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usafg\Dropbox\Mohammed Yousaf\1. Serenity Consultancy UK Ltd\Sustain UK Ltd Finance\Finance\Ash - Shahada\Submission TL\Old Cycle Lists 71 - 76\"/>
    </mc:Choice>
  </mc:AlternateContent>
  <xr:revisionPtr revIDLastSave="0" documentId="13_ncr:1_{ABC6EE57-A613-460F-874C-1CAEBC25985B}" xr6:coauthVersionLast="47" xr6:coauthVersionMax="47" xr10:uidLastSave="{00000000-0000-0000-0000-000000000000}"/>
  <bookViews>
    <workbookView xWindow="-98" yWindow="-98" windowWidth="20715" windowHeight="13276" activeTab="1" xr2:uid="{00000000-000D-0000-FFFF-FFFF00000000}"/>
  </bookViews>
  <sheets>
    <sheet name="README" sheetId="2" r:id="rId1"/>
    <sheet name="template" sheetId="1" r:id="rId2"/>
    <sheet name="lookups"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4" i="1" l="1"/>
  <c r="AB24" i="1"/>
  <c r="AA24" i="1"/>
  <c r="Z24" i="1"/>
  <c r="Y24" i="1"/>
  <c r="X24" i="1"/>
  <c r="AC178" i="1" l="1"/>
  <c r="AB178" i="1"/>
  <c r="AA178" i="1"/>
  <c r="Z178" i="1"/>
  <c r="Y178" i="1"/>
  <c r="X178" i="1"/>
  <c r="AC212" i="1" l="1"/>
  <c r="AB212" i="1"/>
  <c r="AA212" i="1"/>
  <c r="Z212" i="1"/>
  <c r="Y212" i="1"/>
  <c r="X212" i="1"/>
  <c r="AC211" i="1"/>
  <c r="AB211" i="1"/>
  <c r="AA211" i="1"/>
  <c r="Z211" i="1"/>
  <c r="Y211" i="1"/>
  <c r="X211" i="1"/>
  <c r="AC208" i="1"/>
  <c r="AA208" i="1"/>
  <c r="Z208" i="1"/>
  <c r="Y208" i="1"/>
  <c r="X208" i="1"/>
  <c r="AC207" i="1"/>
  <c r="AB207" i="1"/>
  <c r="AA207" i="1"/>
  <c r="Z207" i="1"/>
  <c r="Y207" i="1"/>
  <c r="X207" i="1"/>
  <c r="AC206" i="1"/>
  <c r="AB206" i="1"/>
  <c r="AA206" i="1"/>
  <c r="Z206" i="1"/>
  <c r="Y206" i="1"/>
  <c r="X206" i="1"/>
  <c r="AC194" i="1"/>
  <c r="AB194" i="1"/>
  <c r="AA194" i="1"/>
  <c r="Z194" i="1"/>
  <c r="Y194" i="1"/>
  <c r="X194" i="1"/>
  <c r="AC190" i="1"/>
  <c r="AB190" i="1"/>
  <c r="AA190" i="1"/>
  <c r="Z190" i="1"/>
  <c r="Y190" i="1"/>
  <c r="X190" i="1"/>
  <c r="AC189" i="1"/>
  <c r="AB189" i="1"/>
  <c r="AA189" i="1"/>
  <c r="Z189" i="1"/>
  <c r="Y189" i="1"/>
  <c r="X189" i="1"/>
  <c r="AC188" i="1"/>
  <c r="AB188" i="1"/>
  <c r="AA188" i="1"/>
  <c r="Z188" i="1"/>
  <c r="Y188" i="1"/>
  <c r="X188" i="1"/>
  <c r="AC186" i="1"/>
  <c r="AB186" i="1"/>
  <c r="AA186" i="1"/>
  <c r="Z186" i="1"/>
  <c r="Y186" i="1"/>
  <c r="X186" i="1"/>
  <c r="AC181" i="1"/>
  <c r="AB181" i="1"/>
  <c r="AA181" i="1"/>
  <c r="Z181" i="1"/>
  <c r="Y181" i="1"/>
  <c r="X181" i="1"/>
  <c r="AC167" i="1"/>
  <c r="AB167" i="1"/>
  <c r="AA167" i="1"/>
  <c r="Z167" i="1"/>
  <c r="Y167" i="1"/>
  <c r="X167" i="1"/>
  <c r="AC165" i="1"/>
  <c r="AB165" i="1"/>
  <c r="AA165" i="1"/>
  <c r="Z165" i="1"/>
  <c r="Y165" i="1"/>
  <c r="X165" i="1"/>
  <c r="AC164" i="1"/>
  <c r="AB164" i="1"/>
  <c r="AA164" i="1"/>
  <c r="Z164" i="1"/>
  <c r="Y164" i="1"/>
  <c r="X164" i="1"/>
  <c r="AC159" i="1"/>
  <c r="AA159" i="1"/>
  <c r="Z159" i="1"/>
  <c r="Y159" i="1"/>
  <c r="X159" i="1"/>
  <c r="AC134" i="1"/>
  <c r="AA134" i="1"/>
  <c r="Z134" i="1"/>
  <c r="Y134" i="1"/>
  <c r="X134" i="1"/>
  <c r="AC124" i="1"/>
  <c r="AA124" i="1"/>
  <c r="Z124" i="1"/>
  <c r="Y124" i="1"/>
  <c r="X124" i="1"/>
  <c r="AC115" i="1"/>
  <c r="AA115" i="1"/>
  <c r="Z115" i="1"/>
  <c r="Y115" i="1"/>
  <c r="X115" i="1"/>
  <c r="AC104" i="1"/>
  <c r="AB104" i="1"/>
  <c r="AA104" i="1"/>
  <c r="Z104" i="1"/>
  <c r="Y104" i="1"/>
  <c r="X104" i="1"/>
  <c r="AC94" i="1"/>
  <c r="AB94" i="1"/>
  <c r="AA94" i="1"/>
  <c r="Z94" i="1"/>
  <c r="Y94" i="1"/>
  <c r="X94" i="1"/>
  <c r="AC93" i="1"/>
  <c r="AB93" i="1"/>
  <c r="AA93" i="1"/>
  <c r="Z93" i="1"/>
  <c r="Y93" i="1"/>
  <c r="X93" i="1"/>
  <c r="AC92" i="1"/>
  <c r="AA92" i="1"/>
  <c r="Z92" i="1"/>
  <c r="Y92" i="1"/>
  <c r="X92" i="1"/>
  <c r="AC84" i="1"/>
  <c r="AA84" i="1"/>
  <c r="Z84" i="1"/>
  <c r="Y84" i="1"/>
  <c r="X84" i="1"/>
  <c r="AC72" i="1"/>
  <c r="AB72" i="1"/>
  <c r="AA72" i="1"/>
  <c r="Z72" i="1"/>
  <c r="Y72" i="1"/>
  <c r="X72" i="1"/>
  <c r="AC22" i="1"/>
  <c r="AB22" i="1"/>
  <c r="AA22" i="1"/>
  <c r="Z22" i="1"/>
  <c r="Y22" i="1"/>
  <c r="X22" i="1"/>
  <c r="L7" i="1" l="1"/>
  <c r="L5000" i="1"/>
  <c r="L4999" i="1"/>
  <c r="L4998" i="1"/>
  <c r="L4997" i="1"/>
  <c r="L4996" i="1"/>
  <c r="L4995" i="1"/>
  <c r="L4994" i="1"/>
  <c r="L4993" i="1"/>
  <c r="L4992" i="1"/>
  <c r="L4991" i="1"/>
  <c r="L4990" i="1"/>
  <c r="L4989" i="1"/>
  <c r="L4988" i="1"/>
  <c r="L4987" i="1"/>
  <c r="L4986" i="1"/>
  <c r="L4985" i="1"/>
  <c r="L4984" i="1"/>
  <c r="L4983" i="1"/>
  <c r="L4982" i="1"/>
  <c r="L4981" i="1"/>
  <c r="L4980" i="1"/>
  <c r="L4979" i="1"/>
  <c r="L4978" i="1"/>
  <c r="L4977" i="1"/>
  <c r="L4976" i="1"/>
  <c r="L4975" i="1"/>
  <c r="L4974" i="1"/>
  <c r="L4973" i="1"/>
  <c r="L4972" i="1"/>
  <c r="L4971" i="1"/>
  <c r="L4970" i="1"/>
  <c r="L4969" i="1"/>
  <c r="L4968" i="1"/>
  <c r="L4967" i="1"/>
  <c r="L4966" i="1"/>
  <c r="L4965" i="1"/>
  <c r="L4964" i="1"/>
  <c r="L4963" i="1"/>
  <c r="L4962" i="1"/>
  <c r="L4961" i="1"/>
  <c r="L4960" i="1"/>
  <c r="L4959" i="1"/>
  <c r="L4958" i="1"/>
  <c r="L4957" i="1"/>
  <c r="L4956" i="1"/>
  <c r="L4955" i="1"/>
  <c r="L4954" i="1"/>
  <c r="L4953" i="1"/>
  <c r="L4952" i="1"/>
  <c r="L4951" i="1"/>
  <c r="L4950" i="1"/>
  <c r="L4949" i="1"/>
  <c r="L4948" i="1"/>
  <c r="L4947" i="1"/>
  <c r="L4946" i="1"/>
  <c r="L4945" i="1"/>
  <c r="L4944" i="1"/>
  <c r="L4943" i="1"/>
  <c r="L4942" i="1"/>
  <c r="L4941" i="1"/>
  <c r="L4940" i="1"/>
  <c r="L4939" i="1"/>
  <c r="L4938" i="1"/>
  <c r="L4937" i="1"/>
  <c r="L4936" i="1"/>
  <c r="L4935" i="1"/>
  <c r="L4934" i="1"/>
  <c r="L4933" i="1"/>
  <c r="L4932" i="1"/>
  <c r="L4931" i="1"/>
  <c r="L4930" i="1"/>
  <c r="L4929" i="1"/>
  <c r="L4928" i="1"/>
  <c r="L4927" i="1"/>
  <c r="L4926" i="1"/>
  <c r="L4925" i="1"/>
  <c r="L4924" i="1"/>
  <c r="L4923" i="1"/>
  <c r="L4922" i="1"/>
  <c r="L4921" i="1"/>
  <c r="L4920" i="1"/>
  <c r="L4919" i="1"/>
  <c r="L4918" i="1"/>
  <c r="L4917" i="1"/>
  <c r="L4916" i="1"/>
  <c r="L4915" i="1"/>
  <c r="L4914" i="1"/>
  <c r="L4913" i="1"/>
  <c r="L4912" i="1"/>
  <c r="L4911" i="1"/>
  <c r="L4910" i="1"/>
  <c r="L4909" i="1"/>
  <c r="L4908" i="1"/>
  <c r="L4907" i="1"/>
  <c r="L4906" i="1"/>
  <c r="L4905" i="1"/>
  <c r="L4904" i="1"/>
  <c r="L4903" i="1"/>
  <c r="L4902" i="1"/>
  <c r="L4901" i="1"/>
  <c r="L4900" i="1"/>
  <c r="L4899" i="1"/>
  <c r="L4898" i="1"/>
  <c r="L4897" i="1"/>
  <c r="L4896" i="1"/>
  <c r="L4895" i="1"/>
  <c r="L4894" i="1"/>
  <c r="L4893" i="1"/>
  <c r="L4892" i="1"/>
  <c r="L4891" i="1"/>
  <c r="L4890" i="1"/>
  <c r="L4889" i="1"/>
  <c r="L4888" i="1"/>
  <c r="L4887" i="1"/>
  <c r="L4886" i="1"/>
  <c r="L4885" i="1"/>
  <c r="L4884" i="1"/>
  <c r="L4883" i="1"/>
  <c r="L4882" i="1"/>
  <c r="L4881" i="1"/>
  <c r="L4880" i="1"/>
  <c r="L4879" i="1"/>
  <c r="L4878" i="1"/>
  <c r="L4877" i="1"/>
  <c r="L4876" i="1"/>
  <c r="L4875" i="1"/>
  <c r="L4874" i="1"/>
  <c r="L4873" i="1"/>
  <c r="L4872" i="1"/>
  <c r="L4871" i="1"/>
  <c r="L4870" i="1"/>
  <c r="L4869" i="1"/>
  <c r="L4868" i="1"/>
  <c r="L4867" i="1"/>
  <c r="L4866" i="1"/>
  <c r="L4865" i="1"/>
  <c r="L4864" i="1"/>
  <c r="L4863" i="1"/>
  <c r="L4862" i="1"/>
  <c r="L4861" i="1"/>
  <c r="L4860" i="1"/>
  <c r="L4859" i="1"/>
  <c r="L4858" i="1"/>
  <c r="L4857" i="1"/>
  <c r="L4856" i="1"/>
  <c r="L4855" i="1"/>
  <c r="L4854" i="1"/>
  <c r="L4853" i="1"/>
  <c r="L4852" i="1"/>
  <c r="L4851" i="1"/>
  <c r="L4850" i="1"/>
  <c r="L4849" i="1"/>
  <c r="L4848" i="1"/>
  <c r="L4847" i="1"/>
  <c r="L4846" i="1"/>
  <c r="L4845" i="1"/>
  <c r="L4844" i="1"/>
  <c r="L4843" i="1"/>
  <c r="L4842" i="1"/>
  <c r="L4841" i="1"/>
  <c r="L4840" i="1"/>
  <c r="L4839" i="1"/>
  <c r="L4838" i="1"/>
  <c r="L4837" i="1"/>
  <c r="L4836" i="1"/>
  <c r="L4835" i="1"/>
  <c r="L4834" i="1"/>
  <c r="L4833" i="1"/>
  <c r="L4832" i="1"/>
  <c r="L4831" i="1"/>
  <c r="L4830" i="1"/>
  <c r="L4829" i="1"/>
  <c r="L4828" i="1"/>
  <c r="L4827" i="1"/>
  <c r="L4826" i="1"/>
  <c r="L4825" i="1"/>
  <c r="L4824" i="1"/>
  <c r="L4823" i="1"/>
  <c r="L4822" i="1"/>
  <c r="L4821" i="1"/>
  <c r="L4820" i="1"/>
  <c r="L4819" i="1"/>
  <c r="L4818" i="1"/>
  <c r="L4817" i="1"/>
  <c r="L4816" i="1"/>
  <c r="L4815" i="1"/>
  <c r="L4814" i="1"/>
  <c r="L4813" i="1"/>
  <c r="L4812" i="1"/>
  <c r="L4811" i="1"/>
  <c r="L4810" i="1"/>
  <c r="L4809" i="1"/>
  <c r="L4808" i="1"/>
  <c r="L4807" i="1"/>
  <c r="L4806" i="1"/>
  <c r="L4805" i="1"/>
  <c r="L4804" i="1"/>
  <c r="L4803" i="1"/>
  <c r="L4802" i="1"/>
  <c r="L4801" i="1"/>
  <c r="L4800" i="1"/>
  <c r="L4799" i="1"/>
  <c r="L4798" i="1"/>
  <c r="L4797" i="1"/>
  <c r="L4796" i="1"/>
  <c r="L4795" i="1"/>
  <c r="L4794" i="1"/>
  <c r="L4793" i="1"/>
  <c r="L4792" i="1"/>
  <c r="L4791" i="1"/>
  <c r="L4790" i="1"/>
  <c r="L4789" i="1"/>
  <c r="L4788" i="1"/>
  <c r="L4787" i="1"/>
  <c r="L4786" i="1"/>
  <c r="L4785" i="1"/>
  <c r="L4784" i="1"/>
  <c r="L4783" i="1"/>
  <c r="L4782" i="1"/>
  <c r="L4781" i="1"/>
  <c r="L4780" i="1"/>
  <c r="L4779" i="1"/>
  <c r="L4778" i="1"/>
  <c r="L4777" i="1"/>
  <c r="L4776" i="1"/>
  <c r="L4775" i="1"/>
  <c r="L4774" i="1"/>
  <c r="L4773" i="1"/>
  <c r="L4772" i="1"/>
  <c r="L4771" i="1"/>
  <c r="L4770" i="1"/>
  <c r="L4769" i="1"/>
  <c r="L4768" i="1"/>
  <c r="L4767" i="1"/>
  <c r="L4766" i="1"/>
  <c r="L4765" i="1"/>
  <c r="L4764" i="1"/>
  <c r="L4763" i="1"/>
  <c r="L4762" i="1"/>
  <c r="L4761" i="1"/>
  <c r="L4760" i="1"/>
  <c r="L4759" i="1"/>
  <c r="L4758" i="1"/>
  <c r="L4757" i="1"/>
  <c r="L4756" i="1"/>
  <c r="L4755" i="1"/>
  <c r="L4754" i="1"/>
  <c r="L4753" i="1"/>
  <c r="L4752" i="1"/>
  <c r="L4751" i="1"/>
  <c r="L4750" i="1"/>
  <c r="L4749" i="1"/>
  <c r="L4748" i="1"/>
  <c r="L4747" i="1"/>
  <c r="L4746" i="1"/>
  <c r="L4745" i="1"/>
  <c r="L4744" i="1"/>
  <c r="L4743" i="1"/>
  <c r="L4742" i="1"/>
  <c r="L4741" i="1"/>
  <c r="L4740" i="1"/>
  <c r="L4739" i="1"/>
  <c r="L4738" i="1"/>
  <c r="L4737" i="1"/>
  <c r="L4736" i="1"/>
  <c r="L4735" i="1"/>
  <c r="L4734" i="1"/>
  <c r="L4733" i="1"/>
  <c r="L4732" i="1"/>
  <c r="L4731" i="1"/>
  <c r="L4730" i="1"/>
  <c r="L4729" i="1"/>
  <c r="L4728" i="1"/>
  <c r="L4727" i="1"/>
  <c r="L4726" i="1"/>
  <c r="L4725" i="1"/>
  <c r="L4724" i="1"/>
  <c r="L4723" i="1"/>
  <c r="L4722" i="1"/>
  <c r="L4721" i="1"/>
  <c r="L4720" i="1"/>
  <c r="L4719" i="1"/>
  <c r="L4718" i="1"/>
  <c r="L4717" i="1"/>
  <c r="L4716" i="1"/>
  <c r="L4715" i="1"/>
  <c r="L4714" i="1"/>
  <c r="L4713" i="1"/>
  <c r="L4712" i="1"/>
  <c r="L4711" i="1"/>
  <c r="L4710" i="1"/>
  <c r="L4709" i="1"/>
  <c r="L4708" i="1"/>
  <c r="L4707" i="1"/>
  <c r="L4706" i="1"/>
  <c r="L4705" i="1"/>
  <c r="L4704" i="1"/>
  <c r="L4703" i="1"/>
  <c r="L4702" i="1"/>
  <c r="L4701" i="1"/>
  <c r="L4700" i="1"/>
  <c r="L4699" i="1"/>
  <c r="L4698" i="1"/>
  <c r="L4697" i="1"/>
  <c r="L4696" i="1"/>
  <c r="L4695" i="1"/>
  <c r="L4694" i="1"/>
  <c r="L4693" i="1"/>
  <c r="L4692" i="1"/>
  <c r="L4691" i="1"/>
  <c r="L4690" i="1"/>
  <c r="L4689" i="1"/>
  <c r="L4688" i="1"/>
  <c r="L4687" i="1"/>
  <c r="L4686" i="1"/>
  <c r="L4685" i="1"/>
  <c r="L4684" i="1"/>
  <c r="L4683" i="1"/>
  <c r="L4682" i="1"/>
  <c r="L4681" i="1"/>
  <c r="L4680" i="1"/>
  <c r="L4679" i="1"/>
  <c r="L4678" i="1"/>
  <c r="L4677" i="1"/>
  <c r="L4676" i="1"/>
  <c r="L4675" i="1"/>
  <c r="L4674" i="1"/>
  <c r="L4673" i="1"/>
  <c r="L4672" i="1"/>
  <c r="L4671" i="1"/>
  <c r="L4670" i="1"/>
  <c r="L4669" i="1"/>
  <c r="L4668" i="1"/>
  <c r="L4667" i="1"/>
  <c r="L4666" i="1"/>
  <c r="L4665" i="1"/>
  <c r="L4664" i="1"/>
  <c r="L4663" i="1"/>
  <c r="L4662" i="1"/>
  <c r="L4661" i="1"/>
  <c r="L4660" i="1"/>
  <c r="L4659" i="1"/>
  <c r="L4658" i="1"/>
  <c r="L4657" i="1"/>
  <c r="L4656" i="1"/>
  <c r="L4655" i="1"/>
  <c r="L4654" i="1"/>
  <c r="L4653" i="1"/>
  <c r="L4652" i="1"/>
  <c r="L4651" i="1"/>
  <c r="L4650" i="1"/>
  <c r="L4649" i="1"/>
  <c r="L4648" i="1"/>
  <c r="L4647" i="1"/>
  <c r="L4646" i="1"/>
  <c r="L4645" i="1"/>
  <c r="L4644" i="1"/>
  <c r="L4643" i="1"/>
  <c r="L4642" i="1"/>
  <c r="L4641" i="1"/>
  <c r="L4640" i="1"/>
  <c r="L4639" i="1"/>
  <c r="L4638" i="1"/>
  <c r="L4637" i="1"/>
  <c r="L4636" i="1"/>
  <c r="L4635" i="1"/>
  <c r="L4634" i="1"/>
  <c r="L4633" i="1"/>
  <c r="L4632" i="1"/>
  <c r="L4631" i="1"/>
  <c r="L4630" i="1"/>
  <c r="L4629" i="1"/>
  <c r="L4628" i="1"/>
  <c r="L4627" i="1"/>
  <c r="L4626" i="1"/>
  <c r="L4625" i="1"/>
  <c r="L4624" i="1"/>
  <c r="L4623" i="1"/>
  <c r="L4622" i="1"/>
  <c r="L4621" i="1"/>
  <c r="L4620" i="1"/>
  <c r="L4619" i="1"/>
  <c r="L4618" i="1"/>
  <c r="L4617" i="1"/>
  <c r="L4616" i="1"/>
  <c r="L4615" i="1"/>
  <c r="L4614" i="1"/>
  <c r="L4613" i="1"/>
  <c r="L4612" i="1"/>
  <c r="L4611" i="1"/>
  <c r="L4610" i="1"/>
  <c r="L4609" i="1"/>
  <c r="L4608" i="1"/>
  <c r="L4607" i="1"/>
  <c r="L4606" i="1"/>
  <c r="L4605" i="1"/>
  <c r="L4604" i="1"/>
  <c r="L4603" i="1"/>
  <c r="L4602" i="1"/>
  <c r="L4601" i="1"/>
  <c r="L4600" i="1"/>
  <c r="L4599" i="1"/>
  <c r="L4598" i="1"/>
  <c r="L4597" i="1"/>
  <c r="L4596" i="1"/>
  <c r="L4595" i="1"/>
  <c r="L4594" i="1"/>
  <c r="L4593" i="1"/>
  <c r="L4592" i="1"/>
  <c r="L4591" i="1"/>
  <c r="L4590" i="1"/>
  <c r="L4589" i="1"/>
  <c r="L4588" i="1"/>
  <c r="L4587" i="1"/>
  <c r="L4586" i="1"/>
  <c r="L4585" i="1"/>
  <c r="L4584" i="1"/>
  <c r="L4583" i="1"/>
  <c r="L4582" i="1"/>
  <c r="L4581" i="1"/>
  <c r="L4580" i="1"/>
  <c r="L4579" i="1"/>
  <c r="L4578" i="1"/>
  <c r="L4577" i="1"/>
  <c r="L4576" i="1"/>
  <c r="L4575" i="1"/>
  <c r="L4574" i="1"/>
  <c r="L4573" i="1"/>
  <c r="L4572" i="1"/>
  <c r="L4571" i="1"/>
  <c r="L4570" i="1"/>
  <c r="L4569" i="1"/>
  <c r="L4568" i="1"/>
  <c r="L4567" i="1"/>
  <c r="L4566" i="1"/>
  <c r="L4565" i="1"/>
  <c r="L4564" i="1"/>
  <c r="L4563" i="1"/>
  <c r="L4562" i="1"/>
  <c r="L4561" i="1"/>
  <c r="L4560" i="1"/>
  <c r="L4559" i="1"/>
  <c r="L4558" i="1"/>
  <c r="L4557" i="1"/>
  <c r="L4556" i="1"/>
  <c r="L4555" i="1"/>
  <c r="L4554" i="1"/>
  <c r="L4553" i="1"/>
  <c r="L4552" i="1"/>
  <c r="L4551" i="1"/>
  <c r="L4550" i="1"/>
  <c r="L4549" i="1"/>
  <c r="L4548" i="1"/>
  <c r="L4547" i="1"/>
  <c r="L4546" i="1"/>
  <c r="L4545" i="1"/>
  <c r="L4544" i="1"/>
  <c r="L4543" i="1"/>
  <c r="L4542" i="1"/>
  <c r="L4541" i="1"/>
  <c r="L4540" i="1"/>
  <c r="L4539" i="1"/>
  <c r="L4538" i="1"/>
  <c r="L4537" i="1"/>
  <c r="L4536" i="1"/>
  <c r="L4535" i="1"/>
  <c r="L4534" i="1"/>
  <c r="L4533" i="1"/>
  <c r="L4532" i="1"/>
  <c r="L4531" i="1"/>
  <c r="L4530" i="1"/>
  <c r="L4529" i="1"/>
  <c r="L4528" i="1"/>
  <c r="L4527" i="1"/>
  <c r="L4526" i="1"/>
  <c r="L4525" i="1"/>
  <c r="L4524" i="1"/>
  <c r="L4523" i="1"/>
  <c r="L4522" i="1"/>
  <c r="L4521" i="1"/>
  <c r="L4520" i="1"/>
  <c r="L4519" i="1"/>
  <c r="L4518" i="1"/>
  <c r="L4517" i="1"/>
  <c r="L4516" i="1"/>
  <c r="L4515" i="1"/>
  <c r="L4514" i="1"/>
  <c r="L4513" i="1"/>
  <c r="L4512" i="1"/>
  <c r="L4511" i="1"/>
  <c r="L4510" i="1"/>
  <c r="L4509" i="1"/>
  <c r="L4508" i="1"/>
  <c r="L4507" i="1"/>
  <c r="L4506" i="1"/>
  <c r="L4505" i="1"/>
  <c r="L4504" i="1"/>
  <c r="L4503" i="1"/>
  <c r="L4502" i="1"/>
  <c r="L4501" i="1"/>
  <c r="L4500" i="1"/>
  <c r="L4499" i="1"/>
  <c r="L4498" i="1"/>
  <c r="L4497" i="1"/>
  <c r="L4496" i="1"/>
  <c r="L4495" i="1"/>
  <c r="L4494" i="1"/>
  <c r="L4493" i="1"/>
  <c r="L4492" i="1"/>
  <c r="L4491" i="1"/>
  <c r="L4490" i="1"/>
  <c r="L4489" i="1"/>
  <c r="L4488" i="1"/>
  <c r="L4487" i="1"/>
  <c r="L4486" i="1"/>
  <c r="L4485" i="1"/>
  <c r="L4484" i="1"/>
  <c r="L4483" i="1"/>
  <c r="L4482" i="1"/>
  <c r="L4481" i="1"/>
  <c r="L4480" i="1"/>
  <c r="L4479" i="1"/>
  <c r="L4478" i="1"/>
  <c r="L4477" i="1"/>
  <c r="L4476" i="1"/>
  <c r="L4475" i="1"/>
  <c r="L4474" i="1"/>
  <c r="L4473" i="1"/>
  <c r="L4472" i="1"/>
  <c r="L4471" i="1"/>
  <c r="L4470" i="1"/>
  <c r="L4469" i="1"/>
  <c r="L4468" i="1"/>
  <c r="L4467" i="1"/>
  <c r="L4466" i="1"/>
  <c r="L4465" i="1"/>
  <c r="L4464" i="1"/>
  <c r="L4463" i="1"/>
  <c r="L4462" i="1"/>
  <c r="L4461" i="1"/>
  <c r="L4460" i="1"/>
  <c r="L4459" i="1"/>
  <c r="L4458" i="1"/>
  <c r="L4457" i="1"/>
  <c r="L4456" i="1"/>
  <c r="L4455" i="1"/>
  <c r="L4454" i="1"/>
  <c r="L4453" i="1"/>
  <c r="L4452" i="1"/>
  <c r="L4451" i="1"/>
  <c r="L4450" i="1"/>
  <c r="L4449" i="1"/>
  <c r="L4448" i="1"/>
  <c r="L4447" i="1"/>
  <c r="L4446" i="1"/>
  <c r="L4445" i="1"/>
  <c r="L4444" i="1"/>
  <c r="L4443" i="1"/>
  <c r="L4442" i="1"/>
  <c r="L4441" i="1"/>
  <c r="L4440" i="1"/>
  <c r="L4439" i="1"/>
  <c r="L4438" i="1"/>
  <c r="L4437" i="1"/>
  <c r="L4436" i="1"/>
  <c r="L4435" i="1"/>
  <c r="L4434" i="1"/>
  <c r="L4433" i="1"/>
  <c r="L4432" i="1"/>
  <c r="L4431" i="1"/>
  <c r="L4430" i="1"/>
  <c r="L4429" i="1"/>
  <c r="L4428" i="1"/>
  <c r="L4427" i="1"/>
  <c r="L4426" i="1"/>
  <c r="L4425" i="1"/>
  <c r="L4424" i="1"/>
  <c r="L4423" i="1"/>
  <c r="L4422" i="1"/>
  <c r="L4421" i="1"/>
  <c r="L4420" i="1"/>
  <c r="L4419" i="1"/>
  <c r="L4418" i="1"/>
  <c r="L4417" i="1"/>
  <c r="L4416" i="1"/>
  <c r="L4415" i="1"/>
  <c r="L4414" i="1"/>
  <c r="L4413" i="1"/>
  <c r="L4412" i="1"/>
  <c r="L4411" i="1"/>
  <c r="L4410" i="1"/>
  <c r="L4409" i="1"/>
  <c r="L4408" i="1"/>
  <c r="L4407" i="1"/>
  <c r="L4406" i="1"/>
  <c r="L4405" i="1"/>
  <c r="L4404" i="1"/>
  <c r="L4403" i="1"/>
  <c r="L4402" i="1"/>
  <c r="L4401" i="1"/>
  <c r="L4400" i="1"/>
  <c r="L4399" i="1"/>
  <c r="L4398" i="1"/>
  <c r="L4397" i="1"/>
  <c r="L4396" i="1"/>
  <c r="L4395" i="1"/>
  <c r="L4394" i="1"/>
  <c r="L4393" i="1"/>
  <c r="L4392" i="1"/>
  <c r="L4391" i="1"/>
  <c r="L4390" i="1"/>
  <c r="L4389" i="1"/>
  <c r="L4388" i="1"/>
  <c r="L4387" i="1"/>
  <c r="L4386" i="1"/>
  <c r="L4385" i="1"/>
  <c r="L4384" i="1"/>
  <c r="L4383" i="1"/>
  <c r="L4382" i="1"/>
  <c r="L4381" i="1"/>
  <c r="L4380" i="1"/>
  <c r="L4379" i="1"/>
  <c r="L4378" i="1"/>
  <c r="L4377" i="1"/>
  <c r="L4376" i="1"/>
  <c r="L4375" i="1"/>
  <c r="L4374" i="1"/>
  <c r="L4373" i="1"/>
  <c r="L4372" i="1"/>
  <c r="L4371" i="1"/>
  <c r="L4370" i="1"/>
  <c r="L4369" i="1"/>
  <c r="L4368" i="1"/>
  <c r="L4367" i="1"/>
  <c r="L4366" i="1"/>
  <c r="L4365" i="1"/>
  <c r="L4364" i="1"/>
  <c r="L4363" i="1"/>
  <c r="L4362" i="1"/>
  <c r="L4361" i="1"/>
  <c r="L4360" i="1"/>
  <c r="L4359" i="1"/>
  <c r="L4358" i="1"/>
  <c r="L4357" i="1"/>
  <c r="L4356" i="1"/>
  <c r="L4355" i="1"/>
  <c r="L4354" i="1"/>
  <c r="L4353" i="1"/>
  <c r="L4352" i="1"/>
  <c r="L4351" i="1"/>
  <c r="L4350" i="1"/>
  <c r="L4349" i="1"/>
  <c r="L4348" i="1"/>
  <c r="L4347" i="1"/>
  <c r="L4346" i="1"/>
  <c r="L4345" i="1"/>
  <c r="L4344" i="1"/>
  <c r="L4343" i="1"/>
  <c r="L4342" i="1"/>
  <c r="L4341" i="1"/>
  <c r="L4340" i="1"/>
  <c r="L4339" i="1"/>
  <c r="L4338" i="1"/>
  <c r="L4337" i="1"/>
  <c r="L4336" i="1"/>
  <c r="L4335" i="1"/>
  <c r="L4334" i="1"/>
  <c r="L4333" i="1"/>
  <c r="L4332" i="1"/>
  <c r="L4331" i="1"/>
  <c r="L4330" i="1"/>
  <c r="L4329" i="1"/>
  <c r="L4328" i="1"/>
  <c r="L4327" i="1"/>
  <c r="L4326" i="1"/>
  <c r="L4325" i="1"/>
  <c r="L4324" i="1"/>
  <c r="L4323" i="1"/>
  <c r="L4322" i="1"/>
  <c r="L4321" i="1"/>
  <c r="L4320" i="1"/>
  <c r="L4319" i="1"/>
  <c r="L4318" i="1"/>
  <c r="L4317" i="1"/>
  <c r="L4316" i="1"/>
  <c r="L4315" i="1"/>
  <c r="L4314" i="1"/>
  <c r="L4313" i="1"/>
  <c r="L4312" i="1"/>
  <c r="L4311" i="1"/>
  <c r="L4310" i="1"/>
  <c r="L4309" i="1"/>
  <c r="L4308" i="1"/>
  <c r="L4307" i="1"/>
  <c r="L4306" i="1"/>
  <c r="L4305" i="1"/>
  <c r="L4304" i="1"/>
  <c r="L4303" i="1"/>
  <c r="L4302" i="1"/>
  <c r="L4301" i="1"/>
  <c r="L4300" i="1"/>
  <c r="L4299" i="1"/>
  <c r="L4298" i="1"/>
  <c r="L4297" i="1"/>
  <c r="L4296" i="1"/>
  <c r="L4295" i="1"/>
  <c r="L4294" i="1"/>
  <c r="L4293" i="1"/>
  <c r="L4292" i="1"/>
  <c r="L4291" i="1"/>
  <c r="L4290" i="1"/>
  <c r="L4289" i="1"/>
  <c r="L4288" i="1"/>
  <c r="L4287" i="1"/>
  <c r="L4286" i="1"/>
  <c r="L4285" i="1"/>
  <c r="L4284" i="1"/>
  <c r="L4283" i="1"/>
  <c r="L4282" i="1"/>
  <c r="L4281" i="1"/>
  <c r="L4280" i="1"/>
  <c r="L4279" i="1"/>
  <c r="L4278" i="1"/>
  <c r="L4277" i="1"/>
  <c r="L4276" i="1"/>
  <c r="L4275" i="1"/>
  <c r="L4274" i="1"/>
  <c r="L4273" i="1"/>
  <c r="L4272" i="1"/>
  <c r="L4271" i="1"/>
  <c r="L4270" i="1"/>
  <c r="L4269" i="1"/>
  <c r="L4268" i="1"/>
  <c r="L4267" i="1"/>
  <c r="L4266" i="1"/>
  <c r="L4265" i="1"/>
  <c r="L4264" i="1"/>
  <c r="L4263" i="1"/>
  <c r="L4262" i="1"/>
  <c r="L4261" i="1"/>
  <c r="L4260" i="1"/>
  <c r="L4259" i="1"/>
  <c r="L4258" i="1"/>
  <c r="L4257" i="1"/>
  <c r="L4256" i="1"/>
  <c r="L4255" i="1"/>
  <c r="L4254" i="1"/>
  <c r="L4253" i="1"/>
  <c r="L4252" i="1"/>
  <c r="L4251" i="1"/>
  <c r="L4250" i="1"/>
  <c r="L4249" i="1"/>
  <c r="L4248" i="1"/>
  <c r="L4247" i="1"/>
  <c r="L4246" i="1"/>
  <c r="L4245" i="1"/>
  <c r="L4244" i="1"/>
  <c r="L4243" i="1"/>
  <c r="L4242" i="1"/>
  <c r="L4241" i="1"/>
  <c r="L4240" i="1"/>
  <c r="L4239" i="1"/>
  <c r="L4238" i="1"/>
  <c r="L4237" i="1"/>
  <c r="L4236" i="1"/>
  <c r="L4235" i="1"/>
  <c r="L4234" i="1"/>
  <c r="L4233" i="1"/>
  <c r="L4232" i="1"/>
  <c r="L4231" i="1"/>
  <c r="L4230" i="1"/>
  <c r="L4229" i="1"/>
  <c r="L4228" i="1"/>
  <c r="L4227" i="1"/>
  <c r="L4226" i="1"/>
  <c r="L4225" i="1"/>
  <c r="L4224" i="1"/>
  <c r="L4223" i="1"/>
  <c r="L4222" i="1"/>
  <c r="L4221" i="1"/>
  <c r="L4220" i="1"/>
  <c r="L4219" i="1"/>
  <c r="L4218" i="1"/>
  <c r="L4217" i="1"/>
  <c r="L4216" i="1"/>
  <c r="L4215" i="1"/>
  <c r="L4214" i="1"/>
  <c r="L4213" i="1"/>
  <c r="L4212" i="1"/>
  <c r="L4211" i="1"/>
  <c r="L4210" i="1"/>
  <c r="L4209" i="1"/>
  <c r="L4208" i="1"/>
  <c r="L4207" i="1"/>
  <c r="L4206" i="1"/>
  <c r="L4205" i="1"/>
  <c r="L4204" i="1"/>
  <c r="L4203" i="1"/>
  <c r="L4202" i="1"/>
  <c r="L4201" i="1"/>
  <c r="L4200" i="1"/>
  <c r="L4199" i="1"/>
  <c r="L4198" i="1"/>
  <c r="L4197" i="1"/>
  <c r="L4196" i="1"/>
  <c r="L4195" i="1"/>
  <c r="L4194" i="1"/>
  <c r="L4193" i="1"/>
  <c r="L4192" i="1"/>
  <c r="L4191" i="1"/>
  <c r="L4190" i="1"/>
  <c r="L4189" i="1"/>
  <c r="L4188" i="1"/>
  <c r="L4187" i="1"/>
  <c r="L4186" i="1"/>
  <c r="L4185" i="1"/>
  <c r="L4184" i="1"/>
  <c r="L4183" i="1"/>
  <c r="L4182" i="1"/>
  <c r="L4181" i="1"/>
  <c r="L4180" i="1"/>
  <c r="L4179" i="1"/>
  <c r="L4178" i="1"/>
  <c r="L4177" i="1"/>
  <c r="L4176" i="1"/>
  <c r="L4175" i="1"/>
  <c r="L4174" i="1"/>
  <c r="L4173" i="1"/>
  <c r="L4172" i="1"/>
  <c r="L4171" i="1"/>
  <c r="L4170" i="1"/>
  <c r="L4169" i="1"/>
  <c r="L4168" i="1"/>
  <c r="L4167" i="1"/>
  <c r="L4166" i="1"/>
  <c r="L4165" i="1"/>
  <c r="L4164" i="1"/>
  <c r="L4163" i="1"/>
  <c r="L4162" i="1"/>
  <c r="L4161" i="1"/>
  <c r="L4160" i="1"/>
  <c r="L4159" i="1"/>
  <c r="L4158" i="1"/>
  <c r="L4157" i="1"/>
  <c r="L4156" i="1"/>
  <c r="L4155" i="1"/>
  <c r="L4154" i="1"/>
  <c r="L4153" i="1"/>
  <c r="L4152" i="1"/>
  <c r="L4151" i="1"/>
  <c r="L4150" i="1"/>
  <c r="L4149" i="1"/>
  <c r="L4148" i="1"/>
  <c r="L4147" i="1"/>
  <c r="L4146" i="1"/>
  <c r="L4145" i="1"/>
  <c r="L4144" i="1"/>
  <c r="L4143" i="1"/>
  <c r="L4142" i="1"/>
  <c r="L4141" i="1"/>
  <c r="L4140" i="1"/>
  <c r="L4139" i="1"/>
  <c r="L4138" i="1"/>
  <c r="L4137" i="1"/>
  <c r="L4136" i="1"/>
  <c r="L4135" i="1"/>
  <c r="L4134" i="1"/>
  <c r="L4133" i="1"/>
  <c r="L4132" i="1"/>
  <c r="L4131" i="1"/>
  <c r="L4130" i="1"/>
  <c r="L4129" i="1"/>
  <c r="L4128" i="1"/>
  <c r="L4127" i="1"/>
  <c r="L4126" i="1"/>
  <c r="L4125" i="1"/>
  <c r="L4124" i="1"/>
  <c r="L4123" i="1"/>
  <c r="L4122" i="1"/>
  <c r="L4121" i="1"/>
  <c r="L4120" i="1"/>
  <c r="L4119" i="1"/>
  <c r="L4118" i="1"/>
  <c r="L4117" i="1"/>
  <c r="L4116" i="1"/>
  <c r="L4115" i="1"/>
  <c r="L4114" i="1"/>
  <c r="L4113" i="1"/>
  <c r="L4112" i="1"/>
  <c r="L4111" i="1"/>
  <c r="L4110" i="1"/>
  <c r="L4109" i="1"/>
  <c r="L4108" i="1"/>
  <c r="L4107" i="1"/>
  <c r="L4106" i="1"/>
  <c r="L4105" i="1"/>
  <c r="L4104" i="1"/>
  <c r="L4103" i="1"/>
  <c r="L4102" i="1"/>
  <c r="L4101" i="1"/>
  <c r="L4100" i="1"/>
  <c r="L4099" i="1"/>
  <c r="L4098" i="1"/>
  <c r="L4097" i="1"/>
  <c r="L4096" i="1"/>
  <c r="L4095" i="1"/>
  <c r="L4094" i="1"/>
  <c r="L4093" i="1"/>
  <c r="L4092" i="1"/>
  <c r="L4091" i="1"/>
  <c r="L4090" i="1"/>
  <c r="L4089" i="1"/>
  <c r="L4088" i="1"/>
  <c r="L4087" i="1"/>
  <c r="L4086" i="1"/>
  <c r="L4085" i="1"/>
  <c r="L4084" i="1"/>
  <c r="L4083" i="1"/>
  <c r="L4082" i="1"/>
  <c r="L4081" i="1"/>
  <c r="L4080" i="1"/>
  <c r="L4079" i="1"/>
  <c r="L4078" i="1"/>
  <c r="L4077" i="1"/>
  <c r="L4076" i="1"/>
  <c r="L4075" i="1"/>
  <c r="L4074" i="1"/>
  <c r="L4073" i="1"/>
  <c r="L4072" i="1"/>
  <c r="L4071" i="1"/>
  <c r="L4070" i="1"/>
  <c r="L4069" i="1"/>
  <c r="L4068" i="1"/>
  <c r="L4067" i="1"/>
  <c r="L4066" i="1"/>
  <c r="L4065" i="1"/>
  <c r="L4064" i="1"/>
  <c r="L4063" i="1"/>
  <c r="L4062" i="1"/>
  <c r="L4061" i="1"/>
  <c r="L4060" i="1"/>
  <c r="L4059" i="1"/>
  <c r="L4058" i="1"/>
  <c r="L4057" i="1"/>
  <c r="L4056" i="1"/>
  <c r="L4055" i="1"/>
  <c r="L4054" i="1"/>
  <c r="L4053" i="1"/>
  <c r="L4052" i="1"/>
  <c r="L4051" i="1"/>
  <c r="L4050" i="1"/>
  <c r="L4049" i="1"/>
  <c r="L4048" i="1"/>
  <c r="L4047" i="1"/>
  <c r="L4046" i="1"/>
  <c r="L4045" i="1"/>
  <c r="L4044" i="1"/>
  <c r="L4043" i="1"/>
  <c r="L4042" i="1"/>
  <c r="L4041" i="1"/>
  <c r="L4040" i="1"/>
  <c r="L4039" i="1"/>
  <c r="L4038" i="1"/>
  <c r="L4037" i="1"/>
  <c r="L4036" i="1"/>
  <c r="L4035" i="1"/>
  <c r="L4034" i="1"/>
  <c r="L4033" i="1"/>
  <c r="L4032" i="1"/>
  <c r="L4031" i="1"/>
  <c r="L4030" i="1"/>
  <c r="L4029" i="1"/>
  <c r="L4028" i="1"/>
  <c r="L4027" i="1"/>
  <c r="L4026" i="1"/>
  <c r="L4025" i="1"/>
  <c r="L4024" i="1"/>
  <c r="L4023" i="1"/>
  <c r="L4022" i="1"/>
  <c r="L4021" i="1"/>
  <c r="L4020" i="1"/>
  <c r="L4019" i="1"/>
  <c r="L4018" i="1"/>
  <c r="L4017" i="1"/>
  <c r="L4016" i="1"/>
  <c r="L4015" i="1"/>
  <c r="L4014" i="1"/>
  <c r="L4013" i="1"/>
  <c r="L4012" i="1"/>
  <c r="L4011" i="1"/>
  <c r="L4010" i="1"/>
  <c r="L4009" i="1"/>
  <c r="L4008" i="1"/>
  <c r="L4007" i="1"/>
  <c r="L4006" i="1"/>
  <c r="L4005" i="1"/>
  <c r="L4004" i="1"/>
  <c r="L4003" i="1"/>
  <c r="L4002" i="1"/>
  <c r="L4001" i="1"/>
  <c r="L4000" i="1"/>
  <c r="L3999" i="1"/>
  <c r="L3998" i="1"/>
  <c r="L3997" i="1"/>
  <c r="L3996" i="1"/>
  <c r="L3995" i="1"/>
  <c r="L3994" i="1"/>
  <c r="L3993" i="1"/>
  <c r="L3992" i="1"/>
  <c r="L3991" i="1"/>
  <c r="L3990" i="1"/>
  <c r="L3989" i="1"/>
  <c r="L3988" i="1"/>
  <c r="L3987" i="1"/>
  <c r="L3986" i="1"/>
  <c r="L3985" i="1"/>
  <c r="L3984" i="1"/>
  <c r="L3983" i="1"/>
  <c r="L3982" i="1"/>
  <c r="L3981" i="1"/>
  <c r="L3980" i="1"/>
  <c r="L3979" i="1"/>
  <c r="L3978" i="1"/>
  <c r="L3977" i="1"/>
  <c r="L3976" i="1"/>
  <c r="L3975" i="1"/>
  <c r="L3974" i="1"/>
  <c r="L3973" i="1"/>
  <c r="L3972" i="1"/>
  <c r="L3971" i="1"/>
  <c r="L3970" i="1"/>
  <c r="L3969" i="1"/>
  <c r="L3968" i="1"/>
  <c r="L3967" i="1"/>
  <c r="L3966" i="1"/>
  <c r="L3965" i="1"/>
  <c r="L3964" i="1"/>
  <c r="L3963" i="1"/>
  <c r="L3962" i="1"/>
  <c r="L3961" i="1"/>
  <c r="L3960" i="1"/>
  <c r="L3959" i="1"/>
  <c r="L3958" i="1"/>
  <c r="L3957" i="1"/>
  <c r="L3956" i="1"/>
  <c r="L3955" i="1"/>
  <c r="L3954" i="1"/>
  <c r="L3953" i="1"/>
  <c r="L3952" i="1"/>
  <c r="L3951" i="1"/>
  <c r="L3950" i="1"/>
  <c r="L3949" i="1"/>
  <c r="L3948" i="1"/>
  <c r="L3947" i="1"/>
  <c r="L3946" i="1"/>
  <c r="L3945" i="1"/>
  <c r="L3944" i="1"/>
  <c r="L3943" i="1"/>
  <c r="L3942" i="1"/>
  <c r="L3941" i="1"/>
  <c r="L3940" i="1"/>
  <c r="L3939" i="1"/>
  <c r="L3938" i="1"/>
  <c r="L3937" i="1"/>
  <c r="L3936" i="1"/>
  <c r="L3935" i="1"/>
  <c r="L3934" i="1"/>
  <c r="L3933" i="1"/>
  <c r="L3932" i="1"/>
  <c r="L3931" i="1"/>
  <c r="L3930" i="1"/>
  <c r="L3929" i="1"/>
  <c r="L3928" i="1"/>
  <c r="L3927" i="1"/>
  <c r="L3926" i="1"/>
  <c r="L3925" i="1"/>
  <c r="L3924" i="1"/>
  <c r="L3923" i="1"/>
  <c r="L3922" i="1"/>
  <c r="L3921" i="1"/>
  <c r="L3920" i="1"/>
  <c r="L3919" i="1"/>
  <c r="L3918" i="1"/>
  <c r="L3917" i="1"/>
  <c r="L3916" i="1"/>
  <c r="L3915" i="1"/>
  <c r="L3914" i="1"/>
  <c r="L3913" i="1"/>
  <c r="L3912" i="1"/>
  <c r="L3911" i="1"/>
  <c r="L3910" i="1"/>
  <c r="L3909" i="1"/>
  <c r="L3908" i="1"/>
  <c r="L3907" i="1"/>
  <c r="L3906" i="1"/>
  <c r="L3905" i="1"/>
  <c r="L3904" i="1"/>
  <c r="L3903" i="1"/>
  <c r="L3902" i="1"/>
  <c r="L3901" i="1"/>
  <c r="L3900" i="1"/>
  <c r="L3899" i="1"/>
  <c r="L3898" i="1"/>
  <c r="L3897" i="1"/>
  <c r="L3896" i="1"/>
  <c r="L3895" i="1"/>
  <c r="L3894" i="1"/>
  <c r="L3893" i="1"/>
  <c r="L3892" i="1"/>
  <c r="L3891" i="1"/>
  <c r="L3890" i="1"/>
  <c r="L3889" i="1"/>
  <c r="L3888" i="1"/>
  <c r="L3887" i="1"/>
  <c r="L3886" i="1"/>
  <c r="L3885" i="1"/>
  <c r="L3884" i="1"/>
  <c r="L3883" i="1"/>
  <c r="L3882" i="1"/>
  <c r="L3881" i="1"/>
  <c r="L3880" i="1"/>
  <c r="L3879" i="1"/>
  <c r="L3878" i="1"/>
  <c r="L3877" i="1"/>
  <c r="L3876" i="1"/>
  <c r="L3875" i="1"/>
  <c r="L3874" i="1"/>
  <c r="L3873" i="1"/>
  <c r="L3872" i="1"/>
  <c r="L3871" i="1"/>
  <c r="L3870" i="1"/>
  <c r="L3869" i="1"/>
  <c r="L3868" i="1"/>
  <c r="L3867" i="1"/>
  <c r="L3866" i="1"/>
  <c r="L3865" i="1"/>
  <c r="L3864" i="1"/>
  <c r="L3863" i="1"/>
  <c r="L3862" i="1"/>
  <c r="L3861" i="1"/>
  <c r="L3860" i="1"/>
  <c r="L3859" i="1"/>
  <c r="L3858" i="1"/>
  <c r="L3857" i="1"/>
  <c r="L3856" i="1"/>
  <c r="L3855" i="1"/>
  <c r="L3854" i="1"/>
  <c r="L3853" i="1"/>
  <c r="L3852" i="1"/>
  <c r="L3851" i="1"/>
  <c r="L3850" i="1"/>
  <c r="L3849" i="1"/>
  <c r="L3848" i="1"/>
  <c r="L3847" i="1"/>
  <c r="L3846" i="1"/>
  <c r="L3845" i="1"/>
  <c r="L3844" i="1"/>
  <c r="L3843" i="1"/>
  <c r="L3842" i="1"/>
  <c r="L3841" i="1"/>
  <c r="L3840" i="1"/>
  <c r="L3839" i="1"/>
  <c r="L3838" i="1"/>
  <c r="L3837" i="1"/>
  <c r="L3836" i="1"/>
  <c r="L3835" i="1"/>
  <c r="L3834" i="1"/>
  <c r="L3833" i="1"/>
  <c r="L3832" i="1"/>
  <c r="L3831" i="1"/>
  <c r="L3830" i="1"/>
  <c r="L3829" i="1"/>
  <c r="L3828" i="1"/>
  <c r="L3827" i="1"/>
  <c r="L3826" i="1"/>
  <c r="L3825" i="1"/>
  <c r="L3824" i="1"/>
  <c r="L3823" i="1"/>
  <c r="L3822" i="1"/>
  <c r="L3821" i="1"/>
  <c r="L3820" i="1"/>
  <c r="L3819" i="1"/>
  <c r="L3818" i="1"/>
  <c r="L3817" i="1"/>
  <c r="L3816" i="1"/>
  <c r="L3815" i="1"/>
  <c r="L3814" i="1"/>
  <c r="L3813" i="1"/>
  <c r="L3812" i="1"/>
  <c r="L3811" i="1"/>
  <c r="L3810" i="1"/>
  <c r="L3809" i="1"/>
  <c r="L3808" i="1"/>
  <c r="L3807" i="1"/>
  <c r="L3806" i="1"/>
  <c r="L3805" i="1"/>
  <c r="L3804" i="1"/>
  <c r="L3803" i="1"/>
  <c r="L3802" i="1"/>
  <c r="L3801" i="1"/>
  <c r="L3800" i="1"/>
  <c r="L3799" i="1"/>
  <c r="L3798" i="1"/>
  <c r="L3797" i="1"/>
  <c r="L3796" i="1"/>
  <c r="L3795" i="1"/>
  <c r="L3794" i="1"/>
  <c r="L3793" i="1"/>
  <c r="L3792" i="1"/>
  <c r="L3791" i="1"/>
  <c r="L3790" i="1"/>
  <c r="L3789" i="1"/>
  <c r="L3788" i="1"/>
  <c r="L3787" i="1"/>
  <c r="L3786" i="1"/>
  <c r="L3785" i="1"/>
  <c r="L3784" i="1"/>
  <c r="L3783" i="1"/>
  <c r="L3782" i="1"/>
  <c r="L3781" i="1"/>
  <c r="L3780" i="1"/>
  <c r="L3779" i="1"/>
  <c r="L3778" i="1"/>
  <c r="L3777" i="1"/>
  <c r="L3776" i="1"/>
  <c r="L3775" i="1"/>
  <c r="L3774" i="1"/>
  <c r="L3773" i="1"/>
  <c r="L3772" i="1"/>
  <c r="L3771" i="1"/>
  <c r="L3770" i="1"/>
  <c r="L3769" i="1"/>
  <c r="L3768" i="1"/>
  <c r="L3767" i="1"/>
  <c r="L3766" i="1"/>
  <c r="L3765" i="1"/>
  <c r="L3764" i="1"/>
  <c r="L3763" i="1"/>
  <c r="L3762" i="1"/>
  <c r="L3761" i="1"/>
  <c r="L3760" i="1"/>
  <c r="L3759" i="1"/>
  <c r="L3758" i="1"/>
  <c r="L3757" i="1"/>
  <c r="L3756" i="1"/>
  <c r="L3755" i="1"/>
  <c r="L3754" i="1"/>
  <c r="L3753" i="1"/>
  <c r="L3752" i="1"/>
  <c r="L3751" i="1"/>
  <c r="L3750" i="1"/>
  <c r="L3749" i="1"/>
  <c r="L3748" i="1"/>
  <c r="L3747" i="1"/>
  <c r="L3746" i="1"/>
  <c r="L3745" i="1"/>
  <c r="L3744" i="1"/>
  <c r="L3743" i="1"/>
  <c r="L3742" i="1"/>
  <c r="L3741" i="1"/>
  <c r="L3740" i="1"/>
  <c r="L3739" i="1"/>
  <c r="L3738" i="1"/>
  <c r="L3737" i="1"/>
  <c r="L3736" i="1"/>
  <c r="L3735" i="1"/>
  <c r="L3734" i="1"/>
  <c r="L3733" i="1"/>
  <c r="L3732" i="1"/>
  <c r="L3731" i="1"/>
  <c r="L3730" i="1"/>
  <c r="L3729" i="1"/>
  <c r="L3728" i="1"/>
  <c r="L3727" i="1"/>
  <c r="L3726" i="1"/>
  <c r="L3725" i="1"/>
  <c r="L3724" i="1"/>
  <c r="L3723" i="1"/>
  <c r="L3722" i="1"/>
  <c r="L3721" i="1"/>
  <c r="L3720" i="1"/>
  <c r="L3719" i="1"/>
  <c r="L3718" i="1"/>
  <c r="L3717" i="1"/>
  <c r="L3716" i="1"/>
  <c r="L3715" i="1"/>
  <c r="L3714" i="1"/>
  <c r="L3713" i="1"/>
  <c r="L3712" i="1"/>
  <c r="L3711" i="1"/>
  <c r="L3710" i="1"/>
  <c r="L3709" i="1"/>
  <c r="L3708" i="1"/>
  <c r="L3707" i="1"/>
  <c r="L3706" i="1"/>
  <c r="L3705" i="1"/>
  <c r="L3704" i="1"/>
  <c r="L3703" i="1"/>
  <c r="L3702" i="1"/>
  <c r="L3701" i="1"/>
  <c r="L3700" i="1"/>
  <c r="L3699" i="1"/>
  <c r="L3698" i="1"/>
  <c r="L3697" i="1"/>
  <c r="L3696" i="1"/>
  <c r="L3695" i="1"/>
  <c r="L3694" i="1"/>
  <c r="L3693" i="1"/>
  <c r="L3692" i="1"/>
  <c r="L3691" i="1"/>
  <c r="L3690" i="1"/>
  <c r="L3689" i="1"/>
  <c r="L3688" i="1"/>
  <c r="L3687" i="1"/>
  <c r="L3686" i="1"/>
  <c r="L3685" i="1"/>
  <c r="L3684" i="1"/>
  <c r="L3683" i="1"/>
  <c r="L3682" i="1"/>
  <c r="L3681" i="1"/>
  <c r="L3680" i="1"/>
  <c r="L3679" i="1"/>
  <c r="L3678" i="1"/>
  <c r="L3677" i="1"/>
  <c r="L3676" i="1"/>
  <c r="L3675" i="1"/>
  <c r="L3674" i="1"/>
  <c r="L3673" i="1"/>
  <c r="L3672" i="1"/>
  <c r="L3671" i="1"/>
  <c r="L3670" i="1"/>
  <c r="L3669" i="1"/>
  <c r="L3668" i="1"/>
  <c r="L3667" i="1"/>
  <c r="L3666" i="1"/>
  <c r="L3665" i="1"/>
  <c r="L3664" i="1"/>
  <c r="L3663" i="1"/>
  <c r="L3662" i="1"/>
  <c r="L3661" i="1"/>
  <c r="L3660" i="1"/>
  <c r="L3659" i="1"/>
  <c r="L3658" i="1"/>
  <c r="L3657" i="1"/>
  <c r="L3656" i="1"/>
  <c r="L3655" i="1"/>
  <c r="L3654" i="1"/>
  <c r="L3653" i="1"/>
  <c r="L3652" i="1"/>
  <c r="L3651" i="1"/>
  <c r="L3650" i="1"/>
  <c r="L3649" i="1"/>
  <c r="L3648" i="1"/>
  <c r="L3647" i="1"/>
  <c r="L3646" i="1"/>
  <c r="L3645" i="1"/>
  <c r="L3644" i="1"/>
  <c r="L3643" i="1"/>
  <c r="L3642" i="1"/>
  <c r="L3641"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95" i="1"/>
  <c r="L3594" i="1"/>
  <c r="L3593" i="1"/>
  <c r="L3592" i="1"/>
  <c r="L3591" i="1"/>
  <c r="L3590" i="1"/>
  <c r="L3589" i="1"/>
  <c r="L3588" i="1"/>
  <c r="L3587" i="1"/>
  <c r="L3586" i="1"/>
  <c r="L3585" i="1"/>
  <c r="L3584" i="1"/>
  <c r="L3583" i="1"/>
  <c r="L3582" i="1"/>
  <c r="L3581" i="1"/>
  <c r="L3580" i="1"/>
  <c r="L3579" i="1"/>
  <c r="L3578" i="1"/>
  <c r="L3577" i="1"/>
  <c r="L3576" i="1"/>
  <c r="L3575" i="1"/>
  <c r="L3574" i="1"/>
  <c r="L3573" i="1"/>
  <c r="L3572" i="1"/>
  <c r="L3571" i="1"/>
  <c r="L3570" i="1"/>
  <c r="L3569" i="1"/>
  <c r="L3568" i="1"/>
  <c r="L3567" i="1"/>
  <c r="L3566" i="1"/>
  <c r="L3565" i="1"/>
  <c r="L3564" i="1"/>
  <c r="L3563" i="1"/>
  <c r="L3562" i="1"/>
  <c r="L3561" i="1"/>
  <c r="L3560" i="1"/>
  <c r="L3559" i="1"/>
  <c r="L3558" i="1"/>
  <c r="L3557" i="1"/>
  <c r="L3556" i="1"/>
  <c r="L3555" i="1"/>
  <c r="L3554" i="1"/>
  <c r="L3553" i="1"/>
  <c r="L3552" i="1"/>
  <c r="L3551" i="1"/>
  <c r="L3550" i="1"/>
  <c r="L3549"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6" i="1"/>
  <c r="L5" i="1"/>
  <c r="L4" i="1"/>
  <c r="L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997" i="1"/>
  <c r="U998" i="1"/>
  <c r="U999" i="1"/>
  <c r="U1000" i="1"/>
  <c r="U1001" i="1"/>
  <c r="U1002" i="1"/>
  <c r="U1003" i="1"/>
  <c r="U994" i="1"/>
  <c r="U10" i="1"/>
  <c r="U2" i="1"/>
  <c r="U3" i="1"/>
  <c r="U4" i="1"/>
  <c r="U5" i="1"/>
  <c r="U6" i="1"/>
  <c r="U7" i="1"/>
  <c r="U8" i="1"/>
  <c r="U9"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5" i="1"/>
  <c r="U996" i="1"/>
  <c r="L2" i="1"/>
  <c r="V328" i="1" a="1"/>
  <c r="V2604" i="1" a="1"/>
  <c r="V1144" i="1" a="1"/>
  <c r="V327" i="1" a="1"/>
  <c r="V1548" i="1" a="1"/>
  <c r="V1761" i="1" a="1"/>
  <c r="V1591" i="1" a="1"/>
  <c r="V2353" i="1" a="1"/>
  <c r="V562" i="1" a="1"/>
  <c r="V1642" i="1" a="1"/>
  <c r="V470" i="1" a="1"/>
  <c r="V515" i="1" a="1"/>
  <c r="V400" i="1" a="1"/>
  <c r="V3519" i="1" a="1"/>
  <c r="V357" i="1" a="1"/>
  <c r="V2438" i="1" a="1"/>
  <c r="V1202" i="1" a="1"/>
  <c r="V240" i="1" a="1"/>
  <c r="V2028" i="1" a="1"/>
  <c r="V3012" i="1" a="1"/>
  <c r="V2125" i="1" a="1"/>
  <c r="V610" i="1" a="1"/>
  <c r="V646" i="1" a="1"/>
  <c r="V1574" i="1" a="1"/>
  <c r="V4410" i="1" a="1"/>
  <c r="V2714" i="1" a="1"/>
  <c r="V564" i="1" a="1"/>
  <c r="V2017" i="1" a="1"/>
  <c r="V836" i="1" a="1"/>
  <c r="V2410" i="1" a="1"/>
  <c r="V2314" i="1" a="1"/>
  <c r="V842" i="1" a="1"/>
  <c r="V543" i="1" a="1"/>
  <c r="V1596" i="1" a="1"/>
  <c r="V929" i="1" a="1"/>
  <c r="V1274" i="1" a="1"/>
  <c r="V797" i="1" a="1"/>
  <c r="V908" i="1" a="1"/>
  <c r="V2506" i="1" a="1"/>
  <c r="V1641" i="1" a="1"/>
  <c r="V885" i="1" a="1"/>
  <c r="V1532" i="1" a="1"/>
  <c r="V398" i="1" a="1"/>
  <c r="V676" i="1" a="1"/>
  <c r="V1885" i="1" a="1"/>
  <c r="V887" i="1" a="1"/>
  <c r="V4483" i="1" a="1"/>
  <c r="V1047" i="1" a="1"/>
  <c r="V249" i="1" a="1"/>
  <c r="V418" i="1" a="1"/>
  <c r="V307" i="1" a="1"/>
  <c r="V338" i="1" a="1"/>
  <c r="V2050" i="1" a="1"/>
  <c r="V1518" i="1" a="1"/>
  <c r="V3265" i="1" a="1"/>
  <c r="V2557" i="1" a="1"/>
  <c r="V1295" i="1" a="1"/>
  <c r="V1847" i="1" a="1"/>
  <c r="V502" i="1" a="1"/>
  <c r="V2532" i="1" a="1"/>
  <c r="V2529" i="1" a="1"/>
  <c r="V2350" i="1" a="1"/>
  <c r="V1222" i="1" a="1"/>
  <c r="V4414" i="1" a="1"/>
  <c r="V2251" i="1" a="1"/>
  <c r="V3642" i="1" a="1"/>
  <c r="V1038" i="1" a="1"/>
  <c r="V1312" i="1" a="1"/>
  <c r="V1170" i="1" a="1"/>
  <c r="V1123" i="1" a="1"/>
  <c r="V1697" i="1" a="1"/>
  <c r="V1662" i="1" a="1"/>
  <c r="V1357" i="1" a="1"/>
  <c r="V976" i="1" a="1"/>
  <c r="V1229" i="1" a="1"/>
  <c r="V2490" i="1" a="1"/>
  <c r="V863" i="1" a="1"/>
  <c r="V772" i="1" a="1"/>
  <c r="V2870" i="1" a="1"/>
  <c r="V1136" i="1" a="1"/>
  <c r="V2033" i="1" a="1"/>
  <c r="V1224" i="1" a="1"/>
  <c r="V1293" i="1" a="1"/>
  <c r="V509" i="1" a="1"/>
  <c r="V444" i="1" a="1"/>
  <c r="V1625" i="1" a="1"/>
  <c r="V1261" i="1" a="1"/>
  <c r="V2225" i="1" a="1"/>
  <c r="V488" i="1" a="1"/>
  <c r="V3399" i="1" a="1"/>
  <c r="V1103" i="1" a="1"/>
  <c r="V481" i="1" a="1"/>
  <c r="V877" i="1" a="1"/>
  <c r="V235" i="1" a="1"/>
  <c r="V747" i="1" a="1"/>
  <c r="V4463" i="1" a="1"/>
  <c r="V2521" i="1" a="1"/>
  <c r="V2298" i="1" a="1"/>
  <c r="V2856" i="1" a="1"/>
  <c r="V1855" i="1" a="1"/>
  <c r="V3723" i="1" a="1"/>
  <c r="V872" i="1" a="1"/>
  <c r="V3135" i="1" a="1"/>
  <c r="V1634" i="1" a="1"/>
  <c r="V3026" i="1" a="1"/>
  <c r="V367" i="1" a="1"/>
  <c r="V504" i="1" a="1"/>
  <c r="V2337" i="1" a="1"/>
  <c r="V1162" i="1" a="1"/>
  <c r="V585" i="1" a="1"/>
  <c r="V1636" i="1" a="1"/>
  <c r="V1266" i="1" a="1"/>
  <c r="V1053" i="1" a="1"/>
  <c r="V233" i="1" a="1"/>
  <c r="V3765" i="1" a="1"/>
  <c r="V1021" i="1" a="1"/>
  <c r="V3880" i="1" a="1"/>
  <c r="V1084" i="1" a="1"/>
  <c r="V1398" i="1" a="1"/>
  <c r="V1042" i="1" a="1"/>
  <c r="V925" i="1" a="1"/>
  <c r="V1273" i="1" a="1"/>
  <c r="V817" i="1" a="1"/>
  <c r="V2546" i="1" a="1"/>
  <c r="V2812" i="1" a="1"/>
  <c r="V2660" i="1" a="1"/>
  <c r="V1729" i="1" a="1"/>
  <c r="V376" i="1" a="1"/>
  <c r="V2234" i="1" a="1"/>
  <c r="V2378" i="1" a="1"/>
  <c r="V1565" i="1" a="1"/>
  <c r="V1909" i="1" a="1"/>
  <c r="V1017" i="1" a="1"/>
  <c r="V1431" i="1" a="1"/>
  <c r="V926" i="1" a="1"/>
  <c r="V1380" i="1" a="1"/>
  <c r="V1404" i="1" a="1"/>
  <c r="V274" i="1" a="1"/>
  <c r="V999" i="1" a="1"/>
  <c r="V4035" i="1" a="1"/>
  <c r="V2517" i="1" a="1"/>
  <c r="V277" i="1" a="1"/>
  <c r="V263" i="1" a="1"/>
  <c r="V265" i="1" a="1"/>
  <c r="V487" i="1" a="1"/>
  <c r="V1683" i="1" a="1"/>
  <c r="V1409" i="1" a="1"/>
  <c r="V343" i="1" a="1"/>
  <c r="V2264" i="1" a="1"/>
  <c r="V560" i="1" a="1"/>
  <c r="V1271" i="1" a="1"/>
  <c r="V3020" i="1" a="1"/>
  <c r="V1057" i="1" a="1"/>
  <c r="V1362" i="1" a="1"/>
  <c r="V3507" i="1" a="1"/>
  <c r="V471" i="1" a="1"/>
  <c r="V1545" i="1" a="1"/>
  <c r="V1463" i="1" a="1"/>
  <c r="V2381" i="1" a="1"/>
  <c r="V2169" i="1" a="1"/>
  <c r="V1191" i="1" a="1"/>
  <c r="V325" i="1" a="1"/>
  <c r="V505" i="1" a="1"/>
  <c r="V3824" i="1" a="1"/>
  <c r="V2904" i="1" a="1"/>
  <c r="V1199" i="1" a="1"/>
  <c r="V612" i="1" a="1"/>
  <c r="V294" i="1" a="1"/>
  <c r="V1770" i="1" a="1"/>
  <c r="V672" i="1" a="1"/>
  <c r="V3601" i="1" a="1"/>
  <c r="V524" i="1" a="1"/>
  <c r="V2124" i="1" a="1"/>
  <c r="V2550" i="1" a="1"/>
  <c r="V1938" i="1" a="1"/>
  <c r="V3583" i="1" a="1"/>
  <c r="V1536" i="1" a="1"/>
  <c r="V1153" i="1" a="1"/>
  <c r="V1375" i="1" a="1"/>
  <c r="V746" i="1" a="1"/>
  <c r="V2341" i="1" a="1"/>
  <c r="V445" i="1" a="1"/>
  <c r="V861" i="1" a="1"/>
  <c r="V3075" i="1" a="1"/>
  <c r="V1416" i="1" a="1"/>
  <c r="V2621" i="1" a="1"/>
  <c r="V3816" i="1" a="1"/>
  <c r="V2654" i="1" a="1"/>
  <c r="V1198" i="1" a="1"/>
  <c r="V1807" i="1" a="1"/>
  <c r="V1434" i="1" a="1"/>
  <c r="V1568" i="1" a="1"/>
  <c r="V742" i="1" a="1"/>
  <c r="V1507" i="1" a="1"/>
  <c r="V262" i="1" a="1"/>
  <c r="V296" i="1" a="1"/>
  <c r="V491" i="1" a="1"/>
  <c r="V2330" i="1" a="1"/>
  <c r="V1130" i="1" a="1"/>
  <c r="V286" i="1" a="1"/>
  <c r="V784" i="1" a="1"/>
  <c r="V2046" i="1" a="1"/>
  <c r="V1437" i="1" a="1"/>
  <c r="V1734" i="1" a="1"/>
  <c r="V2397" i="1" a="1"/>
  <c r="V2974" i="1" a="1"/>
  <c r="V2646" i="1" a="1"/>
  <c r="V1801" i="1" a="1"/>
  <c r="V308" i="1" a="1"/>
  <c r="V1119" i="1" a="1"/>
  <c r="V1081" i="1" a="1"/>
  <c r="V3016" i="1" a="1"/>
  <c r="V2739" i="1" a="1"/>
  <c r="V363" i="1" a="1"/>
  <c r="V1126" i="1" a="1"/>
  <c r="V1577" i="1" a="1"/>
  <c r="V704" i="1" a="1"/>
  <c r="V890" i="1" a="1"/>
  <c r="V718" i="1" a="1"/>
  <c r="V451" i="1" a="1"/>
  <c r="V409" i="1" a="1"/>
  <c r="V638" i="1" a="1"/>
  <c r="V1551" i="1" a="1"/>
  <c r="V2474" i="1" a="1"/>
  <c r="V1755" i="1" a="1"/>
  <c r="V1173" i="1" a="1"/>
  <c r="V1429" i="1" a="1"/>
  <c r="V2280" i="1" a="1"/>
  <c r="V1449" i="1" a="1"/>
  <c r="V2471" i="1" a="1"/>
  <c r="V1374" i="1" a="1"/>
  <c r="V1140" i="1" a="1"/>
  <c r="V2519" i="1" a="1"/>
  <c r="V321" i="1" a="1"/>
  <c r="V691" i="1" a="1"/>
  <c r="V2405" i="1" a="1"/>
  <c r="V762" i="1" a="1"/>
  <c r="V2522" i="1" a="1"/>
  <c r="V368" i="1" a="1"/>
  <c r="V1640" i="1" a="1"/>
  <c r="V1448" i="1" a="1"/>
  <c r="V2633" i="1" a="1"/>
  <c r="V2698" i="1" a="1"/>
  <c r="V1535" i="1" a="1"/>
  <c r="V625" i="1" a="1"/>
  <c r="V2037" i="1" a="1"/>
  <c r="V1951" i="1" a="1"/>
  <c r="V2434" i="1" a="1"/>
  <c r="V2269" i="1" a="1"/>
  <c r="V2327" i="1" a="1"/>
  <c r="V1619" i="1" a="1"/>
  <c r="V1190" i="1" a="1"/>
  <c r="V1666" i="1" a="1"/>
  <c r="V2845" i="1" a="1"/>
  <c r="V4493" i="1" a="1"/>
  <c r="V2745" i="1" a="1"/>
  <c r="V4999" i="1" a="1"/>
  <c r="V983" i="1" a="1"/>
  <c r="V601" i="1" a="1"/>
  <c r="V2281" i="1" a="1"/>
  <c r="V3692" i="1" a="1"/>
  <c r="V298" i="1" a="1"/>
  <c r="V2120" i="1" a="1"/>
  <c r="V2534" i="1" a="1"/>
  <c r="V2421" i="1" a="1"/>
  <c r="V1280" i="1" a="1"/>
  <c r="V4602" i="1" a="1"/>
  <c r="V2170" i="1" a="1"/>
  <c r="V1217" i="1" a="1"/>
  <c r="V1655" i="1" a="1"/>
  <c r="V4399" i="1" a="1"/>
  <c r="V2854" i="1" a="1"/>
  <c r="V2996" i="1" a="1"/>
  <c r="V423" i="1" a="1"/>
  <c r="V435" i="1" a="1"/>
  <c r="V2182" i="1" a="1"/>
  <c r="V596" i="1" a="1"/>
  <c r="V1615" i="1" a="1"/>
  <c r="V1225" i="1" a="1"/>
  <c r="V405" i="1" a="1"/>
  <c r="V947" i="1" a="1"/>
  <c r="V1083" i="1" a="1"/>
  <c r="V3382" i="1" a="1"/>
  <c r="V783" i="1" a="1"/>
  <c r="V1831" i="1" a="1"/>
  <c r="V1018" i="1" a="1"/>
  <c r="V539" i="1" a="1"/>
  <c r="V702" i="1" a="1"/>
  <c r="V1146" i="1" a="1"/>
  <c r="V3079" i="1" a="1"/>
  <c r="V2590" i="1" a="1"/>
  <c r="V856" i="1" a="1"/>
  <c r="V351" i="1" a="1"/>
  <c r="V2109" i="1" a="1"/>
  <c r="V679" i="1" a="1"/>
  <c r="V1852" i="1" a="1"/>
  <c r="V1946" i="1" a="1"/>
  <c r="V2366" i="1" a="1"/>
  <c r="V362" i="1" a="1"/>
  <c r="V4027" i="1" a="1"/>
  <c r="V2374" i="1" a="1"/>
  <c r="V1806" i="1" a="1"/>
  <c r="V1705" i="1" a="1"/>
  <c r="V813" i="1" a="1"/>
  <c r="V2553" i="1" a="1"/>
  <c r="V2093" i="1" a="1"/>
  <c r="V1425" i="1" a="1"/>
  <c r="V3580" i="1" a="1"/>
  <c r="V570" i="1" a="1"/>
  <c r="V1050" i="1" a="1"/>
  <c r="V1890" i="1" a="1"/>
  <c r="V1110" i="1" a="1"/>
  <c r="V866" i="1" a="1"/>
  <c r="V1744" i="1" a="1"/>
  <c r="V267" i="1" a="1"/>
  <c r="V1556" i="1" a="1"/>
  <c r="V3788" i="1" a="1"/>
  <c r="V1013" i="1" a="1"/>
  <c r="V1012" i="1" a="1"/>
  <c r="V224" i="1" a="1"/>
  <c r="V1372" i="1" a="1"/>
  <c r="V466" i="1" a="1"/>
  <c r="V779" i="1" a="1"/>
  <c r="V788" i="1" a="1"/>
  <c r="V913" i="1" a="1"/>
  <c r="V828" i="1" a="1"/>
  <c r="V2236" i="1" a="1"/>
  <c r="V1172" i="1" a="1"/>
  <c r="V1483" i="1" a="1"/>
  <c r="V769" i="1" a="1"/>
  <c r="V2137" i="1" a="1"/>
  <c r="V618" i="1" a="1"/>
  <c r="V1054" i="1" a="1"/>
  <c r="V1413" i="1" a="1"/>
  <c r="V1541" i="1" a="1"/>
  <c r="V2157" i="1" a="1"/>
  <c r="V2161" i="1" a="1"/>
  <c r="V2210" i="1" a="1"/>
  <c r="V752" i="1" a="1"/>
  <c r="V2722" i="1" a="1"/>
  <c r="V2446" i="1" a="1"/>
  <c r="V1076" i="1" a="1"/>
  <c r="V292" i="1" a="1"/>
  <c r="V1354" i="1" a="1"/>
  <c r="V883" i="1" a="1"/>
  <c r="V574" i="1" a="1"/>
  <c r="V684" i="1" a="1"/>
  <c r="V251" i="1" a="1"/>
  <c r="V2168" i="1" a="1"/>
  <c r="V511" i="1" a="1"/>
  <c r="V1478" i="1" a="1"/>
  <c r="V1765" i="1" a="1"/>
  <c r="V994" i="1" a="1"/>
  <c r="V1203" i="1" a="1"/>
  <c r="V2014" i="1" a="1"/>
  <c r="V984" i="1" a="1"/>
  <c r="V1327" i="1" a="1"/>
  <c r="V1060" i="1" a="1"/>
  <c r="V2362" i="1" a="1"/>
  <c r="V959" i="1" a="1"/>
  <c r="V4574" i="1" a="1"/>
  <c r="V705" i="1" a="1"/>
  <c r="V1326" i="1" a="1"/>
  <c r="V1154" i="1" a="1"/>
  <c r="V4046" i="1" a="1"/>
  <c r="V536" i="1" a="1"/>
  <c r="V906" i="1" a="1"/>
  <c r="V1741" i="1" a="1"/>
  <c r="V2218" i="1" a="1"/>
  <c r="V1676" i="1" a="1"/>
  <c r="V326" i="1" a="1"/>
  <c r="V371" i="1" a="1"/>
  <c r="V390" i="1" a="1"/>
  <c r="V341" i="1" a="1"/>
  <c r="V1282" i="1" a="1"/>
  <c r="V1444" i="1" a="1"/>
  <c r="V1495" i="1" a="1"/>
  <c r="V1605" i="1" a="1"/>
  <c r="V1377" i="1" a="1"/>
  <c r="V1469" i="1" a="1"/>
  <c r="V665" i="1" a="1"/>
  <c r="V518" i="1" a="1"/>
  <c r="V2586" i="1" a="1"/>
  <c r="V1032" i="1" a="1"/>
  <c r="V508" i="1" a="1"/>
  <c r="V3875" i="1" a="1"/>
  <c r="V4275" i="1" a="1"/>
  <c r="V597" i="1" a="1"/>
  <c r="V4559" i="1" a="1"/>
  <c r="V250" i="1" a="1"/>
  <c r="V532" i="1" a="1"/>
  <c r="V4403" i="1" a="1"/>
  <c r="V961" i="1" a="1"/>
  <c r="V1624" i="1" a="1"/>
  <c r="V2235" i="1" a="1"/>
  <c r="V4567" i="1" a="1"/>
  <c r="V1487" i="1" a="1"/>
  <c r="V4326" i="1" a="1"/>
  <c r="V2223" i="1" a="1"/>
  <c r="V440" i="1" a="1"/>
  <c r="V955" i="1" a="1"/>
  <c r="V1752" i="1" a="1"/>
  <c r="V2479" i="1" a="1"/>
  <c r="V1484" i="1" a="1"/>
  <c r="V648" i="1" a="1"/>
  <c r="V1257" i="1" a="1"/>
  <c r="V317" i="1" a="1"/>
  <c r="V845" i="1" a="1"/>
  <c r="V1121" i="1" a="1"/>
  <c r="V305" i="1" a="1"/>
  <c r="V1918" i="1" a="1"/>
  <c r="V884" i="1" a="1"/>
  <c r="V750" i="1" a="1"/>
  <c r="V4390" i="1" a="1"/>
  <c r="V2385" i="1" a="1"/>
  <c r="V1189" i="1" a="1"/>
  <c r="V685" i="1" a="1"/>
  <c r="V1896" i="1" a="1"/>
  <c r="V3310" i="1" a="1"/>
  <c r="V2318" i="1" a="1"/>
  <c r="V3433" i="1" a="1"/>
  <c r="V3578" i="1" a="1"/>
  <c r="V1175" i="1" a="1"/>
  <c r="V899" i="1" a="1"/>
  <c r="V541" i="1" a="1"/>
  <c r="V2831" i="1" a="1"/>
  <c r="V846" i="1" a="1"/>
  <c r="V2602" i="1" a="1"/>
  <c r="V1775" i="1" a="1"/>
  <c r="V1533" i="1" a="1"/>
  <c r="V1393" i="1" a="1"/>
  <c r="V1650" i="1" a="1"/>
  <c r="V2140" i="1" a="1"/>
  <c r="V1539" i="1" a="1"/>
  <c r="V2321" i="1" a="1"/>
  <c r="V650" i="1" a="1"/>
  <c r="V2598" i="1" a="1"/>
  <c r="V1239" i="1" a="1"/>
  <c r="V1700" i="1" a="1"/>
  <c r="V272" i="1" a="1"/>
  <c r="V1985" i="1" a="1"/>
  <c r="V1384" i="1" a="1"/>
  <c r="V2916" i="1" a="1"/>
  <c r="V2106" i="1" a="1"/>
  <c r="V1929" i="1" a="1"/>
  <c r="V893" i="1" a="1"/>
  <c r="V692" i="1" a="1"/>
  <c r="V824" i="1" a="1"/>
  <c r="V2143" i="1" a="1"/>
  <c r="V4206" i="1" a="1"/>
  <c r="V1953" i="1" a="1"/>
  <c r="V1519" i="1" a="1"/>
  <c r="V1204" i="1" a="1"/>
  <c r="V1112" i="1" a="1"/>
  <c r="V2305" i="1" a="1"/>
  <c r="V2367" i="1" a="1"/>
  <c r="V2443" i="1" a="1"/>
  <c r="V353" i="1" a="1"/>
  <c r="V254" i="1" a="1"/>
  <c r="V2242" i="1" a="1"/>
  <c r="V879" i="1" a="1"/>
  <c r="V1958" i="1" a="1"/>
  <c r="V1774" i="1" a="1"/>
  <c r="V891" i="1" a="1"/>
  <c r="V838" i="1" a="1"/>
  <c r="V1711" i="1" a="1"/>
  <c r="V301" i="1" a="1"/>
  <c r="V1540" i="1" a="1"/>
  <c r="V382" i="1" a="1"/>
  <c r="V1115" i="1" a="1"/>
  <c r="V1276" i="1" a="1"/>
  <c r="V714" i="1" a="1"/>
  <c r="V954" i="1" a="1"/>
  <c r="V1022" i="1" a="1"/>
  <c r="V1620" i="1" a="1"/>
  <c r="V310" i="1" a="1"/>
  <c r="V1543" i="1" a="1"/>
  <c r="V3910" i="1" a="1"/>
  <c r="V4634" i="1" a="1"/>
  <c r="V1026" i="1" a="1"/>
  <c r="V756" i="1" a="1"/>
  <c r="V1607" i="1" a="1"/>
  <c r="V775" i="1" a="1"/>
  <c r="V1005" i="1" a="1"/>
  <c r="V1187" i="1" a="1"/>
  <c r="V1127" i="1" a="1"/>
  <c r="V486" i="1" a="1"/>
  <c r="V1294" i="1" a="1"/>
  <c r="V1464" i="1" a="1"/>
  <c r="V583" i="1" a="1"/>
  <c r="V1714" i="1" a="1"/>
  <c r="V1133" i="1" a="1"/>
  <c r="V1143" i="1" a="1"/>
  <c r="V526" i="1" a="1"/>
  <c r="V1848" i="1" a="1"/>
  <c r="V1933" i="1" a="1"/>
  <c r="V1159" i="1" a="1"/>
  <c r="V1684" i="1" a="1"/>
  <c r="V1432" i="1" a="1"/>
  <c r="V582" i="1" a="1"/>
  <c r="V1547" i="1" a="1"/>
  <c r="V523" i="1" a="1"/>
  <c r="V1579" i="1" a="1"/>
  <c r="V1433" i="1" a="1"/>
  <c r="V2653" i="1" a="1"/>
  <c r="V2302" i="1" a="1"/>
  <c r="V312" i="1" a="1"/>
  <c r="V843" i="1" a="1"/>
  <c r="V580" i="1" a="1"/>
  <c r="V4242" i="1" a="1"/>
  <c r="V1264" i="1" a="1"/>
  <c r="V239" i="1" a="1"/>
  <c r="V1569" i="1" a="1"/>
  <c r="V1833" i="1" a="1"/>
  <c r="V2907" i="1" a="1"/>
  <c r="V1493" i="1" a="1"/>
  <c r="V3884" i="1" a="1"/>
  <c r="V36" i="1" a="1"/>
  <c r="V4067" i="1" a="1"/>
  <c r="V1694" i="1" a="1"/>
  <c r="V985" i="1" a="1"/>
  <c r="V3099" i="1" a="1"/>
  <c r="V4158" i="1" a="1"/>
  <c r="V520" i="1" a="1"/>
  <c r="V403" i="1" a="1"/>
  <c r="V946" i="1" a="1"/>
  <c r="V3080" i="1" a="1"/>
  <c r="V1340" i="1" a="1"/>
  <c r="V3511" i="1" a="1"/>
  <c r="V2463" i="1" a="1"/>
  <c r="V2108" i="1" a="1"/>
  <c r="V2186" i="1" a="1"/>
  <c r="V3338" i="1" a="1"/>
  <c r="V1840" i="1" a="1"/>
  <c r="V731" i="1" a="1"/>
  <c r="V576" i="1" a="1"/>
  <c r="V3243" i="1" a="1"/>
  <c r="V1066" i="1" a="1"/>
  <c r="V1387" i="1" a="1"/>
  <c r="V794" i="1" a="1"/>
  <c r="V2335" i="1" a="1"/>
  <c r="V2074" i="1" a="1"/>
  <c r="V259" i="1" a="1"/>
  <c r="V2030" i="1" a="1"/>
  <c r="V1391" i="1" a="1"/>
  <c r="V2431" i="1" a="1"/>
  <c r="V3550" i="1" a="1"/>
  <c r="V1702" i="1" a="1"/>
  <c r="V1074" i="1" a="1"/>
  <c r="V968" i="1" a="1"/>
  <c r="V2259" i="1" a="1"/>
  <c r="V1898" i="1" a="1"/>
  <c r="V335" i="1" a="1"/>
  <c r="V1359" i="1" a="1"/>
  <c r="V1875" i="1" a="1"/>
  <c r="V1567" i="1" a="1"/>
  <c r="V3300" i="1" a="1"/>
  <c r="V3893" i="1" a="1"/>
  <c r="V3728" i="1" a="1"/>
  <c r="V2518" i="1" a="1"/>
  <c r="V3783" i="1" a="1"/>
  <c r="V3177" i="1" a="1"/>
  <c r="V1194" i="1" a="1"/>
  <c r="V2678" i="1" a="1"/>
  <c r="V1347" i="1" a="1"/>
  <c r="V2377" i="1" a="1"/>
  <c r="V220" i="1" a="1"/>
  <c r="V2425" i="1" a="1"/>
  <c r="V697" i="1" a="1"/>
  <c r="V2266" i="1" a="1"/>
  <c r="V2141" i="1" a="1"/>
  <c r="V2548" i="1" a="1"/>
  <c r="V300" i="1" a="1"/>
  <c r="V2411" i="1" a="1"/>
  <c r="V1206" i="1" a="1"/>
  <c r="V412" i="1" a="1"/>
  <c r="V2811" i="1" a="1"/>
  <c r="V2545" i="1" a="1"/>
  <c r="V2246" i="1" a="1"/>
  <c r="V2230" i="1" a="1"/>
  <c r="V1313" i="1" a="1"/>
  <c r="V356" i="1" a="1"/>
  <c r="V1846" i="1" a="1"/>
  <c r="V1186" i="1" a="1"/>
  <c r="V3497" i="1" a="1"/>
  <c r="V1860" i="1" a="1"/>
  <c r="V2005" i="1" a="1"/>
  <c r="V1887" i="1" a="1"/>
  <c r="V855" i="1" a="1"/>
  <c r="V2848" i="1" a="1"/>
  <c r="V1718" i="1" a="1"/>
  <c r="V3209" i="1" a="1"/>
  <c r="V953" i="1" a="1"/>
  <c r="V621" i="1" a="1"/>
  <c r="V3571" i="1" a="1"/>
  <c r="V812" i="1" a="1"/>
  <c r="V1633" i="1" a="1"/>
  <c r="V767" i="1" a="1"/>
  <c r="V1262" i="1" a="1"/>
  <c r="V1581" i="1" a="1"/>
  <c r="V1371" i="1" a="1"/>
  <c r="V1917" i="1" a="1"/>
  <c r="V1882" i="1" a="1"/>
  <c r="V2500" i="1" a="1"/>
  <c r="V1094" i="1" a="1"/>
  <c r="V2338" i="1" a="1"/>
  <c r="V1260" i="1" a="1"/>
  <c r="V1969" i="1" a="1"/>
  <c r="V2415" i="1" a="1"/>
  <c r="V447" i="1" a="1"/>
  <c r="V1881" i="1" a="1"/>
  <c r="V4146" i="1" a="1"/>
  <c r="V1441" i="1" a="1"/>
  <c r="V2834" i="1" a="1"/>
  <c r="V2469" i="1" a="1"/>
  <c r="V815" i="1" a="1"/>
  <c r="V299" i="1" a="1"/>
  <c r="V494" i="1" a="1"/>
  <c r="V2097" i="1" a="1"/>
  <c r="V1526" i="1" a="1"/>
  <c r="V1356" i="1" a="1"/>
  <c r="V1289" i="1" a="1"/>
  <c r="V1710" i="1" a="1"/>
  <c r="V2189" i="1" a="1"/>
  <c r="V2221" i="1" a="1"/>
  <c r="V1802" i="1" a="1"/>
  <c r="V475" i="1" a="1"/>
  <c r="V1105" i="1" a="1"/>
  <c r="V693" i="1" a="1"/>
  <c r="V1652" i="1" a="1"/>
  <c r="V289" i="1" a="1"/>
  <c r="V1660" i="1" a="1"/>
  <c r="V2694" i="1" a="1"/>
  <c r="V1269" i="1" a="1"/>
  <c r="V542" i="1" a="1"/>
  <c r="V1167" i="1" a="1"/>
  <c r="V952" i="1" a="1"/>
  <c r="V712" i="1" a="1"/>
  <c r="V1949" i="1" a="1"/>
  <c r="V2202" i="1" a="1"/>
  <c r="V1263" i="1" a="1"/>
  <c r="V318" i="1" a="1"/>
  <c r="V2102" i="1" a="1"/>
  <c r="V1952" i="1" a="1"/>
  <c r="V620" i="1" a="1"/>
  <c r="V1637" i="1" a="1"/>
  <c r="V834" i="1" a="1"/>
  <c r="V1994" i="1" a="1"/>
  <c r="V1501" i="1" a="1"/>
  <c r="V1913" i="1" a="1"/>
  <c r="V708" i="1" a="1"/>
  <c r="V431" i="1" a="1"/>
  <c r="V1956" i="1" a="1"/>
  <c r="V1055" i="1" a="1"/>
  <c r="V340" i="1" a="1"/>
  <c r="V1617" i="1" a="1"/>
  <c r="V801" i="1" a="1"/>
  <c r="V1071" i="1" a="1"/>
  <c r="V2134" i="1" a="1"/>
  <c r="V463" i="1" a="1"/>
  <c r="V1102" i="1" a="1"/>
  <c r="V3207" i="1" a="1"/>
  <c r="V606" i="1" a="1"/>
  <c r="V434" i="1" a="1"/>
  <c r="V425" i="1" a="1"/>
  <c r="V903" i="1" a="1"/>
  <c r="V2920" i="1" a="1"/>
  <c r="V2450" i="1" a="1"/>
  <c r="V848" i="1" a="1"/>
  <c r="V2574" i="1" a="1"/>
  <c r="V1972" i="1" a="1"/>
  <c r="V269" i="1" a="1"/>
  <c r="V1231" i="1" a="1"/>
  <c r="V393" i="1" a="1"/>
  <c r="V867" i="1" a="1"/>
  <c r="V4217" i="1" a="1"/>
  <c r="V397" i="1" a="1"/>
  <c r="V725" i="1" a="1"/>
  <c r="V950" i="1" a="1"/>
  <c r="V965" i="1" a="1"/>
  <c r="V1544" i="1" a="1"/>
  <c r="V1682" i="1" a="1"/>
  <c r="V365" i="1" a="1"/>
  <c r="V313" i="1" a="1"/>
  <c r="V2626" i="1" a="1"/>
  <c r="V1028" i="1" a="1"/>
  <c r="V495" i="1" a="1"/>
  <c r="V895" i="1" a="1"/>
  <c r="V395" i="1" a="1"/>
  <c r="V1616" i="1" a="1"/>
  <c r="V281" i="1" a="1"/>
  <c r="V1034" i="1" a="1"/>
  <c r="V533" i="1" a="1"/>
  <c r="V2372" i="1" a="1"/>
  <c r="V439" i="1" a="1"/>
  <c r="V920" i="1" a="1"/>
  <c r="V231" i="1" a="1"/>
  <c r="V1300" i="1" a="1"/>
  <c r="V682" i="1" a="1"/>
  <c r="V4003" i="1" a="1"/>
  <c r="V2375" i="1" a="1"/>
  <c r="V1240" i="1" a="1"/>
  <c r="V2181" i="1" a="1"/>
  <c r="V1749" i="1" a="1"/>
  <c r="V2101" i="1" a="1"/>
  <c r="V1216" i="1" a="1"/>
  <c r="V501" i="1" a="1"/>
  <c r="V1798" i="1" a="1"/>
  <c r="V1406" i="1" a="1"/>
  <c r="V2306" i="1" a="1"/>
  <c r="V2449" i="1" a="1"/>
  <c r="V2585" i="1" a="1"/>
  <c r="V1077" i="1" a="1"/>
  <c r="V1690" i="1" a="1"/>
  <c r="V433" i="1" a="1"/>
  <c r="V1443" i="1" a="1"/>
  <c r="V492" i="1" a="1"/>
  <c r="V3349" i="1" a="1"/>
  <c r="V2442" i="1" a="1"/>
  <c r="V1559" i="1" a="1"/>
  <c r="V2836" i="1" a="1"/>
  <c r="V2208" i="1" a="1"/>
  <c r="V1588" i="1" a="1"/>
  <c r="V2365" i="1" a="1"/>
  <c r="V3658" i="1" a="1"/>
  <c r="V2031" i="1" a="1"/>
  <c r="V2172" i="1" a="1"/>
  <c r="V1049" i="1" a="1"/>
  <c r="V996" i="1" a="1"/>
  <c r="V2617" i="1" a="1"/>
  <c r="V4230" i="1" a="1"/>
  <c r="V1566" i="1" a="1"/>
  <c r="V2492" i="1" a="1"/>
  <c r="V4554" i="1" a="1"/>
  <c r="V2772" i="1" a="1"/>
  <c r="V630" i="1" a="1"/>
  <c r="V399" i="1" a="1"/>
  <c r="V1914" i="1" a="1"/>
  <c r="V2312" i="1" a="1"/>
  <c r="V349" i="1" a="1"/>
  <c r="V270" i="1" a="1"/>
  <c r="V2949" i="1" a="1"/>
  <c r="V3620" i="1" a="1"/>
  <c r="V4319" i="1" a="1"/>
  <c r="V1923" i="1" a="1"/>
  <c r="V986" i="1" a="1"/>
  <c r="V2527" i="1" a="1"/>
  <c r="V951" i="1" a="1"/>
  <c r="V2707" i="1" a="1"/>
  <c r="V3865" i="1" a="1"/>
  <c r="V1658" i="1" a="1"/>
  <c r="V3998" i="1" a="1"/>
  <c r="V1939" i="1" a="1"/>
  <c r="V3676" i="1" a="1"/>
  <c r="V761" i="1" a="1"/>
  <c r="V1107" i="1" a="1"/>
  <c r="V943" i="1" a="1"/>
  <c r="V1178" i="1" a="1"/>
  <c r="V474" i="1" a="1"/>
  <c r="V1672" i="1" a="1"/>
  <c r="V1931" i="1" a="1"/>
  <c r="V640" i="1" a="1"/>
  <c r="V3464" i="1" a="1"/>
  <c r="V2533" i="1" a="1"/>
  <c r="V1815" i="1" a="1"/>
  <c r="V2177" i="1" a="1"/>
  <c r="V3367" i="1" a="1"/>
  <c r="V1048" i="1" a="1"/>
  <c r="V1809" i="1" a="1"/>
  <c r="V1116" i="1" a="1"/>
  <c r="V2297" i="1" a="1"/>
  <c r="V2984" i="1" a="1"/>
  <c r="V2447" i="1" a="1"/>
  <c r="V1092" i="1" a="1"/>
  <c r="V3001" i="1" a="1"/>
  <c r="V2342" i="1" a="1"/>
  <c r="V1031" i="1" a="1"/>
  <c r="V291" i="1" a="1"/>
  <c r="V977" i="1" a="1"/>
  <c r="V1009" i="1" a="1"/>
  <c r="V1247" i="1" a="1"/>
  <c r="V1142" i="1" a="1"/>
  <c r="V483" i="1" a="1"/>
  <c r="V1849" i="1" a="1"/>
  <c r="V1771" i="1" a="1"/>
  <c r="V366" i="1" a="1"/>
  <c r="V615" i="1" a="1"/>
  <c r="V1732" i="1" a="1"/>
  <c r="V1837" i="1" a="1"/>
  <c r="V1927" i="1" a="1"/>
  <c r="V546" i="1" a="1"/>
  <c r="V1008" i="1" a="1"/>
  <c r="V2317" i="1" a="1"/>
  <c r="V2069" i="1" a="1"/>
  <c r="V2042" i="1" a="1"/>
  <c r="V763" i="1" a="1"/>
  <c r="V458" i="1" a="1"/>
  <c r="V531" i="1" a="1"/>
  <c r="V2613" i="1" a="1"/>
  <c r="V1784" i="1" a="1"/>
  <c r="V478" i="1" a="1"/>
  <c r="V2197" i="1" a="1"/>
  <c r="V1665" i="1" a="1"/>
  <c r="V1003" i="1" a="1"/>
  <c r="V728" i="1" a="1"/>
  <c r="V1099" i="1" a="1"/>
  <c r="V683" i="1" a="1"/>
  <c r="V1259" i="1" a="1"/>
  <c r="V290" i="1" a="1"/>
  <c r="V723" i="1" a="1"/>
  <c r="V246" i="1" a="1"/>
  <c r="V637" i="1" a="1"/>
  <c r="V1989" i="1" a="1"/>
  <c r="V2688" i="1" a="1"/>
  <c r="V1906" i="1" a="1"/>
  <c r="V602" i="1" a="1"/>
  <c r="V288" i="1" a="1"/>
  <c r="V3420" i="1" a="1"/>
  <c r="V1135" i="1" a="1"/>
  <c r="V302" i="1" a="1"/>
  <c r="V424" i="1" a="1"/>
  <c r="V222" i="1" a="1"/>
  <c r="V217" i="1" a="1"/>
  <c r="V2610" i="1" a="1"/>
  <c r="V727" i="1" a="1"/>
  <c r="V4543" i="1" a="1"/>
  <c r="V379" i="1" a="1"/>
  <c r="V810" i="1" a="1"/>
  <c r="V1353" i="1" a="1"/>
  <c r="V1226" i="1" a="1"/>
  <c r="V1207" i="1" a="1"/>
  <c r="V253" i="1" a="1"/>
  <c r="V1782" i="1" a="1"/>
  <c r="V2110" i="1" a="1"/>
  <c r="V2254" i="1" a="1"/>
  <c r="V4314" i="1" a="1"/>
  <c r="V1922" i="1" a="1"/>
  <c r="V1966" i="1" a="1"/>
  <c r="V2241" i="1" a="1"/>
  <c r="V933" i="1" a="1"/>
  <c r="V808" i="1" a="1"/>
  <c r="V510" i="1" a="1"/>
  <c r="V622" i="1" a="1"/>
  <c r="V857" i="1" a="1"/>
  <c r="V2495" i="1" a="1"/>
  <c r="V1284" i="1" a="1"/>
  <c r="V831" i="1" a="1"/>
  <c r="V654" i="1" a="1"/>
  <c r="V1279" i="1" a="1"/>
  <c r="V593" i="1" a="1"/>
  <c r="V2605" i="1" a="1"/>
  <c r="V1491" i="1" a="1"/>
  <c r="V2329" i="1" a="1"/>
  <c r="V2566" i="1" a="1"/>
  <c r="V717" i="1" a="1"/>
  <c r="V1318" i="1" a="1"/>
  <c r="V1472" i="1" a="1"/>
  <c r="V1505" i="1" a="1"/>
  <c r="V1125" i="1" a="1"/>
  <c r="V949" i="1" a="1"/>
  <c r="V320" i="1" a="1"/>
  <c r="V918" i="1" a="1"/>
  <c r="V3009" i="1" a="1"/>
  <c r="V223" i="1" a="1"/>
  <c r="V1573" i="1" a="1"/>
  <c r="V1370" i="1" a="1"/>
  <c r="V935" i="1" a="1"/>
  <c r="V1109" i="1" a="1"/>
  <c r="V1529" i="1" a="1"/>
  <c r="V378" i="1" a="1"/>
  <c r="V1303" i="1" a="1"/>
  <c r="V1664" i="1" a="1"/>
  <c r="V1020" i="1" a="1"/>
  <c r="V1465" i="1" a="1"/>
  <c r="V1138" i="1" a="1"/>
  <c r="V1708" i="1" a="1"/>
  <c r="V2618" i="1" a="1"/>
  <c r="V2178" i="1" a="1"/>
  <c r="V273" i="1" a="1"/>
  <c r="V2429" i="1" a="1"/>
  <c r="V350" i="1" a="1"/>
  <c r="V941" i="1" a="1"/>
  <c r="V1790" i="1" a="1"/>
  <c r="V477" i="1" a="1"/>
  <c r="V970" i="1" a="1"/>
  <c r="V865" i="1" a="1"/>
  <c r="V3166" i="1" a="1"/>
  <c r="V3963" i="1" a="1"/>
  <c r="V3780" i="1" a="1"/>
  <c r="V1563" i="1" a="1"/>
  <c r="V2340" i="1" a="1"/>
  <c r="V1576" i="1" a="1"/>
  <c r="V1241" i="1" a="1"/>
  <c r="V892" i="1" a="1"/>
  <c r="V373" i="1" a="1"/>
  <c r="V245" i="1" a="1"/>
  <c r="V2470" i="1" a="1"/>
  <c r="V880" i="1" a="1"/>
  <c r="V1459" i="1" a="1"/>
  <c r="V1286" i="1" a="1"/>
  <c r="V2386" i="1" a="1"/>
  <c r="V276" i="1" a="1"/>
  <c r="V1355" i="1" a="1"/>
  <c r="V1002" i="1" a="1"/>
  <c r="V1307" i="1" a="1"/>
  <c r="V604" i="1" a="1"/>
  <c r="V989" i="1" a="1"/>
  <c r="V3" i="1" a="1"/>
  <c r="V558" i="1" a="1"/>
  <c r="V549" i="1" a="1"/>
  <c r="V715" i="1" a="1"/>
  <c r="V2301" i="1" a="1"/>
  <c r="V370" i="1" a="1"/>
  <c r="V545" i="1" a="1"/>
  <c r="V827" i="1" a="1"/>
  <c r="V814" i="1" a="1"/>
  <c r="V1857" i="1" a="1"/>
  <c r="V733" i="1" a="1"/>
  <c r="V868" i="1" a="1"/>
  <c r="V2481" i="1" a="1"/>
  <c r="V2015" i="1" a="1"/>
  <c r="V3647" i="1" a="1"/>
  <c r="V2020" i="1" a="1"/>
  <c r="V1010" i="1" a="1"/>
  <c r="V1265" i="1" a="1"/>
  <c r="V2453" i="1" a="1"/>
  <c r="V1352" i="1" a="1"/>
  <c r="V835" i="1" a="1"/>
  <c r="V2356" i="1" a="1"/>
  <c r="V2159" i="1" a="1"/>
  <c r="V1063" i="1" a="1"/>
  <c r="V1494" i="1" a="1"/>
  <c r="V1661" i="1" a="1"/>
  <c r="V1086" i="1" a="1"/>
  <c r="V1212" i="1" a="1"/>
  <c r="V2058" i="1" a="1"/>
  <c r="V1165" i="1" a="1"/>
  <c r="V336" i="1" a="1"/>
  <c r="V780" i="1" a="1"/>
  <c r="V1164" i="1" a="1"/>
  <c r="V1338" i="1" a="1"/>
  <c r="V1215" i="1" a="1"/>
  <c r="V221" i="1" a="1"/>
  <c r="V1555" i="1" a="1"/>
  <c r="V1297" i="1" a="1"/>
  <c r="V1701" i="1" a="1"/>
  <c r="V3373" i="1" a="1"/>
  <c r="V383" i="1" a="1"/>
  <c r="V3675" i="1" a="1"/>
  <c r="V2863" i="1" a="1"/>
  <c r="V4950" i="1" a="1"/>
  <c r="V2573" i="1" a="1"/>
  <c r="V3914" i="1" a="1"/>
  <c r="V3238" i="1" a="1"/>
  <c r="V1812" i="1" a="1"/>
  <c r="V2900" i="1" a="1"/>
  <c r="V2129" i="1" a="1"/>
  <c r="V417" i="1" a="1"/>
  <c r="V1458" i="1" a="1"/>
  <c r="V4710" i="1" a="1"/>
  <c r="V227" i="1" a="1"/>
  <c r="V1395" i="1" a="1"/>
  <c r="V837" i="1" a="1"/>
  <c r="V4381" i="1" a="1"/>
  <c r="V2154" i="1" a="1"/>
  <c r="V1727" i="1" a="1"/>
  <c r="V1251" i="1" a="1"/>
  <c r="V535" i="1" a="1"/>
  <c r="V1423" i="1" a="1"/>
  <c r="V2114" i="1" a="1"/>
  <c r="V1562" i="1" a="1"/>
  <c r="V3637" i="1" a="1"/>
  <c r="V4244" i="1" a="1"/>
  <c r="V214" i="1" a="1"/>
  <c r="V2493" i="1" a="1"/>
  <c r="V1254" i="1" a="1"/>
  <c r="V1230" i="1" a="1"/>
  <c r="V3436" i="1" a="1"/>
  <c r="V4407" i="1" a="1"/>
  <c r="V1900" i="1" a="1"/>
  <c r="V1695" i="1" a="1"/>
  <c r="V1270" i="1" a="1"/>
  <c r="V2432" i="1" a="1"/>
  <c r="V1598" i="1" a="1"/>
  <c r="V1304" i="1" a="1"/>
  <c r="V490" i="1" a="1"/>
  <c r="V2833" i="1" a="1"/>
  <c r="V888" i="1" a="1"/>
  <c r="V1232" i="1" a="1"/>
  <c r="V1015" i="1" a="1"/>
  <c r="V2045" i="1" a="1"/>
  <c r="V806" i="1" a="1"/>
  <c r="V915" i="1" a="1"/>
  <c r="V1504" i="1" a="1"/>
  <c r="V3695" i="1" a="1"/>
  <c r="V1707" i="1" a="1"/>
  <c r="V2945" i="1" a="1"/>
  <c r="V1590" i="1" a="1"/>
  <c r="V825" i="1" a="1"/>
  <c r="V241" i="1" a="1"/>
  <c r="V1651" i="1" a="1"/>
  <c r="V473" i="1" a="1"/>
  <c r="V2458" i="1" a="1"/>
  <c r="V1613" i="1" a="1"/>
  <c r="V3327" i="1" a="1"/>
  <c r="V1091" i="1" a="1"/>
  <c r="V3194" i="1" a="1"/>
  <c r="V428" i="1" a="1"/>
  <c r="V694" i="1" a="1"/>
  <c r="V1243" i="1" a="1"/>
  <c r="V1713" i="1" a="1"/>
  <c r="V4123" i="1" a="1"/>
  <c r="V323" i="1" a="1"/>
  <c r="V799" i="1" a="1"/>
  <c r="V268" i="1" a="1"/>
  <c r="V2346" i="1" a="1"/>
  <c r="V1715" i="1" a="1"/>
  <c r="V830" i="1" a="1"/>
  <c r="V791" i="1" a="1"/>
  <c r="V282" i="1" a="1"/>
  <c r="V3252" i="1" a="1"/>
  <c r="V2054" i="1" a="1"/>
  <c r="V1767" i="1" a="1"/>
  <c r="V1308" i="1" a="1"/>
  <c r="V905" i="1" a="1"/>
  <c r="V1341" i="1" a="1"/>
  <c r="V944" i="1" a="1"/>
  <c r="V841" i="1" a="1"/>
  <c r="V1267" i="1" a="1"/>
  <c r="V1285" i="1" a="1"/>
  <c r="V2835" i="1" a="1"/>
  <c r="V785" i="1" a="1"/>
  <c r="V2253" i="1" a="1"/>
  <c r="V643" i="1" a="1"/>
  <c r="V636" i="1" a="1"/>
  <c r="V1751" i="1" a="1"/>
  <c r="V1152" i="1" a="1"/>
  <c r="V2285" i="1" a="1"/>
  <c r="V852" i="1" a="1"/>
  <c r="V706" i="1" a="1"/>
  <c r="V957" i="1" a="1"/>
  <c r="V407" i="1" a="1"/>
  <c r="V786" i="1" a="1"/>
  <c r="V2637" i="1" a="1"/>
  <c r="V361" i="1" a="1"/>
  <c r="V2153" i="1" a="1"/>
  <c r="V1869" i="1" a="1"/>
  <c r="V978" i="1" a="1"/>
  <c r="V740" i="1" a="1"/>
  <c r="V802" i="1" a="1"/>
  <c r="V258" i="1" a="1"/>
  <c r="V380" i="1" a="1"/>
  <c r="V623" i="1" a="1"/>
  <c r="V642" i="1" a="1"/>
  <c r="V334" i="1" a="1"/>
  <c r="V603" i="1" a="1"/>
  <c r="V441" i="1" a="1"/>
  <c r="V1644" i="1" a="1"/>
  <c r="V1586" i="1" a="1"/>
  <c r="V962" i="1" a="1"/>
  <c r="V592" i="1" a="1"/>
  <c r="V793" i="1" a="1"/>
  <c r="V1944" i="1" a="1"/>
  <c r="V455" i="1" a="1"/>
  <c r="V2265" i="1" a="1"/>
  <c r="V1746" i="1" a="1"/>
  <c r="V3321" i="1" a="1"/>
  <c r="V280" i="1" a="1"/>
  <c r="V3363" i="1" a="1"/>
  <c r="V3759" i="1" a="1"/>
  <c r="V402" i="1" a="1"/>
  <c r="V722" i="1" a="1"/>
  <c r="V1070" i="1" a="1"/>
  <c r="V1316" i="1" a="1"/>
  <c r="V374" i="1" a="1"/>
  <c r="V2759" i="1" a="1"/>
  <c r="V2049" i="1" a="1"/>
  <c r="V3614" i="1" a="1"/>
  <c r="V859" i="1" a="1"/>
  <c r="V671" i="1" a="1"/>
  <c r="V2979" i="1" a="1"/>
  <c r="V1461" i="1" a="1"/>
  <c r="V1438" i="1" a="1"/>
  <c r="V2396" i="1" a="1"/>
  <c r="V1447" i="1" a="1"/>
  <c r="V1272" i="1" a="1"/>
  <c r="V2245" i="1" a="1"/>
  <c r="V1145" i="1" a="1"/>
  <c r="V480" i="1" a="1"/>
  <c r="V1521" i="1" a="1"/>
  <c r="V1364" i="1" a="1"/>
  <c r="V2289" i="1" a="1"/>
  <c r="V1467" i="1" a="1"/>
  <c r="V1870" i="1" a="1"/>
  <c r="V493" i="1" a="1"/>
  <c r="V716" i="1" a="1"/>
  <c r="V1440" i="1" a="1"/>
  <c r="V782" i="1" a="1"/>
  <c r="V1306" i="1" a="1"/>
  <c r="V2233" i="1" a="1"/>
  <c r="V1974" i="1" a="1"/>
  <c r="V339" i="1" a="1"/>
  <c r="V2448" i="1" a="1"/>
  <c r="V1723" i="1" a="1"/>
  <c r="V2016" i="1" a="1"/>
  <c r="V1339" i="1" a="1"/>
  <c r="V710" i="1" a="1"/>
  <c r="V438" i="1" a="1"/>
  <c r="V1430" i="1" a="1"/>
  <c r="V360" i="1" a="1"/>
  <c r="V662" i="1" a="1"/>
  <c r="V1051" i="1" a="1"/>
  <c r="V426" i="1" a="1"/>
  <c r="V1108" i="1" a="1"/>
  <c r="V687" i="1" a="1"/>
  <c r="V1255" i="1" a="1"/>
  <c r="V396" i="1" a="1"/>
  <c r="V94" i="1" a="1"/>
  <c r="V1928" i="1" a="1"/>
  <c r="V1411" i="1" a="1"/>
  <c r="V1386" i="1" a="1"/>
  <c r="V4352" i="1" a="1"/>
  <c r="V260" i="1" a="1"/>
  <c r="V1067" i="1" a="1"/>
  <c r="V2142" i="1" a="1"/>
  <c r="V3205" i="1" a="1"/>
  <c r="V1716" i="1" a="1"/>
  <c r="V2658" i="1" a="1"/>
  <c r="V1704" i="1" a="1"/>
  <c r="V331" i="1" a="1"/>
  <c r="V1799" i="1" a="1"/>
  <c r="V1033" i="1" a="1"/>
  <c r="V2629" i="1" a="1"/>
  <c r="V1758" i="1" a="1"/>
  <c r="V1589" i="1" a="1"/>
  <c r="V988" i="1" a="1"/>
  <c r="V566" i="1" a="1"/>
  <c r="V1524" i="1" a="1"/>
  <c r="V1156" i="1" a="1"/>
  <c r="V3326" i="1" a="1"/>
  <c r="V590" i="1" a="1"/>
  <c r="V1098" i="1" a="1"/>
  <c r="V3786" i="1" a="1"/>
  <c r="V2486" i="1" a="1"/>
  <c r="V522" i="1" a="1"/>
  <c r="V2007" i="1" a="1"/>
  <c r="V468" i="1" a="1"/>
  <c r="V315" i="1" a="1"/>
  <c r="V1835" i="1" a="1"/>
  <c r="V1319" i="1" a="1"/>
  <c r="V496" i="1" a="1"/>
  <c r="V2216" i="1" a="1"/>
  <c r="V456" i="1" a="1"/>
  <c r="V2641" i="1" a="1"/>
  <c r="V1453" i="1" a="1"/>
  <c r="V359" i="1" a="1"/>
  <c r="V584" i="1" a="1"/>
  <c r="V1412" i="1" a="1"/>
  <c r="V2903" i="1" a="1"/>
  <c r="V1023" i="1" a="1"/>
  <c r="V2358" i="1" a="1"/>
  <c r="V2577" i="1" a="1"/>
  <c r="V1405" i="1" a="1"/>
  <c r="V2018" i="1" a="1"/>
  <c r="V1418" i="1" a="1"/>
  <c r="V1456" i="1" a="1"/>
  <c r="V2351" i="1" a="1"/>
  <c r="V807" i="1" a="1"/>
  <c r="V1709" i="1" a="1"/>
  <c r="V2393" i="1" a="1"/>
  <c r="V1389" i="1" a="1"/>
  <c r="V2433" i="1" a="1"/>
  <c r="V3920" i="1" a="1"/>
  <c r="V1111" i="1" a="1"/>
  <c r="V1184" i="1" a="1"/>
  <c r="V1001" i="1" a="1"/>
  <c r="V1987" i="1" a="1"/>
  <c r="V1610" i="1" a="1"/>
  <c r="V2965" i="1" a="1"/>
  <c r="V2530" i="1" a="1"/>
  <c r="V2505" i="1" a="1"/>
  <c r="V1095" i="1" a="1"/>
  <c r="V753" i="1" a="1"/>
  <c r="V1369" i="1" a="1"/>
  <c r="V2757" i="1" a="1"/>
  <c r="V1477" i="1" a="1"/>
  <c r="V247" i="1" a="1"/>
  <c r="V1044" i="1" a="1"/>
  <c r="V261" i="1" a="1"/>
  <c r="V2885" i="1" a="1"/>
  <c r="V244" i="1" a="1"/>
  <c r="V1192" i="1" a="1"/>
  <c r="V2158" i="1" a="1"/>
  <c r="V1941" i="1" a="1"/>
  <c r="V1762" i="1" a="1"/>
  <c r="V1611" i="1" a="1"/>
  <c r="V485" i="1" a="1"/>
  <c r="V1623" i="1" a="1"/>
  <c r="V2113" i="1" a="1"/>
  <c r="V744" i="1" a="1"/>
  <c r="V1594" i="1" a="1"/>
  <c r="V2258" i="1" a="1"/>
  <c r="V2334" i="1" a="1"/>
  <c r="V932" i="1" a="1"/>
  <c r="V2237" i="1" a="1"/>
  <c r="V1238" i="1" a="1"/>
  <c r="V735" i="1" a="1"/>
  <c r="V1919" i="1" a="1"/>
  <c r="V4655" i="1" a="1"/>
  <c r="V979" i="1" a="1"/>
  <c r="V1612" i="1" a="1"/>
  <c r="V293" i="1" a="1"/>
  <c r="V1435" i="1" a="1"/>
  <c r="V1647" i="1" a="1"/>
  <c r="V1656" i="1" a="1"/>
  <c r="V1557" i="1" a="1"/>
  <c r="V482" i="1" a="1"/>
  <c r="V818" i="1" a="1"/>
  <c r="V1035" i="1" a="1"/>
  <c r="V2261" i="1" a="1"/>
  <c r="V3337" i="1" a="1"/>
  <c r="V2310" i="1" a="1"/>
  <c r="V2322" i="1" a="1"/>
  <c r="V1245" i="1" a="1"/>
  <c r="V309" i="1" a="1"/>
  <c r="V1657" i="1" a="1"/>
  <c r="V1037" i="1" a="1"/>
  <c r="V1193" i="1" a="1"/>
  <c r="V2222" i="1" a="1"/>
  <c r="V1542" i="1" a="1"/>
  <c r="V1677" i="1" a="1"/>
  <c r="V1856" i="1" a="1"/>
  <c r="V1757" i="1" a="1"/>
  <c r="V1600" i="1" a="1"/>
  <c r="V611" i="1" a="1"/>
  <c r="V347" i="1" a="1"/>
  <c r="V1692" i="1" a="1"/>
  <c r="V1350" i="1" a="1"/>
  <c r="V3279" i="1" a="1"/>
  <c r="V275" i="1" a="1"/>
  <c r="V1337" i="1" a="1"/>
  <c r="V1149" i="1" a="1"/>
  <c r="V1101" i="1" a="1"/>
  <c r="V713" i="1" a="1"/>
  <c r="V1645" i="1" a="1"/>
  <c r="V1314" i="1" a="1"/>
  <c r="V1549" i="1" a="1"/>
  <c r="V1045" i="1" a="1"/>
  <c r="V1973" i="1" a="1"/>
  <c r="V850" i="1" a="1"/>
  <c r="V2010" i="1" a="1"/>
  <c r="V1803" i="1" a="1"/>
  <c r="V595" i="1" a="1"/>
  <c r="V415" i="1" a="1"/>
  <c r="V2138" i="1" a="1"/>
  <c r="V3551" i="1" a="1"/>
  <c r="V1763" i="1" a="1"/>
  <c r="V565" i="1" a="1"/>
  <c r="V2089" i="1" a="1"/>
  <c r="V922" i="1" a="1"/>
  <c r="V232" i="1" a="1"/>
  <c r="V346" i="1" a="1"/>
  <c r="V2513" i="1" a="1"/>
  <c r="V525" i="1" a="1"/>
  <c r="V348" i="1" a="1"/>
  <c r="V967" i="1" a="1"/>
  <c r="V1646" i="1" a="1"/>
  <c r="V2373" i="1" a="1"/>
  <c r="V1738" i="1" a="1"/>
  <c r="V945" i="1" a="1"/>
  <c r="V1428" i="1" a="1"/>
  <c r="V4421" i="1" a="1"/>
  <c r="V1275" i="1" a="1"/>
  <c r="V2988" i="1" a="1"/>
  <c r="V517" i="1" a="1"/>
  <c r="V2409" i="1" a="1"/>
  <c r="V2460" i="1" a="1"/>
  <c r="V548" i="1" a="1"/>
  <c r="V2555" i="1" a="1"/>
  <c r="V1688" i="1" a="1"/>
  <c r="V1805" i="1" a="1"/>
  <c r="V1439" i="1" a="1"/>
  <c r="V873" i="1" a="1"/>
  <c r="V862" i="1" a="1"/>
  <c r="V1667" i="1" a="1"/>
  <c r="V2290" i="1" a="1"/>
  <c r="V1349" i="1" a="1"/>
  <c r="V4283" i="1" a="1"/>
  <c r="V804" i="1" a="1"/>
  <c r="V771" i="1" a="1"/>
  <c r="V1834" i="1" a="1"/>
  <c r="V1106" i="1" a="1"/>
  <c r="V559" i="1" a="1"/>
  <c r="V990" i="1" a="1"/>
  <c r="V2551" i="1" a="1"/>
  <c r="V1093" i="1" a="1"/>
  <c r="V724" i="1" a="1"/>
  <c r="V2354" i="1" a="1"/>
  <c r="V1649" i="1" a="1"/>
  <c r="V971" i="1" a="1"/>
  <c r="V2079" i="1" a="1"/>
  <c r="V225" i="1" a="1"/>
  <c r="V333" i="1" a="1"/>
  <c r="V507" i="1" a="1"/>
  <c r="V2561" i="1" a="1"/>
  <c r="V1321" i="1" a="1"/>
  <c r="V1248" i="1" a="1"/>
  <c r="V2333" i="1" a="1"/>
  <c r="V974" i="1" a="1"/>
  <c r="V2316" i="1" a="1"/>
  <c r="V2098" i="1" a="1"/>
  <c r="V1090" i="1" a="1"/>
  <c r="V2185" i="1" a="1"/>
  <c r="V1921" i="1" a="1"/>
  <c r="V2482" i="1" a="1"/>
  <c r="V1482" i="1" a="1"/>
  <c r="V2047" i="1" a="1"/>
  <c r="V1236" i="1" a="1"/>
  <c r="V3549" i="1" a="1"/>
  <c r="V1376" i="1" a="1"/>
  <c r="V547" i="1" a="1"/>
  <c r="V1823" i="1" a="1"/>
  <c r="V1078" i="1" a="1"/>
  <c r="V1509" i="1" a="1"/>
  <c r="V2570" i="1" a="1"/>
  <c r="V283" i="1" a="1"/>
  <c r="V555" i="1" a="1"/>
  <c r="V1079" i="1" a="1"/>
  <c r="V279" i="1" a="1"/>
  <c r="V316" i="1" a="1"/>
  <c r="V1455" i="1" a="1"/>
  <c r="V2149" i="1" a="1"/>
  <c r="V2731" i="1" a="1"/>
  <c r="V414" i="1" a="1"/>
  <c r="V1614" i="1" a="1"/>
  <c r="V1476" i="1" a="1"/>
  <c r="V422" i="1" a="1"/>
  <c r="V598" i="1" a="1"/>
  <c r="V889" i="1" a="1"/>
  <c r="V1737" i="1" a="1"/>
  <c r="V1699" i="1" a="1"/>
  <c r="V755" i="1" a="1"/>
  <c r="V1585" i="1" a="1"/>
  <c r="V171" i="1" a="1"/>
  <c r="V1299" i="1" a="1"/>
  <c r="V2273" i="1" a="1"/>
  <c r="V1346" i="1" a="1"/>
  <c r="V1396" i="1" a="1"/>
  <c r="V805" i="1" a="1"/>
  <c r="V1292" i="1" a="1"/>
  <c r="V860" i="1" a="1"/>
  <c r="V1475" i="1" a="1"/>
  <c r="V617" i="1" a="1"/>
  <c r="V809" i="1" a="1"/>
  <c r="V627" i="1" a="1"/>
  <c r="V540" i="1" a="1"/>
  <c r="V1310" i="1" a="1"/>
  <c r="V1283" i="1" a="1"/>
  <c r="V1381" i="1" a="1"/>
  <c r="V1689" i="1" a="1"/>
  <c r="V2309" i="1" a="1"/>
  <c r="V912" i="1" a="1"/>
  <c r="V1926" i="1" a="1"/>
  <c r="V701" i="1" a="1"/>
  <c r="V1675" i="1" a="1"/>
  <c r="V2213" i="1" a="1"/>
  <c r="V1394" i="1" a="1"/>
  <c r="V354" i="1" a="1"/>
  <c r="V2706" i="1" a="1"/>
  <c r="V1668" i="1" a="1"/>
  <c r="V2690" i="1" a="1"/>
  <c r="V1157" i="1" a="1"/>
  <c r="V1578" i="1" a="1"/>
  <c r="V1894" i="1" a="1"/>
  <c r="V853" i="1" a="1"/>
  <c r="V1016" i="1" a="1"/>
  <c r="V1502" i="1" a="1"/>
  <c r="V2198" i="1" a="1"/>
  <c r="V2441" i="1" a="1"/>
  <c r="V1368" i="1" a="1"/>
  <c r="V826" i="1" a="1"/>
  <c r="V774" i="1" a="1"/>
  <c r="V1595" i="1" a="1"/>
  <c r="V1399" i="1" a="1"/>
  <c r="V469" i="1" a="1"/>
  <c r="V2190" i="1" a="1"/>
  <c r="V4005" i="1" a="1"/>
  <c r="V3718" i="1" a="1"/>
  <c r="V1185" i="1" a="1"/>
  <c r="V1366" i="1" a="1"/>
  <c r="V2501" i="1" a="1"/>
  <c r="V910" i="1" a="1"/>
  <c r="V1937" i="1" a="1"/>
  <c r="V3354" i="1" a="1"/>
  <c r="V1383" i="1" a="1"/>
  <c r="V4566" i="1" a="1"/>
  <c r="V916" i="1" a="1"/>
  <c r="V833" i="1" a="1"/>
  <c r="V4247" i="1" a="1"/>
  <c r="V2662" i="1" a="1"/>
  <c r="V3734" i="1" a="1"/>
  <c r="V467" i="1" a="1"/>
  <c r="V1742" i="1" a="1"/>
  <c r="V1407" i="1" a="1"/>
  <c r="V927" i="1" a="1"/>
  <c r="V847" i="1" a="1"/>
  <c r="V2026" i="1" a="1"/>
  <c r="V1750" i="1" a="1"/>
  <c r="V736" i="1" a="1"/>
  <c r="V644" i="1" a="1"/>
  <c r="V1298" i="1" a="1"/>
  <c r="V1331" i="1" a="1"/>
  <c r="V1553" i="1" a="1"/>
  <c r="V384" i="1" a="1"/>
  <c r="V1436" i="1" a="1"/>
  <c r="V1597" i="1" a="1"/>
  <c r="V2150" i="1" a="1"/>
  <c r="V1030" i="1" a="1"/>
  <c r="V4351" i="1" a="1"/>
  <c r="V624" i="1" a="1"/>
  <c r="V2741" i="1" a="1"/>
  <c r="V2651" i="1" a="1"/>
  <c r="V2992" i="1" a="1"/>
  <c r="V3836" i="1" a="1"/>
  <c r="V821" i="1" a="1"/>
  <c r="V4587" i="1" a="1"/>
  <c r="V3863" i="1" a="1"/>
  <c r="V538" i="1" a="1"/>
  <c r="V2919" i="1" a="1"/>
  <c r="V2466" i="1" a="1"/>
  <c r="V238" i="1" a="1"/>
  <c r="V1983" i="1" a="1"/>
  <c r="V3110" i="1" a="1"/>
  <c r="V2352" i="1" a="1"/>
  <c r="V729" i="1" a="1"/>
  <c r="V1733" i="1" a="1"/>
  <c r="V2821" i="1" a="1"/>
  <c r="V707" i="1" a="1"/>
  <c r="V3246" i="1" a="1"/>
  <c r="V579" i="1" a="1"/>
  <c r="V1572" i="1" a="1"/>
  <c r="V1147" i="1" a="1"/>
  <c r="V1171" i="1" a="1"/>
  <c r="V4925" i="1" a="1"/>
  <c r="V1445" i="1" a="1"/>
  <c r="V1442" i="1" a="1"/>
  <c r="V1925" i="1" a="1"/>
  <c r="V781" i="1" a="1"/>
  <c r="V2526" i="1" a="1"/>
  <c r="V964" i="1" a="1"/>
  <c r="V2174" i="1" a="1"/>
  <c r="V236" i="1" a="1"/>
  <c r="V1489" i="1" a="1"/>
  <c r="V626" i="1" a="1"/>
  <c r="V1821" i="1" a="1"/>
  <c r="V938" i="1" a="1"/>
  <c r="V1213" i="1" a="1"/>
  <c r="V1990" i="1" a="1"/>
  <c r="V1065" i="1" a="1"/>
  <c r="V1278" i="1" a="1"/>
  <c r="V1446" i="1" a="1"/>
  <c r="V2066" i="1" a="1"/>
  <c r="V4643" i="1" a="1"/>
  <c r="V554" i="1" a="1"/>
  <c r="V2497" i="1" a="1"/>
  <c r="V1027" i="1" a="1"/>
  <c r="V1419" i="1" a="1"/>
  <c r="V1686" i="1" a="1"/>
  <c r="V1166" i="1" a="1"/>
  <c r="V4960" i="1" a="1"/>
  <c r="V678" i="1" a="1"/>
  <c r="V613" i="1" a="1"/>
  <c r="V1706" i="1" a="1"/>
  <c r="V1000" i="1" a="1"/>
  <c r="V437" i="1" a="1"/>
  <c r="V1978" i="1" a="1"/>
  <c r="V3839" i="1" a="1"/>
  <c r="V1901" i="1" a="1"/>
  <c r="V1635" i="1" a="1"/>
  <c r="V1450" i="1" a="1"/>
  <c r="V924" i="1" a="1"/>
  <c r="V1258" i="1" a="1"/>
  <c r="V230" i="1" a="1"/>
  <c r="V550" i="1" a="1"/>
  <c r="V521" i="1" a="1"/>
  <c r="V544" i="1" a="1"/>
  <c r="V730" i="1" a="1"/>
  <c r="V3892" i="1" a="1"/>
  <c r="V1977" i="1" a="1"/>
  <c r="V1179" i="1" a="1"/>
  <c r="V1787" i="1" a="1"/>
  <c r="V2231" i="1" a="1"/>
  <c r="V2445" i="1" a="1"/>
  <c r="V1402" i="1" a="1"/>
  <c r="V998" i="1" a="1"/>
  <c r="V754" i="1" a="1"/>
  <c r="V2085" i="1" a="1"/>
  <c r="V659" i="1" a="1"/>
  <c r="V1132" i="1" a="1"/>
  <c r="V1609" i="1" a="1"/>
  <c r="V854" i="1" a="1"/>
  <c r="V1388" i="1" a="1"/>
  <c r="V1056" i="1" a="1"/>
  <c r="V1961" i="1" a="1"/>
  <c r="V2313" i="1" a="1"/>
  <c r="V243" i="1" a="1"/>
  <c r="V1514" i="1" a="1"/>
  <c r="V1492" i="1" a="1"/>
  <c r="V4921" i="1" a="1"/>
  <c r="V1530" i="1" a="1"/>
  <c r="V1474" i="1" a="1"/>
  <c r="V1680" i="1" a="1"/>
  <c r="V1508" i="1" a="1"/>
  <c r="V2645" i="1" a="1"/>
  <c r="V1503" i="1" a="1"/>
  <c r="V1100" i="1" a="1"/>
  <c r="V768" i="1" a="1"/>
  <c r="V2286" i="1" a="1"/>
  <c r="V404" i="1" a="1"/>
  <c r="V1512" i="1" a="1"/>
  <c r="V1967" i="1" a="1"/>
  <c r="V1698" i="1" a="1"/>
  <c r="V3393" i="1" a="1"/>
  <c r="V4722" i="1" a="1"/>
  <c r="V2090" i="1" a="1"/>
  <c r="V3950" i="1" a="1"/>
  <c r="V3972" i="1" a="1"/>
  <c r="V2094" i="1" a="1"/>
  <c r="V1745" i="1" a="1"/>
  <c r="V4515" i="1" a="1"/>
  <c r="V4564" i="1" a="1"/>
  <c r="V639" i="1" a="1"/>
  <c r="V575" i="1" a="1"/>
  <c r="V4420" i="1" a="1"/>
  <c r="V2872" i="1" a="1"/>
  <c r="V573" i="1" a="1"/>
  <c r="V2077" i="1" a="1"/>
  <c r="V3853" i="1" a="1"/>
  <c r="V3193" i="1" a="1"/>
  <c r="V2070" i="1" a="1"/>
  <c r="V4546" i="1" a="1"/>
  <c r="V337" i="1" a="1"/>
  <c r="V1599" i="1" a="1"/>
  <c r="V790" i="1" a="1"/>
  <c r="V1629" i="1" a="1"/>
  <c r="V2710" i="1" a="1"/>
  <c r="V2207" i="1" a="1"/>
  <c r="V2357" i="1" a="1"/>
  <c r="V2282" i="1" a="1"/>
  <c r="V1004" i="1" a="1"/>
  <c r="V1638" i="1" a="1"/>
  <c r="V698" i="1" a="1"/>
  <c r="V619" i="1" a="1"/>
  <c r="V1160" i="1" a="1"/>
  <c r="V1139" i="1" a="1"/>
  <c r="V1712" i="1" a="1"/>
  <c r="V1520" i="1" a="1"/>
  <c r="V1873" i="1" a="1"/>
  <c r="V319" i="1" a="1"/>
  <c r="V3231" i="1" a="1"/>
  <c r="V726" i="1" a="1"/>
  <c r="V342" i="1" a="1"/>
  <c r="V2257" i="1" a="1"/>
  <c r="V2959" i="1" a="1"/>
  <c r="V2418" i="1" a="1"/>
  <c r="V2175" i="1" a="1"/>
  <c r="V3941" i="1" a="1"/>
  <c r="V4042" i="1" a="1"/>
  <c r="V2650" i="1" a="1"/>
  <c r="V1088" i="1" a="1"/>
  <c r="V1879" i="1" a="1"/>
  <c r="V278" i="1" a="1"/>
  <c r="V3044" i="1" a="1"/>
  <c r="V4058" i="1" a="1"/>
  <c r="V1058" i="1" a="1"/>
  <c r="V1330" i="1" a="1"/>
  <c r="V1454" i="1" a="1"/>
  <c r="V3827" i="1" a="1"/>
  <c r="V3610" i="1" a="1"/>
  <c r="V1414" i="1" a="1"/>
  <c r="V1981" i="1" a="1"/>
  <c r="V1965" i="1" a="1"/>
  <c r="V2609" i="1" a="1"/>
  <c r="V2239" i="1" a="1"/>
  <c r="V389" i="1" a="1"/>
  <c r="V1087" i="1" a="1"/>
  <c r="V297" i="1" a="1"/>
  <c r="V386" i="1" a="1"/>
  <c r="V864" i="1" a="1"/>
  <c r="V1632" i="1" a="1"/>
  <c r="V1233" i="1" a="1"/>
  <c r="V2001" i="1" a="1"/>
  <c r="V1721" i="1" a="1"/>
  <c r="V2133" i="1" a="1"/>
  <c r="V3703" i="1" a="1"/>
  <c r="V497" i="1" a="1"/>
  <c r="V572" i="1" a="1"/>
  <c r="V1678" i="1" a="1"/>
  <c r="V314" i="1" a="1"/>
  <c r="V1290" i="1" a="1"/>
  <c r="V1480" i="1" a="1"/>
  <c r="V4116" i="1" a="1"/>
  <c r="V1743" i="1" a="1"/>
  <c r="V1201" i="1" a="1"/>
  <c r="V2126" i="1" a="1"/>
  <c r="V2369" i="1" a="1"/>
  <c r="V2591" i="1" a="1"/>
  <c r="V1470" i="1" a="1"/>
  <c r="V4069" i="1" a="1"/>
  <c r="V1424" i="1" a="1"/>
  <c r="V432" i="1" a="1"/>
  <c r="V2006" i="1" a="1"/>
  <c r="V1296" i="1" a="1"/>
  <c r="V3845" i="1" a="1"/>
  <c r="V537" i="1" a="1"/>
  <c r="V2325" i="1" a="1"/>
  <c r="V703" i="1" a="1"/>
  <c r="V796" i="1" a="1"/>
  <c r="V2461" i="1" a="1"/>
  <c r="V1151" i="1" a="1"/>
  <c r="V1122" i="1" a="1"/>
  <c r="V2078" i="1" a="1"/>
  <c r="V1671" i="1" a="1"/>
  <c r="V3105" i="1" a="1"/>
  <c r="V4011" i="1" a="1"/>
  <c r="V666" i="1" a="1"/>
  <c r="V2748" i="1" a="1"/>
  <c r="V1513" i="1" a="1"/>
  <c r="V3955" i="1" a="1"/>
  <c r="V759" i="1" a="1"/>
  <c r="V1082" i="1" a="1"/>
  <c r="V3819" i="1" a="1"/>
  <c r="V798" i="1" a="1"/>
  <c r="V3037" i="1" a="1"/>
  <c r="V1485" i="1" a="1"/>
  <c r="V1902" i="1" a="1"/>
  <c r="V1838" i="1" a="1"/>
  <c r="V248" i="1" a="1"/>
  <c r="V364" i="1" a="1"/>
  <c r="V387" i="1" a="1"/>
  <c r="V529" i="1" a="1"/>
  <c r="V1769" i="1" a="1"/>
  <c r="V1546" i="1" a="1"/>
  <c r="V1158" i="1" a="1"/>
  <c r="V934" i="1" a="1"/>
  <c r="V1351" i="1" a="1"/>
  <c r="V519" i="1" a="1"/>
  <c r="V2117" i="1" a="1"/>
  <c r="V2840" i="1" a="1"/>
  <c r="V1335" i="1" a="1"/>
  <c r="V1648" i="1" a="1"/>
  <c r="V3649" i="1" a="1"/>
  <c r="V1781" i="1" a="1"/>
  <c r="V738" i="1" a="1"/>
  <c r="V3115" i="1" a="1"/>
  <c r="V875" i="1" a="1"/>
  <c r="V392" i="1" a="1"/>
  <c r="V1797" i="1" a="1"/>
  <c r="V901" i="1" a="1"/>
  <c r="V513" i="1" a="1"/>
  <c r="V1814" i="1" a="1"/>
  <c r="V1040" i="1" a="1"/>
  <c r="V1786" i="1" a="1"/>
  <c r="V436" i="1" a="1"/>
  <c r="V1237" i="1" a="1"/>
  <c r="V1322" i="1" a="1"/>
  <c r="V1537" i="1" a="1"/>
  <c r="V732" i="1" a="1"/>
  <c r="V914" i="1" a="1"/>
  <c r="V2477" i="1" a="1"/>
  <c r="V587" i="1" a="1"/>
  <c r="V1208" i="1" a="1"/>
  <c r="V1141" i="1" a="1"/>
  <c r="V795" i="1" a="1"/>
  <c r="V632" i="1" a="1"/>
  <c r="V1403" i="1" a="1"/>
  <c r="V1818" i="1" a="1"/>
  <c r="V900" i="1" a="1"/>
  <c r="V3714" i="1" a="1"/>
  <c r="V1497" i="1" a="1"/>
  <c r="V1822" i="1" a="1"/>
  <c r="V3923" i="1" a="1"/>
  <c r="V2041" i="1" a="1"/>
  <c r="V3040" i="1" a="1"/>
  <c r="V2191" i="1" a="1"/>
  <c r="V2260" i="1" a="1"/>
  <c r="V2263" i="1" a="1"/>
  <c r="V1693" i="1" a="1"/>
  <c r="V649" i="1" a="1"/>
  <c r="V1150" i="1" a="1"/>
  <c r="V330" i="1" a="1"/>
  <c r="V1325" i="1" a="1"/>
  <c r="V2594" i="1" a="1"/>
  <c r="V2105" i="1" a="1"/>
  <c r="V1148" i="1" a="1"/>
  <c r="V2755" i="1" a="1"/>
  <c r="V898" i="1" a="1"/>
  <c r="V4507" i="1" a="1"/>
  <c r="V1080" i="1" a="1"/>
  <c r="V1305" i="1" a="1"/>
  <c r="V2696" i="1" a="1"/>
  <c r="V1839" i="1" a="1"/>
  <c r="V3466" i="1" a="1"/>
  <c r="V577" i="1" a="1"/>
  <c r="V4328" i="1" a="1"/>
  <c r="V1036" i="1" a="1"/>
  <c r="V1046" i="1" a="1"/>
  <c r="V563" i="1" a="1"/>
  <c r="V1527" i="1" a="1"/>
  <c r="V2738" i="1" a="1"/>
  <c r="V1211" i="1" a="1"/>
  <c r="V1072" i="1" a="1"/>
  <c r="V1986" i="1" a="1"/>
  <c r="V1853" i="1" a="1"/>
  <c r="V1722" i="1" a="1"/>
  <c r="V2465" i="1" a="1"/>
  <c r="V1117" i="1" a="1"/>
  <c r="V2569" i="1" a="1"/>
  <c r="V2607" i="1" a="1"/>
  <c r="V2581" i="1" a="1"/>
  <c r="V869" i="1" a="1"/>
  <c r="V844" i="1" a="1"/>
  <c r="V721" i="1" a="1"/>
  <c r="V1905" i="1" a="1"/>
  <c r="V668" i="1" a="1"/>
  <c r="V1400" i="1" a="1"/>
  <c r="V1841" i="1" a="1"/>
  <c r="V285" i="1" a="1"/>
  <c r="V1739" i="1" a="1"/>
  <c r="V375" i="1" a="1"/>
  <c r="V1114" i="1" a="1"/>
  <c r="V571" i="1" a="1"/>
  <c r="V803" i="1" a="1"/>
  <c r="V764" i="1" a="1"/>
  <c r="V1696" i="1" a="1"/>
  <c r="V1582" i="1" a="1"/>
  <c r="V99" i="1" a="1"/>
  <c r="V1358" i="1" a="1"/>
  <c r="V2023" i="1" a="1"/>
  <c r="V3889" i="1" a="1"/>
  <c r="V1302" i="1" a="1"/>
  <c r="V2801" i="1" a="1"/>
  <c r="V3958" i="1" a="1"/>
  <c r="V1793" i="1" a="1"/>
  <c r="V1462" i="1" a="1"/>
  <c r="V3680" i="1" a="1"/>
  <c r="V2467" i="1" a="1"/>
  <c r="V1137" i="1" a="1"/>
  <c r="V1365" i="1" a="1"/>
  <c r="V2459" i="1" a="1"/>
  <c r="V3840" i="1" a="1"/>
  <c r="V1242" i="1" a="1"/>
  <c r="V4092" i="1" a="1"/>
  <c r="V1379" i="1" a="1"/>
  <c r="V958" i="1" a="1"/>
  <c r="V851" i="1" a="1"/>
  <c r="V4291" i="1" a="1"/>
  <c r="V1962" i="1" a="1"/>
  <c r="V688" i="1" a="1"/>
  <c r="V2194" i="1" a="1"/>
  <c r="V2457" i="1" a="1"/>
  <c r="V1942" i="1" a="1"/>
  <c r="V2543" i="1" a="1"/>
  <c r="V973" i="1" a="1"/>
  <c r="V2666" i="1" a="1"/>
  <c r="V594" i="1" a="1"/>
  <c r="V675" i="1" a="1"/>
  <c r="V1587" i="1" a="1"/>
  <c r="V322" i="1" a="1"/>
  <c r="V980" i="1" a="1"/>
  <c r="V2593" i="1" a="1"/>
  <c r="V1997" i="1" a="1"/>
  <c r="V2249" i="1" a="1"/>
  <c r="V1155" i="1" a="1"/>
  <c r="V4627" i="1" a="1"/>
  <c r="V457" i="1" a="1"/>
  <c r="V4510" i="1" a="1"/>
  <c r="V257" i="1" a="1"/>
  <c r="V3164" i="1" a="1"/>
  <c r="V1673" i="1" a="1"/>
  <c r="V1827" i="1" a="1"/>
  <c r="V1813" i="1" a="1"/>
  <c r="V332" i="1" a="1"/>
  <c r="V1488" i="1" a="1"/>
  <c r="V2616" i="1" a="1"/>
  <c r="V1323" i="1" a="1"/>
  <c r="V557" i="1" a="1"/>
  <c r="V2062" i="1" a="1"/>
  <c r="V1826" i="1" a="1"/>
  <c r="V2292" i="1" a="1"/>
  <c r="V271" i="1" a="1"/>
  <c r="V1878" i="1" a="1"/>
  <c r="V2426" i="1" a="1"/>
  <c r="V416" i="1" a="1"/>
  <c r="V1910" i="1" a="1"/>
  <c r="V306" i="1" a="1"/>
  <c r="V1118" i="1" a="1"/>
  <c r="V2437" i="1" a="1"/>
  <c r="V2013" i="1" a="1"/>
  <c r="V1006" i="1" a="1"/>
  <c r="V829" i="1" a="1"/>
  <c r="V1129" i="1" a="1"/>
  <c r="V1176" i="1" a="1"/>
  <c r="V1982" i="1" a="1"/>
  <c r="V1039" i="1" a="1"/>
  <c r="V1253" i="1" a="1"/>
  <c r="V1128" i="1" a="1"/>
  <c r="V975" i="1" a="1"/>
  <c r="V1593" i="1" a="1"/>
  <c r="V1052" i="1" a="1"/>
  <c r="V823" i="1" a="1"/>
  <c r="V2823" i="1" a="1"/>
  <c r="V1719" i="1" a="1"/>
  <c r="V2972" i="1" a="1"/>
  <c r="V749" i="1" a="1"/>
  <c r="V1517" i="1" a="1"/>
  <c r="V1385" i="1" a="1"/>
  <c r="V2370" i="1" a="1"/>
  <c r="V3513" i="1" a="1"/>
  <c r="V586" i="1" a="1"/>
  <c r="V1025" i="1" a="1"/>
  <c r="V3149" i="1" a="1"/>
  <c r="V2537" i="1" a="1"/>
  <c r="V981" i="1" a="1"/>
  <c r="V1571" i="1" a="1"/>
  <c r="V2417" i="1" a="1"/>
  <c r="V1558" i="1" a="1"/>
  <c r="V377" i="1" a="1"/>
  <c r="V930" i="1" a="1"/>
  <c r="V2414" i="1" a="1"/>
  <c r="V1766" i="1" a="1"/>
  <c r="V741" i="1" a="1"/>
  <c r="V2326" i="1" a="1"/>
  <c r="V4054" i="1" a="1"/>
  <c r="V551" i="1" a="1"/>
  <c r="V479" i="1" a="1"/>
  <c r="V1564" i="1" a="1"/>
  <c r="V2614" i="1" a="1"/>
  <c r="V635" i="1" a="1"/>
  <c r="V1819" i="1" a="1"/>
  <c r="V923" i="1" a="1"/>
  <c r="V1570" i="1" a="1"/>
  <c r="V1062" i="1" a="1"/>
  <c r="V658" i="1" a="1"/>
  <c r="V567" i="1" a="1"/>
  <c r="V1181" i="1" a="1"/>
  <c r="V2413" i="1" a="1"/>
  <c r="V745" i="1" a="1"/>
  <c r="V4246" i="1" a="1"/>
  <c r="V711" i="1" a="1"/>
  <c r="V1903" i="1" a="1"/>
  <c r="V963" i="1" a="1"/>
  <c r="V4267" i="1" a="1"/>
  <c r="V3721" i="1" a="1"/>
  <c r="V459" i="1" a="1"/>
  <c r="V4150" i="1" a="1"/>
  <c r="V720" i="1" a="1"/>
  <c r="V464" i="1" a="1"/>
  <c r="V931" i="1" a="1"/>
  <c r="V1874" i="1" a="1"/>
  <c r="V2642" i="1" a="1"/>
  <c r="V881" i="1" a="1"/>
  <c r="V1085" i="1" a="1"/>
  <c r="V1089" i="1" a="1"/>
  <c r="V3566" i="1" a="1"/>
  <c r="V832" i="1" a="1"/>
  <c r="V917" i="1" a="1"/>
  <c r="V1007" i="1" a="1"/>
  <c r="V1466" i="1" a="1"/>
  <c r="V3348" i="1" a="1"/>
  <c r="V4837" i="1" a="1"/>
  <c r="V1621" i="1" a="1"/>
  <c r="V2582" i="1" a="1"/>
  <c r="V2206" i="1" a="1"/>
  <c r="V2166" i="1" a="1"/>
  <c r="V645" i="1" a="1"/>
  <c r="V489" i="1" a="1"/>
  <c r="V2940" i="1" a="1"/>
  <c r="V427" i="1" a="1"/>
  <c r="V656" i="1" a="1"/>
  <c r="V1210" i="1" a="1"/>
  <c r="V1897" i="1" a="1"/>
  <c r="V993" i="1" a="1"/>
  <c r="V2394" i="1" a="1"/>
  <c r="V2473" i="1" a="1"/>
  <c r="V406" i="1" a="1"/>
  <c r="V2287" i="1" a="1"/>
  <c r="V1773" i="1" a="1"/>
  <c r="V651" i="1" a="1"/>
  <c r="V2538" i="1" a="1"/>
  <c r="V677" i="1" a="1"/>
  <c r="V2002" i="1" a="1"/>
  <c r="V607" i="1" a="1"/>
  <c r="V304" i="1" a="1"/>
  <c r="V2682" i="1" a="1"/>
  <c r="V1575" i="1" a="1"/>
  <c r="V516" i="1" a="1"/>
  <c r="V1845" i="1" a="1"/>
  <c r="V2086" i="1" a="1"/>
  <c r="V1735" i="1" a="1"/>
  <c r="V442" i="1" a="1"/>
  <c r="V369" i="1" a="1"/>
  <c r="V1957" i="1" a="1"/>
  <c r="V878" i="1" a="1"/>
  <c r="V449" i="1" a="1"/>
  <c r="V2057" i="1" a="1"/>
  <c r="V1877" i="1" a="1"/>
  <c r="V324" i="1" a="1"/>
  <c r="V411" i="1" a="1"/>
  <c r="V3919" i="1" a="1"/>
  <c r="V556" i="1" a="1"/>
  <c r="V1580" i="1" a="1"/>
  <c r="V1250" i="1" a="1"/>
  <c r="V528" i="1" a="1"/>
  <c r="V266" i="1" a="1"/>
  <c r="V1525" i="1" a="1"/>
  <c r="V1592" i="1" a="1"/>
  <c r="V1830" i="1" a="1"/>
  <c r="V2193" i="1" a="1"/>
  <c r="V2145" i="1" a="1"/>
  <c r="V909" i="1" a="1"/>
  <c r="V1670" i="1" a="1"/>
  <c r="V429" i="1" a="1"/>
  <c r="V1382" i="1" a="1"/>
  <c r="V2278" i="1" a="1"/>
  <c r="V2454" i="1" a="1"/>
  <c r="V1601" i="1" a="1"/>
  <c r="V1328" i="1" a="1"/>
  <c r="V1552" i="1" a="1"/>
  <c r="V670" i="1" a="1"/>
  <c r="V2625" i="1" a="1"/>
  <c r="V773" i="1" a="1"/>
  <c r="V1740" i="1" a="1"/>
  <c r="V410" i="1" a="1"/>
  <c r="V448" i="1" a="1"/>
  <c r="V939" i="1" a="1"/>
  <c r="V1499" i="1" a="1"/>
  <c r="V1685" i="1" a="1"/>
  <c r="V1496" i="1" a="1"/>
  <c r="V1893" i="1" a="1"/>
  <c r="V1861" i="1" a="1"/>
  <c r="V385" i="1" a="1"/>
  <c r="V4176" i="1" a="1"/>
  <c r="V870" i="1" a="1"/>
  <c r="V1669" i="1" a="1"/>
  <c r="V778" i="1" a="1"/>
  <c r="V1221" i="1" a="1"/>
  <c r="V1531" i="1" a="1"/>
  <c r="V1618" i="1" a="1"/>
  <c r="V633" i="1" a="1"/>
  <c r="V3360" i="1" a="1"/>
  <c r="V569" i="1" a="1"/>
  <c r="V3626" i="1" a="1"/>
  <c r="V2510" i="1" a="1"/>
  <c r="V3760" i="1" a="1"/>
  <c r="V1069" i="1" a="1"/>
  <c r="V3004" i="1" a="1"/>
  <c r="V4700" i="1" a="1"/>
  <c r="V3216" i="1" a="1"/>
  <c r="V2387" i="1" a="1"/>
  <c r="V284" i="1" a="1"/>
  <c r="V295" i="1" a="1"/>
  <c r="V3151" i="1" a="1"/>
  <c r="V2578" i="1" a="1"/>
  <c r="V1511" i="1" a="1"/>
  <c r="V1287" i="1" a="1"/>
  <c r="V1252" i="1" a="1"/>
  <c r="V2880" i="1" a="1"/>
  <c r="V2525" i="1" a="1"/>
  <c r="V228" i="1" a="1"/>
  <c r="V4781" i="1" a="1"/>
  <c r="V765" i="1" a="1"/>
  <c r="V1858" i="1" a="1"/>
  <c r="V902" i="1" a="1"/>
  <c r="V3330" i="1" a="1"/>
  <c r="V3398" i="1" a="1"/>
  <c r="V252" i="1" a="1"/>
  <c r="V995" i="1" a="1"/>
  <c r="V647" i="1" a="1"/>
  <c r="V1410" i="1" a="1"/>
  <c r="V1550" i="1" a="1"/>
  <c r="V1223" i="1" a="1"/>
  <c r="V1059" i="1" a="1"/>
  <c r="V1659" i="1" a="1"/>
  <c r="V561" i="1" a="1"/>
  <c r="V498" i="1" a="1"/>
  <c r="V1490" i="1" a="1"/>
  <c r="V453" i="1" a="1"/>
  <c r="V1679" i="1" a="1"/>
  <c r="V1630" i="1" a="1"/>
  <c r="V1691" i="1" a="1"/>
  <c r="V514" i="1" a="1"/>
  <c r="V1096" i="1" a="1"/>
  <c r="V1183" i="1" a="1"/>
  <c r="V1639" i="1" a="1"/>
  <c r="V907" i="1" a="1"/>
  <c r="V4558" i="1" a="1"/>
  <c r="V1373" i="1" a="1"/>
  <c r="V969" i="1" a="1"/>
  <c r="V1244" i="1" a="1"/>
  <c r="V2401" i="1" a="1"/>
  <c r="V355" i="1" a="1"/>
  <c r="V876" i="1" a="1"/>
  <c r="V1725" i="1" a="1"/>
  <c r="V401" i="1" a="1"/>
  <c r="V530" i="1" a="1"/>
  <c r="V1950" i="1" a="1"/>
  <c r="V589" i="1" a="1"/>
  <c r="V329" i="1" a="1"/>
  <c r="V1850" i="1" a="1"/>
  <c r="V1867" i="1" a="1"/>
  <c r="V3263" i="1" a="1"/>
  <c r="V4250" i="1" a="1"/>
  <c r="V2994" i="1" a="1"/>
  <c r="V2214" i="1" a="1"/>
  <c r="V2025" i="1" a="1"/>
  <c r="V3885" i="1" a="1"/>
  <c r="V4153" i="1" a="1"/>
  <c r="V4792" i="1" a="1"/>
  <c r="V3368" i="1" a="1"/>
  <c r="V3109" i="1" a="1"/>
  <c r="V3624" i="1" a="1"/>
  <c r="V4045" i="1" a="1"/>
  <c r="V3862" i="1" a="1"/>
  <c r="V3253" i="1" a="1"/>
  <c r="V4418" i="1" a="1"/>
  <c r="V3608" i="1" a="1"/>
  <c r="V3577" i="1" a="1"/>
  <c r="V4813" i="1" a="1"/>
  <c r="V992" i="1" a="1"/>
  <c r="V3125" i="1" a="1"/>
  <c r="V2973" i="1" a="1"/>
  <c r="V4584" i="1" a="1"/>
  <c r="V162" i="1" a="1"/>
  <c r="V4612" i="1" a="1"/>
  <c r="V1390" i="1" a="1"/>
  <c r="V4519" i="1" a="1"/>
  <c r="V2406" i="1" a="1"/>
  <c r="V2964" i="1" a="1"/>
  <c r="V3538" i="1" a="1"/>
  <c r="V4641" i="1" a="1"/>
  <c r="V3480" i="1" a="1"/>
  <c r="V2636" i="1" a="1"/>
  <c r="V3366" i="1" a="1"/>
  <c r="V2294" i="1" a="1"/>
  <c r="V4229" i="1" a="1"/>
  <c r="V2061" i="1" a="1"/>
  <c r="V2332" i="1" a="1"/>
  <c r="V4974" i="1" a="1"/>
  <c r="V4689" i="1" a="1"/>
  <c r="V4310" i="1" a="1"/>
  <c r="V4782" i="1" a="1"/>
  <c r="V2788" i="1" a="1"/>
  <c r="V2420" i="1" a="1"/>
  <c r="V4968" i="1" a="1"/>
  <c r="V3568" i="1" a="1"/>
  <c r="V4409" i="1" a="1"/>
  <c r="V1948" i="1" a="1"/>
  <c r="V674" i="1" a="1"/>
  <c r="V3555" i="1" a="1"/>
  <c r="V2076" i="1" a="1"/>
  <c r="V1561" i="1" a="1"/>
  <c r="V3732" i="1" a="1"/>
  <c r="V4001" i="1" a="1"/>
  <c r="V3667" i="1" a="1"/>
  <c r="V4720" i="1" a="1"/>
  <c r="V4163" i="1" a="1"/>
  <c r="V3412" i="1" a="1"/>
  <c r="V2756" i="1" a="1"/>
  <c r="V2082" i="1" a="1"/>
  <c r="V2489" i="1" a="1"/>
  <c r="V4098" i="1" a="1"/>
  <c r="V2842" i="1" a="1"/>
  <c r="V78" i="1" a="1"/>
  <c r="V4944" i="1" a="1"/>
  <c r="V157" i="1" a="1"/>
  <c r="V2514" i="1" a="1"/>
  <c r="V1268" i="1" a="1"/>
  <c r="V2681" i="1" a="1"/>
  <c r="V3860" i="1" a="1"/>
  <c r="V2942" i="1" a="1"/>
  <c r="V2549" i="1" a="1"/>
  <c r="V3219" i="1" a="1"/>
  <c r="V4040" i="1" a="1"/>
  <c r="V3558" i="1" a="1"/>
  <c r="V3200" i="1" a="1"/>
  <c r="V3957" i="1" a="1"/>
  <c r="V2116" i="1" a="1"/>
  <c r="V3118" i="1" a="1"/>
  <c r="V3175" i="1" a="1"/>
  <c r="V2783" i="1" a="1"/>
  <c r="V3866" i="1" a="1"/>
  <c r="V3055" i="1" a="1"/>
  <c r="V3576" i="1" a="1"/>
  <c r="V4741" i="1" a="1"/>
  <c r="V3418" i="1" a="1"/>
  <c r="V2767" i="1" a="1"/>
  <c r="V4983" i="1" a="1"/>
  <c r="V2798" i="1" a="1"/>
  <c r="V1452" i="1" a="1"/>
  <c r="V3617" i="1" a="1"/>
  <c r="V3655" i="1" a="1"/>
  <c r="V1999" i="1" a="1"/>
  <c r="V4458" i="1" a="1"/>
  <c r="V4923" i="1" a="1"/>
  <c r="V3458" i="1" a="1"/>
  <c r="V2323" i="1" a="1"/>
  <c r="V3605" i="1" a="1"/>
  <c r="V460" i="1" a="1"/>
  <c r="V4405" i="1" a="1"/>
  <c r="V3202" i="1" a="1"/>
  <c r="V3351" i="1" a="1"/>
  <c r="V3799" i="1" a="1"/>
  <c r="V1703" i="1" a="1"/>
  <c r="V3237" i="1" a="1"/>
  <c r="V3214" i="1" a="1"/>
  <c r="V125" i="1" a="1"/>
  <c r="V3603" i="1" a="1"/>
  <c r="V3315" i="1" a="1"/>
  <c r="V3187" i="1" a="1"/>
  <c r="V2719" i="1" a="1"/>
  <c r="V1907" i="1" a="1"/>
  <c r="V3339" i="1" a="1"/>
  <c r="V2803" i="1" a="1"/>
  <c r="V1843" i="1" a="1"/>
  <c r="V3061" i="1" a="1"/>
  <c r="V1924" i="1" a="1"/>
  <c r="V3081" i="1" a="1"/>
  <c r="V2284" i="1" a="1"/>
  <c r="V4758" i="1" a="1"/>
  <c r="V4971" i="1" a="1"/>
  <c r="V2969" i="1" a="1"/>
  <c r="V4341" i="1" a="1"/>
  <c r="V3586" i="1" a="1"/>
  <c r="V1343" i="1" a="1"/>
  <c r="V4222" i="1" a="1"/>
  <c r="V4808" i="1" a="1"/>
  <c r="V2896" i="1" a="1"/>
  <c r="V2679" i="1" a="1"/>
  <c r="V3599" i="1" a="1"/>
  <c r="V3531" i="1" a="1"/>
  <c r="V4986" i="1" a="1"/>
  <c r="V3384" i="1" a="1"/>
  <c r="V174" i="1" a="1"/>
  <c r="V2250" i="1" a="1"/>
  <c r="V4676" i="1" a="1"/>
  <c r="V3143" i="1" a="1"/>
  <c r="V3440" i="1" a="1"/>
  <c r="V3396" i="1" a="1"/>
  <c r="V2597" i="1" a="1"/>
  <c r="V2769" i="1" a="1"/>
  <c r="V1131" i="1" a="1"/>
  <c r="V2096" i="1" a="1"/>
  <c r="V3987" i="1" a="1"/>
  <c r="V4010" i="1" a="1"/>
  <c r="V3222" i="1" a="1"/>
  <c r="V4218" i="1" a="1"/>
  <c r="V4796" i="1" a="1"/>
  <c r="V2043" i="1" a="1"/>
  <c r="V3646" i="1" a="1"/>
  <c r="V2220" i="1" a="1"/>
  <c r="V3777" i="1" a="1"/>
  <c r="V1653" i="1" a="1"/>
  <c r="V3592" i="1" a="1"/>
  <c r="V4382" i="1" a="1"/>
  <c r="V1717" i="1" a="1"/>
  <c r="V3182" i="1" a="1"/>
  <c r="V758" i="1" a="1"/>
  <c r="V669" i="1" a="1"/>
  <c r="V3474" i="1" a="1"/>
  <c r="V3694" i="1" a="1"/>
  <c r="V3515" i="1" a="1"/>
  <c r="V3334" i="1" a="1"/>
  <c r="V4259" i="1" a="1"/>
  <c r="V2087" i="1" a="1"/>
  <c r="V776" i="1" a="1"/>
  <c r="V1498" i="1" a="1"/>
  <c r="V3302" i="1" a="1"/>
  <c r="V3582" i="1" a="1"/>
  <c r="V3503" i="1" a="1"/>
  <c r="V3790" i="1" a="1"/>
  <c r="V628" i="1" a="1"/>
  <c r="V2701" i="1" a="1"/>
  <c r="V2971" i="1" a="1"/>
  <c r="V751" i="1" a="1"/>
  <c r="V3848" i="1" a="1"/>
  <c r="V2107" i="1" a="1"/>
  <c r="V874" i="1" a="1"/>
  <c r="V3986" i="1" a="1"/>
  <c r="V816" i="1" a="1"/>
  <c r="V4618" i="1" a="1"/>
  <c r="V3536" i="1" a="1"/>
  <c r="V2227" i="1" a="1"/>
  <c r="V2559" i="1" a="1"/>
  <c r="V4595" i="1" a="1"/>
  <c r="V2575" i="1" a="1"/>
  <c r="V1842" i="1" a="1"/>
  <c r="V3654" i="1" a="1"/>
  <c r="V2427" i="1" a="1"/>
  <c r="V2753" i="1" a="1"/>
  <c r="V1320" i="1" a="1"/>
  <c r="V3427" i="1" a="1"/>
  <c r="V3415" i="1" a="1"/>
  <c r="V3378" i="1" a="1"/>
  <c r="V948" i="1" a="1"/>
  <c r="V2843" i="1" a="1"/>
  <c r="V2787" i="1" a="1"/>
  <c r="V2673" i="1" a="1"/>
  <c r="V1854" i="1" a="1"/>
  <c r="V1427" i="1" a="1"/>
  <c r="V4106" i="1" a="1"/>
  <c r="V578" i="1" a="1"/>
  <c r="V1876" i="1" a="1"/>
  <c r="V4292" i="1" a="1"/>
  <c r="V1317" i="1" a="1"/>
  <c r="V2862" i="1" a="1"/>
  <c r="V1168" i="1" a="1"/>
  <c r="V4127" i="1" a="1"/>
  <c r="V3867" i="1" a="1"/>
  <c r="V940" i="1" a="1"/>
  <c r="V3402" i="1" a="1"/>
  <c r="V4897" i="1" a="1"/>
  <c r="V4691" i="1" a="1"/>
  <c r="V2961" i="1" a="1"/>
  <c r="V2771" i="1" a="1"/>
  <c r="V3636" i="1" a="1"/>
  <c r="V3213" i="1" a="1"/>
  <c r="V2986" i="1" a="1"/>
  <c r="V997" i="1" a="1"/>
  <c r="V4056" i="1" a="1"/>
  <c r="V3772" i="1" a="1"/>
  <c r="V2498" i="1" a="1"/>
  <c r="V3671" i="1" a="1"/>
  <c r="V4769" i="1" a="1"/>
  <c r="V3813" i="1" a="1"/>
  <c r="V3498" i="1" a="1"/>
  <c r="V1836" i="1" a="1"/>
  <c r="V588" i="1" a="1"/>
  <c r="V1889" i="1" a="1"/>
  <c r="V4119" i="1" a="1"/>
  <c r="V2794" i="1" a="1"/>
  <c r="V657" i="1" a="1"/>
  <c r="V4185" i="1" a="1"/>
  <c r="V3249" i="1" a="1"/>
  <c r="V3073" i="1" a="1"/>
  <c r="V4379" i="1" a="1"/>
  <c r="V4068" i="1" a="1"/>
  <c r="V3377" i="1" a="1"/>
  <c r="V2937" i="1" a="1"/>
  <c r="V3165" i="1" a="1"/>
  <c r="V1120" i="1" a="1"/>
  <c r="V1473" i="1" a="1"/>
  <c r="V660" i="1" a="1"/>
  <c r="V3814" i="1" a="1"/>
  <c r="V11" i="1" a="1"/>
  <c r="V419" i="1" a="1"/>
  <c r="V966" i="1" a="1"/>
  <c r="V3553" i="1" a="1"/>
  <c r="V4392" i="1" a="1"/>
  <c r="V2044" i="1" a="1"/>
  <c r="V3708" i="1" a="1"/>
  <c r="V1602" i="1" a="1"/>
  <c r="V2399" i="1" a="1"/>
  <c r="V3136" i="1" a="1"/>
  <c r="V2656" i="1" a="1"/>
  <c r="V2364" i="1" a="1"/>
  <c r="V2576" i="1" a="1"/>
  <c r="V4406" i="1" a="1"/>
  <c r="V2111" i="1" a="1"/>
  <c r="V3797" i="1" a="1"/>
  <c r="V3429" i="1" a="1"/>
  <c r="V4733" i="1" a="1"/>
  <c r="V136" i="1" a="1"/>
  <c r="V4943" i="1" a="1"/>
  <c r="V1904" i="1" a="1"/>
  <c r="V3883" i="1" a="1"/>
  <c r="V3826" i="1" a="1"/>
  <c r="V102" i="1" a="1"/>
  <c r="V4371" i="1" a="1"/>
  <c r="V4062" i="1" a="1"/>
  <c r="V499" i="1" a="1"/>
  <c r="V2571" i="1" a="1"/>
  <c r="V789" i="1" a="1"/>
  <c r="V3011" i="1" a="1"/>
  <c r="V1871" i="1" a="1"/>
  <c r="V3991" i="1" a="1"/>
  <c r="V1249" i="1" a="1"/>
  <c r="V1794" i="1" a="1"/>
  <c r="V3669" i="1" a="1"/>
  <c r="V413" i="1" a="1"/>
  <c r="V3000" i="1" a="1"/>
  <c r="V2507" i="1" a="1"/>
  <c r="V4272" i="1" a="1"/>
  <c r="V4152" i="1" a="1"/>
  <c r="V12" i="1" a="1"/>
  <c r="V4235" i="1" a="1"/>
  <c r="V3312" i="1" a="1"/>
  <c r="V4387" i="1" a="1"/>
  <c r="V2791" i="1" a="1"/>
  <c r="V506" i="1" a="1"/>
  <c r="V3544" i="1" a="1"/>
  <c r="V4608" i="1" a="1"/>
  <c r="V766" i="1" a="1"/>
  <c r="V4465" i="1" a="1"/>
  <c r="V2371" i="1" a="1"/>
  <c r="V4257" i="1" a="1"/>
  <c r="V3520" i="1" a="1"/>
  <c r="V4208" i="1" a="1"/>
  <c r="V4492" i="1" a="1"/>
  <c r="V3188" i="1" a="1"/>
  <c r="V2580" i="1" a="1"/>
  <c r="V4946" i="1" a="1"/>
  <c r="V2628" i="1" a="1"/>
  <c r="V443" i="1" a="1"/>
  <c r="V2595" i="1" a="1"/>
  <c r="V2813" i="1" a="1"/>
  <c r="V388" i="1" a="1"/>
  <c r="V4317" i="1" a="1"/>
  <c r="V4342" i="1" a="1"/>
  <c r="V3679" i="1" a="1"/>
  <c r="V3257" i="1" a="1"/>
  <c r="V3236" i="1" a="1"/>
  <c r="V2963" i="1" a="1"/>
  <c r="V3234" i="1" a="1"/>
  <c r="V1500" i="1" a="1"/>
  <c r="V3287" i="1" a="1"/>
  <c r="V4236" i="1" a="1"/>
  <c r="V4780" i="1" a="1"/>
  <c r="V3973" i="1" a="1"/>
  <c r="V3980" i="1" a="1"/>
  <c r="V2765" i="1" a="1"/>
  <c r="V4227" i="1" a="1"/>
  <c r="V4293" i="1" a="1"/>
  <c r="V1800" i="1" a="1"/>
  <c r="V3229" i="1" a="1"/>
  <c r="V152" i="1" a="1"/>
  <c r="V3656" i="1" a="1"/>
  <c r="V4936" i="1" a="1"/>
  <c r="V180" i="1" a="1"/>
  <c r="V394" i="1" a="1"/>
  <c r="V3600" i="1" a="1"/>
  <c r="V3224" i="1" a="1"/>
  <c r="V98" i="1" a="1"/>
  <c r="V4455" i="1" a="1"/>
  <c r="V133" i="1" a="1"/>
  <c r="V3590" i="1" a="1"/>
  <c r="V2686" i="1" a="1"/>
  <c r="V3572" i="1" a="1"/>
  <c r="V4636" i="1" a="1"/>
  <c r="V1968" i="1" a="1"/>
  <c r="V3700" i="1" a="1"/>
  <c r="V4411" i="1" a="1"/>
  <c r="V4876" i="1" a="1"/>
  <c r="V1975" i="1" a="1"/>
  <c r="V1161" i="1" a="1"/>
  <c r="V3158" i="1" a="1"/>
  <c r="V4927" i="1" a="1"/>
  <c r="V3400" i="1" a="1"/>
  <c r="V3085" i="1" a="1"/>
  <c r="V4019" i="1" a="1"/>
  <c r="V4617" i="1" a="1"/>
  <c r="V3906" i="1" a="1"/>
  <c r="V1234" i="1" a="1"/>
  <c r="V3336" i="1" a="1"/>
  <c r="V3411" i="1" a="1"/>
  <c r="V3013" i="1" a="1"/>
  <c r="V1963" i="1" a="1"/>
  <c r="V3634" i="1" a="1"/>
  <c r="V3871" i="1" a="1"/>
  <c r="V2946" i="1" a="1"/>
  <c r="V919" i="1" a="1"/>
  <c r="V4821" i="1" a="1"/>
  <c r="V2657" i="1" a="1"/>
  <c r="V3003" i="1" a="1"/>
  <c r="V748" i="1" a="1"/>
  <c r="V3317" i="1" a="1"/>
  <c r="V3199" i="1" a="1"/>
  <c r="V4665" i="1" a="1"/>
  <c r="V1883" i="1" a="1"/>
  <c r="V2509" i="1" a="1"/>
  <c r="V4499" i="1" a="1"/>
  <c r="V3668" i="1" a="1"/>
  <c r="V2639" i="1" a="1"/>
  <c r="V2978" i="1" a="1"/>
  <c r="V3908" i="1" a="1"/>
  <c r="V4254" i="1" a="1"/>
  <c r="V2256" i="1" a="1"/>
  <c r="V2072" i="1" a="1"/>
  <c r="V1748" i="1" a="1"/>
  <c r="V372" i="1" a="1"/>
  <c r="V1177" i="1" a="1"/>
  <c r="V2127" i="1" a="1"/>
  <c r="V3627" i="1" a="1"/>
  <c r="V2934" i="1" a="1"/>
  <c r="V2630" i="1" a="1"/>
  <c r="V2209" i="1" a="1"/>
  <c r="V2849" i="1" a="1"/>
  <c r="V2716" i="1" a="1"/>
  <c r="V3203" i="1" a="1"/>
  <c r="V166" i="1" a="1"/>
  <c r="V4494" i="1" a="1"/>
  <c r="V4018" i="1" a="1"/>
  <c r="V4151" i="1" a="1"/>
  <c r="V3021" i="1" a="1"/>
  <c r="V3546" i="1" a="1"/>
  <c r="V2941" i="1" a="1"/>
  <c r="V3068" i="1" a="1"/>
  <c r="V2100" i="1" a="1"/>
  <c r="V3071" i="1" a="1"/>
  <c r="V3430" i="1" a="1"/>
  <c r="V3047" i="1" a="1"/>
  <c r="V2382" i="1" a="1"/>
  <c r="V3562" i="1" a="1"/>
  <c r="V2139" i="1" a="1"/>
  <c r="V3258" i="1" a="1"/>
  <c r="V4103" i="1" a="1"/>
  <c r="V3731" i="1" a="1"/>
  <c r="V3294" i="1" a="1"/>
  <c r="V1912" i="1" a="1"/>
  <c r="V3291" i="1" a="1"/>
  <c r="V4542" i="1" a="1"/>
  <c r="V1979" i="1" a="1"/>
  <c r="V4879" i="1" a="1"/>
  <c r="V4143" i="1" a="1"/>
  <c r="V1334" i="1" a="1"/>
  <c r="V3256" i="1" a="1"/>
  <c r="V3666" i="1" a="1"/>
  <c r="V3365" i="1" a="1"/>
  <c r="V1522" i="1" a="1"/>
  <c r="V4471" i="1" a="1"/>
  <c r="V2649" i="1" a="1"/>
  <c r="V2095" i="1" a="1"/>
  <c r="V4615" i="1" a="1"/>
  <c r="V3413" i="1" a="1"/>
  <c r="V345" i="1" a="1"/>
  <c r="V4915" i="1" a="1"/>
  <c r="V4495" i="1" a="1"/>
  <c r="V430" i="1" a="1"/>
  <c r="V1984" i="1" a="1"/>
  <c r="V2151" i="1" a="1"/>
  <c r="V3496" i="1" a="1"/>
  <c r="V4816" i="1" a="1"/>
  <c r="V2535" i="1" a="1"/>
  <c r="V616" i="1" a="1"/>
  <c r="V3218" i="1" a="1"/>
  <c r="V1970" i="1" a="1"/>
  <c r="V680" i="1" a="1"/>
  <c r="V2187" i="1" a="1"/>
  <c r="V1468" i="1" a="1"/>
  <c r="V4865" i="1" a="1"/>
  <c r="V3178" i="1" a="1"/>
  <c r="V1014" i="1" a="1"/>
  <c r="V149" i="1" a="1"/>
  <c r="V1996" i="1" a="1"/>
  <c r="V2871" i="1" a="1"/>
  <c r="V1291" i="1" a="1"/>
  <c r="V4433" i="1" a="1"/>
  <c r="V4875" i="1" a="1"/>
  <c r="V3543" i="1" a="1"/>
  <c r="V3807" i="1" a="1"/>
  <c r="V1361" i="1" a="1"/>
  <c r="V3389" i="1" a="1"/>
  <c r="V1674" i="1" a="1"/>
  <c r="V2778" i="1" a="1"/>
  <c r="V2861" i="1" a="1"/>
  <c r="V4857" i="1" a="1"/>
  <c r="V3752" i="1" a="1"/>
  <c r="V2781" i="1" a="1"/>
  <c r="V3333" i="1" a="1"/>
  <c r="V3552" i="1" a="1"/>
  <c r="V2659" i="1" a="1"/>
  <c r="V2749" i="1" a="1"/>
  <c r="V1345" i="1" a="1"/>
  <c r="V4942" i="1" a="1"/>
  <c r="V1392" i="1" a="1"/>
  <c r="V4765" i="1" a="1"/>
  <c r="V4167" i="1" a="1"/>
  <c r="V4266" i="1" a="1"/>
  <c r="V1256" i="1" a="1"/>
  <c r="V1608" i="1" a="1"/>
  <c r="V4678" i="1" a="1"/>
  <c r="V4834" i="1" a="1"/>
  <c r="V2118" i="1" a="1"/>
  <c r="V4799" i="1" a="1"/>
  <c r="V2960" i="1" a="1"/>
  <c r="V3284" i="1" a="1"/>
  <c r="V1851" i="1" a="1"/>
  <c r="V3674" i="1" a="1"/>
  <c r="V3888" i="1" a="1"/>
  <c r="V4384" i="1" a="1"/>
  <c r="V45" i="1" a="1"/>
  <c r="V3036" i="1" a="1"/>
  <c r="V3329" i="1" a="1"/>
  <c r="V942" i="1" a="1"/>
  <c r="V2400" i="1" a="1"/>
  <c r="V3100" i="1" a="1"/>
  <c r="V4099" i="1" a="1"/>
  <c r="V3710" i="1" a="1"/>
  <c r="V201" i="1" a="1"/>
  <c r="V3563" i="1" a="1"/>
  <c r="V3273" i="1" a="1"/>
  <c r="V2274" i="1" a="1"/>
  <c r="V3779" i="1" a="1"/>
  <c r="V3632" i="1" a="1"/>
  <c r="V2203" i="1" a="1"/>
  <c r="V2205" i="1" a="1"/>
  <c r="V3169" i="1" a="1"/>
  <c r="V1332" i="1" a="1"/>
  <c r="V3606" i="1" a="1"/>
  <c r="V3597" i="1" a="1"/>
  <c r="V3564" i="1" a="1"/>
  <c r="V4309" i="1" a="1"/>
  <c r="V4599" i="1" a="1"/>
  <c r="V4416" i="1" a="1"/>
  <c r="V4188" i="1" a="1"/>
  <c r="V4201" i="1" a="1"/>
  <c r="V1681" i="1" a="1"/>
  <c r="V2130" i="1" a="1"/>
  <c r="V4063" i="1" a="1"/>
  <c r="V3796" i="1" a="1"/>
  <c r="V2784" i="1" a="1"/>
  <c r="V2303" i="1" a="1"/>
  <c r="V2212" i="1" a="1"/>
  <c r="V2857" i="1" a="1"/>
  <c r="V2886" i="1" a="1"/>
  <c r="V1866" i="1" a="1"/>
  <c r="V4017" i="1" a="1"/>
  <c r="V1959" i="1" a="1"/>
  <c r="V4438" i="1" a="1"/>
  <c r="V2774" i="1" a="1"/>
  <c r="V2773" i="1" a="1"/>
  <c r="V3730" i="1" a="1"/>
  <c r="V3248" i="1" a="1"/>
  <c r="V3039" i="1" a="1"/>
  <c r="V3573" i="1" a="1"/>
  <c r="V3444" i="1" a="1"/>
  <c r="V4348" i="1" a="1"/>
  <c r="V696" i="1" a="1"/>
  <c r="V3588" i="1" a="1"/>
  <c r="V3096" i="1" a="1"/>
  <c r="V4193" i="1" a="1"/>
  <c r="V1583" i="1" a="1"/>
  <c r="V3032" i="1" a="1"/>
  <c r="V3425" i="1" a="1"/>
  <c r="V2195" i="1" a="1"/>
  <c r="V4278" i="1" a="1"/>
  <c r="V4313" i="1" a="1"/>
  <c r="V2136" i="1" a="1"/>
  <c r="V3227" i="1" a="1"/>
  <c r="V3307" i="1" a="1"/>
  <c r="V2930" i="1" a="1"/>
  <c r="V4374" i="1" a="1"/>
  <c r="V1971" i="1" a="1"/>
  <c r="V2483" i="1" a="1"/>
  <c r="V3019" i="1" a="1"/>
  <c r="V3711" i="1" a="1"/>
  <c r="V1936" i="1" a="1"/>
  <c r="V4437" i="1" a="1"/>
  <c r="V2763" i="1" a="1"/>
  <c r="V3439" i="1" a="1"/>
  <c r="V1169" i="1" a="1"/>
  <c r="V2680" i="1" a="1"/>
  <c r="V4852" i="1" a="1"/>
  <c r="V4482" i="1" a="1"/>
  <c r="V1227" i="1" a="1"/>
  <c r="V3319" i="1" a="1"/>
  <c r="V4651" i="1" a="1"/>
  <c r="V1930" i="1" a="1"/>
  <c r="V2839" i="1" a="1"/>
  <c r="V4055" i="1" a="1"/>
  <c r="V3361" i="1" a="1"/>
  <c r="V3074" i="1" a="1"/>
  <c r="V2422" i="1" a="1"/>
  <c r="V4610" i="1" a="1"/>
  <c r="V2000" i="1" a="1"/>
  <c r="V2051" i="1" a="1"/>
  <c r="V2392" i="1" a="1"/>
  <c r="V1687" i="1" a="1"/>
  <c r="V2398" i="1" a="1"/>
  <c r="V2229" i="1" a="1"/>
  <c r="V237" i="1" a="1"/>
  <c r="V1778" i="1" a="1"/>
  <c r="V4586" i="1" a="1"/>
  <c r="V3581" i="1" a="1"/>
  <c r="V77" i="1" a="1"/>
  <c r="V667" i="1" a="1"/>
  <c r="V3489" i="1" a="1"/>
  <c r="V3371" i="1" a="1"/>
  <c r="V4118" i="1" a="1"/>
  <c r="V3441" i="1" a="1"/>
  <c r="V2918" i="1" a="1"/>
  <c r="V2135" i="1" a="1"/>
  <c r="V897" i="1" a="1"/>
  <c r="V3048" i="1" a="1"/>
  <c r="V4739" i="1" a="1"/>
  <c r="V4280" i="1" a="1"/>
  <c r="V4032" i="1" a="1"/>
  <c r="V4364" i="1" a="1"/>
  <c r="V4100" i="1" a="1"/>
  <c r="V2232" i="1" a="1"/>
  <c r="V2384" i="1" a="1"/>
  <c r="V1401" i="1" a="1"/>
  <c r="V4142" i="1" a="1"/>
  <c r="V2899" i="1" a="1"/>
  <c r="V819" i="1" a="1"/>
  <c r="V2881" i="1" a="1"/>
  <c r="V2544" i="1" a="1"/>
  <c r="V4903" i="1" a="1"/>
  <c r="V4965" i="1" a="1"/>
  <c r="V4322" i="1" a="1"/>
  <c r="V2462" i="1" a="1"/>
  <c r="V2648" i="1" a="1"/>
  <c r="V2099" i="1" a="1"/>
  <c r="V1420" i="1" a="1"/>
  <c r="V3895" i="1" a="1"/>
  <c r="V2200" i="1" a="1"/>
  <c r="V3761" i="1" a="1"/>
  <c r="V4972" i="1" a="1"/>
  <c r="V3696" i="1" a="1"/>
  <c r="V3346" i="1" a="1"/>
  <c r="V2531" i="1" a="1"/>
  <c r="V4130" i="1" a="1"/>
  <c r="V4427" i="1" a="1"/>
  <c r="V3817" i="1" a="1"/>
  <c r="V1868" i="1" a="1"/>
  <c r="V2897" i="1" a="1"/>
  <c r="V3293" i="1" a="1"/>
  <c r="V3855" i="1" a="1"/>
  <c r="V3049" i="1" a="1"/>
  <c r="V4600" i="1" a="1"/>
  <c r="V3347" i="1" a="1"/>
  <c r="V1479" i="1" a="1"/>
  <c r="V3682" i="1" a="1"/>
  <c r="V3190" i="1" a="1"/>
  <c r="V3289" i="1" a="1"/>
  <c r="V1935" i="1" a="1"/>
  <c r="V3962" i="1" a="1"/>
  <c r="V3275" i="1" a="1"/>
  <c r="V2408" i="1" a="1"/>
  <c r="V3304" i="1" a="1"/>
  <c r="V4941" i="1" a="1"/>
  <c r="V2815" i="1" a="1"/>
  <c r="V1481" i="1" a="1"/>
  <c r="V3442" i="1" a="1"/>
  <c r="V2702" i="1" a="1"/>
  <c r="V972" i="1" a="1"/>
  <c r="V1788" i="1" a="1"/>
  <c r="V184" i="1" a="1"/>
  <c r="V450" i="1" a="1"/>
  <c r="V2423" i="1" a="1"/>
  <c r="V3539" i="1" a="1"/>
  <c r="V4607" i="1" a="1"/>
  <c r="V4966" i="1" a="1"/>
  <c r="V1360" i="1" a="1"/>
  <c r="V3925" i="1" a="1"/>
  <c r="V3745" i="1" a="1"/>
  <c r="V2056" i="1" a="1"/>
  <c r="V1804" i="1" a="1"/>
  <c r="V882" i="1" a="1"/>
  <c r="V3131" i="1" a="1"/>
  <c r="V2868" i="1" a="1"/>
  <c r="V3746" i="1" a="1"/>
  <c r="V4102" i="1" a="1"/>
  <c r="V2455" i="1" a="1"/>
  <c r="V2932" i="1" a="1"/>
  <c r="V4699" i="1" a="1"/>
  <c r="V2296" i="1" a="1"/>
  <c r="V4308" i="1" a="1"/>
  <c r="V4429" i="1" a="1"/>
  <c r="V4626" i="1" a="1"/>
  <c r="V1976" i="1" a="1"/>
  <c r="V734" i="1" a="1"/>
  <c r="V2764" i="1" a="1"/>
  <c r="V4670" i="1" a="1"/>
  <c r="V4829" i="1" a="1"/>
  <c r="V4580" i="1" a="1"/>
  <c r="V2307" i="1" a="1"/>
  <c r="V3002" i="1" a="1"/>
  <c r="V2391" i="1" a="1"/>
  <c r="V3029" i="1" a="1"/>
  <c r="V2818" i="1" a="1"/>
  <c r="V4824" i="1" a="1"/>
  <c r="V3355" i="1" a="1"/>
  <c r="V2275" i="1" a="1"/>
  <c r="V4622" i="1" a="1"/>
  <c r="V3739" i="1" a="1"/>
  <c r="V4346" i="1" a="1"/>
  <c r="V2599" i="1" a="1"/>
  <c r="V2156" i="1" a="1"/>
  <c r="V2976" i="1" a="1"/>
  <c r="V1182" i="1" a="1"/>
  <c r="V4674" i="1" a="1"/>
  <c r="V3541" i="1" a="1"/>
  <c r="V2844" i="1" a="1"/>
  <c r="V2970" i="1" a="1"/>
  <c r="V4110" i="1" a="1"/>
  <c r="V3548" i="1" a="1"/>
  <c r="V4928" i="1" a="1"/>
  <c r="V4372" i="1" a="1"/>
  <c r="V3922" i="1" a="1"/>
  <c r="V4199" i="1" a="1"/>
  <c r="V4982" i="1" a="1"/>
  <c r="V3043" i="1" a="1"/>
  <c r="V2073" i="1" a="1"/>
  <c r="V4147" i="1" a="1"/>
  <c r="V3843" i="1" a="1"/>
  <c r="V1764" i="1" a="1"/>
  <c r="V3297" i="1" a="1"/>
  <c r="V3940" i="1" a="1"/>
  <c r="V3934" i="1" a="1"/>
  <c r="V2726" i="1" a="1"/>
  <c r="V172" i="1" a="1"/>
  <c r="V4819" i="1" a="1"/>
  <c r="V3410" i="1" a="1"/>
  <c r="V3146" i="1" a="1"/>
  <c r="V4434" i="1" a="1"/>
  <c r="V4896" i="1" a="1"/>
  <c r="V37" i="1" a="1"/>
  <c r="V4823" i="1" a="1"/>
  <c r="V4884" i="1" a="1"/>
  <c r="V2003" i="1" a="1"/>
  <c r="V4087" i="1" a="1"/>
  <c r="V3864" i="1" a="1"/>
  <c r="V4855" i="1" a="1"/>
  <c r="V3690" i="1" a="1"/>
  <c r="V146" i="1" a="1"/>
  <c r="V2847" i="1" a="1"/>
  <c r="V80" i="1" a="1"/>
  <c r="V3683" i="1" a="1"/>
  <c r="V4498" i="1" a="1"/>
  <c r="V3095" i="1" a="1"/>
  <c r="V4469" i="1" a="1"/>
  <c r="V3930" i="1" a="1"/>
  <c r="V3800" i="1" a="1"/>
  <c r="V1348" i="1" a="1"/>
  <c r="V3022" i="1" a="1"/>
  <c r="V4161" i="1" a="1"/>
  <c r="V2627" i="1" a="1"/>
  <c r="V4538" i="1" a="1"/>
  <c r="V4506" i="1" a="1"/>
  <c r="V4802" i="1" a="1"/>
  <c r="V4435" i="1" a="1"/>
  <c r="V2724" i="1" a="1"/>
  <c r="V3392" i="1" a="1"/>
  <c r="V4415" i="1" a="1"/>
  <c r="V527" i="1" a="1"/>
  <c r="V4288" i="1" a="1"/>
  <c r="V2943" i="1" a="1"/>
  <c r="V4139" i="1" a="1"/>
  <c r="V1309" i="1" a="1"/>
  <c r="V936" i="1" a="1"/>
  <c r="V4397" i="1" a="1"/>
  <c r="V4338" i="1" a="1"/>
  <c r="V4549" i="1" a="1"/>
  <c r="V2055" i="1" a="1"/>
  <c r="V4320" i="1" a="1"/>
  <c r="V4594" i="1" a="1"/>
  <c r="V3630" i="1" a="1"/>
  <c r="V3702" i="1" a="1"/>
  <c r="V344" i="1" a="1"/>
  <c r="V2390" i="1" a="1"/>
  <c r="V2075" i="1" a="1"/>
  <c r="V2035" i="1" a="1"/>
  <c r="V4211" i="1" a="1"/>
  <c r="V2799" i="1" a="1"/>
  <c r="V4695" i="1" a="1"/>
  <c r="V4395" i="1" a="1"/>
  <c r="V2697" i="1" a="1"/>
  <c r="V4270" i="1" a="1"/>
  <c r="V4216" i="1" a="1"/>
  <c r="V1920" i="1" a="1"/>
  <c r="V2063" i="1" a="1"/>
  <c r="V2644" i="1" a="1"/>
  <c r="V1789" i="1" a="1"/>
  <c r="V3933" i="1" a="1"/>
  <c r="V4133" i="1" a="1"/>
  <c r="V31" i="1" a="1"/>
  <c r="V3869" i="1" a="1"/>
  <c r="V3707" i="1" a="1"/>
  <c r="V2515" i="1" a="1"/>
  <c r="V3791" i="1" a="1"/>
  <c r="V2199" i="1" a="1"/>
  <c r="V3595" i="1" a="1"/>
  <c r="V2622" i="1" a="1"/>
  <c r="V3704" i="1" a="1"/>
  <c r="V4202" i="1" a="1"/>
  <c r="V1824" i="1" a="1"/>
  <c r="V3230" i="1" a="1"/>
  <c r="V2740" i="1" a="1"/>
  <c r="V3066" i="1" a="1"/>
  <c r="V4030" i="1" a="1"/>
  <c r="V3825" i="1" a="1"/>
  <c r="V4014" i="1" a="1"/>
  <c r="V1097" i="1" a="1"/>
  <c r="V3212" i="1" a="1"/>
  <c r="V2395" i="1" a="1"/>
  <c r="V2361" i="1" a="1"/>
  <c r="V699" i="1" a="1"/>
  <c r="V2451" i="1" a="1"/>
  <c r="V4638" i="1" a="1"/>
  <c r="V4470" i="1" a="1"/>
  <c r="V2620" i="1" a="1"/>
  <c r="V2789" i="1" a="1"/>
  <c r="V2615" i="1" a="1"/>
  <c r="V4350" i="1" a="1"/>
  <c r="V2196" i="1" a="1"/>
  <c r="V3116" i="1" a="1"/>
  <c r="V9" i="1" a="1"/>
  <c r="V1730" i="1" a="1"/>
  <c r="V4833" i="1" a="1"/>
  <c r="V2864" i="1" a="1"/>
  <c r="V2692" i="1" a="1"/>
  <c r="V1584" i="1" a="1"/>
  <c r="V3735" i="1" a="1"/>
  <c r="V1460" i="1" a="1"/>
  <c r="V71" i="1" a="1"/>
  <c r="V3594" i="1" a="1"/>
  <c r="V2165" i="1" a="1"/>
  <c r="V3959" i="1" a="1"/>
  <c r="V1422" i="1" a="1"/>
  <c r="V3134" i="1" a="1"/>
  <c r="V2779" i="1" a="1"/>
  <c r="V2777" i="1" a="1"/>
  <c r="V2499" i="1" a="1"/>
  <c r="V3322" i="1" a="1"/>
  <c r="V4603" i="1" a="1"/>
  <c r="V4466" i="1" a="1"/>
  <c r="V822" i="1" a="1"/>
  <c r="V4361" i="1" a="1"/>
  <c r="V3499" i="1" a="1"/>
  <c r="V3128" i="1" a="1"/>
  <c r="V3148" i="1" a="1"/>
  <c r="V3424" i="1" a="1"/>
  <c r="V1510" i="1" a="1"/>
  <c r="V3301" i="1" a="1"/>
  <c r="V3861" i="1" a="1"/>
  <c r="V2762" i="1" a="1"/>
  <c r="V1724" i="1" a="1"/>
  <c r="V4479" i="1" a="1"/>
  <c r="V4022" i="1" a="1"/>
  <c r="V4088" i="1" a="1"/>
  <c r="V3067" i="1" a="1"/>
  <c r="V4154" i="1" a="1"/>
  <c r="V4047" i="1" a="1"/>
  <c r="V2708" i="1" a="1"/>
  <c r="V839" i="1" a="1"/>
  <c r="V3141" i="1" a="1"/>
  <c r="V3585" i="1" a="1"/>
  <c r="V4606" i="1" a="1"/>
  <c r="V2359" i="1" a="1"/>
  <c r="V600" i="1" a="1"/>
  <c r="V4090" i="1" a="1"/>
  <c r="V2878" i="1" a="1"/>
  <c r="V3102" i="1" a="1"/>
  <c r="V3160" i="1" a="1"/>
  <c r="V1825" i="1" a="1"/>
  <c r="V4509" i="1" a="1"/>
  <c r="V4105" i="1" a="1"/>
  <c r="V2721" i="1" a="1"/>
  <c r="V2603" i="1" a="1"/>
  <c r="V3736" i="1" a="1"/>
  <c r="V4623" i="1" a="1"/>
  <c r="V3616" i="1" a="1"/>
  <c r="V2672" i="1" a="1"/>
  <c r="V3663" i="1" a="1"/>
  <c r="V2855" i="1" a="1"/>
  <c r="V3900" i="1" a="1"/>
  <c r="V4008" i="1" a="1"/>
  <c r="V2804" i="1" a="1"/>
  <c r="V3768" i="1" a="1"/>
  <c r="V3638" i="1" a="1"/>
  <c r="V921" i="1" a="1"/>
  <c r="V3124" i="1" a="1"/>
  <c r="V2632" i="1" a="1"/>
  <c r="V1886" i="1" a="1"/>
  <c r="V2343" i="1" a="1"/>
  <c r="V2785" i="1" a="1"/>
  <c r="V4306" i="1" a="1"/>
  <c r="V4872" i="1" a="1"/>
  <c r="V4527" i="1" a="1"/>
  <c r="V1776" i="1" a="1"/>
  <c r="V119" i="1" a="1"/>
  <c r="V4681" i="1" a="1"/>
  <c r="V3891" i="1" a="1"/>
  <c r="V1998" i="1" a="1"/>
  <c r="V2508" i="1" a="1"/>
  <c r="V4209" i="1" a="1"/>
  <c r="V3405" i="1" a="1"/>
  <c r="V3034" i="1" a="1"/>
  <c r="V4785" i="1" a="1"/>
  <c r="V3613" i="1" a="1"/>
  <c r="V2910" i="1" a="1"/>
  <c r="V3806" i="1" a="1"/>
  <c r="V2817" i="1" a="1"/>
  <c r="V2347" i="1" a="1"/>
  <c r="V3767" i="1" a="1"/>
  <c r="V4359" i="1" a="1"/>
  <c r="V91" i="1" a="1"/>
  <c r="V134" i="1" a="1"/>
  <c r="V4977" i="1" a="1"/>
  <c r="V4633" i="1" a="1"/>
  <c r="V3064" i="1" a="1"/>
  <c r="V191" i="1" a="1"/>
  <c r="V4148" i="1" a="1"/>
  <c r="V4129" i="1" a="1"/>
  <c r="V2938" i="1" a="1"/>
  <c r="V820" i="1" a="1"/>
  <c r="V1336" i="1" a="1"/>
  <c r="V3567" i="1" a="1"/>
  <c r="V1301" i="1" a="1"/>
  <c r="V4611" i="1" a="1"/>
  <c r="V3083" i="1" a="1"/>
  <c r="V4355" i="1" a="1"/>
  <c r="V2146" i="1" a="1"/>
  <c r="V4669" i="1" a="1"/>
  <c r="V1915" i="1" a="1"/>
  <c r="V681" i="1" a="1"/>
  <c r="V3560" i="1" a="1"/>
  <c r="V3738" i="1" a="1"/>
  <c r="V2084" i="1" a="1"/>
  <c r="V664" i="1" a="1"/>
  <c r="V3781" i="1" a="1"/>
  <c r="V4716" i="1" a="1"/>
  <c r="V3358" i="1" a="1"/>
  <c r="V2173" i="1" a="1"/>
  <c r="V3652" i="1" a="1"/>
  <c r="V54" i="1" a="1"/>
  <c r="V2947" i="1" a="1"/>
  <c r="V2640" i="1" a="1"/>
  <c r="V2921" i="1" a="1"/>
  <c r="V2247" i="1" a="1"/>
  <c r="V911" i="1" a="1"/>
  <c r="V2830" i="1" a="1"/>
  <c r="V1993" i="1" a="1"/>
  <c r="V3465" i="1" a="1"/>
  <c r="V461" i="1" a="1"/>
  <c r="V4339" i="1" a="1"/>
  <c r="V3174" i="1" a="1"/>
  <c r="V3621" i="1" a="1"/>
  <c r="V2444" i="1" a="1"/>
  <c r="V4534" i="1" a="1"/>
  <c r="V4513" i="1" a="1"/>
  <c r="V1754" i="1" a="1"/>
  <c r="V3500" i="1" a="1"/>
  <c r="V4358" i="1" a="1"/>
  <c r="V2304" i="1" a="1"/>
  <c r="V3006" i="1" a="1"/>
  <c r="V2403" i="1" a="1"/>
  <c r="V2542" i="1" a="1"/>
  <c r="V4649" i="1" a="1"/>
  <c r="V1363" i="1" a="1"/>
  <c r="V3584" i="1" a="1"/>
  <c r="V3602" i="1" a="1"/>
  <c r="V4214" i="1" a="1"/>
  <c r="V476" i="1" a="1"/>
  <c r="V2167" i="1" a="1"/>
  <c r="V4696" i="1" a="1"/>
  <c r="V605" i="1" a="1"/>
  <c r="V3598" i="1" a="1"/>
  <c r="V3712" i="1" a="1"/>
  <c r="V3313" i="1" a="1"/>
  <c r="V1220" i="1" a="1"/>
  <c r="V3653" i="1" a="1"/>
  <c r="V3120" i="1" a="1"/>
  <c r="V3505" i="1" a="1"/>
  <c r="V2541" i="1" a="1"/>
  <c r="V3343" i="1" a="1"/>
  <c r="V3097" i="1" a="1"/>
  <c r="V3782" i="1" a="1"/>
  <c r="V4745" i="1" a="1"/>
  <c r="V2179" i="1" a="1"/>
  <c r="V3870" i="1" a="1"/>
  <c r="V1753" i="1" a="1"/>
  <c r="V4187" i="1" a="1"/>
  <c r="V2608" i="1" a="1"/>
  <c r="V3964" i="1" a="1"/>
  <c r="V1947" i="1" a="1"/>
  <c r="V4391" i="1" a="1"/>
  <c r="V4066" i="1" a="1"/>
  <c r="V4721" i="1" a="1"/>
  <c r="V3619" i="1" a="1"/>
  <c r="V4240" i="1" a="1"/>
  <c r="V4340" i="1" a="1"/>
  <c r="V3448" i="1" a="1"/>
  <c r="V3929" i="1" a="1"/>
  <c r="V4184" i="1" a="1"/>
  <c r="V2300" i="1" a="1"/>
  <c r="V145" i="1" a="1"/>
  <c r="V2276" i="1" a="1"/>
  <c r="V811" i="1" a="1"/>
  <c r="V4302" i="1" a="1"/>
  <c r="V3773" i="1" a="1"/>
  <c r="V3993" i="1" a="1"/>
  <c r="V1367" i="1" a="1"/>
  <c r="V2786" i="1" a="1"/>
  <c r="V3035" i="1" a="1"/>
  <c r="V896" i="1" a="1"/>
  <c r="V3828" i="1" a="1"/>
  <c r="V3830" i="1" a="1"/>
  <c r="V2827" i="1" a="1"/>
  <c r="V4639" i="1" a="1"/>
  <c r="V381" i="1" a="1"/>
  <c r="V3506" i="1" a="1"/>
  <c r="V213" i="1" a="1"/>
  <c r="V3672" i="1" a="1"/>
  <c r="V2456" i="1" a="1"/>
  <c r="V3417" i="1" a="1"/>
  <c r="V2103" i="1" a="1"/>
  <c r="V4162" i="1" a="1"/>
  <c r="V3795" i="1" a="1"/>
  <c r="V4070" i="1" a="1"/>
  <c r="V3087" i="1" a="1"/>
  <c r="V2728" i="1" a="1"/>
  <c r="V3250" i="1" a="1"/>
  <c r="V4647" i="1" a="1"/>
  <c r="V4788" i="1" a="1"/>
  <c r="V3928" i="1" a="1"/>
  <c r="V2955" i="1" a="1"/>
  <c r="V4601" i="1" a="1"/>
  <c r="V4402" i="1" a="1"/>
  <c r="V3755" i="1" a="1"/>
  <c r="V256" i="1" a="1"/>
  <c r="V2288" i="1" a="1"/>
  <c r="V3937" i="1" a="1"/>
  <c r="V2825" i="1" a="1"/>
  <c r="V4885" i="1" a="1"/>
  <c r="V4336" i="1" a="1"/>
  <c r="V4922" i="1" a="1"/>
  <c r="V2267" i="1" a="1"/>
  <c r="V3126" i="1" a="1"/>
  <c r="V849" i="1" a="1"/>
  <c r="V23" i="1" a="1"/>
  <c r="V2999" i="1" a="1"/>
  <c r="V2635" i="1" a="1"/>
  <c r="V2339" i="1" a="1"/>
  <c r="V3387" i="1" a="1"/>
  <c r="V3762" i="1" a="1"/>
  <c r="V115" i="1" a="1"/>
  <c r="V391" i="1" a="1"/>
  <c r="V3587" i="1" a="1"/>
  <c r="V3292" i="1" a="1"/>
  <c r="V4657" i="1" a="1"/>
  <c r="V3988" i="1" a="1"/>
  <c r="V2643" i="1" a="1"/>
  <c r="V2552" i="1" a="1"/>
  <c r="V4848" i="1" a="1"/>
  <c r="V2619" i="1" a="1"/>
  <c r="V4894" i="1" a="1"/>
  <c r="V3052" i="1" a="1"/>
  <c r="V4290" i="1" a="1"/>
  <c r="V2560" i="1" a="1"/>
  <c r="V4318" i="1" a="1"/>
  <c r="V2053" i="1" a="1"/>
  <c r="V3374" i="1" a="1"/>
  <c r="V2344" i="1" a="1"/>
  <c r="V287" i="1" a="1"/>
  <c r="V4766" i="1" a="1"/>
  <c r="V4332" i="1" a="1"/>
  <c r="V4363" i="1" a="1"/>
  <c r="V4312" i="1" a="1"/>
  <c r="V2875" i="1" a="1"/>
  <c r="V352" i="1" a="1"/>
  <c r="V2478" i="1" a="1"/>
  <c r="V4041" i="1" a="1"/>
  <c r="V3063" i="1" a="1"/>
  <c r="V1811" i="1" a="1"/>
  <c r="V2536" i="1" a="1"/>
  <c r="V2816" i="1" a="1"/>
  <c r="V719" i="1" a="1"/>
  <c r="V3879" i="1" a="1"/>
  <c r="V2952" i="1" a="1"/>
  <c r="V2674" i="1" a="1"/>
  <c r="V1796" i="1" a="1"/>
  <c r="V1457" i="1" a="1"/>
  <c r="V1277" i="1" a="1"/>
  <c r="V4205" i="1" a="1"/>
  <c r="V3485" i="1" a="1"/>
  <c r="V3057" i="1" a="1"/>
  <c r="V2540" i="1" a="1"/>
  <c r="V2299" i="1" a="1"/>
  <c r="V3053" i="1" a="1"/>
  <c r="V1538" i="1" a="1"/>
  <c r="V2912" i="1" a="1"/>
  <c r="V4609" i="1" a="1"/>
  <c r="V3233" i="1" a="1"/>
  <c r="V2668" i="1" a="1"/>
  <c r="V1560" i="1" a="1"/>
  <c r="V2226" i="1" a="1"/>
  <c r="V2496" i="1" a="1"/>
  <c r="V129" i="1" a="1"/>
  <c r="V1828" i="1" a="1"/>
  <c r="V3856" i="1" a="1"/>
  <c r="V3509" i="1" a="1"/>
  <c r="V3661" i="1" a="1"/>
  <c r="V3537" i="1" a="1"/>
  <c r="V79" i="1" a="1"/>
  <c r="V4223" i="1" a="1"/>
  <c r="V3456" i="1" a="1"/>
  <c r="V3394" i="1" a="1"/>
  <c r="V4238" i="1" a="1"/>
  <c r="V3107" i="1" a="1"/>
  <c r="V3835" i="1" a="1"/>
  <c r="V4976" i="1" a="1"/>
  <c r="V1954" i="1" a="1"/>
  <c r="V3101" i="1" a="1"/>
  <c r="V1515" i="1" a="1"/>
  <c r="V609" i="1" a="1"/>
  <c r="V4815" i="1" a="1"/>
  <c r="V4522" i="1" a="1"/>
  <c r="V3272" i="1" a="1"/>
  <c r="V2993" i="1" a="1"/>
  <c r="V3145" i="1" a="1"/>
  <c r="V4539" i="1" a="1"/>
  <c r="V3153" i="1" a="1"/>
  <c r="V641" i="1" a="1"/>
  <c r="V3072" i="1" a="1"/>
  <c r="V2768" i="1" a="1"/>
  <c r="V2828" i="1" a="1"/>
  <c r="V1315" i="1" a="1"/>
  <c r="V2279" i="1" a="1"/>
  <c r="V454" i="1" a="1"/>
  <c r="V4830" i="1" a="1"/>
  <c r="V4596" i="1" a="1"/>
  <c r="V3794" i="1" a="1"/>
  <c r="V35" i="1" a="1"/>
  <c r="V3215" i="1" a="1"/>
  <c r="V2661" i="1" a="1"/>
  <c r="V2909" i="1" a="1"/>
  <c r="V4117" i="1" a="1"/>
  <c r="V4536" i="1" a="1"/>
  <c r="V2606" i="1" a="1"/>
  <c r="V4442" i="1" a="1"/>
  <c r="V3192" i="1" a="1"/>
  <c r="V2589" i="1" a="1"/>
  <c r="V4911" i="1" a="1"/>
  <c r="V3648" i="1" a="1"/>
  <c r="V2516" i="1" a="1"/>
  <c r="V4467" i="1" a="1"/>
  <c r="V4095" i="1" a="1"/>
  <c r="V2592" i="1" a="1"/>
  <c r="V4261" i="1" a="1"/>
  <c r="V2215" i="1" a="1"/>
  <c r="V3449" i="1" a="1"/>
  <c r="V108" i="1" a="1"/>
  <c r="V3981" i="1" a="1"/>
  <c r="V3514" i="1" a="1"/>
  <c r="V226" i="1" a="1"/>
  <c r="V4198" i="1" a="1"/>
  <c r="V1888" i="1" a="1"/>
  <c r="V3971" i="1" a="1"/>
  <c r="V3575" i="1" a="1"/>
  <c r="V4400" i="1" a="1"/>
  <c r="V33" i="1" a="1"/>
  <c r="V757" i="1" a="1"/>
  <c r="V1943" i="1" a="1"/>
  <c r="V792" i="1" a="1"/>
  <c r="V2822" i="1" a="1"/>
  <c r="V3325" i="1" a="1"/>
  <c r="V2766" i="1" a="1"/>
  <c r="V1288" i="1" a="1"/>
  <c r="V4286" i="1" a="1"/>
  <c r="V3897" i="1" a="1"/>
  <c r="V4104" i="1" a="1"/>
  <c r="V4631" i="1" a="1"/>
  <c r="V3270" i="1" a="1"/>
  <c r="V3898" i="1" a="1"/>
  <c r="V4089" i="1" a="1"/>
  <c r="V2488" i="1" a="1"/>
  <c r="V2663" i="1" a="1"/>
  <c r="V2929" i="1" a="1"/>
  <c r="V3475" i="1" a="1"/>
  <c r="V4060" i="1" a="1"/>
  <c r="V2727" i="1" a="1"/>
  <c r="V2243" i="1" a="1"/>
  <c r="V3184" i="1" a="1"/>
  <c r="V2687" i="1" a="1"/>
  <c r="V1415" i="1" a="1"/>
  <c r="V3264" i="1" a="1"/>
  <c r="V4015" i="1" a="1"/>
  <c r="V3748" i="1" a="1"/>
  <c r="V73" i="1" a="1"/>
  <c r="V3493" i="1" a="1"/>
  <c r="V2596" i="1" a="1"/>
  <c r="V4268" i="1" a="1"/>
  <c r="V3183" i="1" a="1"/>
  <c r="V4432" i="1" a="1"/>
  <c r="V4333" i="1" a="1"/>
  <c r="V2814" i="1" a="1"/>
  <c r="V3932" i="1" a="1"/>
  <c r="V3611" i="1" a="1"/>
  <c r="V4072" i="1" a="1"/>
  <c r="V3431" i="1" a="1"/>
  <c r="V2071" i="1" a="1"/>
  <c r="V2908" i="1" a="1"/>
  <c r="V4004" i="1" a="1"/>
  <c r="V2091" i="1" a="1"/>
  <c r="V2944" i="1" a="1"/>
  <c r="V408" i="1" a="1"/>
  <c r="V2911" i="1" a="1"/>
  <c r="V4701" i="1" a="1"/>
  <c r="V3678" i="1" a="1"/>
  <c r="V1073" i="1" a="1"/>
  <c r="V2131" i="1" a="1"/>
  <c r="V3137" i="1" a="1"/>
  <c r="V3419" i="1" a="1"/>
  <c r="V2480" i="1" a="1"/>
  <c r="V2876" i="1" a="1"/>
  <c r="V4177" i="1" a="1"/>
  <c r="V3404" i="1" a="1"/>
  <c r="V2819" i="1" a="1"/>
  <c r="V2520" i="1" a="1"/>
  <c r="V2743" i="1" a="1"/>
  <c r="V311" i="1" a="1"/>
  <c r="V255" i="1" a="1"/>
  <c r="V2345" i="1" a="1"/>
  <c r="V3103" i="1" a="1"/>
  <c r="V4175" i="1" a="1"/>
  <c r="V3502" i="1" a="1"/>
  <c r="V3530" i="1" a="1"/>
  <c r="V4994" i="1" a="1"/>
  <c r="V4481" i="1" a="1"/>
  <c r="V2725" i="1" a="1"/>
  <c r="V2826" i="1" a="1"/>
  <c r="V3951" i="1" a="1"/>
  <c r="V2893" i="1" a="1"/>
  <c r="V4344" i="1" a="1"/>
  <c r="V2874" i="1" a="1"/>
  <c r="V3970" i="1" a="1"/>
  <c r="V3318" i="1" a="1"/>
  <c r="V2464" i="1" a="1"/>
  <c r="V1627" i="1" a="1"/>
  <c r="V3038" i="1" a="1"/>
  <c r="V2022" i="1" a="1"/>
  <c r="V2995" i="1" a="1"/>
  <c r="V2790" i="1" a="1"/>
  <c r="V4761" i="1" a="1"/>
  <c r="V3324" i="1" a="1"/>
  <c r="V2271" i="1" a="1"/>
  <c r="V3357" i="1" a="1"/>
  <c r="V264" i="1" a="1"/>
  <c r="V787" i="1" a="1"/>
  <c r="V1720" i="1" a="1"/>
  <c r="V3341" i="1" a="1"/>
  <c r="V2776" i="1" a="1"/>
  <c r="V4385" i="1" a="1"/>
  <c r="V2424" i="1" a="1"/>
  <c r="V3769" i="1" a="1"/>
  <c r="V3161" i="1" a="1"/>
  <c r="V991" i="1" a="1"/>
  <c r="V2957" i="1" a="1"/>
  <c r="V1628" i="1" a="1"/>
  <c r="V153" i="1" a="1"/>
  <c r="V4083" i="1" a="1"/>
  <c r="V3056" i="1" a="1"/>
  <c r="V3352" i="1" a="1"/>
  <c r="V2204" i="1" a="1"/>
  <c r="V4548" i="1" a="1"/>
  <c r="V2933" i="1" a="1"/>
  <c r="V4953" i="1" a="1"/>
  <c r="V4084" i="1" a="1"/>
  <c r="V3852" i="1" a="1"/>
  <c r="V2579" i="1" a="1"/>
  <c r="V4790" i="1" a="1"/>
  <c r="V2067" i="1" a="1"/>
  <c r="V608" i="1" a="1"/>
  <c r="V2718" i="1" a="1"/>
  <c r="V2895" i="1" a="1"/>
  <c r="V4889" i="1" a="1"/>
  <c r="V4234" i="1" a="1"/>
  <c r="V2927" i="1" a="1"/>
  <c r="V4753" i="1" a="1"/>
  <c r="V700" i="1" a="1"/>
  <c r="V420" i="1" a="1"/>
  <c r="V4252" i="1" a="1"/>
  <c r="V4307" i="1" a="1"/>
  <c r="V1534" i="1" a="1"/>
  <c r="V4263" i="1" a="1"/>
  <c r="V2691" i="1" a="1"/>
  <c r="V3132" i="1" a="1"/>
  <c r="V170" i="1" a="1"/>
  <c r="V4711" i="1" a="1"/>
  <c r="V2038" i="1" a="1"/>
  <c r="V3766" i="1" a="1"/>
  <c r="V2539" i="1" a="1"/>
  <c r="V663" i="1" a="1"/>
  <c r="V4249" i="1" a="1"/>
  <c r="V167" i="1" a="1"/>
  <c r="V4021" i="1" a="1"/>
  <c r="V3631" i="1" a="1"/>
  <c r="V3281" i="1" a="1"/>
  <c r="V3881" i="1" a="1"/>
  <c r="V4916" i="1" a="1"/>
  <c r="V2380" i="1" a="1"/>
  <c r="V4474" i="1" a="1"/>
  <c r="V689" i="1" a="1"/>
  <c r="V4783" i="1" a="1"/>
  <c r="V3829" i="1" a="1"/>
  <c r="V3045" i="1" a="1"/>
  <c r="V1200" i="1" a="1"/>
  <c r="V4635" i="1" a="1"/>
  <c r="V4126" i="1" a="1"/>
  <c r="V1235" i="1" a="1"/>
  <c r="V100" i="1" a="1"/>
  <c r="V38" i="1" a="1"/>
  <c r="V1980" i="1" a="1"/>
  <c r="V4281" i="1" a="1"/>
  <c r="V97" i="1" a="1"/>
  <c r="V4604" i="1" a="1"/>
  <c r="V4516" i="1" a="1"/>
  <c r="V101" i="1" a="1"/>
  <c r="V2523" i="1" a="1"/>
  <c r="V3157" i="1" a="1"/>
  <c r="V3462" i="1" a="1"/>
  <c r="V3241" i="1" a="1"/>
  <c r="V4900" i="1" a="1"/>
  <c r="V3007" i="1" a="1"/>
  <c r="V2360" i="1" a="1"/>
  <c r="V4671" i="1" a="1"/>
  <c r="V3028" i="1" a="1"/>
  <c r="V1726" i="1" a="1"/>
  <c r="V2011" i="1" a="1"/>
  <c r="V2732" i="1" a="1"/>
  <c r="V1342" i="1" a="1"/>
  <c r="V4204" i="1" a="1"/>
  <c r="V3274" i="1" a="1"/>
  <c r="V3435" i="1" a="1"/>
  <c r="V4166" i="1" a="1"/>
  <c r="V3155" i="1" a="1"/>
  <c r="V3477" i="1" a="1"/>
  <c r="V3717" i="1" a="1"/>
  <c r="V3350" i="1" a="1"/>
  <c r="V3697" i="1" a="1"/>
  <c r="V4887" i="1" a="1"/>
  <c r="V3990" i="1" a="1"/>
  <c r="V3873" i="1" a="1"/>
  <c r="V3046" i="1" a="1"/>
  <c r="V4404" i="1" a="1"/>
  <c r="V3397" i="1" a="1"/>
  <c r="V4159" i="1" a="1"/>
  <c r="V2981" i="1" a="1"/>
  <c r="V68" i="1" a="1"/>
  <c r="V599" i="1" a="1"/>
  <c r="V1760" i="1" a="1"/>
  <c r="V500" i="1" a="1"/>
  <c r="V2224" i="1" a="1"/>
  <c r="V89" i="1" a="1"/>
  <c r="V3305" i="1" a="1"/>
  <c r="V1759" i="1" a="1"/>
  <c r="V2851" i="1" a="1"/>
  <c r="V4859" i="1" a="1"/>
  <c r="V2705" i="1" a="1"/>
  <c r="V3104" i="1" a="1"/>
  <c r="V3282" i="1" a="1"/>
  <c r="V1228" i="1" a="1"/>
  <c r="V4031" i="1" a="1"/>
  <c r="V2670" i="1" a="1"/>
  <c r="V85" i="1" a="1"/>
  <c r="V1344" i="1" a="1"/>
  <c r="V3850" i="1" a="1"/>
  <c r="V1113" i="1" a="1"/>
  <c r="V3589" i="1" a="1"/>
  <c r="V652" i="1" a="1"/>
  <c r="V83" i="1" a="1"/>
  <c r="V4191" i="1" a="1"/>
  <c r="V709" i="1" a="1"/>
  <c r="V128" i="1" a="1"/>
  <c r="V1134" i="1" a="1"/>
  <c r="V3168" i="1" a="1"/>
  <c r="V1663" i="1" a="1"/>
  <c r="V2567" i="1" a="1"/>
  <c r="V4773" i="1" a="1"/>
  <c r="V2484" i="1" a="1"/>
  <c r="V3851" i="1" a="1"/>
  <c r="V3306" i="1" a="1"/>
  <c r="V3831" i="1" a="1"/>
  <c r="V4784" i="1" a="1"/>
  <c r="V3323" i="1" a="1"/>
  <c r="V2689" i="1" a="1"/>
  <c r="V4490" i="1" a="1"/>
  <c r="V2652" i="1" a="1"/>
  <c r="V3228" i="1" a="1"/>
  <c r="V2966" i="1" a="1"/>
  <c r="V3364" i="1" a="1"/>
  <c r="V4902" i="1" a="1"/>
  <c r="V1785" i="1" a="1"/>
  <c r="V4225" i="1" a="1"/>
  <c r="V3956" i="1" a="1"/>
  <c r="V3949" i="1" a="1"/>
  <c r="V655" i="1" a="1"/>
  <c r="V2917" i="1" a="1"/>
  <c r="V1043" i="1" a="1"/>
  <c r="V4025" i="1" a="1"/>
  <c r="V2291" i="1" a="1"/>
  <c r="V3130" i="1" a="1"/>
  <c r="V2924" i="1" a="1"/>
  <c r="V2782" i="1" a="1"/>
  <c r="V1523" i="1" a="1"/>
  <c r="V3534" i="1" a="1"/>
  <c r="V3618" i="1" a="1"/>
  <c r="V4866" i="1" a="1"/>
  <c r="V2211" i="1" a="1"/>
  <c r="V4298" i="1" a="1"/>
  <c r="V4486" i="1" a="1"/>
  <c r="V3152" i="1" a="1"/>
  <c r="V3042" i="1" a="1"/>
  <c r="V4331" i="1" a="1"/>
  <c r="V3802" i="1" a="1"/>
  <c r="V886" i="1" a="1"/>
  <c r="V4555" i="1" a="1"/>
  <c r="V2915" i="1" a="1"/>
  <c r="V3812" i="1" a="1"/>
  <c r="V2869" i="1" a="1"/>
  <c r="V1810" i="1" a="1"/>
  <c r="V2512" i="1" a="1"/>
  <c r="V2048" i="1" a="1"/>
  <c r="V3386" i="1" a="1"/>
  <c r="V1068" i="1" a="1"/>
  <c r="V4419" i="1" a="1"/>
  <c r="V653" i="1" a="1"/>
  <c r="V3943" i="1" a="1"/>
  <c r="V4443" i="1" a="1"/>
  <c r="V1029" i="1" a="1"/>
  <c r="V234" i="1" a="1"/>
  <c r="V2890" i="1" a="1"/>
  <c r="V2583" i="1" a="1"/>
  <c r="V3106" i="1" a="1"/>
  <c r="V1075" i="1" a="1"/>
  <c r="V3625" i="1" a="1"/>
  <c r="V4961" i="1" a="1"/>
  <c r="V2888" i="1" a="1"/>
  <c r="V2155" i="1" a="1"/>
  <c r="V2368" i="1" a="1"/>
  <c r="V2293" i="1" a="1"/>
  <c r="V3316" i="1" a="1"/>
  <c r="V105" i="1" a="1"/>
  <c r="V3070" i="1" a="1"/>
  <c r="V1960" i="1" a="1"/>
  <c r="V2655" i="1" a="1"/>
  <c r="V4264" i="1" a="1"/>
  <c r="V2059" i="1" a="1"/>
  <c r="V3180" i="1" a="1"/>
  <c r="V2162" i="1" a="1"/>
  <c r="V4952" i="1" a="1"/>
  <c r="V2664" i="1" a="1"/>
  <c r="V1934" i="1" a="1"/>
  <c r="V3770" i="1" a="1"/>
  <c r="V3198" i="1" a="1"/>
  <c r="V103" i="1" a="1"/>
  <c r="V3372" i="1" a="1"/>
  <c r="V4504" i="1" a="1"/>
  <c r="V4000" i="1" a="1"/>
  <c r="V3822" i="1" a="1"/>
  <c r="V1124" i="1" a="1"/>
  <c r="V3460" i="1" a="1"/>
  <c r="V4370" i="1" a="1"/>
  <c r="V3139" i="1" a="1"/>
  <c r="V81" i="1" a="1"/>
  <c r="V4431" i="1" a="1"/>
  <c r="V3719" i="1" a="1"/>
  <c r="V2088" i="1" a="1"/>
  <c r="V4523" i="1" a="1"/>
  <c r="V4935" i="1" a="1"/>
  <c r="V512" i="1" a="1"/>
  <c r="V1333" i="1" a="1"/>
  <c r="V4514" i="1" a="1"/>
  <c r="V1214" i="1" a="1"/>
  <c r="V3741" i="1" a="1"/>
  <c r="V4183" i="1" a="1"/>
  <c r="V4057" i="1" a="1"/>
  <c r="V3899" i="1" a="1"/>
  <c r="V3609" i="1" a="1"/>
  <c r="V4182" i="1" a="1"/>
  <c r="V4077" i="1" a="1"/>
  <c r="V4255" i="1" a="1"/>
  <c r="V2935" i="1" a="1"/>
  <c r="V1864" i="1" a="1"/>
  <c r="V634" i="1" a="1"/>
  <c r="V2008" i="1" a="1"/>
  <c r="V141" i="1" a="1"/>
  <c r="V3476" i="1" a="1"/>
  <c r="V4654" i="1" a="1"/>
  <c r="V3432" i="1" a="1"/>
  <c r="V4383" i="1" a="1"/>
  <c r="V3803" i="1" a="1"/>
  <c r="V4074" i="1" a="1"/>
  <c r="V3204" i="1" a="1"/>
  <c r="V4353" i="1" a="1"/>
  <c r="V2806" i="1" a="1"/>
  <c r="V2852" i="1" a="1"/>
  <c r="V2841" i="1" a="1"/>
  <c r="V3018" i="1" a="1"/>
  <c r="V4501" i="1" a="1"/>
  <c r="V3904" i="1" a="1"/>
  <c r="V1606" i="1" a="1"/>
  <c r="V2634" i="1" a="1"/>
  <c r="V1772" i="1" a="1"/>
  <c r="V2262" i="1" a="1"/>
  <c r="V3976" i="1" a="1"/>
  <c r="V3815" i="1" a="1"/>
  <c r="V3290" i="1" a="1"/>
  <c r="V4237" i="1" a="1"/>
  <c r="V4366" i="1" a="1"/>
  <c r="V4686" i="1" a="1"/>
  <c r="V4294" i="1" a="1"/>
  <c r="V591" i="1" a="1"/>
  <c r="V3340" i="1" a="1"/>
  <c r="V3607" i="1" a="1"/>
  <c r="V2121" i="1" a="1"/>
  <c r="V3376" i="1" a="1"/>
  <c r="V2699" i="1" a="1"/>
  <c r="V4075" i="1" a="1"/>
  <c r="V770" i="1" a="1"/>
  <c r="V3251" i="1" a="1"/>
  <c r="V2956" i="1" a="1"/>
  <c r="V20" i="1" a="1"/>
  <c r="V2068" i="1" a="1"/>
  <c r="V4869" i="1" a="1"/>
  <c r="V3299" i="1" a="1"/>
  <c r="V3335" i="1" a="1"/>
  <c r="V4751" i="1" a="1"/>
  <c r="V690" i="1" a="1"/>
  <c r="V2989" i="1" a="1"/>
  <c r="V3027" i="1" a="1"/>
  <c r="V4706" i="1" a="1"/>
  <c r="V3196" i="1" a="1"/>
  <c r="V3876" i="1" a="1"/>
  <c r="V928" i="1" a="1"/>
  <c r="V2867" i="1" a="1"/>
  <c r="V1844" i="1" a="1"/>
  <c r="V2021" i="1" a="1"/>
  <c r="V3015" i="1" a="1"/>
  <c r="V3727" i="1" a="1"/>
  <c r="V3111" i="1" a="1"/>
  <c r="V3517" i="1" a="1"/>
  <c r="V3467" i="1" a="1"/>
  <c r="V3195" i="1" a="1"/>
  <c r="V3686" i="1" a="1"/>
  <c r="V1747" i="1" a="1"/>
  <c r="V3494" i="1" a="1"/>
  <c r="V2440" i="1" a="1"/>
  <c r="V695" i="1" a="1"/>
  <c r="V212" i="1" a="1"/>
  <c r="V2039" i="1" a="1"/>
  <c r="V4832" i="1" a="1"/>
  <c r="V2439" i="1" a="1"/>
  <c r="V3295" i="1" a="1"/>
  <c r="V2923" i="1" a="1"/>
  <c r="V1859" i="1" a="1"/>
  <c r="V3031" i="1" a="1"/>
  <c r="V2412" i="1" a="1"/>
  <c r="V1940" i="1" a="1"/>
  <c r="V2240" i="1" a="1"/>
  <c r="V3471" i="1" a="1"/>
  <c r="V3259" i="1" a="1"/>
  <c r="V3878" i="1" a="1"/>
  <c r="V3529" i="1" a="1"/>
  <c r="V3170" i="1" a="1"/>
  <c r="V3699" i="1" a="1"/>
  <c r="V2255" i="1" a="1"/>
  <c r="V1528" i="1" a="1"/>
  <c r="V2846" i="1" a="1"/>
  <c r="V196" i="1" a="1"/>
  <c r="V3706" i="1" a="1"/>
  <c r="V4071" i="1" a="1"/>
  <c r="V2152" i="1" a="1"/>
  <c r="V3014" i="1" a="1"/>
  <c r="V904" i="1" a="1"/>
  <c r="V3688" i="1" a="1"/>
  <c r="V2884" i="1" a="1"/>
  <c r="V3277" i="1" a="1"/>
  <c r="V4285" i="1" a="1"/>
  <c r="V4450" i="1" a="1"/>
  <c r="V4511" i="1" a="1"/>
  <c r="V1792" i="1" a="1"/>
  <c r="V4179" i="1" a="1"/>
  <c r="V1603" i="1" a="1"/>
  <c r="V3961" i="1" a="1"/>
  <c r="V2734" i="1" a="1"/>
  <c r="V2389" i="1" a="1"/>
  <c r="V3754" i="1" a="1"/>
  <c r="V2349" i="1" a="1"/>
  <c r="V4094" i="1" a="1"/>
  <c r="V4487" i="1" a="1"/>
  <c r="V1780" i="1" a="1"/>
  <c r="V3792" i="1" a="1"/>
  <c r="V2882" i="1" a="1"/>
  <c r="V1654" i="1" a="1"/>
  <c r="V1471" i="1" a="1"/>
  <c r="V229" i="1" a="1"/>
  <c r="V2805" i="1" a="1"/>
  <c r="V1791" i="1" a="1"/>
  <c r="V3247" i="1" a="1"/>
  <c r="V2027" i="1" a="1"/>
  <c r="V3857" i="1" a="1"/>
  <c r="V3201" i="1" a="1"/>
  <c r="V4882" i="1" a="1"/>
  <c r="V2419" i="1" a="1"/>
  <c r="V1188" i="1" a="1"/>
  <c r="V1281" i="1" a="1"/>
  <c r="V3491" i="1" a="1"/>
  <c r="V2320" i="1" a="1"/>
  <c r="V3651" i="1" a="1"/>
  <c r="V2991" i="1" a="1"/>
  <c r="V2052" i="1" a="1"/>
  <c r="V2712" i="1" a="1"/>
  <c r="V1197" i="1" a="1"/>
  <c r="V3508" i="1" a="1"/>
  <c r="V3308" i="1" a="1"/>
  <c r="V3217" i="1" a="1"/>
  <c r="V3804" i="1" a="1"/>
  <c r="V3724" i="1" a="1"/>
  <c r="V4747" i="1" a="1"/>
  <c r="V2898" i="1" a="1"/>
  <c r="V2184" i="1" a="1"/>
  <c r="V686" i="1" a="1"/>
  <c r="V4520" i="1" a="1"/>
  <c r="V3167" i="1" a="1"/>
  <c r="V3743" i="1" a="1"/>
  <c r="V484" i="1" a="1"/>
  <c r="V3523" i="1" a="1"/>
  <c r="V3451" i="1" a="1"/>
  <c r="V303" i="1" a="1"/>
  <c r="V3756" i="1" a="1"/>
  <c r="V113" i="1" a="1"/>
  <c r="V1631" i="1" a="1"/>
  <c r="V3729" i="1" a="1"/>
  <c r="V4157" i="1" a="1"/>
  <c r="V2558" i="1" a="1"/>
  <c r="V3254" i="1" a="1"/>
  <c r="V4311" i="1" a="1"/>
  <c r="V1426" i="1" a="1"/>
  <c r="V3092" i="1" a="1"/>
  <c r="V3983" i="1" a="1"/>
  <c r="V2860" i="1" a="1"/>
  <c r="V3492" i="1" a="1"/>
  <c r="V3842" i="1" a="1"/>
  <c r="V4136" i="1" a="1"/>
  <c r="V2407" i="1" a="1"/>
  <c r="V2858" i="1" a="1"/>
  <c r="V4212" i="1" a="1"/>
  <c r="V4354" i="1" a="1"/>
  <c r="V446" i="1" a="1"/>
  <c r="V4787" i="1" a="1"/>
  <c r="V4975" i="1" a="1"/>
  <c r="V4323" i="1" a="1"/>
  <c r="V3086" i="1" a="1"/>
  <c r="V3484" i="1" a="1"/>
  <c r="V1451" i="1" a="1"/>
  <c r="V3849" i="1" a="1"/>
  <c r="V4303" i="1" a="1"/>
  <c r="V1895" i="1" a="1"/>
  <c r="V2729" i="1" a="1"/>
  <c r="V2758" i="1" a="1"/>
  <c r="V2311" i="1" a="1"/>
  <c r="V960" i="1" a="1"/>
  <c r="V3328" i="1" a="1"/>
  <c r="V2487" i="1" a="1"/>
  <c r="V2081" i="1" a="1"/>
  <c r="V2270" i="1" a="1"/>
  <c r="V2990" i="1" a="1"/>
  <c r="V46" i="1" a="1"/>
  <c r="V109" i="1" a="1"/>
  <c r="V2201" i="1" a="1"/>
  <c r="V3041" i="1" a="1"/>
  <c r="V2171" i="1" a="1"/>
  <c r="V4155" i="1" a="1"/>
  <c r="V2402" i="1" a="1"/>
  <c r="V3455" i="1" a="1"/>
  <c r="V4231" i="1" a="1"/>
  <c r="V3784" i="1" a="1"/>
  <c r="V3978" i="1" a="1"/>
  <c r="V2065" i="1" a="1"/>
  <c r="V3453" i="1" a="1"/>
  <c r="V4582" i="1" a="1"/>
  <c r="V3025" i="1" a="1"/>
  <c r="V2883" i="1" a="1"/>
  <c r="V4692" i="1" a="1"/>
  <c r="V534" i="1" a="1"/>
  <c r="V3713" i="1" a="1"/>
  <c r="V4475" i="1" a="1"/>
  <c r="V4870" i="1" a="1"/>
  <c r="V4531" i="1" a="1"/>
  <c r="V3771" i="1" a="1"/>
  <c r="V737" i="1" a="1"/>
  <c r="V1019" i="1" a="1"/>
  <c r="V4452" i="1" a="1"/>
  <c r="V2713" i="1" a="1"/>
  <c r="V2435" i="1" a="1"/>
  <c r="V4687" i="1" a="1"/>
  <c r="V2160" i="1" a="1"/>
  <c r="V3138" i="1" a="1"/>
  <c r="V3345" i="1" a="1"/>
  <c r="V4059" i="1" a="1"/>
  <c r="V2703" i="1" a="1"/>
  <c r="V3117" i="1" a="1"/>
  <c r="V3089" i="1" a="1"/>
  <c r="V3268" i="1" a="1"/>
  <c r="V4207" i="1" a="1"/>
  <c r="V2820" i="1" a="1"/>
  <c r="V2115" i="1" a="1"/>
  <c r="V2997" i="1" a="1"/>
  <c r="V4457" i="1" a="1"/>
  <c r="V163" i="1" a="1"/>
  <c r="V4171" i="1" a="1"/>
  <c r="V3570" i="1" a="1"/>
  <c r="V126" i="1" a="1"/>
  <c r="V3023" i="1" a="1"/>
  <c r="V4592" i="1" a="1"/>
  <c r="V4932" i="1" a="1"/>
  <c r="V568" i="1" a="1"/>
  <c r="V1421" i="1" a="1"/>
  <c r="V3913" i="1" a="1"/>
  <c r="V4779" i="1" a="1"/>
  <c r="V3918" i="1" a="1"/>
  <c r="V3952" i="1" a="1"/>
  <c r="V3452" i="1" a="1"/>
  <c r="V3673" i="1" a="1"/>
  <c r="V4728" i="1" a="1"/>
  <c r="V4496" i="1" a="1"/>
  <c r="V3887" i="1" a="1"/>
  <c r="V4131" i="1" a="1"/>
  <c r="V2623" i="1" a="1"/>
  <c r="V2228" i="1" a="1"/>
  <c r="V2388" i="1" a="1"/>
  <c r="V2080" i="1" a="1"/>
  <c r="V3077" i="1" a="1"/>
  <c r="V2677" i="1" a="1"/>
  <c r="V3858" i="1" a="1"/>
  <c r="V4243" i="1" a="1"/>
  <c r="V3984" i="1" a="1"/>
  <c r="V4165" i="1" a="1"/>
  <c r="V3395" i="1" a="1"/>
  <c r="V1209" i="1" a="1"/>
  <c r="V3622" i="1" a="1"/>
  <c r="V3645" i="1" a="1"/>
  <c r="V3593" i="1" a="1"/>
  <c r="V4039" i="1" a="1"/>
  <c r="V3524" i="1" a="1"/>
  <c r="V3547" i="1" a="1"/>
  <c r="V777" i="1" a="1"/>
  <c r="V1324" i="1" a="1"/>
  <c r="V3005" i="1" a="1"/>
  <c r="V3612" i="1" a="1"/>
  <c r="V4091" i="1" a="1"/>
  <c r="V57" i="1" a="1"/>
  <c r="V3526" i="1" a="1"/>
  <c r="V215" i="1" a="1"/>
  <c r="V160" i="1" a="1"/>
  <c r="V1180" i="1" a="1"/>
  <c r="V661" i="1" a="1"/>
  <c r="V760" i="1" a="1"/>
  <c r="V3260" i="1" a="1"/>
  <c r="V3818" i="1" a="1"/>
  <c r="V4386" i="1" a="1"/>
  <c r="V2775" i="1" a="1"/>
  <c r="V1061" i="1" a="1"/>
  <c r="V2119" i="1" a="1"/>
  <c r="V2733" i="1" a="1"/>
  <c r="V4203" i="1" a="1"/>
  <c r="V4398" i="1" a="1"/>
  <c r="V4702" i="1" a="1"/>
  <c r="V4378" i="1" a="1"/>
  <c r="V2547" i="1" a="1"/>
  <c r="V10" i="1" a="1"/>
  <c r="V3744" i="1" a="1"/>
  <c r="V2683" i="1" a="1"/>
  <c r="V3172" i="1" a="1"/>
  <c r="V4300" i="1" a="1"/>
  <c r="V3846" i="1" a="1"/>
  <c r="V2012" i="1" a="1"/>
  <c r="V3445" i="1" a="1"/>
  <c r="V3406" i="1" a="1"/>
  <c r="V4727" i="1" a="1"/>
  <c r="V2631" i="1" a="1"/>
  <c r="V3062" i="1" a="1"/>
  <c r="V3359" i="1" a="1"/>
  <c r="V3657" i="1" a="1"/>
  <c r="V3285" i="1" a="1"/>
  <c r="V1011" i="1" a="1"/>
  <c r="V82" i="1" a="1"/>
  <c r="V4448" i="1" a="1"/>
  <c r="V1908" i="1" a="1"/>
  <c r="V3197" i="1" a="1"/>
  <c r="V2029" i="1" a="1"/>
  <c r="V1756" i="1" a="1"/>
  <c r="V2183" i="1" a="1"/>
  <c r="V3226" i="1" a="1"/>
  <c r="V3320" i="1" a="1"/>
  <c r="V3094" i="1" a="1"/>
  <c r="V143" i="1" a="1"/>
  <c r="V4044" i="1" a="1"/>
  <c r="V3641" i="1" a="1"/>
  <c r="V4327" i="1" a="1"/>
  <c r="V3088" i="1" a="1"/>
  <c r="V4024" i="1" a="1"/>
  <c r="V3401" i="1" a="1"/>
  <c r="V3123" i="1" a="1"/>
  <c r="V4444" i="1" a="1"/>
  <c r="V4049" i="1" a="1"/>
  <c r="V3591" i="1" a="1"/>
  <c r="V3206" i="1" a="1"/>
  <c r="V4086" i="1" a="1"/>
  <c r="V3847" i="1" a="1"/>
  <c r="V3982" i="1" a="1"/>
  <c r="V3776" i="1" a="1"/>
  <c r="V3554" i="1" a="1"/>
  <c r="V3725" i="1" a="1"/>
  <c r="V2104" i="1" a="1"/>
  <c r="V3559" i="1" a="1"/>
  <c r="V2452" i="1" a="1"/>
  <c r="V4591" i="1" a="1"/>
  <c r="V614" i="1" a="1"/>
  <c r="V1820" i="1" a="1"/>
  <c r="V3356" i="1" a="1"/>
  <c r="V2730" i="1" a="1"/>
  <c r="V219" i="1" a="1"/>
  <c r="V4170" i="1" a="1"/>
  <c r="V2859" i="1" a="1"/>
  <c r="V2601" i="1" a="1"/>
  <c r="V4271" i="1" a="1"/>
  <c r="V2040" i="1" a="1"/>
  <c r="V4725" i="1" a="1"/>
  <c r="V3809" i="1" a="1"/>
  <c r="V2695" i="1" a="1"/>
  <c r="V3223" i="1" a="1"/>
  <c r="V44" i="1" a="1"/>
  <c r="V3385" i="1" a="1"/>
  <c r="V2572" i="1" a="1"/>
  <c r="V3811" i="1" a="1"/>
  <c r="V3191" i="1" a="1"/>
  <c r="V2600" i="1" a="1"/>
  <c r="V2277" i="1" a="1"/>
  <c r="V3438" i="1" a="1"/>
  <c r="V4981" i="1" a="1"/>
  <c r="V3947" i="1" a="1"/>
  <c r="V4571" i="1" a="1"/>
  <c r="V421" i="1" a="1"/>
  <c r="V1104" i="1" a="1"/>
  <c r="V4440" i="1" a="1"/>
  <c r="V3787" i="1" a="1"/>
  <c r="V4436" i="1" a="1"/>
  <c r="V131" i="1" a="1"/>
  <c r="V462" i="1" a="1"/>
  <c r="V1024" i="1" a="1"/>
  <c r="V2064" i="1" a="1"/>
  <c r="V1932" i="1" a="1"/>
  <c r="V1816" i="1" a="1"/>
  <c r="V2504" i="1" a="1"/>
  <c r="V3763" i="1" a="1"/>
  <c r="V1163" i="1" a="1"/>
  <c r="V3747" i="1" a="1"/>
  <c r="V3473" i="1" a="1"/>
  <c r="V4526" i="1" a="1"/>
  <c r="V3640" i="1" a="1"/>
  <c r="V4847" i="1" a="1"/>
  <c r="V3380" i="1" a="1"/>
  <c r="V179" i="1" a="1"/>
  <c r="V3995" i="1" a="1"/>
  <c r="V4016" i="1" a="1"/>
  <c r="V3058" i="1" a="1"/>
  <c r="V4578" i="1" a="1"/>
  <c r="V3516" i="1" a="1"/>
  <c r="V2612" i="1" a="1"/>
  <c r="V1728" i="1" a="1"/>
  <c r="V3098" i="1" a="1"/>
  <c r="V1064" i="1" a="1"/>
  <c r="V2850" i="1" a="1"/>
  <c r="V3903" i="1" a="1"/>
  <c r="V3751" i="1" a="1"/>
  <c r="V2148" i="1" a="1"/>
  <c r="V3391" i="1" a="1"/>
  <c r="V3841" i="1" a="1"/>
  <c r="V3660" i="1" a="1"/>
  <c r="V3288" i="1" a="1"/>
  <c r="V3076" i="1" a="1"/>
  <c r="V4545" i="1" a="1"/>
  <c r="V3379" i="1" a="1"/>
  <c r="V3261" i="1" a="1"/>
  <c r="V3303" i="1" a="1"/>
  <c r="V5000" i="1" a="1"/>
  <c r="V4144" i="1" a="1"/>
  <c r="V4924" i="1" a="1"/>
  <c r="V2217" i="1" a="1"/>
  <c r="V1196" i="1" a="1"/>
  <c r="V3470" i="1" a="1"/>
  <c r="V3407" i="1" a="1"/>
  <c r="V3461" i="1" a="1"/>
  <c r="V4459" i="1" a="1"/>
  <c r="V1486" i="1" a="1"/>
  <c r="V3121" i="1" a="1"/>
  <c r="V3926" i="1" a="1"/>
  <c r="V3844" i="1" a="1"/>
  <c r="V4037" i="1" a="1"/>
  <c r="V4505" i="1" a="1"/>
  <c r="V4990" i="1" a="1"/>
  <c r="V3479" i="1" a="1"/>
  <c r="V4729" i="1" a="1"/>
  <c r="V2717" i="1" a="1"/>
  <c r="V4356" i="1" a="1"/>
  <c r="V4489" i="1" a="1"/>
  <c r="V3457" i="1" a="1"/>
  <c r="V4053" i="1" a="1"/>
  <c r="V3024" i="1" a="1"/>
  <c r="V2751" i="1" a="1"/>
  <c r="V2219" i="1" a="1"/>
  <c r="V2795" i="1" a="1"/>
  <c r="V3286" i="1" a="1"/>
  <c r="V3472" i="1" a="1"/>
  <c r="V173" i="1" a="1"/>
  <c r="V3838" i="1" a="1"/>
  <c r="V4997" i="1" a="1"/>
  <c r="V3189" i="1" a="1"/>
  <c r="V3030" i="1" a="1"/>
  <c r="V3434" i="1" a="1"/>
  <c r="V2588" i="1" a="1"/>
  <c r="V3240" i="1" a="1"/>
  <c r="V1777" i="1" a="1"/>
  <c r="V1911" i="1" a="1"/>
  <c r="V3008" i="1" a="1"/>
  <c r="V1829" i="1" a="1"/>
  <c r="V4736" i="1" a="1"/>
  <c r="V4518" i="1" a="1"/>
  <c r="V631" i="1" a="1"/>
  <c r="V1626" i="1" a="1"/>
  <c r="V2034" i="1" a="1"/>
  <c r="V2892" i="1" a="1"/>
  <c r="V3144" i="1" a="1"/>
  <c r="V4061" i="1" a="1"/>
  <c r="V4315" i="1" a="1"/>
  <c r="V34" i="1" a="1"/>
  <c r="V87" i="1" a="1"/>
  <c r="V3242" i="1" a="1"/>
  <c r="V3635" i="1" a="1"/>
  <c r="V4557" i="1" a="1"/>
  <c r="V169" i="1" a="1"/>
  <c r="V503" i="1" a="1"/>
  <c r="V4279" i="1" a="1"/>
  <c r="V4839" i="1" a="1"/>
  <c r="V2962" i="1" a="1"/>
  <c r="V3740" i="1" a="1"/>
  <c r="V3912" i="1" a="1"/>
  <c r="V3874" i="1" a="1"/>
  <c r="V3979" i="1" a="1"/>
  <c r="V3726" i="1" a="1"/>
  <c r="V3208" i="1" a="1"/>
  <c r="V3276" i="1" a="1"/>
  <c r="V2587" i="1" a="1"/>
  <c r="V4006" i="1" a="1"/>
  <c r="V3113" i="1" a="1"/>
  <c r="V2926" i="1" a="1"/>
  <c r="V2032" i="1" a="1"/>
  <c r="V4334" i="1" a="1"/>
  <c r="V2562" i="1" a="1"/>
  <c r="V4190" i="1" a="1"/>
  <c r="V982" i="1" a="1"/>
  <c r="V4456" i="1" a="1"/>
  <c r="V4426" i="1" a="1"/>
  <c r="V4262" i="1" a="1"/>
  <c r="V127" i="1" a="1"/>
  <c r="V3221" i="1" a="1"/>
  <c r="V3408" i="1" a="1"/>
  <c r="V1622" i="1" a="1"/>
  <c r="V3054" i="1" a="1"/>
  <c r="V2485" i="1" a="1"/>
  <c r="V2809" i="1" a="1"/>
  <c r="V2967" i="1" a="1"/>
  <c r="V358" i="1" a="1"/>
  <c r="V4347" i="1" a="1"/>
  <c r="V2987" i="1" a="1"/>
  <c r="V1731" i="1" a="1"/>
  <c r="V4389" i="1" a="1"/>
  <c r="V2554" i="1" a="1"/>
  <c r="V3437" i="1" a="1"/>
  <c r="V1604" i="1" a="1"/>
  <c r="V2176" i="1" a="1"/>
  <c r="V871" i="1" a="1"/>
  <c r="V4445" i="1" a="1"/>
  <c r="V2800" i="1" a="1"/>
  <c r="V1041" i="1" a="1"/>
  <c r="V1945" i="1" a="1"/>
  <c r="V4800" i="1" a="1"/>
  <c r="V2866" i="1" a="1"/>
  <c r="V2913" i="1" a="1"/>
  <c r="V4969" i="1" a="1"/>
  <c r="V4343" i="1" a="1"/>
  <c r="V2436" i="1" a="1"/>
  <c r="V4898" i="1" a="1"/>
  <c r="V3911" i="1" a="1"/>
  <c r="V3142" i="1" a="1"/>
  <c r="V3643" i="1" a="1"/>
  <c r="V4683" i="1" a="1"/>
  <c r="V1219" i="1" a="1"/>
  <c r="V3414" i="1" a="1"/>
  <c r="V3060" i="1" a="1"/>
  <c r="V4825" i="1" a="1"/>
  <c r="V3447" i="1" a="1"/>
  <c r="V4620" i="1" a="1"/>
  <c r="V4446" i="1" a="1"/>
  <c r="V1174" i="1" a="1"/>
  <c r="V3615" i="1" a="1"/>
  <c r="V3332" i="1" a="1"/>
  <c r="V4679" i="1" a="1"/>
  <c r="V3896" i="1" a="1"/>
  <c r="V3051" i="1" a="1"/>
  <c r="V3535" i="1" a="1"/>
  <c r="V210" i="1" a="1"/>
  <c r="V4082" i="1" a="1"/>
  <c r="V4907" i="1" a="1"/>
  <c r="V193" i="1" a="1"/>
  <c r="V3314" i="1" a="1"/>
  <c r="V4659" i="1" a="1"/>
  <c r="V3938" i="1" a="1"/>
  <c r="V2060" i="1" a="1"/>
  <c r="V4122" i="1" a="1"/>
  <c r="V242" i="1" a="1"/>
  <c r="V3416" i="1" a="1"/>
  <c r="V4810" i="1" a="1"/>
  <c r="V3664" i="1" a="1"/>
  <c r="V4547" i="1" a="1"/>
  <c r="V4890" i="1" a="1"/>
  <c r="V4605" i="1" a="1"/>
  <c r="V2376" i="1" a="1"/>
  <c r="V4453" i="1" a="1"/>
  <c r="V2248" i="1" a="1"/>
  <c r="V4904" i="1" a="1"/>
  <c r="V3733" i="1" a="1"/>
  <c r="V4836" i="1" a="1"/>
  <c r="V3650" i="1" a="1"/>
  <c r="V4827" i="1" a="1"/>
  <c r="V4774" i="1" a="1"/>
  <c r="V2324" i="1" a="1"/>
  <c r="V4951" i="1" a="1"/>
  <c r="V4134" i="1" a="1"/>
  <c r="V4755" i="1" a="1"/>
  <c r="V2950" i="1" a="1"/>
  <c r="V4156" i="1" a="1"/>
  <c r="V4797" i="1" a="1"/>
  <c r="V2780" i="1" a="1"/>
  <c r="V2793" i="1" a="1"/>
  <c r="V3468" i="1" a="1"/>
  <c r="V4145" i="1" a="1"/>
  <c r="V2147" i="1" a="1"/>
  <c r="V4987" i="1" a="1"/>
  <c r="V4583" i="1" a="1"/>
  <c r="V4362" i="1" a="1"/>
  <c r="V4644" i="1" a="1"/>
  <c r="V3999" i="1" a="1"/>
  <c r="V4948" i="1" a="1"/>
  <c r="V2638" i="1" a="1"/>
  <c r="V3709" i="1" a="1"/>
  <c r="V2472" i="1" a="1"/>
  <c r="V3211" i="1" a="1"/>
  <c r="V3810" i="1" a="1"/>
  <c r="V4357" i="1" a="1"/>
  <c r="V195" i="1" a="1"/>
  <c r="V3545" i="1" a="1"/>
  <c r="V199" i="1" a="1"/>
  <c r="V198" i="1" a="1"/>
  <c r="V4880" i="1" a="1"/>
  <c r="V2428" i="1" a="1"/>
  <c r="V58" i="1" a="1"/>
  <c r="V2982" i="1" a="1"/>
  <c r="V3916" i="1" a="1"/>
  <c r="V4731" i="1" a="1"/>
  <c r="V4462" i="1" a="1"/>
  <c r="V142" i="1" a="1"/>
  <c r="V2112" i="1" a="1"/>
  <c r="V4296" i="1" a="1"/>
  <c r="V2188" i="1" a="1"/>
  <c r="V4867" i="1" a="1"/>
  <c r="V59" i="1" a="1"/>
  <c r="V3469" i="1" a="1"/>
  <c r="V2004" i="1" a="1"/>
  <c r="V956" i="1" a="1"/>
  <c r="V4365" i="1" a="1"/>
  <c r="V4464" i="1" a="1"/>
  <c r="V4756" i="1" a="1"/>
  <c r="V4906" i="1" a="1"/>
  <c r="V4831" i="1" a="1"/>
  <c r="V3569" i="1" a="1"/>
  <c r="V4835" i="1" a="1"/>
  <c r="V3716" i="1" a="1"/>
  <c r="V4573" i="1" a="1"/>
  <c r="V3388" i="1" a="1"/>
  <c r="V4624" i="1" a="1"/>
  <c r="V4598" i="1" a="1"/>
  <c r="V4180" i="1" a="1"/>
  <c r="V3705" i="1" a="1"/>
  <c r="V182" i="1" a="1"/>
  <c r="V2144" i="1" a="1"/>
  <c r="V4373" i="1" a="1"/>
  <c r="V2983" i="1" a="1"/>
  <c r="V211" i="1" a="1"/>
  <c r="V2824" i="1" a="1"/>
  <c r="V4732" i="1" a="1"/>
  <c r="V4107" i="1" a="1"/>
  <c r="V1506" i="1" a="1"/>
  <c r="V4589" i="1" a="1"/>
  <c r="V3459" i="1" a="1"/>
  <c r="V117" i="1" a="1"/>
  <c r="V4886" i="1" a="1"/>
  <c r="V2792" i="1" a="1"/>
  <c r="V4930" i="1" a="1"/>
  <c r="V3753" i="1" a="1"/>
  <c r="V2807" i="1" a="1"/>
  <c r="V2770" i="1" a="1"/>
  <c r="V4012" i="1" a="1"/>
  <c r="V2331" i="1" a="1"/>
  <c r="V4967" i="1" a="1"/>
  <c r="V3245" i="1" a="1"/>
  <c r="V3181" i="1" a="1"/>
  <c r="V3140" i="1" a="1"/>
  <c r="V4080" i="1" a="1"/>
  <c r="V4690" i="1" a="1"/>
  <c r="V2902" i="1" a="1"/>
  <c r="V4945" i="1" a="1"/>
  <c r="V159" i="1" a="1"/>
  <c r="V25" i="1" a="1"/>
  <c r="V53" i="1" a="1"/>
  <c r="V3775" i="1" a="1"/>
  <c r="V3129" i="1" a="1"/>
  <c r="V4708" i="1" a="1"/>
  <c r="V4451" i="1" a="1"/>
  <c r="V112" i="1" a="1"/>
  <c r="V4730" i="1" a="1"/>
  <c r="V4553" i="1" a="1"/>
  <c r="V208" i="1" a="1"/>
  <c r="V4324" i="1" a="1"/>
  <c r="V7" i="1" a="1"/>
  <c r="V2901" i="1" a="1"/>
  <c r="V3353" i="1" a="1"/>
  <c r="V1795" i="1" a="1"/>
  <c r="V894" i="1" a="1"/>
  <c r="V3050" i="1" a="1"/>
  <c r="V4282" i="1" a="1"/>
  <c r="V4619" i="1" a="1"/>
  <c r="V2564" i="1" a="1"/>
  <c r="V203" i="1" a="1"/>
  <c r="V4648" i="1" a="1"/>
  <c r="V800" i="1" a="1"/>
  <c r="V4899" i="1" a="1"/>
  <c r="V3764" i="1" a="1"/>
  <c r="V21" i="1" a="1"/>
  <c r="V3774" i="1" a="1"/>
  <c r="V4412" i="1" a="1"/>
  <c r="V2611" i="1" a="1"/>
  <c r="V3269" i="1" a="1"/>
  <c r="V4186" i="1" a="1"/>
  <c r="V1995" i="1" a="1"/>
  <c r="V4232" i="1" a="1"/>
  <c r="V3383" i="1" a="1"/>
  <c r="V4740" i="1" a="1"/>
  <c r="V4754" i="1" a="1"/>
  <c r="V4853" i="1" a="1"/>
  <c r="V4630" i="1" a="1"/>
  <c r="V3344" i="1" a="1"/>
  <c r="V4219" i="1" a="1"/>
  <c r="V4305" i="1" a="1"/>
  <c r="V4905" i="1" a="1"/>
  <c r="V4530" i="1" a="1"/>
  <c r="V2163" i="1" a="1"/>
  <c r="V4253" i="1" a="1"/>
  <c r="V1329" i="1" a="1"/>
  <c r="V4423" i="1" a="1"/>
  <c r="V3927" i="1" a="1"/>
  <c r="V4772" i="1" a="1"/>
  <c r="V4114" i="1" a="1"/>
  <c r="V65" i="1" a="1"/>
  <c r="V4524" i="1" a="1"/>
  <c r="V151" i="1" a="1"/>
  <c r="V3454" i="1" a="1"/>
  <c r="V3989" i="1" a="1"/>
  <c r="V4759" i="1" a="1"/>
  <c r="V4028" i="1" a="1"/>
  <c r="V4926" i="1" a="1"/>
  <c r="V3698" i="1" a="1"/>
  <c r="V4535" i="1" a="1"/>
  <c r="V4461" i="1" a="1"/>
  <c r="V3681" i="1" a="1"/>
  <c r="V3905" i="1" a="1"/>
  <c r="V2761" i="1" a="1"/>
  <c r="V3525" i="1" a="1"/>
  <c r="V150" i="1" a="1"/>
  <c r="V2700" i="1" a="1"/>
  <c r="V3532" i="1" a="1"/>
  <c r="V4629" i="1" a="1"/>
  <c r="V4763" i="1" a="1"/>
  <c r="V1195" i="1" a="1"/>
  <c r="V4693" i="1" a="1"/>
  <c r="V2524" i="1" a="1"/>
  <c r="V3872" i="1" a="1"/>
  <c r="V4137" i="1" a="1"/>
  <c r="V4473" i="1" a="1"/>
  <c r="V1884" i="1" a="1"/>
  <c r="V4213" i="1" a="1"/>
  <c r="V858" i="1" a="1"/>
  <c r="V4577" i="1" a="1"/>
  <c r="V3255" i="1" a="1"/>
  <c r="V4528" i="1" a="1"/>
  <c r="V4667" i="1" a="1"/>
  <c r="V4568" i="1" a="1"/>
  <c r="V4215" i="1" a="1"/>
  <c r="V3422" i="1" a="1"/>
  <c r="V122" i="1" a="1"/>
  <c r="V3486" i="1" a="1"/>
  <c r="V4940" i="1" a="1"/>
  <c r="V3659" i="1" a="1"/>
  <c r="V452" i="1" a="1"/>
  <c r="V2568" i="1" a="1"/>
  <c r="V3403" i="1" a="1"/>
  <c r="V4593" i="1" a="1"/>
  <c r="V3561" i="1" a="1"/>
  <c r="V4476" i="1" a="1"/>
  <c r="V49" i="1" a="1"/>
  <c r="V2238" i="1" a="1"/>
  <c r="V2379" i="1" a="1"/>
  <c r="V4430" i="1" a="1"/>
  <c r="V1779" i="1" a="1"/>
  <c r="V3685" i="1" a="1"/>
  <c r="V27" i="1" a="1"/>
  <c r="V93" i="1" a="1"/>
  <c r="V3579" i="1" a="1"/>
  <c r="V64" i="1" a="1"/>
  <c r="V4115" i="1" a="1"/>
  <c r="V2348" i="1" a="1"/>
  <c r="V4791" i="1" a="1"/>
  <c r="V2556" i="1" a="1"/>
  <c r="V4996" i="1" a="1"/>
  <c r="V1643" i="1" a="1"/>
  <c r="V4822" i="1" a="1"/>
  <c r="V4888" i="1" a="1"/>
  <c r="V4881" i="1" a="1"/>
  <c r="V56" i="1" a="1"/>
  <c r="V3737" i="1" a="1"/>
  <c r="V2747" i="1" a="1"/>
  <c r="V3483" i="1" a="1"/>
  <c r="V4910" i="1" a="1"/>
  <c r="V4673" i="1" a="1"/>
  <c r="V4713" i="1" a="1"/>
  <c r="V937" i="1" a="1"/>
  <c r="V4132" i="1" a="1"/>
  <c r="V60" i="1" a="1"/>
  <c r="V42" i="1" a="1"/>
  <c r="V1891" i="1" a="1"/>
  <c r="V2180" i="1" a="1"/>
  <c r="V204" i="1" a="1"/>
  <c r="V164" i="1" a="1"/>
  <c r="V4954" i="1" a="1"/>
  <c r="V4579" i="1" a="1"/>
  <c r="V4614" i="1" a="1"/>
  <c r="V2750" i="1" a="1"/>
  <c r="V2252" i="1" a="1"/>
  <c r="V4569" i="1" a="1"/>
  <c r="V3278" i="1" a="1"/>
  <c r="V4428" i="1" a="1"/>
  <c r="V13" i="1" a="1"/>
  <c r="V67" i="1" a="1"/>
  <c r="V4408" i="1" a="1"/>
  <c r="V4422" i="1" a="1"/>
  <c r="V2009" i="1" a="1"/>
  <c r="V4210" i="1" a="1"/>
  <c r="V3557" i="1" a="1"/>
  <c r="V4581" i="1" a="1"/>
  <c r="V118" i="1" a="1"/>
  <c r="V1899" i="1" a="1"/>
  <c r="V200" i="1" a="1"/>
  <c r="V4484" i="1" a="1"/>
  <c r="V4860" i="1" a="1"/>
  <c r="V4441" i="1" a="1"/>
  <c r="V3232" i="1" a="1"/>
  <c r="V32" i="1" a="1"/>
  <c r="V190" i="1" a="1"/>
  <c r="V4563" i="1" a="1"/>
  <c r="V2985" i="1" a="1"/>
  <c r="V2503" i="1" a="1"/>
  <c r="V72" i="1" a="1"/>
  <c r="V4984" i="1" a="1"/>
  <c r="V4194" i="1" a="1"/>
  <c r="V4650" i="1" a="1"/>
  <c r="V3010" i="1" a="1"/>
  <c r="V1863" i="1" a="1"/>
  <c r="V3156" i="1" a="1"/>
  <c r="V4065" i="1" a="1"/>
  <c r="V3931" i="1" a="1"/>
  <c r="V2891" i="1" a="1"/>
  <c r="V4743" i="1" a="1"/>
  <c r="V2958" i="1" a="1"/>
  <c r="V3917" i="1" a="1"/>
  <c r="V4861" i="1" a="1"/>
  <c r="V3093" i="1" a="1"/>
  <c r="V155" i="1" a="1"/>
  <c r="V4804" i="1" a="1"/>
  <c r="V3220" i="1" a="1"/>
  <c r="V4172" i="1" a="1"/>
  <c r="V4073" i="1" a="1"/>
  <c r="V4645" i="1" a="1"/>
  <c r="V4843" i="1" a="1"/>
  <c r="V2975" i="1" a="1"/>
  <c r="V3542" i="1" a="1"/>
  <c r="V2244" i="1" a="1"/>
  <c r="V4269" i="1" a="1"/>
  <c r="V3163" i="1" a="1"/>
  <c r="V4113" i="1" a="1"/>
  <c r="V3173" i="1" a="1"/>
  <c r="V4718" i="1" a="1"/>
  <c r="V4920" i="1" a="1"/>
  <c r="V1311" i="1" a="1"/>
  <c r="V4909" i="1" a="1"/>
  <c r="V4345" i="1" a="1"/>
  <c r="V4698" i="1" a="1"/>
  <c r="V4081" i="1" a="1"/>
  <c r="V4895" i="1" a="1"/>
  <c r="V4284" i="1" a="1"/>
  <c r="V3801" i="1" a="1"/>
  <c r="V130" i="1" a="1"/>
  <c r="V176" i="1" a="1"/>
  <c r="V2328" i="1" a="1"/>
  <c r="V3426" i="1" a="1"/>
  <c r="V4576" i="1" a="1"/>
  <c r="V4029" i="1" a="1"/>
  <c r="V4664" i="1" a="1"/>
  <c r="V3948" i="1" a="1"/>
  <c r="V1246" i="1" a="1"/>
  <c r="V4245" i="1" a="1"/>
  <c r="V4449" i="1" a="1"/>
  <c r="V4937" i="1" a="1"/>
  <c r="V2416" i="1" a="1"/>
  <c r="V4933" i="1" a="1"/>
  <c r="V4497" i="1" a="1"/>
  <c r="V4841" i="1" a="1"/>
  <c r="V4959" i="1" a="1"/>
  <c r="V3720" i="1" a="1"/>
  <c r="V8" i="1" a="1"/>
  <c r="V3421" i="1" a="1"/>
  <c r="V3670" i="1" a="1"/>
  <c r="V3677" i="1" a="1"/>
  <c r="V2928" i="1" a="1"/>
  <c r="V4931" i="1" a="1"/>
  <c r="V3921" i="1" a="1"/>
  <c r="V3890" i="1" a="1"/>
  <c r="V1808" i="1" a="1"/>
  <c r="V4500" i="1" a="1"/>
  <c r="V4521" i="1" a="1"/>
  <c r="V55" i="1" a="1"/>
  <c r="V137" i="1" a="1"/>
  <c r="V206" i="1" a="1"/>
  <c r="V165" i="1" a="1"/>
  <c r="V4838" i="1" a="1"/>
  <c r="V2954" i="1" a="1"/>
  <c r="V41" i="1" a="1"/>
  <c r="V4078" i="1" a="1"/>
  <c r="V3446" i="1" a="1"/>
  <c r="V4512" i="1" a="1"/>
  <c r="V3225" i="1" a="1"/>
  <c r="V3017" i="1" a="1"/>
  <c r="V4141" i="1" a="1"/>
  <c r="V2685" i="1" a="1"/>
  <c r="V3518" i="1" a="1"/>
  <c r="V4803" i="1" a="1"/>
  <c r="V3894" i="1" a="1"/>
  <c r="V4737" i="1" a="1"/>
  <c r="V4680" i="1" a="1"/>
  <c r="V4472" i="1" a="1"/>
  <c r="V4111" i="1" a="1"/>
  <c r="V2832" i="1" a="1"/>
  <c r="V2624" i="1" a="1"/>
  <c r="V3639" i="1" a="1"/>
  <c r="V3758" i="1" a="1"/>
  <c r="V3262" i="1" a="1"/>
  <c r="V3823" i="1" a="1"/>
  <c r="V4646" i="1" a="1"/>
  <c r="V4705" i="1" a="1"/>
  <c r="V3837" i="1" a="1"/>
  <c r="V4330" i="1" a="1"/>
  <c r="V1865" i="1" a="1"/>
  <c r="V4375" i="1" a="1"/>
  <c r="V17" i="1" a="1"/>
  <c r="V2122" i="1" a="1"/>
  <c r="V2879" i="1" a="1"/>
  <c r="V4666" i="1" a="1"/>
  <c r="V4169" i="1" a="1"/>
  <c r="V3112" i="1" a="1"/>
  <c r="V2998" i="1" a="1"/>
  <c r="V3953" i="1" a="1"/>
  <c r="V4724" i="1" a="1"/>
  <c r="V3482" i="1" a="1"/>
  <c r="V4978" i="1" a="1"/>
  <c r="V1768" i="1" a="1"/>
  <c r="V3992" i="1" a="1"/>
  <c r="V4277" i="1" a="1"/>
  <c r="V4621" i="1" a="1"/>
  <c r="V3693" i="1" a="1"/>
  <c r="V4424" i="1" a="1"/>
  <c r="V4138" i="1" a="1"/>
  <c r="V4503" i="1" a="1"/>
  <c r="V4565" i="1" a="1"/>
  <c r="V4140" i="1" a="1"/>
  <c r="V205" i="1" a="1"/>
  <c r="V3997" i="1" a="1"/>
  <c r="V3915" i="1" a="1"/>
  <c r="V2796" i="1" a="1"/>
  <c r="V4934" i="1" a="1"/>
  <c r="V4704" i="1" a="1"/>
  <c r="V4447" i="1" a="1"/>
  <c r="V3596" i="1" a="1"/>
  <c r="V4891" i="1" a="1"/>
  <c r="V63" i="1" a="1"/>
  <c r="V2906" i="1" a="1"/>
  <c r="V187" i="1" a="1"/>
  <c r="V3942" i="1" a="1"/>
  <c r="V4369" i="1" a="1"/>
  <c r="V218" i="1" a="1"/>
  <c r="V2164" i="1" a="1"/>
  <c r="V4301" i="1" a="1"/>
  <c r="V4588" i="1" a="1"/>
  <c r="V4771" i="1" a="1"/>
  <c r="V3967" i="1" a="1"/>
  <c r="V2123" i="1" a="1"/>
  <c r="V4274" i="1" a="1"/>
  <c r="V3974" i="1" a="1"/>
  <c r="V4682" i="1" a="1"/>
  <c r="V4468" i="1" a="1"/>
  <c r="V3527" i="1" a="1"/>
  <c r="V3162" i="1" a="1"/>
  <c r="V4653" i="1" a="1"/>
  <c r="V4668" i="1" a="1"/>
  <c r="V4749" i="1" a="1"/>
  <c r="V2905" i="1" a="1"/>
  <c r="V4393" i="1" a="1"/>
  <c r="V4221" i="1" a="1"/>
  <c r="V3960" i="1" a="1"/>
  <c r="V3604" i="1" a="1"/>
  <c r="V2336" i="1" a="1"/>
  <c r="V62" i="1" a="1"/>
  <c r="V95" i="1" a="1"/>
  <c r="V4993" i="1" a="1"/>
  <c r="V3271" i="1" a="1"/>
  <c r="V2744" i="1" a="1"/>
  <c r="V4901" i="1" a="1"/>
  <c r="V4121" i="1" a="1"/>
  <c r="V1892" i="1" a="1"/>
  <c r="V4979" i="1" a="1"/>
  <c r="V3834" i="1" a="1"/>
  <c r="V4251" i="1" a="1"/>
  <c r="V4777" i="1" a="1"/>
  <c r="V3808" i="1" a="1"/>
  <c r="V4912" i="1" a="1"/>
  <c r="V987" i="1" a="1"/>
  <c r="V4632" i="1" a="1"/>
  <c r="V3428" i="1" a="1"/>
  <c r="V1205" i="1" a="1"/>
  <c r="V4304" i="1" a="1"/>
  <c r="V4864" i="1" a="1"/>
  <c r="V1988" i="1" a="1"/>
  <c r="V2494" i="1" a="1"/>
  <c r="V4917" i="1" a="1"/>
  <c r="V2977" i="1" a="1"/>
  <c r="V3362" i="1" a="1"/>
  <c r="V743" i="1" a="1"/>
  <c r="V69" i="1" a="1"/>
  <c r="V4287" i="1" a="1"/>
  <c r="V70" i="1" a="1"/>
  <c r="V4575" i="1" a="1"/>
  <c r="V4043" i="1" a="1"/>
  <c r="V2887" i="1" a="1"/>
  <c r="V4036" i="1" a="1"/>
  <c r="V4572" i="1" a="1"/>
  <c r="V3296" i="1" a="1"/>
  <c r="V3280" i="1" a="1"/>
  <c r="V4076" i="1" a="1"/>
  <c r="V114" i="1" a="1"/>
  <c r="V4135" i="1" a="1"/>
  <c r="V1955" i="1" a="1"/>
  <c r="V4297" i="1" a="1"/>
  <c r="V3481" i="1" a="1"/>
  <c r="V3114" i="1" a="1"/>
  <c r="V181" i="1" a="1"/>
  <c r="V4991" i="1" a="1"/>
  <c r="V4955" i="1" a="1"/>
  <c r="V4703" i="1" a="1"/>
  <c r="V2746" i="1" a="1"/>
  <c r="V3954" i="1" a="1"/>
  <c r="V3210" i="1" a="1"/>
  <c r="V4908" i="1" a="1"/>
  <c r="V4276" i="1" a="1"/>
  <c r="V3854" i="1" a="1"/>
  <c r="V4675" i="1" a="1"/>
  <c r="V1397" i="1" a="1"/>
  <c r="V4793" i="1" a="1"/>
  <c r="V4694" i="1" a="1"/>
  <c r="V26" i="1" a="1"/>
  <c r="V4854" i="1" a="1"/>
  <c r="V3629" i="1" a="1"/>
  <c r="V3059" i="1" a="1"/>
  <c r="V465" i="1" a="1"/>
  <c r="V2737" i="1" a="1"/>
  <c r="V2676" i="1" a="1"/>
  <c r="V188" i="1" a="1"/>
  <c r="V4919" i="1" a="1"/>
  <c r="V2283" i="1" a="1"/>
  <c r="V6" i="1" a="1"/>
  <c r="V4715" i="1" a="1"/>
  <c r="V3311" i="1" a="1"/>
  <c r="V1736" i="1" a="1"/>
  <c r="V4812" i="1" a="1"/>
  <c r="V3882" i="1" a="1"/>
  <c r="V4752" i="1" a="1"/>
  <c r="V2925" i="1" a="1"/>
  <c r="V1783" i="1" a="1"/>
  <c r="V553" i="1" a="1"/>
  <c r="V4239" i="1" a="1"/>
  <c r="V2491" i="1" a="1"/>
  <c r="V4719" i="1" a="1"/>
  <c r="V4874" i="1" a="1"/>
  <c r="V4377" i="1" a="1"/>
  <c r="V202" i="1" a="1"/>
  <c r="V4684" i="1" a="1"/>
  <c r="V4844" i="1" a="1"/>
  <c r="V3944" i="1" a="1"/>
  <c r="V3833" i="1" a="1"/>
  <c r="V3512" i="1" a="1"/>
  <c r="V3504" i="1" a="1"/>
  <c r="V4125" i="1" a="1"/>
  <c r="V4956" i="1" a="1"/>
  <c r="V43" i="1" a="1"/>
  <c r="V4570" i="1" a="1"/>
  <c r="V4020" i="1" a="1"/>
  <c r="V2865" i="1" a="1"/>
  <c r="V3644" i="1" a="1"/>
  <c r="V2563" i="1" a="1"/>
  <c r="V4840" i="1" a="1"/>
  <c r="V4200" i="1" a="1"/>
  <c r="V3574" i="1" a="1"/>
  <c r="V3267" i="1" a="1"/>
  <c r="V2873" i="1" a="1"/>
  <c r="V209" i="1" a="1"/>
  <c r="V3154" i="1" a="1"/>
  <c r="V4851" i="1" a="1"/>
  <c r="V3309" i="1" a="1"/>
  <c r="V185" i="1" a="1"/>
  <c r="V4368" i="1" a="1"/>
  <c r="V4811" i="1" a="1"/>
  <c r="V4760" i="1" a="1"/>
  <c r="V28" i="1" a="1"/>
  <c r="V96" i="1" a="1"/>
  <c r="V2894" i="1" a="1"/>
  <c r="V4995" i="1" a="1"/>
  <c r="V4533" i="1" a="1"/>
  <c r="V4174" i="1" a="1"/>
  <c r="V4828" i="1" a="1"/>
  <c r="V3939" i="1" a="1"/>
  <c r="V4502" i="1" a="1"/>
  <c r="V673" i="1" a="1"/>
  <c r="V3298" i="1" a="1"/>
  <c r="V4478" i="1" a="1"/>
  <c r="V2889" i="1" a="1"/>
  <c r="V3078" i="1" a="1"/>
  <c r="V3793" i="1" a="1"/>
  <c r="V4892" i="1" a="1"/>
  <c r="V2647" i="1" a="1"/>
  <c r="V3798" i="1" a="1"/>
  <c r="V4562" i="1" a="1"/>
  <c r="V4820" i="1" a="1"/>
  <c r="V4376" i="1" a="1"/>
  <c r="V2720" i="1" a="1"/>
  <c r="V4776" i="1" a="1"/>
  <c r="V3235" i="1" a="1"/>
  <c r="V15" i="1" a="1"/>
  <c r="V2295" i="1" a="1"/>
  <c r="V4050" i="1" a="1"/>
  <c r="V4794" i="1" a="1"/>
  <c r="V4425" i="1" a="1"/>
  <c r="V3715" i="1" a="1"/>
  <c r="V175" i="1" a="1"/>
  <c r="V3935" i="1" a="1"/>
  <c r="V4842" i="1" a="1"/>
  <c r="V2019" i="1" a="1"/>
  <c r="V3159" i="1" a="1"/>
  <c r="V4947" i="1" a="1"/>
  <c r="V4989" i="1" a="1"/>
  <c r="V4712" i="1" a="1"/>
  <c r="V4616" i="1" a="1"/>
  <c r="V4998" i="1" a="1"/>
  <c r="V4726" i="1" a="1"/>
  <c r="V4160" i="1" a="1"/>
  <c r="V4768" i="1" a="1"/>
  <c r="V186" i="1" a="1"/>
  <c r="V2980" i="1" a="1"/>
  <c r="V4224" i="1" a="1"/>
  <c r="V4795" i="1" a="1"/>
  <c r="V1862" i="1" a="1"/>
  <c r="V3689" i="1" a="1"/>
  <c r="V3239" i="1" a="1"/>
  <c r="V4561" i="1" a="1"/>
  <c r="V3478" i="1" a="1"/>
  <c r="V2808" i="1" a="1"/>
  <c r="V4585" i="1" a="1"/>
  <c r="V3510" i="1" a="1"/>
  <c r="V66" i="1" a="1"/>
  <c r="V4883" i="1" a="1"/>
  <c r="V3185" i="1" a="1"/>
  <c r="V3633" i="1" a="1"/>
  <c r="V3266" i="1" a="1"/>
  <c r="V2565" i="1" a="1"/>
  <c r="V106" i="1" a="1"/>
  <c r="V4120" i="1" a="1"/>
  <c r="V2430" i="1" a="1"/>
  <c r="V4858" i="1" a="1"/>
  <c r="V3565" i="1" a="1"/>
  <c r="V2742" i="1" a="1"/>
  <c r="V4938" i="1" a="1"/>
  <c r="V4337" i="1" a="1"/>
  <c r="V2715" i="1" a="1"/>
  <c r="V4460" i="1" a="1"/>
  <c r="V120" i="1" a="1"/>
  <c r="V4540" i="1" a="1"/>
  <c r="V1554" i="1" a="1"/>
  <c r="V4748" i="1" a="1"/>
  <c r="V3628" i="1" a="1"/>
  <c r="V3877" i="1" a="1"/>
  <c r="V4220" i="1" a="1"/>
  <c r="V84" i="1" a="1"/>
  <c r="V2797" i="1" a="1"/>
  <c r="V4677" i="1" a="1"/>
  <c r="V2829" i="1" a="1"/>
  <c r="V3820" i="1" a="1"/>
  <c r="V40" i="1" a="1"/>
  <c r="V3501" i="1" a="1"/>
  <c r="V4949" i="1" a="1"/>
  <c r="V4033" i="1" a="1"/>
  <c r="V2936" i="1" a="1"/>
  <c r="V4480" i="1" a="1"/>
  <c r="V4108" i="1" a="1"/>
  <c r="V4541" i="1" a="1"/>
  <c r="V104" i="1" a="1"/>
  <c r="V4734" i="1" a="1"/>
  <c r="V107" i="1" a="1"/>
  <c r="V3623" i="1" a="1"/>
  <c r="V147" i="1" a="1"/>
  <c r="V121" i="1" a="1"/>
  <c r="V3722" i="1" a="1"/>
  <c r="V4013" i="1" a="1"/>
  <c r="V3147" i="1" a="1"/>
  <c r="V3244" i="1" a="1"/>
  <c r="V138" i="1" a="1"/>
  <c r="V4124" i="1" a="1"/>
  <c r="V4957" i="1" a="1"/>
  <c r="V139" i="1" a="1"/>
  <c r="V4401" i="1" a="1"/>
  <c r="V4856" i="1" a="1"/>
  <c r="V22" i="1" a="1"/>
  <c r="V3662" i="1" a="1"/>
  <c r="V158" i="1" a="1"/>
  <c r="V3133" i="1" a="1"/>
  <c r="V2754" i="1" a="1"/>
  <c r="V3691" i="1" a="1"/>
  <c r="V2711" i="1" a="1"/>
  <c r="V61" i="1" a="1"/>
  <c r="V4325" i="1" a="1"/>
  <c r="V3450" i="1" a="1"/>
  <c r="V4814" i="1" a="1"/>
  <c r="V4394" i="1" a="1"/>
  <c r="V2363" i="1" a="1"/>
  <c r="V88" i="1" a="1"/>
  <c r="V2475" i="1" a="1"/>
  <c r="V1516" i="1" a="1"/>
  <c r="V4801" i="1" a="1"/>
  <c r="V3176" i="1" a="1"/>
  <c r="V3487" i="1" a="1"/>
  <c r="V4537" i="1" a="1"/>
  <c r="V3805" i="1" a="1"/>
  <c r="V4685" i="1" a="1"/>
  <c r="V4454" i="1" a="1"/>
  <c r="V4709" i="1" a="1"/>
  <c r="V4805" i="1" a="1"/>
  <c r="V3936" i="1" a="1"/>
  <c r="V3985" i="1" a="1"/>
  <c r="V4688" i="1" a="1"/>
  <c r="V3757" i="1" a="1"/>
  <c r="V4660" i="1" a="1"/>
  <c r="V3994" i="1" a="1"/>
  <c r="V4762" i="1" a="1"/>
  <c r="V3423" i="1" a="1"/>
  <c r="V4742" i="1" a="1"/>
  <c r="V1817" i="1" a="1"/>
  <c r="V123" i="1" a="1"/>
  <c r="V4963" i="1" a="1"/>
  <c r="V4109" i="1" a="1"/>
  <c r="V4918" i="1" a="1"/>
  <c r="V4388" i="1" a="1"/>
  <c r="V4248" i="1" a="1"/>
  <c r="V4256" i="1" a="1"/>
  <c r="V2736" i="1" a="1"/>
  <c r="V5" i="1" a="1"/>
  <c r="V4181" i="1" a="1"/>
  <c r="V2404" i="1" a="1"/>
  <c r="V3528" i="1" a="1"/>
  <c r="V144" i="1" a="1"/>
  <c r="V4477" i="1" a="1"/>
  <c r="V4258" i="1" a="1"/>
  <c r="V4661" i="1" a="1"/>
  <c r="V4034" i="1" a="1"/>
  <c r="V4846" i="1" a="1"/>
  <c r="V3370" i="1" a="1"/>
  <c r="V4962" i="1" a="1"/>
  <c r="V3749" i="1" a="1"/>
  <c r="V4026" i="1" a="1"/>
  <c r="V4717" i="1" a="1"/>
  <c r="V4871" i="1" a="1"/>
  <c r="V2671" i="1" a="1"/>
  <c r="V2675" i="1" a="1"/>
  <c r="V19" i="1" a="1"/>
  <c r="V4360" i="1" a="1"/>
  <c r="V4260" i="1" a="1"/>
  <c r="V4168" i="1" a="1"/>
  <c r="V4738" i="1" a="1"/>
  <c r="V4652" i="1" a="1"/>
  <c r="V2939" i="1" a="1"/>
  <c r="V4707" i="1" a="1"/>
  <c r="V4613" i="1" a="1"/>
  <c r="V75" i="1" a="1"/>
  <c r="V4396" i="1" a="1"/>
  <c r="V2922" i="1" a="1"/>
  <c r="V4939" i="1" a="1"/>
  <c r="V4970" i="1" a="1"/>
  <c r="V472" i="1" a="1"/>
  <c r="V4807" i="1" a="1"/>
  <c r="V4723" i="1" a="1"/>
  <c r="V2383" i="1" a="1"/>
  <c r="V2837" i="1" a="1"/>
  <c r="V4862" i="1" a="1"/>
  <c r="V4985" i="1" a="1"/>
  <c r="V2914" i="1" a="1"/>
  <c r="V2704" i="1" a="1"/>
  <c r="V4973" i="1" a="1"/>
  <c r="V51" i="1" a="1"/>
  <c r="V3859" i="1" a="1"/>
  <c r="V4228" i="1" a="1"/>
  <c r="V2502" i="1" a="1"/>
  <c r="V2308" i="1" a="1"/>
  <c r="V4295" i="1" a="1"/>
  <c r="V3924" i="1" a="1"/>
  <c r="V552" i="1" a="1"/>
  <c r="V4233" i="1" a="1"/>
  <c r="V4980" i="1" a="1"/>
  <c r="V192" i="1" a="1"/>
  <c r="V4914" i="1" a="1"/>
  <c r="V840" i="1" a="1"/>
  <c r="V4009" i="1" a="1"/>
  <c r="V4192" i="1" a="1"/>
  <c r="V2192" i="1" a="1"/>
  <c r="V4806" i="1" a="1"/>
  <c r="V3868" i="1" a="1"/>
  <c r="V4413" i="1" a="1"/>
  <c r="V2877" i="1" a="1"/>
  <c r="V2667" i="1" a="1"/>
  <c r="V4697" i="1" a="1"/>
  <c r="V3090" i="1" a="1"/>
  <c r="V2669" i="1" a="1"/>
  <c r="V4112" i="1" a="1"/>
  <c r="V86" i="1" a="1"/>
  <c r="V4289" i="1" a="1"/>
  <c r="V4173" i="1" a="1"/>
  <c r="V14" i="1" a="1"/>
  <c r="V3750" i="1" a="1"/>
  <c r="V4525" i="1" a="1"/>
  <c r="V3966" i="1" a="1"/>
  <c r="V3778" i="1" a="1"/>
  <c r="V3789" i="1" a="1"/>
  <c r="V4508" i="1" a="1"/>
  <c r="V4817" i="1" a="1"/>
  <c r="V4929" i="1" a="1"/>
  <c r="V4491" i="1" a="1"/>
  <c r="V4321" i="1" a="1"/>
  <c r="V4517" i="1" a="1"/>
  <c r="V2132" i="1" a="1"/>
  <c r="V4868" i="1" a="1"/>
  <c r="V2802" i="1" a="1"/>
  <c r="V3540" i="1" a="1"/>
  <c r="V4329" i="1" a="1"/>
  <c r="V4265" i="1" a="1"/>
  <c r="V2528" i="1" a="1"/>
  <c r="V4532" i="1" a="1"/>
  <c r="V2092" i="1" a="1"/>
  <c r="V3171" i="1" a="1"/>
  <c r="V4241" i="1" a="1"/>
  <c r="V3119" i="1" a="1"/>
  <c r="V2760" i="1" a="1"/>
  <c r="V47" i="1" a="1"/>
  <c r="V4893" i="1" a="1"/>
  <c r="V629" i="1" a="1"/>
  <c r="V4746" i="1" a="1"/>
  <c r="V4128" i="1" a="1"/>
  <c r="V2953" i="1" a="1"/>
  <c r="V1832" i="1" a="1"/>
  <c r="V4826" i="1" a="1"/>
  <c r="V3495" i="1" a="1"/>
  <c r="V1378" i="1" a="1"/>
  <c r="V2511" i="1" a="1"/>
  <c r="V4658" i="1" a="1"/>
  <c r="V16" i="1" a="1"/>
  <c r="V148" i="1" a="1"/>
  <c r="V2" i="1" a="1"/>
  <c r="V3886" i="1" a="1"/>
  <c r="V3821" i="1" a="1"/>
  <c r="V18" i="1" a="1"/>
  <c r="V4380" i="1" a="1"/>
  <c r="V4485" i="1" a="1"/>
  <c r="V3488" i="1" a="1"/>
  <c r="V177" i="1" a="1"/>
  <c r="V4640" i="1" a="1"/>
  <c r="V2693" i="1" a="1"/>
  <c r="V3375" i="1" a="1"/>
  <c r="V30" i="1" a="1"/>
  <c r="V4656" i="1" a="1"/>
  <c r="V2752" i="1" a="1"/>
  <c r="V2468" i="1" a="1"/>
  <c r="V3684" i="1" a="1"/>
  <c r="V3409" i="1" a="1"/>
  <c r="V4051" i="1" a="1"/>
  <c r="V2968" i="1" a="1"/>
  <c r="V4439" i="1" a="1"/>
  <c r="V4178" i="1" a="1"/>
  <c r="V4097" i="1" a="1"/>
  <c r="V4560" i="1" a="1"/>
  <c r="V4663" i="1" a="1"/>
  <c r="V2268" i="1" a="1"/>
  <c r="V48" i="1" a="1"/>
  <c r="V3521" i="1" a="1"/>
  <c r="V76" i="1" a="1"/>
  <c r="V4775" i="1" a="1"/>
  <c r="V168" i="1" a="1"/>
  <c r="V3901" i="1" a="1"/>
  <c r="V4958" i="1" a="1"/>
  <c r="V4195" i="1" a="1"/>
  <c r="V4809" i="1" a="1"/>
  <c r="V156" i="1" a="1"/>
  <c r="V3965" i="1" a="1"/>
  <c r="V197" i="1" a="1"/>
  <c r="V3108" i="1" a="1"/>
  <c r="V3331" i="1" a="1"/>
  <c r="V207" i="1" a="1"/>
  <c r="V3533" i="1" a="1"/>
  <c r="V1408" i="1" a="1"/>
  <c r="V1218" i="1" a="1"/>
  <c r="V2948" i="1" a="1"/>
  <c r="V4550" i="1" a="1"/>
  <c r="V4628" i="1" a="1"/>
  <c r="V1991" i="1" a="1"/>
  <c r="V4590" i="1" a="1"/>
  <c r="V4093" i="1" a="1"/>
  <c r="V4002" i="1" a="1"/>
  <c r="V3968" i="1" a="1"/>
  <c r="V3785" i="1" a="1"/>
  <c r="V178" i="1" a="1"/>
  <c r="V4750" i="1" a="1"/>
  <c r="V4849" i="1" a="1"/>
  <c r="V4789" i="1" a="1"/>
  <c r="V4878" i="1" a="1"/>
  <c r="V1964" i="1" a="1"/>
  <c r="V90" i="1" a="1"/>
  <c r="V4556" i="1" a="1"/>
  <c r="V739" i="1" a="1"/>
  <c r="V3186" i="1" a="1"/>
  <c r="V4101" i="1" a="1"/>
  <c r="V3390" i="1" a="1"/>
  <c r="V24" i="1" a="1"/>
  <c r="V4299" i="1" a="1"/>
  <c r="V3381" i="1" a="1"/>
  <c r="V2684" i="1" a="1"/>
  <c r="V2665" i="1" a="1"/>
  <c r="V3127" i="1" a="1"/>
  <c r="V4798" i="1" a="1"/>
  <c r="V3902" i="1" a="1"/>
  <c r="V3687" i="1" a="1"/>
  <c r="V189" i="1" a="1"/>
  <c r="V1916" i="1" a="1"/>
  <c r="V3069" i="1" a="1"/>
  <c r="V4544" i="1" a="1"/>
  <c r="V3969" i="1" a="1"/>
  <c r="V140" i="1" a="1"/>
  <c r="V4048" i="1" a="1"/>
  <c r="V4845" i="1" a="1"/>
  <c r="V3742" i="1" a="1"/>
  <c r="V154" i="1" a="1"/>
  <c r="V4672" i="1" a="1"/>
  <c r="V4714" i="1" a="1"/>
  <c r="V4625" i="1" a="1"/>
  <c r="V4551" i="1" a="1"/>
  <c r="V124" i="1" a="1"/>
  <c r="V4079" i="1" a="1"/>
  <c r="V4085" i="1" a="1"/>
  <c r="V216" i="1" a="1"/>
  <c r="V2735" i="1" a="1"/>
  <c r="V3946" i="1" a="1"/>
  <c r="V3996" i="1" a="1"/>
  <c r="V4189" i="1" a="1"/>
  <c r="V4873" i="1" a="1"/>
  <c r="V4786" i="1" a="1"/>
  <c r="V3342" i="1" a="1"/>
  <c r="V3084" i="1" a="1"/>
  <c r="V4770" i="1" a="1"/>
  <c r="V132" i="1" a="1"/>
  <c r="V3977" i="1" a="1"/>
  <c r="V2036" i="1" a="1"/>
  <c r="V4767" i="1" a="1"/>
  <c r="V1417" i="1" a="1"/>
  <c r="V1880" i="1" a="1"/>
  <c r="V4662" i="1" a="1"/>
  <c r="V111" i="1" a="1"/>
  <c r="V1992" i="1" a="1"/>
  <c r="V3082" i="1" a="1"/>
  <c r="V4038" i="1" a="1"/>
  <c r="V3463" i="1" a="1"/>
  <c r="V116" i="1" a="1"/>
  <c r="V4417" i="1" a="1"/>
  <c r="V4488" i="1" a="1"/>
  <c r="V2838" i="1" a="1"/>
  <c r="V1872" i="1" a="1"/>
  <c r="V4642" i="1" a="1"/>
  <c r="V3065" i="1" a="1"/>
  <c r="V3975" i="1" a="1"/>
  <c r="V3701" i="1" a="1"/>
  <c r="V2128" i="1" a="1"/>
  <c r="V4052" i="1" a="1"/>
  <c r="V2584" i="1" a="1"/>
  <c r="V2951" i="1" a="1"/>
  <c r="V3150" i="1" a="1"/>
  <c r="V4096" i="1" a="1"/>
  <c r="V3091" i="1" a="1"/>
  <c r="V2024" i="1" a="1"/>
  <c r="V2931" i="1" a="1"/>
  <c r="V52" i="1" a="1"/>
  <c r="V4164" i="1" a="1"/>
  <c r="V92" i="1" a="1"/>
  <c r="V39" i="1" a="1"/>
  <c r="V2723" i="1" a="1"/>
  <c r="V4149" i="1" a="1"/>
  <c r="V4778" i="1" a="1"/>
  <c r="V4023" i="1" a="1"/>
  <c r="V4988" i="1" a="1"/>
  <c r="V3490" i="1" a="1"/>
  <c r="V4226" i="1" a="1"/>
  <c r="V74" i="1" a="1"/>
  <c r="V2319" i="1" a="1"/>
  <c r="V4913" i="1" a="1"/>
  <c r="V3945" i="1" a="1"/>
  <c r="V3443" i="1" a="1"/>
  <c r="V4735" i="1" a="1"/>
  <c r="V110" i="1" a="1"/>
  <c r="V4552" i="1" a="1"/>
  <c r="V3369" i="1" a="1"/>
  <c r="V3033" i="1" a="1"/>
  <c r="V50" i="1" a="1"/>
  <c r="V4877" i="1" a="1"/>
  <c r="V2272" i="1" a="1"/>
  <c r="V4850" i="1" a="1"/>
  <c r="V3909" i="1" a="1"/>
  <c r="V4197" i="1" a="1"/>
  <c r="V3556" i="1" a="1"/>
  <c r="V2853" i="1" a="1"/>
  <c r="V2810" i="1" a="1"/>
  <c r="V2355" i="1" a="1"/>
  <c r="V29" i="1" a="1"/>
  <c r="V2709" i="1" a="1"/>
  <c r="V4335" i="1" a="1"/>
  <c r="V2315" i="1" a="1"/>
  <c r="V581" i="1" a="1"/>
  <c r="V194" i="1" a="1"/>
  <c r="V4316" i="1" a="1"/>
  <c r="V135" i="1" a="1"/>
  <c r="V2083" i="1" a="1"/>
  <c r="V4529" i="1" a="1"/>
  <c r="V4764" i="1" a="1"/>
  <c r="V4273" i="1" a="1"/>
  <c r="V4064" i="1" a="1"/>
  <c r="V4007" i="1" a="1"/>
  <c r="V3832" i="1" a="1"/>
  <c r="V183" i="1" a="1"/>
  <c r="V4863" i="1" a="1"/>
  <c r="V4992" i="1" a="1"/>
  <c r="V4196" i="1" a="1"/>
  <c r="V4367" i="1" a="1"/>
  <c r="V4" i="1" a="1"/>
  <c r="V4964" i="1" a="1"/>
  <c r="V4757" i="1" a="1"/>
  <c r="V4349" i="1" a="1"/>
  <c r="V2476" i="1" a="1"/>
  <c r="V3907" i="1" a="1"/>
  <c r="V4744" i="1" a="1"/>
  <c r="V3522" i="1" a="1"/>
  <c r="V3179" i="1" a="1"/>
  <c r="V3122" i="1" a="1"/>
  <c r="V3283" i="1" a="1"/>
  <c r="V4637" i="1" a="1"/>
  <c r="V3665" i="1" a="1"/>
  <c r="V161" i="1" a="1"/>
  <c r="V4597" i="1" a="1"/>
  <c r="V4818" i="1" a="1"/>
  <c r="V4818" i="1" l="1"/>
  <c r="V4597" i="1"/>
  <c r="V161" i="1"/>
  <c r="V3665" i="1"/>
  <c r="V4637" i="1"/>
  <c r="V3283" i="1"/>
  <c r="V3122" i="1"/>
  <c r="V3179" i="1"/>
  <c r="V3522" i="1"/>
  <c r="V4744" i="1"/>
  <c r="V3907" i="1"/>
  <c r="V2476" i="1"/>
  <c r="V4349" i="1"/>
  <c r="V4757" i="1"/>
  <c r="V4964" i="1"/>
  <c r="V4" i="1"/>
  <c r="V4367" i="1"/>
  <c r="V4196" i="1"/>
  <c r="V4992" i="1"/>
  <c r="V4863" i="1"/>
  <c r="V183" i="1"/>
  <c r="V3832" i="1"/>
  <c r="V4007" i="1"/>
  <c r="V4064" i="1"/>
  <c r="V4273" i="1"/>
  <c r="V4764" i="1"/>
  <c r="V4529" i="1"/>
  <c r="V2083" i="1"/>
  <c r="V135" i="1"/>
  <c r="V4316" i="1"/>
  <c r="V194" i="1"/>
  <c r="V581" i="1"/>
  <c r="V2315" i="1"/>
  <c r="V4335" i="1"/>
  <c r="V2709" i="1"/>
  <c r="V29" i="1"/>
  <c r="V2355" i="1"/>
  <c r="V2810" i="1"/>
  <c r="V2853" i="1"/>
  <c r="V3556" i="1"/>
  <c r="V4197" i="1"/>
  <c r="V3909" i="1"/>
  <c r="V4850" i="1"/>
  <c r="V2272" i="1"/>
  <c r="V4877" i="1"/>
  <c r="V50" i="1"/>
  <c r="V3033" i="1"/>
  <c r="V3369" i="1"/>
  <c r="V4552" i="1"/>
  <c r="V110" i="1"/>
  <c r="V4735" i="1"/>
  <c r="V3443" i="1"/>
  <c r="V3945" i="1"/>
  <c r="V4913" i="1"/>
  <c r="V2319" i="1"/>
  <c r="V74" i="1"/>
  <c r="V4226" i="1"/>
  <c r="V3490" i="1"/>
  <c r="V4988" i="1"/>
  <c r="V4023" i="1"/>
  <c r="V4778" i="1"/>
  <c r="V4149" i="1"/>
  <c r="V2723" i="1"/>
  <c r="V39" i="1"/>
  <c r="V92" i="1"/>
  <c r="V4164" i="1"/>
  <c r="V52" i="1"/>
  <c r="V2931" i="1"/>
  <c r="V2024" i="1"/>
  <c r="V3091" i="1"/>
  <c r="V4096" i="1"/>
  <c r="V3150" i="1"/>
  <c r="V2951" i="1"/>
  <c r="V2584" i="1"/>
  <c r="V4052" i="1"/>
  <c r="V2128" i="1"/>
  <c r="V3701" i="1"/>
  <c r="V3975" i="1"/>
  <c r="V3065" i="1"/>
  <c r="V4642" i="1"/>
  <c r="V1872" i="1"/>
  <c r="V2838" i="1"/>
  <c r="V4488" i="1"/>
  <c r="V4417" i="1"/>
  <c r="V116" i="1"/>
  <c r="V3463" i="1"/>
  <c r="V4038" i="1"/>
  <c r="V3082" i="1"/>
  <c r="V1992" i="1"/>
  <c r="V111" i="1"/>
  <c r="V4662" i="1"/>
  <c r="V1880" i="1"/>
  <c r="V1417" i="1"/>
  <c r="V4767" i="1"/>
  <c r="V2036" i="1"/>
  <c r="V3977" i="1"/>
  <c r="V132" i="1"/>
  <c r="V4770" i="1"/>
  <c r="V3084" i="1"/>
  <c r="V3342" i="1"/>
  <c r="V4786" i="1"/>
  <c r="V4873" i="1"/>
  <c r="V4189" i="1"/>
  <c r="V3996" i="1"/>
  <c r="V3946" i="1"/>
  <c r="V2735" i="1"/>
  <c r="V216" i="1"/>
  <c r="V4085" i="1"/>
  <c r="V4079" i="1"/>
  <c r="V124" i="1"/>
  <c r="V4551" i="1"/>
  <c r="V4625" i="1"/>
  <c r="V4714" i="1"/>
  <c r="V4672" i="1"/>
  <c r="V154" i="1"/>
  <c r="V3742" i="1"/>
  <c r="V4845" i="1"/>
  <c r="V4048" i="1"/>
  <c r="V140" i="1"/>
  <c r="V3969" i="1"/>
  <c r="V4544" i="1"/>
  <c r="V3069" i="1"/>
  <c r="V1916" i="1"/>
  <c r="V189" i="1"/>
  <c r="V3687" i="1"/>
  <c r="V3902" i="1"/>
  <c r="V4798" i="1"/>
  <c r="V3127" i="1"/>
  <c r="V2665" i="1"/>
  <c r="V2684" i="1"/>
  <c r="V3381" i="1"/>
  <c r="V4299" i="1"/>
  <c r="V24" i="1"/>
  <c r="V3390" i="1"/>
  <c r="V4101" i="1"/>
  <c r="V3186" i="1"/>
  <c r="V739" i="1"/>
  <c r="V4556" i="1"/>
  <c r="V90" i="1"/>
  <c r="V1964" i="1"/>
  <c r="V4878" i="1"/>
  <c r="V4789" i="1"/>
  <c r="V4849" i="1"/>
  <c r="V4750" i="1"/>
  <c r="V178" i="1"/>
  <c r="V3785" i="1"/>
  <c r="V3968" i="1"/>
  <c r="V4002" i="1"/>
  <c r="V4093" i="1"/>
  <c r="V4590" i="1"/>
  <c r="V1991" i="1"/>
  <c r="V4628" i="1"/>
  <c r="V4550" i="1"/>
  <c r="V2948" i="1"/>
  <c r="V1218" i="1"/>
  <c r="V1408" i="1"/>
  <c r="V3533" i="1"/>
  <c r="V207" i="1"/>
  <c r="V3331" i="1"/>
  <c r="V3108" i="1"/>
  <c r="V197" i="1"/>
  <c r="V3965" i="1"/>
  <c r="V156" i="1"/>
  <c r="V4809" i="1"/>
  <c r="V4195" i="1"/>
  <c r="V4958" i="1"/>
  <c r="V3901" i="1"/>
  <c r="V168" i="1"/>
  <c r="V4775" i="1"/>
  <c r="V76" i="1"/>
  <c r="V3521" i="1"/>
  <c r="V48" i="1"/>
  <c r="V2268" i="1"/>
  <c r="V4663" i="1"/>
  <c r="V4560" i="1"/>
  <c r="V4097" i="1"/>
  <c r="V4178" i="1"/>
  <c r="V4439" i="1"/>
  <c r="V2968" i="1"/>
  <c r="V4051" i="1"/>
  <c r="V3409" i="1"/>
  <c r="V3684" i="1"/>
  <c r="V2468" i="1"/>
  <c r="V2752" i="1"/>
  <c r="V4656" i="1"/>
  <c r="V30" i="1"/>
  <c r="V3375" i="1"/>
  <c r="V2693" i="1"/>
  <c r="V4640" i="1"/>
  <c r="V177" i="1"/>
  <c r="V3488" i="1"/>
  <c r="V4485" i="1"/>
  <c r="V4380" i="1"/>
  <c r="V18" i="1"/>
  <c r="V3821" i="1"/>
  <c r="V3886" i="1"/>
  <c r="V2" i="1"/>
  <c r="V148" i="1"/>
  <c r="V16" i="1"/>
  <c r="V4658" i="1"/>
  <c r="V2511" i="1"/>
  <c r="V1378" i="1"/>
  <c r="V3495" i="1"/>
  <c r="V4826" i="1"/>
  <c r="V1832" i="1"/>
  <c r="V2953" i="1"/>
  <c r="V4128" i="1"/>
  <c r="V4746" i="1"/>
  <c r="V629" i="1"/>
  <c r="V4893" i="1"/>
  <c r="V47" i="1"/>
  <c r="V2760" i="1"/>
  <c r="V3119" i="1"/>
  <c r="V4241" i="1"/>
  <c r="V3171" i="1"/>
  <c r="V2092" i="1"/>
  <c r="V4532" i="1"/>
  <c r="V2528" i="1"/>
  <c r="V4265" i="1"/>
  <c r="V4329" i="1"/>
  <c r="V3540" i="1"/>
  <c r="V2802" i="1"/>
  <c r="V4868" i="1"/>
  <c r="V2132" i="1"/>
  <c r="V4517" i="1"/>
  <c r="V4321" i="1"/>
  <c r="V4491" i="1"/>
  <c r="V4929" i="1"/>
  <c r="V4817" i="1"/>
  <c r="V4508" i="1"/>
  <c r="V3789" i="1"/>
  <c r="V3778" i="1"/>
  <c r="V3966" i="1"/>
  <c r="V4525" i="1"/>
  <c r="V3750" i="1"/>
  <c r="V14" i="1"/>
  <c r="V4173" i="1"/>
  <c r="V4289" i="1"/>
  <c r="V86" i="1"/>
  <c r="V4112" i="1"/>
  <c r="V2669" i="1"/>
  <c r="V3090" i="1"/>
  <c r="V4697" i="1"/>
  <c r="V2667" i="1"/>
  <c r="V2877" i="1"/>
  <c r="V4413" i="1"/>
  <c r="V3868" i="1"/>
  <c r="V4806" i="1"/>
  <c r="V2192" i="1"/>
  <c r="V4192" i="1"/>
  <c r="V4009" i="1"/>
  <c r="V840" i="1"/>
  <c r="V4914" i="1"/>
  <c r="V192" i="1"/>
  <c r="V4980" i="1"/>
  <c r="V4233" i="1"/>
  <c r="V552" i="1"/>
  <c r="V3924" i="1"/>
  <c r="V4295" i="1"/>
  <c r="V2308" i="1"/>
  <c r="V2502" i="1"/>
  <c r="V4228" i="1"/>
  <c r="V3859" i="1"/>
  <c r="V51" i="1"/>
  <c r="V4973" i="1"/>
  <c r="V2704" i="1"/>
  <c r="V2914" i="1"/>
  <c r="V4985" i="1"/>
  <c r="V4862" i="1"/>
  <c r="V2837" i="1"/>
  <c r="V2383" i="1"/>
  <c r="V4723" i="1"/>
  <c r="V4807" i="1"/>
  <c r="V472" i="1"/>
  <c r="V4970" i="1"/>
  <c r="V4939" i="1"/>
  <c r="V2922" i="1"/>
  <c r="V4396" i="1"/>
  <c r="V75" i="1"/>
  <c r="V4613" i="1"/>
  <c r="V4707" i="1"/>
  <c r="V2939" i="1"/>
  <c r="V4652" i="1"/>
  <c r="V4738" i="1"/>
  <c r="V4168" i="1"/>
  <c r="V4260" i="1"/>
  <c r="V4360" i="1"/>
  <c r="V19" i="1"/>
  <c r="V2675" i="1"/>
  <c r="V2671" i="1"/>
  <c r="V4871" i="1"/>
  <c r="V4717" i="1"/>
  <c r="V4026" i="1"/>
  <c r="V3749" i="1"/>
  <c r="V4962" i="1"/>
  <c r="V3370" i="1"/>
  <c r="V4846" i="1"/>
  <c r="V4034" i="1"/>
  <c r="V4661" i="1"/>
  <c r="V4258" i="1"/>
  <c r="V4477" i="1"/>
  <c r="V144" i="1"/>
  <c r="V3528" i="1"/>
  <c r="V2404" i="1"/>
  <c r="V4181" i="1"/>
  <c r="V5" i="1"/>
  <c r="V2736" i="1"/>
  <c r="V4256" i="1"/>
  <c r="V4248" i="1"/>
  <c r="V4388" i="1"/>
  <c r="V4918" i="1"/>
  <c r="V4109" i="1"/>
  <c r="V4963" i="1"/>
  <c r="V123" i="1"/>
  <c r="V1817" i="1"/>
  <c r="V4742" i="1"/>
  <c r="V3423" i="1"/>
  <c r="V4762" i="1"/>
  <c r="V3994" i="1"/>
  <c r="V4660" i="1"/>
  <c r="V3757" i="1"/>
  <c r="V4688" i="1"/>
  <c r="V3985" i="1"/>
  <c r="V3936" i="1"/>
  <c r="V4805" i="1"/>
  <c r="V4709" i="1"/>
  <c r="V4454" i="1"/>
  <c r="V4685" i="1"/>
  <c r="V3805" i="1"/>
  <c r="V4537" i="1"/>
  <c r="V3487" i="1"/>
  <c r="V3176" i="1"/>
  <c r="V4801" i="1"/>
  <c r="V1516" i="1"/>
  <c r="V2475" i="1"/>
  <c r="V88" i="1"/>
  <c r="V2363" i="1"/>
  <c r="V4394" i="1"/>
  <c r="V4814" i="1"/>
  <c r="V3450" i="1"/>
  <c r="V4325" i="1"/>
  <c r="V61" i="1"/>
  <c r="V2711" i="1"/>
  <c r="V3691" i="1"/>
  <c r="V2754" i="1"/>
  <c r="V3133" i="1"/>
  <c r="V158" i="1"/>
  <c r="V3662" i="1"/>
  <c r="V22" i="1"/>
  <c r="V4856" i="1"/>
  <c r="V4401" i="1"/>
  <c r="V139" i="1"/>
  <c r="V4957" i="1"/>
  <c r="V4124" i="1"/>
  <c r="V138" i="1"/>
  <c r="V3244" i="1"/>
  <c r="V3147" i="1"/>
  <c r="V4013" i="1"/>
  <c r="V3722" i="1"/>
  <c r="V121" i="1"/>
  <c r="V147" i="1"/>
  <c r="V3623" i="1"/>
  <c r="V107" i="1"/>
  <c r="V4734" i="1"/>
  <c r="V104" i="1"/>
  <c r="V4541" i="1"/>
  <c r="V4108" i="1"/>
  <c r="V4480" i="1"/>
  <c r="V2936" i="1"/>
  <c r="V4033" i="1"/>
  <c r="V4949" i="1"/>
  <c r="V3501" i="1"/>
  <c r="V40" i="1"/>
  <c r="V3820" i="1"/>
  <c r="V2829" i="1"/>
  <c r="V4677" i="1"/>
  <c r="V2797" i="1"/>
  <c r="V84" i="1"/>
  <c r="V4220" i="1"/>
  <c r="V3877" i="1"/>
  <c r="V3628" i="1"/>
  <c r="V4748" i="1"/>
  <c r="V1554" i="1"/>
  <c r="V4540" i="1"/>
  <c r="V120" i="1"/>
  <c r="V4460" i="1"/>
  <c r="V2715" i="1"/>
  <c r="V4337" i="1"/>
  <c r="V4938" i="1"/>
  <c r="V2742" i="1"/>
  <c r="V3565" i="1"/>
  <c r="V4858" i="1"/>
  <c r="V2430" i="1"/>
  <c r="V4120" i="1"/>
  <c r="V106" i="1"/>
  <c r="V2565" i="1"/>
  <c r="V3266" i="1"/>
  <c r="V3633" i="1"/>
  <c r="V3185" i="1"/>
  <c r="V4883" i="1"/>
  <c r="V66" i="1"/>
  <c r="V3510" i="1"/>
  <c r="V4585" i="1"/>
  <c r="V2808" i="1"/>
  <c r="V3478" i="1"/>
  <c r="V4561" i="1"/>
  <c r="V3239" i="1"/>
  <c r="V3689" i="1"/>
  <c r="V1862" i="1"/>
  <c r="V4795" i="1"/>
  <c r="V4224" i="1"/>
  <c r="V2980" i="1"/>
  <c r="V186" i="1"/>
  <c r="V4768" i="1"/>
  <c r="V4160" i="1"/>
  <c r="V4726" i="1"/>
  <c r="V4998" i="1"/>
  <c r="V4616" i="1"/>
  <c r="V4712" i="1"/>
  <c r="V4989" i="1"/>
  <c r="V4947" i="1"/>
  <c r="V3159" i="1"/>
  <c r="V2019" i="1"/>
  <c r="V4842" i="1"/>
  <c r="V3935" i="1"/>
  <c r="V175" i="1"/>
  <c r="V3715" i="1"/>
  <c r="V4425" i="1"/>
  <c r="V4794" i="1"/>
  <c r="V4050" i="1"/>
  <c r="V2295" i="1"/>
  <c r="V15" i="1"/>
  <c r="V3235" i="1"/>
  <c r="V4776" i="1"/>
  <c r="V2720" i="1"/>
  <c r="V4376" i="1"/>
  <c r="V4820" i="1"/>
  <c r="V4562" i="1"/>
  <c r="V3798" i="1"/>
  <c r="V2647" i="1"/>
  <c r="V4892" i="1"/>
  <c r="V3793" i="1"/>
  <c r="V3078" i="1"/>
  <c r="V2889" i="1"/>
  <c r="V4478" i="1"/>
  <c r="V3298" i="1"/>
  <c r="V673" i="1"/>
  <c r="V4502" i="1"/>
  <c r="V3939" i="1"/>
  <c r="V4828" i="1"/>
  <c r="V4174" i="1"/>
  <c r="V4533" i="1"/>
  <c r="V4995" i="1"/>
  <c r="V2894" i="1"/>
  <c r="V96" i="1"/>
  <c r="V28" i="1"/>
  <c r="V4760" i="1"/>
  <c r="V4811" i="1"/>
  <c r="V4368" i="1"/>
  <c r="V185" i="1"/>
  <c r="V3309" i="1"/>
  <c r="V4851" i="1"/>
  <c r="V3154" i="1"/>
  <c r="V209" i="1"/>
  <c r="V2873" i="1"/>
  <c r="V3267" i="1"/>
  <c r="V3574" i="1"/>
  <c r="V4200" i="1"/>
  <c r="V4840" i="1"/>
  <c r="V2563" i="1"/>
  <c r="V3644" i="1"/>
  <c r="V2865" i="1"/>
  <c r="V4020" i="1"/>
  <c r="V4570" i="1"/>
  <c r="V43" i="1"/>
  <c r="V4956" i="1"/>
  <c r="V4125" i="1"/>
  <c r="V3504" i="1"/>
  <c r="V3512" i="1"/>
  <c r="V3833" i="1"/>
  <c r="V3944" i="1"/>
  <c r="V4844" i="1"/>
  <c r="V4684" i="1"/>
  <c r="V202" i="1"/>
  <c r="V4377" i="1"/>
  <c r="V4874" i="1"/>
  <c r="V4719" i="1"/>
  <c r="V2491" i="1"/>
  <c r="V4239" i="1"/>
  <c r="V553" i="1"/>
  <c r="V1783" i="1"/>
  <c r="V2925" i="1"/>
  <c r="V4752" i="1"/>
  <c r="V3882" i="1"/>
  <c r="V4812" i="1"/>
  <c r="V1736" i="1"/>
  <c r="V3311" i="1"/>
  <c r="V4715" i="1"/>
  <c r="V6" i="1"/>
  <c r="V2283" i="1"/>
  <c r="V4919" i="1"/>
  <c r="V188" i="1"/>
  <c r="V2676" i="1"/>
  <c r="V2737" i="1"/>
  <c r="V465" i="1"/>
  <c r="V3059" i="1"/>
  <c r="V3629" i="1"/>
  <c r="V4854" i="1"/>
  <c r="V26" i="1"/>
  <c r="V4694" i="1"/>
  <c r="V4793" i="1"/>
  <c r="V1397" i="1"/>
  <c r="V4675" i="1"/>
  <c r="V3854" i="1"/>
  <c r="V4276" i="1"/>
  <c r="V4908" i="1"/>
  <c r="V3210" i="1"/>
  <c r="V3954" i="1"/>
  <c r="V2746" i="1"/>
  <c r="V4703" i="1"/>
  <c r="V4955" i="1"/>
  <c r="V4991" i="1"/>
  <c r="V181" i="1"/>
  <c r="V3114" i="1"/>
  <c r="V3481" i="1"/>
  <c r="V4297" i="1"/>
  <c r="V1955" i="1"/>
  <c r="V4135" i="1"/>
  <c r="V114" i="1"/>
  <c r="V4076" i="1"/>
  <c r="V3280" i="1"/>
  <c r="V3296" i="1"/>
  <c r="V4572" i="1"/>
  <c r="V4036" i="1"/>
  <c r="V2887" i="1"/>
  <c r="V4043" i="1"/>
  <c r="V4575" i="1"/>
  <c r="V70" i="1"/>
  <c r="V4287" i="1"/>
  <c r="V69" i="1"/>
  <c r="V743" i="1"/>
  <c r="V3362" i="1"/>
  <c r="V2977" i="1"/>
  <c r="V4917" i="1"/>
  <c r="V2494" i="1"/>
  <c r="V1988" i="1"/>
  <c r="V4864" i="1"/>
  <c r="V4304" i="1"/>
  <c r="V1205" i="1"/>
  <c r="V3428" i="1"/>
  <c r="V4632" i="1"/>
  <c r="V987" i="1"/>
  <c r="V4912" i="1"/>
  <c r="V3808" i="1"/>
  <c r="V4777" i="1"/>
  <c r="V4251" i="1"/>
  <c r="V3834" i="1"/>
  <c r="V4979" i="1"/>
  <c r="V1892" i="1"/>
  <c r="V4121" i="1"/>
  <c r="V4901" i="1"/>
  <c r="V2744" i="1"/>
  <c r="V3271" i="1"/>
  <c r="V4993" i="1"/>
  <c r="V95" i="1"/>
  <c r="V62" i="1"/>
  <c r="V2336" i="1"/>
  <c r="V3604" i="1"/>
  <c r="V3960" i="1"/>
  <c r="V4221" i="1"/>
  <c r="V4393" i="1"/>
  <c r="V2905" i="1"/>
  <c r="V4749" i="1"/>
  <c r="V4668" i="1"/>
  <c r="V4653" i="1"/>
  <c r="V3162" i="1"/>
  <c r="V3527" i="1"/>
  <c r="V4468" i="1"/>
  <c r="V4682" i="1"/>
  <c r="V3974" i="1"/>
  <c r="V4274" i="1"/>
  <c r="V2123" i="1"/>
  <c r="V3967" i="1"/>
  <c r="V4771" i="1"/>
  <c r="V4588" i="1"/>
  <c r="V4301" i="1"/>
  <c r="V2164" i="1"/>
  <c r="V218" i="1"/>
  <c r="V4369" i="1"/>
  <c r="V3942" i="1"/>
  <c r="V187" i="1"/>
  <c r="V2906" i="1"/>
  <c r="V63" i="1"/>
  <c r="V4891" i="1"/>
  <c r="V3596" i="1"/>
  <c r="V4447" i="1"/>
  <c r="V4704" i="1"/>
  <c r="V4934" i="1"/>
  <c r="V2796" i="1"/>
  <c r="V3915" i="1"/>
  <c r="V3997" i="1"/>
  <c r="V205" i="1"/>
  <c r="V4140" i="1"/>
  <c r="V4565" i="1"/>
  <c r="V4503" i="1"/>
  <c r="V4138" i="1"/>
  <c r="V4424" i="1"/>
  <c r="V3693" i="1"/>
  <c r="V4621" i="1"/>
  <c r="V4277" i="1"/>
  <c r="V3992" i="1"/>
  <c r="V1768" i="1"/>
  <c r="V4978" i="1"/>
  <c r="V3482" i="1"/>
  <c r="V4724" i="1"/>
  <c r="V3953" i="1"/>
  <c r="V2998" i="1"/>
  <c r="V3112" i="1"/>
  <c r="V4169" i="1"/>
  <c r="V4666" i="1"/>
  <c r="V2879" i="1"/>
  <c r="V2122" i="1"/>
  <c r="V17" i="1"/>
  <c r="V4375" i="1"/>
  <c r="V1865" i="1"/>
  <c r="V4330" i="1"/>
  <c r="V3837" i="1"/>
  <c r="V4705" i="1"/>
  <c r="V4646" i="1"/>
  <c r="V3823" i="1"/>
  <c r="V3262" i="1"/>
  <c r="V3758" i="1"/>
  <c r="V3639" i="1"/>
  <c r="V2624" i="1"/>
  <c r="V2832" i="1"/>
  <c r="V4111" i="1"/>
  <c r="V4472" i="1"/>
  <c r="V4680" i="1"/>
  <c r="V4737" i="1"/>
  <c r="V3894" i="1"/>
  <c r="V4803" i="1"/>
  <c r="V3518" i="1"/>
  <c r="V2685" i="1"/>
  <c r="V4141" i="1"/>
  <c r="V3017" i="1"/>
  <c r="V3225" i="1"/>
  <c r="V4512" i="1"/>
  <c r="V3446" i="1"/>
  <c r="V4078" i="1"/>
  <c r="V41" i="1"/>
  <c r="V2954" i="1"/>
  <c r="V4838" i="1"/>
  <c r="V165" i="1"/>
  <c r="V206" i="1"/>
  <c r="V137" i="1"/>
  <c r="V55" i="1"/>
  <c r="V4521" i="1"/>
  <c r="V4500" i="1"/>
  <c r="V1808" i="1"/>
  <c r="V3890" i="1"/>
  <c r="V3921" i="1"/>
  <c r="V4931" i="1"/>
  <c r="V2928" i="1"/>
  <c r="V3677" i="1"/>
  <c r="V3670" i="1"/>
  <c r="V3421" i="1"/>
  <c r="V8" i="1"/>
  <c r="V3720" i="1"/>
  <c r="V4959" i="1"/>
  <c r="V4841" i="1"/>
  <c r="V4497" i="1"/>
  <c r="V4933" i="1"/>
  <c r="V2416" i="1"/>
  <c r="V4937" i="1"/>
  <c r="V4449" i="1"/>
  <c r="V4245" i="1"/>
  <c r="V1246" i="1"/>
  <c r="V3948" i="1"/>
  <c r="V4664" i="1"/>
  <c r="V4029" i="1"/>
  <c r="V4576" i="1"/>
  <c r="V3426" i="1"/>
  <c r="V2328" i="1"/>
  <c r="V176" i="1"/>
  <c r="V130" i="1"/>
  <c r="V3801" i="1"/>
  <c r="V4284" i="1"/>
  <c r="V4895" i="1"/>
  <c r="V4081" i="1"/>
  <c r="V4698" i="1"/>
  <c r="V4345" i="1"/>
  <c r="V4909" i="1"/>
  <c r="V1311" i="1"/>
  <c r="V4920" i="1"/>
  <c r="V4718" i="1"/>
  <c r="V3173" i="1"/>
  <c r="V4113" i="1"/>
  <c r="V3163" i="1"/>
  <c r="V4269" i="1"/>
  <c r="V2244" i="1"/>
  <c r="V3542" i="1"/>
  <c r="V2975" i="1"/>
  <c r="V4843" i="1"/>
  <c r="V4645" i="1"/>
  <c r="V4073" i="1"/>
  <c r="V4172" i="1"/>
  <c r="V3220" i="1"/>
  <c r="V4804" i="1"/>
  <c r="V155" i="1"/>
  <c r="V3093" i="1"/>
  <c r="V4861" i="1"/>
  <c r="V3917" i="1"/>
  <c r="V2958" i="1"/>
  <c r="V4743" i="1"/>
  <c r="V2891" i="1"/>
  <c r="V3931" i="1"/>
  <c r="V4065" i="1"/>
  <c r="V3156" i="1"/>
  <c r="V1863" i="1"/>
  <c r="V3010" i="1"/>
  <c r="V4650" i="1"/>
  <c r="V4194" i="1"/>
  <c r="V4984" i="1"/>
  <c r="V72" i="1"/>
  <c r="V2503" i="1"/>
  <c r="V2985" i="1"/>
  <c r="V4563" i="1"/>
  <c r="V190" i="1"/>
  <c r="V32" i="1"/>
  <c r="V3232" i="1"/>
  <c r="V4441" i="1"/>
  <c r="V4860" i="1"/>
  <c r="V4484" i="1"/>
  <c r="V200" i="1"/>
  <c r="V1899" i="1"/>
  <c r="V118" i="1"/>
  <c r="V4581" i="1"/>
  <c r="V3557" i="1"/>
  <c r="V4210" i="1"/>
  <c r="V2009" i="1"/>
  <c r="V4422" i="1"/>
  <c r="V4408" i="1"/>
  <c r="V67" i="1"/>
  <c r="V13" i="1"/>
  <c r="V4428" i="1"/>
  <c r="V3278" i="1"/>
  <c r="V4569" i="1"/>
  <c r="V2252" i="1"/>
  <c r="V2750" i="1"/>
  <c r="V4614" i="1"/>
  <c r="V4579" i="1"/>
  <c r="V4954" i="1"/>
  <c r="V164" i="1"/>
  <c r="V204" i="1"/>
  <c r="V2180" i="1"/>
  <c r="V1891" i="1"/>
  <c r="V42" i="1"/>
  <c r="V60" i="1"/>
  <c r="V4132" i="1"/>
  <c r="V937" i="1"/>
  <c r="V4713" i="1"/>
  <c r="V4673" i="1"/>
  <c r="V4910" i="1"/>
  <c r="V3483" i="1"/>
  <c r="V2747" i="1"/>
  <c r="V3737" i="1"/>
  <c r="V56" i="1"/>
  <c r="V4881" i="1"/>
  <c r="V4888" i="1"/>
  <c r="V4822" i="1"/>
  <c r="V1643" i="1"/>
  <c r="V4996" i="1"/>
  <c r="V2556" i="1"/>
  <c r="V4791" i="1"/>
  <c r="V2348" i="1"/>
  <c r="V4115" i="1"/>
  <c r="V64" i="1"/>
  <c r="V3579" i="1"/>
  <c r="V93" i="1"/>
  <c r="V27" i="1"/>
  <c r="V3685" i="1"/>
  <c r="V1779" i="1"/>
  <c r="V4430" i="1"/>
  <c r="V2379" i="1"/>
  <c r="V2238" i="1"/>
  <c r="V49" i="1"/>
  <c r="V4476" i="1"/>
  <c r="V3561" i="1"/>
  <c r="V4593" i="1"/>
  <c r="V3403" i="1"/>
  <c r="V2568" i="1"/>
  <c r="V452" i="1"/>
  <c r="V3659" i="1"/>
  <c r="V4940" i="1"/>
  <c r="V3486" i="1"/>
  <c r="V122" i="1"/>
  <c r="V3422" i="1"/>
  <c r="V4215" i="1"/>
  <c r="V4568" i="1"/>
  <c r="V4667" i="1"/>
  <c r="V4528" i="1"/>
  <c r="V3255" i="1"/>
  <c r="V4577" i="1"/>
  <c r="V858" i="1"/>
  <c r="V4213" i="1"/>
  <c r="V1884" i="1"/>
  <c r="V4473" i="1"/>
  <c r="V4137" i="1"/>
  <c r="V3872" i="1"/>
  <c r="V2524" i="1"/>
  <c r="V4693" i="1"/>
  <c r="V1195" i="1"/>
  <c r="V4763" i="1"/>
  <c r="V4629" i="1"/>
  <c r="V3532" i="1"/>
  <c r="V2700" i="1"/>
  <c r="V150" i="1"/>
  <c r="V3525" i="1"/>
  <c r="V2761" i="1"/>
  <c r="V3905" i="1"/>
  <c r="V3681" i="1"/>
  <c r="V4461" i="1"/>
  <c r="V4535" i="1"/>
  <c r="V3698" i="1"/>
  <c r="V4926" i="1"/>
  <c r="V4028" i="1"/>
  <c r="V4759" i="1"/>
  <c r="V3989" i="1"/>
  <c r="V3454" i="1"/>
  <c r="V151" i="1"/>
  <c r="V4524" i="1"/>
  <c r="V65" i="1"/>
  <c r="V4114" i="1"/>
  <c r="V4772" i="1"/>
  <c r="V3927" i="1"/>
  <c r="V4423" i="1"/>
  <c r="V1329" i="1"/>
  <c r="V4253" i="1"/>
  <c r="V2163" i="1"/>
  <c r="V4530" i="1"/>
  <c r="V4905" i="1"/>
  <c r="V4305" i="1"/>
  <c r="V4219" i="1"/>
  <c r="V3344" i="1"/>
  <c r="V4630" i="1"/>
  <c r="V4853" i="1"/>
  <c r="V4754" i="1"/>
  <c r="V4740" i="1"/>
  <c r="V3383" i="1"/>
  <c r="V4232" i="1"/>
  <c r="V1995" i="1"/>
  <c r="V4186" i="1"/>
  <c r="V3269" i="1"/>
  <c r="V2611" i="1"/>
  <c r="V4412" i="1"/>
  <c r="V3774" i="1"/>
  <c r="V21" i="1"/>
  <c r="V3764" i="1"/>
  <c r="V4899" i="1"/>
  <c r="V800" i="1"/>
  <c r="V4648" i="1"/>
  <c r="V203" i="1"/>
  <c r="V2564" i="1"/>
  <c r="V4619" i="1"/>
  <c r="V4282" i="1"/>
  <c r="V3050" i="1"/>
  <c r="V894" i="1"/>
  <c r="V1795" i="1"/>
  <c r="V3353" i="1"/>
  <c r="V2901" i="1"/>
  <c r="V7" i="1"/>
  <c r="V4324" i="1"/>
  <c r="V208" i="1"/>
  <c r="V4553" i="1"/>
  <c r="V4730" i="1"/>
  <c r="V112" i="1"/>
  <c r="V4451" i="1"/>
  <c r="V4708" i="1"/>
  <c r="V3129" i="1"/>
  <c r="V3775" i="1"/>
  <c r="V53" i="1"/>
  <c r="V25" i="1"/>
  <c r="V159" i="1"/>
  <c r="V4945" i="1"/>
  <c r="V2902" i="1"/>
  <c r="V4690" i="1"/>
  <c r="V4080" i="1"/>
  <c r="V3140" i="1"/>
  <c r="V3181" i="1"/>
  <c r="V3245" i="1"/>
  <c r="V4967" i="1"/>
  <c r="V2331" i="1"/>
  <c r="V4012" i="1"/>
  <c r="V2770" i="1"/>
  <c r="V2807" i="1"/>
  <c r="V3753" i="1"/>
  <c r="V4930" i="1"/>
  <c r="V2792" i="1"/>
  <c r="V4886" i="1"/>
  <c r="V117" i="1"/>
  <c r="V3459" i="1"/>
  <c r="V4589" i="1"/>
  <c r="V1506" i="1"/>
  <c r="V4107" i="1"/>
  <c r="V4732" i="1"/>
  <c r="V2824" i="1"/>
  <c r="V211" i="1"/>
  <c r="V2983" i="1"/>
  <c r="V4373" i="1"/>
  <c r="V2144" i="1"/>
  <c r="V182" i="1"/>
  <c r="V3705" i="1"/>
  <c r="V4180" i="1"/>
  <c r="V4598" i="1"/>
  <c r="V4624" i="1"/>
  <c r="V3388" i="1"/>
  <c r="V4573" i="1"/>
  <c r="V3716" i="1"/>
  <c r="V4835" i="1"/>
  <c r="V3569" i="1"/>
  <c r="V4831" i="1"/>
  <c r="V4906" i="1"/>
  <c r="V4756" i="1"/>
  <c r="V4464" i="1"/>
  <c r="V4365" i="1"/>
  <c r="V956" i="1"/>
  <c r="V2004" i="1"/>
  <c r="V3469" i="1"/>
  <c r="V59" i="1"/>
  <c r="V4867" i="1"/>
  <c r="V2188" i="1"/>
  <c r="V4296" i="1"/>
  <c r="V2112" i="1"/>
  <c r="V142" i="1"/>
  <c r="V4462" i="1"/>
  <c r="V4731" i="1"/>
  <c r="V3916" i="1"/>
  <c r="V2982" i="1"/>
  <c r="V58" i="1"/>
  <c r="V2428" i="1"/>
  <c r="V4880" i="1"/>
  <c r="V198" i="1"/>
  <c r="V199" i="1"/>
  <c r="V3545" i="1"/>
  <c r="V195" i="1"/>
  <c r="V4357" i="1"/>
  <c r="V3810" i="1"/>
  <c r="V3211" i="1"/>
  <c r="V2472" i="1"/>
  <c r="V3709" i="1"/>
  <c r="V2638" i="1"/>
  <c r="V4948" i="1"/>
  <c r="V3999" i="1"/>
  <c r="V4644" i="1"/>
  <c r="V4362" i="1"/>
  <c r="V4583" i="1"/>
  <c r="V4987" i="1"/>
  <c r="V2147" i="1"/>
  <c r="V4145" i="1"/>
  <c r="V3468" i="1"/>
  <c r="V2793" i="1"/>
  <c r="V2780" i="1"/>
  <c r="V4797" i="1"/>
  <c r="V4156" i="1"/>
  <c r="V2950" i="1"/>
  <c r="V4755" i="1"/>
  <c r="V4134" i="1"/>
  <c r="V4951" i="1"/>
  <c r="V2324" i="1"/>
  <c r="V4774" i="1"/>
  <c r="V4827" i="1"/>
  <c r="V3650" i="1"/>
  <c r="V4836" i="1"/>
  <c r="V3733" i="1"/>
  <c r="V4904" i="1"/>
  <c r="V2248" i="1"/>
  <c r="V4453" i="1"/>
  <c r="V2376" i="1"/>
  <c r="V4605" i="1"/>
  <c r="V4890" i="1"/>
  <c r="V4547" i="1"/>
  <c r="V3664" i="1"/>
  <c r="V4810" i="1"/>
  <c r="V3416" i="1"/>
  <c r="V242" i="1"/>
  <c r="V4122" i="1"/>
  <c r="V2060" i="1"/>
  <c r="V3938" i="1"/>
  <c r="V4659" i="1"/>
  <c r="V3314" i="1"/>
  <c r="V193" i="1"/>
  <c r="V4907" i="1"/>
  <c r="V4082" i="1"/>
  <c r="V210" i="1"/>
  <c r="V3535" i="1"/>
  <c r="V3051" i="1"/>
  <c r="V3896" i="1"/>
  <c r="V4679" i="1"/>
  <c r="V3332" i="1"/>
  <c r="V3615" i="1"/>
  <c r="V1174" i="1"/>
  <c r="V4446" i="1"/>
  <c r="V4620" i="1"/>
  <c r="V3447" i="1"/>
  <c r="V4825" i="1"/>
  <c r="V3060" i="1"/>
  <c r="V3414" i="1"/>
  <c r="V1219" i="1"/>
  <c r="V4683" i="1"/>
  <c r="V3643" i="1"/>
  <c r="V3142" i="1"/>
  <c r="V3911" i="1"/>
  <c r="V4898" i="1"/>
  <c r="V2436" i="1"/>
  <c r="V4343" i="1"/>
  <c r="V4969" i="1"/>
  <c r="V2913" i="1"/>
  <c r="V2866" i="1"/>
  <c r="V4800" i="1"/>
  <c r="V1945" i="1"/>
  <c r="V1041" i="1"/>
  <c r="V2800" i="1"/>
  <c r="V4445" i="1"/>
  <c r="V871" i="1"/>
  <c r="V2176" i="1"/>
  <c r="V1604" i="1"/>
  <c r="V3437" i="1"/>
  <c r="V2554" i="1"/>
  <c r="V4389" i="1"/>
  <c r="V1731" i="1"/>
  <c r="V2987" i="1"/>
  <c r="V4347" i="1"/>
  <c r="V358" i="1"/>
  <c r="V2967" i="1"/>
  <c r="V2809" i="1"/>
  <c r="V2485" i="1"/>
  <c r="V3054" i="1"/>
  <c r="V1622" i="1"/>
  <c r="V3408" i="1"/>
  <c r="V3221" i="1"/>
  <c r="V127" i="1"/>
  <c r="V4262" i="1"/>
  <c r="V4426" i="1"/>
  <c r="V4456" i="1"/>
  <c r="V982" i="1"/>
  <c r="V4190" i="1"/>
  <c r="V2562" i="1"/>
  <c r="V4334" i="1"/>
  <c r="V2032" i="1"/>
  <c r="V2926" i="1"/>
  <c r="V3113" i="1"/>
  <c r="V4006" i="1"/>
  <c r="V2587" i="1"/>
  <c r="V3276" i="1"/>
  <c r="V3208" i="1"/>
  <c r="V3726" i="1"/>
  <c r="V3979" i="1"/>
  <c r="V3874" i="1"/>
  <c r="V3912" i="1"/>
  <c r="V3740" i="1"/>
  <c r="V2962" i="1"/>
  <c r="V4839" i="1"/>
  <c r="V4279" i="1"/>
  <c r="V503" i="1"/>
  <c r="V169" i="1"/>
  <c r="V4557" i="1"/>
  <c r="V3635" i="1"/>
  <c r="V3242" i="1"/>
  <c r="V87" i="1"/>
  <c r="V34" i="1"/>
  <c r="V4315" i="1"/>
  <c r="V4061" i="1"/>
  <c r="V3144" i="1"/>
  <c r="V2892" i="1"/>
  <c r="V2034" i="1"/>
  <c r="V1626" i="1"/>
  <c r="V631" i="1"/>
  <c r="V4518" i="1"/>
  <c r="V4736" i="1"/>
  <c r="V1829" i="1"/>
  <c r="V3008" i="1"/>
  <c r="V1911" i="1"/>
  <c r="V1777" i="1"/>
  <c r="V3240" i="1"/>
  <c r="V2588" i="1"/>
  <c r="V3434" i="1"/>
  <c r="V3030" i="1"/>
  <c r="V3189" i="1"/>
  <c r="V4997" i="1"/>
  <c r="V3838" i="1"/>
  <c r="V173" i="1"/>
  <c r="V3472" i="1"/>
  <c r="V3286" i="1"/>
  <c r="V2795" i="1"/>
  <c r="V2219" i="1"/>
  <c r="V2751" i="1"/>
  <c r="V3024" i="1"/>
  <c r="V4053" i="1"/>
  <c r="V3457" i="1"/>
  <c r="V4489" i="1"/>
  <c r="V4356" i="1"/>
  <c r="V2717" i="1"/>
  <c r="V4729" i="1"/>
  <c r="V3479" i="1"/>
  <c r="V4990" i="1"/>
  <c r="V4505" i="1"/>
  <c r="V4037" i="1"/>
  <c r="V3844" i="1"/>
  <c r="V3926" i="1"/>
  <c r="V3121" i="1"/>
  <c r="V1486" i="1"/>
  <c r="V4459" i="1"/>
  <c r="V3461" i="1"/>
  <c r="V3407" i="1"/>
  <c r="V3470" i="1"/>
  <c r="V1196" i="1"/>
  <c r="V2217" i="1"/>
  <c r="V4924" i="1"/>
  <c r="V4144" i="1"/>
  <c r="V5000" i="1"/>
  <c r="V3303" i="1"/>
  <c r="V3261" i="1"/>
  <c r="V3379" i="1"/>
  <c r="V4545" i="1"/>
  <c r="V3076" i="1"/>
  <c r="V3288" i="1"/>
  <c r="V3660" i="1"/>
  <c r="V3841" i="1"/>
  <c r="V3391" i="1"/>
  <c r="V2148" i="1"/>
  <c r="V3751" i="1"/>
  <c r="V3903" i="1"/>
  <c r="V2850" i="1"/>
  <c r="V1064" i="1"/>
  <c r="V3098" i="1"/>
  <c r="V1728" i="1"/>
  <c r="V2612" i="1"/>
  <c r="V3516" i="1"/>
  <c r="V4578" i="1"/>
  <c r="V3058" i="1"/>
  <c r="V4016" i="1"/>
  <c r="V3995" i="1"/>
  <c r="V179" i="1"/>
  <c r="V3380" i="1"/>
  <c r="V4847" i="1"/>
  <c r="V3640" i="1"/>
  <c r="V4526" i="1"/>
  <c r="V3473" i="1"/>
  <c r="V3747" i="1"/>
  <c r="V1163" i="1"/>
  <c r="V3763" i="1"/>
  <c r="V2504" i="1"/>
  <c r="V1816" i="1"/>
  <c r="V1932" i="1"/>
  <c r="V2064" i="1"/>
  <c r="V1024" i="1"/>
  <c r="V462" i="1"/>
  <c r="V131" i="1"/>
  <c r="V4436" i="1"/>
  <c r="V3787" i="1"/>
  <c r="V4440" i="1"/>
  <c r="V1104" i="1"/>
  <c r="V421" i="1"/>
  <c r="V4571" i="1"/>
  <c r="V3947" i="1"/>
  <c r="V4981" i="1"/>
  <c r="V3438" i="1"/>
  <c r="V2277" i="1"/>
  <c r="V2600" i="1"/>
  <c r="V3191" i="1"/>
  <c r="V3811" i="1"/>
  <c r="V2572" i="1"/>
  <c r="V3385" i="1"/>
  <c r="V44" i="1"/>
  <c r="V3223" i="1"/>
  <c r="V2695" i="1"/>
  <c r="V3809" i="1"/>
  <c r="V4725" i="1"/>
  <c r="V2040" i="1"/>
  <c r="V4271" i="1"/>
  <c r="V2601" i="1"/>
  <c r="V2859" i="1"/>
  <c r="V4170" i="1"/>
  <c r="V219" i="1"/>
  <c r="V2730" i="1"/>
  <c r="V3356" i="1"/>
  <c r="V1820" i="1"/>
  <c r="V614" i="1"/>
  <c r="V4591" i="1"/>
  <c r="V2452" i="1"/>
  <c r="V3559" i="1"/>
  <c r="V2104" i="1"/>
  <c r="V3725" i="1"/>
  <c r="V3554" i="1"/>
  <c r="V3776" i="1"/>
  <c r="V3982" i="1"/>
  <c r="V3847" i="1"/>
  <c r="V4086" i="1"/>
  <c r="V3206" i="1"/>
  <c r="V3591" i="1"/>
  <c r="V4049" i="1"/>
  <c r="V4444" i="1"/>
  <c r="V3123" i="1"/>
  <c r="V3401" i="1"/>
  <c r="V4024" i="1"/>
  <c r="V3088" i="1"/>
  <c r="V4327" i="1"/>
  <c r="V3641" i="1"/>
  <c r="V4044" i="1"/>
  <c r="V143" i="1"/>
  <c r="V3094" i="1"/>
  <c r="V3320" i="1"/>
  <c r="V3226" i="1"/>
  <c r="V2183" i="1"/>
  <c r="V1756" i="1"/>
  <c r="V2029" i="1"/>
  <c r="V3197" i="1"/>
  <c r="V1908" i="1"/>
  <c r="V4448" i="1"/>
  <c r="V82" i="1"/>
  <c r="V1011" i="1"/>
  <c r="V3285" i="1"/>
  <c r="V3657" i="1"/>
  <c r="V3359" i="1"/>
  <c r="V3062" i="1"/>
  <c r="V2631" i="1"/>
  <c r="V4727" i="1"/>
  <c r="V3406" i="1"/>
  <c r="V3445" i="1"/>
  <c r="V2012" i="1"/>
  <c r="V3846" i="1"/>
  <c r="V4300" i="1"/>
  <c r="V3172" i="1"/>
  <c r="V2683" i="1"/>
  <c r="V3744" i="1"/>
  <c r="V10" i="1"/>
  <c r="V2547" i="1"/>
  <c r="V4378" i="1"/>
  <c r="V4702" i="1"/>
  <c r="V4398" i="1"/>
  <c r="V4203" i="1"/>
  <c r="V2733" i="1"/>
  <c r="V2119" i="1"/>
  <c r="V1061" i="1"/>
  <c r="V2775" i="1"/>
  <c r="V4386" i="1"/>
  <c r="V3818" i="1"/>
  <c r="V3260" i="1"/>
  <c r="V760" i="1"/>
  <c r="V661" i="1"/>
  <c r="V1180" i="1"/>
  <c r="V160" i="1"/>
  <c r="V215" i="1"/>
  <c r="V3526" i="1"/>
  <c r="V57" i="1"/>
  <c r="V4091" i="1"/>
  <c r="V3612" i="1"/>
  <c r="V3005" i="1"/>
  <c r="V1324" i="1"/>
  <c r="V777" i="1"/>
  <c r="V3547" i="1"/>
  <c r="V3524" i="1"/>
  <c r="V4039" i="1"/>
  <c r="V3593" i="1"/>
  <c r="V3645" i="1"/>
  <c r="V3622" i="1"/>
  <c r="V1209" i="1"/>
  <c r="V3395" i="1"/>
  <c r="V4165" i="1"/>
  <c r="V3984" i="1"/>
  <c r="V4243" i="1"/>
  <c r="V3858" i="1"/>
  <c r="V2677" i="1"/>
  <c r="V3077" i="1"/>
  <c r="V2080" i="1"/>
  <c r="V2388" i="1"/>
  <c r="V2228" i="1"/>
  <c r="V2623" i="1"/>
  <c r="V4131" i="1"/>
  <c r="V3887" i="1"/>
  <c r="V4496" i="1"/>
  <c r="V4728" i="1"/>
  <c r="V3673" i="1"/>
  <c r="V3452" i="1"/>
  <c r="V3952" i="1"/>
  <c r="V3918" i="1"/>
  <c r="V4779" i="1"/>
  <c r="V3913" i="1"/>
  <c r="V1421" i="1"/>
  <c r="V568" i="1"/>
  <c r="V4932" i="1"/>
  <c r="V4592" i="1"/>
  <c r="V3023" i="1"/>
  <c r="V126" i="1"/>
  <c r="V3570" i="1"/>
  <c r="V4171" i="1"/>
  <c r="V163" i="1"/>
  <c r="V4457" i="1"/>
  <c r="V2997" i="1"/>
  <c r="V2115" i="1"/>
  <c r="V2820" i="1"/>
  <c r="V4207" i="1"/>
  <c r="V3268" i="1"/>
  <c r="V3089" i="1"/>
  <c r="V3117" i="1"/>
  <c r="V2703" i="1"/>
  <c r="V4059" i="1"/>
  <c r="V3345" i="1"/>
  <c r="V3138" i="1"/>
  <c r="V2160" i="1"/>
  <c r="V4687" i="1"/>
  <c r="V2435" i="1"/>
  <c r="V2713" i="1"/>
  <c r="V4452" i="1"/>
  <c r="V1019" i="1"/>
  <c r="V737" i="1"/>
  <c r="V3771" i="1"/>
  <c r="V4531" i="1"/>
  <c r="V4870" i="1"/>
  <c r="V4475" i="1"/>
  <c r="V3713" i="1"/>
  <c r="V534" i="1"/>
  <c r="V4692" i="1"/>
  <c r="V2883" i="1"/>
  <c r="V3025" i="1"/>
  <c r="V4582" i="1"/>
  <c r="V3453" i="1"/>
  <c r="V2065" i="1"/>
  <c r="V3978" i="1"/>
  <c r="V3784" i="1"/>
  <c r="V4231" i="1"/>
  <c r="V3455" i="1"/>
  <c r="V2402" i="1"/>
  <c r="V4155" i="1"/>
  <c r="V2171" i="1"/>
  <c r="V3041" i="1"/>
  <c r="V2201" i="1"/>
  <c r="V109" i="1"/>
  <c r="V46" i="1"/>
  <c r="V2990" i="1"/>
  <c r="V2270" i="1"/>
  <c r="V2081" i="1"/>
  <c r="V2487" i="1"/>
  <c r="V3328" i="1"/>
  <c r="V960" i="1"/>
  <c r="V2311" i="1"/>
  <c r="V2758" i="1"/>
  <c r="V2729" i="1"/>
  <c r="V1895" i="1"/>
  <c r="V4303" i="1"/>
  <c r="V3849" i="1"/>
  <c r="V1451" i="1"/>
  <c r="V3484" i="1"/>
  <c r="V3086" i="1"/>
  <c r="V4323" i="1"/>
  <c r="V4975" i="1"/>
  <c r="V4787" i="1"/>
  <c r="V446" i="1"/>
  <c r="V4354" i="1"/>
  <c r="V4212" i="1"/>
  <c r="V2858" i="1"/>
  <c r="V2407" i="1"/>
  <c r="V4136" i="1"/>
  <c r="V3842" i="1"/>
  <c r="V3492" i="1"/>
  <c r="V2860" i="1"/>
  <c r="V3983" i="1"/>
  <c r="V3092" i="1"/>
  <c r="V1426" i="1"/>
  <c r="V4311" i="1"/>
  <c r="V3254" i="1"/>
  <c r="V2558" i="1"/>
  <c r="V4157" i="1"/>
  <c r="V3729" i="1"/>
  <c r="V1631" i="1"/>
  <c r="V113" i="1"/>
  <c r="V3756" i="1"/>
  <c r="V303" i="1"/>
  <c r="V3451" i="1"/>
  <c r="V3523" i="1"/>
  <c r="V484" i="1"/>
  <c r="V3743" i="1"/>
  <c r="V3167" i="1"/>
  <c r="V4520" i="1"/>
  <c r="V686" i="1"/>
  <c r="V2184" i="1"/>
  <c r="V2898" i="1"/>
  <c r="V4747" i="1"/>
  <c r="V3724" i="1"/>
  <c r="V3804" i="1"/>
  <c r="V3217" i="1"/>
  <c r="V3308" i="1"/>
  <c r="V3508" i="1"/>
  <c r="V1197" i="1"/>
  <c r="V2712" i="1"/>
  <c r="V2052" i="1"/>
  <c r="V2991" i="1"/>
  <c r="V3651" i="1"/>
  <c r="V2320" i="1"/>
  <c r="V3491" i="1"/>
  <c r="V1281" i="1"/>
  <c r="V1188" i="1"/>
  <c r="V2419" i="1"/>
  <c r="V4882" i="1"/>
  <c r="V3201" i="1"/>
  <c r="V3857" i="1"/>
  <c r="V2027" i="1"/>
  <c r="V3247" i="1"/>
  <c r="V1791" i="1"/>
  <c r="V2805" i="1"/>
  <c r="V229" i="1"/>
  <c r="V1471" i="1"/>
  <c r="V1654" i="1"/>
  <c r="V2882" i="1"/>
  <c r="V3792" i="1"/>
  <c r="V1780" i="1"/>
  <c r="V4487" i="1"/>
  <c r="V4094" i="1"/>
  <c r="V2349" i="1"/>
  <c r="V3754" i="1"/>
  <c r="V2389" i="1"/>
  <c r="V2734" i="1"/>
  <c r="V3961" i="1"/>
  <c r="V1603" i="1"/>
  <c r="V4179" i="1"/>
  <c r="V1792" i="1"/>
  <c r="V4511" i="1"/>
  <c r="V4450" i="1"/>
  <c r="V4285" i="1"/>
  <c r="V3277" i="1"/>
  <c r="V2884" i="1"/>
  <c r="V3688" i="1"/>
  <c r="V904" i="1"/>
  <c r="V3014" i="1"/>
  <c r="V2152" i="1"/>
  <c r="V4071" i="1"/>
  <c r="V3706" i="1"/>
  <c r="V196" i="1"/>
  <c r="V2846" i="1"/>
  <c r="V1528" i="1"/>
  <c r="V2255" i="1"/>
  <c r="V3699" i="1"/>
  <c r="V3170" i="1"/>
  <c r="V3529" i="1"/>
  <c r="V3878" i="1"/>
  <c r="V3259" i="1"/>
  <c r="V3471" i="1"/>
  <c r="V2240" i="1"/>
  <c r="V1940" i="1"/>
  <c r="V2412" i="1"/>
  <c r="V3031" i="1"/>
  <c r="V1859" i="1"/>
  <c r="V2923" i="1"/>
  <c r="V3295" i="1"/>
  <c r="V2439" i="1"/>
  <c r="V4832" i="1"/>
  <c r="V2039" i="1"/>
  <c r="V212" i="1"/>
  <c r="V695" i="1"/>
  <c r="V2440" i="1"/>
  <c r="V3494" i="1"/>
  <c r="V1747" i="1"/>
  <c r="V3686" i="1"/>
  <c r="V3195" i="1"/>
  <c r="V3467" i="1"/>
  <c r="V3517" i="1"/>
  <c r="V3111" i="1"/>
  <c r="V3727" i="1"/>
  <c r="V3015" i="1"/>
  <c r="V2021" i="1"/>
  <c r="V1844" i="1"/>
  <c r="V2867" i="1"/>
  <c r="V928" i="1"/>
  <c r="V3876" i="1"/>
  <c r="V3196" i="1"/>
  <c r="V4706" i="1"/>
  <c r="V3027" i="1"/>
  <c r="V2989" i="1"/>
  <c r="V690" i="1"/>
  <c r="V4751" i="1"/>
  <c r="V3335" i="1"/>
  <c r="V3299" i="1"/>
  <c r="V4869" i="1"/>
  <c r="V2068" i="1"/>
  <c r="V20" i="1"/>
  <c r="V2956" i="1"/>
  <c r="V3251" i="1"/>
  <c r="V770" i="1"/>
  <c r="V4075" i="1"/>
  <c r="V2699" i="1"/>
  <c r="V3376" i="1"/>
  <c r="V2121" i="1"/>
  <c r="V3607" i="1"/>
  <c r="V3340" i="1"/>
  <c r="V591" i="1"/>
  <c r="V4294" i="1"/>
  <c r="V4686" i="1"/>
  <c r="V4366" i="1"/>
  <c r="V4237" i="1"/>
  <c r="V3290" i="1"/>
  <c r="V3815" i="1"/>
  <c r="V3976" i="1"/>
  <c r="V2262" i="1"/>
  <c r="V1772" i="1"/>
  <c r="V2634" i="1"/>
  <c r="V1606" i="1"/>
  <c r="V3904" i="1"/>
  <c r="V4501" i="1"/>
  <c r="V3018" i="1"/>
  <c r="V2841" i="1"/>
  <c r="V2852" i="1"/>
  <c r="V2806" i="1"/>
  <c r="V4353" i="1"/>
  <c r="V3204" i="1"/>
  <c r="V4074" i="1"/>
  <c r="V3803" i="1"/>
  <c r="V4383" i="1"/>
  <c r="V3432" i="1"/>
  <c r="V4654" i="1"/>
  <c r="V3476" i="1"/>
  <c r="V141" i="1"/>
  <c r="V2008" i="1"/>
  <c r="V634" i="1"/>
  <c r="V1864" i="1"/>
  <c r="V2935" i="1"/>
  <c r="V4255" i="1"/>
  <c r="V4077" i="1"/>
  <c r="V4182" i="1"/>
  <c r="V3609" i="1"/>
  <c r="V3899" i="1"/>
  <c r="V4057" i="1"/>
  <c r="V4183" i="1"/>
  <c r="V3741" i="1"/>
  <c r="V1214" i="1"/>
  <c r="V4514" i="1"/>
  <c r="V1333" i="1"/>
  <c r="V512" i="1"/>
  <c r="V4935" i="1"/>
  <c r="V4523" i="1"/>
  <c r="V2088" i="1"/>
  <c r="V3719" i="1"/>
  <c r="V4431" i="1"/>
  <c r="V81" i="1"/>
  <c r="V3139" i="1"/>
  <c r="V4370" i="1"/>
  <c r="V3460" i="1"/>
  <c r="V1124" i="1"/>
  <c r="V3822" i="1"/>
  <c r="V4000" i="1"/>
  <c r="V4504" i="1"/>
  <c r="V3372" i="1"/>
  <c r="V103" i="1"/>
  <c r="V3198" i="1"/>
  <c r="V3770" i="1"/>
  <c r="V1934" i="1"/>
  <c r="V2664" i="1"/>
  <c r="V4952" i="1"/>
  <c r="V2162" i="1"/>
  <c r="V3180" i="1"/>
  <c r="V2059" i="1"/>
  <c r="V4264" i="1"/>
  <c r="V2655" i="1"/>
  <c r="V1960" i="1"/>
  <c r="V3070" i="1"/>
  <c r="V105" i="1"/>
  <c r="V3316" i="1"/>
  <c r="V2293" i="1"/>
  <c r="V2368" i="1"/>
  <c r="V2155" i="1"/>
  <c r="V2888" i="1"/>
  <c r="V4961" i="1"/>
  <c r="V3625" i="1"/>
  <c r="V1075" i="1"/>
  <c r="V3106" i="1"/>
  <c r="V2583" i="1"/>
  <c r="V2890" i="1"/>
  <c r="V234" i="1"/>
  <c r="V1029" i="1"/>
  <c r="V4443" i="1"/>
  <c r="V3943" i="1"/>
  <c r="V653" i="1"/>
  <c r="V4419" i="1"/>
  <c r="V1068" i="1"/>
  <c r="V3386" i="1"/>
  <c r="V2048" i="1"/>
  <c r="V2512" i="1"/>
  <c r="V1810" i="1"/>
  <c r="V2869" i="1"/>
  <c r="V3812" i="1"/>
  <c r="V2915" i="1"/>
  <c r="V4555" i="1"/>
  <c r="V886" i="1"/>
  <c r="V3802" i="1"/>
  <c r="V4331" i="1"/>
  <c r="V3042" i="1"/>
  <c r="V3152" i="1"/>
  <c r="V4486" i="1"/>
  <c r="V4298" i="1"/>
  <c r="V2211" i="1"/>
  <c r="V4866" i="1"/>
  <c r="V3618" i="1"/>
  <c r="V3534" i="1"/>
  <c r="V1523" i="1"/>
  <c r="V2782" i="1"/>
  <c r="V2924" i="1"/>
  <c r="V3130" i="1"/>
  <c r="V2291" i="1"/>
  <c r="V4025" i="1"/>
  <c r="V1043" i="1"/>
  <c r="V2917" i="1"/>
  <c r="V655" i="1"/>
  <c r="V3949" i="1"/>
  <c r="V3956" i="1"/>
  <c r="V4225" i="1"/>
  <c r="V1785" i="1"/>
  <c r="V4902" i="1"/>
  <c r="V3364" i="1"/>
  <c r="V2966" i="1"/>
  <c r="V3228" i="1"/>
  <c r="V2652" i="1"/>
  <c r="V4490" i="1"/>
  <c r="V2689" i="1"/>
  <c r="V3323" i="1"/>
  <c r="V4784" i="1"/>
  <c r="V3831" i="1"/>
  <c r="V3306" i="1"/>
  <c r="V3851" i="1"/>
  <c r="V2484" i="1"/>
  <c r="V4773" i="1"/>
  <c r="V2567" i="1"/>
  <c r="V1663" i="1"/>
  <c r="V3168" i="1"/>
  <c r="V1134" i="1"/>
  <c r="V128" i="1"/>
  <c r="V709" i="1"/>
  <c r="V4191" i="1"/>
  <c r="V83" i="1"/>
  <c r="V652" i="1"/>
  <c r="V3589" i="1"/>
  <c r="V1113" i="1"/>
  <c r="V3850" i="1"/>
  <c r="V1344" i="1"/>
  <c r="V85" i="1"/>
  <c r="V2670" i="1"/>
  <c r="V4031" i="1"/>
  <c r="V1228" i="1"/>
  <c r="V3282" i="1"/>
  <c r="V3104" i="1"/>
  <c r="V2705" i="1"/>
  <c r="V4859" i="1"/>
  <c r="V2851" i="1"/>
  <c r="V1759" i="1"/>
  <c r="V3305" i="1"/>
  <c r="V89" i="1"/>
  <c r="V2224" i="1"/>
  <c r="V500" i="1"/>
  <c r="V1760" i="1"/>
  <c r="V599" i="1"/>
  <c r="V68" i="1"/>
  <c r="V2981" i="1"/>
  <c r="V4159" i="1"/>
  <c r="V3397" i="1"/>
  <c r="V4404" i="1"/>
  <c r="V3046" i="1"/>
  <c r="V3873" i="1"/>
  <c r="V3990" i="1"/>
  <c r="V4887" i="1"/>
  <c r="V3697" i="1"/>
  <c r="V3350" i="1"/>
  <c r="V3717" i="1"/>
  <c r="V3477" i="1"/>
  <c r="V3155" i="1"/>
  <c r="V4166" i="1"/>
  <c r="V3435" i="1"/>
  <c r="V3274" i="1"/>
  <c r="V4204" i="1"/>
  <c r="V1342" i="1"/>
  <c r="V2732" i="1"/>
  <c r="V2011" i="1"/>
  <c r="V1726" i="1"/>
  <c r="V3028" i="1"/>
  <c r="V4671" i="1"/>
  <c r="V2360" i="1"/>
  <c r="V3007" i="1"/>
  <c r="V4900" i="1"/>
  <c r="V3241" i="1"/>
  <c r="V3462" i="1"/>
  <c r="V3157" i="1"/>
  <c r="V2523" i="1"/>
  <c r="V101" i="1"/>
  <c r="V4516" i="1"/>
  <c r="V4604" i="1"/>
  <c r="V97" i="1"/>
  <c r="V4281" i="1"/>
  <c r="V1980" i="1"/>
  <c r="V38" i="1"/>
  <c r="V100" i="1"/>
  <c r="V1235" i="1"/>
  <c r="V4126" i="1"/>
  <c r="V4635" i="1"/>
  <c r="V1200" i="1"/>
  <c r="V3045" i="1"/>
  <c r="V3829" i="1"/>
  <c r="V4783" i="1"/>
  <c r="V689" i="1"/>
  <c r="V4474" i="1"/>
  <c r="V2380" i="1"/>
  <c r="V4916" i="1"/>
  <c r="V3881" i="1"/>
  <c r="V3281" i="1"/>
  <c r="V3631" i="1"/>
  <c r="V4021" i="1"/>
  <c r="V167" i="1"/>
  <c r="V4249" i="1"/>
  <c r="V663" i="1"/>
  <c r="V2539" i="1"/>
  <c r="V3766" i="1"/>
  <c r="V2038" i="1"/>
  <c r="V4711" i="1"/>
  <c r="V170" i="1"/>
  <c r="V3132" i="1"/>
  <c r="V2691" i="1"/>
  <c r="V4263" i="1"/>
  <c r="V1534" i="1"/>
  <c r="V4307" i="1"/>
  <c r="V4252" i="1"/>
  <c r="V420" i="1"/>
  <c r="V700" i="1"/>
  <c r="V4753" i="1"/>
  <c r="V2927" i="1"/>
  <c r="V4234" i="1"/>
  <c r="V4889" i="1"/>
  <c r="V2895" i="1"/>
  <c r="V2718" i="1"/>
  <c r="V608" i="1"/>
  <c r="V2067" i="1"/>
  <c r="V4790" i="1"/>
  <c r="V2579" i="1"/>
  <c r="V3852" i="1"/>
  <c r="V4084" i="1"/>
  <c r="V4953" i="1"/>
  <c r="V2933" i="1"/>
  <c r="V4548" i="1"/>
  <c r="V2204" i="1"/>
  <c r="V3352" i="1"/>
  <c r="V3056" i="1"/>
  <c r="V4083" i="1"/>
  <c r="V153" i="1"/>
  <c r="V1628" i="1"/>
  <c r="V2957" i="1"/>
  <c r="V991" i="1"/>
  <c r="V3161" i="1"/>
  <c r="V3769" i="1"/>
  <c r="V2424" i="1"/>
  <c r="V4385" i="1"/>
  <c r="V2776" i="1"/>
  <c r="V3341" i="1"/>
  <c r="V1720" i="1"/>
  <c r="V787" i="1"/>
  <c r="V264" i="1"/>
  <c r="V3357" i="1"/>
  <c r="V2271" i="1"/>
  <c r="V3324" i="1"/>
  <c r="V4761" i="1"/>
  <c r="V2790" i="1"/>
  <c r="V2995" i="1"/>
  <c r="V2022" i="1"/>
  <c r="V3038" i="1"/>
  <c r="V1627" i="1"/>
  <c r="V2464" i="1"/>
  <c r="V3318" i="1"/>
  <c r="V3970" i="1"/>
  <c r="V2874" i="1"/>
  <c r="V4344" i="1"/>
  <c r="V2893" i="1"/>
  <c r="V3951" i="1"/>
  <c r="V2826" i="1"/>
  <c r="V2725" i="1"/>
  <c r="V4481" i="1"/>
  <c r="V4994" i="1"/>
  <c r="V3530" i="1"/>
  <c r="V3502" i="1"/>
  <c r="V4175" i="1"/>
  <c r="V3103" i="1"/>
  <c r="V2345" i="1"/>
  <c r="V255" i="1"/>
  <c r="V311" i="1"/>
  <c r="V2743" i="1"/>
  <c r="V2520" i="1"/>
  <c r="V2819" i="1"/>
  <c r="V3404" i="1"/>
  <c r="V4177" i="1"/>
  <c r="V2876" i="1"/>
  <c r="V2480" i="1"/>
  <c r="V3419" i="1"/>
  <c r="V3137" i="1"/>
  <c r="V2131" i="1"/>
  <c r="V1073" i="1"/>
  <c r="V3678" i="1"/>
  <c r="V4701" i="1"/>
  <c r="V2911" i="1"/>
  <c r="V408" i="1"/>
  <c r="V2944" i="1"/>
  <c r="V2091" i="1"/>
  <c r="V4004" i="1"/>
  <c r="V2908" i="1"/>
  <c r="V2071" i="1"/>
  <c r="V3431" i="1"/>
  <c r="V4072" i="1"/>
  <c r="V3611" i="1"/>
  <c r="V3932" i="1"/>
  <c r="V2814" i="1"/>
  <c r="V4333" i="1"/>
  <c r="V4432" i="1"/>
  <c r="V3183" i="1"/>
  <c r="V4268" i="1"/>
  <c r="V2596" i="1"/>
  <c r="V3493" i="1"/>
  <c r="V73" i="1"/>
  <c r="V3748" i="1"/>
  <c r="V4015" i="1"/>
  <c r="V3264" i="1"/>
  <c r="V1415" i="1"/>
  <c r="V2687" i="1"/>
  <c r="V3184" i="1"/>
  <c r="V2243" i="1"/>
  <c r="V2727" i="1"/>
  <c r="V4060" i="1"/>
  <c r="V3475" i="1"/>
  <c r="V2929" i="1"/>
  <c r="V2663" i="1"/>
  <c r="V2488" i="1"/>
  <c r="V4089" i="1"/>
  <c r="V3898" i="1"/>
  <c r="V3270" i="1"/>
  <c r="V4631" i="1"/>
  <c r="V4104" i="1"/>
  <c r="V3897" i="1"/>
  <c r="V4286" i="1"/>
  <c r="V1288" i="1"/>
  <c r="V2766" i="1"/>
  <c r="V3325" i="1"/>
  <c r="V2822" i="1"/>
  <c r="V792" i="1"/>
  <c r="V1943" i="1"/>
  <c r="V757" i="1"/>
  <c r="V33" i="1"/>
  <c r="V4400" i="1"/>
  <c r="V3575" i="1"/>
  <c r="V3971" i="1"/>
  <c r="V1888" i="1"/>
  <c r="V4198" i="1"/>
  <c r="V226" i="1"/>
  <c r="V3514" i="1"/>
  <c r="V3981" i="1"/>
  <c r="V108" i="1"/>
  <c r="V3449" i="1"/>
  <c r="V2215" i="1"/>
  <c r="V4261" i="1"/>
  <c r="V2592" i="1"/>
  <c r="V4095" i="1"/>
  <c r="V4467" i="1"/>
  <c r="V2516" i="1"/>
  <c r="V3648" i="1"/>
  <c r="V4911" i="1"/>
  <c r="V2589" i="1"/>
  <c r="V3192" i="1"/>
  <c r="V4442" i="1"/>
  <c r="V2606" i="1"/>
  <c r="V4536" i="1"/>
  <c r="V4117" i="1"/>
  <c r="V2909" i="1"/>
  <c r="V2661" i="1"/>
  <c r="V3215" i="1"/>
  <c r="V35" i="1"/>
  <c r="V3794" i="1"/>
  <c r="V4596" i="1"/>
  <c r="V4830" i="1"/>
  <c r="V454" i="1"/>
  <c r="V2279" i="1"/>
  <c r="V1315" i="1"/>
  <c r="V2828" i="1"/>
  <c r="V2768" i="1"/>
  <c r="V3072" i="1"/>
  <c r="V641" i="1"/>
  <c r="V3153" i="1"/>
  <c r="V4539" i="1"/>
  <c r="V3145" i="1"/>
  <c r="V2993" i="1"/>
  <c r="V3272" i="1"/>
  <c r="V4522" i="1"/>
  <c r="V4815" i="1"/>
  <c r="V609" i="1"/>
  <c r="V1515" i="1"/>
  <c r="V3101" i="1"/>
  <c r="V1954" i="1"/>
  <c r="V4976" i="1"/>
  <c r="V3835" i="1"/>
  <c r="V3107" i="1"/>
  <c r="V4238" i="1"/>
  <c r="V3394" i="1"/>
  <c r="V3456" i="1"/>
  <c r="V4223" i="1"/>
  <c r="V79" i="1"/>
  <c r="V3537" i="1"/>
  <c r="V3661" i="1"/>
  <c r="V3509" i="1"/>
  <c r="V3856" i="1"/>
  <c r="V1828" i="1"/>
  <c r="V129" i="1"/>
  <c r="V2496" i="1"/>
  <c r="V2226" i="1"/>
  <c r="V1560" i="1"/>
  <c r="V2668" i="1"/>
  <c r="V3233" i="1"/>
  <c r="V4609" i="1"/>
  <c r="V2912" i="1"/>
  <c r="V1538" i="1"/>
  <c r="V3053" i="1"/>
  <c r="V2299" i="1"/>
  <c r="V2540" i="1"/>
  <c r="V3057" i="1"/>
  <c r="V3485" i="1"/>
  <c r="V4205" i="1"/>
  <c r="V1277" i="1"/>
  <c r="V1457" i="1"/>
  <c r="V1796" i="1"/>
  <c r="V2674" i="1"/>
  <c r="V2952" i="1"/>
  <c r="V3879" i="1"/>
  <c r="V719" i="1"/>
  <c r="V2816" i="1"/>
  <c r="V2536" i="1"/>
  <c r="V1811" i="1"/>
  <c r="V3063" i="1"/>
  <c r="V4041" i="1"/>
  <c r="V2478" i="1"/>
  <c r="V352" i="1"/>
  <c r="V2875" i="1"/>
  <c r="V4312" i="1"/>
  <c r="V4363" i="1"/>
  <c r="V4332" i="1"/>
  <c r="V4766" i="1"/>
  <c r="V287" i="1"/>
  <c r="V2344" i="1"/>
  <c r="V3374" i="1"/>
  <c r="V2053" i="1"/>
  <c r="V4318" i="1"/>
  <c r="V2560" i="1"/>
  <c r="V4290" i="1"/>
  <c r="V3052" i="1"/>
  <c r="V4894" i="1"/>
  <c r="V2619" i="1"/>
  <c r="V4848" i="1"/>
  <c r="V2552" i="1"/>
  <c r="V2643" i="1"/>
  <c r="V3988" i="1"/>
  <c r="V4657" i="1"/>
  <c r="V3292" i="1"/>
  <c r="V3587" i="1"/>
  <c r="V391" i="1"/>
  <c r="V115" i="1"/>
  <c r="V3762" i="1"/>
  <c r="V3387" i="1"/>
  <c r="V2339" i="1"/>
  <c r="V2635" i="1"/>
  <c r="V2999" i="1"/>
  <c r="V23" i="1"/>
  <c r="V849" i="1"/>
  <c r="V3126" i="1"/>
  <c r="V2267" i="1"/>
  <c r="V4922" i="1"/>
  <c r="V4336" i="1"/>
  <c r="V4885" i="1"/>
  <c r="V2825" i="1"/>
  <c r="V3937" i="1"/>
  <c r="V2288" i="1"/>
  <c r="V256" i="1"/>
  <c r="V3755" i="1"/>
  <c r="V4402" i="1"/>
  <c r="V4601" i="1"/>
  <c r="V2955" i="1"/>
  <c r="V3928" i="1"/>
  <c r="V4788" i="1"/>
  <c r="V4647" i="1"/>
  <c r="V3250" i="1"/>
  <c r="V2728" i="1"/>
  <c r="V3087" i="1"/>
  <c r="V4070" i="1"/>
  <c r="V3795" i="1"/>
  <c r="V4162" i="1"/>
  <c r="V2103" i="1"/>
  <c r="V3417" i="1"/>
  <c r="V2456" i="1"/>
  <c r="V3672" i="1"/>
  <c r="V213" i="1"/>
  <c r="V3506" i="1"/>
  <c r="V381" i="1"/>
  <c r="V4639" i="1"/>
  <c r="V2827" i="1"/>
  <c r="V3830" i="1"/>
  <c r="V3828" i="1"/>
  <c r="V896" i="1"/>
  <c r="V3035" i="1"/>
  <c r="V2786" i="1"/>
  <c r="V1367" i="1"/>
  <c r="V3993" i="1"/>
  <c r="V3773" i="1"/>
  <c r="V4302" i="1"/>
  <c r="V811" i="1"/>
  <c r="V2276" i="1"/>
  <c r="V145" i="1"/>
  <c r="V2300" i="1"/>
  <c r="V4184" i="1"/>
  <c r="V3929" i="1"/>
  <c r="V3448" i="1"/>
  <c r="V4340" i="1"/>
  <c r="V4240" i="1"/>
  <c r="V3619" i="1"/>
  <c r="V4721" i="1"/>
  <c r="V4066" i="1"/>
  <c r="V4391" i="1"/>
  <c r="V1947" i="1"/>
  <c r="V3964" i="1"/>
  <c r="V2608" i="1"/>
  <c r="V4187" i="1"/>
  <c r="V1753" i="1"/>
  <c r="V3870" i="1"/>
  <c r="V2179" i="1"/>
  <c r="V4745" i="1"/>
  <c r="V3782" i="1"/>
  <c r="V3097" i="1"/>
  <c r="V3343" i="1"/>
  <c r="V2541" i="1"/>
  <c r="V3505" i="1"/>
  <c r="V3120" i="1"/>
  <c r="V3653" i="1"/>
  <c r="V1220" i="1"/>
  <c r="V3313" i="1"/>
  <c r="V3712" i="1"/>
  <c r="V3598" i="1"/>
  <c r="V605" i="1"/>
  <c r="V4696" i="1"/>
  <c r="V2167" i="1"/>
  <c r="V476" i="1"/>
  <c r="V4214" i="1"/>
  <c r="V3602" i="1"/>
  <c r="V3584" i="1"/>
  <c r="V1363" i="1"/>
  <c r="V4649" i="1"/>
  <c r="V2542" i="1"/>
  <c r="V2403" i="1"/>
  <c r="V3006" i="1"/>
  <c r="V2304" i="1"/>
  <c r="V4358" i="1"/>
  <c r="V3500" i="1"/>
  <c r="V1754" i="1"/>
  <c r="V4513" i="1"/>
  <c r="V4534" i="1"/>
  <c r="V2444" i="1"/>
  <c r="V3621" i="1"/>
  <c r="V3174" i="1"/>
  <c r="V4339" i="1"/>
  <c r="V461" i="1"/>
  <c r="V3465" i="1"/>
  <c r="V1993" i="1"/>
  <c r="V2830" i="1"/>
  <c r="V911" i="1"/>
  <c r="V2247" i="1"/>
  <c r="V2921" i="1"/>
  <c r="V2640" i="1"/>
  <c r="V2947" i="1"/>
  <c r="V54" i="1"/>
  <c r="V3652" i="1"/>
  <c r="V2173" i="1"/>
  <c r="V3358" i="1"/>
  <c r="V4716" i="1"/>
  <c r="V3781" i="1"/>
  <c r="V664" i="1"/>
  <c r="V2084" i="1"/>
  <c r="V3738" i="1"/>
  <c r="V3560" i="1"/>
  <c r="V681" i="1"/>
  <c r="V1915" i="1"/>
  <c r="V4669" i="1"/>
  <c r="V2146" i="1"/>
  <c r="V4355" i="1"/>
  <c r="V3083" i="1"/>
  <c r="V4611" i="1"/>
  <c r="V1301" i="1"/>
  <c r="V3567" i="1"/>
  <c r="V1336" i="1"/>
  <c r="V820" i="1"/>
  <c r="V2938" i="1"/>
  <c r="V4129" i="1"/>
  <c r="V4148" i="1"/>
  <c r="V191" i="1"/>
  <c r="V3064" i="1"/>
  <c r="V4633" i="1"/>
  <c r="V4977" i="1"/>
  <c r="V134" i="1"/>
  <c r="V91" i="1"/>
  <c r="V4359" i="1"/>
  <c r="V3767" i="1"/>
  <c r="V2347" i="1"/>
  <c r="V2817" i="1"/>
  <c r="V3806" i="1"/>
  <c r="V2910" i="1"/>
  <c r="V3613" i="1"/>
  <c r="V4785" i="1"/>
  <c r="V3034" i="1"/>
  <c r="V3405" i="1"/>
  <c r="V4209" i="1"/>
  <c r="V2508" i="1"/>
  <c r="V1998" i="1"/>
  <c r="V3891" i="1"/>
  <c r="V4681" i="1"/>
  <c r="V119" i="1"/>
  <c r="V1776" i="1"/>
  <c r="V4527" i="1"/>
  <c r="V4872" i="1"/>
  <c r="V4306" i="1"/>
  <c r="V2785" i="1"/>
  <c r="V2343" i="1"/>
  <c r="V1886" i="1"/>
  <c r="V2632" i="1"/>
  <c r="V3124" i="1"/>
  <c r="V921" i="1"/>
  <c r="V3638" i="1"/>
  <c r="V3768" i="1"/>
  <c r="V2804" i="1"/>
  <c r="V4008" i="1"/>
  <c r="V3900" i="1"/>
  <c r="V2855" i="1"/>
  <c r="V3663" i="1"/>
  <c r="V2672" i="1"/>
  <c r="V3616" i="1"/>
  <c r="V4623" i="1"/>
  <c r="V3736" i="1"/>
  <c r="V2603" i="1"/>
  <c r="V2721" i="1"/>
  <c r="V4105" i="1"/>
  <c r="V4509" i="1"/>
  <c r="V1825" i="1"/>
  <c r="V3160" i="1"/>
  <c r="V3102" i="1"/>
  <c r="V2878" i="1"/>
  <c r="V4090" i="1"/>
  <c r="V600" i="1"/>
  <c r="V2359" i="1"/>
  <c r="V4606" i="1"/>
  <c r="V3585" i="1"/>
  <c r="V3141" i="1"/>
  <c r="V839" i="1"/>
  <c r="V2708" i="1"/>
  <c r="V4047" i="1"/>
  <c r="V4154" i="1"/>
  <c r="V3067" i="1"/>
  <c r="V4088" i="1"/>
  <c r="V4022" i="1"/>
  <c r="V4479" i="1"/>
  <c r="V1724" i="1"/>
  <c r="V2762" i="1"/>
  <c r="V3861" i="1"/>
  <c r="V3301" i="1"/>
  <c r="V1510" i="1"/>
  <c r="V3424" i="1"/>
  <c r="V3148" i="1"/>
  <c r="V3128" i="1"/>
  <c r="V3499" i="1"/>
  <c r="V4361" i="1"/>
  <c r="V822" i="1"/>
  <c r="V4466" i="1"/>
  <c r="V4603" i="1"/>
  <c r="V3322" i="1"/>
  <c r="V2499" i="1"/>
  <c r="V2777" i="1"/>
  <c r="V2779" i="1"/>
  <c r="V3134" i="1"/>
  <c r="V1422" i="1"/>
  <c r="V3959" i="1"/>
  <c r="V2165" i="1"/>
  <c r="V3594" i="1"/>
  <c r="V71" i="1"/>
  <c r="V1460" i="1"/>
  <c r="V3735" i="1"/>
  <c r="V1584" i="1"/>
  <c r="V2692" i="1"/>
  <c r="V2864" i="1"/>
  <c r="V4833" i="1"/>
  <c r="V1730" i="1"/>
  <c r="V9" i="1"/>
  <c r="V3116" i="1"/>
  <c r="V2196" i="1"/>
  <c r="V4350" i="1"/>
  <c r="V2615" i="1"/>
  <c r="V2789" i="1"/>
  <c r="V2620" i="1"/>
  <c r="V4470" i="1"/>
  <c r="V4638" i="1"/>
  <c r="V2451" i="1"/>
  <c r="V699" i="1"/>
  <c r="V2361" i="1"/>
  <c r="V2395" i="1"/>
  <c r="V3212" i="1"/>
  <c r="V1097" i="1"/>
  <c r="V4014" i="1"/>
  <c r="V3825" i="1"/>
  <c r="V4030" i="1"/>
  <c r="V3066" i="1"/>
  <c r="V2740" i="1"/>
  <c r="V3230" i="1"/>
  <c r="V1824" i="1"/>
  <c r="V4202" i="1"/>
  <c r="V3704" i="1"/>
  <c r="V2622" i="1"/>
  <c r="V3595" i="1"/>
  <c r="V2199" i="1"/>
  <c r="V3791" i="1"/>
  <c r="V2515" i="1"/>
  <c r="V3707" i="1"/>
  <c r="V3869" i="1"/>
  <c r="V31" i="1"/>
  <c r="V4133" i="1"/>
  <c r="V3933" i="1"/>
  <c r="V1789" i="1"/>
  <c r="V2644" i="1"/>
  <c r="V2063" i="1"/>
  <c r="V1920" i="1"/>
  <c r="V4216" i="1"/>
  <c r="V4270" i="1"/>
  <c r="V2697" i="1"/>
  <c r="V4395" i="1"/>
  <c r="V4695" i="1"/>
  <c r="V2799" i="1"/>
  <c r="V4211" i="1"/>
  <c r="V2035" i="1"/>
  <c r="V2075" i="1"/>
  <c r="V2390" i="1"/>
  <c r="V344" i="1"/>
  <c r="V3702" i="1"/>
  <c r="V3630" i="1"/>
  <c r="V4594" i="1"/>
  <c r="V4320" i="1"/>
  <c r="V2055" i="1"/>
  <c r="V4549" i="1"/>
  <c r="V4338" i="1"/>
  <c r="V4397" i="1"/>
  <c r="V936" i="1"/>
  <c r="V1309" i="1"/>
  <c r="V4139" i="1"/>
  <c r="V2943" i="1"/>
  <c r="V4288" i="1"/>
  <c r="V527" i="1"/>
  <c r="V4415" i="1"/>
  <c r="V3392" i="1"/>
  <c r="V2724" i="1"/>
  <c r="V4435" i="1"/>
  <c r="V4802" i="1"/>
  <c r="V4506" i="1"/>
  <c r="V4538" i="1"/>
  <c r="V2627" i="1"/>
  <c r="V4161" i="1"/>
  <c r="V3022" i="1"/>
  <c r="V1348" i="1"/>
  <c r="V3800" i="1"/>
  <c r="V3930" i="1"/>
  <c r="V4469" i="1"/>
  <c r="V3095" i="1"/>
  <c r="V4498" i="1"/>
  <c r="V3683" i="1"/>
  <c r="V80" i="1"/>
  <c r="V2847" i="1"/>
  <c r="V146" i="1"/>
  <c r="V3690" i="1"/>
  <c r="V4855" i="1"/>
  <c r="V3864" i="1"/>
  <c r="V4087" i="1"/>
  <c r="V2003" i="1"/>
  <c r="V4884" i="1"/>
  <c r="V4823" i="1"/>
  <c r="V37" i="1"/>
  <c r="V4896" i="1"/>
  <c r="V4434" i="1"/>
  <c r="V3146" i="1"/>
  <c r="V3410" i="1"/>
  <c r="V4819" i="1"/>
  <c r="V172" i="1"/>
  <c r="V2726" i="1"/>
  <c r="V3934" i="1"/>
  <c r="V3940" i="1"/>
  <c r="V3297" i="1"/>
  <c r="V1764" i="1"/>
  <c r="V3843" i="1"/>
  <c r="V4147" i="1"/>
  <c r="V2073" i="1"/>
  <c r="V3043" i="1"/>
  <c r="V4982" i="1"/>
  <c r="V4199" i="1"/>
  <c r="V3922" i="1"/>
  <c r="V4372" i="1"/>
  <c r="V4928" i="1"/>
  <c r="V3548" i="1"/>
  <c r="V4110" i="1"/>
  <c r="V2970" i="1"/>
  <c r="V2844" i="1"/>
  <c r="V3541" i="1"/>
  <c r="V4674" i="1"/>
  <c r="V1182" i="1"/>
  <c r="V2976" i="1"/>
  <c r="V2156" i="1"/>
  <c r="V2599" i="1"/>
  <c r="V4346" i="1"/>
  <c r="V3739" i="1"/>
  <c r="V4622" i="1"/>
  <c r="V2275" i="1"/>
  <c r="V3355" i="1"/>
  <c r="V4824" i="1"/>
  <c r="V2818" i="1"/>
  <c r="V3029" i="1"/>
  <c r="V2391" i="1"/>
  <c r="V3002" i="1"/>
  <c r="V2307" i="1"/>
  <c r="V4580" i="1"/>
  <c r="V4829" i="1"/>
  <c r="V4670" i="1"/>
  <c r="V2764" i="1"/>
  <c r="V734" i="1"/>
  <c r="V1976" i="1"/>
  <c r="V4626" i="1"/>
  <c r="V4429" i="1"/>
  <c r="V4308" i="1"/>
  <c r="V2296" i="1"/>
  <c r="V4699" i="1"/>
  <c r="V2932" i="1"/>
  <c r="V2455" i="1"/>
  <c r="V4102" i="1"/>
  <c r="V3746" i="1"/>
  <c r="V2868" i="1"/>
  <c r="V3131" i="1"/>
  <c r="V882" i="1"/>
  <c r="V1804" i="1"/>
  <c r="V2056" i="1"/>
  <c r="V3745" i="1"/>
  <c r="V3925" i="1"/>
  <c r="V1360" i="1"/>
  <c r="V4966" i="1"/>
  <c r="V4607" i="1"/>
  <c r="V3539" i="1"/>
  <c r="V2423" i="1"/>
  <c r="V450" i="1"/>
  <c r="V184" i="1"/>
  <c r="V1788" i="1"/>
  <c r="V972" i="1"/>
  <c r="V2702" i="1"/>
  <c r="V3442" i="1"/>
  <c r="V1481" i="1"/>
  <c r="V2815" i="1"/>
  <c r="V4941" i="1"/>
  <c r="V3304" i="1"/>
  <c r="V2408" i="1"/>
  <c r="V3275" i="1"/>
  <c r="V3962" i="1"/>
  <c r="V1935" i="1"/>
  <c r="V3289" i="1"/>
  <c r="V3190" i="1"/>
  <c r="V3682" i="1"/>
  <c r="V1479" i="1"/>
  <c r="V3347" i="1"/>
  <c r="V4600" i="1"/>
  <c r="V3049" i="1"/>
  <c r="V3855" i="1"/>
  <c r="V3293" i="1"/>
  <c r="V2897" i="1"/>
  <c r="V1868" i="1"/>
  <c r="V3817" i="1"/>
  <c r="V4427" i="1"/>
  <c r="V4130" i="1"/>
  <c r="V2531" i="1"/>
  <c r="V3346" i="1"/>
  <c r="V3696" i="1"/>
  <c r="V4972" i="1"/>
  <c r="V3761" i="1"/>
  <c r="V2200" i="1"/>
  <c r="V3895" i="1"/>
  <c r="V1420" i="1"/>
  <c r="V2099" i="1"/>
  <c r="V2648" i="1"/>
  <c r="V2462" i="1"/>
  <c r="V4322" i="1"/>
  <c r="V4965" i="1"/>
  <c r="V4903" i="1"/>
  <c r="V2544" i="1"/>
  <c r="V2881" i="1"/>
  <c r="V819" i="1"/>
  <c r="V2899" i="1"/>
  <c r="V4142" i="1"/>
  <c r="V1401" i="1"/>
  <c r="V2384" i="1"/>
  <c r="V2232" i="1"/>
  <c r="V4100" i="1"/>
  <c r="V4364" i="1"/>
  <c r="V4032" i="1"/>
  <c r="V4280" i="1"/>
  <c r="V4739" i="1"/>
  <c r="V3048" i="1"/>
  <c r="V897" i="1"/>
  <c r="V2135" i="1"/>
  <c r="V2918" i="1"/>
  <c r="V3441" i="1"/>
  <c r="V4118" i="1"/>
  <c r="V3371" i="1"/>
  <c r="V3489" i="1"/>
  <c r="V667" i="1"/>
  <c r="V77" i="1"/>
  <c r="V3581" i="1"/>
  <c r="V4586" i="1"/>
  <c r="V1778" i="1"/>
  <c r="V237" i="1"/>
  <c r="V2229" i="1"/>
  <c r="V2398" i="1"/>
  <c r="V1687" i="1"/>
  <c r="V2392" i="1"/>
  <c r="V2051" i="1"/>
  <c r="V2000" i="1"/>
  <c r="V4610" i="1"/>
  <c r="V2422" i="1"/>
  <c r="V3074" i="1"/>
  <c r="V3361" i="1"/>
  <c r="V4055" i="1"/>
  <c r="V2839" i="1"/>
  <c r="V1930" i="1"/>
  <c r="V4651" i="1"/>
  <c r="V3319" i="1"/>
  <c r="V1227" i="1"/>
  <c r="V4482" i="1"/>
  <c r="V4852" i="1"/>
  <c r="V2680" i="1"/>
  <c r="V1169" i="1"/>
  <c r="V3439" i="1"/>
  <c r="V2763" i="1"/>
  <c r="V4437" i="1"/>
  <c r="V1936" i="1"/>
  <c r="V3711" i="1"/>
  <c r="V3019" i="1"/>
  <c r="V2483" i="1"/>
  <c r="V1971" i="1"/>
  <c r="V4374" i="1"/>
  <c r="V2930" i="1"/>
  <c r="V3307" i="1"/>
  <c r="V3227" i="1"/>
  <c r="V2136" i="1"/>
  <c r="V4313" i="1"/>
  <c r="V4278" i="1"/>
  <c r="V2195" i="1"/>
  <c r="V3425" i="1"/>
  <c r="V3032" i="1"/>
  <c r="V1583" i="1"/>
  <c r="V4193" i="1"/>
  <c r="V3096" i="1"/>
  <c r="V3588" i="1"/>
  <c r="V696" i="1"/>
  <c r="V4348" i="1"/>
  <c r="V3444" i="1"/>
  <c r="V3573" i="1"/>
  <c r="V3039" i="1"/>
  <c r="V3248" i="1"/>
  <c r="V3730" i="1"/>
  <c r="V2773" i="1"/>
  <c r="V2774" i="1"/>
  <c r="V4438" i="1"/>
  <c r="V1959" i="1"/>
  <c r="V4017" i="1"/>
  <c r="V1866" i="1"/>
  <c r="V2886" i="1"/>
  <c r="V2857" i="1"/>
  <c r="V2212" i="1"/>
  <c r="V2303" i="1"/>
  <c r="V2784" i="1"/>
  <c r="V3796" i="1"/>
  <c r="V4063" i="1"/>
  <c r="V2130" i="1"/>
  <c r="V1681" i="1"/>
  <c r="V4201" i="1"/>
  <c r="V4188" i="1"/>
  <c r="V4416" i="1"/>
  <c r="V4599" i="1"/>
  <c r="V4309" i="1"/>
  <c r="V3564" i="1"/>
  <c r="V3597" i="1"/>
  <c r="V3606" i="1"/>
  <c r="V1332" i="1"/>
  <c r="V3169" i="1"/>
  <c r="V2205" i="1"/>
  <c r="V2203" i="1"/>
  <c r="V3632" i="1"/>
  <c r="V3779" i="1"/>
  <c r="V2274" i="1"/>
  <c r="V3273" i="1"/>
  <c r="V3563" i="1"/>
  <c r="V201" i="1"/>
  <c r="V3710" i="1"/>
  <c r="V4099" i="1"/>
  <c r="V3100" i="1"/>
  <c r="V2400" i="1"/>
  <c r="V942" i="1"/>
  <c r="V3329" i="1"/>
  <c r="V3036" i="1"/>
  <c r="V45" i="1"/>
  <c r="V4384" i="1"/>
  <c r="V3888" i="1"/>
  <c r="V3674" i="1"/>
  <c r="V1851" i="1"/>
  <c r="V3284" i="1"/>
  <c r="V2960" i="1"/>
  <c r="V4799" i="1"/>
  <c r="V2118" i="1"/>
  <c r="V4834" i="1"/>
  <c r="V4678" i="1"/>
  <c r="V1608" i="1"/>
  <c r="V1256" i="1"/>
  <c r="V4266" i="1"/>
  <c r="V4167" i="1"/>
  <c r="V4765" i="1"/>
  <c r="V1392" i="1"/>
  <c r="V4942" i="1"/>
  <c r="V1345" i="1"/>
  <c r="V2749" i="1"/>
  <c r="V2659" i="1"/>
  <c r="V3552" i="1"/>
  <c r="V3333" i="1"/>
  <c r="V2781" i="1"/>
  <c r="V3752" i="1"/>
  <c r="V4857" i="1"/>
  <c r="V2861" i="1"/>
  <c r="V2778" i="1"/>
  <c r="V1674" i="1"/>
  <c r="V3389" i="1"/>
  <c r="V1361" i="1"/>
  <c r="V3807" i="1"/>
  <c r="V3543" i="1"/>
  <c r="V4875" i="1"/>
  <c r="V4433" i="1"/>
  <c r="V1291" i="1"/>
  <c r="V2871" i="1"/>
  <c r="V1996" i="1"/>
  <c r="V149" i="1"/>
  <c r="V1014" i="1"/>
  <c r="V3178" i="1"/>
  <c r="V4865" i="1"/>
  <c r="V1468" i="1"/>
  <c r="V2187" i="1"/>
  <c r="V680" i="1"/>
  <c r="V1970" i="1"/>
  <c r="V3218" i="1"/>
  <c r="V616" i="1"/>
  <c r="V2535" i="1"/>
  <c r="V4816" i="1"/>
  <c r="V3496" i="1"/>
  <c r="V2151" i="1"/>
  <c r="V1984" i="1"/>
  <c r="V430" i="1"/>
  <c r="V4495" i="1"/>
  <c r="V4915" i="1"/>
  <c r="V345" i="1"/>
  <c r="V3413" i="1"/>
  <c r="V4615" i="1"/>
  <c r="V2095" i="1"/>
  <c r="V2649" i="1"/>
  <c r="V4471" i="1"/>
  <c r="V1522" i="1"/>
  <c r="V3365" i="1"/>
  <c r="V3666" i="1"/>
  <c r="V3256" i="1"/>
  <c r="V1334" i="1"/>
  <c r="V4143" i="1"/>
  <c r="V4879" i="1"/>
  <c r="V1979" i="1"/>
  <c r="V4542" i="1"/>
  <c r="V3291" i="1"/>
  <c r="V1912" i="1"/>
  <c r="V3294" i="1"/>
  <c r="V3731" i="1"/>
  <c r="V4103" i="1"/>
  <c r="V3258" i="1"/>
  <c r="V2139" i="1"/>
  <c r="V3562" i="1"/>
  <c r="V2382" i="1"/>
  <c r="V3047" i="1"/>
  <c r="V3430" i="1"/>
  <c r="V3071" i="1"/>
  <c r="V2100" i="1"/>
  <c r="V3068" i="1"/>
  <c r="V2941" i="1"/>
  <c r="V3546" i="1"/>
  <c r="V3021" i="1"/>
  <c r="V4151" i="1"/>
  <c r="V4018" i="1"/>
  <c r="V4494" i="1"/>
  <c r="V166" i="1"/>
  <c r="V3203" i="1"/>
  <c r="V2716" i="1"/>
  <c r="V2849" i="1"/>
  <c r="V2209" i="1"/>
  <c r="V2630" i="1"/>
  <c r="V2934" i="1"/>
  <c r="V3627" i="1"/>
  <c r="V2127" i="1"/>
  <c r="V1177" i="1"/>
  <c r="V372" i="1"/>
  <c r="V1748" i="1"/>
  <c r="V2072" i="1"/>
  <c r="V2256" i="1"/>
  <c r="V4254" i="1"/>
  <c r="V3908" i="1"/>
  <c r="V2978" i="1"/>
  <c r="V2639" i="1"/>
  <c r="V3668" i="1"/>
  <c r="V4499" i="1"/>
  <c r="V2509" i="1"/>
  <c r="V1883" i="1"/>
  <c r="V4665" i="1"/>
  <c r="V3199" i="1"/>
  <c r="V3317" i="1"/>
  <c r="V748" i="1"/>
  <c r="V3003" i="1"/>
  <c r="V2657" i="1"/>
  <c r="V4821" i="1"/>
  <c r="V919" i="1"/>
  <c r="V2946" i="1"/>
  <c r="V3871" i="1"/>
  <c r="V3634" i="1"/>
  <c r="V1963" i="1"/>
  <c r="V3013" i="1"/>
  <c r="V3411" i="1"/>
  <c r="V3336" i="1"/>
  <c r="V1234" i="1"/>
  <c r="V3906" i="1"/>
  <c r="V4617" i="1"/>
  <c r="V4019" i="1"/>
  <c r="V3085" i="1"/>
  <c r="V3400" i="1"/>
  <c r="V4927" i="1"/>
  <c r="V3158" i="1"/>
  <c r="V1161" i="1"/>
  <c r="V1975" i="1"/>
  <c r="V4876" i="1"/>
  <c r="V4411" i="1"/>
  <c r="V3700" i="1"/>
  <c r="V1968" i="1"/>
  <c r="V4636" i="1"/>
  <c r="V3572" i="1"/>
  <c r="V2686" i="1"/>
  <c r="V3590" i="1"/>
  <c r="V133" i="1"/>
  <c r="V4455" i="1"/>
  <c r="V98" i="1"/>
  <c r="V3224" i="1"/>
  <c r="V3600" i="1"/>
  <c r="V394" i="1"/>
  <c r="V180" i="1"/>
  <c r="V4936" i="1"/>
  <c r="V3656" i="1"/>
  <c r="V152" i="1"/>
  <c r="V3229" i="1"/>
  <c r="V1800" i="1"/>
  <c r="V4293" i="1"/>
  <c r="V4227" i="1"/>
  <c r="V2765" i="1"/>
  <c r="V3980" i="1"/>
  <c r="V3973" i="1"/>
  <c r="V4780" i="1"/>
  <c r="V4236" i="1"/>
  <c r="V3287" i="1"/>
  <c r="V1500" i="1"/>
  <c r="V3234" i="1"/>
  <c r="V2963" i="1"/>
  <c r="V3236" i="1"/>
  <c r="V3257" i="1"/>
  <c r="V3679" i="1"/>
  <c r="V4342" i="1"/>
  <c r="V4317" i="1"/>
  <c r="V388" i="1"/>
  <c r="V2813" i="1"/>
  <c r="V2595" i="1"/>
  <c r="V443" i="1"/>
  <c r="V2628" i="1"/>
  <c r="V4946" i="1"/>
  <c r="V2580" i="1"/>
  <c r="V3188" i="1"/>
  <c r="V4492" i="1"/>
  <c r="V4208" i="1"/>
  <c r="V3520" i="1"/>
  <c r="V4257" i="1"/>
  <c r="V2371" i="1"/>
  <c r="V4465" i="1"/>
  <c r="V766" i="1"/>
  <c r="V4608" i="1"/>
  <c r="V3544" i="1"/>
  <c r="V506" i="1"/>
  <c r="V2791" i="1"/>
  <c r="V4387" i="1"/>
  <c r="V3312" i="1"/>
  <c r="V4235" i="1"/>
  <c r="V12" i="1"/>
  <c r="V4152" i="1"/>
  <c r="V4272" i="1"/>
  <c r="V2507" i="1"/>
  <c r="V3000" i="1"/>
  <c r="V413" i="1"/>
  <c r="V3669" i="1"/>
  <c r="V1794" i="1"/>
  <c r="V1249" i="1"/>
  <c r="V3991" i="1"/>
  <c r="V1871" i="1"/>
  <c r="V3011" i="1"/>
  <c r="V789" i="1"/>
  <c r="V2571" i="1"/>
  <c r="V499" i="1"/>
  <c r="V4062" i="1"/>
  <c r="V4371" i="1"/>
  <c r="V102" i="1"/>
  <c r="V3826" i="1"/>
  <c r="V3883" i="1"/>
  <c r="V1904" i="1"/>
  <c r="V4943" i="1"/>
  <c r="V136" i="1"/>
  <c r="V4733" i="1"/>
  <c r="V3429" i="1"/>
  <c r="V3797" i="1"/>
  <c r="V2111" i="1"/>
  <c r="V4406" i="1"/>
  <c r="V2576" i="1"/>
  <c r="V2364" i="1"/>
  <c r="V2656" i="1"/>
  <c r="V3136" i="1"/>
  <c r="V2399" i="1"/>
  <c r="V1602" i="1"/>
  <c r="V3708" i="1"/>
  <c r="V2044" i="1"/>
  <c r="V4392" i="1"/>
  <c r="V3553" i="1"/>
  <c r="V966" i="1"/>
  <c r="V419" i="1"/>
  <c r="V11" i="1"/>
  <c r="V3814" i="1"/>
  <c r="V660" i="1"/>
  <c r="V1473" i="1"/>
  <c r="V1120" i="1"/>
  <c r="V3165" i="1"/>
  <c r="V2937" i="1"/>
  <c r="V3377" i="1"/>
  <c r="V4068" i="1"/>
  <c r="V4379" i="1"/>
  <c r="V3073" i="1"/>
  <c r="V3249" i="1"/>
  <c r="V4185" i="1"/>
  <c r="V657" i="1"/>
  <c r="V2794" i="1"/>
  <c r="V4119" i="1"/>
  <c r="V1889" i="1"/>
  <c r="V588" i="1"/>
  <c r="V1836" i="1"/>
  <c r="V3498" i="1"/>
  <c r="V3813" i="1"/>
  <c r="V4769" i="1"/>
  <c r="V3671" i="1"/>
  <c r="V2498" i="1"/>
  <c r="V3772" i="1"/>
  <c r="V4056" i="1"/>
  <c r="V997" i="1"/>
  <c r="V2986" i="1"/>
  <c r="V3213" i="1"/>
  <c r="V3636" i="1"/>
  <c r="V2771" i="1"/>
  <c r="V2961" i="1"/>
  <c r="V4691" i="1"/>
  <c r="V4897" i="1"/>
  <c r="V3402" i="1"/>
  <c r="V940" i="1"/>
  <c r="V3867" i="1"/>
  <c r="V4127" i="1"/>
  <c r="V1168" i="1"/>
  <c r="V2862" i="1"/>
  <c r="V1317" i="1"/>
  <c r="V4292" i="1"/>
  <c r="V1876" i="1"/>
  <c r="V578" i="1"/>
  <c r="V4106" i="1"/>
  <c r="V1427" i="1"/>
  <c r="V1854" i="1"/>
  <c r="V2673" i="1"/>
  <c r="V2787" i="1"/>
  <c r="V2843" i="1"/>
  <c r="V948" i="1"/>
  <c r="V3378" i="1"/>
  <c r="V3415" i="1"/>
  <c r="V3427" i="1"/>
  <c r="V1320" i="1"/>
  <c r="V2753" i="1"/>
  <c r="V2427" i="1"/>
  <c r="V3654" i="1"/>
  <c r="V1842" i="1"/>
  <c r="V2575" i="1"/>
  <c r="V4595" i="1"/>
  <c r="V2559" i="1"/>
  <c r="V2227" i="1"/>
  <c r="V3536" i="1"/>
  <c r="V4618" i="1"/>
  <c r="V816" i="1"/>
  <c r="V3986" i="1"/>
  <c r="V874" i="1"/>
  <c r="V2107" i="1"/>
  <c r="V3848" i="1"/>
  <c r="V751" i="1"/>
  <c r="V2971" i="1"/>
  <c r="V2701" i="1"/>
  <c r="V628" i="1"/>
  <c r="V3790" i="1"/>
  <c r="V3503" i="1"/>
  <c r="V3582" i="1"/>
  <c r="V3302" i="1"/>
  <c r="V1498" i="1"/>
  <c r="V776" i="1"/>
  <c r="V2087" i="1"/>
  <c r="V4259" i="1"/>
  <c r="V3334" i="1"/>
  <c r="V3515" i="1"/>
  <c r="V3694" i="1"/>
  <c r="V3474" i="1"/>
  <c r="V669" i="1"/>
  <c r="V758" i="1"/>
  <c r="V3182" i="1"/>
  <c r="V1717" i="1"/>
  <c r="V4382" i="1"/>
  <c r="V3592" i="1"/>
  <c r="V1653" i="1"/>
  <c r="V3777" i="1"/>
  <c r="V2220" i="1"/>
  <c r="V3646" i="1"/>
  <c r="V2043" i="1"/>
  <c r="V4796" i="1"/>
  <c r="V4218" i="1"/>
  <c r="V3222" i="1"/>
  <c r="V4010" i="1"/>
  <c r="V3987" i="1"/>
  <c r="V2096" i="1"/>
  <c r="V1131" i="1"/>
  <c r="V2769" i="1"/>
  <c r="V2597" i="1"/>
  <c r="V3396" i="1"/>
  <c r="V3440" i="1"/>
  <c r="V3143" i="1"/>
  <c r="V4676" i="1"/>
  <c r="V2250" i="1"/>
  <c r="V174" i="1"/>
  <c r="V3384" i="1"/>
  <c r="V4986" i="1"/>
  <c r="V3531" i="1"/>
  <c r="V3599" i="1"/>
  <c r="V2679" i="1"/>
  <c r="V2896" i="1"/>
  <c r="V4808" i="1"/>
  <c r="V4222" i="1"/>
  <c r="V1343" i="1"/>
  <c r="V3586" i="1"/>
  <c r="V4341" i="1"/>
  <c r="V2969" i="1"/>
  <c r="V4971" i="1"/>
  <c r="V4758" i="1"/>
  <c r="V2284" i="1"/>
  <c r="V3081" i="1"/>
  <c r="V1924" i="1"/>
  <c r="V3061" i="1"/>
  <c r="V1843" i="1"/>
  <c r="V2803" i="1"/>
  <c r="V3339" i="1"/>
  <c r="V1907" i="1"/>
  <c r="V2719" i="1"/>
  <c r="V3187" i="1"/>
  <c r="V3315" i="1"/>
  <c r="V3603" i="1"/>
  <c r="V125" i="1"/>
  <c r="V3214" i="1"/>
  <c r="V3237" i="1"/>
  <c r="V1703" i="1"/>
  <c r="V3799" i="1"/>
  <c r="V3351" i="1"/>
  <c r="V3202" i="1"/>
  <c r="V4405" i="1"/>
  <c r="V460" i="1"/>
  <c r="V3605" i="1"/>
  <c r="V2323" i="1"/>
  <c r="V3458" i="1"/>
  <c r="V4923" i="1"/>
  <c r="V4458" i="1"/>
  <c r="V1999" i="1"/>
  <c r="V3655" i="1"/>
  <c r="V3617" i="1"/>
  <c r="V1452" i="1"/>
  <c r="V2798" i="1"/>
  <c r="V4983" i="1"/>
  <c r="V2767" i="1"/>
  <c r="V3418" i="1"/>
  <c r="V4741" i="1"/>
  <c r="V3576" i="1"/>
  <c r="V3055" i="1"/>
  <c r="V3866" i="1"/>
  <c r="V2783" i="1"/>
  <c r="V3175" i="1"/>
  <c r="V3118" i="1"/>
  <c r="V2116" i="1"/>
  <c r="V3957" i="1"/>
  <c r="V3200" i="1"/>
  <c r="V3558" i="1"/>
  <c r="V4040" i="1"/>
  <c r="V3219" i="1"/>
  <c r="V2549" i="1"/>
  <c r="V2942" i="1"/>
  <c r="V3860" i="1"/>
  <c r="V2681" i="1"/>
  <c r="V1268" i="1"/>
  <c r="V2514" i="1"/>
  <c r="V157" i="1"/>
  <c r="V4944" i="1"/>
  <c r="V78" i="1"/>
  <c r="V2842" i="1"/>
  <c r="V4098" i="1"/>
  <c r="V2489" i="1"/>
  <c r="V2082" i="1"/>
  <c r="V2756" i="1"/>
  <c r="V3412" i="1"/>
  <c r="V4163" i="1"/>
  <c r="V4720" i="1"/>
  <c r="V3667" i="1"/>
  <c r="V4001" i="1"/>
  <c r="V3732" i="1"/>
  <c r="V1561" i="1"/>
  <c r="V2076" i="1"/>
  <c r="V3555" i="1"/>
  <c r="V674" i="1"/>
  <c r="V1948" i="1"/>
  <c r="V4409" i="1"/>
  <c r="V3568" i="1"/>
  <c r="V4968" i="1"/>
  <c r="V2420" i="1"/>
  <c r="V2788" i="1"/>
  <c r="V4782" i="1"/>
  <c r="V4310" i="1"/>
  <c r="V4689" i="1"/>
  <c r="V4974" i="1"/>
  <c r="V2332" i="1"/>
  <c r="V2061" i="1"/>
  <c r="V4229" i="1"/>
  <c r="V2294" i="1"/>
  <c r="V3366" i="1"/>
  <c r="V2636" i="1"/>
  <c r="V3480" i="1"/>
  <c r="V4641" i="1"/>
  <c r="V3538" i="1"/>
  <c r="V2964" i="1"/>
  <c r="V2406" i="1"/>
  <c r="V4519" i="1"/>
  <c r="V1390" i="1"/>
  <c r="V4612" i="1"/>
  <c r="V162" i="1"/>
  <c r="V4584" i="1"/>
  <c r="V2973" i="1"/>
  <c r="V3125" i="1"/>
  <c r="V992" i="1"/>
  <c r="V4813" i="1"/>
  <c r="V3577" i="1"/>
  <c r="V3608" i="1"/>
  <c r="V4418" i="1"/>
  <c r="V3253" i="1"/>
  <c r="V3862" i="1"/>
  <c r="V4045" i="1"/>
  <c r="V3624" i="1"/>
  <c r="V3109" i="1"/>
  <c r="V3368" i="1"/>
  <c r="V4792" i="1"/>
  <c r="V4153" i="1"/>
  <c r="V3885" i="1"/>
  <c r="V2025" i="1"/>
  <c r="V2214" i="1"/>
  <c r="V2994" i="1"/>
  <c r="V4250" i="1"/>
  <c r="V3263" i="1"/>
  <c r="V1867" i="1"/>
  <c r="V1850" i="1"/>
  <c r="V329" i="1"/>
  <c r="V589" i="1"/>
  <c r="V1950" i="1"/>
  <c r="V530" i="1"/>
  <c r="V401" i="1"/>
  <c r="V1725" i="1"/>
  <c r="V876" i="1"/>
  <c r="V355" i="1"/>
  <c r="V2401" i="1"/>
  <c r="V1244" i="1"/>
  <c r="V969" i="1"/>
  <c r="V1373" i="1"/>
  <c r="V4558" i="1"/>
  <c r="V907" i="1"/>
  <c r="V1639" i="1"/>
  <c r="V1183" i="1"/>
  <c r="V1096" i="1"/>
  <c r="V514" i="1"/>
  <c r="V1691" i="1"/>
  <c r="V1630" i="1"/>
  <c r="V1679" i="1"/>
  <c r="V453" i="1"/>
  <c r="V1490" i="1"/>
  <c r="V498" i="1"/>
  <c r="V561" i="1"/>
  <c r="V1659" i="1"/>
  <c r="V1059" i="1"/>
  <c r="V1223" i="1"/>
  <c r="V1550" i="1"/>
  <c r="V1410" i="1"/>
  <c r="V647" i="1"/>
  <c r="V995" i="1"/>
  <c r="V252" i="1"/>
  <c r="V3398" i="1"/>
  <c r="V3330" i="1"/>
  <c r="V902" i="1"/>
  <c r="V1858" i="1"/>
  <c r="V765" i="1"/>
  <c r="V4781" i="1"/>
  <c r="V228" i="1"/>
  <c r="V2525" i="1"/>
  <c r="V2880" i="1"/>
  <c r="V1252" i="1"/>
  <c r="V1287" i="1"/>
  <c r="V1511" i="1"/>
  <c r="V2578" i="1"/>
  <c r="V3151" i="1"/>
  <c r="V295" i="1"/>
  <c r="V284" i="1"/>
  <c r="V2387" i="1"/>
  <c r="V3216" i="1"/>
  <c r="V4700" i="1"/>
  <c r="V3004" i="1"/>
  <c r="V1069" i="1"/>
  <c r="V3760" i="1"/>
  <c r="V2510" i="1"/>
  <c r="V3626" i="1"/>
  <c r="V569" i="1"/>
  <c r="V3360" i="1"/>
  <c r="V633" i="1"/>
  <c r="V1618" i="1"/>
  <c r="V1531" i="1"/>
  <c r="V1221" i="1"/>
  <c r="V778" i="1"/>
  <c r="V1669" i="1"/>
  <c r="V870" i="1"/>
  <c r="V4176" i="1"/>
  <c r="V385" i="1"/>
  <c r="V1861" i="1"/>
  <c r="V1893" i="1"/>
  <c r="V1496" i="1"/>
  <c r="V1685" i="1"/>
  <c r="V1499" i="1"/>
  <c r="V939" i="1"/>
  <c r="V448" i="1"/>
  <c r="V410" i="1"/>
  <c r="V1740" i="1"/>
  <c r="V773" i="1"/>
  <c r="V2625" i="1"/>
  <c r="V670" i="1"/>
  <c r="V1552" i="1"/>
  <c r="V1328" i="1"/>
  <c r="V1601" i="1"/>
  <c r="V2454" i="1"/>
  <c r="V2278" i="1"/>
  <c r="V1382" i="1"/>
  <c r="V429" i="1"/>
  <c r="V1670" i="1"/>
  <c r="V909" i="1"/>
  <c r="V2145" i="1"/>
  <c r="V2193" i="1"/>
  <c r="V1830" i="1"/>
  <c r="V1592" i="1"/>
  <c r="V1525" i="1"/>
  <c r="V266" i="1"/>
  <c r="V528" i="1"/>
  <c r="V1250" i="1"/>
  <c r="V1580" i="1"/>
  <c r="V556" i="1"/>
  <c r="V3919" i="1"/>
  <c r="V411" i="1"/>
  <c r="V324" i="1"/>
  <c r="V1877" i="1"/>
  <c r="V2057" i="1"/>
  <c r="V449" i="1"/>
  <c r="V878" i="1"/>
  <c r="V1957" i="1"/>
  <c r="V369" i="1"/>
  <c r="V442" i="1"/>
  <c r="V1735" i="1"/>
  <c r="V2086" i="1"/>
  <c r="V1845" i="1"/>
  <c r="V516" i="1"/>
  <c r="V1575" i="1"/>
  <c r="V2682" i="1"/>
  <c r="V304" i="1"/>
  <c r="V607" i="1"/>
  <c r="V2002" i="1"/>
  <c r="V677" i="1"/>
  <c r="V2538" i="1"/>
  <c r="V651" i="1"/>
  <c r="V1773" i="1"/>
  <c r="V2287" i="1"/>
  <c r="V406" i="1"/>
  <c r="V2473" i="1"/>
  <c r="V2394" i="1"/>
  <c r="V993" i="1"/>
  <c r="V1897" i="1"/>
  <c r="V1210" i="1"/>
  <c r="V656" i="1"/>
  <c r="V427" i="1"/>
  <c r="V2940" i="1"/>
  <c r="V489" i="1"/>
  <c r="V645" i="1"/>
  <c r="V2166" i="1"/>
  <c r="V2206" i="1"/>
  <c r="V2582" i="1"/>
  <c r="V1621" i="1"/>
  <c r="V4837" i="1"/>
  <c r="V3348" i="1"/>
  <c r="V1466" i="1"/>
  <c r="V1007" i="1"/>
  <c r="V917" i="1"/>
  <c r="V832" i="1"/>
  <c r="V3566" i="1"/>
  <c r="V1089" i="1"/>
  <c r="V1085" i="1"/>
  <c r="V881" i="1"/>
  <c r="V2642" i="1"/>
  <c r="V1874" i="1"/>
  <c r="V931" i="1"/>
  <c r="V464" i="1"/>
  <c r="V720" i="1"/>
  <c r="V4150" i="1"/>
  <c r="V459" i="1"/>
  <c r="V3721" i="1"/>
  <c r="V4267" i="1"/>
  <c r="V963" i="1"/>
  <c r="V1903" i="1"/>
  <c r="V711" i="1"/>
  <c r="V4246" i="1"/>
  <c r="V745" i="1"/>
  <c r="V2413" i="1"/>
  <c r="V1181" i="1"/>
  <c r="V567" i="1"/>
  <c r="V658" i="1"/>
  <c r="V1062" i="1"/>
  <c r="V1570" i="1"/>
  <c r="V923" i="1"/>
  <c r="V1819" i="1"/>
  <c r="V635" i="1"/>
  <c r="V2614" i="1"/>
  <c r="V1564" i="1"/>
  <c r="V479" i="1"/>
  <c r="V551" i="1"/>
  <c r="V4054" i="1"/>
  <c r="V2326" i="1"/>
  <c r="V741" i="1"/>
  <c r="V1766" i="1"/>
  <c r="V2414" i="1"/>
  <c r="V930" i="1"/>
  <c r="V377" i="1"/>
  <c r="V1558" i="1"/>
  <c r="V2417" i="1"/>
  <c r="V1571" i="1"/>
  <c r="V981" i="1"/>
  <c r="V2537" i="1"/>
  <c r="V3149" i="1"/>
  <c r="V1025" i="1"/>
  <c r="V586" i="1"/>
  <c r="V3513" i="1"/>
  <c r="V2370" i="1"/>
  <c r="V1385" i="1"/>
  <c r="V1517" i="1"/>
  <c r="V749" i="1"/>
  <c r="V2972" i="1"/>
  <c r="V1719" i="1"/>
  <c r="V2823" i="1"/>
  <c r="V823" i="1"/>
  <c r="V1052" i="1"/>
  <c r="V1593" i="1"/>
  <c r="V975" i="1"/>
  <c r="V1128" i="1"/>
  <c r="V1253" i="1"/>
  <c r="V1039" i="1"/>
  <c r="V1982" i="1"/>
  <c r="V1176" i="1"/>
  <c r="V1129" i="1"/>
  <c r="V829" i="1"/>
  <c r="V1006" i="1"/>
  <c r="V2013" i="1"/>
  <c r="V2437" i="1"/>
  <c r="V1118" i="1"/>
  <c r="V306" i="1"/>
  <c r="V1910" i="1"/>
  <c r="V416" i="1"/>
  <c r="V2426" i="1"/>
  <c r="V1878" i="1"/>
  <c r="V271" i="1"/>
  <c r="V2292" i="1"/>
  <c r="V1826" i="1"/>
  <c r="V2062" i="1"/>
  <c r="V557" i="1"/>
  <c r="V1323" i="1"/>
  <c r="V2616" i="1"/>
  <c r="V1488" i="1"/>
  <c r="V332" i="1"/>
  <c r="V1813" i="1"/>
  <c r="V1827" i="1"/>
  <c r="V1673" i="1"/>
  <c r="V3164" i="1"/>
  <c r="V257" i="1"/>
  <c r="V4510" i="1"/>
  <c r="V457" i="1"/>
  <c r="V4627" i="1"/>
  <c r="V1155" i="1"/>
  <c r="V2249" i="1"/>
  <c r="V1997" i="1"/>
  <c r="V2593" i="1"/>
  <c r="V980" i="1"/>
  <c r="V322" i="1"/>
  <c r="V1587" i="1"/>
  <c r="V675" i="1"/>
  <c r="V594" i="1"/>
  <c r="V2666" i="1"/>
  <c r="V973" i="1"/>
  <c r="V2543" i="1"/>
  <c r="V1942" i="1"/>
  <c r="V2457" i="1"/>
  <c r="V2194" i="1"/>
  <c r="V688" i="1"/>
  <c r="V1962" i="1"/>
  <c r="V4291" i="1"/>
  <c r="V851" i="1"/>
  <c r="V958" i="1"/>
  <c r="V1379" i="1"/>
  <c r="V4092" i="1"/>
  <c r="V1242" i="1"/>
  <c r="V3840" i="1"/>
  <c r="V2459" i="1"/>
  <c r="V1365" i="1"/>
  <c r="V1137" i="1"/>
  <c r="V2467" i="1"/>
  <c r="V3680" i="1"/>
  <c r="V1462" i="1"/>
  <c r="V1793" i="1"/>
  <c r="V3958" i="1"/>
  <c r="V2801" i="1"/>
  <c r="V1302" i="1"/>
  <c r="V3889" i="1"/>
  <c r="V2023" i="1"/>
  <c r="V1358" i="1"/>
  <c r="V99" i="1"/>
  <c r="V1582" i="1"/>
  <c r="V1696" i="1"/>
  <c r="V764" i="1"/>
  <c r="V803" i="1"/>
  <c r="V571" i="1"/>
  <c r="V1114" i="1"/>
  <c r="V375" i="1"/>
  <c r="V1739" i="1"/>
  <c r="V285" i="1"/>
  <c r="V1841" i="1"/>
  <c r="V1400" i="1"/>
  <c r="V668" i="1"/>
  <c r="V1905" i="1"/>
  <c r="V721" i="1"/>
  <c r="V844" i="1"/>
  <c r="V869" i="1"/>
  <c r="V2581" i="1"/>
  <c r="V2607" i="1"/>
  <c r="V2569" i="1"/>
  <c r="V1117" i="1"/>
  <c r="V2465" i="1"/>
  <c r="V1722" i="1"/>
  <c r="V1853" i="1"/>
  <c r="V1986" i="1"/>
  <c r="V1072" i="1"/>
  <c r="V1211" i="1"/>
  <c r="V2738" i="1"/>
  <c r="V1527" i="1"/>
  <c r="V563" i="1"/>
  <c r="V1046" i="1"/>
  <c r="V1036" i="1"/>
  <c r="V4328" i="1"/>
  <c r="V577" i="1"/>
  <c r="V3466" i="1"/>
  <c r="V1839" i="1"/>
  <c r="V2696" i="1"/>
  <c r="V1305" i="1"/>
  <c r="V1080" i="1"/>
  <c r="V4507" i="1"/>
  <c r="V898" i="1"/>
  <c r="V2755" i="1"/>
  <c r="V1148" i="1"/>
  <c r="V2105" i="1"/>
  <c r="V2594" i="1"/>
  <c r="V1325" i="1"/>
  <c r="V330" i="1"/>
  <c r="V1150" i="1"/>
  <c r="V649" i="1"/>
  <c r="V1693" i="1"/>
  <c r="V2263" i="1"/>
  <c r="V2260" i="1"/>
  <c r="V2191" i="1"/>
  <c r="V3040" i="1"/>
  <c r="V2041" i="1"/>
  <c r="V3923" i="1"/>
  <c r="V1822" i="1"/>
  <c r="V1497" i="1"/>
  <c r="V3714" i="1"/>
  <c r="V900" i="1"/>
  <c r="V1818" i="1"/>
  <c r="V1403" i="1"/>
  <c r="V632" i="1"/>
  <c r="V795" i="1"/>
  <c r="V1141" i="1"/>
  <c r="V1208" i="1"/>
  <c r="V587" i="1"/>
  <c r="V2477" i="1"/>
  <c r="V914" i="1"/>
  <c r="V732" i="1"/>
  <c r="V1537" i="1"/>
  <c r="V1322" i="1"/>
  <c r="V1237" i="1"/>
  <c r="V436" i="1"/>
  <c r="V1786" i="1"/>
  <c r="V1040" i="1"/>
  <c r="V1814" i="1"/>
  <c r="V513" i="1"/>
  <c r="V901" i="1"/>
  <c r="V1797" i="1"/>
  <c r="V392" i="1"/>
  <c r="V875" i="1"/>
  <c r="V3115" i="1"/>
  <c r="V738" i="1"/>
  <c r="V1781" i="1"/>
  <c r="V3649" i="1"/>
  <c r="V1648" i="1"/>
  <c r="V1335" i="1"/>
  <c r="V2840" i="1"/>
  <c r="V2117" i="1"/>
  <c r="V519" i="1"/>
  <c r="V1351" i="1"/>
  <c r="V934" i="1"/>
  <c r="V1158" i="1"/>
  <c r="V1546" i="1"/>
  <c r="V1769" i="1"/>
  <c r="V529" i="1"/>
  <c r="V387" i="1"/>
  <c r="V364" i="1"/>
  <c r="V248" i="1"/>
  <c r="V1838" i="1"/>
  <c r="V1902" i="1"/>
  <c r="V1485" i="1"/>
  <c r="V3037" i="1"/>
  <c r="V798" i="1"/>
  <c r="V3819" i="1"/>
  <c r="V1082" i="1"/>
  <c r="V759" i="1"/>
  <c r="V3955" i="1"/>
  <c r="V1513" i="1"/>
  <c r="V2748" i="1"/>
  <c r="V666" i="1"/>
  <c r="V4011" i="1"/>
  <c r="V3105" i="1"/>
  <c r="V1671" i="1"/>
  <c r="V2078" i="1"/>
  <c r="V1122" i="1"/>
  <c r="V1151" i="1"/>
  <c r="V2461" i="1"/>
  <c r="V796" i="1"/>
  <c r="V703" i="1"/>
  <c r="V2325" i="1"/>
  <c r="V537" i="1"/>
  <c r="V3845" i="1"/>
  <c r="V1296" i="1"/>
  <c r="V2006" i="1"/>
  <c r="V432" i="1"/>
  <c r="V1424" i="1"/>
  <c r="V4069" i="1"/>
  <c r="V1470" i="1"/>
  <c r="V2591" i="1"/>
  <c r="V2369" i="1"/>
  <c r="V2126" i="1"/>
  <c r="V1201" i="1"/>
  <c r="V1743" i="1"/>
  <c r="V4116" i="1"/>
  <c r="V1480" i="1"/>
  <c r="V1290" i="1"/>
  <c r="V314" i="1"/>
  <c r="V1678" i="1"/>
  <c r="V572" i="1"/>
  <c r="V497" i="1"/>
  <c r="V3703" i="1"/>
  <c r="V2133" i="1"/>
  <c r="V1721" i="1"/>
  <c r="V2001" i="1"/>
  <c r="V1233" i="1"/>
  <c r="V1632" i="1"/>
  <c r="V864" i="1"/>
  <c r="V386" i="1"/>
  <c r="V297" i="1"/>
  <c r="V1087" i="1"/>
  <c r="V389" i="1"/>
  <c r="V2239" i="1"/>
  <c r="V2609" i="1"/>
  <c r="V1965" i="1"/>
  <c r="V1981" i="1"/>
  <c r="V1414" i="1"/>
  <c r="V3610" i="1"/>
  <c r="V3827" i="1"/>
  <c r="V1454" i="1"/>
  <c r="V1330" i="1"/>
  <c r="V1058" i="1"/>
  <c r="V4058" i="1"/>
  <c r="V3044" i="1"/>
  <c r="V278" i="1"/>
  <c r="V1879" i="1"/>
  <c r="V1088" i="1"/>
  <c r="V2650" i="1"/>
  <c r="V4042" i="1"/>
  <c r="V3941" i="1"/>
  <c r="V2175" i="1"/>
  <c r="V2418" i="1"/>
  <c r="V2959" i="1"/>
  <c r="V2257" i="1"/>
  <c r="V342" i="1"/>
  <c r="V726" i="1"/>
  <c r="V3231" i="1"/>
  <c r="V319" i="1"/>
  <c r="V1873" i="1"/>
  <c r="V1520" i="1"/>
  <c r="V1712" i="1"/>
  <c r="V1139" i="1"/>
  <c r="V1160" i="1"/>
  <c r="V619" i="1"/>
  <c r="V698" i="1"/>
  <c r="V1638" i="1"/>
  <c r="V1004" i="1"/>
  <c r="V2282" i="1"/>
  <c r="V2357" i="1"/>
  <c r="V2207" i="1"/>
  <c r="V2710" i="1"/>
  <c r="V1629" i="1"/>
  <c r="V790" i="1"/>
  <c r="V1599" i="1"/>
  <c r="V337" i="1"/>
  <c r="V4546" i="1"/>
  <c r="V2070" i="1"/>
  <c r="V3193" i="1"/>
  <c r="V3853" i="1"/>
  <c r="V2077" i="1"/>
  <c r="V573" i="1"/>
  <c r="V2872" i="1"/>
  <c r="V4420" i="1"/>
  <c r="V575" i="1"/>
  <c r="V639" i="1"/>
  <c r="V4564" i="1"/>
  <c r="V4515" i="1"/>
  <c r="V1745" i="1"/>
  <c r="V2094" i="1"/>
  <c r="V3972" i="1"/>
  <c r="V3950" i="1"/>
  <c r="V2090" i="1"/>
  <c r="V4722" i="1"/>
  <c r="V3393" i="1"/>
  <c r="V1698" i="1"/>
  <c r="V1967" i="1"/>
  <c r="V1512" i="1"/>
  <c r="V404" i="1"/>
  <c r="V2286" i="1"/>
  <c r="V768" i="1"/>
  <c r="V1100" i="1"/>
  <c r="V1503" i="1"/>
  <c r="V2645" i="1"/>
  <c r="V1508" i="1"/>
  <c r="V1680" i="1"/>
  <c r="V1474" i="1"/>
  <c r="V1530" i="1"/>
  <c r="V4921" i="1"/>
  <c r="V1492" i="1"/>
  <c r="V1514" i="1"/>
  <c r="V243" i="1"/>
  <c r="V2313" i="1"/>
  <c r="V1961" i="1"/>
  <c r="V1056" i="1"/>
  <c r="V1388" i="1"/>
  <c r="V854" i="1"/>
  <c r="V1609" i="1"/>
  <c r="V1132" i="1"/>
  <c r="V659" i="1"/>
  <c r="V2085" i="1"/>
  <c r="V754" i="1"/>
  <c r="V998" i="1"/>
  <c r="V1402" i="1"/>
  <c r="V2445" i="1"/>
  <c r="V2231" i="1"/>
  <c r="V1787" i="1"/>
  <c r="V1179" i="1"/>
  <c r="V1977" i="1"/>
  <c r="V3892" i="1"/>
  <c r="V730" i="1"/>
  <c r="V544" i="1"/>
  <c r="V521" i="1"/>
  <c r="V550" i="1"/>
  <c r="V230" i="1"/>
  <c r="V1258" i="1"/>
  <c r="V924" i="1"/>
  <c r="V1450" i="1"/>
  <c r="V1635" i="1"/>
  <c r="V1901" i="1"/>
  <c r="V3839" i="1"/>
  <c r="V1978" i="1"/>
  <c r="V437" i="1"/>
  <c r="V1000" i="1"/>
  <c r="V1706" i="1"/>
  <c r="V613" i="1"/>
  <c r="V678" i="1"/>
  <c r="V4960" i="1"/>
  <c r="V1166" i="1"/>
  <c r="V1686" i="1"/>
  <c r="V1419" i="1"/>
  <c r="V1027" i="1"/>
  <c r="V2497" i="1"/>
  <c r="V554" i="1"/>
  <c r="V4643" i="1"/>
  <c r="V2066" i="1"/>
  <c r="V1446" i="1"/>
  <c r="V1278" i="1"/>
  <c r="V1065" i="1"/>
  <c r="V1990" i="1"/>
  <c r="V1213" i="1"/>
  <c r="V938" i="1"/>
  <c r="V1821" i="1"/>
  <c r="V626" i="1"/>
  <c r="V1489" i="1"/>
  <c r="V236" i="1"/>
  <c r="V2174" i="1"/>
  <c r="V964" i="1"/>
  <c r="V2526" i="1"/>
  <c r="V781" i="1"/>
  <c r="V1925" i="1"/>
  <c r="V1442" i="1"/>
  <c r="V1445" i="1"/>
  <c r="V4925" i="1"/>
  <c r="V1171" i="1"/>
  <c r="V1147" i="1"/>
  <c r="V1572" i="1"/>
  <c r="V579" i="1"/>
  <c r="V3246" i="1"/>
  <c r="V707" i="1"/>
  <c r="V2821" i="1"/>
  <c r="V1733" i="1"/>
  <c r="V729" i="1"/>
  <c r="V2352" i="1"/>
  <c r="V3110" i="1"/>
  <c r="V1983" i="1"/>
  <c r="V238" i="1"/>
  <c r="V2466" i="1"/>
  <c r="V2919" i="1"/>
  <c r="V538" i="1"/>
  <c r="V3863" i="1"/>
  <c r="V4587" i="1"/>
  <c r="V821" i="1"/>
  <c r="V3836" i="1"/>
  <c r="V2992" i="1"/>
  <c r="V2651" i="1"/>
  <c r="V2741" i="1"/>
  <c r="V624" i="1"/>
  <c r="V4351" i="1"/>
  <c r="V1030" i="1"/>
  <c r="V2150" i="1"/>
  <c r="V1597" i="1"/>
  <c r="V1436" i="1"/>
  <c r="V384" i="1"/>
  <c r="V1553" i="1"/>
  <c r="V1331" i="1"/>
  <c r="V1298" i="1"/>
  <c r="V644" i="1"/>
  <c r="V736" i="1"/>
  <c r="V1750" i="1"/>
  <c r="V2026" i="1"/>
  <c r="V847" i="1"/>
  <c r="V927" i="1"/>
  <c r="V1407" i="1"/>
  <c r="V1742" i="1"/>
  <c r="V467" i="1"/>
  <c r="V3734" i="1"/>
  <c r="V2662" i="1"/>
  <c r="V4247" i="1"/>
  <c r="V833" i="1"/>
  <c r="V916" i="1"/>
  <c r="V4566" i="1"/>
  <c r="V1383" i="1"/>
  <c r="V3354" i="1"/>
  <c r="V1937" i="1"/>
  <c r="V910" i="1"/>
  <c r="V2501" i="1"/>
  <c r="V1366" i="1"/>
  <c r="V1185" i="1"/>
  <c r="V3718" i="1"/>
  <c r="V4005" i="1"/>
  <c r="V2190" i="1"/>
  <c r="V469" i="1"/>
  <c r="V1399" i="1"/>
  <c r="V1595" i="1"/>
  <c r="V774" i="1"/>
  <c r="V826" i="1"/>
  <c r="V1368" i="1"/>
  <c r="V2441" i="1"/>
  <c r="V2198" i="1"/>
  <c r="V1502" i="1"/>
  <c r="V1016" i="1"/>
  <c r="V853" i="1"/>
  <c r="V1894" i="1"/>
  <c r="V1578" i="1"/>
  <c r="V1157" i="1"/>
  <c r="V2690" i="1"/>
  <c r="V1668" i="1"/>
  <c r="V2706" i="1"/>
  <c r="V354" i="1"/>
  <c r="V1394" i="1"/>
  <c r="V2213" i="1"/>
  <c r="V1675" i="1"/>
  <c r="V701" i="1"/>
  <c r="V1926" i="1"/>
  <c r="V912" i="1"/>
  <c r="V2309" i="1"/>
  <c r="V1689" i="1"/>
  <c r="V1381" i="1"/>
  <c r="V1283" i="1"/>
  <c r="V1310" i="1"/>
  <c r="V540" i="1"/>
  <c r="V627" i="1"/>
  <c r="V809" i="1"/>
  <c r="V617" i="1"/>
  <c r="V1475" i="1"/>
  <c r="V860" i="1"/>
  <c r="V1292" i="1"/>
  <c r="V805" i="1"/>
  <c r="V1396" i="1"/>
  <c r="V1346" i="1"/>
  <c r="V2273" i="1"/>
  <c r="V1299" i="1"/>
  <c r="V171" i="1"/>
  <c r="V1585" i="1"/>
  <c r="V755" i="1"/>
  <c r="V1699" i="1"/>
  <c r="V1737" i="1"/>
  <c r="V889" i="1"/>
  <c r="V598" i="1"/>
  <c r="V422" i="1"/>
  <c r="V1476" i="1"/>
  <c r="V1614" i="1"/>
  <c r="V414" i="1"/>
  <c r="V2731" i="1"/>
  <c r="V2149" i="1"/>
  <c r="V1455" i="1"/>
  <c r="V316" i="1"/>
  <c r="V279" i="1"/>
  <c r="V1079" i="1"/>
  <c r="V555" i="1"/>
  <c r="V283" i="1"/>
  <c r="V2570" i="1"/>
  <c r="V1509" i="1"/>
  <c r="V1078" i="1"/>
  <c r="V1823" i="1"/>
  <c r="V547" i="1"/>
  <c r="V1376" i="1"/>
  <c r="V3549" i="1"/>
  <c r="V1236" i="1"/>
  <c r="V2047" i="1"/>
  <c r="V1482" i="1"/>
  <c r="V2482" i="1"/>
  <c r="V1921" i="1"/>
  <c r="V2185" i="1"/>
  <c r="V1090" i="1"/>
  <c r="V2098" i="1"/>
  <c r="V2316" i="1"/>
  <c r="V974" i="1"/>
  <c r="V2333" i="1"/>
  <c r="V1248" i="1"/>
  <c r="V1321" i="1"/>
  <c r="V2561" i="1"/>
  <c r="V507" i="1"/>
  <c r="V333" i="1"/>
  <c r="V225" i="1"/>
  <c r="V2079" i="1"/>
  <c r="V971" i="1"/>
  <c r="V1649" i="1"/>
  <c r="V2354" i="1"/>
  <c r="V724" i="1"/>
  <c r="V1093" i="1"/>
  <c r="V2551" i="1"/>
  <c r="V990" i="1"/>
  <c r="V559" i="1"/>
  <c r="V1106" i="1"/>
  <c r="V1834" i="1"/>
  <c r="V771" i="1"/>
  <c r="V804" i="1"/>
  <c r="V4283" i="1"/>
  <c r="V1349" i="1"/>
  <c r="V2290" i="1"/>
  <c r="V1667" i="1"/>
  <c r="V862" i="1"/>
  <c r="V873" i="1"/>
  <c r="V1439" i="1"/>
  <c r="V1805" i="1"/>
  <c r="V1688" i="1"/>
  <c r="V2555" i="1"/>
  <c r="V548" i="1"/>
  <c r="V2460" i="1"/>
  <c r="V2409" i="1"/>
  <c r="V517" i="1"/>
  <c r="V2988" i="1"/>
  <c r="V1275" i="1"/>
  <c r="V4421" i="1"/>
  <c r="V1428" i="1"/>
  <c r="V945" i="1"/>
  <c r="V1738" i="1"/>
  <c r="V2373" i="1"/>
  <c r="V1646" i="1"/>
  <c r="V967" i="1"/>
  <c r="V348" i="1"/>
  <c r="V525" i="1"/>
  <c r="V2513" i="1"/>
  <c r="V346" i="1"/>
  <c r="V232" i="1"/>
  <c r="V922" i="1"/>
  <c r="V2089" i="1"/>
  <c r="V565" i="1"/>
  <c r="V1763" i="1"/>
  <c r="V3551" i="1"/>
  <c r="V2138" i="1"/>
  <c r="V415" i="1"/>
  <c r="V595" i="1"/>
  <c r="V1803" i="1"/>
  <c r="V2010" i="1"/>
  <c r="V850" i="1"/>
  <c r="V1973" i="1"/>
  <c r="V1045" i="1"/>
  <c r="V1549" i="1"/>
  <c r="V1314" i="1"/>
  <c r="V1645" i="1"/>
  <c r="V713" i="1"/>
  <c r="V1101" i="1"/>
  <c r="V1149" i="1"/>
  <c r="V1337" i="1"/>
  <c r="V275" i="1"/>
  <c r="V3279" i="1"/>
  <c r="V1350" i="1"/>
  <c r="V1692" i="1"/>
  <c r="V347" i="1"/>
  <c r="V611" i="1"/>
  <c r="V1600" i="1"/>
  <c r="V1757" i="1"/>
  <c r="V1856" i="1"/>
  <c r="V1677" i="1"/>
  <c r="V1542" i="1"/>
  <c r="V2222" i="1"/>
  <c r="V1193" i="1"/>
  <c r="V1037" i="1"/>
  <c r="V1657" i="1"/>
  <c r="V309" i="1"/>
  <c r="V1245" i="1"/>
  <c r="V2322" i="1"/>
  <c r="V2310" i="1"/>
  <c r="V3337" i="1"/>
  <c r="V2261" i="1"/>
  <c r="V1035" i="1"/>
  <c r="V818" i="1"/>
  <c r="V482" i="1"/>
  <c r="V1557" i="1"/>
  <c r="V1656" i="1"/>
  <c r="V1647" i="1"/>
  <c r="V1435" i="1"/>
  <c r="V293" i="1"/>
  <c r="V1612" i="1"/>
  <c r="V979" i="1"/>
  <c r="V4655" i="1"/>
  <c r="V1919" i="1"/>
  <c r="V735" i="1"/>
  <c r="V1238" i="1"/>
  <c r="V2237" i="1"/>
  <c r="V932" i="1"/>
  <c r="V2334" i="1"/>
  <c r="V2258" i="1"/>
  <c r="V1594" i="1"/>
  <c r="V744" i="1"/>
  <c r="V2113" i="1"/>
  <c r="V1623" i="1"/>
  <c r="V485" i="1"/>
  <c r="V1611" i="1"/>
  <c r="V1762" i="1"/>
  <c r="V1941" i="1"/>
  <c r="V2158" i="1"/>
  <c r="V1192" i="1"/>
  <c r="V244" i="1"/>
  <c r="V2885" i="1"/>
  <c r="V261" i="1"/>
  <c r="V1044" i="1"/>
  <c r="V247" i="1"/>
  <c r="V1477" i="1"/>
  <c r="V2757" i="1"/>
  <c r="V1369" i="1"/>
  <c r="V753" i="1"/>
  <c r="V1095" i="1"/>
  <c r="V2505" i="1"/>
  <c r="V2530" i="1"/>
  <c r="V2965" i="1"/>
  <c r="V1610" i="1"/>
  <c r="V1987" i="1"/>
  <c r="V1001" i="1"/>
  <c r="V1184" i="1"/>
  <c r="V1111" i="1"/>
  <c r="V3920" i="1"/>
  <c r="V2433" i="1"/>
  <c r="V1389" i="1"/>
  <c r="V2393" i="1"/>
  <c r="V1709" i="1"/>
  <c r="V807" i="1"/>
  <c r="V2351" i="1"/>
  <c r="V1456" i="1"/>
  <c r="V1418" i="1"/>
  <c r="V2018" i="1"/>
  <c r="V1405" i="1"/>
  <c r="V2577" i="1"/>
  <c r="V2358" i="1"/>
  <c r="V1023" i="1"/>
  <c r="V2903" i="1"/>
  <c r="V1412" i="1"/>
  <c r="V584" i="1"/>
  <c r="V359" i="1"/>
  <c r="V1453" i="1"/>
  <c r="V2641" i="1"/>
  <c r="V456" i="1"/>
  <c r="V2216" i="1"/>
  <c r="V496" i="1"/>
  <c r="V1319" i="1"/>
  <c r="V1835" i="1"/>
  <c r="V315" i="1"/>
  <c r="V468" i="1"/>
  <c r="V2007" i="1"/>
  <c r="V522" i="1"/>
  <c r="V2486" i="1"/>
  <c r="V3786" i="1"/>
  <c r="V1098" i="1"/>
  <c r="V590" i="1"/>
  <c r="V3326" i="1"/>
  <c r="V1156" i="1"/>
  <c r="V1524" i="1"/>
  <c r="V566" i="1"/>
  <c r="V988" i="1"/>
  <c r="V1589" i="1"/>
  <c r="V1758" i="1"/>
  <c r="V2629" i="1"/>
  <c r="V1033" i="1"/>
  <c r="V1799" i="1"/>
  <c r="V331" i="1"/>
  <c r="V1704" i="1"/>
  <c r="V2658" i="1"/>
  <c r="V1716" i="1"/>
  <c r="V3205" i="1"/>
  <c r="V2142" i="1"/>
  <c r="V1067" i="1"/>
  <c r="V260" i="1"/>
  <c r="V4352" i="1"/>
  <c r="V1386" i="1"/>
  <c r="V1411" i="1"/>
  <c r="V1928" i="1"/>
  <c r="V94" i="1"/>
  <c r="V396" i="1"/>
  <c r="V1255" i="1"/>
  <c r="V687" i="1"/>
  <c r="V1108" i="1"/>
  <c r="V426" i="1"/>
  <c r="V1051" i="1"/>
  <c r="V662" i="1"/>
  <c r="V360" i="1"/>
  <c r="V1430" i="1"/>
  <c r="V438" i="1"/>
  <c r="V710" i="1"/>
  <c r="V1339" i="1"/>
  <c r="V2016" i="1"/>
  <c r="V1723" i="1"/>
  <c r="V2448" i="1"/>
  <c r="V339" i="1"/>
  <c r="V1974" i="1"/>
  <c r="V2233" i="1"/>
  <c r="V1306" i="1"/>
  <c r="V782" i="1"/>
  <c r="V1440" i="1"/>
  <c r="V716" i="1"/>
  <c r="V493" i="1"/>
  <c r="V1870" i="1"/>
  <c r="V1467" i="1"/>
  <c r="V2289" i="1"/>
  <c r="V1364" i="1"/>
  <c r="V1521" i="1"/>
  <c r="V480" i="1"/>
  <c r="V1145" i="1"/>
  <c r="V2245" i="1"/>
  <c r="V1272" i="1"/>
  <c r="V1447" i="1"/>
  <c r="V2396" i="1"/>
  <c r="V1438" i="1"/>
  <c r="V1461" i="1"/>
  <c r="V2979" i="1"/>
  <c r="V671" i="1"/>
  <c r="V859" i="1"/>
  <c r="V3614" i="1"/>
  <c r="V2049" i="1"/>
  <c r="V2759" i="1"/>
  <c r="V374" i="1"/>
  <c r="V1316" i="1"/>
  <c r="V1070" i="1"/>
  <c r="V722" i="1"/>
  <c r="V402" i="1"/>
  <c r="V3759" i="1"/>
  <c r="V3363" i="1"/>
  <c r="V280" i="1"/>
  <c r="V3321" i="1"/>
  <c r="V1746" i="1"/>
  <c r="V2265" i="1"/>
  <c r="V455" i="1"/>
  <c r="V1944" i="1"/>
  <c r="V793" i="1"/>
  <c r="V592" i="1"/>
  <c r="V962" i="1"/>
  <c r="V1586" i="1"/>
  <c r="V1644" i="1"/>
  <c r="V441" i="1"/>
  <c r="V603" i="1"/>
  <c r="V334" i="1"/>
  <c r="V642" i="1"/>
  <c r="V623" i="1"/>
  <c r="V380" i="1"/>
  <c r="V258" i="1"/>
  <c r="V802" i="1"/>
  <c r="V740" i="1"/>
  <c r="V978" i="1"/>
  <c r="V1869" i="1"/>
  <c r="V2153" i="1"/>
  <c r="V361" i="1"/>
  <c r="V2637" i="1"/>
  <c r="V786" i="1"/>
  <c r="V407" i="1"/>
  <c r="V957" i="1"/>
  <c r="V706" i="1"/>
  <c r="V852" i="1"/>
  <c r="V2285" i="1"/>
  <c r="V1152" i="1"/>
  <c r="V1751" i="1"/>
  <c r="V636" i="1"/>
  <c r="V643" i="1"/>
  <c r="V2253" i="1"/>
  <c r="V785" i="1"/>
  <c r="V2835" i="1"/>
  <c r="V1285" i="1"/>
  <c r="V1267" i="1"/>
  <c r="V841" i="1"/>
  <c r="V944" i="1"/>
  <c r="V1341" i="1"/>
  <c r="V905" i="1"/>
  <c r="V1308" i="1"/>
  <c r="V1767" i="1"/>
  <c r="V2054" i="1"/>
  <c r="V3252" i="1"/>
  <c r="V282" i="1"/>
  <c r="V791" i="1"/>
  <c r="V830" i="1"/>
  <c r="V1715" i="1"/>
  <c r="V2346" i="1"/>
  <c r="V268" i="1"/>
  <c r="V799" i="1"/>
  <c r="V323" i="1"/>
  <c r="V4123" i="1"/>
  <c r="V1713" i="1"/>
  <c r="V1243" i="1"/>
  <c r="V694" i="1"/>
  <c r="V428" i="1"/>
  <c r="V3194" i="1"/>
  <c r="V1091" i="1"/>
  <c r="V3327" i="1"/>
  <c r="V1613" i="1"/>
  <c r="V2458" i="1"/>
  <c r="V473" i="1"/>
  <c r="V1651" i="1"/>
  <c r="V241" i="1"/>
  <c r="V825" i="1"/>
  <c r="V1590" i="1"/>
  <c r="V2945" i="1"/>
  <c r="V1707" i="1"/>
  <c r="V3695" i="1"/>
  <c r="V1504" i="1"/>
  <c r="V915" i="1"/>
  <c r="V806" i="1"/>
  <c r="V2045" i="1"/>
  <c r="V1015" i="1"/>
  <c r="V1232" i="1"/>
  <c r="V888" i="1"/>
  <c r="V2833" i="1"/>
  <c r="V490" i="1"/>
  <c r="V1304" i="1"/>
  <c r="V1598" i="1"/>
  <c r="V2432" i="1"/>
  <c r="V1270" i="1"/>
  <c r="V1695" i="1"/>
  <c r="V1900" i="1"/>
  <c r="V4407" i="1"/>
  <c r="V3436" i="1"/>
  <c r="V1230" i="1"/>
  <c r="V1254" i="1"/>
  <c r="V2493" i="1"/>
  <c r="V214" i="1"/>
  <c r="V4244" i="1"/>
  <c r="V3637" i="1"/>
  <c r="V1562" i="1"/>
  <c r="V2114" i="1"/>
  <c r="V1423" i="1"/>
  <c r="V535" i="1"/>
  <c r="V1251" i="1"/>
  <c r="V1727" i="1"/>
  <c r="V2154" i="1"/>
  <c r="V4381" i="1"/>
  <c r="V837" i="1"/>
  <c r="V1395" i="1"/>
  <c r="V227" i="1"/>
  <c r="V4710" i="1"/>
  <c r="V1458" i="1"/>
  <c r="V417" i="1"/>
  <c r="V2129" i="1"/>
  <c r="V2900" i="1"/>
  <c r="V1812" i="1"/>
  <c r="V3238" i="1"/>
  <c r="V3914" i="1"/>
  <c r="V2573" i="1"/>
  <c r="V4950" i="1"/>
  <c r="V2863" i="1"/>
  <c r="V3675" i="1"/>
  <c r="V383" i="1"/>
  <c r="V3373" i="1"/>
  <c r="V1701" i="1"/>
  <c r="V1297" i="1"/>
  <c r="V1555" i="1"/>
  <c r="V221" i="1"/>
  <c r="V1215" i="1"/>
  <c r="V1338" i="1"/>
  <c r="V1164" i="1"/>
  <c r="V780" i="1"/>
  <c r="V336" i="1"/>
  <c r="V1165" i="1"/>
  <c r="V2058" i="1"/>
  <c r="V1212" i="1"/>
  <c r="V1086" i="1"/>
  <c r="V1661" i="1"/>
  <c r="V1494" i="1"/>
  <c r="V1063" i="1"/>
  <c r="V2159" i="1"/>
  <c r="V2356" i="1"/>
  <c r="V835" i="1"/>
  <c r="V1352" i="1"/>
  <c r="V2453" i="1"/>
  <c r="V1265" i="1"/>
  <c r="V1010" i="1"/>
  <c r="V2020" i="1"/>
  <c r="V3647" i="1"/>
  <c r="V2015" i="1"/>
  <c r="V2481" i="1"/>
  <c r="V868" i="1"/>
  <c r="V733" i="1"/>
  <c r="V1857" i="1"/>
  <c r="V814" i="1"/>
  <c r="V827" i="1"/>
  <c r="V545" i="1"/>
  <c r="V370" i="1"/>
  <c r="V2301" i="1"/>
  <c r="V715" i="1"/>
  <c r="V549" i="1"/>
  <c r="V558" i="1"/>
  <c r="V3" i="1"/>
  <c r="V989" i="1"/>
  <c r="V604" i="1"/>
  <c r="V1307" i="1"/>
  <c r="V1002" i="1"/>
  <c r="V1355" i="1"/>
  <c r="V276" i="1"/>
  <c r="V2386" i="1"/>
  <c r="V1286" i="1"/>
  <c r="V1459" i="1"/>
  <c r="V880" i="1"/>
  <c r="V2470" i="1"/>
  <c r="V245" i="1"/>
  <c r="V373" i="1"/>
  <c r="V892" i="1"/>
  <c r="V1241" i="1"/>
  <c r="V1576" i="1"/>
  <c r="V2340" i="1"/>
  <c r="V1563" i="1"/>
  <c r="V3780" i="1"/>
  <c r="V3963" i="1"/>
  <c r="V3166" i="1"/>
  <c r="V865" i="1"/>
  <c r="V970" i="1"/>
  <c r="V477" i="1"/>
  <c r="V1790" i="1"/>
  <c r="V941" i="1"/>
  <c r="V350" i="1"/>
  <c r="V2429" i="1"/>
  <c r="V273" i="1"/>
  <c r="V2178" i="1"/>
  <c r="V2618" i="1"/>
  <c r="V1708" i="1"/>
  <c r="V1138" i="1"/>
  <c r="V1465" i="1"/>
  <c r="V1020" i="1"/>
  <c r="V1664" i="1"/>
  <c r="V1303" i="1"/>
  <c r="V378" i="1"/>
  <c r="V1529" i="1"/>
  <c r="V1109" i="1"/>
  <c r="V935" i="1"/>
  <c r="V1370" i="1"/>
  <c r="V1573" i="1"/>
  <c r="V223" i="1"/>
  <c r="V3009" i="1"/>
  <c r="V918" i="1"/>
  <c r="V320" i="1"/>
  <c r="V949" i="1"/>
  <c r="V1125" i="1"/>
  <c r="V1505" i="1"/>
  <c r="V1472" i="1"/>
  <c r="V1318" i="1"/>
  <c r="V717" i="1"/>
  <c r="V2566" i="1"/>
  <c r="V2329" i="1"/>
  <c r="V1491" i="1"/>
  <c r="V2605" i="1"/>
  <c r="V593" i="1"/>
  <c r="V1279" i="1"/>
  <c r="V654" i="1"/>
  <c r="V831" i="1"/>
  <c r="V1284" i="1"/>
  <c r="V2495" i="1"/>
  <c r="V857" i="1"/>
  <c r="V622" i="1"/>
  <c r="V510" i="1"/>
  <c r="V808" i="1"/>
  <c r="V933" i="1"/>
  <c r="V2241" i="1"/>
  <c r="V1966" i="1"/>
  <c r="V1922" i="1"/>
  <c r="V4314" i="1"/>
  <c r="V2254" i="1"/>
  <c r="V2110" i="1"/>
  <c r="V1782" i="1"/>
  <c r="V253" i="1"/>
  <c r="V1207" i="1"/>
  <c r="V1226" i="1"/>
  <c r="V1353" i="1"/>
  <c r="V810" i="1"/>
  <c r="V379" i="1"/>
  <c r="V4543" i="1"/>
  <c r="V727" i="1"/>
  <c r="V2610" i="1"/>
  <c r="V217" i="1"/>
  <c r="V222" i="1"/>
  <c r="V424" i="1"/>
  <c r="V302" i="1"/>
  <c r="V1135" i="1"/>
  <c r="V3420" i="1"/>
  <c r="V288" i="1"/>
  <c r="V602" i="1"/>
  <c r="V1906" i="1"/>
  <c r="V2688" i="1"/>
  <c r="V1989" i="1"/>
  <c r="V637" i="1"/>
  <c r="V246" i="1"/>
  <c r="V723" i="1"/>
  <c r="V290" i="1"/>
  <c r="V1259" i="1"/>
  <c r="V683" i="1"/>
  <c r="V1099" i="1"/>
  <c r="V728" i="1"/>
  <c r="V1003" i="1"/>
  <c r="V1665" i="1"/>
  <c r="V2197" i="1"/>
  <c r="V478" i="1"/>
  <c r="V1784" i="1"/>
  <c r="V2613" i="1"/>
  <c r="V531" i="1"/>
  <c r="V458" i="1"/>
  <c r="V763" i="1"/>
  <c r="V2042" i="1"/>
  <c r="V2069" i="1"/>
  <c r="V2317" i="1"/>
  <c r="V1008" i="1"/>
  <c r="V546" i="1"/>
  <c r="V1927" i="1"/>
  <c r="V1837" i="1"/>
  <c r="V1732" i="1"/>
  <c r="V615" i="1"/>
  <c r="V366" i="1"/>
  <c r="V1771" i="1"/>
  <c r="V1849" i="1"/>
  <c r="V483" i="1"/>
  <c r="V1142" i="1"/>
  <c r="V1247" i="1"/>
  <c r="V1009" i="1"/>
  <c r="V977" i="1"/>
  <c r="V291" i="1"/>
  <c r="V1031" i="1"/>
  <c r="V2342" i="1"/>
  <c r="V3001" i="1"/>
  <c r="V1092" i="1"/>
  <c r="V2447" i="1"/>
  <c r="V2984" i="1"/>
  <c r="V2297" i="1"/>
  <c r="V1116" i="1"/>
  <c r="V1809" i="1"/>
  <c r="V1048" i="1"/>
  <c r="V3367" i="1"/>
  <c r="V2177" i="1"/>
  <c r="V1815" i="1"/>
  <c r="V2533" i="1"/>
  <c r="V3464" i="1"/>
  <c r="V640" i="1"/>
  <c r="V1931" i="1"/>
  <c r="V1672" i="1"/>
  <c r="V474" i="1"/>
  <c r="V1178" i="1"/>
  <c r="V943" i="1"/>
  <c r="V1107" i="1"/>
  <c r="V761" i="1"/>
  <c r="V3676" i="1"/>
  <c r="V1939" i="1"/>
  <c r="V3998" i="1"/>
  <c r="V1658" i="1"/>
  <c r="V3865" i="1"/>
  <c r="V2707" i="1"/>
  <c r="V951" i="1"/>
  <c r="V2527" i="1"/>
  <c r="V986" i="1"/>
  <c r="V1923" i="1"/>
  <c r="V4319" i="1"/>
  <c r="V3620" i="1"/>
  <c r="V2949" i="1"/>
  <c r="V270" i="1"/>
  <c r="V349" i="1"/>
  <c r="V2312" i="1"/>
  <c r="V1914" i="1"/>
  <c r="V399" i="1"/>
  <c r="V630" i="1"/>
  <c r="V2772" i="1"/>
  <c r="V4554" i="1"/>
  <c r="V2492" i="1"/>
  <c r="V1566" i="1"/>
  <c r="V4230" i="1"/>
  <c r="V2617" i="1"/>
  <c r="V996" i="1"/>
  <c r="V1049" i="1"/>
  <c r="V2172" i="1"/>
  <c r="V2031" i="1"/>
  <c r="V3658" i="1"/>
  <c r="V2365" i="1"/>
  <c r="V1588" i="1"/>
  <c r="V2208" i="1"/>
  <c r="V2836" i="1"/>
  <c r="V1559" i="1"/>
  <c r="V2442" i="1"/>
  <c r="V3349" i="1"/>
  <c r="V492" i="1"/>
  <c r="V1443" i="1"/>
  <c r="V433" i="1"/>
  <c r="V1690" i="1"/>
  <c r="V1077" i="1"/>
  <c r="V2585" i="1"/>
  <c r="V2449" i="1"/>
  <c r="V2306" i="1"/>
  <c r="V1406" i="1"/>
  <c r="V1798" i="1"/>
  <c r="V501" i="1"/>
  <c r="V1216" i="1"/>
  <c r="V2101" i="1"/>
  <c r="V1749" i="1"/>
  <c r="V2181" i="1"/>
  <c r="V1240" i="1"/>
  <c r="V2375" i="1"/>
  <c r="V4003" i="1"/>
  <c r="V682" i="1"/>
  <c r="V1300" i="1"/>
  <c r="V231" i="1"/>
  <c r="V920" i="1"/>
  <c r="V439" i="1"/>
  <c r="V2372" i="1"/>
  <c r="V533" i="1"/>
  <c r="V1034" i="1"/>
  <c r="V281" i="1"/>
  <c r="V1616" i="1"/>
  <c r="V395" i="1"/>
  <c r="V895" i="1"/>
  <c r="V495" i="1"/>
  <c r="V1028" i="1"/>
  <c r="V2626" i="1"/>
  <c r="V313" i="1"/>
  <c r="V365" i="1"/>
  <c r="V1682" i="1"/>
  <c r="V1544" i="1"/>
  <c r="V965" i="1"/>
  <c r="V950" i="1"/>
  <c r="V725" i="1"/>
  <c r="V397" i="1"/>
  <c r="V4217" i="1"/>
  <c r="V867" i="1"/>
  <c r="V393" i="1"/>
  <c r="V1231" i="1"/>
  <c r="V269" i="1"/>
  <c r="V1972" i="1"/>
  <c r="V2574" i="1"/>
  <c r="V848" i="1"/>
  <c r="V2450" i="1"/>
  <c r="V2920" i="1"/>
  <c r="V903" i="1"/>
  <c r="V425" i="1"/>
  <c r="V434" i="1"/>
  <c r="V606" i="1"/>
  <c r="V3207" i="1"/>
  <c r="V1102" i="1"/>
  <c r="V463" i="1"/>
  <c r="V2134" i="1"/>
  <c r="V1071" i="1"/>
  <c r="V801" i="1"/>
  <c r="V1617" i="1"/>
  <c r="V340" i="1"/>
  <c r="V1055" i="1"/>
  <c r="V1956" i="1"/>
  <c r="V431" i="1"/>
  <c r="V708" i="1"/>
  <c r="V1913" i="1"/>
  <c r="V1501" i="1"/>
  <c r="V1994" i="1"/>
  <c r="V834" i="1"/>
  <c r="V1637" i="1"/>
  <c r="V620" i="1"/>
  <c r="V1952" i="1"/>
  <c r="V2102" i="1"/>
  <c r="V318" i="1"/>
  <c r="V1263" i="1"/>
  <c r="V2202" i="1"/>
  <c r="V1949" i="1"/>
  <c r="V712" i="1"/>
  <c r="V952" i="1"/>
  <c r="V1167" i="1"/>
  <c r="V542" i="1"/>
  <c r="V1269" i="1"/>
  <c r="V2694" i="1"/>
  <c r="V1660" i="1"/>
  <c r="V289" i="1"/>
  <c r="V1652" i="1"/>
  <c r="V693" i="1"/>
  <c r="V1105" i="1"/>
  <c r="V475" i="1"/>
  <c r="V1802" i="1"/>
  <c r="V2221" i="1"/>
  <c r="V2189" i="1"/>
  <c r="V1710" i="1"/>
  <c r="V1289" i="1"/>
  <c r="V1356" i="1"/>
  <c r="V1526" i="1"/>
  <c r="V2097" i="1"/>
  <c r="V494" i="1"/>
  <c r="V299" i="1"/>
  <c r="V815" i="1"/>
  <c r="V2469" i="1"/>
  <c r="V2834" i="1"/>
  <c r="V1441" i="1"/>
  <c r="V4146" i="1"/>
  <c r="V1881" i="1"/>
  <c r="V447" i="1"/>
  <c r="V2415" i="1"/>
  <c r="V1969" i="1"/>
  <c r="V1260" i="1"/>
  <c r="V2338" i="1"/>
  <c r="V1094" i="1"/>
  <c r="V2500" i="1"/>
  <c r="V1882" i="1"/>
  <c r="V1917" i="1"/>
  <c r="V1371" i="1"/>
  <c r="V1581" i="1"/>
  <c r="V1262" i="1"/>
  <c r="V767" i="1"/>
  <c r="V1633" i="1"/>
  <c r="V812" i="1"/>
  <c r="V3571" i="1"/>
  <c r="V621" i="1"/>
  <c r="V953" i="1"/>
  <c r="V3209" i="1"/>
  <c r="V1718" i="1"/>
  <c r="V2848" i="1"/>
  <c r="V855" i="1"/>
  <c r="V1887" i="1"/>
  <c r="V2005" i="1"/>
  <c r="V1860" i="1"/>
  <c r="V3497" i="1"/>
  <c r="V1186" i="1"/>
  <c r="V1846" i="1"/>
  <c r="V356" i="1"/>
  <c r="V1313" i="1"/>
  <c r="V2230" i="1"/>
  <c r="V2246" i="1"/>
  <c r="V2545" i="1"/>
  <c r="V2811" i="1"/>
  <c r="V412" i="1"/>
  <c r="V1206" i="1"/>
  <c r="V2411" i="1"/>
  <c r="V300" i="1"/>
  <c r="V2548" i="1"/>
  <c r="V2141" i="1"/>
  <c r="V2266" i="1"/>
  <c r="V697" i="1"/>
  <c r="V2425" i="1"/>
  <c r="V220" i="1"/>
  <c r="V2377" i="1"/>
  <c r="V1347" i="1"/>
  <c r="V2678" i="1"/>
  <c r="V1194" i="1"/>
  <c r="V3177" i="1"/>
  <c r="V3783" i="1"/>
  <c r="V2518" i="1"/>
  <c r="V3728" i="1"/>
  <c r="V3893" i="1"/>
  <c r="V3300" i="1"/>
  <c r="V1567" i="1"/>
  <c r="V1875" i="1"/>
  <c r="V1359" i="1"/>
  <c r="V335" i="1"/>
  <c r="V1898" i="1"/>
  <c r="V2259" i="1"/>
  <c r="V968" i="1"/>
  <c r="V1074" i="1"/>
  <c r="V1702" i="1"/>
  <c r="V3550" i="1"/>
  <c r="V2431" i="1"/>
  <c r="V1391" i="1"/>
  <c r="V2030" i="1"/>
  <c r="V259" i="1"/>
  <c r="V2074" i="1"/>
  <c r="V2335" i="1"/>
  <c r="V794" i="1"/>
  <c r="V1387" i="1"/>
  <c r="V1066" i="1"/>
  <c r="V3243" i="1"/>
  <c r="V576" i="1"/>
  <c r="V731" i="1"/>
  <c r="V1840" i="1"/>
  <c r="V3338" i="1"/>
  <c r="V2186" i="1"/>
  <c r="V2108" i="1"/>
  <c r="V2463" i="1"/>
  <c r="V3511" i="1"/>
  <c r="V1340" i="1"/>
  <c r="V3080" i="1"/>
  <c r="V946" i="1"/>
  <c r="V403" i="1"/>
  <c r="V520" i="1"/>
  <c r="V4158" i="1"/>
  <c r="V3099" i="1"/>
  <c r="V985" i="1"/>
  <c r="V1694" i="1"/>
  <c r="V4067" i="1"/>
  <c r="V36" i="1"/>
  <c r="V3884" i="1"/>
  <c r="V1493" i="1"/>
  <c r="V2907" i="1"/>
  <c r="V1833" i="1"/>
  <c r="V1569" i="1"/>
  <c r="V239" i="1"/>
  <c r="V1264" i="1"/>
  <c r="V4242" i="1"/>
  <c r="V580" i="1"/>
  <c r="V843" i="1"/>
  <c r="V312" i="1"/>
  <c r="V2302" i="1"/>
  <c r="V2653" i="1"/>
  <c r="V1433" i="1"/>
  <c r="V1579" i="1"/>
  <c r="V523" i="1"/>
  <c r="V1547" i="1"/>
  <c r="V582" i="1"/>
  <c r="V1432" i="1"/>
  <c r="V1684" i="1"/>
  <c r="V1159" i="1"/>
  <c r="V1933" i="1"/>
  <c r="V1848" i="1"/>
  <c r="V526" i="1"/>
  <c r="V1143" i="1"/>
  <c r="V1133" i="1"/>
  <c r="V1714" i="1"/>
  <c r="V583" i="1"/>
  <c r="V1464" i="1"/>
  <c r="V1294" i="1"/>
  <c r="V486" i="1"/>
  <c r="V1127" i="1"/>
  <c r="V1187" i="1"/>
  <c r="V1005" i="1"/>
  <c r="V775" i="1"/>
  <c r="V1607" i="1"/>
  <c r="V756" i="1"/>
  <c r="V1026" i="1"/>
  <c r="V4634" i="1"/>
  <c r="V3910" i="1"/>
  <c r="V1543" i="1"/>
  <c r="V310" i="1"/>
  <c r="V1620" i="1"/>
  <c r="V1022" i="1"/>
  <c r="V954" i="1"/>
  <c r="V714" i="1"/>
  <c r="V1276" i="1"/>
  <c r="V1115" i="1"/>
  <c r="V382" i="1"/>
  <c r="V1540" i="1"/>
  <c r="V301" i="1"/>
  <c r="V1711" i="1"/>
  <c r="V838" i="1"/>
  <c r="V891" i="1"/>
  <c r="V1774" i="1"/>
  <c r="V1958" i="1"/>
  <c r="V879" i="1"/>
  <c r="V2242" i="1"/>
  <c r="V254" i="1"/>
  <c r="V353" i="1"/>
  <c r="V2443" i="1"/>
  <c r="V2367" i="1"/>
  <c r="V2305" i="1"/>
  <c r="V1112" i="1"/>
  <c r="V1204" i="1"/>
  <c r="V1519" i="1"/>
  <c r="V1953" i="1"/>
  <c r="V4206" i="1"/>
  <c r="V2143" i="1"/>
  <c r="V824" i="1"/>
  <c r="V692" i="1"/>
  <c r="V893" i="1"/>
  <c r="V1929" i="1"/>
  <c r="V2106" i="1"/>
  <c r="V2916" i="1"/>
  <c r="V1384" i="1"/>
  <c r="V1985" i="1"/>
  <c r="V272" i="1"/>
  <c r="V1700" i="1"/>
  <c r="V1239" i="1"/>
  <c r="V2598" i="1"/>
  <c r="V650" i="1"/>
  <c r="V2321" i="1"/>
  <c r="V1539" i="1"/>
  <c r="V2140" i="1"/>
  <c r="V1650" i="1"/>
  <c r="V1393" i="1"/>
  <c r="V1533" i="1"/>
  <c r="V1775" i="1"/>
  <c r="V2602" i="1"/>
  <c r="V846" i="1"/>
  <c r="V2831" i="1"/>
  <c r="V541" i="1"/>
  <c r="V899" i="1"/>
  <c r="V1175" i="1"/>
  <c r="V3578" i="1"/>
  <c r="V3433" i="1"/>
  <c r="V2318" i="1"/>
  <c r="V3310" i="1"/>
  <c r="V1896" i="1"/>
  <c r="V685" i="1"/>
  <c r="V1189" i="1"/>
  <c r="V2385" i="1"/>
  <c r="V4390" i="1"/>
  <c r="V750" i="1"/>
  <c r="V884" i="1"/>
  <c r="V1918" i="1"/>
  <c r="V305" i="1"/>
  <c r="V1121" i="1"/>
  <c r="V845" i="1"/>
  <c r="V317" i="1"/>
  <c r="V1257" i="1"/>
  <c r="V648" i="1"/>
  <c r="V1484" i="1"/>
  <c r="V2479" i="1"/>
  <c r="V1752" i="1"/>
  <c r="V955" i="1"/>
  <c r="V440" i="1"/>
  <c r="V2223" i="1"/>
  <c r="V4326" i="1"/>
  <c r="V1487" i="1"/>
  <c r="V4567" i="1"/>
  <c r="V2235" i="1"/>
  <c r="V1624" i="1"/>
  <c r="V961" i="1"/>
  <c r="V4403" i="1"/>
  <c r="V532" i="1"/>
  <c r="V250" i="1"/>
  <c r="V4559" i="1"/>
  <c r="V597" i="1"/>
  <c r="V4275" i="1"/>
  <c r="V3875" i="1"/>
  <c r="V508" i="1"/>
  <c r="V1032" i="1"/>
  <c r="V2586" i="1"/>
  <c r="V518" i="1"/>
  <c r="V665" i="1"/>
  <c r="V1469" i="1"/>
  <c r="V1377" i="1"/>
  <c r="V1605" i="1"/>
  <c r="V1495" i="1"/>
  <c r="V1444" i="1"/>
  <c r="V1282" i="1"/>
  <c r="V341" i="1"/>
  <c r="V390" i="1"/>
  <c r="V371" i="1"/>
  <c r="V326" i="1"/>
  <c r="V1676" i="1"/>
  <c r="V2218" i="1"/>
  <c r="V1741" i="1"/>
  <c r="V906" i="1"/>
  <c r="V536" i="1"/>
  <c r="V4046" i="1"/>
  <c r="V1154" i="1"/>
  <c r="V1326" i="1"/>
  <c r="V705" i="1"/>
  <c r="V4574" i="1"/>
  <c r="V959" i="1"/>
  <c r="V2362" i="1"/>
  <c r="V1060" i="1"/>
  <c r="V1327" i="1"/>
  <c r="V984" i="1"/>
  <c r="V2014" i="1"/>
  <c r="V1203" i="1"/>
  <c r="V994" i="1"/>
  <c r="V1765" i="1"/>
  <c r="V1478" i="1"/>
  <c r="V511" i="1"/>
  <c r="V2168" i="1"/>
  <c r="V251" i="1"/>
  <c r="V684" i="1"/>
  <c r="V574" i="1"/>
  <c r="V883" i="1"/>
  <c r="V1354" i="1"/>
  <c r="V292" i="1"/>
  <c r="V1076" i="1"/>
  <c r="V2446" i="1"/>
  <c r="V2722" i="1"/>
  <c r="V752" i="1"/>
  <c r="V2210" i="1"/>
  <c r="V2161" i="1"/>
  <c r="V2157" i="1"/>
  <c r="V1541" i="1"/>
  <c r="V1413" i="1"/>
  <c r="V1054" i="1"/>
  <c r="V618" i="1"/>
  <c r="V2137" i="1"/>
  <c r="V769" i="1"/>
  <c r="V1483" i="1"/>
  <c r="V1172" i="1"/>
  <c r="V2236" i="1"/>
  <c r="V828" i="1"/>
  <c r="V913" i="1"/>
  <c r="V788" i="1"/>
  <c r="V779" i="1"/>
  <c r="V466" i="1"/>
  <c r="V1372" i="1"/>
  <c r="V224" i="1"/>
  <c r="V1012" i="1"/>
  <c r="V1013" i="1"/>
  <c r="V3788" i="1"/>
  <c r="V1556" i="1"/>
  <c r="V267" i="1"/>
  <c r="V1744" i="1"/>
  <c r="V866" i="1"/>
  <c r="V1110" i="1"/>
  <c r="V1890" i="1"/>
  <c r="V1050" i="1"/>
  <c r="V570" i="1"/>
  <c r="V3580" i="1"/>
  <c r="V1425" i="1"/>
  <c r="V2093" i="1"/>
  <c r="V2553" i="1"/>
  <c r="V813" i="1"/>
  <c r="V1705" i="1"/>
  <c r="V1806" i="1"/>
  <c r="V2374" i="1"/>
  <c r="V4027" i="1"/>
  <c r="V362" i="1"/>
  <c r="V2366" i="1"/>
  <c r="V1946" i="1"/>
  <c r="V1852" i="1"/>
  <c r="V679" i="1"/>
  <c r="V2109" i="1"/>
  <c r="V351" i="1"/>
  <c r="V856" i="1"/>
  <c r="V2590" i="1"/>
  <c r="V3079" i="1"/>
  <c r="V1146" i="1"/>
  <c r="V702" i="1"/>
  <c r="V539" i="1"/>
  <c r="V1018" i="1"/>
  <c r="V1831" i="1"/>
  <c r="V783" i="1"/>
  <c r="V3382" i="1"/>
  <c r="V1083" i="1"/>
  <c r="V947" i="1"/>
  <c r="V405" i="1"/>
  <c r="V1225" i="1"/>
  <c r="V1615" i="1"/>
  <c r="V596" i="1"/>
  <c r="V2182" i="1"/>
  <c r="V435" i="1"/>
  <c r="V423" i="1"/>
  <c r="V2996" i="1"/>
  <c r="V2854" i="1"/>
  <c r="V4399" i="1"/>
  <c r="V1655" i="1"/>
  <c r="V1217" i="1"/>
  <c r="V2170" i="1"/>
  <c r="V4602" i="1"/>
  <c r="V1280" i="1"/>
  <c r="V2421" i="1"/>
  <c r="V2534" i="1"/>
  <c r="V2120" i="1"/>
  <c r="V298" i="1"/>
  <c r="V3692" i="1"/>
  <c r="V2281" i="1"/>
  <c r="V601" i="1"/>
  <c r="V983" i="1"/>
  <c r="V4999" i="1"/>
  <c r="V2745" i="1"/>
  <c r="V4493" i="1"/>
  <c r="V2845" i="1"/>
  <c r="V1666" i="1"/>
  <c r="V1190" i="1"/>
  <c r="V1619" i="1"/>
  <c r="V2327" i="1"/>
  <c r="V2269" i="1"/>
  <c r="V2434" i="1"/>
  <c r="V1951" i="1"/>
  <c r="V2037" i="1"/>
  <c r="V625" i="1"/>
  <c r="V1535" i="1"/>
  <c r="V2698" i="1"/>
  <c r="V2633" i="1"/>
  <c r="V1448" i="1"/>
  <c r="V1640" i="1"/>
  <c r="V368" i="1"/>
  <c r="V2522" i="1"/>
  <c r="V762" i="1"/>
  <c r="V2405" i="1"/>
  <c r="V691" i="1"/>
  <c r="V321" i="1"/>
  <c r="V2519" i="1"/>
  <c r="V1140" i="1"/>
  <c r="V1374" i="1"/>
  <c r="V2471" i="1"/>
  <c r="V1449" i="1"/>
  <c r="V2280" i="1"/>
  <c r="V1429" i="1"/>
  <c r="V1173" i="1"/>
  <c r="V1755" i="1"/>
  <c r="V2474" i="1"/>
  <c r="V1551" i="1"/>
  <c r="V638" i="1"/>
  <c r="V409" i="1"/>
  <c r="V451" i="1"/>
  <c r="V718" i="1"/>
  <c r="V890" i="1"/>
  <c r="V704" i="1"/>
  <c r="V1577" i="1"/>
  <c r="V1126" i="1"/>
  <c r="V363" i="1"/>
  <c r="V2739" i="1"/>
  <c r="V3016" i="1"/>
  <c r="V1081" i="1"/>
  <c r="V1119" i="1"/>
  <c r="V308" i="1"/>
  <c r="V1801" i="1"/>
  <c r="V2646" i="1"/>
  <c r="V2974" i="1"/>
  <c r="V2397" i="1"/>
  <c r="V1734" i="1"/>
  <c r="V1437" i="1"/>
  <c r="V2046" i="1"/>
  <c r="V784" i="1"/>
  <c r="V286" i="1"/>
  <c r="V1130" i="1"/>
  <c r="V2330" i="1"/>
  <c r="V491" i="1"/>
  <c r="V296" i="1"/>
  <c r="V262" i="1"/>
  <c r="V1507" i="1"/>
  <c r="V742" i="1"/>
  <c r="V1568" i="1"/>
  <c r="V1434" i="1"/>
  <c r="V1807" i="1"/>
  <c r="V1198" i="1"/>
  <c r="V2654" i="1"/>
  <c r="V3816" i="1"/>
  <c r="V2621" i="1"/>
  <c r="V1416" i="1"/>
  <c r="V3075" i="1"/>
  <c r="V861" i="1"/>
  <c r="V445" i="1"/>
  <c r="V2341" i="1"/>
  <c r="V746" i="1"/>
  <c r="V1375" i="1"/>
  <c r="V1153" i="1"/>
  <c r="V1536" i="1"/>
  <c r="V3583" i="1"/>
  <c r="V1938" i="1"/>
  <c r="V2550" i="1"/>
  <c r="V2124" i="1"/>
  <c r="V524" i="1"/>
  <c r="V3601" i="1"/>
  <c r="V672" i="1"/>
  <c r="V1770" i="1"/>
  <c r="V294" i="1"/>
  <c r="V612" i="1"/>
  <c r="V1199" i="1"/>
  <c r="V2904" i="1"/>
  <c r="V3824" i="1"/>
  <c r="V505" i="1"/>
  <c r="V325" i="1"/>
  <c r="V1191" i="1"/>
  <c r="V2169" i="1"/>
  <c r="V2381" i="1"/>
  <c r="V1463" i="1"/>
  <c r="V1545" i="1"/>
  <c r="V471" i="1"/>
  <c r="V3507" i="1"/>
  <c r="V1362" i="1"/>
  <c r="V1057" i="1"/>
  <c r="V3020" i="1"/>
  <c r="V1271" i="1"/>
  <c r="V560" i="1"/>
  <c r="V2264" i="1"/>
  <c r="V343" i="1"/>
  <c r="V1409" i="1"/>
  <c r="V1683" i="1"/>
  <c r="V487" i="1"/>
  <c r="V265" i="1"/>
  <c r="V263" i="1"/>
  <c r="V277" i="1"/>
  <c r="V2517" i="1"/>
  <c r="V4035" i="1"/>
  <c r="V999" i="1"/>
  <c r="V274" i="1"/>
  <c r="V1404" i="1"/>
  <c r="V1380" i="1"/>
  <c r="V926" i="1"/>
  <c r="V1431" i="1"/>
  <c r="V1017" i="1"/>
  <c r="V1909" i="1"/>
  <c r="V1565" i="1"/>
  <c r="V2378" i="1"/>
  <c r="V2234" i="1"/>
  <c r="V376" i="1"/>
  <c r="V1729" i="1"/>
  <c r="V2660" i="1"/>
  <c r="V2812" i="1"/>
  <c r="V2546" i="1"/>
  <c r="V817" i="1"/>
  <c r="V1273" i="1"/>
  <c r="V925" i="1"/>
  <c r="V1042" i="1"/>
  <c r="V1398" i="1"/>
  <c r="V1084" i="1"/>
  <c r="V3880" i="1"/>
  <c r="V1021" i="1"/>
  <c r="V3765" i="1"/>
  <c r="V233" i="1"/>
  <c r="V1053" i="1"/>
  <c r="V1266" i="1"/>
  <c r="V1636" i="1"/>
  <c r="V585" i="1"/>
  <c r="V1162" i="1"/>
  <c r="V2337" i="1"/>
  <c r="V504" i="1"/>
  <c r="V367" i="1"/>
  <c r="V3026" i="1"/>
  <c r="V1634" i="1"/>
  <c r="V3135" i="1"/>
  <c r="V872" i="1"/>
  <c r="V3723" i="1"/>
  <c r="V1855" i="1"/>
  <c r="V2856" i="1"/>
  <c r="V2298" i="1"/>
  <c r="V2521" i="1"/>
  <c r="V4463" i="1"/>
  <c r="V747" i="1"/>
  <c r="V235" i="1"/>
  <c r="V877" i="1"/>
  <c r="V481" i="1"/>
  <c r="V1103" i="1"/>
  <c r="V3399" i="1"/>
  <c r="V488" i="1"/>
  <c r="V2225" i="1"/>
  <c r="V1261" i="1"/>
  <c r="V1625" i="1"/>
  <c r="V444" i="1"/>
  <c r="V509" i="1"/>
  <c r="V1293" i="1"/>
  <c r="V1224" i="1"/>
  <c r="V2033" i="1"/>
  <c r="V1136" i="1"/>
  <c r="V2870" i="1"/>
  <c r="V772" i="1"/>
  <c r="V863" i="1"/>
  <c r="V2490" i="1"/>
  <c r="V1229" i="1"/>
  <c r="V976" i="1"/>
  <c r="V1357" i="1"/>
  <c r="V1662" i="1"/>
  <c r="V1697" i="1"/>
  <c r="V1123" i="1"/>
  <c r="V1170" i="1"/>
  <c r="V1312" i="1"/>
  <c r="V1038" i="1"/>
  <c r="V3642" i="1"/>
  <c r="V2251" i="1"/>
  <c r="V4414" i="1"/>
  <c r="V1222" i="1"/>
  <c r="V2350" i="1"/>
  <c r="V2529" i="1"/>
  <c r="V2532" i="1"/>
  <c r="V502" i="1"/>
  <c r="V1847" i="1"/>
  <c r="V1295" i="1"/>
  <c r="V2557" i="1"/>
  <c r="V3265" i="1"/>
  <c r="V1518" i="1"/>
  <c r="V2050" i="1"/>
  <c r="V338" i="1"/>
  <c r="V307" i="1"/>
  <c r="V418" i="1"/>
  <c r="V249" i="1"/>
  <c r="V1047" i="1"/>
  <c r="V4483" i="1"/>
  <c r="V887" i="1"/>
  <c r="V1885" i="1"/>
  <c r="V676" i="1"/>
  <c r="V398" i="1"/>
  <c r="V1532" i="1"/>
  <c r="V885" i="1"/>
  <c r="V1641" i="1"/>
  <c r="V2506" i="1"/>
  <c r="V908" i="1"/>
  <c r="V797" i="1"/>
  <c r="V1274" i="1"/>
  <c r="V929" i="1"/>
  <c r="V1596" i="1"/>
  <c r="V543" i="1"/>
  <c r="V842" i="1"/>
  <c r="V2314" i="1"/>
  <c r="V2410" i="1"/>
  <c r="V836" i="1"/>
  <c r="V2017" i="1"/>
  <c r="V564" i="1"/>
  <c r="V2714" i="1"/>
  <c r="V4410" i="1"/>
  <c r="V1574" i="1"/>
  <c r="V646" i="1"/>
  <c r="V610" i="1"/>
  <c r="V2125" i="1"/>
  <c r="V3012" i="1"/>
  <c r="V2028" i="1"/>
  <c r="V240" i="1"/>
  <c r="V1202" i="1"/>
  <c r="V2438" i="1"/>
  <c r="V357" i="1"/>
  <c r="V3519" i="1"/>
  <c r="V400" i="1"/>
  <c r="V515" i="1"/>
  <c r="V470" i="1"/>
  <c r="V1642" i="1"/>
  <c r="V562" i="1"/>
  <c r="V2353" i="1"/>
  <c r="V1591" i="1"/>
  <c r="V1761" i="1"/>
  <c r="V1548" i="1"/>
  <c r="V327" i="1"/>
  <c r="V1144" i="1"/>
  <c r="V2604" i="1"/>
  <c r="V32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<sst xmlns="http://schemas.openxmlformats.org/spreadsheetml/2006/main" count="2633" uniqueCount="793">
  <si>
    <t>Instructions for filling the sheet:</t>
  </si>
  <si>
    <t>Please ensure there are no spaces in the National Insurance (NI) field, and only a total of 9 digits are allowed. Otherwise, you will receive an error message.</t>
  </si>
  <si>
    <t>For the Date of Birth, Check-In, and Check-Out fields, use the DD/MM/YYYY format exclusively. Any other date format will result in an error message.</t>
  </si>
  <si>
    <t>The HB (Housing Benefit) claim reference should consist of numbers only, with no spaces permitted.</t>
  </si>
  <si>
    <t>Do not add additional columns to the form; please use the provided structure.</t>
  </si>
  <si>
    <t>Avoid leaving any blanks or spaces between the rows in the form to ensure accurate submission.</t>
  </si>
  <si>
    <t>After every row, make sure to check the 'Record Status' column to ensure there are no errors in the record.</t>
  </si>
  <si>
    <t>Instructions appear with every column. Make sure you follow them to ensure correct data entry.</t>
  </si>
  <si>
    <t>Template Last Reviewed:</t>
  </si>
  <si>
    <t>Next Review:</t>
  </si>
  <si>
    <t>##########</t>
  </si>
  <si>
    <t>Example</t>
  </si>
  <si>
    <t>PropertyAddress</t>
  </si>
  <si>
    <t>Room</t>
  </si>
  <si>
    <t>FirstName</t>
  </si>
  <si>
    <t>MiddleName</t>
  </si>
  <si>
    <t>LastName</t>
  </si>
  <si>
    <t>DateOfBirth</t>
  </si>
  <si>
    <t>NINumber</t>
  </si>
  <si>
    <t>CheckinDate</t>
  </si>
  <si>
    <t>CheckoutDate</t>
  </si>
  <si>
    <t>HBClaimRefNumber</t>
  </si>
  <si>
    <t>ReferralAgency</t>
  </si>
  <si>
    <t>Age</t>
  </si>
  <si>
    <t>Gender</t>
  </si>
  <si>
    <t>Religion</t>
  </si>
  <si>
    <t>Ethnicity</t>
  </si>
  <si>
    <t>Nationality</t>
  </si>
  <si>
    <t>Disability</t>
  </si>
  <si>
    <t>SexualOrientation</t>
  </si>
  <si>
    <t>SpokenLanguage</t>
  </si>
  <si>
    <t>RiskAssessment</t>
  </si>
  <si>
    <t>LengthOfStay</t>
  </si>
  <si>
    <t>123 TEST STREET, LONDON, UNITED KINGDOM, LN 123</t>
  </si>
  <si>
    <t>JOHN</t>
  </si>
  <si>
    <t>FAKE</t>
  </si>
  <si>
    <t>DOE</t>
  </si>
  <si>
    <t>TEST AGENCY</t>
  </si>
  <si>
    <t>MALE</t>
  </si>
  <si>
    <t>CHRISTIANITY</t>
  </si>
  <si>
    <t>ENGLISH, WELSH, SCOTTISH, NORTHERN IRISH OR BRITISH</t>
  </si>
  <si>
    <t>BRITISH</t>
  </si>
  <si>
    <t>HETEROSEXUAL</t>
  </si>
  <si>
    <t>UK ENGLISH / BRITISH ENGLISH</t>
  </si>
  <si>
    <t>LOW</t>
  </si>
  <si>
    <t>1 YEAR(S) 1 MONTH(S)</t>
  </si>
  <si>
    <t>RecordStatus</t>
  </si>
  <si>
    <t>ASEXUAL</t>
  </si>
  <si>
    <t>AFGHAN</t>
  </si>
  <si>
    <t>AFRICAN</t>
  </si>
  <si>
    <t>ATHEISM</t>
  </si>
  <si>
    <t>ARABIC</t>
  </si>
  <si>
    <t>BISEXUAL</t>
  </si>
  <si>
    <t>ALBANIAN</t>
  </si>
  <si>
    <t>ANY OTHER ASIAN BACKGROUND</t>
  </si>
  <si>
    <t>BUDDHISM</t>
  </si>
  <si>
    <t>FEMALE</t>
  </si>
  <si>
    <t>BENGALI</t>
  </si>
  <si>
    <t>MEDIUM</t>
  </si>
  <si>
    <t>DEMISEXUAL</t>
  </si>
  <si>
    <t>ALGERIAN</t>
  </si>
  <si>
    <t>ANY OTHER BLACK, BLACK BRITISH, OR CARIBBEAN BACKGROUND</t>
  </si>
  <si>
    <t>TRANSGENDER</t>
  </si>
  <si>
    <t>CHINESE</t>
  </si>
  <si>
    <t>HIGH</t>
  </si>
  <si>
    <t>GAY</t>
  </si>
  <si>
    <t>AMERICAN</t>
  </si>
  <si>
    <t>ANY OTHER MIXED OR MULTIPLE ETHNIC BACKGROUND</t>
  </si>
  <si>
    <t>HINDUISM</t>
  </si>
  <si>
    <t>NON-BINARY</t>
  </si>
  <si>
    <t>DUTCH</t>
  </si>
  <si>
    <t>ANDORRAN</t>
  </si>
  <si>
    <t>ANY OTHER WHITE BACKGROUND</t>
  </si>
  <si>
    <t>ISLAM</t>
  </si>
  <si>
    <t>OTHER</t>
  </si>
  <si>
    <t>ENGLISH</t>
  </si>
  <si>
    <t>LESBIAN</t>
  </si>
  <si>
    <t>ANGOLAN</t>
  </si>
  <si>
    <t>ARAB</t>
  </si>
  <si>
    <t>JUDAISM</t>
  </si>
  <si>
    <t>FILIPINO</t>
  </si>
  <si>
    <t>PANSEXUAL</t>
  </si>
  <si>
    <t>ANTIGUANS</t>
  </si>
  <si>
    <t>BANGLADESHI</t>
  </si>
  <si>
    <t>SIKHISM</t>
  </si>
  <si>
    <t>FRENCH</t>
  </si>
  <si>
    <t>QUEER</t>
  </si>
  <si>
    <t>ARGENTINEAN</t>
  </si>
  <si>
    <t>CARIBBEAN</t>
  </si>
  <si>
    <t>GERMAN</t>
  </si>
  <si>
    <t>ARMENIAN</t>
  </si>
  <si>
    <t>HINDI</t>
  </si>
  <si>
    <t>AUSTRALIAN</t>
  </si>
  <si>
    <t>ITALIAN</t>
  </si>
  <si>
    <t>AUSTRIAN</t>
  </si>
  <si>
    <t>GYPSY OR IRISH TRAVELLER</t>
  </si>
  <si>
    <t>JAPANESE</t>
  </si>
  <si>
    <t>AZERBAIJANI</t>
  </si>
  <si>
    <t>INDIAN</t>
  </si>
  <si>
    <t>KOREAN</t>
  </si>
  <si>
    <t>BAHAMIAN</t>
  </si>
  <si>
    <t>IRISH</t>
  </si>
  <si>
    <t>MARATHI</t>
  </si>
  <si>
    <t>BAHRAINI</t>
  </si>
  <si>
    <t>PAKISTANI</t>
  </si>
  <si>
    <t>ROMA</t>
  </si>
  <si>
    <t>PERSIAN</t>
  </si>
  <si>
    <t>BARBADIAN</t>
  </si>
  <si>
    <t>WHITE AND ASIAN</t>
  </si>
  <si>
    <t>POLISH</t>
  </si>
  <si>
    <t>BARBUDANS</t>
  </si>
  <si>
    <t>WHITE AND BLACK AFRICAN</t>
  </si>
  <si>
    <t>PORTUGUESE</t>
  </si>
  <si>
    <t>BATSWANA</t>
  </si>
  <si>
    <t>WHITE AND BLACK CARIBBEAN</t>
  </si>
  <si>
    <t>RUSSIAN</t>
  </si>
  <si>
    <t>BELARUSIAN</t>
  </si>
  <si>
    <t>SPANISH</t>
  </si>
  <si>
    <t>BELGIAN</t>
  </si>
  <si>
    <t>TAMIL</t>
  </si>
  <si>
    <t>BELIZEAN</t>
  </si>
  <si>
    <t>TELUGU</t>
  </si>
  <si>
    <t>BENINESE</t>
  </si>
  <si>
    <t>THAI</t>
  </si>
  <si>
    <t>BHUTANESE</t>
  </si>
  <si>
    <t>TURKISH</t>
  </si>
  <si>
    <t>BOLIVIAN</t>
  </si>
  <si>
    <t>UKRAINIAN</t>
  </si>
  <si>
    <t>BOSNIAN</t>
  </si>
  <si>
    <t>URDU</t>
  </si>
  <si>
    <t>BRAZILIAN</t>
  </si>
  <si>
    <t>VIETNAMESE</t>
  </si>
  <si>
    <t>BRUNEIAN</t>
  </si>
  <si>
    <t>BULGARIAN</t>
  </si>
  <si>
    <t>BURKINABE</t>
  </si>
  <si>
    <t>BURMESE</t>
  </si>
  <si>
    <t>BURUNDIAN</t>
  </si>
  <si>
    <t>CAMBODIAN</t>
  </si>
  <si>
    <t>CAMEROONIAN</t>
  </si>
  <si>
    <t>CANADIAN</t>
  </si>
  <si>
    <t>CAPE VERDEAN</t>
  </si>
  <si>
    <t>CENTRAL AFRICAN</t>
  </si>
  <si>
    <t>CHADIAN</t>
  </si>
  <si>
    <t>CHILEAN</t>
  </si>
  <si>
    <t>COLOMBIAN</t>
  </si>
  <si>
    <t>COMORAN</t>
  </si>
  <si>
    <t>CONGOLESE</t>
  </si>
  <si>
    <t>COSTA RICAN</t>
  </si>
  <si>
    <t>CROATIAN</t>
  </si>
  <si>
    <t>CUBAN</t>
  </si>
  <si>
    <t>CYPRIOT</t>
  </si>
  <si>
    <t>CZECH</t>
  </si>
  <si>
    <t>DANISH</t>
  </si>
  <si>
    <t>DJIBOUTI</t>
  </si>
  <si>
    <t>DOMINICAN</t>
  </si>
  <si>
    <t>EAST TIMORESE</t>
  </si>
  <si>
    <t>ECUADOREAN</t>
  </si>
  <si>
    <t>EGYPTIAN</t>
  </si>
  <si>
    <t>EMIRIAN</t>
  </si>
  <si>
    <t>EQUATORIAL GUINEAN</t>
  </si>
  <si>
    <t>ERITREAN</t>
  </si>
  <si>
    <t>ESTONIAN</t>
  </si>
  <si>
    <t>ETHIOPIAN</t>
  </si>
  <si>
    <t>FIJIAN</t>
  </si>
  <si>
    <t>FINNISH</t>
  </si>
  <si>
    <t>GABONESE</t>
  </si>
  <si>
    <t>GAMBIAN</t>
  </si>
  <si>
    <t>GEORGIAN</t>
  </si>
  <si>
    <t>GHANAIAN</t>
  </si>
  <si>
    <t>GREEK</t>
  </si>
  <si>
    <t>GRENADIAN</t>
  </si>
  <si>
    <t>GUATEMALAN</t>
  </si>
  <si>
    <t>GUINEA-BISSAUAN</t>
  </si>
  <si>
    <t>GUINEAN</t>
  </si>
  <si>
    <t>GUYANESE</t>
  </si>
  <si>
    <t>HAITIAN</t>
  </si>
  <si>
    <t>HERZEGOVINIAN</t>
  </si>
  <si>
    <t>HONDURAN</t>
  </si>
  <si>
    <t>HUNGARIAN</t>
  </si>
  <si>
    <t>I-KIRIBATI</t>
  </si>
  <si>
    <t>ICELANDER</t>
  </si>
  <si>
    <t>INDONESIAN</t>
  </si>
  <si>
    <t>IRANIAN</t>
  </si>
  <si>
    <t>IRAQI</t>
  </si>
  <si>
    <t>ISRAELI</t>
  </si>
  <si>
    <t>IVORIAN</t>
  </si>
  <si>
    <t>JAMAICAN</t>
  </si>
  <si>
    <t>JORDANIAN</t>
  </si>
  <si>
    <t>KAZAKHSTANI</t>
  </si>
  <si>
    <t>KENYAN</t>
  </si>
  <si>
    <t>KITTIAN AND NEVISIAN</t>
  </si>
  <si>
    <t>KUWAITI</t>
  </si>
  <si>
    <t>KYRGYZ</t>
  </si>
  <si>
    <t>LAOTIAN</t>
  </si>
  <si>
    <t>LATVIAN</t>
  </si>
  <si>
    <t>LEBANESE</t>
  </si>
  <si>
    <t>LIBERIAN</t>
  </si>
  <si>
    <t>LIBYAN</t>
  </si>
  <si>
    <t>LIECHTENSTEINER</t>
  </si>
  <si>
    <t>LITHUANIAN</t>
  </si>
  <si>
    <t>LUXEMBOURGER</t>
  </si>
  <si>
    <t>MACEDONIAN</t>
  </si>
  <si>
    <t>MALAGASY</t>
  </si>
  <si>
    <t>MALAWIAN</t>
  </si>
  <si>
    <t>MALAYSIAN</t>
  </si>
  <si>
    <t>MALDIVIAN</t>
  </si>
  <si>
    <t>MALIAN</t>
  </si>
  <si>
    <t>MALTESE</t>
  </si>
  <si>
    <t>MARSHALLESE</t>
  </si>
  <si>
    <t>MAURITANIAN</t>
  </si>
  <si>
    <t>MAURITIAN</t>
  </si>
  <si>
    <t>MEXICAN</t>
  </si>
  <si>
    <t>MICRONESIAN</t>
  </si>
  <si>
    <t>MOLDOVAN</t>
  </si>
  <si>
    <t>MONACAN</t>
  </si>
  <si>
    <t>MONGOLIAN</t>
  </si>
  <si>
    <t>MOROCCAN</t>
  </si>
  <si>
    <t>MOSOTHO</t>
  </si>
  <si>
    <t>MOTSWANA</t>
  </si>
  <si>
    <t>MOZAMBICAN</t>
  </si>
  <si>
    <t>NAMIBIAN</t>
  </si>
  <si>
    <t>NAURUAN</t>
  </si>
  <si>
    <t>NEPALESE</t>
  </si>
  <si>
    <t>NEW ZEALANDER</t>
  </si>
  <si>
    <t>NI-VANUATU</t>
  </si>
  <si>
    <t>NICARAGUAN</t>
  </si>
  <si>
    <t>NIGERIAN</t>
  </si>
  <si>
    <t>NIGERIEN</t>
  </si>
  <si>
    <t>NORTH KOREAN</t>
  </si>
  <si>
    <t/>
  </si>
  <si>
    <t>NORTHERN IRISH</t>
  </si>
  <si>
    <t>NORWEGIAN</t>
  </si>
  <si>
    <t>OMANI</t>
  </si>
  <si>
    <t>PALAUAN</t>
  </si>
  <si>
    <t>PANAMANIAN</t>
  </si>
  <si>
    <t>PAPUA NEW GUINEAN</t>
  </si>
  <si>
    <t>PARAGUAYAN</t>
  </si>
  <si>
    <t>PERUVIAN</t>
  </si>
  <si>
    <t>QATARI</t>
  </si>
  <si>
    <t>ROMANIAN</t>
  </si>
  <si>
    <t>RWANDAN</t>
  </si>
  <si>
    <t>SAINT LUCIAN</t>
  </si>
  <si>
    <t>SALVADORAN</t>
  </si>
  <si>
    <t>SAMOAN</t>
  </si>
  <si>
    <t>SAN MARINESE</t>
  </si>
  <si>
    <t>SAO TOMEAN</t>
  </si>
  <si>
    <t>SAUDI</t>
  </si>
  <si>
    <t>SCOTTISH</t>
  </si>
  <si>
    <t>SENEGALESE</t>
  </si>
  <si>
    <t>SERBIAN</t>
  </si>
  <si>
    <t>SEYCHELLOIS</t>
  </si>
  <si>
    <t>SIERRA LEONEAN</t>
  </si>
  <si>
    <t>SINGAPOREAN</t>
  </si>
  <si>
    <t>SLOVAKIAN</t>
  </si>
  <si>
    <t>SLOVENIAN</t>
  </si>
  <si>
    <t>SOLOMON ISLANDER</t>
  </si>
  <si>
    <t>SOMALI</t>
  </si>
  <si>
    <t>SOUTH AFRICAN</t>
  </si>
  <si>
    <t>SOUTH KOREAN</t>
  </si>
  <si>
    <t>SRI LANKAN</t>
  </si>
  <si>
    <t>SUDANESE</t>
  </si>
  <si>
    <t>SURINAMER</t>
  </si>
  <si>
    <t>SWAZI</t>
  </si>
  <si>
    <t>SWEDISH</t>
  </si>
  <si>
    <t>SWISS</t>
  </si>
  <si>
    <t>SYRIAN</t>
  </si>
  <si>
    <t>TAIWANESE</t>
  </si>
  <si>
    <t>TAJIK</t>
  </si>
  <si>
    <t>TANZANIAN</t>
  </si>
  <si>
    <t>TOGOLESE</t>
  </si>
  <si>
    <t>TONGAN</t>
  </si>
  <si>
    <t>TRINIDADIAN OR TOBAGONIAN</t>
  </si>
  <si>
    <t>TUNISIAN</t>
  </si>
  <si>
    <t>TUVALUAN</t>
  </si>
  <si>
    <t>UGANDAN</t>
  </si>
  <si>
    <t>URUGUAYAN</t>
  </si>
  <si>
    <t>UZBEKISTANI</t>
  </si>
  <si>
    <t>VENEZUELAN</t>
  </si>
  <si>
    <t>WELSH</t>
  </si>
  <si>
    <t>YEMENITE</t>
  </si>
  <si>
    <t>ZAMBIAN</t>
  </si>
  <si>
    <t>ZIMBABWEAN</t>
  </si>
  <si>
    <t>8 CHISWELL ROAD, BIRMINGHAM, B18 4DW</t>
  </si>
  <si>
    <t>DARREN</t>
  </si>
  <si>
    <t>CONSTANTINE</t>
  </si>
  <si>
    <t>GRAHAM</t>
  </si>
  <si>
    <t>NZ184110C</t>
  </si>
  <si>
    <t>PROBATION SERVICE</t>
  </si>
  <si>
    <t>NONE</t>
  </si>
  <si>
    <t>MARK</t>
  </si>
  <si>
    <t>ANTHONY</t>
  </si>
  <si>
    <t>MARNEY</t>
  </si>
  <si>
    <t>NH553414B</t>
  </si>
  <si>
    <t>UNKNOWN</t>
  </si>
  <si>
    <t>DANIELLE</t>
  </si>
  <si>
    <t>REEVES</t>
  </si>
  <si>
    <t>PK057370C</t>
  </si>
  <si>
    <t>HOMELESS DEPARTMENT</t>
  </si>
  <si>
    <t>40 BELLEFIELD ROAD, BIRMINGHAM, B18 4EP</t>
  </si>
  <si>
    <t>86 SELSEY ROAD, BIRMINGHAM, B17 8JS</t>
  </si>
  <si>
    <t>216 SELSEY ROAD. BIRMINGHAM, B17 8JN</t>
  </si>
  <si>
    <t>227-231 DUDLEY ROAD, BIRMINGHAM, B18 4EJ</t>
  </si>
  <si>
    <t>24 CAVENDISH ROAD, B16 0HZ</t>
  </si>
  <si>
    <t>29 YORK ROAD, BIRMINGHAM, B21 9EB</t>
  </si>
  <si>
    <t>102 SOHO ROAD, BIRMINGHAM, B21 9DP</t>
  </si>
  <si>
    <t>110 PRESTON ROAD. BIRMINGHAM, B18 4PJ</t>
  </si>
  <si>
    <t>FLAT 9 KNIGHTSBRIDGE HOUSE, 54 FAULKNERS FARM DRIVE</t>
  </si>
  <si>
    <t>20 FREDERICK ROAD, BIRMINGHAM, B33 8AD</t>
  </si>
  <si>
    <t>161 LOZELLS ROAD, BIRMINGHAM, B19 2TP</t>
  </si>
  <si>
    <t>15 PRESTON ROAD, B18 4PL</t>
  </si>
  <si>
    <t>229 - 231 ALUM ROCK ROAD, B8 3BH</t>
  </si>
  <si>
    <t>262 VICARAGE ROAD, B14 7NH</t>
  </si>
  <si>
    <t>65 HILLFIELD ROAD, B11 3LH</t>
  </si>
  <si>
    <t>25 ANDERTON PARK ROAD, B13 9BQ</t>
  </si>
  <si>
    <t>143 GROVE LANE, B20 2HE</t>
  </si>
  <si>
    <t>44 IVOR ROAD, SPARKHILL, BIRMINGHAM, B11 4NT</t>
  </si>
  <si>
    <t>269 PERCY ROAD, B11 3LQ</t>
  </si>
  <si>
    <t>93 DURHAM ROAD, SPARKHILL, , B11 4LH</t>
  </si>
  <si>
    <t>19 DOGPOOL LANE, STIRCHLEY, B30 2XN</t>
  </si>
  <si>
    <t>1 SUMMERFIELD GROVE, BELLEFIELD RD, B18 4ER</t>
  </si>
  <si>
    <t>13 FINCH ROAD, BIRMINGHAM, B19 1HS</t>
  </si>
  <si>
    <t>75 ALLENS ROAD, B18 4QX</t>
  </si>
  <si>
    <t>FLAT 2, 220 HEATHFIELD ROAD, B19 1JQ</t>
  </si>
  <si>
    <t>233 WRIGHT ROAD, B8 1PB</t>
  </si>
  <si>
    <t>27 GRANGE ROAD, B6 6LA</t>
  </si>
  <si>
    <t>FLAT 1170 COVENTRY ROAD, B25 8DA</t>
  </si>
  <si>
    <t>MAHMOOD</t>
  </si>
  <si>
    <t>MAUREEN</t>
  </si>
  <si>
    <t>DALBIR</t>
  </si>
  <si>
    <t>ROMUALD</t>
  </si>
  <si>
    <t>ANSAB</t>
  </si>
  <si>
    <t>MOHAMMED</t>
  </si>
  <si>
    <t>FLOYD</t>
  </si>
  <si>
    <t>NASRADIN</t>
  </si>
  <si>
    <t>ADRIAN</t>
  </si>
  <si>
    <t>GIFTY</t>
  </si>
  <si>
    <t>EMMA</t>
  </si>
  <si>
    <t>SUMBUNDU</t>
  </si>
  <si>
    <t>ASHFAQ</t>
  </si>
  <si>
    <t>ARFAN</t>
  </si>
  <si>
    <t>SEBASTIAN</t>
  </si>
  <si>
    <t>MIGUEL</t>
  </si>
  <si>
    <t>DAMIAAN</t>
  </si>
  <si>
    <t>SAID</t>
  </si>
  <si>
    <t>JASBIR</t>
  </si>
  <si>
    <t>OSMAN</t>
  </si>
  <si>
    <t>TOM</t>
  </si>
  <si>
    <t>CARLTON</t>
  </si>
  <si>
    <t>WILLIAM</t>
  </si>
  <si>
    <t>PATRICK</t>
  </si>
  <si>
    <t>CHLOE</t>
  </si>
  <si>
    <t>ROBERT</t>
  </si>
  <si>
    <t>STEVEN</t>
  </si>
  <si>
    <t>MARTIN</t>
  </si>
  <si>
    <t>MATHEW</t>
  </si>
  <si>
    <t>JEFF</t>
  </si>
  <si>
    <t>THOMAS</t>
  </si>
  <si>
    <t>KARL</t>
  </si>
  <si>
    <t>KEAH</t>
  </si>
  <si>
    <t>CRAIG</t>
  </si>
  <si>
    <t>CONNOR</t>
  </si>
  <si>
    <t>NAOMI</t>
  </si>
  <si>
    <t>NANCY</t>
  </si>
  <si>
    <t>UMAIR</t>
  </si>
  <si>
    <t>VACLAV</t>
  </si>
  <si>
    <t>ZAAD</t>
  </si>
  <si>
    <t>DANIEL</t>
  </si>
  <si>
    <t>BRADLEY</t>
  </si>
  <si>
    <t>KIRESH</t>
  </si>
  <si>
    <t>MARGARET</t>
  </si>
  <si>
    <t>LORRAINE</t>
  </si>
  <si>
    <t>GARY</t>
  </si>
  <si>
    <t>ADAM</t>
  </si>
  <si>
    <t>PETER</t>
  </si>
  <si>
    <t>PHILIP</t>
  </si>
  <si>
    <t>WAYNE</t>
  </si>
  <si>
    <t>JULIE</t>
  </si>
  <si>
    <t>RHIANNON</t>
  </si>
  <si>
    <t>KHAILA</t>
  </si>
  <si>
    <t>SULIMAN</t>
  </si>
  <si>
    <t>KASHIF</t>
  </si>
  <si>
    <t>IAN</t>
  </si>
  <si>
    <t>LESLIE</t>
  </si>
  <si>
    <t>SIMON</t>
  </si>
  <si>
    <t>HUMAIRAA</t>
  </si>
  <si>
    <t>MUHAMMAD</t>
  </si>
  <si>
    <t>ALTOBA</t>
  </si>
  <si>
    <t>FAIZIL</t>
  </si>
  <si>
    <t>HAROLD</t>
  </si>
  <si>
    <t>TIA</t>
  </si>
  <si>
    <t>CHAMUNORWA</t>
  </si>
  <si>
    <t>ROSE</t>
  </si>
  <si>
    <t>TROY</t>
  </si>
  <si>
    <t>NAKEEB</t>
  </si>
  <si>
    <t>CARLY</t>
  </si>
  <si>
    <t>ROMANAS</t>
  </si>
  <si>
    <t>SARAH</t>
  </si>
  <si>
    <t>PABLO</t>
  </si>
  <si>
    <t>KERER</t>
  </si>
  <si>
    <t>BETHANY</t>
  </si>
  <si>
    <t>KYRA</t>
  </si>
  <si>
    <t>ABDUL RAHMAN</t>
  </si>
  <si>
    <t>NABIL</t>
  </si>
  <si>
    <t>HAMZAH</t>
  </si>
  <si>
    <t>SOHAIL</t>
  </si>
  <si>
    <t>JOSHUA</t>
  </si>
  <si>
    <t>ALISHA</t>
  </si>
  <si>
    <t>AZHAR</t>
  </si>
  <si>
    <t>CURTIS</t>
  </si>
  <si>
    <t>MICHAEL</t>
  </si>
  <si>
    <t>COURTNEY</t>
  </si>
  <si>
    <t>KIERAN</t>
  </si>
  <si>
    <t>LAZOK</t>
  </si>
  <si>
    <t>DAVID</t>
  </si>
  <si>
    <t>GLYN</t>
  </si>
  <si>
    <t xml:space="preserve">ELLIS </t>
  </si>
  <si>
    <t>LENNOX</t>
  </si>
  <si>
    <t>JAMES</t>
  </si>
  <si>
    <t>PAULA</t>
  </si>
  <si>
    <t>SERBAN</t>
  </si>
  <si>
    <t xml:space="preserve">GHEORGHE </t>
  </si>
  <si>
    <t>ILIE-CATALIN</t>
  </si>
  <si>
    <t xml:space="preserve">ABUL </t>
  </si>
  <si>
    <t>IONUT-DAVID</t>
  </si>
  <si>
    <t>JAN</t>
  </si>
  <si>
    <t>IDRIS</t>
  </si>
  <si>
    <t>SINGH</t>
  </si>
  <si>
    <t>HASSAN</t>
  </si>
  <si>
    <t>KEIRAN</t>
  </si>
  <si>
    <t>NEVILLE</t>
  </si>
  <si>
    <t>ANSAR</t>
  </si>
  <si>
    <t>TREINA</t>
  </si>
  <si>
    <t>SHAYNE</t>
  </si>
  <si>
    <t>MARY</t>
  </si>
  <si>
    <t>HOLD</t>
  </si>
  <si>
    <t>ANN</t>
  </si>
  <si>
    <t>STUART</t>
  </si>
  <si>
    <t>DONALD</t>
  </si>
  <si>
    <t>JAMES LEE</t>
  </si>
  <si>
    <t>HAQ</t>
  </si>
  <si>
    <t>ALBERT</t>
  </si>
  <si>
    <t>MOHAMUD</t>
  </si>
  <si>
    <t>AKHTAR</t>
  </si>
  <si>
    <t>GEORGE</t>
  </si>
  <si>
    <t xml:space="preserve">DARREN </t>
  </si>
  <si>
    <t xml:space="preserve">BELMONDO </t>
  </si>
  <si>
    <t>HAMMAD</t>
  </si>
  <si>
    <t>WILFRED</t>
  </si>
  <si>
    <t>MISTARZ</t>
  </si>
  <si>
    <t>MALIK</t>
  </si>
  <si>
    <t>ALI</t>
  </si>
  <si>
    <t>EDMEAD</t>
  </si>
  <si>
    <t>HAMA</t>
  </si>
  <si>
    <t>SMITH</t>
  </si>
  <si>
    <t>LEEK</t>
  </si>
  <si>
    <t>AGYEMANG</t>
  </si>
  <si>
    <t>ALDERSON</t>
  </si>
  <si>
    <t>TAUREDOU</t>
  </si>
  <si>
    <t>KHAN</t>
  </si>
  <si>
    <t>SLIWA</t>
  </si>
  <si>
    <t>RICHARDS</t>
  </si>
  <si>
    <t>ZYDERLAAN</t>
  </si>
  <si>
    <t>RASHID</t>
  </si>
  <si>
    <t>ABU</t>
  </si>
  <si>
    <t>ALHASAN</t>
  </si>
  <si>
    <t>MCDONAGH</t>
  </si>
  <si>
    <t>HEDGING</t>
  </si>
  <si>
    <t>GLOVER</t>
  </si>
  <si>
    <t>SOSNOWSKI</t>
  </si>
  <si>
    <t>BARNES</t>
  </si>
  <si>
    <t>BLUNDELL</t>
  </si>
  <si>
    <t>THOMPSON</t>
  </si>
  <si>
    <t>FLOYD - PHELAN</t>
  </si>
  <si>
    <t>FRANKS</t>
  </si>
  <si>
    <t>HULSE</t>
  </si>
  <si>
    <t>LEWIN</t>
  </si>
  <si>
    <t>FREEMAN</t>
  </si>
  <si>
    <t>GRIFFITHS</t>
  </si>
  <si>
    <t>LOCKETT</t>
  </si>
  <si>
    <t>DAVIDSON</t>
  </si>
  <si>
    <t>HORTON</t>
  </si>
  <si>
    <t>RANADEV</t>
  </si>
  <si>
    <t>KHADIM</t>
  </si>
  <si>
    <t>KARCHNAK</t>
  </si>
  <si>
    <t>REES</t>
  </si>
  <si>
    <t>LOLE</t>
  </si>
  <si>
    <t>BIRDY</t>
  </si>
  <si>
    <t>RICKETTS-FRANCIS</t>
  </si>
  <si>
    <t>CROFT</t>
  </si>
  <si>
    <t>IQBAL</t>
  </si>
  <si>
    <t>BRENNAN</t>
  </si>
  <si>
    <t>LOVETT</t>
  </si>
  <si>
    <t>WYATT</t>
  </si>
  <si>
    <t>PARRY</t>
  </si>
  <si>
    <t>RAFIQ</t>
  </si>
  <si>
    <t>MEHMOOD</t>
  </si>
  <si>
    <t>HALLARD</t>
  </si>
  <si>
    <t>WILSON</t>
  </si>
  <si>
    <t>MARSH</t>
  </si>
  <si>
    <t>ELLAHI</t>
  </si>
  <si>
    <t>EISA</t>
  </si>
  <si>
    <t>IBRAHIM</t>
  </si>
  <si>
    <t>SAMADI</t>
  </si>
  <si>
    <t>SCHUTZE</t>
  </si>
  <si>
    <t>QUIGLEY</t>
  </si>
  <si>
    <t>SITHOLE</t>
  </si>
  <si>
    <t>PRINCE</t>
  </si>
  <si>
    <t>BRADSHAW</t>
  </si>
  <si>
    <t>ARBUTAVICIUS</t>
  </si>
  <si>
    <t>HARDY</t>
  </si>
  <si>
    <t>GALLEGO</t>
  </si>
  <si>
    <t>MUBAREK</t>
  </si>
  <si>
    <t>NORMAN</t>
  </si>
  <si>
    <t>WOOLCOCK</t>
  </si>
  <si>
    <t>SULEIMAN</t>
  </si>
  <si>
    <t>MASON</t>
  </si>
  <si>
    <t>PENNANT</t>
  </si>
  <si>
    <t>MOUPINI</t>
  </si>
  <si>
    <t>BECKFORD</t>
  </si>
  <si>
    <t>TAYLOR</t>
  </si>
  <si>
    <t>LAWRENCE</t>
  </si>
  <si>
    <t>SILVERWOOD</t>
  </si>
  <si>
    <t>MIROSLAV</t>
  </si>
  <si>
    <t>BARRY</t>
  </si>
  <si>
    <t>SCHOFIELD</t>
  </si>
  <si>
    <t>DIXON</t>
  </si>
  <si>
    <t>LINDO</t>
  </si>
  <si>
    <t>LEE</t>
  </si>
  <si>
    <t>MAGUREANU</t>
  </si>
  <si>
    <t>NICOLAE</t>
  </si>
  <si>
    <t>CIUCA</t>
  </si>
  <si>
    <t>TARCAN</t>
  </si>
  <si>
    <t>FAHIR</t>
  </si>
  <si>
    <t>NUNUCA</t>
  </si>
  <si>
    <t>SZ929290C</t>
  </si>
  <si>
    <t>SW669610C</t>
  </si>
  <si>
    <t>NM674858C</t>
  </si>
  <si>
    <t>JK213246C</t>
  </si>
  <si>
    <t>SE945849B</t>
  </si>
  <si>
    <t>JL812904A</t>
  </si>
  <si>
    <t>WK410897B</t>
  </si>
  <si>
    <t>SC736500A</t>
  </si>
  <si>
    <t>NM849182D</t>
  </si>
  <si>
    <t>JM544391D</t>
  </si>
  <si>
    <t>SC367611D</t>
  </si>
  <si>
    <t>JZ961662C</t>
  </si>
  <si>
    <t>SZ152363D</t>
  </si>
  <si>
    <t>NH580367A</t>
  </si>
  <si>
    <t>JB945031D</t>
  </si>
  <si>
    <t>SJ127272A</t>
  </si>
  <si>
    <t>SK621240A</t>
  </si>
  <si>
    <t>JL922005B</t>
  </si>
  <si>
    <t>SC655499D</t>
  </si>
  <si>
    <t>SL706564A</t>
  </si>
  <si>
    <t>NP823408A</t>
  </si>
  <si>
    <t>PX561583D</t>
  </si>
  <si>
    <t>PB286809B</t>
  </si>
  <si>
    <t>BT228632C</t>
  </si>
  <si>
    <t>NS832751A</t>
  </si>
  <si>
    <t>PL414890C</t>
  </si>
  <si>
    <t>PG152893B</t>
  </si>
  <si>
    <t>SN422159D</t>
  </si>
  <si>
    <t>JW186429B</t>
  </si>
  <si>
    <t>JN656156A</t>
  </si>
  <si>
    <t>JJ366775D</t>
  </si>
  <si>
    <t>PG507839D</t>
  </si>
  <si>
    <t>PA727567D</t>
  </si>
  <si>
    <t>JT796297B</t>
  </si>
  <si>
    <t>JN747606C</t>
  </si>
  <si>
    <t>PJ701193B</t>
  </si>
  <si>
    <t>JW389601B</t>
  </si>
  <si>
    <t>PH635080A</t>
  </si>
  <si>
    <t>PE094847D</t>
  </si>
  <si>
    <t>JW729894C</t>
  </si>
  <si>
    <t>PG521160A</t>
  </si>
  <si>
    <t>SS929095B</t>
  </si>
  <si>
    <t>JT597587D</t>
  </si>
  <si>
    <t>SL737395D</t>
  </si>
  <si>
    <t>SH249674C</t>
  </si>
  <si>
    <t>SH217827D</t>
  </si>
  <si>
    <t>JJ498531D</t>
  </si>
  <si>
    <t>JX009872A</t>
  </si>
  <si>
    <t>JK185004A</t>
  </si>
  <si>
    <t>SG645815D</t>
  </si>
  <si>
    <t>NA501892C</t>
  </si>
  <si>
    <t>NE290278C</t>
  </si>
  <si>
    <t>PG336410C</t>
  </si>
  <si>
    <t>JP154628A</t>
  </si>
  <si>
    <t>JL189325A</t>
  </si>
  <si>
    <t>JS022990C</t>
  </si>
  <si>
    <t>NX961883B</t>
  </si>
  <si>
    <t>JK106322C</t>
  </si>
  <si>
    <t>PB738913B</t>
  </si>
  <si>
    <t>JL132660A</t>
  </si>
  <si>
    <t>JW115998C</t>
  </si>
  <si>
    <t>MB615955A</t>
  </si>
  <si>
    <t>YR833290B</t>
  </si>
  <si>
    <t>JX260649B</t>
  </si>
  <si>
    <t>PW217981B</t>
  </si>
  <si>
    <t>PE551868A</t>
  </si>
  <si>
    <t>PX022883D</t>
  </si>
  <si>
    <t>TJ151879D</t>
  </si>
  <si>
    <t>SK279727C</t>
  </si>
  <si>
    <t>ZT135146A</t>
  </si>
  <si>
    <t>PJ189406C</t>
  </si>
  <si>
    <t>SL614253B</t>
  </si>
  <si>
    <t>PK208065B</t>
  </si>
  <si>
    <t>PK307427D</t>
  </si>
  <si>
    <t>PA141895D</t>
  </si>
  <si>
    <t>PA311883D</t>
  </si>
  <si>
    <t>ST906619D</t>
  </si>
  <si>
    <t>NZ905757B</t>
  </si>
  <si>
    <t>SY338072A</t>
  </si>
  <si>
    <t>TJ065837B</t>
  </si>
  <si>
    <t>JX557565B</t>
  </si>
  <si>
    <t>PH656555D</t>
  </si>
  <si>
    <t>SP738722C</t>
  </si>
  <si>
    <t>PH772164B</t>
  </si>
  <si>
    <t>PH557143D</t>
  </si>
  <si>
    <t>PW948907D</t>
  </si>
  <si>
    <t>JT318962C</t>
  </si>
  <si>
    <t>SC484899D</t>
  </si>
  <si>
    <t>NY940257D</t>
  </si>
  <si>
    <t>PC304233B</t>
  </si>
  <si>
    <t>SC808075D</t>
  </si>
  <si>
    <t>PW558626C</t>
  </si>
  <si>
    <t>NY388216A</t>
  </si>
  <si>
    <t>JN667559D</t>
  </si>
  <si>
    <t>JH984150C</t>
  </si>
  <si>
    <t>PW112948A</t>
  </si>
  <si>
    <t>PA948350C</t>
  </si>
  <si>
    <t>PX577406C</t>
  </si>
  <si>
    <t>PB315619D</t>
  </si>
  <si>
    <t>NM403638B</t>
  </si>
  <si>
    <t>JW058379D</t>
  </si>
  <si>
    <t>PB482706C</t>
  </si>
  <si>
    <t>JR488636A</t>
  </si>
  <si>
    <t>JE393816A</t>
  </si>
  <si>
    <t>JG783601B</t>
  </si>
  <si>
    <t>ST939940A</t>
  </si>
  <si>
    <t>ST409761B</t>
  </si>
  <si>
    <t>ST062482C</t>
  </si>
  <si>
    <t>SX506004A</t>
  </si>
  <si>
    <t>PA299795D</t>
  </si>
  <si>
    <t>SZ240084A</t>
  </si>
  <si>
    <t>GREEN LANE MOSQUE</t>
  </si>
  <si>
    <t>SELF  REFERAL</t>
  </si>
  <si>
    <t>NORA</t>
  </si>
  <si>
    <t>SX042458C</t>
  </si>
  <si>
    <t>AMY</t>
  </si>
  <si>
    <t>JOBE</t>
  </si>
  <si>
    <t>PG375667D</t>
  </si>
  <si>
    <t>KARRINA</t>
  </si>
  <si>
    <t>JANE</t>
  </si>
  <si>
    <t>PROSSER</t>
  </si>
  <si>
    <t>PK992228A</t>
  </si>
  <si>
    <t>KIERON</t>
  </si>
  <si>
    <t>JW729893B</t>
  </si>
  <si>
    <t>CAPENER</t>
  </si>
  <si>
    <t>JN788389B</t>
  </si>
  <si>
    <t>DIANE</t>
  </si>
  <si>
    <t>FINNEGAN</t>
  </si>
  <si>
    <t>JE708516A</t>
  </si>
  <si>
    <t>DESTINY</t>
  </si>
  <si>
    <t>ADENOMO</t>
  </si>
  <si>
    <t>BENJAMIN MERIT</t>
  </si>
  <si>
    <t>NJ347985B</t>
  </si>
  <si>
    <t>CALUM</t>
  </si>
  <si>
    <t>BARMBY</t>
  </si>
  <si>
    <t>PA238669B</t>
  </si>
  <si>
    <t>DECKLAN</t>
  </si>
  <si>
    <t>PH393282C</t>
  </si>
  <si>
    <t xml:space="preserve">NICOLE </t>
  </si>
  <si>
    <t>SANCHEZ</t>
  </si>
  <si>
    <t>PE216374C</t>
  </si>
  <si>
    <t>EAGLES</t>
  </si>
  <si>
    <t>JC924705B</t>
  </si>
  <si>
    <t>SALIH</t>
  </si>
  <si>
    <t>ADKAR</t>
  </si>
  <si>
    <t>NJ746407D</t>
  </si>
  <si>
    <t>GERALD</t>
  </si>
  <si>
    <t>JK420953B</t>
  </si>
  <si>
    <t>ELLIOT</t>
  </si>
  <si>
    <t>PB904113B</t>
  </si>
  <si>
    <t>SCOTT</t>
  </si>
  <si>
    <t>MARTING</t>
  </si>
  <si>
    <t>JR798398C</t>
  </si>
  <si>
    <t>47 THORNCLIFFE ROAD, B44 9DB</t>
  </si>
  <si>
    <t>PK100409B</t>
  </si>
  <si>
    <t xml:space="preserve">DAVID </t>
  </si>
  <si>
    <t>COLMEY</t>
  </si>
  <si>
    <t>JT607060A</t>
  </si>
  <si>
    <t>HAYLEY</t>
  </si>
  <si>
    <t>JJ081761B</t>
  </si>
  <si>
    <t>AMANDIP</t>
  </si>
  <si>
    <t>SOMAL</t>
  </si>
  <si>
    <t>JJ786122C</t>
  </si>
  <si>
    <t>CYRUS</t>
  </si>
  <si>
    <t>RANDAL</t>
  </si>
  <si>
    <t>PC156989B</t>
  </si>
  <si>
    <t>KYLE</t>
  </si>
  <si>
    <t>CHARLES DAVID</t>
  </si>
  <si>
    <t>PRICE</t>
  </si>
  <si>
    <t>PK982852A</t>
  </si>
  <si>
    <t>BALIL</t>
  </si>
  <si>
    <t>NASIRI</t>
  </si>
  <si>
    <t>TJ849137B</t>
  </si>
  <si>
    <t>EILEEN</t>
  </si>
  <si>
    <t>ASHTON</t>
  </si>
  <si>
    <t>JZ066662C</t>
  </si>
  <si>
    <t>RICHARD</t>
  </si>
  <si>
    <t>LAYTON</t>
  </si>
  <si>
    <t>JR270681B</t>
  </si>
  <si>
    <t>MIKULAS</t>
  </si>
  <si>
    <t>PX278894C</t>
  </si>
  <si>
    <t xml:space="preserve">KARZAN </t>
  </si>
  <si>
    <t>MAHMUD</t>
  </si>
  <si>
    <t>DYKINS</t>
  </si>
  <si>
    <t>TJ232334C</t>
  </si>
  <si>
    <t>ARANVIR</t>
  </si>
  <si>
    <t>JX643518C</t>
  </si>
  <si>
    <t xml:space="preserve">DONNA </t>
  </si>
  <si>
    <t>MARIE LOUISE</t>
  </si>
  <si>
    <t>CALLAGHAN</t>
  </si>
  <si>
    <t>PW392856A</t>
  </si>
  <si>
    <t>IMRAN</t>
  </si>
  <si>
    <t>JT716565B</t>
  </si>
  <si>
    <t>AQIB</t>
  </si>
  <si>
    <t>PG833016A</t>
  </si>
  <si>
    <t>FERLONDO</t>
  </si>
  <si>
    <t>FULLWOOD</t>
  </si>
  <si>
    <t>PB750990C</t>
  </si>
  <si>
    <t xml:space="preserve">ALEX </t>
  </si>
  <si>
    <t>SCRIVEN</t>
  </si>
  <si>
    <t>PG189537B</t>
  </si>
  <si>
    <t xml:space="preserve">VINCENT </t>
  </si>
  <si>
    <t>RYAN</t>
  </si>
  <si>
    <t xml:space="preserve">AROOJ </t>
  </si>
  <si>
    <t>SOMIYAH</t>
  </si>
  <si>
    <t>QAYYUM</t>
  </si>
  <si>
    <t>TK045374C</t>
  </si>
  <si>
    <t>JN591645B</t>
  </si>
  <si>
    <t>YZ035128A</t>
  </si>
  <si>
    <t>UBAIDULLAH</t>
  </si>
  <si>
    <t>ARMANI</t>
  </si>
  <si>
    <t>SK524952A</t>
  </si>
  <si>
    <t xml:space="preserve">Property </t>
  </si>
  <si>
    <t>First Name</t>
  </si>
  <si>
    <t>Surname</t>
  </si>
  <si>
    <t>DOB</t>
  </si>
  <si>
    <t xml:space="preserve">Claim Ref No. </t>
  </si>
  <si>
    <t xml:space="preserve">NI </t>
  </si>
  <si>
    <t xml:space="preserve">Date of Payment </t>
  </si>
  <si>
    <t xml:space="preserve">Amount </t>
  </si>
  <si>
    <t xml:space="preserve">Period of Payment </t>
  </si>
  <si>
    <t>Paid</t>
  </si>
  <si>
    <t>Not Paid</t>
  </si>
  <si>
    <t>PAid</t>
  </si>
  <si>
    <t>Not Paid - Has been appealed</t>
  </si>
  <si>
    <t>Not Paid - POI has been emailed</t>
  </si>
  <si>
    <t xml:space="preserve">Not Paid   </t>
  </si>
  <si>
    <t>Leaver</t>
  </si>
  <si>
    <t>OK</t>
  </si>
  <si>
    <t>only paid to the 13/03/24</t>
  </si>
  <si>
    <t>New Claim</t>
  </si>
  <si>
    <t>Leaver - can you check appeal</t>
  </si>
  <si>
    <t>Moved to 47 TC</t>
  </si>
  <si>
    <t>cancelled on 25/02/24 - no active UC in place - resubmit a new claim, back date with income details.</t>
  </si>
  <si>
    <t>claim is activated again, back dated amount not been paid yet - require support notes for last 2 months</t>
  </si>
  <si>
    <t>evidence received - awaiting to be processed - need to wait 2 months</t>
  </si>
  <si>
    <t>11/04/24-21/04/24</t>
  </si>
  <si>
    <t>claim ended 27/03/24 - need UC statements, new claim and support notes from cancelled date</t>
  </si>
  <si>
    <t>to do list confirms she is a leaver so nothign to do - so no call made</t>
  </si>
  <si>
    <t>made inelligible on 04/04 due to another person being on his UC. He needs to confirm in writing that he is alone and send a UC breakdown with just his name on it and with correct address on it.</t>
  </si>
  <si>
    <t>full case review processed - checked with job centre and he is not receiving UC so need to know what his income is? So need UC breakdown from jan 2024 to date. Deadline is 4/05/24</t>
  </si>
  <si>
    <t>25/03/24-21/04/24</t>
  </si>
  <si>
    <t xml:space="preserve">cancelled on 14/03/24 due to change of address </t>
  </si>
  <si>
    <t>claim cancelled due to change of address, cancelled 13/04/24</t>
  </si>
  <si>
    <t>Arooj</t>
  </si>
  <si>
    <t>Ibrahim</t>
  </si>
  <si>
    <t>in processing - only recieved on 15/04/24</t>
  </si>
  <si>
    <t>11/12/23-05/03/24</t>
  </si>
  <si>
    <t>received 3 separate ayments covering 25/03/24-21/04/24</t>
  </si>
  <si>
    <t>received 2 payments for 25/03/24-21/04/24</t>
  </si>
  <si>
    <t>HE HAS LEFT AS INDICATED IN PREVIOUS CYCLE LISTS - IS THIS THE CASE?????</t>
  </si>
  <si>
    <t>claim cancelled 27/03 had until 27/04 to provide POI - full case review has been escalated and need POI ASAP</t>
  </si>
  <si>
    <t>cancelled 15/04/24 due to tenant emailing and requesting a cancellation</t>
  </si>
  <si>
    <t xml:space="preserve">appeal received 15/04 so still in processing </t>
  </si>
  <si>
    <t>appeal still in process - received on 21/04</t>
  </si>
  <si>
    <t>appeal received - still being processed</t>
  </si>
  <si>
    <t xml:space="preserve">POI REQUESTED </t>
  </si>
  <si>
    <t>11/03/24-21/04/24</t>
  </si>
  <si>
    <t>cancelled in 25/04/24 due to change of address - proof of support required for last 2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</si>
</sst>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1"/>
      <color theme="1"/>
      <name val="Calibri"/>
      <family val="2"/>
      <scheme val="minor"/>
    </font>
    <font>
      <sz val="11"/>
      <color theme="1"/>
      <name val="Calibri"/>
      <family val="2"/>
      <scheme val="minor"/>
    </font>
    <font>
      <sz val="10"/>
      <color theme="1"/>
      <name val="Bahnschrift"/>
      <family val="2"/>
    </font>
    <font>
      <sz val="10"/>
      <color theme="1"/>
      <name val="Consolas"/>
      <family val="3"/>
    </font>
    <font>
      <sz val="10"/>
      <color theme="1"/>
      <name val="Calibri"/>
      <family val="2"/>
      <scheme val="minor"/>
    </font>
    <font>
      <b/>
      <sz val="12"/>
      <color theme="1"/>
      <name val="Bahnschrift"/>
      <family val="2"/>
    </font>
    <font>
      <sz val="12"/>
      <color theme="1"/>
      <name val="Bahnschrift"/>
      <family val="2"/>
    </font>
    <font>
      <sz val="12"/>
      <color theme="1"/>
      <name val="Consolas"/>
      <family val="3"/>
    </font>
    <font>
      <sz val="11"/>
      <name val="Calibri"/>
      <family val="2"/>
      <scheme val="minor"/>
    </font>
    <font>
      <b/>
      <sz val="11"/>
      <color theme="8" tint="-0.499984740745262"/>
      <name val="Calibri"/>
      <family val="2"/>
      <scheme val="minor"/>
    </font>
    <font>
      <b/>
      <sz val="11"/>
      <color theme="9" tint="-0.499984740745262"/>
      <name val="Calibri"/>
      <family val="2"/>
      <scheme val="minor"/>
    </font>
    <font>
      <sz val="11"/>
      <color theme="9" tint="-0.499984740745262"/>
      <name val="Calibri"/>
      <family val="2"/>
      <scheme val="minor"/>
    </font>
    <font>
      <sz val="10"/>
      <color theme="1"/>
      <name val="Bahnschrift"/>
      <family val="2"/>
    </font>
    <font>
      <sz val="10"/>
      <color theme="1"/>
      <name val="Consolas"/>
      <family val="3"/>
    </font>
    <font>
      <sz val="10"/>
      <color rgb="FF000000"/>
      <name val="Consolas"/>
      <family val="3"/>
    </font>
    <font>
      <sz val="10"/>
      <color theme="1"/>
      <name val="Bahnschrift"/>
      <family val="2"/>
    </font>
    <font>
      <sz val="10"/>
      <color theme="1"/>
      <name val="Consolas"/>
      <family val="3"/>
    </font>
    <font>
      <sz val="10"/>
      <color theme="1"/>
      <name val="Consolas"/>
      <family val="3"/>
    </font>
    <font>
      <sz val="10"/>
      <color theme="1"/>
      <name val="Bahnschrift"/>
      <family val="2"/>
    </font>
  </fonts>
  <fills count="5">
    <fill>
      <patternFill patternType="none"/>
    </fill>
    <fill>
      <patternFill patternType="gray125"/>
    </fill>
    <fill>
      <patternFill patternType="solid">
        <fgColor rgb="FFE96C00"/>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0" fillId="0" borderId="0" xfId="0" applyAlignment="1">
      <alignment horizontal="right"/>
    </xf>
    <xf numFmtId="0" fontId="3" fillId="2" borderId="0" xfId="0" applyFont="1" applyFill="1" applyAlignment="1">
      <alignment horizontal="left" vertical="center"/>
    </xf>
    <xf numFmtId="0" fontId="6" fillId="0" borderId="0" xfId="0" applyFont="1"/>
    <xf numFmtId="0" fontId="7" fillId="0" borderId="0" xfId="0" applyFont="1"/>
    <xf numFmtId="14" fontId="8" fillId="0" borderId="0" xfId="0" applyNumberFormat="1" applyFont="1"/>
    <xf numFmtId="17" fontId="8" fillId="0" borderId="0" xfId="0" applyNumberFormat="1" applyFont="1"/>
    <xf numFmtId="0" fontId="6" fillId="2" borderId="0" xfId="0" applyFont="1" applyFill="1"/>
    <xf numFmtId="1" fontId="3" fillId="2" borderId="0" xfId="0" applyNumberFormat="1" applyFont="1" applyFill="1" applyAlignment="1">
      <alignment horizontal="left" vertical="center"/>
    </xf>
    <xf numFmtId="0" fontId="5" fillId="0" borderId="0" xfId="0" applyFont="1" applyAlignment="1">
      <alignment horizontal="left"/>
    </xf>
    <xf numFmtId="0" fontId="3" fillId="0" borderId="0" xfId="0" applyFont="1" applyProtection="1">
      <protection locked="0"/>
    </xf>
    <xf numFmtId="1" fontId="4" fillId="0" borderId="0" xfId="0" applyNumberFormat="1" applyFont="1" applyAlignment="1" applyProtection="1">
      <alignment horizontal="right" vertical="center"/>
      <protection locked="0"/>
    </xf>
    <xf numFmtId="14" fontId="4" fillId="0" borderId="0" xfId="0" applyNumberFormat="1" applyFont="1" applyAlignment="1" applyProtection="1">
      <alignment horizontal="right"/>
      <protection locked="0"/>
    </xf>
    <xf numFmtId="1" fontId="3" fillId="0" borderId="0" xfId="0" applyNumberFormat="1" applyFont="1" applyProtection="1">
      <protection locked="0"/>
    </xf>
    <xf numFmtId="0" fontId="0" fillId="0" borderId="0" xfId="0" applyProtection="1">
      <protection locked="0"/>
    </xf>
    <xf numFmtId="0" fontId="4" fillId="0" borderId="0" xfId="0" applyFont="1" applyAlignment="1">
      <alignment horizontal="right"/>
    </xf>
    <xf numFmtId="0" fontId="3" fillId="0" borderId="0" xfId="0" applyFont="1"/>
    <xf numFmtId="0" fontId="0" fillId="0" borderId="1" xfId="0" applyBorder="1" applyAlignment="1" applyProtection="1">
      <alignment horizontal="left"/>
      <protection locked="0"/>
    </xf>
    <xf numFmtId="0" fontId="0" fillId="0" borderId="0" xfId="0" applyAlignment="1" applyProtection="1">
      <alignment horizontal="left"/>
      <protection locked="0"/>
    </xf>
    <xf numFmtId="0" fontId="0" fillId="3" borderId="0" xfId="0" applyFill="1" applyAlignment="1" applyProtection="1">
      <alignment horizontal="left"/>
      <protection locked="0"/>
    </xf>
    <xf numFmtId="0" fontId="0" fillId="3" borderId="1" xfId="0" applyFill="1" applyBorder="1" applyAlignment="1" applyProtection="1">
      <alignment horizontal="left"/>
      <protection locked="0"/>
    </xf>
    <xf numFmtId="0" fontId="0" fillId="4" borderId="1" xfId="0" applyFill="1" applyBorder="1" applyAlignment="1" applyProtection="1">
      <alignment horizontal="left"/>
      <protection locked="0"/>
    </xf>
    <xf numFmtId="0" fontId="9" fillId="0" borderId="1" xfId="0" applyFont="1" applyBorder="1" applyAlignment="1" applyProtection="1">
      <alignment horizontal="left"/>
      <protection locked="0"/>
    </xf>
    <xf numFmtId="0" fontId="0" fillId="4" borderId="0" xfId="0" applyFill="1" applyAlignment="1" applyProtection="1">
      <alignment horizontal="left"/>
      <protection locked="0"/>
    </xf>
    <xf numFmtId="0" fontId="10" fillId="0" borderId="1" xfId="0" applyFont="1" applyBorder="1" applyAlignment="1" applyProtection="1">
      <alignment horizontal="left"/>
      <protection locked="0"/>
    </xf>
    <xf numFmtId="0" fontId="11" fillId="0" borderId="1" xfId="0" applyFont="1" applyBorder="1" applyAlignment="1" applyProtection="1">
      <alignment horizontal="left"/>
      <protection locked="0"/>
    </xf>
    <xf numFmtId="0" fontId="12" fillId="0" borderId="1" xfId="0" applyFont="1" applyBorder="1" applyAlignment="1" applyProtection="1">
      <alignment horizontal="left"/>
      <protection locked="0"/>
    </xf>
    <xf numFmtId="1" fontId="0" fillId="0" borderId="0" xfId="0" applyNumberFormat="1" applyAlignment="1" applyProtection="1">
      <alignment horizontal="left"/>
      <protection locked="0"/>
    </xf>
    <xf numFmtId="1" fontId="0" fillId="0" borderId="1" xfId="0" applyNumberFormat="1" applyBorder="1" applyAlignment="1" applyProtection="1">
      <alignment horizontal="left"/>
      <protection locked="0"/>
    </xf>
    <xf numFmtId="1" fontId="0" fillId="3" borderId="1" xfId="0" applyNumberFormat="1" applyFill="1" applyBorder="1" applyAlignment="1" applyProtection="1">
      <alignment horizontal="left"/>
      <protection locked="0"/>
    </xf>
    <xf numFmtId="1" fontId="0" fillId="3" borderId="0" xfId="0" applyNumberFormat="1" applyFill="1" applyAlignment="1" applyProtection="1">
      <alignment horizontal="left"/>
      <protection locked="0"/>
    </xf>
    <xf numFmtId="1" fontId="0" fillId="4" borderId="1" xfId="0" applyNumberFormat="1" applyFill="1" applyBorder="1" applyAlignment="1" applyProtection="1">
      <alignment horizontal="left"/>
      <protection locked="0"/>
    </xf>
    <xf numFmtId="1" fontId="9" fillId="0" borderId="1" xfId="0" applyNumberFormat="1" applyFont="1" applyBorder="1" applyAlignment="1" applyProtection="1">
      <alignment horizontal="left"/>
      <protection locked="0"/>
    </xf>
    <xf numFmtId="1" fontId="0" fillId="4" borderId="0" xfId="0" applyNumberFormat="1" applyFill="1" applyAlignment="1" applyProtection="1">
      <alignment horizontal="left"/>
      <protection locked="0"/>
    </xf>
    <xf numFmtId="1" fontId="10" fillId="0" borderId="1" xfId="0" applyNumberFormat="1" applyFont="1" applyBorder="1" applyAlignment="1" applyProtection="1">
      <alignment horizontal="left"/>
      <protection locked="0"/>
    </xf>
    <xf numFmtId="1" fontId="11" fillId="0" borderId="1" xfId="0" applyNumberFormat="1" applyFont="1" applyBorder="1" applyAlignment="1" applyProtection="1">
      <alignment horizontal="left"/>
      <protection locked="0"/>
    </xf>
    <xf numFmtId="0" fontId="13" fillId="0" borderId="0" xfId="0" applyFont="1" applyProtection="1">
      <protection locked="0"/>
    </xf>
    <xf numFmtId="14" fontId="14" fillId="0" borderId="0" xfId="0" applyNumberFormat="1" applyFont="1" applyAlignment="1" applyProtection="1">
      <alignment horizontal="right"/>
      <protection locked="0"/>
    </xf>
    <xf numFmtId="1" fontId="14" fillId="0" borderId="0" xfId="0" applyNumberFormat="1" applyFont="1" applyAlignment="1" applyProtection="1">
      <alignment horizontal="right" vertical="center"/>
      <protection locked="0"/>
    </xf>
    <xf numFmtId="1" fontId="13" fillId="0" borderId="0" xfId="0" applyNumberFormat="1" applyFont="1" applyProtection="1">
      <protection locked="0"/>
    </xf>
    <xf numFmtId="0" fontId="2" fillId="0" borderId="0" xfId="0" applyFont="1"/>
    <xf numFmtId="14" fontId="15" fillId="0" borderId="0" xfId="0" applyNumberFormat="1" applyFont="1"/>
    <xf numFmtId="0" fontId="1" fillId="0" borderId="0" xfId="0" applyFont="1" applyProtection="1">
      <protection locked="0"/>
    </xf>
    <xf numFmtId="14" fontId="0" fillId="0" borderId="0" xfId="0" applyNumberFormat="1" applyProtection="1">
      <protection locked="0"/>
    </xf>
    <xf numFmtId="1" fontId="0" fillId="0" borderId="0" xfId="0" applyNumberFormat="1" applyProtection="1">
      <protection locked="0"/>
    </xf>
    <xf numFmtId="0" fontId="16" fillId="0" borderId="0" xfId="0" applyFont="1" applyProtection="1">
      <protection locked="0"/>
    </xf>
    <xf numFmtId="14" fontId="17" fillId="0" borderId="0" xfId="0" applyNumberFormat="1" applyFont="1" applyAlignment="1" applyProtection="1">
      <alignment horizontal="right"/>
      <protection locked="0"/>
    </xf>
    <xf numFmtId="1" fontId="17" fillId="0" borderId="0" xfId="0" applyNumberFormat="1" applyFont="1" applyAlignment="1" applyProtection="1">
      <alignment horizontal="right" vertical="center"/>
      <protection locked="0"/>
    </xf>
    <xf numFmtId="1" fontId="16" fillId="0" borderId="0" xfId="0" applyNumberFormat="1" applyFont="1" applyProtection="1">
      <protection locked="0"/>
    </xf>
    <xf numFmtId="14" fontId="18" fillId="0" borderId="0" xfId="0" applyNumberFormat="1" applyFont="1" applyAlignment="1" applyProtection="1">
      <alignment horizontal="right"/>
      <protection locked="0"/>
    </xf>
    <xf numFmtId="0" fontId="19" fillId="0" borderId="0" xfId="0" applyFont="1" applyProtection="1">
      <protection locked="0"/>
    </xf>
  </cellXfs>
  <cellStyles count="1">
    <cellStyle name="Normal" xfId="0" builtinId="0"/>
  </cellStyles>
  <dxfs count="50">
    <dxf>
      <font>
        <color rgb="FFFF0000"/>
      </font>
      <fill>
        <patternFill>
          <bgColor rgb="FFFFC7CE"/>
        </patternFill>
      </fill>
    </dxf>
    <dxf>
      <font>
        <color rgb="FFFF0000"/>
      </font>
      <fill>
        <patternFill>
          <bgColor rgb="FFFFC7CE"/>
        </patternFill>
      </fill>
    </dxf>
    <dxf>
      <font>
        <color theme="9" tint="-0.499984740745262"/>
      </font>
      <fill>
        <patternFill>
          <fgColor auto="1"/>
          <bgColor rgb="FFBAE1C2"/>
        </patternFill>
      </fill>
    </dxf>
    <dxf>
      <font>
        <strike val="0"/>
        <outline val="0"/>
        <shadow val="0"/>
        <u val="none"/>
        <vertAlign val="baseline"/>
        <sz val="10"/>
        <color theme="1"/>
        <name val="Bahnschrift"/>
        <scheme val="none"/>
      </font>
      <numFmt numFmtId="0" formatCode="General"/>
      <protection locked="1" hidden="0"/>
    </dxf>
    <dxf>
      <font>
        <strike val="0"/>
        <outline val="0"/>
        <shadow val="0"/>
        <u val="none"/>
        <vertAlign val="baseline"/>
        <sz val="10"/>
        <color theme="1"/>
        <name val="Bahnschrift"/>
        <scheme val="none"/>
      </font>
      <numFmt numFmtId="0" formatCode="General"/>
      <protection locked="1" hidden="0"/>
    </dxf>
    <dxf>
      <font>
        <strike val="0"/>
        <outline val="0"/>
        <shadow val="0"/>
        <u val="none"/>
        <vertAlign val="baseline"/>
        <sz val="10"/>
        <color theme="1"/>
        <name val="Bahnschrift"/>
        <scheme val="none"/>
      </font>
      <protection locked="0" hidden="0"/>
    </dxf>
    <dxf>
      <font>
        <strike val="0"/>
        <outline val="0"/>
        <shadow val="0"/>
        <u val="none"/>
        <vertAlign val="baseline"/>
        <sz val="10"/>
        <color theme="1"/>
        <name val="Bahnschrift"/>
        <scheme val="none"/>
      </font>
      <protection locked="0" hidden="0"/>
    </dxf>
    <dxf>
      <font>
        <strike val="0"/>
        <outline val="0"/>
        <shadow val="0"/>
        <u val="none"/>
        <vertAlign val="baseline"/>
        <sz val="10"/>
        <color theme="1"/>
        <name val="Bahnschrift"/>
        <scheme val="none"/>
      </font>
      <protection locked="0" hidden="0"/>
    </dxf>
    <dxf>
      <font>
        <strike val="0"/>
        <outline val="0"/>
        <shadow val="0"/>
        <u val="none"/>
        <vertAlign val="baseline"/>
        <sz val="10"/>
        <color theme="1"/>
        <name val="Bahnschrift"/>
        <scheme val="none"/>
      </font>
      <protection locked="0" hidden="0"/>
    </dxf>
    <dxf>
      <font>
        <strike val="0"/>
        <outline val="0"/>
        <shadow val="0"/>
        <u val="none"/>
        <vertAlign val="baseline"/>
        <sz val="10"/>
        <color theme="1"/>
        <name val="Bahnschrift"/>
        <scheme val="none"/>
      </font>
      <protection locked="0" hidden="0"/>
    </dxf>
    <dxf>
      <font>
        <strike val="0"/>
        <outline val="0"/>
        <shadow val="0"/>
        <u val="none"/>
        <vertAlign val="baseline"/>
        <sz val="10"/>
        <color theme="1"/>
        <name val="Bahnschrift"/>
        <scheme val="none"/>
      </font>
      <protection locked="0" hidden="0"/>
    </dxf>
    <dxf>
      <font>
        <strike val="0"/>
        <outline val="0"/>
        <shadow val="0"/>
        <u val="none"/>
        <vertAlign val="baseline"/>
        <sz val="10"/>
        <color theme="1"/>
        <name val="Bahnschrift"/>
        <scheme val="none"/>
      </font>
      <protection locked="0" hidden="0"/>
    </dxf>
    <dxf>
      <font>
        <strike val="0"/>
        <outline val="0"/>
        <shadow val="0"/>
        <u val="none"/>
        <vertAlign val="baseline"/>
        <sz val="10"/>
        <color theme="1"/>
        <name val="Bahnschrift"/>
        <scheme val="none"/>
      </font>
      <protection locked="0" hidden="0"/>
    </dxf>
    <dxf>
      <font>
        <strike val="0"/>
        <outline val="0"/>
        <shadow val="0"/>
        <u val="none"/>
        <vertAlign val="baseline"/>
        <sz val="10"/>
        <color theme="1"/>
        <name val="Consolas"/>
        <scheme val="none"/>
      </font>
      <numFmt numFmtId="0" formatCode="General"/>
      <alignment horizontal="right" vertical="bottom" textRotation="0" wrapText="0" indent="0" justifyLastLine="0" shrinkToFit="0" readingOrder="0"/>
      <protection locked="1" hidden="0"/>
    </dxf>
    <dxf>
      <font>
        <strike val="0"/>
        <outline val="0"/>
        <shadow val="0"/>
        <u val="none"/>
        <vertAlign val="baseline"/>
        <sz val="10"/>
        <color theme="1"/>
        <name val="Bahnschrift"/>
        <scheme val="none"/>
      </font>
      <protection locked="0" hidden="0"/>
    </dxf>
    <dxf>
      <font>
        <strike val="0"/>
        <outline val="0"/>
        <shadow val="0"/>
        <u val="none"/>
        <vertAlign val="baseline"/>
        <sz val="10"/>
        <color theme="1"/>
        <name val="Bahnschrift"/>
        <scheme val="none"/>
      </font>
      <numFmt numFmtId="1" formatCode="0"/>
      <protection locked="0" hidden="0"/>
    </dxf>
    <dxf>
      <font>
        <strike val="0"/>
        <outline val="0"/>
        <shadow val="0"/>
        <u val="none"/>
        <vertAlign val="baseline"/>
        <sz val="10"/>
        <color theme="1"/>
        <name val="Consolas"/>
        <scheme val="none"/>
      </font>
      <numFmt numFmtId="19" formatCode="dd/mm/yyyy"/>
      <alignment horizontal="right" vertical="bottom" textRotation="0" wrapText="0" indent="0" justifyLastLine="0" shrinkToFit="0" readingOrder="0"/>
      <protection locked="0" hidden="0"/>
    </dxf>
    <dxf>
      <font>
        <strike val="0"/>
        <outline val="0"/>
        <shadow val="0"/>
        <u val="none"/>
        <vertAlign val="baseline"/>
        <sz val="10"/>
        <color theme="1"/>
        <name val="Consolas"/>
        <scheme val="none"/>
      </font>
      <numFmt numFmtId="19" formatCode="dd/mm/yyyy"/>
      <alignment horizontal="right" textRotation="0" wrapText="0" indent="0" justifyLastLine="0" shrinkToFit="0" readingOrder="0"/>
      <protection locked="0" hidden="0"/>
    </dxf>
    <dxf>
      <font>
        <strike val="0"/>
        <outline val="0"/>
        <shadow val="0"/>
        <u val="none"/>
        <vertAlign val="baseline"/>
        <sz val="10"/>
        <color theme="1"/>
        <name val="Bahnschrift"/>
        <scheme val="none"/>
      </font>
      <numFmt numFmtId="0" formatCode="General"/>
      <protection locked="0" hidden="0"/>
    </dxf>
    <dxf>
      <font>
        <strike val="0"/>
        <outline val="0"/>
        <shadow val="0"/>
        <u val="none"/>
        <vertAlign val="baseline"/>
        <sz val="10"/>
        <color theme="1"/>
        <name val="Consolas"/>
        <scheme val="none"/>
      </font>
      <numFmt numFmtId="19" formatCode="dd/mm/yyyy"/>
      <alignment horizontal="right" textRotation="0" wrapText="0" indent="0" justifyLastLine="0" shrinkToFit="0" readingOrder="0"/>
      <protection locked="0" hidden="0"/>
    </dxf>
    <dxf>
      <font>
        <strike val="0"/>
        <outline val="0"/>
        <shadow val="0"/>
        <u val="none"/>
        <vertAlign val="baseline"/>
        <sz val="10"/>
        <color theme="1"/>
        <name val="Bahnschrift"/>
        <scheme val="none"/>
      </font>
      <protection locked="0" hidden="0"/>
    </dxf>
    <dxf>
      <font>
        <strike val="0"/>
        <outline val="0"/>
        <shadow val="0"/>
        <u val="none"/>
        <vertAlign val="baseline"/>
        <sz val="10"/>
        <color theme="1"/>
        <name val="Bahnschrift"/>
        <scheme val="none"/>
      </font>
      <protection locked="0" hidden="0"/>
    </dxf>
    <dxf>
      <font>
        <strike val="0"/>
        <outline val="0"/>
        <shadow val="0"/>
        <u val="none"/>
        <vertAlign val="baseline"/>
        <sz val="10"/>
        <color theme="1"/>
        <name val="Bahnschrift"/>
        <scheme val="none"/>
      </font>
      <protection locked="0" hidden="0"/>
    </dxf>
    <dxf>
      <font>
        <strike val="0"/>
        <outline val="0"/>
        <shadow val="0"/>
        <u val="none"/>
        <vertAlign val="baseline"/>
        <sz val="10"/>
        <color theme="1"/>
        <name val="Consolas"/>
        <scheme val="none"/>
      </font>
      <numFmt numFmtId="1" formatCode="0"/>
      <alignment horizontal="right" vertical="center" textRotation="0" wrapText="0" indent="0" justifyLastLine="0" shrinkToFit="0" readingOrder="0"/>
      <protection locked="0" hidden="0"/>
    </dxf>
    <dxf>
      <font>
        <strike val="0"/>
        <outline val="0"/>
        <shadow val="0"/>
        <u val="none"/>
        <vertAlign val="baseline"/>
        <sz val="10"/>
        <color theme="1"/>
        <name val="Bahnschrift"/>
        <scheme val="none"/>
      </font>
      <protection locked="0" hidden="0"/>
    </dxf>
    <dxf>
      <font>
        <strike val="0"/>
        <outline val="0"/>
        <shadow val="0"/>
        <u val="none"/>
        <vertAlign val="baseline"/>
        <sz val="10"/>
        <color theme="1"/>
        <name val="Bahnschrift"/>
        <scheme val="none"/>
      </font>
      <protection locked="0" hidden="0"/>
    </dxf>
    <dxf>
      <font>
        <strike val="0"/>
        <outline val="0"/>
        <shadow val="0"/>
        <u val="none"/>
        <vertAlign val="baseline"/>
        <sz val="10"/>
        <color theme="1"/>
        <name val="Bahnschrift"/>
        <scheme val="none"/>
      </font>
      <fill>
        <patternFill patternType="solid">
          <fgColor indexed="64"/>
          <bgColor rgb="FFE96C00"/>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val="0"/>
        <i val="0"/>
        <strike val="0"/>
        <condense val="0"/>
        <extend val="0"/>
        <outline val="0"/>
        <shadow val="0"/>
        <u val="none"/>
        <vertAlign val="baseline"/>
        <sz val="12"/>
        <color theme="1"/>
        <name val="Bahnschrift"/>
        <scheme val="none"/>
      </font>
    </dxf>
    <dxf>
      <font>
        <b/>
        <i val="0"/>
        <strike val="0"/>
        <condense val="0"/>
        <extend val="0"/>
        <outline val="0"/>
        <shadow val="0"/>
        <u val="none"/>
        <vertAlign val="baseline"/>
        <sz val="12"/>
        <color theme="1"/>
        <name val="Bahnschrift"/>
        <scheme val="none"/>
      </font>
      <fill>
        <patternFill patternType="solid">
          <fgColor indexed="64"/>
          <bgColor rgb="FFE96C00"/>
        </patternFill>
      </fill>
    </dxf>
  </dxfs>
  <tableStyles count="0" defaultTableStyle="TableStyleMedium2" defaultPivotStyle="PivotStyleLight16"/>
  <colors>
    <mruColors>
      <color rgb="FFE96C00"/>
      <color rgb="FFBAE1C2"/>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44450</xdr:colOff>
      <xdr:row>0</xdr:row>
      <xdr:rowOff>133350</xdr:rowOff>
    </xdr:from>
    <xdr:to>
      <xdr:col>3</xdr:col>
      <xdr:colOff>101600</xdr:colOff>
      <xdr:row>4</xdr:row>
      <xdr:rowOff>87055</xdr:rowOff>
    </xdr:to>
    <xdr:pic>
      <xdr:nvPicPr>
        <xdr:cNvPr id="3" name="Picture 2">
          <a:extLst>
            <a:ext uri="{FF2B5EF4-FFF2-40B4-BE49-F238E27FC236}">
              <a16:creationId xmlns:a16="http://schemas.microsoft.com/office/drawing/2014/main" id="{F3DF621E-EDDA-3900-18EA-3FE0C23BF9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1300" y="133350"/>
          <a:ext cx="5080000" cy="74110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19:V20" totalsRowShown="0" headerRowDxfId="49" dataDxfId="48">
  <autoFilter ref="B19:V20" xr:uid="{00000000-0009-0000-0100-000002000000}"/>
  <tableColumns count="21">
    <tableColumn id="1" xr3:uid="{00000000-0010-0000-0000-000001000000}" name="PropertyAddress" dataDxfId="47"/>
    <tableColumn id="2" xr3:uid="{00000000-0010-0000-0000-000002000000}" name="Room" dataDxfId="46"/>
    <tableColumn id="3" xr3:uid="{00000000-0010-0000-0000-000003000000}" name="FirstName" dataDxfId="45"/>
    <tableColumn id="4" xr3:uid="{00000000-0010-0000-0000-000004000000}" name="MiddleName" dataDxfId="44"/>
    <tableColumn id="5" xr3:uid="{00000000-0010-0000-0000-000005000000}" name="LastName" dataDxfId="43"/>
    <tableColumn id="6" xr3:uid="{00000000-0010-0000-0000-000006000000}" name="DateOfBirth" dataDxfId="42"/>
    <tableColumn id="7" xr3:uid="{00000000-0010-0000-0000-000007000000}" name="NINumber" dataDxfId="41"/>
    <tableColumn id="8" xr3:uid="{00000000-0010-0000-0000-000008000000}" name="CheckinDate" dataDxfId="40"/>
    <tableColumn id="9" xr3:uid="{00000000-0010-0000-0000-000009000000}" name="CheckoutDate" dataDxfId="39"/>
    <tableColumn id="10" xr3:uid="{00000000-0010-0000-0000-00000A000000}" name="HBClaimRefNumber" dataDxfId="38"/>
    <tableColumn id="11" xr3:uid="{00000000-0010-0000-0000-00000B000000}" name="ReferralAgency" dataDxfId="37"/>
    <tableColumn id="12" xr3:uid="{00000000-0010-0000-0000-00000C000000}" name="Age" dataDxfId="36"/>
    <tableColumn id="13" xr3:uid="{00000000-0010-0000-0000-00000D000000}" name="Gender" dataDxfId="35"/>
    <tableColumn id="14" xr3:uid="{00000000-0010-0000-0000-00000E000000}" name="Religion" dataDxfId="34"/>
    <tableColumn id="15" xr3:uid="{00000000-0010-0000-0000-00000F000000}" name="Ethnicity" dataDxfId="33"/>
    <tableColumn id="16" xr3:uid="{00000000-0010-0000-0000-000010000000}" name="Nationality" dataDxfId="32"/>
    <tableColumn id="17" xr3:uid="{00000000-0010-0000-0000-000011000000}" name="Disability" dataDxfId="31"/>
    <tableColumn id="18" xr3:uid="{00000000-0010-0000-0000-000012000000}" name="SexualOrientation" dataDxfId="30"/>
    <tableColumn id="19" xr3:uid="{00000000-0010-0000-0000-000013000000}" name="SpokenLanguage" dataDxfId="29"/>
    <tableColumn id="20" xr3:uid="{00000000-0010-0000-0000-000014000000}" name="RiskAssessment" dataDxfId="28"/>
    <tableColumn id="21" xr3:uid="{00000000-0010-0000-0000-000015000000}" name="LengthOfStay" dataDxfId="2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enants" displayName="Tenants" ref="A1:V5000" totalsRowShown="0" headerRowDxfId="26" dataDxfId="25">
  <autoFilter ref="A1:V5000" xr:uid="{00000000-0009-0000-0100-000001000000}"/>
  <tableColumns count="22">
    <tableColumn id="1" xr3:uid="{00000000-0010-0000-0100-000001000000}" name="PropertyAddress" dataDxfId="24"/>
    <tableColumn id="2" xr3:uid="{00000000-0010-0000-0100-000002000000}" name="Room" dataDxfId="23"/>
    <tableColumn id="3" xr3:uid="{00000000-0010-0000-0100-000003000000}" name="FirstName" dataDxfId="22"/>
    <tableColumn id="4" xr3:uid="{00000000-0010-0000-0100-000004000000}" name="MiddleName" dataDxfId="21"/>
    <tableColumn id="5" xr3:uid="{00000000-0010-0000-0100-000005000000}" name="LastName" dataDxfId="20"/>
    <tableColumn id="6" xr3:uid="{00000000-0010-0000-0100-000006000000}" name="DateOfBirth" dataDxfId="19"/>
    <tableColumn id="7" xr3:uid="{00000000-0010-0000-0100-000007000000}" name="NINumber" dataDxfId="18"/>
    <tableColumn id="8" xr3:uid="{00000000-0010-0000-0100-000008000000}" name="CheckinDate" dataDxfId="17"/>
    <tableColumn id="9" xr3:uid="{00000000-0010-0000-0100-000009000000}" name="CheckoutDate" dataDxfId="16"/>
    <tableColumn id="10" xr3:uid="{00000000-0010-0000-0100-00000A000000}" name="HBClaimRefNumber" dataDxfId="15"/>
    <tableColumn id="11" xr3:uid="{00000000-0010-0000-0100-00000B000000}" name="ReferralAgency" dataDxfId="14"/>
    <tableColumn id="12" xr3:uid="{00000000-0010-0000-0100-00000C000000}" name="Age" dataDxfId="13">
      <calculatedColumnFormula>IF(ISBLANK(F2), "", DATEDIF(Tenants[[#This Row],[DateOfBirth]],TODAY(),"Y"))</calculatedColumnFormula>
    </tableColumn>
    <tableColumn id="13" xr3:uid="{00000000-0010-0000-0100-00000D000000}" name="Gender" dataDxfId="12"/>
    <tableColumn id="14" xr3:uid="{00000000-0010-0000-0100-00000E000000}" name="Religion" dataDxfId="11"/>
    <tableColumn id="22" xr3:uid="{00000000-0010-0000-0100-000016000000}" name="Ethnicity" dataDxfId="10"/>
    <tableColumn id="15" xr3:uid="{00000000-0010-0000-0100-00000F000000}" name="Nationality" dataDxfId="9"/>
    <tableColumn id="16" xr3:uid="{00000000-0010-0000-0100-000010000000}" name="Disability" dataDxfId="8"/>
    <tableColumn id="17" xr3:uid="{00000000-0010-0000-0100-000011000000}" name="SexualOrientation" dataDxfId="7"/>
    <tableColumn id="18" xr3:uid="{00000000-0010-0000-0100-000012000000}" name="SpokenLanguage" dataDxfId="6"/>
    <tableColumn id="19" xr3:uid="{00000000-0010-0000-0100-000013000000}" name="RiskAssessment" dataDxfId="5"/>
    <tableColumn id="20" xr3:uid="{00000000-0010-0000-0100-000014000000}" name="LengthOfStay" dataDxfId="4">
      <calculatedColumnFormula>IF(AND(ISBLANK(H2),ISBLANK(I2)),"",IF(ISBLANK(I2),"ONGOING",DATEDIF(H2,I2,"Y")&amp;" YEAR(S) "&amp;DATEDIF(H2,I2,"YM")&amp;" MONTH(S)"))</calculatedColumnFormula>
    </tableColumn>
    <tableColumn id="21" xr3:uid="{00000000-0010-0000-0100-000015000000}" name="RecordStatus" dataDxfId="3">
      <calculatedColumnFormula array="1">_xlfn.IFS(AND(ISBLANK(A2), OR(B2&lt;&gt;"",C2&lt;&gt;"",E2&lt;&gt;"",F2&lt;&gt;"",G2&lt;&gt;"",H2&lt;&gt;"",J2&lt;&gt;"",K2&lt;&gt;"",M2&lt;&gt;"",N2&lt;&gt;"",O2&lt;&gt;"",P2&lt;&gt;"",Q2&lt;&gt;"",R2&lt;&gt;"",S2&lt;&gt;"",T2&lt;&gt;"",)), "Address Empty", ISBLANK(A2), "", ISBLANK(B2), "Room Number Empty", ISBLANK(C2), "First Name Empty", ISBLANK(E2), "Last Name Empty", ISBLANK(F2), "Date of Birth Empty", ISBLANK(G2), "NI Number Empty", ISBLANK(H2), "Check In Date Empty", ISBLANK(J2), "HB Claim Ref Number Empty", ISBLANK(K2), "Referral Agency Empty", ISBLANK(M2), "Gender Empty", ISBLANK(N2), "Religion Empty", ISBLANK(O2), "Ethnicity Empty", ISBLANK(P2), "Nationality Empty", ISBLANK(Q2), "Disability Empty", ISBLANK(R2), "Sexual Orientation Empty", ISBLANK(S2), "Language Empty", ISBLANK(T2), "Risk Assessment Empty", AND(G2&lt;&gt;"",H2&lt;&gt;""), IF(SUMPRODUCT(($G$2:$G$5000=G2)*($H$2:$H$5000=H2))&gt;1,"CONFLICT: NI and Check-in Date Already in Use","Correct"), TRUE, "Correct")</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B6:V20"/>
  <sheetViews>
    <sheetView showGridLines="0" topLeftCell="N1" zoomScale="85" zoomScaleNormal="85" workbookViewId="0">
      <selection activeCell="B25" sqref="B25"/>
    </sheetView>
  </sheetViews>
  <sheetFormatPr defaultColWidth="8.8125" defaultRowHeight="15.75" x14ac:dyDescent="0.5"/>
  <cols>
    <col min="1" max="1" width="2.5" customWidth="1"/>
    <col min="2" max="2" width="52.8125" customWidth="1"/>
    <col min="3" max="3" width="12.8125" bestFit="1" customWidth="1"/>
    <col min="4" max="4" width="12.0625" customWidth="1"/>
    <col min="5" max="5" width="14" customWidth="1"/>
    <col min="6" max="6" width="11.8125" customWidth="1"/>
    <col min="7" max="7" width="13.0625" customWidth="1"/>
    <col min="8" max="8" width="11.8125" customWidth="1"/>
    <col min="9" max="9" width="14" customWidth="1"/>
    <col min="10" max="10" width="15.0625" customWidth="1"/>
    <col min="11" max="11" width="20.8125" customWidth="1"/>
    <col min="12" max="12" width="16.8125" customWidth="1"/>
    <col min="13" max="13" width="6.0625" customWidth="1"/>
    <col min="14" max="14" width="9.0625" customWidth="1"/>
    <col min="15" max="15" width="13.5625" bestFit="1" customWidth="1"/>
    <col min="16" max="16" width="55.3125" bestFit="1" customWidth="1"/>
    <col min="17" max="17" width="12.3125" customWidth="1"/>
    <col min="18" max="18" width="11" customWidth="1"/>
    <col min="19" max="19" width="18.8125" customWidth="1"/>
    <col min="20" max="20" width="30.5" bestFit="1" customWidth="1"/>
    <col min="21" max="21" width="17.3125" customWidth="1"/>
    <col min="22" max="22" width="20.5" bestFit="1" customWidth="1"/>
  </cols>
  <sheetData>
    <row r="6" spans="2:3" x14ac:dyDescent="0.5">
      <c r="B6" s="3" t="s">
        <v>0</v>
      </c>
      <c r="C6" s="4"/>
    </row>
    <row r="7" spans="2:3" x14ac:dyDescent="0.5">
      <c r="B7" s="4" t="s">
        <v>1</v>
      </c>
      <c r="C7" s="4"/>
    </row>
    <row r="8" spans="2:3" x14ac:dyDescent="0.5">
      <c r="B8" s="4" t="s">
        <v>2</v>
      </c>
      <c r="C8" s="4"/>
    </row>
    <row r="9" spans="2:3" x14ac:dyDescent="0.5">
      <c r="B9" s="4" t="s">
        <v>3</v>
      </c>
      <c r="C9" s="4"/>
    </row>
    <row r="10" spans="2:3" x14ac:dyDescent="0.5">
      <c r="B10" s="4" t="s">
        <v>4</v>
      </c>
      <c r="C10" s="4"/>
    </row>
    <row r="11" spans="2:3" x14ac:dyDescent="0.5">
      <c r="B11" s="4" t="s">
        <v>5</v>
      </c>
      <c r="C11" s="4"/>
    </row>
    <row r="12" spans="2:3" x14ac:dyDescent="0.5">
      <c r="B12" s="4" t="s">
        <v>6</v>
      </c>
      <c r="C12" s="4"/>
    </row>
    <row r="13" spans="2:3" x14ac:dyDescent="0.5">
      <c r="B13" s="4" t="s">
        <v>7</v>
      </c>
      <c r="C13" s="4"/>
    </row>
    <row r="14" spans="2:3" x14ac:dyDescent="0.5">
      <c r="B14" s="4"/>
      <c r="C14" s="4"/>
    </row>
    <row r="15" spans="2:3" x14ac:dyDescent="0.5">
      <c r="B15" s="3" t="s">
        <v>8</v>
      </c>
      <c r="C15" s="5">
        <v>45209</v>
      </c>
    </row>
    <row r="16" spans="2:3" x14ac:dyDescent="0.5">
      <c r="B16" s="3" t="s">
        <v>9</v>
      </c>
      <c r="C16" s="6" t="s">
        <v>10</v>
      </c>
    </row>
    <row r="18" spans="2:22" x14ac:dyDescent="0.5">
      <c r="B18" s="3" t="s">
        <v>11</v>
      </c>
    </row>
    <row r="19" spans="2:22" x14ac:dyDescent="0.5">
      <c r="B19" s="7" t="s">
        <v>12</v>
      </c>
      <c r="C19" s="7" t="s">
        <v>13</v>
      </c>
      <c r="D19" s="7" t="s">
        <v>14</v>
      </c>
      <c r="E19" s="7" t="s">
        <v>15</v>
      </c>
      <c r="F19" s="7" t="s">
        <v>16</v>
      </c>
      <c r="G19" s="7" t="s">
        <v>17</v>
      </c>
      <c r="H19" s="7" t="s">
        <v>18</v>
      </c>
      <c r="I19" s="7" t="s">
        <v>19</v>
      </c>
      <c r="J19" s="7" t="s">
        <v>20</v>
      </c>
      <c r="K19" s="7" t="s">
        <v>21</v>
      </c>
      <c r="L19" s="7" t="s">
        <v>22</v>
      </c>
      <c r="M19" s="7" t="s">
        <v>23</v>
      </c>
      <c r="N19" s="7" t="s">
        <v>24</v>
      </c>
      <c r="O19" s="7" t="s">
        <v>25</v>
      </c>
      <c r="P19" s="7" t="s">
        <v>26</v>
      </c>
      <c r="Q19" s="7" t="s">
        <v>27</v>
      </c>
      <c r="R19" s="7" t="s">
        <v>28</v>
      </c>
      <c r="S19" s="7" t="s">
        <v>29</v>
      </c>
      <c r="T19" s="7" t="s">
        <v>30</v>
      </c>
      <c r="U19" s="7" t="s">
        <v>31</v>
      </c>
      <c r="V19" s="7" t="s">
        <v>32</v>
      </c>
    </row>
    <row r="20" spans="2:22" x14ac:dyDescent="0.5">
      <c r="B20" s="4" t="s">
        <v>33</v>
      </c>
      <c r="C20" s="4">
        <v>5</v>
      </c>
      <c r="D20" s="4" t="s">
        <v>34</v>
      </c>
      <c r="E20" s="4" t="s">
        <v>35</v>
      </c>
      <c r="F20" s="4" t="s">
        <v>36</v>
      </c>
      <c r="G20" s="4">
        <v>21916</v>
      </c>
      <c r="H20" s="4">
        <v>123456789</v>
      </c>
      <c r="I20" s="4">
        <v>45170</v>
      </c>
      <c r="J20" s="4">
        <v>45575</v>
      </c>
      <c r="K20" s="4">
        <v>123456789</v>
      </c>
      <c r="L20" s="4" t="s">
        <v>37</v>
      </c>
      <c r="M20" s="4">
        <v>63</v>
      </c>
      <c r="N20" s="4" t="s">
        <v>38</v>
      </c>
      <c r="O20" s="4" t="s">
        <v>39</v>
      </c>
      <c r="P20" s="4" t="s">
        <v>40</v>
      </c>
      <c r="Q20" s="4" t="s">
        <v>41</v>
      </c>
      <c r="R20" s="4"/>
      <c r="S20" s="4" t="s">
        <v>42</v>
      </c>
      <c r="T20" s="4" t="s">
        <v>43</v>
      </c>
      <c r="U20" s="4" t="s">
        <v>44</v>
      </c>
      <c r="V20" s="4" t="s">
        <v>45</v>
      </c>
    </row>
  </sheetData>
  <sheetProtection sheet="1" objects="1" scenarios="1" selectLockedCells="1"/>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000"/>
  <sheetViews>
    <sheetView tabSelected="1" zoomScale="70" zoomScaleNormal="70" workbookViewId="0">
      <pane xSplit="3" ySplit="1" topLeftCell="D143" activePane="bottomRight" state="frozen"/>
      <selection pane="topRight" activeCell="D1" sqref="D1"/>
      <selection pane="bottomLeft" activeCell="A2" sqref="A2"/>
      <selection pane="bottomRight" activeCell="G164" sqref="G164"/>
    </sheetView>
  </sheetViews>
  <sheetFormatPr defaultColWidth="10.5625" defaultRowHeight="15.75" x14ac:dyDescent="0.5"/>
  <cols>
    <col min="1" max="1" width="49.0625" bestFit="1" customWidth="1"/>
    <col min="2" max="2" width="8.5625" style="1" customWidth="1"/>
    <col min="3" max="3" width="13.5625" customWidth="1"/>
    <col min="4" max="4" width="15.5625" customWidth="1"/>
    <col min="5" max="5" width="15.3125" customWidth="1"/>
    <col min="6" max="6" width="15.3125" style="1" customWidth="1"/>
    <col min="7" max="7" width="14.5625" customWidth="1"/>
    <col min="8" max="8" width="16.0625" style="1" customWidth="1"/>
    <col min="9" max="9" width="20" style="1" customWidth="1"/>
    <col min="10" max="10" width="21" customWidth="1"/>
    <col min="11" max="11" width="18.0625" customWidth="1"/>
    <col min="12" max="12" width="10" style="1" customWidth="1"/>
    <col min="13" max="13" width="9.5625" customWidth="1"/>
    <col min="14" max="14" width="14.5625" customWidth="1"/>
    <col min="15" max="15" width="46.0625" bestFit="1" customWidth="1"/>
    <col min="16" max="16" width="24.5625" customWidth="1"/>
    <col min="17" max="17" width="19.3125" customWidth="1"/>
    <col min="18" max="18" width="19.0625" customWidth="1"/>
    <col min="19" max="19" width="25.3125" bestFit="1" customWidth="1"/>
    <col min="20" max="20" width="22.3125" customWidth="1"/>
    <col min="21" max="21" width="18" bestFit="1" customWidth="1"/>
    <col min="22" max="22" width="39.0625" customWidth="1"/>
    <col min="30" max="30" width="10.75" bestFit="1" customWidth="1"/>
    <col min="32" max="33" width="10.75" bestFit="1" customWidth="1"/>
  </cols>
  <sheetData>
    <row r="1" spans="1:32" s="9" customFormat="1" ht="13.15" x14ac:dyDescent="0.4">
      <c r="A1" s="2" t="s">
        <v>12</v>
      </c>
      <c r="B1" s="8" t="s">
        <v>13</v>
      </c>
      <c r="C1" s="2" t="s">
        <v>14</v>
      </c>
      <c r="D1" s="2" t="s">
        <v>15</v>
      </c>
      <c r="E1" s="2" t="s">
        <v>16</v>
      </c>
      <c r="F1" s="2" t="s">
        <v>17</v>
      </c>
      <c r="G1" s="2" t="s">
        <v>18</v>
      </c>
      <c r="H1" s="2" t="s">
        <v>19</v>
      </c>
      <c r="I1" s="2" t="s">
        <v>20</v>
      </c>
      <c r="J1" s="2" t="s">
        <v>21</v>
      </c>
      <c r="K1" s="2" t="s">
        <v>22</v>
      </c>
      <c r="L1" s="2" t="s">
        <v>23</v>
      </c>
      <c r="M1" s="2" t="s">
        <v>24</v>
      </c>
      <c r="N1" s="2" t="s">
        <v>25</v>
      </c>
      <c r="O1" s="2" t="s">
        <v>26</v>
      </c>
      <c r="P1" s="2" t="s">
        <v>27</v>
      </c>
      <c r="Q1" s="2" t="s">
        <v>28</v>
      </c>
      <c r="R1" s="2" t="s">
        <v>29</v>
      </c>
      <c r="S1" s="2" t="s">
        <v>30</v>
      </c>
      <c r="T1" s="2" t="s">
        <v>31</v>
      </c>
      <c r="U1" s="2" t="s">
        <v>32</v>
      </c>
      <c r="V1" s="2" t="s">
        <v>46</v>
      </c>
    </row>
    <row r="2" spans="1:32" s="14" customFormat="1" x14ac:dyDescent="0.5">
      <c r="A2" s="10" t="s">
        <v>282</v>
      </c>
      <c r="B2" s="18">
        <v>1</v>
      </c>
      <c r="C2" s="10" t="s">
        <v>283</v>
      </c>
      <c r="D2" s="10" t="s">
        <v>284</v>
      </c>
      <c r="E2" s="10" t="s">
        <v>285</v>
      </c>
      <c r="F2" s="12">
        <v>26784</v>
      </c>
      <c r="G2" s="10" t="s">
        <v>286</v>
      </c>
      <c r="H2" s="12">
        <v>45236</v>
      </c>
      <c r="I2" s="12"/>
      <c r="J2" s="27">
        <v>2401994</v>
      </c>
      <c r="K2" s="10" t="s">
        <v>287</v>
      </c>
      <c r="L2" s="15">
        <f ca="1">IF(ISBLANK(F2), "", DATEDIF(Tenants[[#This Row],[DateOfBirth]],TODAY(),"Y"))</f>
        <v>51</v>
      </c>
      <c r="M2" s="10" t="s">
        <v>38</v>
      </c>
      <c r="N2" s="10" t="s">
        <v>39</v>
      </c>
      <c r="O2" s="10" t="s">
        <v>40</v>
      </c>
      <c r="P2" s="10" t="s">
        <v>41</v>
      </c>
      <c r="Q2" s="10" t="s">
        <v>288</v>
      </c>
      <c r="R2" s="10" t="s">
        <v>42</v>
      </c>
      <c r="S2" s="10" t="s">
        <v>75</v>
      </c>
      <c r="T2" s="10" t="s">
        <v>44</v>
      </c>
      <c r="U2" s="16" t="str">
        <f t="shared" ref="U2:U66" si="0">IF(AND(ISBLANK(H2),ISBLANK(I2)),"",IF(ISBLANK(I2),"ONGOING",DATEDIF(H2,I2,"Y")&amp;" YEAR(S) "&amp;DATEDIF(H2,I2,"YM")&amp;" MONTH(S)"))</f>
        <v>ONGOING</v>
      </c>
      <c r="V2" s="16" t="str" cm="1">
        <f t="array" ref="V2">_xlfn.IFS(AND(ISBLANK(A2), OR(B2&lt;&gt;"",C2&lt;&gt;"",E2&lt;&gt;"",F2&lt;&gt;"",G2&lt;&gt;"",H2&lt;&gt;"",J2&lt;&gt;"",K2&lt;&gt;"",M2&lt;&gt;"",N2&lt;&gt;"",O2&lt;&gt;"",P2&lt;&gt;"",Q2&lt;&gt;"",R2&lt;&gt;"",S2&lt;&gt;"",T2&lt;&gt;"",)), "Address Empty", ISBLANK(A2), "", ISBLANK(B2), "Room Number Empty", ISBLANK(C2), "First Name Empty", ISBLANK(E2), "Last Name Empty", ISBLANK(F2), "Date of Birth Empty", ISBLANK(G2), "NI Number Empty", ISBLANK(H2), "Check In Date Empty", ISBLANK(J2), "HB Claim Ref Number Empty", ISBLANK(K2), "Referral Agency Empty", ISBLANK(M2), "Gender Empty", ISBLANK(N2), "Religion Empty", ISBLANK(O2), "Ethnicity Empty", ISBLANK(P2), "Nationality Empty", ISBLANK(Q2), "Disability Empty", ISBLANK(R2), "Sexual Orientation Empty", ISBLANK(S2), "Language Empty", ISBLANK(T2), "Risk Assessment Empty", AND(G2&lt;&gt;"",H2&lt;&gt;""), IF(SUMPRODUCT(($G$2:$G$5000=G2)*($H$2:$H$5000=H2))&gt;1,"CONFLICT: NI and Check-in Date Already in Use","Correct"), TRUE, "Correct")</f>
        <v>Correct</v>
      </c>
      <c r="W2" s="14" t="s">
        <v>755</v>
      </c>
      <c r="X2" s="14" t="s">
        <v>746</v>
      </c>
      <c r="Y2" s="14" t="s">
        <v>747</v>
      </c>
      <c r="Z2" s="14" t="s">
        <v>748</v>
      </c>
      <c r="AA2" s="14" t="s">
        <v>749</v>
      </c>
      <c r="AB2" s="14" t="s">
        <v>750</v>
      </c>
      <c r="AC2" s="14" t="s">
        <v>751</v>
      </c>
      <c r="AD2" s="14" t="s">
        <v>752</v>
      </c>
      <c r="AE2" s="14" t="s">
        <v>753</v>
      </c>
      <c r="AF2" s="14" t="s">
        <v>754</v>
      </c>
    </row>
    <row r="3" spans="1:32" s="14" customFormat="1" x14ac:dyDescent="0.5">
      <c r="A3" s="10" t="s">
        <v>282</v>
      </c>
      <c r="B3" s="17">
        <v>2</v>
      </c>
      <c r="C3" s="10" t="s">
        <v>289</v>
      </c>
      <c r="D3" s="10" t="s">
        <v>290</v>
      </c>
      <c r="E3" s="10" t="s">
        <v>291</v>
      </c>
      <c r="F3" s="12">
        <v>24085</v>
      </c>
      <c r="G3" s="10" t="s">
        <v>292</v>
      </c>
      <c r="H3" s="12">
        <v>44284</v>
      </c>
      <c r="I3" s="12"/>
      <c r="J3" s="28">
        <v>60032633</v>
      </c>
      <c r="K3" s="10" t="s">
        <v>293</v>
      </c>
      <c r="L3" s="15">
        <f ca="1">IF(ISBLANK(F3), "", DATEDIF(Tenants[[#This Row],[DateOfBirth]],TODAY(),"Y"))</f>
        <v>58</v>
      </c>
      <c r="M3" s="10" t="s">
        <v>38</v>
      </c>
      <c r="N3" s="10" t="s">
        <v>39</v>
      </c>
      <c r="O3" s="10" t="s">
        <v>40</v>
      </c>
      <c r="P3" s="10" t="s">
        <v>41</v>
      </c>
      <c r="Q3" s="10" t="s">
        <v>288</v>
      </c>
      <c r="R3" s="10" t="s">
        <v>42</v>
      </c>
      <c r="S3" s="10" t="s">
        <v>75</v>
      </c>
      <c r="T3" s="10" t="s">
        <v>58</v>
      </c>
      <c r="U3" s="16" t="str">
        <f t="shared" si="0"/>
        <v>ONGOING</v>
      </c>
      <c r="V3" s="16" t="str" cm="1">
        <f t="array" ref="V3">_xlfn.IFS(AND(ISBLANK(A3), OR(B3&lt;&gt;"",C3&lt;&gt;"",E3&lt;&gt;"",F3&lt;&gt;"",G3&lt;&gt;"",H3&lt;&gt;"",J3&lt;&gt;"",K3&lt;&gt;"",M3&lt;&gt;"",N3&lt;&gt;"",O3&lt;&gt;"",P3&lt;&gt;"",Q3&lt;&gt;"",R3&lt;&gt;"",S3&lt;&gt;"",T3&lt;&gt;"",)), "Address Empty", ISBLANK(A3), "", ISBLANK(B3), "Room Number Empty", ISBLANK(C3), "First Name Empty", ISBLANK(E3), "Last Name Empty", ISBLANK(F3), "Date of Birth Empty", ISBLANK(G3), "NI Number Empty", ISBLANK(H3), "Check In Date Empty", ISBLANK(J3), "HB Claim Ref Number Empty", ISBLANK(K3), "Referral Agency Empty", ISBLANK(M3), "Gender Empty", ISBLANK(N3), "Religion Empty", ISBLANK(O3), "Ethnicity Empty", ISBLANK(P3), "Nationality Empty", ISBLANK(Q3), "Disability Empty", ISBLANK(R3), "Sexual Orientation Empty", ISBLANK(S3), "Language Empty", ISBLANK(T3), "Risk Assessment Empty", AND(G3&lt;&gt;"",H3&lt;&gt;""), IF(SUMPRODUCT(($G$2:$G$5000=G3)*($H$2:$H$5000=H3))&gt;1,"CONFLICT: NI and Check-in Date Already in Use","Correct"), TRUE, "Correct")</f>
        <v>Correct</v>
      </c>
      <c r="W3" s="14" t="s">
        <v>755</v>
      </c>
    </row>
    <row r="4" spans="1:32" s="14" customFormat="1" x14ac:dyDescent="0.5">
      <c r="A4" s="10" t="s">
        <v>282</v>
      </c>
      <c r="B4" s="17">
        <v>3</v>
      </c>
      <c r="C4" s="10" t="s">
        <v>294</v>
      </c>
      <c r="D4" s="10"/>
      <c r="E4" s="10" t="s">
        <v>295</v>
      </c>
      <c r="F4" s="12">
        <v>38178</v>
      </c>
      <c r="G4" s="10" t="s">
        <v>296</v>
      </c>
      <c r="H4" s="12">
        <v>45208</v>
      </c>
      <c r="I4" s="12"/>
      <c r="J4" s="17">
        <v>60623564</v>
      </c>
      <c r="K4" s="10" t="s">
        <v>297</v>
      </c>
      <c r="L4" s="15">
        <f ca="1">IF(ISBLANK(F4), "", DATEDIF(Tenants[[#This Row],[DateOfBirth]],TODAY(),"Y"))</f>
        <v>19</v>
      </c>
      <c r="M4" s="10" t="s">
        <v>56</v>
      </c>
      <c r="N4" s="10" t="s">
        <v>50</v>
      </c>
      <c r="O4" s="10" t="s">
        <v>40</v>
      </c>
      <c r="P4" s="10" t="s">
        <v>130</v>
      </c>
      <c r="Q4" s="10" t="s">
        <v>288</v>
      </c>
      <c r="R4" s="10" t="s">
        <v>42</v>
      </c>
      <c r="S4" s="10" t="s">
        <v>75</v>
      </c>
      <c r="T4" s="10" t="s">
        <v>44</v>
      </c>
      <c r="U4" s="16" t="str">
        <f t="shared" si="0"/>
        <v>ONGOING</v>
      </c>
      <c r="V4" s="16" t="str" cm="1">
        <f t="array" ref="V4">_xlfn.IFS(AND(ISBLANK(A4), OR(B4&lt;&gt;"",C4&lt;&gt;"",E4&lt;&gt;"",F4&lt;&gt;"",G4&lt;&gt;"",H4&lt;&gt;"",J4&lt;&gt;"",K4&lt;&gt;"",M4&lt;&gt;"",N4&lt;&gt;"",O4&lt;&gt;"",P4&lt;&gt;"",Q4&lt;&gt;"",R4&lt;&gt;"",S4&lt;&gt;"",T4&lt;&gt;"",)), "Address Empty", ISBLANK(A4), "", ISBLANK(B4), "Room Number Empty", ISBLANK(C4), "First Name Empty", ISBLANK(E4), "Last Name Empty", ISBLANK(F4), "Date of Birth Empty", ISBLANK(G4), "NI Number Empty", ISBLANK(H4), "Check In Date Empty", ISBLANK(J4), "HB Claim Ref Number Empty", ISBLANK(K4), "Referral Agency Empty", ISBLANK(M4), "Gender Empty", ISBLANK(N4), "Religion Empty", ISBLANK(O4), "Ethnicity Empty", ISBLANK(P4), "Nationality Empty", ISBLANK(Q4), "Disability Empty", ISBLANK(R4), "Sexual Orientation Empty", ISBLANK(S4), "Language Empty", ISBLANK(T4), "Risk Assessment Empty", AND(G4&lt;&gt;"",H4&lt;&gt;""), IF(SUMPRODUCT(($G$2:$G$5000=G4)*($H$2:$H$5000=H4))&gt;1,"CONFLICT: NI and Check-in Date Already in Use","Correct"), TRUE, "Correct")</f>
        <v>Correct</v>
      </c>
      <c r="W4" s="14" t="s">
        <v>755</v>
      </c>
    </row>
    <row r="5" spans="1:32" s="14" customFormat="1" x14ac:dyDescent="0.5">
      <c r="A5" s="10"/>
      <c r="B5" s="17"/>
      <c r="C5" s="10"/>
      <c r="D5" s="10"/>
      <c r="E5" s="10"/>
      <c r="F5" s="12"/>
      <c r="G5" s="10"/>
      <c r="H5" s="12"/>
      <c r="I5" s="12"/>
      <c r="J5" s="28"/>
      <c r="K5" s="10"/>
      <c r="L5" s="15" t="str">
        <f ca="1">IF(ISBLANK(F5), "", DATEDIF(Tenants[[#This Row],[DateOfBirth]],TODAY(),"Y"))</f>
        <v/>
      </c>
      <c r="M5" s="10"/>
      <c r="N5" s="10"/>
      <c r="O5" s="10"/>
      <c r="P5" s="10"/>
      <c r="Q5" s="10"/>
      <c r="R5" s="10"/>
      <c r="S5" s="10"/>
      <c r="T5" s="10"/>
      <c r="U5" s="16" t="str">
        <f t="shared" si="0"/>
        <v/>
      </c>
      <c r="V5" s="16" t="str" cm="1">
        <f t="array" ref="V5">_xlfn.IFS(AND(ISBLANK(A5), OR(B5&lt;&gt;"",C5&lt;&gt;"",E5&lt;&gt;"",F5&lt;&gt;"",G5&lt;&gt;"",H5&lt;&gt;"",J5&lt;&gt;"",K5&lt;&gt;"",M5&lt;&gt;"",N5&lt;&gt;"",O5&lt;&gt;"",P5&lt;&gt;"",Q5&lt;&gt;"",R5&lt;&gt;"",S5&lt;&gt;"",T5&lt;&gt;"",)), "Address Empty", ISBLANK(A5), "", ISBLANK(B5), "Room Number Empty", ISBLANK(C5), "First Name Empty", ISBLANK(E5), "Last Name Empty", ISBLANK(F5), "Date of Birth Empty", ISBLANK(G5), "NI Number Empty", ISBLANK(H5), "Check In Date Empty", ISBLANK(J5), "HB Claim Ref Number Empty", ISBLANK(K5), "Referral Agency Empty", ISBLANK(M5), "Gender Empty", ISBLANK(N5), "Religion Empty", ISBLANK(O5), "Ethnicity Empty", ISBLANK(P5), "Nationality Empty", ISBLANK(Q5), "Disability Empty", ISBLANK(R5), "Sexual Orientation Empty", ISBLANK(S5), "Language Empty", ISBLANK(T5), "Risk Assessment Empty", AND(G5&lt;&gt;"",H5&lt;&gt;""), IF(SUMPRODUCT(($G$2:$G$5000=G5)*($H$2:$H$5000=H5))&gt;1,"CONFLICT: NI and Check-in Date Already in Use","Correct"), TRUE, "Correct")</f>
        <v/>
      </c>
    </row>
    <row r="6" spans="1:32" s="14" customFormat="1" x14ac:dyDescent="0.5">
      <c r="A6" s="10" t="s">
        <v>298</v>
      </c>
      <c r="B6" s="17">
        <v>1</v>
      </c>
      <c r="C6" s="10" t="s">
        <v>326</v>
      </c>
      <c r="D6" s="10"/>
      <c r="E6" s="10" t="s">
        <v>446</v>
      </c>
      <c r="F6" s="12">
        <v>34872</v>
      </c>
      <c r="G6" s="10" t="s">
        <v>534</v>
      </c>
      <c r="H6" s="12">
        <v>45208</v>
      </c>
      <c r="I6" s="12"/>
      <c r="J6" s="28">
        <v>60611597</v>
      </c>
      <c r="K6" s="10" t="s">
        <v>287</v>
      </c>
      <c r="L6" s="15">
        <f ca="1">IF(ISBLANK(F6), "", DATEDIF(Tenants[[#This Row],[DateOfBirth]],TODAY(),"Y"))</f>
        <v>29</v>
      </c>
      <c r="M6" s="10" t="s">
        <v>38</v>
      </c>
      <c r="N6" s="10" t="s">
        <v>39</v>
      </c>
      <c r="O6" s="10" t="s">
        <v>40</v>
      </c>
      <c r="P6" s="10" t="s">
        <v>41</v>
      </c>
      <c r="Q6" s="10" t="s">
        <v>288</v>
      </c>
      <c r="R6" s="10" t="s">
        <v>42</v>
      </c>
      <c r="S6" s="10" t="s">
        <v>75</v>
      </c>
      <c r="T6" s="10" t="s">
        <v>44</v>
      </c>
      <c r="U6" s="16" t="str">
        <f t="shared" si="0"/>
        <v>ONGOING</v>
      </c>
      <c r="V6" s="16" t="str" cm="1">
        <f t="array" ref="V6">_xlfn.IFS(AND(ISBLANK(A6), OR(B6&lt;&gt;"",C6&lt;&gt;"",E6&lt;&gt;"",F6&lt;&gt;"",G6&lt;&gt;"",H6&lt;&gt;"",J6&lt;&gt;"",K6&lt;&gt;"",M6&lt;&gt;"",N6&lt;&gt;"",O6&lt;&gt;"",P6&lt;&gt;"",Q6&lt;&gt;"",R6&lt;&gt;"",S6&lt;&gt;"",T6&lt;&gt;"",)), "Address Empty", ISBLANK(A6), "", ISBLANK(B6), "Room Number Empty", ISBLANK(C6), "First Name Empty", ISBLANK(E6), "Last Name Empty", ISBLANK(F6), "Date of Birth Empty", ISBLANK(G6), "NI Number Empty", ISBLANK(H6), "Check In Date Empty", ISBLANK(J6), "HB Claim Ref Number Empty", ISBLANK(K6), "Referral Agency Empty", ISBLANK(M6), "Gender Empty", ISBLANK(N6), "Religion Empty", ISBLANK(O6), "Ethnicity Empty", ISBLANK(P6), "Nationality Empty", ISBLANK(Q6), "Disability Empty", ISBLANK(R6), "Sexual Orientation Empty", ISBLANK(S6), "Language Empty", ISBLANK(T6), "Risk Assessment Empty", AND(G6&lt;&gt;"",H6&lt;&gt;""), IF(SUMPRODUCT(($G$2:$G$5000=G6)*($H$2:$H$5000=H6))&gt;1,"CONFLICT: NI and Check-in Date Already in Use","Correct"), TRUE, "Correct")</f>
        <v>Correct</v>
      </c>
      <c r="W6" s="14" t="s">
        <v>755</v>
      </c>
    </row>
    <row r="7" spans="1:32" s="14" customFormat="1" x14ac:dyDescent="0.5">
      <c r="A7" s="10" t="s">
        <v>298</v>
      </c>
      <c r="B7" s="19">
        <v>2</v>
      </c>
      <c r="C7" s="10" t="s">
        <v>327</v>
      </c>
      <c r="D7" s="10"/>
      <c r="E7" s="10" t="s">
        <v>447</v>
      </c>
      <c r="F7" s="12">
        <v>37108</v>
      </c>
      <c r="G7" s="10" t="s">
        <v>535</v>
      </c>
      <c r="H7" s="12">
        <v>45264</v>
      </c>
      <c r="I7" s="12"/>
      <c r="J7" s="29">
        <v>60736409</v>
      </c>
      <c r="K7" s="10" t="s">
        <v>293</v>
      </c>
      <c r="L7" s="15">
        <f ca="1">IF(ISBLANK(F7), "", DATEDIF(Tenants[[#This Row],[DateOfBirth]],TODAY(),"Y"))</f>
        <v>22</v>
      </c>
      <c r="M7" s="10" t="s">
        <v>56</v>
      </c>
      <c r="N7" s="10" t="s">
        <v>39</v>
      </c>
      <c r="O7" s="10" t="s">
        <v>40</v>
      </c>
      <c r="P7" s="10" t="s">
        <v>41</v>
      </c>
      <c r="Q7" s="10" t="s">
        <v>288</v>
      </c>
      <c r="R7" s="10" t="s">
        <v>42</v>
      </c>
      <c r="S7" s="10" t="s">
        <v>75</v>
      </c>
      <c r="T7" s="10" t="s">
        <v>44</v>
      </c>
      <c r="U7" s="16" t="str">
        <f t="shared" si="0"/>
        <v>ONGOING</v>
      </c>
      <c r="V7" s="16" t="str" cm="1">
        <f t="array" ref="V7">_xlfn.IFS(AND(ISBLANK(A7), OR(B7&lt;&gt;"",C7&lt;&gt;"",E7&lt;&gt;"",F7&lt;&gt;"",G7&lt;&gt;"",H7&lt;&gt;"",J7&lt;&gt;"",K7&lt;&gt;"",M7&lt;&gt;"",N7&lt;&gt;"",O7&lt;&gt;"",P7&lt;&gt;"",Q7&lt;&gt;"",R7&lt;&gt;"",S7&lt;&gt;"",T7&lt;&gt;"",)), "Address Empty", ISBLANK(A7), "", ISBLANK(B7), "Room Number Empty", ISBLANK(C7), "First Name Empty", ISBLANK(E7), "Last Name Empty", ISBLANK(F7), "Date of Birth Empty", ISBLANK(G7), "NI Number Empty", ISBLANK(H7), "Check In Date Empty", ISBLANK(J7), "HB Claim Ref Number Empty", ISBLANK(K7), "Referral Agency Empty", ISBLANK(M7), "Gender Empty", ISBLANK(N7), "Religion Empty", ISBLANK(O7), "Ethnicity Empty", ISBLANK(P7), "Nationality Empty", ISBLANK(Q7), "Disability Empty", ISBLANK(R7), "Sexual Orientation Empty", ISBLANK(S7), "Language Empty", ISBLANK(T7), "Risk Assessment Empty", AND(G7&lt;&gt;"",H7&lt;&gt;""), IF(SUMPRODUCT(($G$2:$G$5000=G7)*($H$2:$H$5000=H7))&gt;1,"CONFLICT: NI and Check-in Date Already in Use","Correct"), TRUE, "Correct")</f>
        <v>Correct</v>
      </c>
      <c r="W7" s="14" t="s">
        <v>755</v>
      </c>
    </row>
    <row r="8" spans="1:32" s="14" customFormat="1" x14ac:dyDescent="0.5">
      <c r="A8" s="10" t="s">
        <v>298</v>
      </c>
      <c r="B8" s="26">
        <v>3</v>
      </c>
      <c r="C8" s="10" t="s">
        <v>328</v>
      </c>
      <c r="D8" s="10"/>
      <c r="E8" s="10" t="s">
        <v>426</v>
      </c>
      <c r="F8" s="12">
        <v>24570</v>
      </c>
      <c r="G8" s="10" t="s">
        <v>536</v>
      </c>
      <c r="H8" s="12">
        <v>43803</v>
      </c>
      <c r="I8" s="12"/>
      <c r="J8" s="28">
        <v>60207570</v>
      </c>
      <c r="K8" s="10" t="s">
        <v>293</v>
      </c>
      <c r="L8" s="15">
        <f ca="1">IF(ISBLANK(F8), "", DATEDIF(Tenants[[#This Row],[DateOfBirth]],TODAY(),"Y"))</f>
        <v>57</v>
      </c>
      <c r="M8" s="10" t="s">
        <v>38</v>
      </c>
      <c r="N8" s="10" t="s">
        <v>84</v>
      </c>
      <c r="O8" s="10" t="s">
        <v>98</v>
      </c>
      <c r="P8" s="10" t="s">
        <v>41</v>
      </c>
      <c r="Q8" s="10" t="s">
        <v>288</v>
      </c>
      <c r="R8" s="10" t="s">
        <v>42</v>
      </c>
      <c r="S8" s="10" t="s">
        <v>75</v>
      </c>
      <c r="T8" s="10" t="s">
        <v>44</v>
      </c>
      <c r="U8" s="16" t="str">
        <f t="shared" si="0"/>
        <v>ONGOING</v>
      </c>
      <c r="V8" s="16" t="str" cm="1">
        <f t="array" ref="V8">_xlfn.IFS(AND(ISBLANK(A8), OR(B8&lt;&gt;"",C8&lt;&gt;"",E8&lt;&gt;"",F8&lt;&gt;"",G8&lt;&gt;"",H8&lt;&gt;"",J8&lt;&gt;"",K8&lt;&gt;"",M8&lt;&gt;"",N8&lt;&gt;"",O8&lt;&gt;"",P8&lt;&gt;"",Q8&lt;&gt;"",R8&lt;&gt;"",S8&lt;&gt;"",T8&lt;&gt;"",)), "Address Empty", ISBLANK(A8), "", ISBLANK(B8), "Room Number Empty", ISBLANK(C8), "First Name Empty", ISBLANK(E8), "Last Name Empty", ISBLANK(F8), "Date of Birth Empty", ISBLANK(G8), "NI Number Empty", ISBLANK(H8), "Check In Date Empty", ISBLANK(J8), "HB Claim Ref Number Empty", ISBLANK(K8), "Referral Agency Empty", ISBLANK(M8), "Gender Empty", ISBLANK(N8), "Religion Empty", ISBLANK(O8), "Ethnicity Empty", ISBLANK(P8), "Nationality Empty", ISBLANK(Q8), "Disability Empty", ISBLANK(R8), "Sexual Orientation Empty", ISBLANK(S8), "Language Empty", ISBLANK(T8), "Risk Assessment Empty", AND(G8&lt;&gt;"",H8&lt;&gt;""), IF(SUMPRODUCT(($G$2:$G$5000=G8)*($H$2:$H$5000=H8))&gt;1,"CONFLICT: NI and Check-in Date Already in Use","Correct"), TRUE, "Correct")</f>
        <v>Correct</v>
      </c>
      <c r="W8" s="14" t="s">
        <v>755</v>
      </c>
    </row>
    <row r="9" spans="1:32" s="14" customFormat="1" x14ac:dyDescent="0.5">
      <c r="A9" s="10" t="s">
        <v>298</v>
      </c>
      <c r="B9" s="26">
        <v>4</v>
      </c>
      <c r="C9" s="10" t="s">
        <v>326</v>
      </c>
      <c r="D9" s="10"/>
      <c r="E9" s="10" t="s">
        <v>430</v>
      </c>
      <c r="F9" s="12">
        <v>30354</v>
      </c>
      <c r="G9" s="10" t="s">
        <v>537</v>
      </c>
      <c r="H9" s="12">
        <v>44732</v>
      </c>
      <c r="I9" s="12"/>
      <c r="J9" s="22">
        <v>60106631</v>
      </c>
      <c r="K9" s="10" t="s">
        <v>293</v>
      </c>
      <c r="L9" s="15">
        <f ca="1">IF(ISBLANK(F9), "", DATEDIF(Tenants[[#This Row],[DateOfBirth]],TODAY(),"Y"))</f>
        <v>41</v>
      </c>
      <c r="M9" s="10" t="s">
        <v>38</v>
      </c>
      <c r="N9" s="10" t="s">
        <v>73</v>
      </c>
      <c r="O9" s="10" t="s">
        <v>104</v>
      </c>
      <c r="P9" s="10" t="s">
        <v>41</v>
      </c>
      <c r="Q9" s="10" t="s">
        <v>288</v>
      </c>
      <c r="R9" s="10" t="s">
        <v>42</v>
      </c>
      <c r="S9" s="10" t="s">
        <v>75</v>
      </c>
      <c r="T9" s="10" t="s">
        <v>44</v>
      </c>
      <c r="U9" s="16" t="str">
        <f t="shared" si="0"/>
        <v>ONGOING</v>
      </c>
      <c r="V9" s="16" t="str" cm="1">
        <f t="array" ref="V9">_xlfn.IFS(AND(ISBLANK(A9), OR(B9&lt;&gt;"",C9&lt;&gt;"",E9&lt;&gt;"",F9&lt;&gt;"",G9&lt;&gt;"",H9&lt;&gt;"",J9&lt;&gt;"",K9&lt;&gt;"",M9&lt;&gt;"",N9&lt;&gt;"",O9&lt;&gt;"",P9&lt;&gt;"",Q9&lt;&gt;"",R9&lt;&gt;"",S9&lt;&gt;"",T9&lt;&gt;"",)), "Address Empty", ISBLANK(A9), "", ISBLANK(B9), "Room Number Empty", ISBLANK(C9), "First Name Empty", ISBLANK(E9), "Last Name Empty", ISBLANK(F9), "Date of Birth Empty", ISBLANK(G9), "NI Number Empty", ISBLANK(H9), "Check In Date Empty", ISBLANK(J9), "HB Claim Ref Number Empty", ISBLANK(K9), "Referral Agency Empty", ISBLANK(M9), "Gender Empty", ISBLANK(N9), "Religion Empty", ISBLANK(O9), "Ethnicity Empty", ISBLANK(P9), "Nationality Empty", ISBLANK(Q9), "Disability Empty", ISBLANK(R9), "Sexual Orientation Empty", ISBLANK(S9), "Language Empty", ISBLANK(T9), "Risk Assessment Empty", AND(G9&lt;&gt;"",H9&lt;&gt;""), IF(SUMPRODUCT(($G$2:$G$5000=G9)*($H$2:$H$5000=H9))&gt;1,"CONFLICT: NI and Check-in Date Already in Use","Correct"), TRUE, "Correct")</f>
        <v>Correct</v>
      </c>
      <c r="W9" s="14" t="s">
        <v>755</v>
      </c>
    </row>
    <row r="10" spans="1:32" s="14" customFormat="1" x14ac:dyDescent="0.5">
      <c r="A10" s="10"/>
      <c r="B10" s="26"/>
      <c r="C10" s="10"/>
      <c r="D10" s="10"/>
      <c r="E10" s="10"/>
      <c r="F10" s="12"/>
      <c r="G10" s="10"/>
      <c r="H10" s="12"/>
      <c r="I10" s="12"/>
      <c r="J10" s="28"/>
      <c r="K10" s="10"/>
      <c r="L10" s="15" t="str">
        <f ca="1">IF(ISBLANK(F10), "", DATEDIF(Tenants[[#This Row],[DateOfBirth]],TODAY(),"Y"))</f>
        <v/>
      </c>
      <c r="M10" s="10"/>
      <c r="N10" s="10"/>
      <c r="O10" s="10"/>
      <c r="P10" s="10"/>
      <c r="Q10" s="10"/>
      <c r="R10" s="10"/>
      <c r="S10" s="10"/>
      <c r="T10" s="10"/>
      <c r="U10" s="16" t="str">
        <f>IF(AND(ISBLANK(H10),ISBLANK(I10)),"",IF(ISBLANK(I10),"ONGOING",DATEDIF(H10,I10,"Y")&amp;" YEAR(S) "&amp;DATEDIF(H10,I10,"YM")&amp;" MONTH(S)"))</f>
        <v/>
      </c>
      <c r="V10" s="16" t="str" cm="1">
        <f t="array" ref="V10">_xlfn.IFS(AND(ISBLANK(A10), OR(B10&lt;&gt;"",C10&lt;&gt;"",E10&lt;&gt;"",F10&lt;&gt;"",G10&lt;&gt;"",H10&lt;&gt;"",J10&lt;&gt;"",K10&lt;&gt;"",M10&lt;&gt;"",N10&lt;&gt;"",O10&lt;&gt;"",P10&lt;&gt;"",Q10&lt;&gt;"",R10&lt;&gt;"",S10&lt;&gt;"",T10&lt;&gt;"",)), "Address Empty", ISBLANK(A10), "", ISBLANK(B10), "Room Number Empty", ISBLANK(C10), "First Name Empty", ISBLANK(E10), "Last Name Empty", ISBLANK(F10), "Date of Birth Empty", ISBLANK(G10), "NI Number Empty", ISBLANK(H10), "Check In Date Empty", ISBLANK(J10), "HB Claim Ref Number Empty", ISBLANK(K10), "Referral Agency Empty", ISBLANK(M10), "Gender Empty", ISBLANK(N10), "Religion Empty", ISBLANK(O10), "Ethnicity Empty", ISBLANK(P10), "Nationality Empty", ISBLANK(Q10), "Disability Empty", ISBLANK(R10), "Sexual Orientation Empty", ISBLANK(S10), "Language Empty", ISBLANK(T10), "Risk Assessment Empty", AND(G10&lt;&gt;"",H10&lt;&gt;""), IF(SUMPRODUCT(($G$2:$G$5000=G10)*($H$2:$H$5000=H10))&gt;1,"CONFLICT: NI and Check-in Date Already in Use","Correct"), TRUE, "Correct")</f>
        <v/>
      </c>
    </row>
    <row r="11" spans="1:32" s="14" customFormat="1" x14ac:dyDescent="0.5">
      <c r="A11" s="10"/>
      <c r="B11" s="17"/>
      <c r="C11" s="10"/>
      <c r="D11" s="10"/>
      <c r="E11" s="10"/>
      <c r="F11" s="12"/>
      <c r="G11" s="10"/>
      <c r="H11" s="12"/>
      <c r="I11" s="12"/>
      <c r="J11" s="28"/>
      <c r="K11" s="10"/>
      <c r="L11" s="15" t="str">
        <f ca="1">IF(ISBLANK(F11), "", DATEDIF(Tenants[[#This Row],[DateOfBirth]],TODAY(),"Y"))</f>
        <v/>
      </c>
      <c r="M11" s="10"/>
      <c r="N11" s="10"/>
      <c r="O11" s="10"/>
      <c r="P11" s="10"/>
      <c r="Q11" s="10"/>
      <c r="R11" s="10"/>
      <c r="S11" s="10"/>
      <c r="T11" s="10"/>
      <c r="U11" s="16" t="str">
        <f t="shared" si="0"/>
        <v/>
      </c>
      <c r="V11" s="16" t="str" cm="1">
        <f t="array" ref="V11">_xlfn.IFS(AND(ISBLANK(A11), OR(B11&lt;&gt;"",C11&lt;&gt;"",E11&lt;&gt;"",F11&lt;&gt;"",G11&lt;&gt;"",H11&lt;&gt;"",J11&lt;&gt;"",K11&lt;&gt;"",M11&lt;&gt;"",N11&lt;&gt;"",O11&lt;&gt;"",P11&lt;&gt;"",Q11&lt;&gt;"",R11&lt;&gt;"",S11&lt;&gt;"",T11&lt;&gt;"",)), "Address Empty", ISBLANK(A11), "", ISBLANK(B11), "Room Number Empty", ISBLANK(C11), "First Name Empty", ISBLANK(E11), "Last Name Empty", ISBLANK(F11), "Date of Birth Empty", ISBLANK(G11), "NI Number Empty", ISBLANK(H11), "Check In Date Empty", ISBLANK(J11), "HB Claim Ref Number Empty", ISBLANK(K11), "Referral Agency Empty", ISBLANK(M11), "Gender Empty", ISBLANK(N11), "Religion Empty", ISBLANK(O11), "Ethnicity Empty", ISBLANK(P11), "Nationality Empty", ISBLANK(Q11), "Disability Empty", ISBLANK(R11), "Sexual Orientation Empty", ISBLANK(S11), "Language Empty", ISBLANK(T11), "Risk Assessment Empty", AND(G11&lt;&gt;"",H11&lt;&gt;""), IF(SUMPRODUCT(($G$2:$G$5000=G11)*($H$2:$H$5000=H11))&gt;1,"CONFLICT: NI and Check-in Date Already in Use","Correct"), TRUE, "Correct")</f>
        <v/>
      </c>
    </row>
    <row r="12" spans="1:32" s="14" customFormat="1" x14ac:dyDescent="0.5">
      <c r="A12" s="10"/>
      <c r="B12" s="26"/>
      <c r="C12" s="10"/>
      <c r="D12" s="10"/>
      <c r="E12" s="10"/>
      <c r="F12" s="12"/>
      <c r="G12" s="10"/>
      <c r="H12" s="12"/>
      <c r="I12" s="12"/>
      <c r="J12" s="28"/>
      <c r="K12" s="10"/>
      <c r="L12" s="15" t="str">
        <f ca="1">IF(ISBLANK(F12), "", DATEDIF(Tenants[[#This Row],[DateOfBirth]],TODAY(),"Y"))</f>
        <v/>
      </c>
      <c r="M12" s="10"/>
      <c r="N12" s="10"/>
      <c r="O12" s="10"/>
      <c r="P12" s="10"/>
      <c r="Q12" s="10"/>
      <c r="R12" s="10"/>
      <c r="S12" s="10"/>
      <c r="T12" s="10"/>
      <c r="U12" s="16" t="str">
        <f t="shared" si="0"/>
        <v/>
      </c>
      <c r="V12" s="16" t="str" cm="1">
        <f t="array" ref="V12">_xlfn.IFS(AND(ISBLANK(A12), OR(B12&lt;&gt;"",C12&lt;&gt;"",E12&lt;&gt;"",F12&lt;&gt;"",G12&lt;&gt;"",H12&lt;&gt;"",J12&lt;&gt;"",K12&lt;&gt;"",M12&lt;&gt;"",N12&lt;&gt;"",O12&lt;&gt;"",P12&lt;&gt;"",Q12&lt;&gt;"",R12&lt;&gt;"",S12&lt;&gt;"",T12&lt;&gt;"",)), "Address Empty", ISBLANK(A12), "", ISBLANK(B12), "Room Number Empty", ISBLANK(C12), "First Name Empty", ISBLANK(E12), "Last Name Empty", ISBLANK(F12), "Date of Birth Empty", ISBLANK(G12), "NI Number Empty", ISBLANK(H12), "Check In Date Empty", ISBLANK(J12), "HB Claim Ref Number Empty", ISBLANK(K12), "Referral Agency Empty", ISBLANK(M12), "Gender Empty", ISBLANK(N12), "Religion Empty", ISBLANK(O12), "Ethnicity Empty", ISBLANK(P12), "Nationality Empty", ISBLANK(Q12), "Disability Empty", ISBLANK(R12), "Sexual Orientation Empty", ISBLANK(S12), "Language Empty", ISBLANK(T12), "Risk Assessment Empty", AND(G12&lt;&gt;"",H12&lt;&gt;""), IF(SUMPRODUCT(($G$2:$G$5000=G12)*($H$2:$H$5000=H12))&gt;1,"CONFLICT: NI and Check-in Date Already in Use","Correct"), TRUE, "Correct")</f>
        <v/>
      </c>
      <c r="AA12" s="43"/>
      <c r="AB12" s="44"/>
    </row>
    <row r="13" spans="1:32" s="14" customFormat="1" x14ac:dyDescent="0.5">
      <c r="A13" s="10" t="s">
        <v>299</v>
      </c>
      <c r="B13" s="26">
        <v>1</v>
      </c>
      <c r="C13" s="10" t="s">
        <v>329</v>
      </c>
      <c r="D13" s="10" t="s">
        <v>424</v>
      </c>
      <c r="E13" s="10" t="s">
        <v>448</v>
      </c>
      <c r="F13" s="12">
        <v>22102</v>
      </c>
      <c r="G13" s="10" t="s">
        <v>538</v>
      </c>
      <c r="H13" s="12">
        <v>43815</v>
      </c>
      <c r="I13" s="12"/>
      <c r="J13" s="28">
        <v>60457442</v>
      </c>
      <c r="K13" s="10" t="s">
        <v>293</v>
      </c>
      <c r="L13" s="15">
        <f ca="1">IF(ISBLANK(F13), "", DATEDIF(Tenants[[#This Row],[DateOfBirth]],TODAY(),"Y"))</f>
        <v>63</v>
      </c>
      <c r="M13" s="10" t="s">
        <v>38</v>
      </c>
      <c r="N13" s="10" t="s">
        <v>39</v>
      </c>
      <c r="O13" s="10" t="s">
        <v>40</v>
      </c>
      <c r="P13" s="10" t="s">
        <v>41</v>
      </c>
      <c r="Q13" s="10" t="s">
        <v>288</v>
      </c>
      <c r="R13" s="10" t="s">
        <v>42</v>
      </c>
      <c r="S13" s="10" t="s">
        <v>75</v>
      </c>
      <c r="T13" s="10" t="s">
        <v>44</v>
      </c>
      <c r="U13" s="16" t="str">
        <f t="shared" si="0"/>
        <v>ONGOING</v>
      </c>
      <c r="V13" s="16" t="str" cm="1">
        <f t="array" ref="V13">_xlfn.IFS(AND(ISBLANK(A13), OR(B13&lt;&gt;"",C13&lt;&gt;"",E13&lt;&gt;"",F13&lt;&gt;"",G13&lt;&gt;"",H13&lt;&gt;"",J13&lt;&gt;"",K13&lt;&gt;"",M13&lt;&gt;"",N13&lt;&gt;"",O13&lt;&gt;"",P13&lt;&gt;"",Q13&lt;&gt;"",R13&lt;&gt;"",S13&lt;&gt;"",T13&lt;&gt;"",)), "Address Empty", ISBLANK(A13), "", ISBLANK(B13), "Room Number Empty", ISBLANK(C13), "First Name Empty", ISBLANK(E13), "Last Name Empty", ISBLANK(F13), "Date of Birth Empty", ISBLANK(G13), "NI Number Empty", ISBLANK(H13), "Check In Date Empty", ISBLANK(J13), "HB Claim Ref Number Empty", ISBLANK(K13), "Referral Agency Empty", ISBLANK(M13), "Gender Empty", ISBLANK(N13), "Religion Empty", ISBLANK(O13), "Ethnicity Empty", ISBLANK(P13), "Nationality Empty", ISBLANK(Q13), "Disability Empty", ISBLANK(R13), "Sexual Orientation Empty", ISBLANK(S13), "Language Empty", ISBLANK(T13), "Risk Assessment Empty", AND(G13&lt;&gt;"",H13&lt;&gt;""), IF(SUMPRODUCT(($G$2:$G$5000=G13)*($H$2:$H$5000=H13))&gt;1,"CONFLICT: NI and Check-in Date Already in Use","Correct"), TRUE, "Correct")</f>
        <v>Correct</v>
      </c>
      <c r="W13" s="14" t="s">
        <v>755</v>
      </c>
    </row>
    <row r="14" spans="1:32" s="14" customFormat="1" x14ac:dyDescent="0.5">
      <c r="A14" s="10" t="s">
        <v>299</v>
      </c>
      <c r="B14" s="17">
        <v>2</v>
      </c>
      <c r="C14" s="10" t="s">
        <v>330</v>
      </c>
      <c r="D14" s="10" t="s">
        <v>425</v>
      </c>
      <c r="E14" s="10" t="s">
        <v>449</v>
      </c>
      <c r="F14" s="12">
        <v>33495</v>
      </c>
      <c r="G14" s="10" t="s">
        <v>539</v>
      </c>
      <c r="H14" s="12">
        <v>45208</v>
      </c>
      <c r="I14" s="12"/>
      <c r="J14" s="28">
        <v>60505064</v>
      </c>
      <c r="K14" s="10" t="s">
        <v>293</v>
      </c>
      <c r="L14" s="15">
        <f ca="1">IF(ISBLANK(F14), "", DATEDIF(Tenants[[#This Row],[DateOfBirth]],TODAY(),"Y"))</f>
        <v>32</v>
      </c>
      <c r="M14" s="10" t="s">
        <v>38</v>
      </c>
      <c r="N14" s="10" t="s">
        <v>73</v>
      </c>
      <c r="O14" s="10" t="s">
        <v>40</v>
      </c>
      <c r="P14" s="10" t="s">
        <v>41</v>
      </c>
      <c r="Q14" s="10" t="s">
        <v>288</v>
      </c>
      <c r="R14" s="10" t="s">
        <v>42</v>
      </c>
      <c r="S14" s="10" t="s">
        <v>75</v>
      </c>
      <c r="T14" s="10" t="s">
        <v>44</v>
      </c>
      <c r="U14" s="16" t="str">
        <f t="shared" si="0"/>
        <v>ONGOING</v>
      </c>
      <c r="V14" s="16" t="str" cm="1">
        <f t="array" ref="V14">_xlfn.IFS(AND(ISBLANK(A14), OR(B14&lt;&gt;"",C14&lt;&gt;"",E14&lt;&gt;"",F14&lt;&gt;"",G14&lt;&gt;"",H14&lt;&gt;"",J14&lt;&gt;"",K14&lt;&gt;"",M14&lt;&gt;"",N14&lt;&gt;"",O14&lt;&gt;"",P14&lt;&gt;"",Q14&lt;&gt;"",R14&lt;&gt;"",S14&lt;&gt;"",T14&lt;&gt;"",)), "Address Empty", ISBLANK(A14), "", ISBLANK(B14), "Room Number Empty", ISBLANK(C14), "First Name Empty", ISBLANK(E14), "Last Name Empty", ISBLANK(F14), "Date of Birth Empty", ISBLANK(G14), "NI Number Empty", ISBLANK(H14), "Check In Date Empty", ISBLANK(J14), "HB Claim Ref Number Empty", ISBLANK(K14), "Referral Agency Empty", ISBLANK(M14), "Gender Empty", ISBLANK(N14), "Religion Empty", ISBLANK(O14), "Ethnicity Empty", ISBLANK(P14), "Nationality Empty", ISBLANK(Q14), "Disability Empty", ISBLANK(R14), "Sexual Orientation Empty", ISBLANK(S14), "Language Empty", ISBLANK(T14), "Risk Assessment Empty", AND(G14&lt;&gt;"",H14&lt;&gt;""), IF(SUMPRODUCT(($G$2:$G$5000=G14)*($H$2:$H$5000=H14))&gt;1,"CONFLICT: NI and Check-in Date Already in Use","Correct"), TRUE, "Correct")</f>
        <v>Correct</v>
      </c>
      <c r="W14" s="14" t="s">
        <v>755</v>
      </c>
    </row>
    <row r="15" spans="1:32" s="14" customFormat="1" x14ac:dyDescent="0.5">
      <c r="A15" s="10" t="s">
        <v>299</v>
      </c>
      <c r="B15" s="17">
        <v>3</v>
      </c>
      <c r="C15" s="10" t="s">
        <v>694</v>
      </c>
      <c r="D15" s="10" t="s">
        <v>426</v>
      </c>
      <c r="E15" s="10" t="s">
        <v>695</v>
      </c>
      <c r="F15" s="12">
        <v>28164</v>
      </c>
      <c r="G15" s="10" t="s">
        <v>696</v>
      </c>
      <c r="H15" s="12">
        <v>45362</v>
      </c>
      <c r="I15" s="12"/>
      <c r="J15" s="28">
        <v>60722293</v>
      </c>
      <c r="K15" s="10" t="s">
        <v>293</v>
      </c>
      <c r="L15" s="15">
        <f ca="1">IF(ISBLANK(F15), "", DATEDIF(Tenants[[#This Row],[DateOfBirth]],TODAY(),"Y"))</f>
        <v>47</v>
      </c>
      <c r="M15" s="10" t="s">
        <v>38</v>
      </c>
      <c r="N15" s="10" t="s">
        <v>84</v>
      </c>
      <c r="O15" s="10" t="s">
        <v>98</v>
      </c>
      <c r="P15" s="10" t="s">
        <v>41</v>
      </c>
      <c r="Q15" s="10" t="s">
        <v>288</v>
      </c>
      <c r="R15" s="10" t="s">
        <v>42</v>
      </c>
      <c r="S15" s="10" t="s">
        <v>75</v>
      </c>
      <c r="T15" s="10" t="s">
        <v>44</v>
      </c>
      <c r="U15" s="16" t="str">
        <f t="shared" si="0"/>
        <v>ONGOING</v>
      </c>
      <c r="V15" s="16" t="str" cm="1">
        <f t="array" ref="V15">_xlfn.IFS(AND(ISBLANK(A15), OR(B15&lt;&gt;"",C15&lt;&gt;"",E15&lt;&gt;"",F15&lt;&gt;"",G15&lt;&gt;"",H15&lt;&gt;"",J15&lt;&gt;"",K15&lt;&gt;"",M15&lt;&gt;"",N15&lt;&gt;"",O15&lt;&gt;"",P15&lt;&gt;"",Q15&lt;&gt;"",R15&lt;&gt;"",S15&lt;&gt;"",T15&lt;&gt;"",)), "Address Empty", ISBLANK(A15), "", ISBLANK(B15), "Room Number Empty", ISBLANK(C15), "First Name Empty", ISBLANK(E15), "Last Name Empty", ISBLANK(F15), "Date of Birth Empty", ISBLANK(G15), "NI Number Empty", ISBLANK(H15), "Check In Date Empty", ISBLANK(J15), "HB Claim Ref Number Empty", ISBLANK(K15), "Referral Agency Empty", ISBLANK(M15), "Gender Empty", ISBLANK(N15), "Religion Empty", ISBLANK(O15), "Ethnicity Empty", ISBLANK(P15), "Nationality Empty", ISBLANK(Q15), "Disability Empty", ISBLANK(R15), "Sexual Orientation Empty", ISBLANK(S15), "Language Empty", ISBLANK(T15), "Risk Assessment Empty", AND(G15&lt;&gt;"",H15&lt;&gt;""), IF(SUMPRODUCT(($G$2:$G$5000=G15)*($H$2:$H$5000=H15))&gt;1,"CONFLICT: NI and Check-in Date Already in Use","Correct"), TRUE, "Correct")</f>
        <v>Correct</v>
      </c>
      <c r="W15" s="14" t="s">
        <v>755</v>
      </c>
    </row>
    <row r="16" spans="1:32" s="14" customFormat="1" x14ac:dyDescent="0.5">
      <c r="A16" s="10" t="s">
        <v>299</v>
      </c>
      <c r="B16" s="17">
        <v>4</v>
      </c>
      <c r="C16" s="10" t="s">
        <v>371</v>
      </c>
      <c r="D16" s="10" t="s">
        <v>34</v>
      </c>
      <c r="E16" s="10" t="s">
        <v>675</v>
      </c>
      <c r="F16" s="12">
        <v>27686</v>
      </c>
      <c r="G16" s="10" t="s">
        <v>676</v>
      </c>
      <c r="H16" s="12">
        <v>45348</v>
      </c>
      <c r="I16" s="12"/>
      <c r="J16" s="28">
        <v>60068966</v>
      </c>
      <c r="K16" s="10" t="s">
        <v>293</v>
      </c>
      <c r="L16" s="15">
        <f ca="1">IF(ISBLANK(F16), "", DATEDIF(Tenants[[#This Row],[DateOfBirth]],TODAY(),"Y"))</f>
        <v>48</v>
      </c>
      <c r="M16" s="10" t="s">
        <v>38</v>
      </c>
      <c r="N16" s="10" t="s">
        <v>39</v>
      </c>
      <c r="O16" s="10" t="s">
        <v>40</v>
      </c>
      <c r="P16" s="10" t="s">
        <v>41</v>
      </c>
      <c r="Q16" s="10" t="s">
        <v>288</v>
      </c>
      <c r="R16" s="10" t="s">
        <v>42</v>
      </c>
      <c r="S16" s="10" t="s">
        <v>75</v>
      </c>
      <c r="T16" s="10" t="s">
        <v>44</v>
      </c>
      <c r="U16" s="16" t="str">
        <f t="shared" si="0"/>
        <v>ONGOING</v>
      </c>
      <c r="V16" s="16" t="str" cm="1">
        <f t="array" ref="V16">_xlfn.IFS(AND(ISBLANK(A16), OR(B16&lt;&gt;"",C16&lt;&gt;"",E16&lt;&gt;"",F16&lt;&gt;"",G16&lt;&gt;"",H16&lt;&gt;"",J16&lt;&gt;"",K16&lt;&gt;"",M16&lt;&gt;"",N16&lt;&gt;"",O16&lt;&gt;"",P16&lt;&gt;"",Q16&lt;&gt;"",R16&lt;&gt;"",S16&lt;&gt;"",T16&lt;&gt;"",)), "Address Empty", ISBLANK(A16), "", ISBLANK(B16), "Room Number Empty", ISBLANK(C16), "First Name Empty", ISBLANK(E16), "Last Name Empty", ISBLANK(F16), "Date of Birth Empty", ISBLANK(G16), "NI Number Empty", ISBLANK(H16), "Check In Date Empty", ISBLANK(J16), "HB Claim Ref Number Empty", ISBLANK(K16), "Referral Agency Empty", ISBLANK(M16), "Gender Empty", ISBLANK(N16), "Religion Empty", ISBLANK(O16), "Ethnicity Empty", ISBLANK(P16), "Nationality Empty", ISBLANK(Q16), "Disability Empty", ISBLANK(R16), "Sexual Orientation Empty", ISBLANK(S16), "Language Empty", ISBLANK(T16), "Risk Assessment Empty", AND(G16&lt;&gt;"",H16&lt;&gt;""), IF(SUMPRODUCT(($G$2:$G$5000=G16)*($H$2:$H$5000=H16))&gt;1,"CONFLICT: NI and Check-in Date Already in Use","Correct"), TRUE, "Correct")</f>
        <v>Correct</v>
      </c>
      <c r="W16" s="14" t="s">
        <v>755</v>
      </c>
    </row>
    <row r="17" spans="1:30" s="14" customFormat="1" x14ac:dyDescent="0.5">
      <c r="A17" s="10"/>
      <c r="B17" s="26"/>
      <c r="C17" s="10"/>
      <c r="D17" s="10"/>
      <c r="E17" s="10"/>
      <c r="F17" s="12"/>
      <c r="G17" s="10"/>
      <c r="H17" s="12"/>
      <c r="I17" s="12"/>
      <c r="J17" s="28"/>
      <c r="K17" s="10"/>
      <c r="L17" s="15" t="str">
        <f ca="1">IF(ISBLANK(F17), "", DATEDIF(Tenants[[#This Row],[DateOfBirth]],TODAY(),"Y"))</f>
        <v/>
      </c>
      <c r="M17" s="10"/>
      <c r="N17" s="10"/>
      <c r="O17" s="10"/>
      <c r="P17" s="10"/>
      <c r="Q17" s="10"/>
      <c r="R17" s="10"/>
      <c r="S17" s="10"/>
      <c r="T17" s="10"/>
      <c r="U17" s="16" t="str">
        <f t="shared" si="0"/>
        <v/>
      </c>
      <c r="V17" s="16" t="str" cm="1">
        <f t="array" ref="V17">_xlfn.IFS(AND(ISBLANK(A17), OR(B17&lt;&gt;"",C17&lt;&gt;"",E17&lt;&gt;"",F17&lt;&gt;"",G17&lt;&gt;"",H17&lt;&gt;"",J17&lt;&gt;"",K17&lt;&gt;"",M17&lt;&gt;"",N17&lt;&gt;"",O17&lt;&gt;"",P17&lt;&gt;"",Q17&lt;&gt;"",R17&lt;&gt;"",S17&lt;&gt;"",T17&lt;&gt;"",)), "Address Empty", ISBLANK(A17), "", ISBLANK(B17), "Room Number Empty", ISBLANK(C17), "First Name Empty", ISBLANK(E17), "Last Name Empty", ISBLANK(F17), "Date of Birth Empty", ISBLANK(G17), "NI Number Empty", ISBLANK(H17), "Check In Date Empty", ISBLANK(J17), "HB Claim Ref Number Empty", ISBLANK(K17), "Referral Agency Empty", ISBLANK(M17), "Gender Empty", ISBLANK(N17), "Religion Empty", ISBLANK(O17), "Ethnicity Empty", ISBLANK(P17), "Nationality Empty", ISBLANK(Q17), "Disability Empty", ISBLANK(R17), "Sexual Orientation Empty", ISBLANK(S17), "Language Empty", ISBLANK(T17), "Risk Assessment Empty", AND(G17&lt;&gt;"",H17&lt;&gt;""), IF(SUMPRODUCT(($G$2:$G$5000=G17)*($H$2:$H$5000=H17))&gt;1,"CONFLICT: NI and Check-in Date Already in Use","Correct"), TRUE, "Correct")</f>
        <v/>
      </c>
    </row>
    <row r="18" spans="1:30" s="14" customFormat="1" x14ac:dyDescent="0.5">
      <c r="A18" s="10" t="s">
        <v>300</v>
      </c>
      <c r="B18" s="17">
        <v>1</v>
      </c>
      <c r="C18" s="10" t="s">
        <v>332</v>
      </c>
      <c r="D18" s="10"/>
      <c r="E18" s="10" t="s">
        <v>451</v>
      </c>
      <c r="F18" s="12">
        <v>22093</v>
      </c>
      <c r="G18" s="10" t="s">
        <v>540</v>
      </c>
      <c r="H18" s="12">
        <v>45208</v>
      </c>
      <c r="I18" s="12"/>
      <c r="J18" s="28">
        <v>60719520</v>
      </c>
      <c r="K18" s="10" t="s">
        <v>293</v>
      </c>
      <c r="L18" s="15">
        <f ca="1">IF(ISBLANK(F18), "", DATEDIF(Tenants[[#This Row],[DateOfBirth]],TODAY(),"Y"))</f>
        <v>63</v>
      </c>
      <c r="M18" s="10" t="s">
        <v>38</v>
      </c>
      <c r="N18" s="10" t="s">
        <v>50</v>
      </c>
      <c r="O18" s="10" t="s">
        <v>40</v>
      </c>
      <c r="P18" s="10" t="s">
        <v>41</v>
      </c>
      <c r="Q18" s="10" t="s">
        <v>288</v>
      </c>
      <c r="R18" s="10" t="s">
        <v>42</v>
      </c>
      <c r="S18" s="10" t="s">
        <v>75</v>
      </c>
      <c r="T18" s="10" t="s">
        <v>44</v>
      </c>
      <c r="U18" s="16" t="str">
        <f t="shared" si="0"/>
        <v>ONGOING</v>
      </c>
      <c r="V18" s="16" t="str" cm="1">
        <f t="array" ref="V18">_xlfn.IFS(AND(ISBLANK(A18), OR(B18&lt;&gt;"",C18&lt;&gt;"",E18&lt;&gt;"",F18&lt;&gt;"",G18&lt;&gt;"",H18&lt;&gt;"",J18&lt;&gt;"",K18&lt;&gt;"",M18&lt;&gt;"",N18&lt;&gt;"",O18&lt;&gt;"",P18&lt;&gt;"",Q18&lt;&gt;"",R18&lt;&gt;"",S18&lt;&gt;"",T18&lt;&gt;"",)), "Address Empty", ISBLANK(A18), "", ISBLANK(B18), "Room Number Empty", ISBLANK(C18), "First Name Empty", ISBLANK(E18), "Last Name Empty", ISBLANK(F18), "Date of Birth Empty", ISBLANK(G18), "NI Number Empty", ISBLANK(H18), "Check In Date Empty", ISBLANK(J18), "HB Claim Ref Number Empty", ISBLANK(K18), "Referral Agency Empty", ISBLANK(M18), "Gender Empty", ISBLANK(N18), "Religion Empty", ISBLANK(O18), "Ethnicity Empty", ISBLANK(P18), "Nationality Empty", ISBLANK(Q18), "Disability Empty", ISBLANK(R18), "Sexual Orientation Empty", ISBLANK(S18), "Language Empty", ISBLANK(T18), "Risk Assessment Empty", AND(G18&lt;&gt;"",H18&lt;&gt;""), IF(SUMPRODUCT(($G$2:$G$5000=G18)*($H$2:$H$5000=H18))&gt;1,"CONFLICT: NI and Check-in Date Already in Use","Correct"), TRUE, "Correct")</f>
        <v>Correct</v>
      </c>
      <c r="W18" s="14" t="s">
        <v>755</v>
      </c>
    </row>
    <row r="19" spans="1:30" s="14" customFormat="1" x14ac:dyDescent="0.5">
      <c r="A19" s="10" t="s">
        <v>300</v>
      </c>
      <c r="B19" s="26">
        <v>2</v>
      </c>
      <c r="C19" s="10" t="s">
        <v>333</v>
      </c>
      <c r="D19" s="10"/>
      <c r="E19" s="10" t="s">
        <v>452</v>
      </c>
      <c r="F19" s="12">
        <v>23924</v>
      </c>
      <c r="G19" s="10" t="s">
        <v>541</v>
      </c>
      <c r="H19" s="12">
        <v>44648</v>
      </c>
      <c r="I19" s="12"/>
      <c r="J19" s="28">
        <v>60388166</v>
      </c>
      <c r="K19" s="10" t="s">
        <v>293</v>
      </c>
      <c r="L19" s="15">
        <f ca="1">IF(ISBLANK(F19), "", DATEDIF(Tenants[[#This Row],[DateOfBirth]],TODAY(),"Y"))</f>
        <v>58</v>
      </c>
      <c r="M19" s="10" t="s">
        <v>38</v>
      </c>
      <c r="N19" s="10" t="s">
        <v>73</v>
      </c>
      <c r="O19" s="10" t="s">
        <v>40</v>
      </c>
      <c r="P19" s="10" t="s">
        <v>41</v>
      </c>
      <c r="Q19" s="10" t="s">
        <v>288</v>
      </c>
      <c r="R19" s="10" t="s">
        <v>42</v>
      </c>
      <c r="S19" s="10" t="s">
        <v>75</v>
      </c>
      <c r="T19" s="10" t="s">
        <v>44</v>
      </c>
      <c r="U19" s="16" t="str">
        <f t="shared" si="0"/>
        <v>ONGOING</v>
      </c>
      <c r="V19" s="16" t="str" cm="1">
        <f t="array" ref="V19">_xlfn.IFS(AND(ISBLANK(A19), OR(B19&lt;&gt;"",C19&lt;&gt;"",E19&lt;&gt;"",F19&lt;&gt;"",G19&lt;&gt;"",H19&lt;&gt;"",J19&lt;&gt;"",K19&lt;&gt;"",M19&lt;&gt;"",N19&lt;&gt;"",O19&lt;&gt;"",P19&lt;&gt;"",Q19&lt;&gt;"",R19&lt;&gt;"",S19&lt;&gt;"",T19&lt;&gt;"",)), "Address Empty", ISBLANK(A19), "", ISBLANK(B19), "Room Number Empty", ISBLANK(C19), "First Name Empty", ISBLANK(E19), "Last Name Empty", ISBLANK(F19), "Date of Birth Empty", ISBLANK(G19), "NI Number Empty", ISBLANK(H19), "Check In Date Empty", ISBLANK(J19), "HB Claim Ref Number Empty", ISBLANK(K19), "Referral Agency Empty", ISBLANK(M19), "Gender Empty", ISBLANK(N19), "Religion Empty", ISBLANK(O19), "Ethnicity Empty", ISBLANK(P19), "Nationality Empty", ISBLANK(Q19), "Disability Empty", ISBLANK(R19), "Sexual Orientation Empty", ISBLANK(S19), "Language Empty", ISBLANK(T19), "Risk Assessment Empty", AND(G19&lt;&gt;"",H19&lt;&gt;""), IF(SUMPRODUCT(($G$2:$G$5000=G19)*($H$2:$H$5000=H19))&gt;1,"CONFLICT: NI and Check-in Date Already in Use","Correct"), TRUE, "Correct")</f>
        <v>Correct</v>
      </c>
      <c r="W19" s="14" t="s">
        <v>755</v>
      </c>
    </row>
    <row r="20" spans="1:30" s="14" customFormat="1" x14ac:dyDescent="0.5">
      <c r="A20" s="10" t="s">
        <v>300</v>
      </c>
      <c r="B20" s="26">
        <v>3</v>
      </c>
      <c r="C20" s="10" t="s">
        <v>289</v>
      </c>
      <c r="D20" s="10"/>
      <c r="E20" s="10" t="s">
        <v>453</v>
      </c>
      <c r="F20" s="12">
        <v>24538</v>
      </c>
      <c r="G20" s="10" t="s">
        <v>542</v>
      </c>
      <c r="H20" s="12">
        <v>44648</v>
      </c>
      <c r="I20" s="12"/>
      <c r="J20" s="28">
        <v>60585645</v>
      </c>
      <c r="K20" s="10" t="s">
        <v>293</v>
      </c>
      <c r="L20" s="15">
        <f ca="1">IF(ISBLANK(F20), "", DATEDIF(Tenants[[#This Row],[DateOfBirth]],TODAY(),"Y"))</f>
        <v>57</v>
      </c>
      <c r="M20" s="10" t="s">
        <v>38</v>
      </c>
      <c r="N20" s="10" t="s">
        <v>50</v>
      </c>
      <c r="O20" s="10" t="s">
        <v>40</v>
      </c>
      <c r="P20" s="10" t="s">
        <v>41</v>
      </c>
      <c r="Q20" s="10" t="s">
        <v>288</v>
      </c>
      <c r="R20" s="10" t="s">
        <v>42</v>
      </c>
      <c r="S20" s="10" t="s">
        <v>75</v>
      </c>
      <c r="T20" s="10" t="s">
        <v>44</v>
      </c>
      <c r="U20" s="16" t="str">
        <f t="shared" si="0"/>
        <v>ONGOING</v>
      </c>
      <c r="V20" s="16" t="str" cm="1">
        <f t="array" ref="V20">_xlfn.IFS(AND(ISBLANK(A20), OR(B20&lt;&gt;"",C20&lt;&gt;"",E20&lt;&gt;"",F20&lt;&gt;"",G20&lt;&gt;"",H20&lt;&gt;"",J20&lt;&gt;"",K20&lt;&gt;"",M20&lt;&gt;"",N20&lt;&gt;"",O20&lt;&gt;"",P20&lt;&gt;"",Q20&lt;&gt;"",R20&lt;&gt;"",S20&lt;&gt;"",T20&lt;&gt;"",)), "Address Empty", ISBLANK(A20), "", ISBLANK(B20), "Room Number Empty", ISBLANK(C20), "First Name Empty", ISBLANK(E20), "Last Name Empty", ISBLANK(F20), "Date of Birth Empty", ISBLANK(G20), "NI Number Empty", ISBLANK(H20), "Check In Date Empty", ISBLANK(J20), "HB Claim Ref Number Empty", ISBLANK(K20), "Referral Agency Empty", ISBLANK(M20), "Gender Empty", ISBLANK(N20), "Religion Empty", ISBLANK(O20), "Ethnicity Empty", ISBLANK(P20), "Nationality Empty", ISBLANK(Q20), "Disability Empty", ISBLANK(R20), "Sexual Orientation Empty", ISBLANK(S20), "Language Empty", ISBLANK(T20), "Risk Assessment Empty", AND(G20&lt;&gt;"",H20&lt;&gt;""), IF(SUMPRODUCT(($G$2:$G$5000=G20)*($H$2:$H$5000=H20))&gt;1,"CONFLICT: NI and Check-in Date Already in Use","Correct"), TRUE, "Correct")</f>
        <v>Correct</v>
      </c>
      <c r="W20" s="14" t="s">
        <v>755</v>
      </c>
    </row>
    <row r="21" spans="1:30" s="14" customFormat="1" x14ac:dyDescent="0.5">
      <c r="A21" s="10"/>
      <c r="B21" s="26"/>
      <c r="C21" s="10"/>
      <c r="D21" s="10"/>
      <c r="E21" s="10"/>
      <c r="F21" s="12"/>
      <c r="G21" s="10"/>
      <c r="H21" s="12"/>
      <c r="I21" s="12"/>
      <c r="J21" s="28"/>
      <c r="K21" s="10"/>
      <c r="L21" s="15" t="str">
        <f ca="1">IF(ISBLANK(F21), "", DATEDIF(Tenants[[#This Row],[DateOfBirth]],TODAY(),"Y"))</f>
        <v/>
      </c>
      <c r="M21" s="10"/>
      <c r="N21" s="10"/>
      <c r="O21" s="10"/>
      <c r="P21" s="10"/>
      <c r="Q21" s="10"/>
      <c r="R21" s="10"/>
      <c r="S21" s="10"/>
      <c r="T21" s="10"/>
      <c r="U21" s="16" t="str">
        <f t="shared" si="0"/>
        <v/>
      </c>
      <c r="V21" s="16" t="str" cm="1">
        <f t="array" ref="V21">_xlfn.IFS(AND(ISBLANK(A21), OR(B21&lt;&gt;"",C21&lt;&gt;"",E21&lt;&gt;"",F21&lt;&gt;"",G21&lt;&gt;"",H21&lt;&gt;"",J21&lt;&gt;"",K21&lt;&gt;"",M21&lt;&gt;"",N21&lt;&gt;"",O21&lt;&gt;"",P21&lt;&gt;"",Q21&lt;&gt;"",R21&lt;&gt;"",S21&lt;&gt;"",T21&lt;&gt;"",)), "Address Empty", ISBLANK(A21), "", ISBLANK(B21), "Room Number Empty", ISBLANK(C21), "First Name Empty", ISBLANK(E21), "Last Name Empty", ISBLANK(F21), "Date of Birth Empty", ISBLANK(G21), "NI Number Empty", ISBLANK(H21), "Check In Date Empty", ISBLANK(J21), "HB Claim Ref Number Empty", ISBLANK(K21), "Referral Agency Empty", ISBLANK(M21), "Gender Empty", ISBLANK(N21), "Religion Empty", ISBLANK(O21), "Ethnicity Empty", ISBLANK(P21), "Nationality Empty", ISBLANK(Q21), "Disability Empty", ISBLANK(R21), "Sexual Orientation Empty", ISBLANK(S21), "Language Empty", ISBLANK(T21), "Risk Assessment Empty", AND(G21&lt;&gt;"",H21&lt;&gt;""), IF(SUMPRODUCT(($G$2:$G$5000=G21)*($H$2:$H$5000=H21))&gt;1,"CONFLICT: NI and Check-in Date Already in Use","Correct"), TRUE, "Correct")</f>
        <v/>
      </c>
    </row>
    <row r="22" spans="1:30" s="14" customFormat="1" x14ac:dyDescent="0.5">
      <c r="A22" s="10" t="s">
        <v>301</v>
      </c>
      <c r="B22" s="17">
        <v>1</v>
      </c>
      <c r="C22" s="10" t="s">
        <v>334</v>
      </c>
      <c r="D22" s="10"/>
      <c r="E22" s="10" t="s">
        <v>454</v>
      </c>
      <c r="F22" s="12">
        <v>29818</v>
      </c>
      <c r="G22" s="10" t="s">
        <v>543</v>
      </c>
      <c r="H22" s="12">
        <v>44956</v>
      </c>
      <c r="I22" s="12"/>
      <c r="J22" s="28">
        <v>3504365</v>
      </c>
      <c r="K22" s="10" t="s">
        <v>287</v>
      </c>
      <c r="L22" s="15">
        <f ca="1">IF(ISBLANK(F22), "", DATEDIF(Tenants[[#This Row],[DateOfBirth]],TODAY(),"Y"))</f>
        <v>42</v>
      </c>
      <c r="M22" s="10" t="s">
        <v>38</v>
      </c>
      <c r="N22" s="10" t="s">
        <v>50</v>
      </c>
      <c r="O22" s="10" t="s">
        <v>40</v>
      </c>
      <c r="P22" s="10" t="s">
        <v>41</v>
      </c>
      <c r="Q22" s="10" t="s">
        <v>288</v>
      </c>
      <c r="R22" s="10" t="s">
        <v>42</v>
      </c>
      <c r="S22" s="10" t="s">
        <v>75</v>
      </c>
      <c r="T22" s="10" t="s">
        <v>44</v>
      </c>
      <c r="U22" s="16" t="str">
        <f t="shared" si="0"/>
        <v>ONGOING</v>
      </c>
      <c r="V22" s="16" t="str" cm="1">
        <f t="array" ref="V22">_xlfn.IFS(AND(ISBLANK(A22), OR(B22&lt;&gt;"",C22&lt;&gt;"",E22&lt;&gt;"",F22&lt;&gt;"",G22&lt;&gt;"",H22&lt;&gt;"",J22&lt;&gt;"",K22&lt;&gt;"",M22&lt;&gt;"",N22&lt;&gt;"",O22&lt;&gt;"",P22&lt;&gt;"",Q22&lt;&gt;"",R22&lt;&gt;"",S22&lt;&gt;"",T22&lt;&gt;"",)), "Address Empty", ISBLANK(A22), "", ISBLANK(B22), "Room Number Empty", ISBLANK(C22), "First Name Empty", ISBLANK(E22), "Last Name Empty", ISBLANK(F22), "Date of Birth Empty", ISBLANK(G22), "NI Number Empty", ISBLANK(H22), "Check In Date Empty", ISBLANK(J22), "HB Claim Ref Number Empty", ISBLANK(K22), "Referral Agency Empty", ISBLANK(M22), "Gender Empty", ISBLANK(N22), "Religion Empty", ISBLANK(O22), "Ethnicity Empty", ISBLANK(P22), "Nationality Empty", ISBLANK(Q22), "Disability Empty", ISBLANK(R22), "Sexual Orientation Empty", ISBLANK(S22), "Language Empty", ISBLANK(T22), "Risk Assessment Empty", AND(G22&lt;&gt;"",H22&lt;&gt;""), IF(SUMPRODUCT(($G$2:$G$5000=G22)*($H$2:$H$5000=H22))&gt;1,"CONFLICT: NI and Check-in Date Already in Use","Correct"), TRUE, "Correct")</f>
        <v>Correct</v>
      </c>
      <c r="W22" s="14" t="s">
        <v>756</v>
      </c>
      <c r="X22" s="14" t="str">
        <f>Tenants[[#This Row],[PropertyAddress]]</f>
        <v>227-231 DUDLEY ROAD, BIRMINGHAM, B18 4EJ</v>
      </c>
      <c r="Y22" s="14" t="str">
        <f>Tenants[[#This Row],[FirstName]]</f>
        <v>ADRIAN</v>
      </c>
      <c r="Z22" s="14" t="str">
        <f>Tenants[[#This Row],[LastName]]</f>
        <v>LEEK</v>
      </c>
      <c r="AA22" s="43">
        <f>Tenants[[#This Row],[DateOfBirth]]</f>
        <v>29818</v>
      </c>
      <c r="AB22" s="44">
        <f>Tenants[[#This Row],[HBClaimRefNumber]]</f>
        <v>3504365</v>
      </c>
      <c r="AC22" s="14" t="str">
        <f>Tenants[[#This Row],[NINumber]]</f>
        <v>JM544391D</v>
      </c>
      <c r="AD22" s="14" t="s">
        <v>767</v>
      </c>
    </row>
    <row r="23" spans="1:30" s="14" customFormat="1" x14ac:dyDescent="0.5">
      <c r="A23" s="10" t="s">
        <v>301</v>
      </c>
      <c r="B23" s="17">
        <v>2</v>
      </c>
      <c r="C23" s="10" t="s">
        <v>335</v>
      </c>
      <c r="D23" s="10"/>
      <c r="E23" s="10" t="s">
        <v>455</v>
      </c>
      <c r="F23" s="12">
        <v>26606</v>
      </c>
      <c r="G23" s="10" t="s">
        <v>544</v>
      </c>
      <c r="H23" s="12">
        <v>45208</v>
      </c>
      <c r="I23" s="12"/>
      <c r="J23" s="28">
        <v>60668314</v>
      </c>
      <c r="K23" s="10" t="s">
        <v>287</v>
      </c>
      <c r="L23" s="15">
        <f ca="1">IF(ISBLANK(F23), "", DATEDIF(Tenants[[#This Row],[DateOfBirth]],TODAY(),"Y"))</f>
        <v>51</v>
      </c>
      <c r="M23" s="10" t="s">
        <v>38</v>
      </c>
      <c r="N23" s="10" t="s">
        <v>74</v>
      </c>
      <c r="O23" s="10" t="s">
        <v>40</v>
      </c>
      <c r="P23" s="10" t="s">
        <v>41</v>
      </c>
      <c r="Q23" s="10" t="s">
        <v>288</v>
      </c>
      <c r="R23" s="10" t="s">
        <v>42</v>
      </c>
      <c r="S23" s="10" t="s">
        <v>75</v>
      </c>
      <c r="T23" s="10" t="s">
        <v>44</v>
      </c>
      <c r="U23" s="16" t="str">
        <f t="shared" si="0"/>
        <v>ONGOING</v>
      </c>
      <c r="V23" s="16" t="str" cm="1">
        <f t="array" ref="V23">_xlfn.IFS(AND(ISBLANK(A23), OR(B23&lt;&gt;"",C23&lt;&gt;"",E23&lt;&gt;"",F23&lt;&gt;"",G23&lt;&gt;"",H23&lt;&gt;"",J23&lt;&gt;"",K23&lt;&gt;"",M23&lt;&gt;"",N23&lt;&gt;"",O23&lt;&gt;"",P23&lt;&gt;"",Q23&lt;&gt;"",R23&lt;&gt;"",S23&lt;&gt;"",T23&lt;&gt;"",)), "Address Empty", ISBLANK(A23), "", ISBLANK(B23), "Room Number Empty", ISBLANK(C23), "First Name Empty", ISBLANK(E23), "Last Name Empty", ISBLANK(F23), "Date of Birth Empty", ISBLANK(G23), "NI Number Empty", ISBLANK(H23), "Check In Date Empty", ISBLANK(J23), "HB Claim Ref Number Empty", ISBLANK(K23), "Referral Agency Empty", ISBLANK(M23), "Gender Empty", ISBLANK(N23), "Religion Empty", ISBLANK(O23), "Ethnicity Empty", ISBLANK(P23), "Nationality Empty", ISBLANK(Q23), "Disability Empty", ISBLANK(R23), "Sexual Orientation Empty", ISBLANK(S23), "Language Empty", ISBLANK(T23), "Risk Assessment Empty", AND(G23&lt;&gt;"",H23&lt;&gt;""), IF(SUMPRODUCT(($G$2:$G$5000=G23)*($H$2:$H$5000=H23))&gt;1,"CONFLICT: NI and Check-in Date Already in Use","Correct"), TRUE, "Correct")</f>
        <v>Correct</v>
      </c>
      <c r="W23" s="14" t="s">
        <v>755</v>
      </c>
    </row>
    <row r="24" spans="1:30" s="14" customFormat="1" x14ac:dyDescent="0.5">
      <c r="A24" s="10" t="s">
        <v>301</v>
      </c>
      <c r="B24" s="17">
        <v>3</v>
      </c>
      <c r="C24" s="10" t="s">
        <v>336</v>
      </c>
      <c r="D24" s="10"/>
      <c r="E24" s="10" t="s">
        <v>456</v>
      </c>
      <c r="F24" s="12">
        <v>34788</v>
      </c>
      <c r="G24" s="10" t="s">
        <v>545</v>
      </c>
      <c r="H24" s="12">
        <v>44256</v>
      </c>
      <c r="I24" s="12"/>
      <c r="J24" s="28">
        <v>60417751</v>
      </c>
      <c r="K24" s="10" t="s">
        <v>287</v>
      </c>
      <c r="L24" s="15">
        <f ca="1">IF(ISBLANK(F24), "", DATEDIF(Tenants[[#This Row],[DateOfBirth]],TODAY(),"Y"))</f>
        <v>29</v>
      </c>
      <c r="M24" s="10" t="s">
        <v>56</v>
      </c>
      <c r="N24" s="10" t="s">
        <v>50</v>
      </c>
      <c r="O24" s="10" t="s">
        <v>40</v>
      </c>
      <c r="P24" s="10" t="s">
        <v>41</v>
      </c>
      <c r="Q24" s="10" t="s">
        <v>288</v>
      </c>
      <c r="R24" s="10" t="s">
        <v>42</v>
      </c>
      <c r="S24" s="10" t="s">
        <v>75</v>
      </c>
      <c r="T24" s="10" t="s">
        <v>44</v>
      </c>
      <c r="U24" s="16" t="str">
        <f t="shared" si="0"/>
        <v>ONGOING</v>
      </c>
      <c r="V24" s="16" t="str" cm="1">
        <f t="array" ref="V24">_xlfn.IFS(AND(ISBLANK(A24), OR(B24&lt;&gt;"",C24&lt;&gt;"",E24&lt;&gt;"",F24&lt;&gt;"",G24&lt;&gt;"",H24&lt;&gt;"",J24&lt;&gt;"",K24&lt;&gt;"",M24&lt;&gt;"",N24&lt;&gt;"",O24&lt;&gt;"",P24&lt;&gt;"",Q24&lt;&gt;"",R24&lt;&gt;"",S24&lt;&gt;"",T24&lt;&gt;"",)), "Address Empty", ISBLANK(A24), "", ISBLANK(B24), "Room Number Empty", ISBLANK(C24), "First Name Empty", ISBLANK(E24), "Last Name Empty", ISBLANK(F24), "Date of Birth Empty", ISBLANK(G24), "NI Number Empty", ISBLANK(H24), "Check In Date Empty", ISBLANK(J24), "HB Claim Ref Number Empty", ISBLANK(K24), "Referral Agency Empty", ISBLANK(M24), "Gender Empty", ISBLANK(N24), "Religion Empty", ISBLANK(O24), "Ethnicity Empty", ISBLANK(P24), "Nationality Empty", ISBLANK(Q24), "Disability Empty", ISBLANK(R24), "Sexual Orientation Empty", ISBLANK(S24), "Language Empty", ISBLANK(T24), "Risk Assessment Empty", AND(G24&lt;&gt;"",H24&lt;&gt;""), IF(SUMPRODUCT(($G$2:$G$5000=G24)*($H$2:$H$5000=H24))&gt;1,"CONFLICT: NI and Check-in Date Already in Use","Correct"), TRUE, "Correct")</f>
        <v>Correct</v>
      </c>
      <c r="W24" s="14" t="s">
        <v>756</v>
      </c>
      <c r="X24" s="14" t="str">
        <f>Tenants[[#This Row],[PropertyAddress]]</f>
        <v>227-231 DUDLEY ROAD, BIRMINGHAM, B18 4EJ</v>
      </c>
      <c r="Y24" s="14" t="str">
        <f>Tenants[[#This Row],[FirstName]]</f>
        <v>EMMA</v>
      </c>
      <c r="Z24" s="14" t="str">
        <f>Tenants[[#This Row],[LastName]]</f>
        <v>ALDERSON</v>
      </c>
      <c r="AA24" s="14">
        <f>Tenants[[#This Row],[DateOfBirth]]</f>
        <v>34788</v>
      </c>
      <c r="AB24" s="14">
        <f>Tenants[[#This Row],[HBClaimRefNumber]]</f>
        <v>60417751</v>
      </c>
      <c r="AC24" s="14" t="str">
        <f>Tenants[[#This Row],[NINumber]]</f>
        <v>JZ961662C</v>
      </c>
      <c r="AD24" s="14" t="s">
        <v>768</v>
      </c>
    </row>
    <row r="25" spans="1:30" s="14" customFormat="1" x14ac:dyDescent="0.5">
      <c r="A25" s="10" t="s">
        <v>301</v>
      </c>
      <c r="B25" s="17">
        <v>4</v>
      </c>
      <c r="C25" s="10" t="s">
        <v>337</v>
      </c>
      <c r="D25" s="10"/>
      <c r="E25" s="10" t="s">
        <v>457</v>
      </c>
      <c r="F25" s="12">
        <v>25934</v>
      </c>
      <c r="G25" s="10" t="s">
        <v>546</v>
      </c>
      <c r="H25" s="12">
        <v>44732</v>
      </c>
      <c r="I25" s="12"/>
      <c r="J25" s="28">
        <v>60607363</v>
      </c>
      <c r="K25" s="10" t="s">
        <v>287</v>
      </c>
      <c r="L25" s="15">
        <f ca="1">IF(ISBLANK(F25), "", DATEDIF(Tenants[[#This Row],[DateOfBirth]],TODAY(),"Y"))</f>
        <v>53</v>
      </c>
      <c r="M25" s="10" t="s">
        <v>38</v>
      </c>
      <c r="N25" s="10" t="s">
        <v>74</v>
      </c>
      <c r="O25" s="10" t="s">
        <v>40</v>
      </c>
      <c r="P25" s="10" t="s">
        <v>41</v>
      </c>
      <c r="Q25" s="10" t="s">
        <v>288</v>
      </c>
      <c r="R25" s="10" t="s">
        <v>42</v>
      </c>
      <c r="S25" s="10" t="s">
        <v>75</v>
      </c>
      <c r="T25" s="10" t="s">
        <v>44</v>
      </c>
      <c r="U25" s="16" t="str">
        <f t="shared" si="0"/>
        <v>ONGOING</v>
      </c>
      <c r="V25" s="16" t="str" cm="1">
        <f t="array" ref="V25">_xlfn.IFS(AND(ISBLANK(A25), OR(B25&lt;&gt;"",C25&lt;&gt;"",E25&lt;&gt;"",F25&lt;&gt;"",G25&lt;&gt;"",H25&lt;&gt;"",J25&lt;&gt;"",K25&lt;&gt;"",M25&lt;&gt;"",N25&lt;&gt;"",O25&lt;&gt;"",P25&lt;&gt;"",Q25&lt;&gt;"",R25&lt;&gt;"",S25&lt;&gt;"",T25&lt;&gt;"",)), "Address Empty", ISBLANK(A25), "", ISBLANK(B25), "Room Number Empty", ISBLANK(C25), "First Name Empty", ISBLANK(E25), "Last Name Empty", ISBLANK(F25), "Date of Birth Empty", ISBLANK(G25), "NI Number Empty", ISBLANK(H25), "Check In Date Empty", ISBLANK(J25), "HB Claim Ref Number Empty", ISBLANK(K25), "Referral Agency Empty", ISBLANK(M25), "Gender Empty", ISBLANK(N25), "Religion Empty", ISBLANK(O25), "Ethnicity Empty", ISBLANK(P25), "Nationality Empty", ISBLANK(Q25), "Disability Empty", ISBLANK(R25), "Sexual Orientation Empty", ISBLANK(S25), "Language Empty", ISBLANK(T25), "Risk Assessment Empty", AND(G25&lt;&gt;"",H25&lt;&gt;""), IF(SUMPRODUCT(($G$2:$G$5000=G25)*($H$2:$H$5000=H25))&gt;1,"CONFLICT: NI and Check-in Date Already in Use","Correct"), TRUE, "Correct")</f>
        <v>Correct</v>
      </c>
      <c r="W25" s="14" t="s">
        <v>755</v>
      </c>
    </row>
    <row r="26" spans="1:30" s="14" customFormat="1" x14ac:dyDescent="0.5">
      <c r="A26" s="10" t="s">
        <v>301</v>
      </c>
      <c r="B26" s="17">
        <v>5</v>
      </c>
      <c r="C26" s="10" t="s">
        <v>338</v>
      </c>
      <c r="D26" s="10"/>
      <c r="E26" s="10" t="s">
        <v>458</v>
      </c>
      <c r="F26" s="12">
        <v>24010</v>
      </c>
      <c r="G26" s="10" t="s">
        <v>547</v>
      </c>
      <c r="H26" s="12">
        <v>45236</v>
      </c>
      <c r="I26" s="12"/>
      <c r="J26" s="28">
        <v>60010334</v>
      </c>
      <c r="K26" s="10" t="s">
        <v>287</v>
      </c>
      <c r="L26" s="15">
        <f ca="1">IF(ISBLANK(F26), "", DATEDIF(Tenants[[#This Row],[DateOfBirth]],TODAY(),"Y"))</f>
        <v>58</v>
      </c>
      <c r="M26" s="10" t="s">
        <v>38</v>
      </c>
      <c r="N26" s="10" t="s">
        <v>73</v>
      </c>
      <c r="O26" s="10" t="s">
        <v>40</v>
      </c>
      <c r="P26" s="10" t="s">
        <v>41</v>
      </c>
      <c r="Q26" s="10" t="s">
        <v>288</v>
      </c>
      <c r="R26" s="10" t="s">
        <v>42</v>
      </c>
      <c r="S26" s="10" t="s">
        <v>75</v>
      </c>
      <c r="T26" s="10" t="s">
        <v>44</v>
      </c>
      <c r="U26" s="16" t="str">
        <f t="shared" si="0"/>
        <v>ONGOING</v>
      </c>
      <c r="V26" s="16" t="str" cm="1">
        <f t="array" ref="V26">_xlfn.IFS(AND(ISBLANK(A26), OR(B26&lt;&gt;"",C26&lt;&gt;"",E26&lt;&gt;"",F26&lt;&gt;"",G26&lt;&gt;"",H26&lt;&gt;"",J26&lt;&gt;"",K26&lt;&gt;"",M26&lt;&gt;"",N26&lt;&gt;"",O26&lt;&gt;"",P26&lt;&gt;"",Q26&lt;&gt;"",R26&lt;&gt;"",S26&lt;&gt;"",T26&lt;&gt;"",)), "Address Empty", ISBLANK(A26), "", ISBLANK(B26), "Room Number Empty", ISBLANK(C26), "First Name Empty", ISBLANK(E26), "Last Name Empty", ISBLANK(F26), "Date of Birth Empty", ISBLANK(G26), "NI Number Empty", ISBLANK(H26), "Check In Date Empty", ISBLANK(J26), "HB Claim Ref Number Empty", ISBLANK(K26), "Referral Agency Empty", ISBLANK(M26), "Gender Empty", ISBLANK(N26), "Religion Empty", ISBLANK(O26), "Ethnicity Empty", ISBLANK(P26), "Nationality Empty", ISBLANK(Q26), "Disability Empty", ISBLANK(R26), "Sexual Orientation Empty", ISBLANK(S26), "Language Empty", ISBLANK(T26), "Risk Assessment Empty", AND(G26&lt;&gt;"",H26&lt;&gt;""), IF(SUMPRODUCT(($G$2:$G$5000=G26)*($H$2:$H$5000=H26))&gt;1,"CONFLICT: NI and Check-in Date Already in Use","Correct"), TRUE, "Correct")</f>
        <v>Correct</v>
      </c>
      <c r="W26" s="14" t="s">
        <v>755</v>
      </c>
    </row>
    <row r="27" spans="1:30" s="14" customFormat="1" x14ac:dyDescent="0.5">
      <c r="A27" s="10" t="s">
        <v>301</v>
      </c>
      <c r="B27" s="17">
        <v>6</v>
      </c>
      <c r="C27" s="10" t="s">
        <v>339</v>
      </c>
      <c r="D27" s="10"/>
      <c r="E27" s="10" t="s">
        <v>331</v>
      </c>
      <c r="F27" s="12">
        <v>26388</v>
      </c>
      <c r="G27" s="10" t="s">
        <v>548</v>
      </c>
      <c r="H27" s="12">
        <v>44597</v>
      </c>
      <c r="I27" s="12"/>
      <c r="J27" s="28">
        <v>60019983</v>
      </c>
      <c r="K27" s="10" t="s">
        <v>287</v>
      </c>
      <c r="L27" s="15">
        <f ca="1">IF(ISBLANK(F27), "", DATEDIF(Tenants[[#This Row],[DateOfBirth]],TODAY(),"Y"))</f>
        <v>52</v>
      </c>
      <c r="M27" s="10" t="s">
        <v>38</v>
      </c>
      <c r="N27" s="10" t="s">
        <v>73</v>
      </c>
      <c r="O27" s="10" t="s">
        <v>40</v>
      </c>
      <c r="P27" s="10" t="s">
        <v>41</v>
      </c>
      <c r="Q27" s="10" t="s">
        <v>288</v>
      </c>
      <c r="R27" s="10" t="s">
        <v>42</v>
      </c>
      <c r="S27" s="10" t="s">
        <v>75</v>
      </c>
      <c r="T27" s="10" t="s">
        <v>44</v>
      </c>
      <c r="U27" s="16" t="str">
        <f t="shared" si="0"/>
        <v>ONGOING</v>
      </c>
      <c r="V27" s="16" t="str" cm="1">
        <f t="array" ref="V27">_xlfn.IFS(AND(ISBLANK(A27), OR(B27&lt;&gt;"",C27&lt;&gt;"",E27&lt;&gt;"",F27&lt;&gt;"",G27&lt;&gt;"",H27&lt;&gt;"",J27&lt;&gt;"",K27&lt;&gt;"",M27&lt;&gt;"",N27&lt;&gt;"",O27&lt;&gt;"",P27&lt;&gt;"",Q27&lt;&gt;"",R27&lt;&gt;"",S27&lt;&gt;"",T27&lt;&gt;"",)), "Address Empty", ISBLANK(A27), "", ISBLANK(B27), "Room Number Empty", ISBLANK(C27), "First Name Empty", ISBLANK(E27), "Last Name Empty", ISBLANK(F27), "Date of Birth Empty", ISBLANK(G27), "NI Number Empty", ISBLANK(H27), "Check In Date Empty", ISBLANK(J27), "HB Claim Ref Number Empty", ISBLANK(K27), "Referral Agency Empty", ISBLANK(M27), "Gender Empty", ISBLANK(N27), "Religion Empty", ISBLANK(O27), "Ethnicity Empty", ISBLANK(P27), "Nationality Empty", ISBLANK(Q27), "Disability Empty", ISBLANK(R27), "Sexual Orientation Empty", ISBLANK(S27), "Language Empty", ISBLANK(T27), "Risk Assessment Empty", AND(G27&lt;&gt;"",H27&lt;&gt;""), IF(SUMPRODUCT(($G$2:$G$5000=G27)*($H$2:$H$5000=H27))&gt;1,"CONFLICT: NI and Check-in Date Already in Use","Correct"), TRUE, "Correct")</f>
        <v>Correct</v>
      </c>
      <c r="W27" s="14" t="s">
        <v>755</v>
      </c>
    </row>
    <row r="28" spans="1:30" s="14" customFormat="1" x14ac:dyDescent="0.5">
      <c r="A28" s="10" t="s">
        <v>301</v>
      </c>
      <c r="B28" s="17">
        <v>7</v>
      </c>
      <c r="C28" s="10" t="s">
        <v>340</v>
      </c>
      <c r="D28" s="10"/>
      <c r="E28" s="10" t="s">
        <v>459</v>
      </c>
      <c r="F28" s="12">
        <v>26765</v>
      </c>
      <c r="G28" s="10" t="s">
        <v>549</v>
      </c>
      <c r="H28" s="12">
        <v>45208</v>
      </c>
      <c r="I28" s="12"/>
      <c r="J28" s="28">
        <v>60542383</v>
      </c>
      <c r="K28" s="10" t="s">
        <v>287</v>
      </c>
      <c r="L28" s="15">
        <f ca="1">IF(ISBLANK(F28), "", DATEDIF(Tenants[[#This Row],[DateOfBirth]],TODAY(),"Y"))</f>
        <v>51</v>
      </c>
      <c r="M28" s="10" t="s">
        <v>38</v>
      </c>
      <c r="N28" s="10" t="s">
        <v>39</v>
      </c>
      <c r="O28" s="10" t="s">
        <v>40</v>
      </c>
      <c r="P28" s="10" t="s">
        <v>41</v>
      </c>
      <c r="Q28" s="10" t="s">
        <v>288</v>
      </c>
      <c r="R28" s="10" t="s">
        <v>42</v>
      </c>
      <c r="S28" s="10" t="s">
        <v>75</v>
      </c>
      <c r="T28" s="10" t="s">
        <v>44</v>
      </c>
      <c r="U28" s="16" t="str">
        <f t="shared" si="0"/>
        <v>ONGOING</v>
      </c>
      <c r="V28" s="16" t="str" cm="1">
        <f t="array" ref="V28">_xlfn.IFS(AND(ISBLANK(A28), OR(B28&lt;&gt;"",C28&lt;&gt;"",E28&lt;&gt;"",F28&lt;&gt;"",G28&lt;&gt;"",H28&lt;&gt;"",J28&lt;&gt;"",K28&lt;&gt;"",M28&lt;&gt;"",N28&lt;&gt;"",O28&lt;&gt;"",P28&lt;&gt;"",Q28&lt;&gt;"",R28&lt;&gt;"",S28&lt;&gt;"",T28&lt;&gt;"",)), "Address Empty", ISBLANK(A28), "", ISBLANK(B28), "Room Number Empty", ISBLANK(C28), "First Name Empty", ISBLANK(E28), "Last Name Empty", ISBLANK(F28), "Date of Birth Empty", ISBLANK(G28), "NI Number Empty", ISBLANK(H28), "Check In Date Empty", ISBLANK(J28), "HB Claim Ref Number Empty", ISBLANK(K28), "Referral Agency Empty", ISBLANK(M28), "Gender Empty", ISBLANK(N28), "Religion Empty", ISBLANK(O28), "Ethnicity Empty", ISBLANK(P28), "Nationality Empty", ISBLANK(Q28), "Disability Empty", ISBLANK(R28), "Sexual Orientation Empty", ISBLANK(S28), "Language Empty", ISBLANK(T28), "Risk Assessment Empty", AND(G28&lt;&gt;"",H28&lt;&gt;""), IF(SUMPRODUCT(($G$2:$G$5000=G28)*($H$2:$H$5000=H28))&gt;1,"CONFLICT: NI and Check-in Date Already in Use","Correct"), TRUE, "Correct")</f>
        <v>Correct</v>
      </c>
      <c r="W28" s="14" t="s">
        <v>755</v>
      </c>
    </row>
    <row r="29" spans="1:30" s="14" customFormat="1" x14ac:dyDescent="0.5">
      <c r="A29" s="10" t="s">
        <v>301</v>
      </c>
      <c r="B29" s="17">
        <v>8</v>
      </c>
      <c r="C29" s="10" t="s">
        <v>341</v>
      </c>
      <c r="D29" s="10"/>
      <c r="E29" s="10" t="s">
        <v>460</v>
      </c>
      <c r="F29" s="12">
        <v>30303</v>
      </c>
      <c r="G29" s="10" t="s">
        <v>550</v>
      </c>
      <c r="H29" s="12">
        <v>44256</v>
      </c>
      <c r="I29" s="12"/>
      <c r="J29" s="28">
        <v>60562979</v>
      </c>
      <c r="K29" s="10" t="s">
        <v>287</v>
      </c>
      <c r="L29" s="15">
        <f ca="1">IF(ISBLANK(F29), "", DATEDIF(Tenants[[#This Row],[DateOfBirth]],TODAY(),"Y"))</f>
        <v>41</v>
      </c>
      <c r="M29" s="10" t="s">
        <v>38</v>
      </c>
      <c r="N29" s="10" t="s">
        <v>39</v>
      </c>
      <c r="O29" s="10" t="s">
        <v>40</v>
      </c>
      <c r="P29" s="10" t="s">
        <v>41</v>
      </c>
      <c r="Q29" s="10" t="s">
        <v>288</v>
      </c>
      <c r="R29" s="10" t="s">
        <v>42</v>
      </c>
      <c r="S29" s="10" t="s">
        <v>75</v>
      </c>
      <c r="T29" s="10" t="s">
        <v>44</v>
      </c>
      <c r="U29" s="16" t="str">
        <f t="shared" si="0"/>
        <v>ONGOING</v>
      </c>
      <c r="V29" s="16" t="str" cm="1">
        <f t="array" ref="V29">_xlfn.IFS(AND(ISBLANK(A29), OR(B29&lt;&gt;"",C29&lt;&gt;"",E29&lt;&gt;"",F29&lt;&gt;"",G29&lt;&gt;"",H29&lt;&gt;"",J29&lt;&gt;"",K29&lt;&gt;"",M29&lt;&gt;"",N29&lt;&gt;"",O29&lt;&gt;"",P29&lt;&gt;"",Q29&lt;&gt;"",R29&lt;&gt;"",S29&lt;&gt;"",T29&lt;&gt;"",)), "Address Empty", ISBLANK(A29), "", ISBLANK(B29), "Room Number Empty", ISBLANK(C29), "First Name Empty", ISBLANK(E29), "Last Name Empty", ISBLANK(F29), "Date of Birth Empty", ISBLANK(G29), "NI Number Empty", ISBLANK(H29), "Check In Date Empty", ISBLANK(J29), "HB Claim Ref Number Empty", ISBLANK(K29), "Referral Agency Empty", ISBLANK(M29), "Gender Empty", ISBLANK(N29), "Religion Empty", ISBLANK(O29), "Ethnicity Empty", ISBLANK(P29), "Nationality Empty", ISBLANK(Q29), "Disability Empty", ISBLANK(R29), "Sexual Orientation Empty", ISBLANK(S29), "Language Empty", ISBLANK(T29), "Risk Assessment Empty", AND(G29&lt;&gt;"",H29&lt;&gt;""), IF(SUMPRODUCT(($G$2:$G$5000=G29)*($H$2:$H$5000=H29))&gt;1,"CONFLICT: NI and Check-in Date Already in Use","Correct"), TRUE, "Correct")</f>
        <v>Correct</v>
      </c>
      <c r="W29" s="14" t="s">
        <v>755</v>
      </c>
    </row>
    <row r="30" spans="1:30" s="14" customFormat="1" x14ac:dyDescent="0.5">
      <c r="A30" s="10"/>
      <c r="B30" s="17"/>
      <c r="C30" s="10"/>
      <c r="D30" s="10"/>
      <c r="E30" s="10"/>
      <c r="F30" s="12"/>
      <c r="G30" s="10"/>
      <c r="H30" s="12"/>
      <c r="I30" s="12"/>
      <c r="J30" s="28"/>
      <c r="K30" s="10"/>
      <c r="L30" s="15" t="str">
        <f ca="1">IF(ISBLANK(F30), "", DATEDIF(Tenants[[#This Row],[DateOfBirth]],TODAY(),"Y"))</f>
        <v/>
      </c>
      <c r="M30" s="10"/>
      <c r="N30" s="10"/>
      <c r="O30" s="10"/>
      <c r="P30" s="10"/>
      <c r="Q30" s="10"/>
      <c r="R30" s="10"/>
      <c r="S30" s="10"/>
      <c r="T30" s="10"/>
      <c r="U30" s="16" t="str">
        <f t="shared" si="0"/>
        <v/>
      </c>
      <c r="V30" s="16" t="str" cm="1">
        <f t="array" ref="V30">_xlfn.IFS(AND(ISBLANK(A30), OR(B30&lt;&gt;"",C30&lt;&gt;"",E30&lt;&gt;"",F30&lt;&gt;"",G30&lt;&gt;"",H30&lt;&gt;"",J30&lt;&gt;"",K30&lt;&gt;"",M30&lt;&gt;"",N30&lt;&gt;"",O30&lt;&gt;"",P30&lt;&gt;"",Q30&lt;&gt;"",R30&lt;&gt;"",S30&lt;&gt;"",T30&lt;&gt;"",)), "Address Empty", ISBLANK(A30), "", ISBLANK(B30), "Room Number Empty", ISBLANK(C30), "First Name Empty", ISBLANK(E30), "Last Name Empty", ISBLANK(F30), "Date of Birth Empty", ISBLANK(G30), "NI Number Empty", ISBLANK(H30), "Check In Date Empty", ISBLANK(J30), "HB Claim Ref Number Empty", ISBLANK(K30), "Referral Agency Empty", ISBLANK(M30), "Gender Empty", ISBLANK(N30), "Religion Empty", ISBLANK(O30), "Ethnicity Empty", ISBLANK(P30), "Nationality Empty", ISBLANK(Q30), "Disability Empty", ISBLANK(R30), "Sexual Orientation Empty", ISBLANK(S30), "Language Empty", ISBLANK(T30), "Risk Assessment Empty", AND(G30&lt;&gt;"",H30&lt;&gt;""), IF(SUMPRODUCT(($G$2:$G$5000=G30)*($H$2:$H$5000=H30))&gt;1,"CONFLICT: NI and Check-in Date Already in Use","Correct"), TRUE, "Correct")</f>
        <v/>
      </c>
    </row>
    <row r="31" spans="1:30" s="14" customFormat="1" x14ac:dyDescent="0.5">
      <c r="A31" s="10" t="s">
        <v>301</v>
      </c>
      <c r="B31" s="17">
        <v>10</v>
      </c>
      <c r="C31" s="10" t="s">
        <v>342</v>
      </c>
      <c r="D31" s="10"/>
      <c r="E31" s="10" t="s">
        <v>461</v>
      </c>
      <c r="F31" s="12">
        <v>29777</v>
      </c>
      <c r="G31" s="10" t="s">
        <v>551</v>
      </c>
      <c r="H31" s="41">
        <v>44256</v>
      </c>
      <c r="I31" s="12"/>
      <c r="J31" s="28">
        <v>60160630</v>
      </c>
      <c r="K31" s="10" t="s">
        <v>297</v>
      </c>
      <c r="L31" s="15">
        <f ca="1">IF(ISBLANK(F31), "", DATEDIF(Tenants[[#This Row],[DateOfBirth]],TODAY(),"Y"))</f>
        <v>42</v>
      </c>
      <c r="M31" s="10" t="s">
        <v>38</v>
      </c>
      <c r="N31" s="10" t="s">
        <v>39</v>
      </c>
      <c r="O31" s="10" t="s">
        <v>40</v>
      </c>
      <c r="P31" s="10" t="s">
        <v>41</v>
      </c>
      <c r="Q31" s="10" t="s">
        <v>288</v>
      </c>
      <c r="R31" s="10" t="s">
        <v>42</v>
      </c>
      <c r="S31" s="10" t="s">
        <v>75</v>
      </c>
      <c r="T31" s="10" t="s">
        <v>44</v>
      </c>
      <c r="U31" s="16" t="str">
        <f t="shared" si="0"/>
        <v>ONGOING</v>
      </c>
      <c r="V31" s="16" t="str" cm="1">
        <f t="array" ref="V31">_xlfn.IFS(AND(ISBLANK(A31), OR(B31&lt;&gt;"",C31&lt;&gt;"",E31&lt;&gt;"",F31&lt;&gt;"",G31&lt;&gt;"",H31&lt;&gt;"",J31&lt;&gt;"",K31&lt;&gt;"",M31&lt;&gt;"",N31&lt;&gt;"",O31&lt;&gt;"",P31&lt;&gt;"",Q31&lt;&gt;"",R31&lt;&gt;"",S31&lt;&gt;"",T31&lt;&gt;"",)), "Address Empty", ISBLANK(A31), "", ISBLANK(B31), "Room Number Empty", ISBLANK(C31), "First Name Empty", ISBLANK(E31), "Last Name Empty", ISBLANK(F31), "Date of Birth Empty", ISBLANK(G31), "NI Number Empty", ISBLANK(H31), "Check In Date Empty", ISBLANK(J31), "HB Claim Ref Number Empty", ISBLANK(K31), "Referral Agency Empty", ISBLANK(M31), "Gender Empty", ISBLANK(N31), "Religion Empty", ISBLANK(O31), "Ethnicity Empty", ISBLANK(P31), "Nationality Empty", ISBLANK(Q31), "Disability Empty", ISBLANK(R31), "Sexual Orientation Empty", ISBLANK(S31), "Language Empty", ISBLANK(T31), "Risk Assessment Empty", AND(G31&lt;&gt;"",H31&lt;&gt;""), IF(SUMPRODUCT(($G$2:$G$5000=G31)*($H$2:$H$5000=H31))&gt;1,"CONFLICT: NI and Check-in Date Already in Use","Correct"), TRUE, "Correct")</f>
        <v>Correct</v>
      </c>
      <c r="W31" s="14" t="s">
        <v>755</v>
      </c>
    </row>
    <row r="32" spans="1:30" s="14" customFormat="1" x14ac:dyDescent="0.5">
      <c r="A32" s="10"/>
      <c r="B32" s="17"/>
      <c r="C32" s="10"/>
      <c r="D32" s="10"/>
      <c r="E32" s="10"/>
      <c r="F32" s="12"/>
      <c r="G32" s="10"/>
      <c r="H32" s="12"/>
      <c r="I32" s="12"/>
      <c r="J32" s="28"/>
      <c r="K32" s="10"/>
      <c r="L32" s="15" t="str">
        <f ca="1">IF(ISBLANK(F32), "", DATEDIF(Tenants[[#This Row],[DateOfBirth]],TODAY(),"Y"))</f>
        <v/>
      </c>
      <c r="M32" s="10"/>
      <c r="N32" s="10"/>
      <c r="O32" s="10"/>
      <c r="P32" s="10"/>
      <c r="Q32" s="10"/>
      <c r="R32" s="10"/>
      <c r="S32" s="10"/>
      <c r="T32" s="10"/>
      <c r="U32" s="16" t="str">
        <f t="shared" si="0"/>
        <v/>
      </c>
      <c r="V32" s="16" t="str" cm="1">
        <f t="array" ref="V32">_xlfn.IFS(AND(ISBLANK(A32), OR(B32&lt;&gt;"",C32&lt;&gt;"",E32&lt;&gt;"",F32&lt;&gt;"",G32&lt;&gt;"",H32&lt;&gt;"",J32&lt;&gt;"",K32&lt;&gt;"",M32&lt;&gt;"",N32&lt;&gt;"",O32&lt;&gt;"",P32&lt;&gt;"",Q32&lt;&gt;"",R32&lt;&gt;"",S32&lt;&gt;"",T32&lt;&gt;"",)), "Address Empty", ISBLANK(A32), "", ISBLANK(B32), "Room Number Empty", ISBLANK(C32), "First Name Empty", ISBLANK(E32), "Last Name Empty", ISBLANK(F32), "Date of Birth Empty", ISBLANK(G32), "NI Number Empty", ISBLANK(H32), "Check In Date Empty", ISBLANK(J32), "HB Claim Ref Number Empty", ISBLANK(K32), "Referral Agency Empty", ISBLANK(M32), "Gender Empty", ISBLANK(N32), "Religion Empty", ISBLANK(O32), "Ethnicity Empty", ISBLANK(P32), "Nationality Empty", ISBLANK(Q32), "Disability Empty", ISBLANK(R32), "Sexual Orientation Empty", ISBLANK(S32), "Language Empty", ISBLANK(T32), "Risk Assessment Empty", AND(G32&lt;&gt;"",H32&lt;&gt;""), IF(SUMPRODUCT(($G$2:$G$5000=G32)*($H$2:$H$5000=H32))&gt;1,"CONFLICT: NI and Check-in Date Already in Use","Correct"), TRUE, "Correct")</f>
        <v/>
      </c>
    </row>
    <row r="33" spans="1:23" s="14" customFormat="1" x14ac:dyDescent="0.5">
      <c r="A33" s="10" t="s">
        <v>301</v>
      </c>
      <c r="B33" s="20">
        <v>12</v>
      </c>
      <c r="C33" s="10" t="s">
        <v>677</v>
      </c>
      <c r="D33" s="10" t="s">
        <v>678</v>
      </c>
      <c r="E33" s="10" t="s">
        <v>331</v>
      </c>
      <c r="F33" s="12">
        <v>30279</v>
      </c>
      <c r="G33" s="10" t="s">
        <v>679</v>
      </c>
      <c r="H33" s="12">
        <v>45348</v>
      </c>
      <c r="I33" s="12"/>
      <c r="J33" s="29">
        <v>60754784</v>
      </c>
      <c r="K33" s="10" t="s">
        <v>293</v>
      </c>
      <c r="L33" s="15">
        <f ca="1">IF(ISBLANK(#REF!), "", DATEDIF(Tenants[[#This Row],[DateOfBirth]],TODAY(),"Y"))</f>
        <v>41</v>
      </c>
      <c r="M33" s="10" t="s">
        <v>38</v>
      </c>
      <c r="N33" s="10" t="s">
        <v>84</v>
      </c>
      <c r="O33" s="10" t="s">
        <v>40</v>
      </c>
      <c r="P33" s="10" t="s">
        <v>41</v>
      </c>
      <c r="Q33" s="10" t="s">
        <v>288</v>
      </c>
      <c r="R33" s="10" t="s">
        <v>42</v>
      </c>
      <c r="S33" s="10" t="s">
        <v>75</v>
      </c>
      <c r="T33" s="10" t="s">
        <v>44</v>
      </c>
      <c r="U33" s="16" t="str">
        <f>IF(AND(ISBLANK(#REF!),ISBLANK(I33)),"",IF(ISBLANK(I33),"ONGOING",DATEDIF(#REF!,I33,"Y")&amp;" YEAR(S) "&amp;DATEDIF(#REF!,I33,"YM")&amp;" MONTH(S)"))</f>
        <v>ONGOING</v>
      </c>
      <c r="V33" s="16" t="e" cm="1">
        <f t="array" ref="V33">_xlfn.IFS(AND(ISBLANK(#REF!), OR(B33&lt;&gt;"",#REF!&lt;&gt;"",#REF!&lt;&gt;"",#REF!&lt;&gt;"",#REF!&lt;&gt;"",#REF!&lt;&gt;"",J33&lt;&gt;"",K33&lt;&gt;"",M33&lt;&gt;"",N33&lt;&gt;"",O33&lt;&gt;"",P33&lt;&gt;"",Q33&lt;&gt;"",R33&lt;&gt;"",S33&lt;&gt;"",T33&lt;&gt;"",)), "Address Empty", ISBLANK(#REF!), "", ISBLANK(B33), "Room Number Empty", ISBLANK(#REF!), "First Name Empty", ISBLANK(#REF!), "Last Name Empty", ISBLANK(#REF!), "Date of Birth Empty", ISBLANK(#REF!), "NI Number Empty", ISBLANK(#REF!), "Check In Date Empty", ISBLANK(J33), "HB Claim Ref Number Empty", ISBLANK(K33), "Referral Agency Empty", ISBLANK(M33), "Gender Empty", ISBLANK(N33), "Religion Empty", ISBLANK(O33), "Ethnicity Empty", ISBLANK(P33), "Nationality Empty", ISBLANK(Q33), "Disability Empty", ISBLANK(R33), "Sexual Orientation Empty", ISBLANK(S33), "Language Empty", ISBLANK(T33), "Risk Assessment Empty", AND(#REF!&lt;&gt;"",#REF!&lt;&gt;""), IF(SUMPRODUCT(($G$2:$G$5000=#REF!)*($H$2:$H$5000=#REF!))&gt;1,"CONFLICT: NI and Check-in Date Already in Use","Correct"), TRUE, "Correct")</f>
        <v>#REF!</v>
      </c>
      <c r="W33" s="14" t="s">
        <v>755</v>
      </c>
    </row>
    <row r="34" spans="1:23" s="14" customFormat="1" x14ac:dyDescent="0.5">
      <c r="A34" s="10" t="s">
        <v>301</v>
      </c>
      <c r="B34" s="17">
        <v>13</v>
      </c>
      <c r="C34" s="10" t="s">
        <v>704</v>
      </c>
      <c r="D34" s="10"/>
      <c r="E34" s="10" t="s">
        <v>705</v>
      </c>
      <c r="F34" s="12">
        <v>37785</v>
      </c>
      <c r="G34" s="10" t="s">
        <v>706</v>
      </c>
      <c r="H34" s="12">
        <v>45348</v>
      </c>
      <c r="I34" s="12"/>
      <c r="J34" s="28">
        <v>60759124</v>
      </c>
      <c r="K34" s="10" t="s">
        <v>287</v>
      </c>
      <c r="L34" s="15">
        <f ca="1">IF(ISBLANK(F34), "", DATEDIF(Tenants[[#This Row],[DateOfBirth]],TODAY(),"Y"))</f>
        <v>21</v>
      </c>
      <c r="M34" s="10" t="s">
        <v>38</v>
      </c>
      <c r="N34" s="10" t="s">
        <v>73</v>
      </c>
      <c r="O34" s="10" t="s">
        <v>40</v>
      </c>
      <c r="P34" s="10" t="s">
        <v>100</v>
      </c>
      <c r="Q34" s="10" t="s">
        <v>288</v>
      </c>
      <c r="R34" s="10" t="s">
        <v>42</v>
      </c>
      <c r="S34" s="10" t="s">
        <v>75</v>
      </c>
      <c r="T34" s="10" t="s">
        <v>58</v>
      </c>
      <c r="U34" s="16" t="str">
        <f t="shared" si="0"/>
        <v>ONGOING</v>
      </c>
      <c r="V34" s="16" t="str" cm="1">
        <f t="array" ref="V34">_xlfn.IFS(AND(ISBLANK(A34), OR(B34&lt;&gt;"",C34&lt;&gt;"",E34&lt;&gt;"",F34&lt;&gt;"",G34&lt;&gt;"",H34&lt;&gt;"",J34&lt;&gt;"",K34&lt;&gt;"",M34&lt;&gt;"",N34&lt;&gt;"",O34&lt;&gt;"",P34&lt;&gt;"",Q34&lt;&gt;"",R34&lt;&gt;"",S34&lt;&gt;"",T34&lt;&gt;"",)), "Address Empty", ISBLANK(A34), "", ISBLANK(B34), "Room Number Empty", ISBLANK(C34), "First Name Empty", ISBLANK(E34), "Last Name Empty", ISBLANK(F34), "Date of Birth Empty", ISBLANK(G34), "NI Number Empty", ISBLANK(H34), "Check In Date Empty", ISBLANK(J34), "HB Claim Ref Number Empty", ISBLANK(K34), "Referral Agency Empty", ISBLANK(M34), "Gender Empty", ISBLANK(N34), "Religion Empty", ISBLANK(O34), "Ethnicity Empty", ISBLANK(P34), "Nationality Empty", ISBLANK(Q34), "Disability Empty", ISBLANK(R34), "Sexual Orientation Empty", ISBLANK(S34), "Language Empty", ISBLANK(T34), "Risk Assessment Empty", AND(G34&lt;&gt;"",H34&lt;&gt;""), IF(SUMPRODUCT(($G$2:$G$5000=G34)*($H$2:$H$5000=H34))&gt;1,"CONFLICT: NI and Check-in Date Already in Use","Correct"), TRUE, "Correct")</f>
        <v>Correct</v>
      </c>
      <c r="W34" s="14" t="s">
        <v>755</v>
      </c>
    </row>
    <row r="35" spans="1:23" s="14" customFormat="1" x14ac:dyDescent="0.5">
      <c r="A35" s="45"/>
      <c r="B35" s="17"/>
      <c r="C35" s="45"/>
      <c r="D35" s="45"/>
      <c r="E35" s="45"/>
      <c r="F35" s="46"/>
      <c r="G35" s="45"/>
      <c r="H35" s="46"/>
      <c r="I35" s="12"/>
      <c r="J35" s="28"/>
      <c r="K35" s="10"/>
      <c r="L35" s="15">
        <f ca="1">IF(ISBLANK(F33), "", DATEDIF(Tenants[[#This Row],[DateOfBirth]],TODAY(),"Y"))</f>
        <v>124</v>
      </c>
      <c r="M35" s="10"/>
      <c r="N35" s="10"/>
      <c r="O35" s="10"/>
      <c r="P35" s="10"/>
      <c r="Q35" s="10"/>
      <c r="R35" s="10"/>
      <c r="S35" s="10"/>
      <c r="T35" s="10"/>
      <c r="U35" s="16" t="str">
        <f>IF(AND(ISBLANK(H33),ISBLANK(I35)),"",IF(ISBLANK(I35),"ONGOING",DATEDIF(H33,I35,"Y")&amp;" YEAR(S) "&amp;DATEDIF(H33,I35,"YM")&amp;" MONTH(S)"))</f>
        <v>ONGOING</v>
      </c>
      <c r="V35" s="16" t="str" cm="1">
        <f t="array" ref="V35">_xlfn.IFS(AND(ISBLANK(A33), OR(B35&lt;&gt;"",C33&lt;&gt;"",E33&lt;&gt;"",F33&lt;&gt;"",G33&lt;&gt;"",H33&lt;&gt;"",J35&lt;&gt;"",K35&lt;&gt;"",M35&lt;&gt;"",N35&lt;&gt;"",O35&lt;&gt;"",P35&lt;&gt;"",Q35&lt;&gt;"",R35&lt;&gt;"",S35&lt;&gt;"",T35&lt;&gt;"",)), "Address Empty", ISBLANK(A33), "", ISBLANK(B35), "Room Number Empty", ISBLANK(C33), "First Name Empty", ISBLANK(E33), "Last Name Empty", ISBLANK(F33), "Date of Birth Empty", ISBLANK(G33), "NI Number Empty", ISBLANK(H33), "Check In Date Empty", ISBLANK(J35), "HB Claim Ref Number Empty", ISBLANK(K35), "Referral Agency Empty", ISBLANK(M35), "Gender Empty", ISBLANK(N35), "Religion Empty", ISBLANK(O35), "Ethnicity Empty", ISBLANK(P35), "Nationality Empty", ISBLANK(Q35), "Disability Empty", ISBLANK(R35), "Sexual Orientation Empty", ISBLANK(S35), "Language Empty", ISBLANK(T35), "Risk Assessment Empty", AND(G33&lt;&gt;"",H33&lt;&gt;""), IF(SUMPRODUCT(($G$2:$G$5000=G33)*($H$2:$H$5000=H33))&gt;1,"CONFLICT: NI and Check-in Date Already in Use","Correct"), TRUE, "Correct")</f>
        <v>Room Number Empty</v>
      </c>
    </row>
    <row r="36" spans="1:23" s="14" customFormat="1" x14ac:dyDescent="0.5">
      <c r="A36" s="10" t="s">
        <v>302</v>
      </c>
      <c r="B36" s="20">
        <v>1</v>
      </c>
      <c r="C36" s="10" t="s">
        <v>663</v>
      </c>
      <c r="D36" s="10" t="s">
        <v>665</v>
      </c>
      <c r="E36" s="10" t="s">
        <v>664</v>
      </c>
      <c r="F36" s="12">
        <v>37542</v>
      </c>
      <c r="G36" s="10" t="s">
        <v>666</v>
      </c>
      <c r="H36" s="12">
        <v>45320</v>
      </c>
      <c r="I36" s="12"/>
      <c r="J36" s="29">
        <v>60747458</v>
      </c>
      <c r="K36" s="10" t="s">
        <v>297</v>
      </c>
      <c r="L36" s="15">
        <f ca="1">IF(ISBLANK(#REF!), "", DATEDIF(Tenants[[#This Row],[DateOfBirth]],TODAY(),"Y"))</f>
        <v>21</v>
      </c>
      <c r="M36" s="10" t="s">
        <v>38</v>
      </c>
      <c r="N36" s="10" t="s">
        <v>50</v>
      </c>
      <c r="O36" s="10" t="s">
        <v>40</v>
      </c>
      <c r="P36" s="10" t="s">
        <v>41</v>
      </c>
      <c r="Q36" s="10" t="s">
        <v>288</v>
      </c>
      <c r="R36" s="10" t="s">
        <v>42</v>
      </c>
      <c r="S36" s="10" t="s">
        <v>75</v>
      </c>
      <c r="T36" s="10" t="s">
        <v>58</v>
      </c>
      <c r="U36" s="16" t="str">
        <f>IF(AND(ISBLANK(#REF!),ISBLANK(I36)),"",IF(ISBLANK(I36),"ONGOING",DATEDIF(#REF!,I36,"Y")&amp;" YEAR(S) "&amp;DATEDIF(#REF!,I36,"YM")&amp;" MONTH(S)"))</f>
        <v>ONGOING</v>
      </c>
      <c r="V36" s="16" t="e" cm="1">
        <f t="array" ref="V36">_xlfn.IFS(AND(ISBLANK(A36), OR(B36&lt;&gt;"",#REF!&lt;&gt;"",#REF!&lt;&gt;"",#REF!&lt;&gt;"",#REF!&lt;&gt;"",#REF!&lt;&gt;"",J36&lt;&gt;"",K36&lt;&gt;"",M36&lt;&gt;"",N36&lt;&gt;"",O36&lt;&gt;"",P36&lt;&gt;"",Q36&lt;&gt;"",R36&lt;&gt;"",S36&lt;&gt;"",T36&lt;&gt;"",)), "Address Empty", ISBLANK(A36), "", ISBLANK(B36), "Room Number Empty", ISBLANK(#REF!), "First Name Empty", ISBLANK(#REF!), "Last Name Empty", ISBLANK(#REF!), "Date of Birth Empty", ISBLANK(#REF!), "NI Number Empty", ISBLANK(#REF!), "Check In Date Empty", ISBLANK(J36), "HB Claim Ref Number Empty", ISBLANK(K36), "Referral Agency Empty", ISBLANK(M36), "Gender Empty", ISBLANK(N36), "Religion Empty", ISBLANK(O36), "Ethnicity Empty", ISBLANK(P36), "Nationality Empty", ISBLANK(Q36), "Disability Empty", ISBLANK(R36), "Sexual Orientation Empty", ISBLANK(S36), "Language Empty", ISBLANK(T36), "Risk Assessment Empty", AND(#REF!&lt;&gt;"",#REF!&lt;&gt;""), IF(SUMPRODUCT(($G$2:$G$5000=#REF!)*($H$2:$H$5000=#REF!))&gt;1,"CONFLICT: NI and Check-in Date Already in Use","Correct"), TRUE, "Correct")</f>
        <v>#REF!</v>
      </c>
      <c r="W36" s="14" t="s">
        <v>755</v>
      </c>
    </row>
    <row r="37" spans="1:23" s="14" customFormat="1" x14ac:dyDescent="0.5">
      <c r="A37" s="10" t="s">
        <v>302</v>
      </c>
      <c r="B37" s="20">
        <v>2</v>
      </c>
      <c r="C37" s="10" t="s">
        <v>343</v>
      </c>
      <c r="D37" s="10"/>
      <c r="E37" s="10" t="s">
        <v>462</v>
      </c>
      <c r="F37" s="12">
        <v>33771</v>
      </c>
      <c r="G37" s="10" t="s">
        <v>552</v>
      </c>
      <c r="H37" s="12">
        <v>37594</v>
      </c>
      <c r="I37" s="12"/>
      <c r="J37" s="29">
        <v>60305240</v>
      </c>
      <c r="K37" s="10" t="s">
        <v>297</v>
      </c>
      <c r="L37" s="15">
        <f ca="1">IF(ISBLANK(F37), "", DATEDIF(Tenants[[#This Row],[DateOfBirth]],TODAY(),"Y"))</f>
        <v>32</v>
      </c>
      <c r="M37" s="10" t="s">
        <v>38</v>
      </c>
      <c r="N37" s="10" t="s">
        <v>50</v>
      </c>
      <c r="O37" s="10" t="s">
        <v>40</v>
      </c>
      <c r="P37" s="10" t="s">
        <v>41</v>
      </c>
      <c r="Q37" s="10" t="s">
        <v>288</v>
      </c>
      <c r="R37" s="10" t="s">
        <v>42</v>
      </c>
      <c r="S37" s="10" t="s">
        <v>75</v>
      </c>
      <c r="T37" s="10" t="s">
        <v>58</v>
      </c>
      <c r="U37" s="16" t="str">
        <f t="shared" si="0"/>
        <v>ONGOING</v>
      </c>
      <c r="V37" s="16" t="str" cm="1">
        <f t="array" ref="V37">_xlfn.IFS(AND(ISBLANK(A37), OR(B37&lt;&gt;"",C37&lt;&gt;"",E37&lt;&gt;"",F37&lt;&gt;"",G37&lt;&gt;"",H37&lt;&gt;"",J37&lt;&gt;"",K37&lt;&gt;"",M37&lt;&gt;"",N37&lt;&gt;"",O37&lt;&gt;"",P37&lt;&gt;"",Q37&lt;&gt;"",R37&lt;&gt;"",S37&lt;&gt;"",T37&lt;&gt;"",)), "Address Empty", ISBLANK(A37), "", ISBLANK(B37), "Room Number Empty", ISBLANK(C37), "First Name Empty", ISBLANK(E37), "Last Name Empty", ISBLANK(F37), "Date of Birth Empty", ISBLANK(G37), "NI Number Empty", ISBLANK(H37), "Check In Date Empty", ISBLANK(J37), "HB Claim Ref Number Empty", ISBLANK(K37), "Referral Agency Empty", ISBLANK(M37), "Gender Empty", ISBLANK(N37), "Religion Empty", ISBLANK(O37), "Ethnicity Empty", ISBLANK(P37), "Nationality Empty", ISBLANK(Q37), "Disability Empty", ISBLANK(R37), "Sexual Orientation Empty", ISBLANK(S37), "Language Empty", ISBLANK(T37), "Risk Assessment Empty", AND(G37&lt;&gt;"",H37&lt;&gt;""), IF(SUMPRODUCT(($G$2:$G$5000=G37)*($H$2:$H$5000=H37))&gt;1,"CONFLICT: NI and Check-in Date Already in Use","Correct"), TRUE, "Correct")</f>
        <v>Correct</v>
      </c>
      <c r="W37" s="14" t="s">
        <v>755</v>
      </c>
    </row>
    <row r="38" spans="1:23" s="14" customFormat="1" x14ac:dyDescent="0.5">
      <c r="A38" s="10" t="s">
        <v>302</v>
      </c>
      <c r="B38" s="17">
        <v>3</v>
      </c>
      <c r="C38" s="10" t="s">
        <v>331</v>
      </c>
      <c r="D38" s="10" t="s">
        <v>427</v>
      </c>
      <c r="E38" s="10" t="s">
        <v>450</v>
      </c>
      <c r="F38" s="12">
        <v>29945</v>
      </c>
      <c r="G38" s="10" t="s">
        <v>553</v>
      </c>
      <c r="H38" s="12">
        <v>45236</v>
      </c>
      <c r="I38" s="12"/>
      <c r="J38" s="17">
        <v>60179389</v>
      </c>
      <c r="K38" s="10" t="s">
        <v>293</v>
      </c>
      <c r="L38" s="15">
        <f ca="1">IF(ISBLANK(F38), "", DATEDIF(Tenants[[#This Row],[DateOfBirth]],TODAY(),"Y"))</f>
        <v>42</v>
      </c>
      <c r="M38" s="10" t="s">
        <v>38</v>
      </c>
      <c r="N38" s="10" t="s">
        <v>73</v>
      </c>
      <c r="O38" s="10" t="s">
        <v>40</v>
      </c>
      <c r="P38" s="10" t="s">
        <v>41</v>
      </c>
      <c r="Q38" s="10" t="s">
        <v>288</v>
      </c>
      <c r="R38" s="10" t="s">
        <v>42</v>
      </c>
      <c r="S38" s="10" t="s">
        <v>75</v>
      </c>
      <c r="T38" s="10" t="s">
        <v>58</v>
      </c>
      <c r="U38" s="16" t="str">
        <f t="shared" si="0"/>
        <v>ONGOING</v>
      </c>
      <c r="V38" s="16" t="str" cm="1">
        <f t="array" ref="V38">_xlfn.IFS(AND(ISBLANK(A38), OR(B38&lt;&gt;"",C38&lt;&gt;"",E38&lt;&gt;"",F38&lt;&gt;"",G38&lt;&gt;"",H38&lt;&gt;"",J38&lt;&gt;"",K38&lt;&gt;"",M38&lt;&gt;"",N38&lt;&gt;"",O38&lt;&gt;"",P38&lt;&gt;"",Q38&lt;&gt;"",R38&lt;&gt;"",S38&lt;&gt;"",T38&lt;&gt;"",)), "Address Empty", ISBLANK(A38), "", ISBLANK(B38), "Room Number Empty", ISBLANK(C38), "First Name Empty", ISBLANK(E38), "Last Name Empty", ISBLANK(F38), "Date of Birth Empty", ISBLANK(G38), "NI Number Empty", ISBLANK(H38), "Check In Date Empty", ISBLANK(J38), "HB Claim Ref Number Empty", ISBLANK(K38), "Referral Agency Empty", ISBLANK(M38), "Gender Empty", ISBLANK(N38), "Religion Empty", ISBLANK(O38), "Ethnicity Empty", ISBLANK(P38), "Nationality Empty", ISBLANK(Q38), "Disability Empty", ISBLANK(R38), "Sexual Orientation Empty", ISBLANK(S38), "Language Empty", ISBLANK(T38), "Risk Assessment Empty", AND(G38&lt;&gt;"",H38&lt;&gt;""), IF(SUMPRODUCT(($G$2:$G$5000=G38)*($H$2:$H$5000=H38))&gt;1,"CONFLICT: NI and Check-in Date Already in Use","Correct"), TRUE, "Correct")</f>
        <v>Correct</v>
      </c>
      <c r="W38" s="14" t="s">
        <v>755</v>
      </c>
    </row>
    <row r="39" spans="1:23" s="14" customFormat="1" x14ac:dyDescent="0.5">
      <c r="A39" s="10" t="s">
        <v>302</v>
      </c>
      <c r="B39" s="19">
        <v>4</v>
      </c>
      <c r="C39" s="10" t="s">
        <v>647</v>
      </c>
      <c r="D39" s="10"/>
      <c r="E39" s="10" t="s">
        <v>331</v>
      </c>
      <c r="F39" s="12">
        <v>32874</v>
      </c>
      <c r="G39" s="10" t="s">
        <v>648</v>
      </c>
      <c r="H39" s="12">
        <v>45320</v>
      </c>
      <c r="I39" s="12"/>
      <c r="J39" s="30">
        <v>123456</v>
      </c>
      <c r="K39" s="10" t="s">
        <v>287</v>
      </c>
      <c r="L39" s="15">
        <f ca="1">IF(ISBLANK(F39), "", DATEDIF(Tenants[[#This Row],[DateOfBirth]],TODAY(),"Y"))</f>
        <v>34</v>
      </c>
      <c r="M39" s="10" t="s">
        <v>38</v>
      </c>
      <c r="N39" s="10" t="s">
        <v>73</v>
      </c>
      <c r="O39" s="10" t="s">
        <v>40</v>
      </c>
      <c r="P39" s="10" t="s">
        <v>104</v>
      </c>
      <c r="Q39" s="10" t="s">
        <v>288</v>
      </c>
      <c r="R39" s="10" t="s">
        <v>42</v>
      </c>
      <c r="S39" s="10" t="s">
        <v>75</v>
      </c>
      <c r="T39" s="10" t="s">
        <v>44</v>
      </c>
      <c r="U39" s="16" t="str">
        <f t="shared" si="0"/>
        <v>ONGOING</v>
      </c>
      <c r="V39" s="16" t="str" cm="1">
        <f t="array" ref="V39">_xlfn.IFS(AND(ISBLANK(A39), OR(B39&lt;&gt;"",C39&lt;&gt;"",E39&lt;&gt;"",F39&lt;&gt;"",G39&lt;&gt;"",H39&lt;&gt;"",J39&lt;&gt;"",K39&lt;&gt;"",M39&lt;&gt;"",N39&lt;&gt;"",O39&lt;&gt;"",P39&lt;&gt;"",Q39&lt;&gt;"",R39&lt;&gt;"",S39&lt;&gt;"",T39&lt;&gt;"",)), "Address Empty", ISBLANK(A39), "", ISBLANK(B39), "Room Number Empty", ISBLANK(C39), "First Name Empty", ISBLANK(E39), "Last Name Empty", ISBLANK(F39), "Date of Birth Empty", ISBLANK(G39), "NI Number Empty", ISBLANK(H39), "Check In Date Empty", ISBLANK(J39), "HB Claim Ref Number Empty", ISBLANK(K39), "Referral Agency Empty", ISBLANK(M39), "Gender Empty", ISBLANK(N39), "Religion Empty", ISBLANK(O39), "Ethnicity Empty", ISBLANK(P39), "Nationality Empty", ISBLANK(Q39), "Disability Empty", ISBLANK(R39), "Sexual Orientation Empty", ISBLANK(S39), "Language Empty", ISBLANK(T39), "Risk Assessment Empty", AND(G39&lt;&gt;"",H39&lt;&gt;""), IF(SUMPRODUCT(($G$2:$G$5000=G39)*($H$2:$H$5000=H39))&gt;1,"CONFLICT: NI and Check-in Date Already in Use","Correct"), TRUE, "Correct")</f>
        <v>Correct</v>
      </c>
      <c r="W39" s="14" t="s">
        <v>755</v>
      </c>
    </row>
    <row r="40" spans="1:23" s="14" customFormat="1" x14ac:dyDescent="0.5">
      <c r="A40" s="10" t="s">
        <v>302</v>
      </c>
      <c r="B40" s="17">
        <v>5</v>
      </c>
      <c r="C40" s="10" t="s">
        <v>344</v>
      </c>
      <c r="D40" s="10"/>
      <c r="E40" s="10" t="s">
        <v>426</v>
      </c>
      <c r="F40" s="12">
        <v>24881</v>
      </c>
      <c r="G40" s="10" t="s">
        <v>554</v>
      </c>
      <c r="H40" s="12">
        <v>45152</v>
      </c>
      <c r="I40" s="12"/>
      <c r="J40" s="28">
        <v>60152739</v>
      </c>
      <c r="K40" s="10" t="s">
        <v>293</v>
      </c>
      <c r="L40" s="15">
        <f ca="1">IF(ISBLANK(F40), "", DATEDIF(Tenants[[#This Row],[DateOfBirth]],TODAY(),"Y"))</f>
        <v>56</v>
      </c>
      <c r="M40" s="10" t="s">
        <v>38</v>
      </c>
      <c r="N40" s="10" t="s">
        <v>84</v>
      </c>
      <c r="O40" s="10" t="s">
        <v>40</v>
      </c>
      <c r="P40" s="10" t="s">
        <v>41</v>
      </c>
      <c r="Q40" s="10" t="s">
        <v>288</v>
      </c>
      <c r="R40" s="10" t="s">
        <v>42</v>
      </c>
      <c r="S40" s="10" t="s">
        <v>75</v>
      </c>
      <c r="T40" s="10" t="s">
        <v>58</v>
      </c>
      <c r="U40" s="16" t="str">
        <f t="shared" si="0"/>
        <v>ONGOING</v>
      </c>
      <c r="V40" s="16" t="str" cm="1">
        <f t="array" ref="V40">_xlfn.IFS(AND(ISBLANK(A40), OR(B40&lt;&gt;"",C40&lt;&gt;"",E40&lt;&gt;"",F40&lt;&gt;"",G40&lt;&gt;"",H40&lt;&gt;"",J40&lt;&gt;"",K40&lt;&gt;"",M40&lt;&gt;"",N40&lt;&gt;"",O40&lt;&gt;"",P40&lt;&gt;"",Q40&lt;&gt;"",R40&lt;&gt;"",S40&lt;&gt;"",T40&lt;&gt;"",)), "Address Empty", ISBLANK(A40), "", ISBLANK(B40), "Room Number Empty", ISBLANK(C40), "First Name Empty", ISBLANK(E40), "Last Name Empty", ISBLANK(F40), "Date of Birth Empty", ISBLANK(G40), "NI Number Empty", ISBLANK(H40), "Check In Date Empty", ISBLANK(J40), "HB Claim Ref Number Empty", ISBLANK(K40), "Referral Agency Empty", ISBLANK(M40), "Gender Empty", ISBLANK(N40), "Religion Empty", ISBLANK(O40), "Ethnicity Empty", ISBLANK(P40), "Nationality Empty", ISBLANK(Q40), "Disability Empty", ISBLANK(R40), "Sexual Orientation Empty", ISBLANK(S40), "Language Empty", ISBLANK(T40), "Risk Assessment Empty", AND(G40&lt;&gt;"",H40&lt;&gt;""), IF(SUMPRODUCT(($G$2:$G$5000=G40)*($H$2:$H$5000=H40))&gt;1,"CONFLICT: NI and Check-in Date Already in Use","Correct"), TRUE, "Correct")</f>
        <v>Correct</v>
      </c>
      <c r="W40" s="14" t="s">
        <v>755</v>
      </c>
    </row>
    <row r="41" spans="1:23" s="14" customFormat="1" x14ac:dyDescent="0.5">
      <c r="A41" s="10" t="s">
        <v>302</v>
      </c>
      <c r="B41" s="17">
        <v>6</v>
      </c>
      <c r="C41" s="10" t="s">
        <v>345</v>
      </c>
      <c r="D41" s="10"/>
      <c r="E41" s="10" t="s">
        <v>463</v>
      </c>
      <c r="F41" s="12">
        <v>31317</v>
      </c>
      <c r="G41" s="10" t="s">
        <v>555</v>
      </c>
      <c r="H41" s="12">
        <v>45096</v>
      </c>
      <c r="I41" s="12"/>
      <c r="J41" s="28">
        <v>60261359</v>
      </c>
      <c r="K41" s="10" t="s">
        <v>293</v>
      </c>
      <c r="L41" s="15">
        <f ca="1">IF(ISBLANK(F41), "", DATEDIF(Tenants[[#This Row],[DateOfBirth]],TODAY(),"Y"))</f>
        <v>38</v>
      </c>
      <c r="M41" s="10" t="s">
        <v>38</v>
      </c>
      <c r="N41" s="10" t="s">
        <v>73</v>
      </c>
      <c r="O41" s="10" t="s">
        <v>40</v>
      </c>
      <c r="P41" s="10" t="s">
        <v>41</v>
      </c>
      <c r="Q41" s="10" t="s">
        <v>288</v>
      </c>
      <c r="R41" s="10" t="s">
        <v>42</v>
      </c>
      <c r="S41" s="10" t="s">
        <v>75</v>
      </c>
      <c r="T41" s="10" t="s">
        <v>58</v>
      </c>
      <c r="U41" s="16" t="str">
        <f t="shared" si="0"/>
        <v>ONGOING</v>
      </c>
      <c r="V41" s="16" t="str" cm="1">
        <f t="array" ref="V41">_xlfn.IFS(AND(ISBLANK(A41), OR(B41&lt;&gt;"",C41&lt;&gt;"",E41&lt;&gt;"",F41&lt;&gt;"",G41&lt;&gt;"",H41&lt;&gt;"",J41&lt;&gt;"",K41&lt;&gt;"",M41&lt;&gt;"",N41&lt;&gt;"",O41&lt;&gt;"",P41&lt;&gt;"",Q41&lt;&gt;"",R41&lt;&gt;"",S41&lt;&gt;"",T41&lt;&gt;"",)), "Address Empty", ISBLANK(A41), "", ISBLANK(B41), "Room Number Empty", ISBLANK(C41), "First Name Empty", ISBLANK(E41), "Last Name Empty", ISBLANK(F41), "Date of Birth Empty", ISBLANK(G41), "NI Number Empty", ISBLANK(H41), "Check In Date Empty", ISBLANK(J41), "HB Claim Ref Number Empty", ISBLANK(K41), "Referral Agency Empty", ISBLANK(M41), "Gender Empty", ISBLANK(N41), "Religion Empty", ISBLANK(O41), "Ethnicity Empty", ISBLANK(P41), "Nationality Empty", ISBLANK(Q41), "Disability Empty", ISBLANK(R41), "Sexual Orientation Empty", ISBLANK(S41), "Language Empty", ISBLANK(T41), "Risk Assessment Empty", AND(G41&lt;&gt;"",H41&lt;&gt;""), IF(SUMPRODUCT(($G$2:$G$5000=G41)*($H$2:$H$5000=H41))&gt;1,"CONFLICT: NI and Check-in Date Already in Use","Correct"), TRUE, "Correct")</f>
        <v>Correct</v>
      </c>
      <c r="W41" s="14" t="s">
        <v>755</v>
      </c>
    </row>
    <row r="42" spans="1:23" s="14" customFormat="1" x14ac:dyDescent="0.5">
      <c r="A42" s="10"/>
      <c r="B42" s="17"/>
      <c r="C42" s="10"/>
      <c r="D42" s="10"/>
      <c r="E42" s="10"/>
      <c r="F42" s="12"/>
      <c r="G42" s="10"/>
      <c r="H42" s="12"/>
      <c r="I42" s="12"/>
      <c r="J42" s="28"/>
      <c r="K42" s="10"/>
      <c r="L42" s="15" t="str">
        <f ca="1">IF(ISBLANK(F42), "", DATEDIF(Tenants[[#This Row],[DateOfBirth]],TODAY(),"Y"))</f>
        <v/>
      </c>
      <c r="M42" s="10"/>
      <c r="N42" s="10"/>
      <c r="O42" s="10"/>
      <c r="P42" s="10"/>
      <c r="Q42" s="10"/>
      <c r="R42" s="10"/>
      <c r="S42" s="10"/>
      <c r="T42" s="10"/>
      <c r="U42" s="16" t="str">
        <f t="shared" si="0"/>
        <v/>
      </c>
      <c r="V42" s="16" t="str" cm="1">
        <f t="array" ref="V42">_xlfn.IFS(AND(ISBLANK(A42), OR(B42&lt;&gt;"",C42&lt;&gt;"",E42&lt;&gt;"",F42&lt;&gt;"",G42&lt;&gt;"",H42&lt;&gt;"",J42&lt;&gt;"",K42&lt;&gt;"",M42&lt;&gt;"",N42&lt;&gt;"",O42&lt;&gt;"",P42&lt;&gt;"",Q42&lt;&gt;"",R42&lt;&gt;"",S42&lt;&gt;"",T42&lt;&gt;"",)), "Address Empty", ISBLANK(A42), "", ISBLANK(B42), "Room Number Empty", ISBLANK(C42), "First Name Empty", ISBLANK(E42), "Last Name Empty", ISBLANK(F42), "Date of Birth Empty", ISBLANK(G42), "NI Number Empty", ISBLANK(H42), "Check In Date Empty", ISBLANK(J42), "HB Claim Ref Number Empty", ISBLANK(K42), "Referral Agency Empty", ISBLANK(M42), "Gender Empty", ISBLANK(N42), "Religion Empty", ISBLANK(O42), "Ethnicity Empty", ISBLANK(P42), "Nationality Empty", ISBLANK(Q42), "Disability Empty", ISBLANK(R42), "Sexual Orientation Empty", ISBLANK(S42), "Language Empty", ISBLANK(T42), "Risk Assessment Empty", AND(G42&lt;&gt;"",H42&lt;&gt;""), IF(SUMPRODUCT(($G$2:$G$5000=G42)*($H$2:$H$5000=H42))&gt;1,"CONFLICT: NI and Check-in Date Already in Use","Correct"), TRUE, "Correct")</f>
        <v/>
      </c>
    </row>
    <row r="43" spans="1:23" s="14" customFormat="1" x14ac:dyDescent="0.5">
      <c r="A43" s="10"/>
      <c r="B43" s="20"/>
      <c r="C43" s="10"/>
      <c r="D43" s="10"/>
      <c r="E43" s="10"/>
      <c r="F43" s="12"/>
      <c r="G43" s="10"/>
      <c r="H43" s="12"/>
      <c r="I43" s="12"/>
      <c r="J43" s="29"/>
      <c r="K43" s="10"/>
      <c r="L43" s="15" t="str">
        <f ca="1">IF(ISBLANK(F43), "", DATEDIF(Tenants[[#This Row],[DateOfBirth]],TODAY(),"Y"))</f>
        <v/>
      </c>
      <c r="M43" s="10"/>
      <c r="N43" s="10"/>
      <c r="O43" s="10"/>
      <c r="P43" s="10"/>
      <c r="Q43" s="10"/>
      <c r="R43" s="10"/>
      <c r="S43" s="10"/>
      <c r="T43" s="10"/>
      <c r="U43" s="16" t="str">
        <f t="shared" si="0"/>
        <v/>
      </c>
      <c r="V43" s="16" t="str" cm="1">
        <f t="array" ref="V43">_xlfn.IFS(AND(ISBLANK(A43), OR(B43&lt;&gt;"",C43&lt;&gt;"",E43&lt;&gt;"",F43&lt;&gt;"",G43&lt;&gt;"",H43&lt;&gt;"",J43&lt;&gt;"",K43&lt;&gt;"",M43&lt;&gt;"",N43&lt;&gt;"",O43&lt;&gt;"",P43&lt;&gt;"",Q43&lt;&gt;"",R43&lt;&gt;"",S43&lt;&gt;"",T43&lt;&gt;"",)), "Address Empty", ISBLANK(A43), "", ISBLANK(B43), "Room Number Empty", ISBLANK(C43), "First Name Empty", ISBLANK(E43), "Last Name Empty", ISBLANK(F43), "Date of Birth Empty", ISBLANK(G43), "NI Number Empty", ISBLANK(H43), "Check In Date Empty", ISBLANK(J43), "HB Claim Ref Number Empty", ISBLANK(K43), "Referral Agency Empty", ISBLANK(M43), "Gender Empty", ISBLANK(N43), "Religion Empty", ISBLANK(O43), "Ethnicity Empty", ISBLANK(P43), "Nationality Empty", ISBLANK(Q43), "Disability Empty", ISBLANK(R43), "Sexual Orientation Empty", ISBLANK(S43), "Language Empty", ISBLANK(T43), "Risk Assessment Empty", AND(G43&lt;&gt;"",H43&lt;&gt;""), IF(SUMPRODUCT(($G$2:$G$5000=G43)*($H$2:$H$5000=H43))&gt;1,"CONFLICT: NI and Check-in Date Already in Use","Correct"), TRUE, "Correct")</f>
        <v/>
      </c>
    </row>
    <row r="44" spans="1:23" s="14" customFormat="1" x14ac:dyDescent="0.5">
      <c r="A44" s="36"/>
      <c r="B44" s="10"/>
      <c r="C44" s="36"/>
      <c r="D44" s="36"/>
      <c r="E44" s="36"/>
      <c r="F44" s="37"/>
      <c r="G44" s="36"/>
      <c r="H44" s="37"/>
      <c r="I44" s="12"/>
      <c r="J44" s="28"/>
      <c r="K44" s="10"/>
      <c r="L44" s="15">
        <f ca="1">IF(ISBLANK(F36), "", DATEDIF(Tenants[[#This Row],[DateOfBirth]],TODAY(),"Y"))</f>
        <v>124</v>
      </c>
      <c r="M44" s="10"/>
      <c r="N44" s="10"/>
      <c r="O44" s="10"/>
      <c r="P44" s="10"/>
      <c r="Q44" s="10"/>
      <c r="R44" s="10"/>
      <c r="S44" s="10"/>
      <c r="T44" s="10"/>
      <c r="U44" s="16" t="str">
        <f>IF(AND(ISBLANK(H36),ISBLANK(I44)),"",IF(ISBLANK(I44),"ONGOING",DATEDIF(H36,I44,"Y")&amp;" YEAR(S) "&amp;DATEDIF(H36,I44,"YM")&amp;" MONTH(S)"))</f>
        <v>ONGOING</v>
      </c>
      <c r="V44" s="16" t="e" cm="1">
        <f t="array" ref="V44">_xlfn.IFS(AND(ISBLANK(B44), OR(#REF!&lt;&gt;"",C36&lt;&gt;"",E36&lt;&gt;"",F36&lt;&gt;"",G36&lt;&gt;"",H36&lt;&gt;"",J44&lt;&gt;"",K44&lt;&gt;"",M44&lt;&gt;"",N44&lt;&gt;"",O44&lt;&gt;"",P44&lt;&gt;"",Q44&lt;&gt;"",R44&lt;&gt;"",S44&lt;&gt;"",T44&lt;&gt;"",)), "Address Empty", ISBLANK(B44), "", ISBLANK(#REF!), "Room Number Empty", ISBLANK(C36), "First Name Empty", ISBLANK(E36), "Last Name Empty", ISBLANK(F36), "Date of Birth Empty", ISBLANK(G36), "NI Number Empty", ISBLANK(H36), "Check In Date Empty", ISBLANK(J44), "HB Claim Ref Number Empty", ISBLANK(K44), "Referral Agency Empty", ISBLANK(M44), "Gender Empty", ISBLANK(N44), "Religion Empty", ISBLANK(O44), "Ethnicity Empty", ISBLANK(P44), "Nationality Empty", ISBLANK(Q44), "Disability Empty", ISBLANK(R44), "Sexual Orientation Empty", ISBLANK(S44), "Language Empty", ISBLANK(T44), "Risk Assessment Empty", AND(G36&lt;&gt;"",H36&lt;&gt;""), IF(SUMPRODUCT(($G$2:$G$5000=G36)*($H$2:$H$5000=H36))&gt;1,"CONFLICT: NI and Check-in Date Already in Use","Correct"), TRUE, "Correct")</f>
        <v>#REF!</v>
      </c>
    </row>
    <row r="45" spans="1:23" s="14" customFormat="1" x14ac:dyDescent="0.5">
      <c r="A45" s="10"/>
      <c r="B45" s="17"/>
      <c r="C45" s="10"/>
      <c r="D45" s="10"/>
      <c r="E45" s="10"/>
      <c r="F45" s="12"/>
      <c r="G45" s="10"/>
      <c r="H45" s="12"/>
      <c r="I45" s="12"/>
      <c r="J45" s="28"/>
      <c r="K45" s="10"/>
      <c r="L45" s="15" t="str">
        <f ca="1">IF(ISBLANK(F45), "", DATEDIF(Tenants[[#This Row],[DateOfBirth]],TODAY(),"Y"))</f>
        <v/>
      </c>
      <c r="M45" s="10"/>
      <c r="N45" s="10"/>
      <c r="O45" s="10"/>
      <c r="P45" s="10"/>
      <c r="Q45" s="10"/>
      <c r="R45" s="10"/>
      <c r="S45" s="10"/>
      <c r="T45" s="10"/>
      <c r="U45" s="16" t="str">
        <f t="shared" si="0"/>
        <v/>
      </c>
      <c r="V45" s="16" t="str" cm="1">
        <f t="array" ref="V45">_xlfn.IFS(AND(ISBLANK(A45), OR(B45&lt;&gt;"",C45&lt;&gt;"",E45&lt;&gt;"",F45&lt;&gt;"",G45&lt;&gt;"",H45&lt;&gt;"",J45&lt;&gt;"",K45&lt;&gt;"",M45&lt;&gt;"",N45&lt;&gt;"",O45&lt;&gt;"",P45&lt;&gt;"",Q45&lt;&gt;"",R45&lt;&gt;"",S45&lt;&gt;"",T45&lt;&gt;"",)), "Address Empty", ISBLANK(A45), "", ISBLANK(B45), "Room Number Empty", ISBLANK(C45), "First Name Empty", ISBLANK(E45), "Last Name Empty", ISBLANK(F45), "Date of Birth Empty", ISBLANK(G45), "NI Number Empty", ISBLANK(H45), "Check In Date Empty", ISBLANK(J45), "HB Claim Ref Number Empty", ISBLANK(K45), "Referral Agency Empty", ISBLANK(M45), "Gender Empty", ISBLANK(N45), "Religion Empty", ISBLANK(O45), "Ethnicity Empty", ISBLANK(P45), "Nationality Empty", ISBLANK(Q45), "Disability Empty", ISBLANK(R45), "Sexual Orientation Empty", ISBLANK(S45), "Language Empty", ISBLANK(T45), "Risk Assessment Empty", AND(G45&lt;&gt;"",H45&lt;&gt;""), IF(SUMPRODUCT(($G$2:$G$5000=G45)*($H$2:$H$5000=H45))&gt;1,"CONFLICT: NI and Check-in Date Already in Use","Correct"), TRUE, "Correct")</f>
        <v/>
      </c>
    </row>
    <row r="46" spans="1:23" s="14" customFormat="1" x14ac:dyDescent="0.5">
      <c r="A46" s="10"/>
      <c r="B46" s="17"/>
      <c r="C46" s="10"/>
      <c r="D46" s="10"/>
      <c r="E46" s="10"/>
      <c r="F46" s="12"/>
      <c r="G46" s="10"/>
      <c r="H46" s="12"/>
      <c r="I46" s="12"/>
      <c r="J46" s="28"/>
      <c r="K46" s="10"/>
      <c r="L46" s="15" t="str">
        <f ca="1">IF(ISBLANK(F46), "", DATEDIF(Tenants[[#This Row],[DateOfBirth]],TODAY(),"Y"))</f>
        <v/>
      </c>
      <c r="M46" s="10"/>
      <c r="N46" s="10"/>
      <c r="O46" s="10"/>
      <c r="P46" s="10"/>
      <c r="Q46" s="10"/>
      <c r="R46" s="10"/>
      <c r="S46" s="10"/>
      <c r="T46" s="10"/>
      <c r="U46" s="16" t="str">
        <f t="shared" si="0"/>
        <v/>
      </c>
      <c r="V46" s="16" t="str" cm="1">
        <f t="array" ref="V46">_xlfn.IFS(AND(ISBLANK(A46), OR(B46&lt;&gt;"",C46&lt;&gt;"",E46&lt;&gt;"",F46&lt;&gt;"",G46&lt;&gt;"",H46&lt;&gt;"",J46&lt;&gt;"",K46&lt;&gt;"",M46&lt;&gt;"",N46&lt;&gt;"",O46&lt;&gt;"",P46&lt;&gt;"",Q46&lt;&gt;"",R46&lt;&gt;"",S46&lt;&gt;"",T46&lt;&gt;"",)), "Address Empty", ISBLANK(A46), "", ISBLANK(B46), "Room Number Empty", ISBLANK(C46), "First Name Empty", ISBLANK(E46), "Last Name Empty", ISBLANK(F46), "Date of Birth Empty", ISBLANK(G46), "NI Number Empty", ISBLANK(H46), "Check In Date Empty", ISBLANK(J46), "HB Claim Ref Number Empty", ISBLANK(K46), "Referral Agency Empty", ISBLANK(M46), "Gender Empty", ISBLANK(N46), "Religion Empty", ISBLANK(O46), "Ethnicity Empty", ISBLANK(P46), "Nationality Empty", ISBLANK(Q46), "Disability Empty", ISBLANK(R46), "Sexual Orientation Empty", ISBLANK(S46), "Language Empty", ISBLANK(T46), "Risk Assessment Empty", AND(G46&lt;&gt;"",H46&lt;&gt;""), IF(SUMPRODUCT(($G$2:$G$5000=G46)*($H$2:$H$5000=H46))&gt;1,"CONFLICT: NI and Check-in Date Already in Use","Correct"), TRUE, "Correct")</f>
        <v/>
      </c>
    </row>
    <row r="47" spans="1:23" s="14" customFormat="1" x14ac:dyDescent="0.5">
      <c r="A47" s="10" t="s">
        <v>303</v>
      </c>
      <c r="B47" s="17">
        <v>1</v>
      </c>
      <c r="C47" s="10" t="s">
        <v>331</v>
      </c>
      <c r="D47" s="10"/>
      <c r="E47" s="10" t="s">
        <v>464</v>
      </c>
      <c r="F47" s="12">
        <v>35239</v>
      </c>
      <c r="G47" s="10" t="s">
        <v>556</v>
      </c>
      <c r="H47" s="12">
        <v>45082</v>
      </c>
      <c r="I47" s="12"/>
      <c r="J47" s="28">
        <v>60679019</v>
      </c>
      <c r="K47" s="10" t="s">
        <v>287</v>
      </c>
      <c r="L47" s="15">
        <f ca="1">IF(ISBLANK(F47), "", DATEDIF(Tenants[[#This Row],[DateOfBirth]],TODAY(),"Y"))</f>
        <v>28</v>
      </c>
      <c r="M47" s="10" t="s">
        <v>38</v>
      </c>
      <c r="N47" s="10" t="s">
        <v>73</v>
      </c>
      <c r="O47" s="10" t="s">
        <v>104</v>
      </c>
      <c r="P47" s="10" t="s">
        <v>41</v>
      </c>
      <c r="Q47" s="10" t="s">
        <v>288</v>
      </c>
      <c r="R47" s="10" t="s">
        <v>42</v>
      </c>
      <c r="S47" s="10" t="s">
        <v>75</v>
      </c>
      <c r="T47" s="10" t="s">
        <v>44</v>
      </c>
      <c r="U47" s="16" t="str">
        <f t="shared" si="0"/>
        <v>ONGOING</v>
      </c>
      <c r="V47" s="16" t="str" cm="1">
        <f t="array" ref="V47">_xlfn.IFS(AND(ISBLANK(A47), OR(B47&lt;&gt;"",C47&lt;&gt;"",E47&lt;&gt;"",F47&lt;&gt;"",G47&lt;&gt;"",H47&lt;&gt;"",J47&lt;&gt;"",K47&lt;&gt;"",M47&lt;&gt;"",N47&lt;&gt;"",O47&lt;&gt;"",P47&lt;&gt;"",Q47&lt;&gt;"",R47&lt;&gt;"",S47&lt;&gt;"",T47&lt;&gt;"",)), "Address Empty", ISBLANK(A47), "", ISBLANK(B47), "Room Number Empty", ISBLANK(C47), "First Name Empty", ISBLANK(E47), "Last Name Empty", ISBLANK(F47), "Date of Birth Empty", ISBLANK(G47), "NI Number Empty", ISBLANK(H47), "Check In Date Empty", ISBLANK(J47), "HB Claim Ref Number Empty", ISBLANK(K47), "Referral Agency Empty", ISBLANK(M47), "Gender Empty", ISBLANK(N47), "Religion Empty", ISBLANK(O47), "Ethnicity Empty", ISBLANK(P47), "Nationality Empty", ISBLANK(Q47), "Disability Empty", ISBLANK(R47), "Sexual Orientation Empty", ISBLANK(S47), "Language Empty", ISBLANK(T47), "Risk Assessment Empty", AND(G47&lt;&gt;"",H47&lt;&gt;""), IF(SUMPRODUCT(($G$2:$G$5000=G47)*($H$2:$H$5000=H47))&gt;1,"CONFLICT: NI and Check-in Date Already in Use","Correct"), TRUE, "Correct")</f>
        <v>Correct</v>
      </c>
      <c r="W47" s="14" t="s">
        <v>755</v>
      </c>
    </row>
    <row r="48" spans="1:23" s="14" customFormat="1" x14ac:dyDescent="0.5">
      <c r="A48" s="10" t="s">
        <v>303</v>
      </c>
      <c r="B48" s="19">
        <v>2</v>
      </c>
      <c r="C48" s="10" t="s">
        <v>366</v>
      </c>
      <c r="D48" s="10" t="s">
        <v>409</v>
      </c>
      <c r="E48" s="10" t="s">
        <v>484</v>
      </c>
      <c r="F48" s="12">
        <v>29861</v>
      </c>
      <c r="G48" s="10" t="s">
        <v>580</v>
      </c>
      <c r="H48" s="12">
        <v>45348</v>
      </c>
      <c r="I48" s="12"/>
      <c r="J48" s="30">
        <v>60466805</v>
      </c>
      <c r="K48" s="10" t="s">
        <v>293</v>
      </c>
      <c r="L48" s="15">
        <f ca="1">IF(ISBLANK(F48), "", DATEDIF(Tenants[[#This Row],[DateOfBirth]],TODAY(),"Y"))</f>
        <v>42</v>
      </c>
      <c r="M48" s="10" t="s">
        <v>38</v>
      </c>
      <c r="N48" s="10" t="s">
        <v>50</v>
      </c>
      <c r="O48" s="10" t="s">
        <v>40</v>
      </c>
      <c r="P48" s="10" t="s">
        <v>41</v>
      </c>
      <c r="Q48" s="10" t="s">
        <v>288</v>
      </c>
      <c r="R48" s="10" t="s">
        <v>42</v>
      </c>
      <c r="S48" s="10" t="s">
        <v>75</v>
      </c>
      <c r="T48" s="10" t="s">
        <v>44</v>
      </c>
      <c r="U48" s="16" t="str">
        <f t="shared" si="0"/>
        <v>ONGOING</v>
      </c>
      <c r="V48" s="16" t="str" cm="1">
        <f t="array" ref="V48">_xlfn.IFS(AND(ISBLANK(A48), OR(B48&lt;&gt;"",C48&lt;&gt;"",E48&lt;&gt;"",F48&lt;&gt;"",G48&lt;&gt;"",H48&lt;&gt;"",J48&lt;&gt;"",K48&lt;&gt;"",M48&lt;&gt;"",N48&lt;&gt;"",O48&lt;&gt;"",P48&lt;&gt;"",Q48&lt;&gt;"",R48&lt;&gt;"",S48&lt;&gt;"",T48&lt;&gt;"",)), "Address Empty", ISBLANK(A48), "", ISBLANK(B48), "Room Number Empty", ISBLANK(C48), "First Name Empty", ISBLANK(E48), "Last Name Empty", ISBLANK(F48), "Date of Birth Empty", ISBLANK(G48), "NI Number Empty", ISBLANK(H48), "Check In Date Empty", ISBLANK(J48), "HB Claim Ref Number Empty", ISBLANK(K48), "Referral Agency Empty", ISBLANK(M48), "Gender Empty", ISBLANK(N48), "Religion Empty", ISBLANK(O48), "Ethnicity Empty", ISBLANK(P48), "Nationality Empty", ISBLANK(Q48), "Disability Empty", ISBLANK(R48), "Sexual Orientation Empty", ISBLANK(S48), "Language Empty", ISBLANK(T48), "Risk Assessment Empty", AND(G48&lt;&gt;"",H48&lt;&gt;""), IF(SUMPRODUCT(($G$2:$G$5000=G48)*($H$2:$H$5000=H48))&gt;1,"CONFLICT: NI and Check-in Date Already in Use","Correct"), TRUE, "Correct")</f>
        <v>Correct</v>
      </c>
      <c r="W48" s="14" t="s">
        <v>755</v>
      </c>
    </row>
    <row r="49" spans="1:23" s="14" customFormat="1" x14ac:dyDescent="0.5">
      <c r="A49" s="10" t="s">
        <v>303</v>
      </c>
      <c r="B49" s="17">
        <v>3</v>
      </c>
      <c r="C49" s="10" t="s">
        <v>346</v>
      </c>
      <c r="D49" s="10"/>
      <c r="E49" s="10" t="s">
        <v>465</v>
      </c>
      <c r="F49" s="12">
        <v>21416</v>
      </c>
      <c r="G49" s="10" t="s">
        <v>557</v>
      </c>
      <c r="H49" s="12">
        <v>45201</v>
      </c>
      <c r="I49" s="12"/>
      <c r="J49" s="28">
        <v>3036542</v>
      </c>
      <c r="K49" s="10" t="s">
        <v>293</v>
      </c>
      <c r="L49" s="15">
        <f ca="1">IF(ISBLANK(F49), "", DATEDIF(Tenants[[#This Row],[DateOfBirth]],TODAY(),"Y"))</f>
        <v>65</v>
      </c>
      <c r="M49" s="10" t="s">
        <v>38</v>
      </c>
      <c r="N49" s="10" t="s">
        <v>50</v>
      </c>
      <c r="O49" s="10" t="s">
        <v>101</v>
      </c>
      <c r="P49" s="10" t="s">
        <v>41</v>
      </c>
      <c r="Q49" s="10" t="s">
        <v>288</v>
      </c>
      <c r="R49" s="10" t="s">
        <v>42</v>
      </c>
      <c r="S49" s="10" t="s">
        <v>75</v>
      </c>
      <c r="T49" s="10" t="s">
        <v>44</v>
      </c>
      <c r="U49" s="16" t="str">
        <f t="shared" si="0"/>
        <v>ONGOING</v>
      </c>
      <c r="V49" s="16" t="str" cm="1">
        <f t="array" ref="V49">_xlfn.IFS(AND(ISBLANK(A49), OR(B49&lt;&gt;"",C49&lt;&gt;"",E49&lt;&gt;"",F49&lt;&gt;"",G49&lt;&gt;"",H49&lt;&gt;"",J49&lt;&gt;"",K49&lt;&gt;"",M49&lt;&gt;"",N49&lt;&gt;"",O49&lt;&gt;"",P49&lt;&gt;"",Q49&lt;&gt;"",R49&lt;&gt;"",S49&lt;&gt;"",T49&lt;&gt;"",)), "Address Empty", ISBLANK(A49), "", ISBLANK(B49), "Room Number Empty", ISBLANK(C49), "First Name Empty", ISBLANK(E49), "Last Name Empty", ISBLANK(F49), "Date of Birth Empty", ISBLANK(G49), "NI Number Empty", ISBLANK(H49), "Check In Date Empty", ISBLANK(J49), "HB Claim Ref Number Empty", ISBLANK(K49), "Referral Agency Empty", ISBLANK(M49), "Gender Empty", ISBLANK(N49), "Religion Empty", ISBLANK(O49), "Ethnicity Empty", ISBLANK(P49), "Nationality Empty", ISBLANK(Q49), "Disability Empty", ISBLANK(R49), "Sexual Orientation Empty", ISBLANK(S49), "Language Empty", ISBLANK(T49), "Risk Assessment Empty", AND(G49&lt;&gt;"",H49&lt;&gt;""), IF(SUMPRODUCT(($G$2:$G$5000=G49)*($H$2:$H$5000=H49))&gt;1,"CONFLICT: NI and Check-in Date Already in Use","Correct"), TRUE, "Correct")</f>
        <v>Correct</v>
      </c>
      <c r="W49" s="14" t="s">
        <v>755</v>
      </c>
    </row>
    <row r="50" spans="1:23" s="14" customFormat="1" x14ac:dyDescent="0.5">
      <c r="A50" s="10" t="s">
        <v>303</v>
      </c>
      <c r="B50" s="17">
        <v>4</v>
      </c>
      <c r="C50" s="10" t="s">
        <v>347</v>
      </c>
      <c r="D50" s="10"/>
      <c r="E50" s="10" t="s">
        <v>466</v>
      </c>
      <c r="F50" s="12">
        <v>25713</v>
      </c>
      <c r="G50" s="10" t="s">
        <v>558</v>
      </c>
      <c r="H50" s="12">
        <v>44606</v>
      </c>
      <c r="I50" s="12"/>
      <c r="J50" s="17">
        <v>60391876</v>
      </c>
      <c r="K50" s="10" t="s">
        <v>293</v>
      </c>
      <c r="L50" s="15">
        <f ca="1">IF(ISBLANK(F50), "", DATEDIF(Tenants[[#This Row],[DateOfBirth]],TODAY(),"Y"))</f>
        <v>54</v>
      </c>
      <c r="M50" s="10" t="s">
        <v>38</v>
      </c>
      <c r="N50" s="10" t="s">
        <v>74</v>
      </c>
      <c r="O50" s="10" t="s">
        <v>101</v>
      </c>
      <c r="P50" s="10" t="s">
        <v>41</v>
      </c>
      <c r="Q50" s="10" t="s">
        <v>288</v>
      </c>
      <c r="R50" s="10" t="s">
        <v>42</v>
      </c>
      <c r="S50" s="10" t="s">
        <v>75</v>
      </c>
      <c r="T50" s="10" t="s">
        <v>44</v>
      </c>
      <c r="U50" s="16" t="str">
        <f t="shared" si="0"/>
        <v>ONGOING</v>
      </c>
      <c r="V50" s="16" t="str" cm="1">
        <f t="array" ref="V50">_xlfn.IFS(AND(ISBLANK(A50), OR(B50&lt;&gt;"",C50&lt;&gt;"",E50&lt;&gt;"",F50&lt;&gt;"",G50&lt;&gt;"",H50&lt;&gt;"",J50&lt;&gt;"",K50&lt;&gt;"",M50&lt;&gt;"",N50&lt;&gt;"",O50&lt;&gt;"",P50&lt;&gt;"",Q50&lt;&gt;"",R50&lt;&gt;"",S50&lt;&gt;"",T50&lt;&gt;"",)), "Address Empty", ISBLANK(A50), "", ISBLANK(B50), "Room Number Empty", ISBLANK(C50), "First Name Empty", ISBLANK(E50), "Last Name Empty", ISBLANK(F50), "Date of Birth Empty", ISBLANK(G50), "NI Number Empty", ISBLANK(H50), "Check In Date Empty", ISBLANK(J50), "HB Claim Ref Number Empty", ISBLANK(K50), "Referral Agency Empty", ISBLANK(M50), "Gender Empty", ISBLANK(N50), "Religion Empty", ISBLANK(O50), "Ethnicity Empty", ISBLANK(P50), "Nationality Empty", ISBLANK(Q50), "Disability Empty", ISBLANK(R50), "Sexual Orientation Empty", ISBLANK(S50), "Language Empty", ISBLANK(T50), "Risk Assessment Empty", AND(G50&lt;&gt;"",H50&lt;&gt;""), IF(SUMPRODUCT(($G$2:$G$5000=G50)*($H$2:$H$5000=H50))&gt;1,"CONFLICT: NI and Check-in Date Already in Use","Correct"), TRUE, "Correct")</f>
        <v>Correct</v>
      </c>
      <c r="W50" s="14" t="s">
        <v>755</v>
      </c>
    </row>
    <row r="51" spans="1:23" s="14" customFormat="1" x14ac:dyDescent="0.5">
      <c r="A51" s="10"/>
      <c r="B51" s="17"/>
      <c r="C51" s="10"/>
      <c r="D51" s="10"/>
      <c r="E51" s="10"/>
      <c r="F51" s="12"/>
      <c r="G51" s="10"/>
      <c r="H51" s="12"/>
      <c r="I51" s="12"/>
      <c r="J51" s="17"/>
      <c r="K51" s="10"/>
      <c r="L51" s="15" t="str">
        <f ca="1">IF(ISBLANK(F51), "", DATEDIF(Tenants[[#This Row],[DateOfBirth]],TODAY(),"Y"))</f>
        <v/>
      </c>
      <c r="M51" s="10"/>
      <c r="N51" s="10"/>
      <c r="O51" s="10"/>
      <c r="P51" s="10"/>
      <c r="Q51" s="10"/>
      <c r="R51" s="10"/>
      <c r="S51" s="10"/>
      <c r="T51" s="10"/>
      <c r="U51" s="16" t="str">
        <f t="shared" si="0"/>
        <v/>
      </c>
      <c r="V51" s="16" t="str" cm="1">
        <f t="array" ref="V51">_xlfn.IFS(AND(ISBLANK(A51), OR(B51&lt;&gt;"",C51&lt;&gt;"",E51&lt;&gt;"",F51&lt;&gt;"",G51&lt;&gt;"",H51&lt;&gt;"",J51&lt;&gt;"",K51&lt;&gt;"",M51&lt;&gt;"",N51&lt;&gt;"",O51&lt;&gt;"",P51&lt;&gt;"",Q51&lt;&gt;"",R51&lt;&gt;"",S51&lt;&gt;"",T51&lt;&gt;"",)), "Address Empty", ISBLANK(A51), "", ISBLANK(B51), "Room Number Empty", ISBLANK(C51), "First Name Empty", ISBLANK(E51), "Last Name Empty", ISBLANK(F51), "Date of Birth Empty", ISBLANK(G51), "NI Number Empty", ISBLANK(H51), "Check In Date Empty", ISBLANK(J51), "HB Claim Ref Number Empty", ISBLANK(K51), "Referral Agency Empty", ISBLANK(M51), "Gender Empty", ISBLANK(N51), "Religion Empty", ISBLANK(O51), "Ethnicity Empty", ISBLANK(P51), "Nationality Empty", ISBLANK(Q51), "Disability Empty", ISBLANK(R51), "Sexual Orientation Empty", ISBLANK(S51), "Language Empty", ISBLANK(T51), "Risk Assessment Empty", AND(G51&lt;&gt;"",H51&lt;&gt;""), IF(SUMPRODUCT(($G$2:$G$5000=G51)*($H$2:$H$5000=H51))&gt;1,"CONFLICT: NI and Check-in Date Already in Use","Correct"), TRUE, "Correct")</f>
        <v/>
      </c>
    </row>
    <row r="52" spans="1:23" s="14" customFormat="1" x14ac:dyDescent="0.5">
      <c r="A52" s="10"/>
      <c r="B52" s="19"/>
      <c r="C52" s="10"/>
      <c r="D52" s="10"/>
      <c r="E52" s="10"/>
      <c r="F52" s="12"/>
      <c r="G52" s="10"/>
      <c r="H52" s="12"/>
      <c r="I52" s="12"/>
      <c r="J52" s="29"/>
      <c r="K52" s="10"/>
      <c r="L52" s="15" t="str">
        <f ca="1">IF(ISBLANK(F52), "", DATEDIF(Tenants[[#This Row],[DateOfBirth]],TODAY(),"Y"))</f>
        <v/>
      </c>
      <c r="M52" s="10"/>
      <c r="N52" s="10"/>
      <c r="O52" s="10"/>
      <c r="P52" s="10"/>
      <c r="Q52" s="10"/>
      <c r="R52" s="10"/>
      <c r="S52" s="10"/>
      <c r="T52" s="10"/>
      <c r="U52" s="16" t="str">
        <f t="shared" si="0"/>
        <v/>
      </c>
      <c r="V52" s="16" t="str" cm="1">
        <f t="array" ref="V52">_xlfn.IFS(AND(ISBLANK(A52), OR(B52&lt;&gt;"",C52&lt;&gt;"",E52&lt;&gt;"",F52&lt;&gt;"",G52&lt;&gt;"",H52&lt;&gt;"",J52&lt;&gt;"",K52&lt;&gt;"",M52&lt;&gt;"",N52&lt;&gt;"",O52&lt;&gt;"",P52&lt;&gt;"",Q52&lt;&gt;"",R52&lt;&gt;"",S52&lt;&gt;"",T52&lt;&gt;"",)), "Address Empty", ISBLANK(A52), "", ISBLANK(B52), "Room Number Empty", ISBLANK(C52), "First Name Empty", ISBLANK(E52), "Last Name Empty", ISBLANK(F52), "Date of Birth Empty", ISBLANK(G52), "NI Number Empty", ISBLANK(H52), "Check In Date Empty", ISBLANK(J52), "HB Claim Ref Number Empty", ISBLANK(K52), "Referral Agency Empty", ISBLANK(M52), "Gender Empty", ISBLANK(N52), "Religion Empty", ISBLANK(O52), "Ethnicity Empty", ISBLANK(P52), "Nationality Empty", ISBLANK(Q52), "Disability Empty", ISBLANK(R52), "Sexual Orientation Empty", ISBLANK(S52), "Language Empty", ISBLANK(T52), "Risk Assessment Empty", AND(G52&lt;&gt;"",H52&lt;&gt;""), IF(SUMPRODUCT(($G$2:$G$5000=G52)*($H$2:$H$5000=H52))&gt;1,"CONFLICT: NI and Check-in Date Already in Use","Correct"), TRUE, "Correct")</f>
        <v/>
      </c>
    </row>
    <row r="53" spans="1:23" s="14" customFormat="1" x14ac:dyDescent="0.5">
      <c r="A53" s="45"/>
      <c r="B53" s="47"/>
      <c r="C53" s="45"/>
      <c r="D53" s="45"/>
      <c r="E53" s="45"/>
      <c r="F53" s="46"/>
      <c r="G53" s="45"/>
      <c r="H53" s="46"/>
      <c r="I53" s="46"/>
      <c r="J53" s="48"/>
      <c r="K53" s="45"/>
      <c r="L53" s="15">
        <f ca="1">IF(ISBLANK(F54), "", DATEDIF(Tenants[[#This Row],[DateOfBirth]],TODAY(),"Y"))</f>
        <v>124</v>
      </c>
      <c r="M53" s="45"/>
      <c r="N53" s="45"/>
      <c r="O53" s="45"/>
      <c r="P53" s="45"/>
      <c r="Q53" s="45"/>
      <c r="R53" s="45"/>
      <c r="S53" s="45"/>
      <c r="T53" s="45"/>
      <c r="U53" s="16" t="str">
        <f>IF(AND(ISBLANK(H54),ISBLANK(I54)),"",IF(ISBLANK(I54),"ONGOING",DATEDIF(H54,I54,"Y")&amp;" YEAR(S) "&amp;DATEDIF(H54,I54,"YM")&amp;" MONTH(S)"))</f>
        <v>ONGOING</v>
      </c>
      <c r="V53" s="16" t="str" cm="1">
        <f t="array" ref="V53">_xlfn.IFS(AND(ISBLANK(A54), OR(B54&lt;&gt;"",C54&lt;&gt;"",E54&lt;&gt;"",F54&lt;&gt;"",G54&lt;&gt;"",H54&lt;&gt;"",J54&lt;&gt;"",K54&lt;&gt;"",M54&lt;&gt;"",N54&lt;&gt;"",O54&lt;&gt;"",P54&lt;&gt;"",Q54&lt;&gt;"",R54&lt;&gt;"",S54&lt;&gt;"",T54&lt;&gt;"",)), "Address Empty", ISBLANK(A54), "", ISBLANK(B54), "Room Number Empty", ISBLANK(C54), "First Name Empty", ISBLANK(E54), "Last Name Empty", ISBLANK(F54), "Date of Birth Empty", ISBLANK(G54), "NI Number Empty", ISBLANK(H54), "Check In Date Empty", ISBLANK(J54), "HB Claim Ref Number Empty", ISBLANK(K54), "Referral Agency Empty", ISBLANK(M54), "Gender Empty", ISBLANK(N54), "Religion Empty", ISBLANK(O54), "Ethnicity Empty", ISBLANK(P54), "Nationality Empty", ISBLANK(Q54), "Disability Empty", ISBLANK(R54), "Sexual Orientation Empty", ISBLANK(S54), "Language Empty", ISBLANK(T54), "Risk Assessment Empty", AND(G54&lt;&gt;"",H54&lt;&gt;""), IF(SUMPRODUCT(($G$2:$G$5000=G54)*($H$2:$H$5000=H54))&gt;1,"CONFLICT: NI and Check-in Date Already in Use","Correct"), TRUE, "Correct")</f>
        <v>Correct</v>
      </c>
    </row>
    <row r="54" spans="1:23" s="14" customFormat="1" x14ac:dyDescent="0.5">
      <c r="A54" s="10" t="s">
        <v>304</v>
      </c>
      <c r="B54" s="17">
        <v>1</v>
      </c>
      <c r="C54" s="10" t="s">
        <v>707</v>
      </c>
      <c r="D54" s="10"/>
      <c r="E54" s="10" t="s">
        <v>708</v>
      </c>
      <c r="F54" s="12">
        <v>34419</v>
      </c>
      <c r="G54" s="10" t="s">
        <v>709</v>
      </c>
      <c r="H54" s="12">
        <v>45355</v>
      </c>
      <c r="I54" s="12"/>
      <c r="J54" s="17">
        <v>60530978</v>
      </c>
      <c r="K54" s="10" t="s">
        <v>293</v>
      </c>
      <c r="L54" s="15">
        <f ca="1">IF(ISBLANK(#REF!), "", DATEDIF(Tenants[[#This Row],[DateOfBirth]],TODAY(),"Y"))</f>
        <v>30</v>
      </c>
      <c r="M54" s="10" t="s">
        <v>56</v>
      </c>
      <c r="N54" s="10" t="s">
        <v>39</v>
      </c>
      <c r="O54" s="10" t="s">
        <v>40</v>
      </c>
      <c r="P54" s="10" t="s">
        <v>41</v>
      </c>
      <c r="Q54" s="10" t="s">
        <v>288</v>
      </c>
      <c r="R54" s="10" t="s">
        <v>42</v>
      </c>
      <c r="S54" s="10" t="s">
        <v>75</v>
      </c>
      <c r="T54" s="10" t="s">
        <v>44</v>
      </c>
      <c r="U54" s="16" t="e">
        <f>IF(AND(ISBLANK(#REF!),ISBLANK(#REF!)),"",IF(ISBLANK(#REF!),"ONGOING",DATEDIF(#REF!,#REF!,"Y")&amp;" YEAR(S) "&amp;DATEDIF(#REF!,#REF!,"YM")&amp;" MONTH(S)"))</f>
        <v>#REF!</v>
      </c>
      <c r="V54" s="16" t="e" cm="1">
        <f t="array" ref="V54">_xlfn.IFS(AND(ISBLANK(#REF!), OR(#REF!&lt;&gt;"",#REF!&lt;&gt;"",#REF!&lt;&gt;"",#REF!&lt;&gt;"",#REF!&lt;&gt;"",#REF!&lt;&gt;"",#REF!&lt;&gt;"",#REF!&lt;&gt;"",#REF!&lt;&gt;"",#REF!&lt;&gt;"",#REF!&lt;&gt;"",#REF!&lt;&gt;"",#REF!&lt;&gt;"",#REF!&lt;&gt;"",#REF!&lt;&gt;"",#REF!&lt;&gt;"",)), "Address Empty", ISBLANK(#REF!), "", ISBLANK(#REF!), "Room Number Empty", ISBLANK(#REF!), "First Name Empty", ISBLANK(#REF!), "Last Name Empty", ISBLANK(#REF!), "Date of Birth Empty", ISBLANK(#REF!), "NI Number Empty", ISBLANK(#REF!), "Check In Date Empty", ISBLANK(#REF!), "HB Claim Ref Number Empty", ISBLANK(#REF!), "Referral Agency Empty", ISBLANK(#REF!), "Gender Empty", ISBLANK(#REF!), "Religion Empty", ISBLANK(#REF!), "Ethnicity Empty", ISBLANK(#REF!), "Nationality Empty", ISBLANK(#REF!), "Disability Empty", ISBLANK(#REF!), "Sexual Orientation Empty", ISBLANK(#REF!), "Language Empty", ISBLANK(#REF!), "Risk Assessment Empty", AND(#REF!&lt;&gt;"",#REF!&lt;&gt;""), IF(SUMPRODUCT(($G$2:$G$5000=#REF!)*($H$2:$H$5000=#REF!))&gt;1,"CONFLICT: NI and Check-in Date Already in Use","Correct"), TRUE, "Correct")</f>
        <v>#REF!</v>
      </c>
      <c r="W54" s="14" t="s">
        <v>757</v>
      </c>
    </row>
    <row r="55" spans="1:23" s="14" customFormat="1" x14ac:dyDescent="0.5">
      <c r="A55" s="10" t="s">
        <v>304</v>
      </c>
      <c r="B55" s="17">
        <v>2</v>
      </c>
      <c r="C55" s="10" t="s">
        <v>349</v>
      </c>
      <c r="D55" s="10" t="s">
        <v>428</v>
      </c>
      <c r="E55" s="10" t="s">
        <v>465</v>
      </c>
      <c r="F55" s="12">
        <v>38951</v>
      </c>
      <c r="G55" s="10" t="s">
        <v>559</v>
      </c>
      <c r="H55" s="12">
        <v>44984</v>
      </c>
      <c r="I55" s="12"/>
      <c r="J55" s="28">
        <v>60663802</v>
      </c>
      <c r="K55" s="10" t="s">
        <v>293</v>
      </c>
      <c r="L55" s="15">
        <f ca="1">IF(ISBLANK(F55), "", DATEDIF(Tenants[[#This Row],[DateOfBirth]],TODAY(),"Y"))</f>
        <v>17</v>
      </c>
      <c r="M55" s="10" t="s">
        <v>38</v>
      </c>
      <c r="N55" s="10" t="s">
        <v>50</v>
      </c>
      <c r="O55" s="10" t="s">
        <v>40</v>
      </c>
      <c r="P55" s="10" t="s">
        <v>41</v>
      </c>
      <c r="Q55" s="10" t="s">
        <v>288</v>
      </c>
      <c r="R55" s="10" t="s">
        <v>42</v>
      </c>
      <c r="S55" s="10" t="s">
        <v>75</v>
      </c>
      <c r="T55" s="10" t="s">
        <v>44</v>
      </c>
      <c r="U55" s="16" t="str">
        <f t="shared" si="0"/>
        <v>ONGOING</v>
      </c>
      <c r="V55" s="16" t="str" cm="1">
        <f t="array" ref="V55">_xlfn.IFS(AND(ISBLANK(A55), OR(B55&lt;&gt;"",C55&lt;&gt;"",E55&lt;&gt;"",F55&lt;&gt;"",G55&lt;&gt;"",H55&lt;&gt;"",J55&lt;&gt;"",K55&lt;&gt;"",M55&lt;&gt;"",N55&lt;&gt;"",O55&lt;&gt;"",P55&lt;&gt;"",Q55&lt;&gt;"",R55&lt;&gt;"",S55&lt;&gt;"",T55&lt;&gt;"",)), "Address Empty", ISBLANK(A55), "", ISBLANK(B55), "Room Number Empty", ISBLANK(C55), "First Name Empty", ISBLANK(E55), "Last Name Empty", ISBLANK(F55), "Date of Birth Empty", ISBLANK(G55), "NI Number Empty", ISBLANK(H55), "Check In Date Empty", ISBLANK(J55), "HB Claim Ref Number Empty", ISBLANK(K55), "Referral Agency Empty", ISBLANK(M55), "Gender Empty", ISBLANK(N55), "Religion Empty", ISBLANK(O55), "Ethnicity Empty", ISBLANK(P55), "Nationality Empty", ISBLANK(Q55), "Disability Empty", ISBLANK(R55), "Sexual Orientation Empty", ISBLANK(S55), "Language Empty", ISBLANK(T55), "Risk Assessment Empty", AND(G55&lt;&gt;"",H55&lt;&gt;""), IF(SUMPRODUCT(($G$2:$G$5000=G55)*($H$2:$H$5000=H55))&gt;1,"CONFLICT: NI and Check-in Date Already in Use","Correct"), TRUE, "Correct")</f>
        <v>Correct</v>
      </c>
      <c r="W55" s="14" t="s">
        <v>755</v>
      </c>
    </row>
    <row r="56" spans="1:23" s="14" customFormat="1" x14ac:dyDescent="0.5">
      <c r="A56" s="10" t="s">
        <v>304</v>
      </c>
      <c r="B56" s="17">
        <v>3</v>
      </c>
      <c r="C56" s="10" t="s">
        <v>350</v>
      </c>
      <c r="D56" s="10"/>
      <c r="E56" s="10" t="s">
        <v>467</v>
      </c>
      <c r="F56" s="12">
        <v>36453</v>
      </c>
      <c r="G56" s="10" t="s">
        <v>560</v>
      </c>
      <c r="H56" s="12">
        <v>45082</v>
      </c>
      <c r="I56" s="12"/>
      <c r="J56" s="28">
        <v>60403005</v>
      </c>
      <c r="K56" s="10" t="s">
        <v>287</v>
      </c>
      <c r="L56" s="15">
        <f ca="1">IF(ISBLANK(F56), "", DATEDIF(Tenants[[#This Row],[DateOfBirth]],TODAY(),"Y"))</f>
        <v>24</v>
      </c>
      <c r="M56" s="10" t="s">
        <v>56</v>
      </c>
      <c r="N56" s="10" t="s">
        <v>50</v>
      </c>
      <c r="O56" s="10" t="s">
        <v>40</v>
      </c>
      <c r="P56" s="10" t="s">
        <v>41</v>
      </c>
      <c r="Q56" s="10" t="s">
        <v>288</v>
      </c>
      <c r="R56" s="10" t="s">
        <v>42</v>
      </c>
      <c r="S56" s="10" t="s">
        <v>75</v>
      </c>
      <c r="T56" s="10" t="s">
        <v>44</v>
      </c>
      <c r="U56" s="16" t="str">
        <f t="shared" si="0"/>
        <v>ONGOING</v>
      </c>
      <c r="V56" s="16" t="str" cm="1">
        <f t="array" ref="V56">_xlfn.IFS(AND(ISBLANK(A56), OR(B56&lt;&gt;"",C56&lt;&gt;"",E56&lt;&gt;"",F56&lt;&gt;"",G56&lt;&gt;"",H56&lt;&gt;"",J56&lt;&gt;"",K56&lt;&gt;"",M56&lt;&gt;"",N56&lt;&gt;"",O56&lt;&gt;"",P56&lt;&gt;"",Q56&lt;&gt;"",R56&lt;&gt;"",S56&lt;&gt;"",T56&lt;&gt;"",)), "Address Empty", ISBLANK(A56), "", ISBLANK(B56), "Room Number Empty", ISBLANK(C56), "First Name Empty", ISBLANK(E56), "Last Name Empty", ISBLANK(F56), "Date of Birth Empty", ISBLANK(G56), "NI Number Empty", ISBLANK(H56), "Check In Date Empty", ISBLANK(J56), "HB Claim Ref Number Empty", ISBLANK(K56), "Referral Agency Empty", ISBLANK(M56), "Gender Empty", ISBLANK(N56), "Religion Empty", ISBLANK(O56), "Ethnicity Empty", ISBLANK(P56), "Nationality Empty", ISBLANK(Q56), "Disability Empty", ISBLANK(R56), "Sexual Orientation Empty", ISBLANK(S56), "Language Empty", ISBLANK(T56), "Risk Assessment Empty", AND(G56&lt;&gt;"",H56&lt;&gt;""), IF(SUMPRODUCT(($G$2:$G$5000=G56)*($H$2:$H$5000=H56))&gt;1,"CONFLICT: NI and Check-in Date Already in Use","Correct"), TRUE, "Correct")</f>
        <v>Correct</v>
      </c>
      <c r="W56" s="14" t="s">
        <v>755</v>
      </c>
    </row>
    <row r="57" spans="1:23" s="14" customFormat="1" x14ac:dyDescent="0.5">
      <c r="A57" s="10" t="s">
        <v>304</v>
      </c>
      <c r="B57" s="17">
        <v>4</v>
      </c>
      <c r="C57" s="10" t="s">
        <v>710</v>
      </c>
      <c r="D57" s="10"/>
      <c r="E57" s="10" t="s">
        <v>711</v>
      </c>
      <c r="F57" s="12">
        <v>32309</v>
      </c>
      <c r="G57" s="10" t="s">
        <v>712</v>
      </c>
      <c r="H57" s="12">
        <v>45355</v>
      </c>
      <c r="I57" s="12"/>
      <c r="J57" s="29">
        <v>60757657</v>
      </c>
      <c r="K57" s="10" t="s">
        <v>297</v>
      </c>
      <c r="L57" s="15">
        <f ca="1">IF(ISBLANK(#REF!), "", DATEDIF(Tenants[[#This Row],[DateOfBirth]],TODAY(),"Y"))</f>
        <v>36</v>
      </c>
      <c r="M57" s="10" t="s">
        <v>38</v>
      </c>
      <c r="N57" s="10" t="s">
        <v>50</v>
      </c>
      <c r="O57" s="10" t="s">
        <v>40</v>
      </c>
      <c r="P57" s="10" t="s">
        <v>41</v>
      </c>
      <c r="Q57" s="10" t="s">
        <v>288</v>
      </c>
      <c r="R57" s="10" t="s">
        <v>42</v>
      </c>
      <c r="S57" s="10" t="s">
        <v>75</v>
      </c>
      <c r="T57" s="10" t="s">
        <v>44</v>
      </c>
      <c r="U57" s="16" t="str">
        <f>IF(AND(ISBLANK(#REF!),ISBLANK(I57)),"",IF(ISBLANK(I57),"ONGOING",DATEDIF(#REF!,I57,"Y")&amp;" YEAR(S) "&amp;DATEDIF(#REF!,I57,"YM")&amp;" MONTH(S)"))</f>
        <v>ONGOING</v>
      </c>
      <c r="V57" s="16" t="e" cm="1">
        <f t="array" ref="V57">_xlfn.IFS(AND(ISBLANK(#REF!), OR(B57&lt;&gt;"",#REF!&lt;&gt;"",#REF!&lt;&gt;"",#REF!&lt;&gt;"",#REF!&lt;&gt;"",#REF!&lt;&gt;"",J57&lt;&gt;"",#REF!&lt;&gt;"",#REF!&lt;&gt;"",#REF!&lt;&gt;"",#REF!&lt;&gt;"",#REF!&lt;&gt;"",#REF!&lt;&gt;"",#REF!&lt;&gt;"",#REF!&lt;&gt;"",#REF!&lt;&gt;"",)), "Address Empty", ISBLANK(#REF!), "", ISBLANK(B57), "Room Number Empty", ISBLANK(#REF!), "First Name Empty", ISBLANK(#REF!), "Last Name Empty", ISBLANK(#REF!), "Date of Birth Empty", ISBLANK(#REF!), "NI Number Empty", ISBLANK(#REF!), "Check In Date Empty", ISBLANK(J57), "HB Claim Ref Number Empty", ISBLANK(#REF!), "Referral Agency Empty", ISBLANK(#REF!), "Gender Empty", ISBLANK(#REF!), "Religion Empty", ISBLANK(#REF!), "Ethnicity Empty", ISBLANK(#REF!), "Nationality Empty", ISBLANK(#REF!), "Disability Empty", ISBLANK(#REF!), "Sexual Orientation Empty", ISBLANK(#REF!), "Language Empty", ISBLANK(#REF!), "Risk Assessment Empty", AND(#REF!&lt;&gt;"",#REF!&lt;&gt;""), IF(SUMPRODUCT(($G$2:$G$5000=#REF!)*($H$2:$H$5000=#REF!))&gt;1,"CONFLICT: NI and Check-in Date Already in Use","Correct"), TRUE, "Correct")</f>
        <v>#REF!</v>
      </c>
      <c r="W57" s="14" t="s">
        <v>757</v>
      </c>
    </row>
    <row r="58" spans="1:23" s="14" customFormat="1" x14ac:dyDescent="0.5">
      <c r="A58" s="45"/>
      <c r="B58" s="17"/>
      <c r="C58" s="45"/>
      <c r="D58" s="45"/>
      <c r="E58" s="45"/>
      <c r="F58" s="46"/>
      <c r="G58" s="45"/>
      <c r="H58" s="46"/>
      <c r="I58" s="12"/>
      <c r="J58" s="28"/>
      <c r="K58" s="45"/>
      <c r="L58" s="15">
        <f ca="1">IF(ISBLANK(F57), "", DATEDIF(Tenants[[#This Row],[DateOfBirth]],TODAY(),"Y"))</f>
        <v>124</v>
      </c>
      <c r="M58" s="45"/>
      <c r="N58" s="45"/>
      <c r="O58" s="45"/>
      <c r="P58" s="45"/>
      <c r="Q58" s="45"/>
      <c r="R58" s="45"/>
      <c r="S58" s="45"/>
      <c r="T58" s="45"/>
      <c r="U58" s="16" t="str">
        <f>IF(AND(ISBLANK(H57),ISBLANK(I58)),"",IF(ISBLANK(I58),"ONGOING",DATEDIF(H57,I58,"Y")&amp;" YEAR(S) "&amp;DATEDIF(H57,I58,"YM")&amp;" MONTH(S)"))</f>
        <v>ONGOING</v>
      </c>
      <c r="V58" s="16" t="str" cm="1">
        <f t="array" ref="V58">_xlfn.IFS(AND(ISBLANK(A57), OR(B58&lt;&gt;"",C57&lt;&gt;"",E57&lt;&gt;"",F57&lt;&gt;"",G57&lt;&gt;"",H57&lt;&gt;"",J58&lt;&gt;"",K57&lt;&gt;"",M57&lt;&gt;"",N57&lt;&gt;"",O57&lt;&gt;"",P57&lt;&gt;"",Q57&lt;&gt;"",R57&lt;&gt;"",S57&lt;&gt;"",T57&lt;&gt;"",)), "Address Empty", ISBLANK(A57), "", ISBLANK(B58), "Room Number Empty", ISBLANK(C57), "First Name Empty", ISBLANK(E57), "Last Name Empty", ISBLANK(F57), "Date of Birth Empty", ISBLANK(G57), "NI Number Empty", ISBLANK(H57), "Check In Date Empty", ISBLANK(J58), "HB Claim Ref Number Empty", ISBLANK(K57), "Referral Agency Empty", ISBLANK(M57), "Gender Empty", ISBLANK(N57), "Religion Empty", ISBLANK(O57), "Ethnicity Empty", ISBLANK(P57), "Nationality Empty", ISBLANK(Q57), "Disability Empty", ISBLANK(R57), "Sexual Orientation Empty", ISBLANK(S57), "Language Empty", ISBLANK(T57), "Risk Assessment Empty", AND(G57&lt;&gt;"",H57&lt;&gt;""), IF(SUMPRODUCT(($G$2:$G$5000=G57)*($H$2:$H$5000=H57))&gt;1,"CONFLICT: NI and Check-in Date Already in Use","Correct"), TRUE, "Correct")</f>
        <v>Room Number Empty</v>
      </c>
    </row>
    <row r="59" spans="1:23" s="14" customFormat="1" x14ac:dyDescent="0.5">
      <c r="A59" s="10"/>
      <c r="B59" s="17"/>
      <c r="C59" s="10"/>
      <c r="D59" s="10"/>
      <c r="E59" s="10"/>
      <c r="F59" s="12"/>
      <c r="G59" s="10"/>
      <c r="H59" s="12"/>
      <c r="I59" s="12"/>
      <c r="J59" s="28"/>
      <c r="K59" s="10"/>
      <c r="L59" s="15" t="str">
        <f ca="1">IF(ISBLANK(F59), "", DATEDIF(Tenants[[#This Row],[DateOfBirth]],TODAY(),"Y"))</f>
        <v/>
      </c>
      <c r="M59" s="10"/>
      <c r="N59" s="10"/>
      <c r="O59" s="10"/>
      <c r="P59" s="10"/>
      <c r="Q59" s="10"/>
      <c r="R59" s="10"/>
      <c r="S59" s="10"/>
      <c r="T59" s="10"/>
      <c r="U59" s="16" t="str">
        <f t="shared" si="0"/>
        <v/>
      </c>
      <c r="V59" s="16" t="str" cm="1">
        <f t="array" ref="V59">_xlfn.IFS(AND(ISBLANK(A59), OR(B59&lt;&gt;"",C59&lt;&gt;"",E59&lt;&gt;"",F59&lt;&gt;"",G59&lt;&gt;"",H59&lt;&gt;"",J59&lt;&gt;"",K59&lt;&gt;"",M59&lt;&gt;"",N59&lt;&gt;"",O59&lt;&gt;"",P59&lt;&gt;"",Q59&lt;&gt;"",R59&lt;&gt;"",S59&lt;&gt;"",T59&lt;&gt;"",)), "Address Empty", ISBLANK(A59), "", ISBLANK(B59), "Room Number Empty", ISBLANK(C59), "First Name Empty", ISBLANK(E59), "Last Name Empty", ISBLANK(F59), "Date of Birth Empty", ISBLANK(G59), "NI Number Empty", ISBLANK(H59), "Check In Date Empty", ISBLANK(J59), "HB Claim Ref Number Empty", ISBLANK(K59), "Referral Agency Empty", ISBLANK(M59), "Gender Empty", ISBLANK(N59), "Religion Empty", ISBLANK(O59), "Ethnicity Empty", ISBLANK(P59), "Nationality Empty", ISBLANK(Q59), "Disability Empty", ISBLANK(R59), "Sexual Orientation Empty", ISBLANK(S59), "Language Empty", ISBLANK(T59), "Risk Assessment Empty", AND(G59&lt;&gt;"",H59&lt;&gt;""), IF(SUMPRODUCT(($G$2:$G$5000=G59)*($H$2:$H$5000=H59))&gt;1,"CONFLICT: NI and Check-in Date Already in Use","Correct"), TRUE, "Correct")</f>
        <v/>
      </c>
    </row>
    <row r="60" spans="1:23" s="14" customFormat="1" x14ac:dyDescent="0.5">
      <c r="A60" s="10"/>
      <c r="B60" s="17"/>
      <c r="C60" s="10"/>
      <c r="D60" s="10"/>
      <c r="E60" s="10"/>
      <c r="F60" s="12"/>
      <c r="G60" s="10"/>
      <c r="H60" s="12"/>
      <c r="I60" s="12"/>
      <c r="J60" s="28"/>
      <c r="K60" s="10"/>
      <c r="L60" s="15" t="str">
        <f ca="1">IF(ISBLANK(F60), "", DATEDIF(Tenants[[#This Row],[DateOfBirth]],TODAY(),"Y"))</f>
        <v/>
      </c>
      <c r="M60" s="10"/>
      <c r="N60" s="10"/>
      <c r="O60" s="10"/>
      <c r="P60" s="10"/>
      <c r="Q60" s="10"/>
      <c r="R60" s="10"/>
      <c r="S60" s="10"/>
      <c r="T60" s="10"/>
      <c r="U60" s="16" t="str">
        <f t="shared" si="0"/>
        <v/>
      </c>
      <c r="V60" s="16" t="str" cm="1">
        <f t="array" ref="V60">_xlfn.IFS(AND(ISBLANK(A60), OR(B60&lt;&gt;"",C60&lt;&gt;"",E60&lt;&gt;"",F60&lt;&gt;"",G60&lt;&gt;"",H60&lt;&gt;"",J60&lt;&gt;"",K60&lt;&gt;"",M60&lt;&gt;"",N60&lt;&gt;"",O60&lt;&gt;"",P60&lt;&gt;"",Q60&lt;&gt;"",R60&lt;&gt;"",S60&lt;&gt;"",T60&lt;&gt;"",)), "Address Empty", ISBLANK(A60), "", ISBLANK(B60), "Room Number Empty", ISBLANK(C60), "First Name Empty", ISBLANK(E60), "Last Name Empty", ISBLANK(F60), "Date of Birth Empty", ISBLANK(G60), "NI Number Empty", ISBLANK(H60), "Check In Date Empty", ISBLANK(J60), "HB Claim Ref Number Empty", ISBLANK(K60), "Referral Agency Empty", ISBLANK(M60), "Gender Empty", ISBLANK(N60), "Religion Empty", ISBLANK(O60), "Ethnicity Empty", ISBLANK(P60), "Nationality Empty", ISBLANK(Q60), "Disability Empty", ISBLANK(R60), "Sexual Orientation Empty", ISBLANK(S60), "Language Empty", ISBLANK(T60), "Risk Assessment Empty", AND(G60&lt;&gt;"",H60&lt;&gt;""), IF(SUMPRODUCT(($G$2:$G$5000=G60)*($H$2:$H$5000=H60))&gt;1,"CONFLICT: NI and Check-in Date Already in Use","Correct"), TRUE, "Correct")</f>
        <v/>
      </c>
    </row>
    <row r="61" spans="1:23" s="14" customFormat="1" x14ac:dyDescent="0.5">
      <c r="A61" s="10" t="s">
        <v>305</v>
      </c>
      <c r="B61" s="17">
        <v>1</v>
      </c>
      <c r="C61" s="10" t="s">
        <v>351</v>
      </c>
      <c r="D61" s="10"/>
      <c r="E61" s="10" t="s">
        <v>468</v>
      </c>
      <c r="F61" s="12">
        <v>30541</v>
      </c>
      <c r="G61" s="10" t="s">
        <v>561</v>
      </c>
      <c r="H61" s="12">
        <v>44928</v>
      </c>
      <c r="I61" s="12"/>
      <c r="J61" s="28">
        <v>60649326</v>
      </c>
      <c r="K61" s="10" t="s">
        <v>293</v>
      </c>
      <c r="L61" s="15">
        <f ca="1">IF(ISBLANK(F61), "", DATEDIF(Tenants[[#This Row],[DateOfBirth]],TODAY(),"Y"))</f>
        <v>40</v>
      </c>
      <c r="M61" s="10" t="s">
        <v>38</v>
      </c>
      <c r="N61" s="10" t="s">
        <v>39</v>
      </c>
      <c r="O61" s="10" t="s">
        <v>40</v>
      </c>
      <c r="P61" s="10" t="s">
        <v>41</v>
      </c>
      <c r="Q61" s="10" t="s">
        <v>288</v>
      </c>
      <c r="R61" s="10" t="s">
        <v>42</v>
      </c>
      <c r="S61" s="10" t="s">
        <v>75</v>
      </c>
      <c r="T61" s="10" t="s">
        <v>44</v>
      </c>
      <c r="U61" s="16" t="str">
        <f t="shared" si="0"/>
        <v>ONGOING</v>
      </c>
      <c r="V61" s="16" t="str" cm="1">
        <f t="array" ref="V61">_xlfn.IFS(AND(ISBLANK(A61), OR(B61&lt;&gt;"",C61&lt;&gt;"",E61&lt;&gt;"",F61&lt;&gt;"",G61&lt;&gt;"",H61&lt;&gt;"",J61&lt;&gt;"",K61&lt;&gt;"",M61&lt;&gt;"",N61&lt;&gt;"",O61&lt;&gt;"",P61&lt;&gt;"",Q61&lt;&gt;"",R61&lt;&gt;"",S61&lt;&gt;"",T61&lt;&gt;"",)), "Address Empty", ISBLANK(A61), "", ISBLANK(B61), "Room Number Empty", ISBLANK(C61), "First Name Empty", ISBLANK(E61), "Last Name Empty", ISBLANK(F61), "Date of Birth Empty", ISBLANK(G61), "NI Number Empty", ISBLANK(H61), "Check In Date Empty", ISBLANK(J61), "HB Claim Ref Number Empty", ISBLANK(K61), "Referral Agency Empty", ISBLANK(M61), "Gender Empty", ISBLANK(N61), "Religion Empty", ISBLANK(O61), "Ethnicity Empty", ISBLANK(P61), "Nationality Empty", ISBLANK(Q61), "Disability Empty", ISBLANK(R61), "Sexual Orientation Empty", ISBLANK(S61), "Language Empty", ISBLANK(T61), "Risk Assessment Empty", AND(G61&lt;&gt;"",H61&lt;&gt;""), IF(SUMPRODUCT(($G$2:$G$5000=G61)*($H$2:$H$5000=H61))&gt;1,"CONFLICT: NI and Check-in Date Already in Use","Correct"), TRUE, "Correct")</f>
        <v>Correct</v>
      </c>
      <c r="W61" s="14" t="s">
        <v>755</v>
      </c>
    </row>
    <row r="62" spans="1:23" s="14" customFormat="1" x14ac:dyDescent="0.5">
      <c r="A62" s="10" t="s">
        <v>305</v>
      </c>
      <c r="B62" s="17">
        <v>2</v>
      </c>
      <c r="C62" s="10" t="s">
        <v>352</v>
      </c>
      <c r="D62" s="10"/>
      <c r="E62" s="10" t="s">
        <v>469</v>
      </c>
      <c r="F62" s="12">
        <v>29514</v>
      </c>
      <c r="G62" s="10" t="s">
        <v>562</v>
      </c>
      <c r="H62" s="12">
        <v>44620</v>
      </c>
      <c r="I62" s="12"/>
      <c r="J62" s="28">
        <v>60441766</v>
      </c>
      <c r="K62" s="10" t="s">
        <v>293</v>
      </c>
      <c r="L62" s="15">
        <f ca="1">IF(ISBLANK(F62), "", DATEDIF(Tenants[[#This Row],[DateOfBirth]],TODAY(),"Y"))</f>
        <v>43</v>
      </c>
      <c r="M62" s="10" t="s">
        <v>38</v>
      </c>
      <c r="N62" s="10" t="s">
        <v>50</v>
      </c>
      <c r="O62" s="10" t="s">
        <v>40</v>
      </c>
      <c r="P62" s="10" t="s">
        <v>41</v>
      </c>
      <c r="Q62" s="10" t="s">
        <v>288</v>
      </c>
      <c r="R62" s="10" t="s">
        <v>42</v>
      </c>
      <c r="S62" s="10" t="s">
        <v>75</v>
      </c>
      <c r="T62" s="10" t="s">
        <v>44</v>
      </c>
      <c r="U62" s="16" t="str">
        <f t="shared" si="0"/>
        <v>ONGOING</v>
      </c>
      <c r="V62" s="16" t="str" cm="1">
        <f t="array" ref="V62">_xlfn.IFS(AND(ISBLANK(A62), OR(B62&lt;&gt;"",C62&lt;&gt;"",E62&lt;&gt;"",F62&lt;&gt;"",G62&lt;&gt;"",H62&lt;&gt;"",J62&lt;&gt;"",K62&lt;&gt;"",M62&lt;&gt;"",N62&lt;&gt;"",O62&lt;&gt;"",P62&lt;&gt;"",Q62&lt;&gt;"",R62&lt;&gt;"",S62&lt;&gt;"",T62&lt;&gt;"",)), "Address Empty", ISBLANK(A62), "", ISBLANK(B62), "Room Number Empty", ISBLANK(C62), "First Name Empty", ISBLANK(E62), "Last Name Empty", ISBLANK(F62), "Date of Birth Empty", ISBLANK(G62), "NI Number Empty", ISBLANK(H62), "Check In Date Empty", ISBLANK(J62), "HB Claim Ref Number Empty", ISBLANK(K62), "Referral Agency Empty", ISBLANK(M62), "Gender Empty", ISBLANK(N62), "Religion Empty", ISBLANK(O62), "Ethnicity Empty", ISBLANK(P62), "Nationality Empty", ISBLANK(Q62), "Disability Empty", ISBLANK(R62), "Sexual Orientation Empty", ISBLANK(S62), "Language Empty", ISBLANK(T62), "Risk Assessment Empty", AND(G62&lt;&gt;"",H62&lt;&gt;""), IF(SUMPRODUCT(($G$2:$G$5000=G62)*($H$2:$H$5000=H62))&gt;1,"CONFLICT: NI and Check-in Date Already in Use","Correct"), TRUE, "Correct")</f>
        <v>Correct</v>
      </c>
      <c r="W62" s="14" t="s">
        <v>755</v>
      </c>
    </row>
    <row r="63" spans="1:23" s="14" customFormat="1" x14ac:dyDescent="0.5">
      <c r="A63" s="10" t="s">
        <v>305</v>
      </c>
      <c r="B63" s="17">
        <v>3</v>
      </c>
      <c r="C63" s="10" t="s">
        <v>353</v>
      </c>
      <c r="D63" s="10"/>
      <c r="E63" s="10" t="s">
        <v>470</v>
      </c>
      <c r="F63" s="12">
        <v>31687</v>
      </c>
      <c r="G63" s="10" t="s">
        <v>563</v>
      </c>
      <c r="H63" s="12">
        <v>44648</v>
      </c>
      <c r="I63" s="12"/>
      <c r="J63" s="28">
        <v>60192557</v>
      </c>
      <c r="K63" s="10" t="s">
        <v>293</v>
      </c>
      <c r="L63" s="15">
        <f ca="1">IF(ISBLANK(F63), "", DATEDIF(Tenants[[#This Row],[DateOfBirth]],TODAY(),"Y"))</f>
        <v>37</v>
      </c>
      <c r="M63" s="10" t="s">
        <v>38</v>
      </c>
      <c r="N63" s="10" t="s">
        <v>50</v>
      </c>
      <c r="O63" s="10" t="s">
        <v>40</v>
      </c>
      <c r="P63" s="10" t="s">
        <v>41</v>
      </c>
      <c r="Q63" s="10" t="s">
        <v>288</v>
      </c>
      <c r="R63" s="10" t="s">
        <v>42</v>
      </c>
      <c r="S63" s="10" t="s">
        <v>75</v>
      </c>
      <c r="T63" s="10" t="s">
        <v>44</v>
      </c>
      <c r="U63" s="16" t="str">
        <f t="shared" si="0"/>
        <v>ONGOING</v>
      </c>
      <c r="V63" s="16" t="str" cm="1">
        <f t="array" ref="V63">_xlfn.IFS(AND(ISBLANK(A63), OR(B63&lt;&gt;"",C63&lt;&gt;"",E63&lt;&gt;"",F63&lt;&gt;"",G63&lt;&gt;"",H63&lt;&gt;"",J63&lt;&gt;"",K63&lt;&gt;"",M63&lt;&gt;"",N63&lt;&gt;"",O63&lt;&gt;"",P63&lt;&gt;"",Q63&lt;&gt;"",R63&lt;&gt;"",S63&lt;&gt;"",T63&lt;&gt;"",)), "Address Empty", ISBLANK(A63), "", ISBLANK(B63), "Room Number Empty", ISBLANK(C63), "First Name Empty", ISBLANK(E63), "Last Name Empty", ISBLANK(F63), "Date of Birth Empty", ISBLANK(G63), "NI Number Empty", ISBLANK(H63), "Check In Date Empty", ISBLANK(J63), "HB Claim Ref Number Empty", ISBLANK(K63), "Referral Agency Empty", ISBLANK(M63), "Gender Empty", ISBLANK(N63), "Religion Empty", ISBLANK(O63), "Ethnicity Empty", ISBLANK(P63), "Nationality Empty", ISBLANK(Q63), "Disability Empty", ISBLANK(R63), "Sexual Orientation Empty", ISBLANK(S63), "Language Empty", ISBLANK(T63), "Risk Assessment Empty", AND(G63&lt;&gt;"",H63&lt;&gt;""), IF(SUMPRODUCT(($G$2:$G$5000=G63)*($H$2:$H$5000=H63))&gt;1,"CONFLICT: NI and Check-in Date Already in Use","Correct"), TRUE, "Correct")</f>
        <v>Correct</v>
      </c>
      <c r="W63" s="14" t="s">
        <v>755</v>
      </c>
    </row>
    <row r="64" spans="1:23" s="14" customFormat="1" x14ac:dyDescent="0.5">
      <c r="A64" s="10" t="s">
        <v>305</v>
      </c>
      <c r="B64" s="17">
        <v>4</v>
      </c>
      <c r="C64" s="10" t="s">
        <v>354</v>
      </c>
      <c r="D64" s="10" t="s">
        <v>429</v>
      </c>
      <c r="E64" s="10" t="s">
        <v>471</v>
      </c>
      <c r="F64" s="12">
        <v>30454</v>
      </c>
      <c r="G64" s="10" t="s">
        <v>564</v>
      </c>
      <c r="H64" s="12">
        <v>44648</v>
      </c>
      <c r="I64" s="12"/>
      <c r="J64" s="28">
        <v>60500346</v>
      </c>
      <c r="K64" s="10" t="s">
        <v>293</v>
      </c>
      <c r="L64" s="15">
        <f ca="1">IF(ISBLANK(F64), "", DATEDIF(Tenants[[#This Row],[DateOfBirth]],TODAY(),"Y"))</f>
        <v>41</v>
      </c>
      <c r="M64" s="10" t="s">
        <v>38</v>
      </c>
      <c r="N64" s="10" t="s">
        <v>50</v>
      </c>
      <c r="O64" s="10" t="s">
        <v>40</v>
      </c>
      <c r="P64" s="10" t="s">
        <v>41</v>
      </c>
      <c r="Q64" s="10" t="s">
        <v>288</v>
      </c>
      <c r="R64" s="10" t="s">
        <v>42</v>
      </c>
      <c r="S64" s="10" t="s">
        <v>75</v>
      </c>
      <c r="T64" s="10" t="s">
        <v>44</v>
      </c>
      <c r="U64" s="16" t="str">
        <f t="shared" si="0"/>
        <v>ONGOING</v>
      </c>
      <c r="V64" s="16" t="str" cm="1">
        <f t="array" ref="V64">_xlfn.IFS(AND(ISBLANK(A64), OR(B64&lt;&gt;"",C64&lt;&gt;"",E64&lt;&gt;"",F64&lt;&gt;"",G64&lt;&gt;"",H64&lt;&gt;"",J64&lt;&gt;"",K64&lt;&gt;"",M64&lt;&gt;"",N64&lt;&gt;"",O64&lt;&gt;"",P64&lt;&gt;"",Q64&lt;&gt;"",R64&lt;&gt;"",S64&lt;&gt;"",T64&lt;&gt;"",)), "Address Empty", ISBLANK(A64), "", ISBLANK(B64), "Room Number Empty", ISBLANK(C64), "First Name Empty", ISBLANK(E64), "Last Name Empty", ISBLANK(F64), "Date of Birth Empty", ISBLANK(G64), "NI Number Empty", ISBLANK(H64), "Check In Date Empty", ISBLANK(J64), "HB Claim Ref Number Empty", ISBLANK(K64), "Referral Agency Empty", ISBLANK(M64), "Gender Empty", ISBLANK(N64), "Religion Empty", ISBLANK(O64), "Ethnicity Empty", ISBLANK(P64), "Nationality Empty", ISBLANK(Q64), "Disability Empty", ISBLANK(R64), "Sexual Orientation Empty", ISBLANK(S64), "Language Empty", ISBLANK(T64), "Risk Assessment Empty", AND(G64&lt;&gt;"",H64&lt;&gt;""), IF(SUMPRODUCT(($G$2:$G$5000=G64)*($H$2:$H$5000=H64))&gt;1,"CONFLICT: NI and Check-in Date Already in Use","Correct"), TRUE, "Correct")</f>
        <v>Correct</v>
      </c>
      <c r="W64" s="14" t="s">
        <v>755</v>
      </c>
    </row>
    <row r="65" spans="1:30" s="14" customFormat="1" x14ac:dyDescent="0.5">
      <c r="A65" s="10"/>
      <c r="B65" s="17"/>
      <c r="C65" s="10"/>
      <c r="D65" s="10"/>
      <c r="E65" s="10"/>
      <c r="F65" s="12"/>
      <c r="G65" s="10"/>
      <c r="H65" s="12"/>
      <c r="I65" s="12"/>
      <c r="J65" s="28"/>
      <c r="K65" s="10"/>
      <c r="L65" s="15" t="str">
        <f ca="1">IF(ISBLANK(F65), "", DATEDIF(Tenants[[#This Row],[DateOfBirth]],TODAY(),"Y"))</f>
        <v/>
      </c>
      <c r="M65" s="10"/>
      <c r="N65" s="10"/>
      <c r="O65" s="10"/>
      <c r="P65" s="10"/>
      <c r="Q65" s="10"/>
      <c r="R65" s="10"/>
      <c r="S65" s="10"/>
      <c r="T65" s="10"/>
      <c r="U65" s="16" t="str">
        <f t="shared" si="0"/>
        <v/>
      </c>
      <c r="V65" s="16" t="str" cm="1">
        <f t="array" ref="V65">_xlfn.IFS(AND(ISBLANK(A65), OR(B65&lt;&gt;"",C65&lt;&gt;"",E65&lt;&gt;"",F65&lt;&gt;"",G65&lt;&gt;"",H65&lt;&gt;"",J65&lt;&gt;"",K65&lt;&gt;"",M65&lt;&gt;"",N65&lt;&gt;"",O65&lt;&gt;"",P65&lt;&gt;"",Q65&lt;&gt;"",R65&lt;&gt;"",S65&lt;&gt;"",T65&lt;&gt;"",)), "Address Empty", ISBLANK(A65), "", ISBLANK(B65), "Room Number Empty", ISBLANK(C65), "First Name Empty", ISBLANK(E65), "Last Name Empty", ISBLANK(F65), "Date of Birth Empty", ISBLANK(G65), "NI Number Empty", ISBLANK(H65), "Check In Date Empty", ISBLANK(J65), "HB Claim Ref Number Empty", ISBLANK(K65), "Referral Agency Empty", ISBLANK(M65), "Gender Empty", ISBLANK(N65), "Religion Empty", ISBLANK(O65), "Ethnicity Empty", ISBLANK(P65), "Nationality Empty", ISBLANK(Q65), "Disability Empty", ISBLANK(R65), "Sexual Orientation Empty", ISBLANK(S65), "Language Empty", ISBLANK(T65), "Risk Assessment Empty", AND(G65&lt;&gt;"",H65&lt;&gt;""), IF(SUMPRODUCT(($G$2:$G$5000=G65)*($H$2:$H$5000=H65))&gt;1,"CONFLICT: NI and Check-in Date Already in Use","Correct"), TRUE, "Correct")</f>
        <v/>
      </c>
    </row>
    <row r="66" spans="1:30" s="14" customFormat="1" x14ac:dyDescent="0.5">
      <c r="A66" s="10" t="s">
        <v>306</v>
      </c>
      <c r="B66" s="17">
        <v>1</v>
      </c>
      <c r="C66" s="10" t="s">
        <v>350</v>
      </c>
      <c r="D66" s="10"/>
      <c r="E66" s="10" t="s">
        <v>472</v>
      </c>
      <c r="F66" s="12">
        <v>36766</v>
      </c>
      <c r="G66" s="10" t="s">
        <v>565</v>
      </c>
      <c r="H66" s="12">
        <v>44760</v>
      </c>
      <c r="I66" s="12"/>
      <c r="J66" s="28">
        <v>60413470</v>
      </c>
      <c r="K66" s="10" t="s">
        <v>287</v>
      </c>
      <c r="L66" s="15">
        <f ca="1">IF(ISBLANK(F66), "", DATEDIF(Tenants[[#This Row],[DateOfBirth]],TODAY(),"Y"))</f>
        <v>23</v>
      </c>
      <c r="M66" s="10" t="s">
        <v>56</v>
      </c>
      <c r="N66" s="10" t="s">
        <v>39</v>
      </c>
      <c r="O66" s="10" t="s">
        <v>40</v>
      </c>
      <c r="P66" s="10" t="s">
        <v>41</v>
      </c>
      <c r="Q66" s="10" t="s">
        <v>288</v>
      </c>
      <c r="R66" s="10" t="s">
        <v>42</v>
      </c>
      <c r="S66" s="10" t="s">
        <v>75</v>
      </c>
      <c r="T66" s="10" t="s">
        <v>44</v>
      </c>
      <c r="U66" s="16" t="str">
        <f t="shared" si="0"/>
        <v>ONGOING</v>
      </c>
      <c r="V66" s="16" t="str" cm="1">
        <f t="array" ref="V66">_xlfn.IFS(AND(ISBLANK(A66), OR(B66&lt;&gt;"",C66&lt;&gt;"",E66&lt;&gt;"",F66&lt;&gt;"",G66&lt;&gt;"",H66&lt;&gt;"",J66&lt;&gt;"",K66&lt;&gt;"",M66&lt;&gt;"",N66&lt;&gt;"",O66&lt;&gt;"",P66&lt;&gt;"",Q66&lt;&gt;"",R66&lt;&gt;"",S66&lt;&gt;"",T66&lt;&gt;"",)), "Address Empty", ISBLANK(A66), "", ISBLANK(B66), "Room Number Empty", ISBLANK(C66), "First Name Empty", ISBLANK(E66), "Last Name Empty", ISBLANK(F66), "Date of Birth Empty", ISBLANK(G66), "NI Number Empty", ISBLANK(H66), "Check In Date Empty", ISBLANK(J66), "HB Claim Ref Number Empty", ISBLANK(K66), "Referral Agency Empty", ISBLANK(M66), "Gender Empty", ISBLANK(N66), "Religion Empty", ISBLANK(O66), "Ethnicity Empty", ISBLANK(P66), "Nationality Empty", ISBLANK(Q66), "Disability Empty", ISBLANK(R66), "Sexual Orientation Empty", ISBLANK(S66), "Language Empty", ISBLANK(T66), "Risk Assessment Empty", AND(G66&lt;&gt;"",H66&lt;&gt;""), IF(SUMPRODUCT(($G$2:$G$5000=G66)*($H$2:$H$5000=H66))&gt;1,"CONFLICT: NI and Check-in Date Already in Use","Correct"), TRUE, "Correct")</f>
        <v>Correct</v>
      </c>
      <c r="W66" s="14" t="s">
        <v>755</v>
      </c>
    </row>
    <row r="67" spans="1:30" s="14" customFormat="1" x14ac:dyDescent="0.5">
      <c r="A67" s="10" t="s">
        <v>306</v>
      </c>
      <c r="B67" s="17">
        <v>2</v>
      </c>
      <c r="C67" s="10" t="s">
        <v>355</v>
      </c>
      <c r="D67" s="10"/>
      <c r="E67" s="10" t="s">
        <v>473</v>
      </c>
      <c r="F67" s="12">
        <v>31370</v>
      </c>
      <c r="G67" s="10" t="s">
        <v>566</v>
      </c>
      <c r="H67" s="12">
        <v>44760</v>
      </c>
      <c r="I67" s="12"/>
      <c r="J67" s="28">
        <v>60279840</v>
      </c>
      <c r="K67" s="10" t="s">
        <v>287</v>
      </c>
      <c r="L67" s="15">
        <f ca="1">IF(ISBLANK(F67), "", DATEDIF(Tenants[[#This Row],[DateOfBirth]],TODAY(),"Y"))</f>
        <v>38</v>
      </c>
      <c r="M67" s="10" t="s">
        <v>38</v>
      </c>
      <c r="N67" s="10" t="s">
        <v>39</v>
      </c>
      <c r="O67" s="10" t="s">
        <v>40</v>
      </c>
      <c r="P67" s="10" t="s">
        <v>41</v>
      </c>
      <c r="Q67" s="10" t="s">
        <v>288</v>
      </c>
      <c r="R67" s="10" t="s">
        <v>42</v>
      </c>
      <c r="S67" s="10" t="s">
        <v>75</v>
      </c>
      <c r="T67" s="10" t="s">
        <v>44</v>
      </c>
      <c r="U67" s="16" t="str">
        <f t="shared" ref="U67:U130" si="1">IF(AND(ISBLANK(H67),ISBLANK(I67)),"",IF(ISBLANK(I67),"ONGOING",DATEDIF(H67,I67,"Y")&amp;" YEAR(S) "&amp;DATEDIF(H67,I67,"YM")&amp;" MONTH(S)"))</f>
        <v>ONGOING</v>
      </c>
      <c r="V67" s="16" t="str" cm="1">
        <f t="array" ref="V67">_xlfn.IFS(AND(ISBLANK(A67), OR(B67&lt;&gt;"",C67&lt;&gt;"",E67&lt;&gt;"",F67&lt;&gt;"",G67&lt;&gt;"",H67&lt;&gt;"",J67&lt;&gt;"",K67&lt;&gt;"",M67&lt;&gt;"",N67&lt;&gt;"",O67&lt;&gt;"",P67&lt;&gt;"",Q67&lt;&gt;"",R67&lt;&gt;"",S67&lt;&gt;"",T67&lt;&gt;"",)), "Address Empty", ISBLANK(A67), "", ISBLANK(B67), "Room Number Empty", ISBLANK(C67), "First Name Empty", ISBLANK(E67), "Last Name Empty", ISBLANK(F67), "Date of Birth Empty", ISBLANK(G67), "NI Number Empty", ISBLANK(H67), "Check In Date Empty", ISBLANK(J67), "HB Claim Ref Number Empty", ISBLANK(K67), "Referral Agency Empty", ISBLANK(M67), "Gender Empty", ISBLANK(N67), "Religion Empty", ISBLANK(O67), "Ethnicity Empty", ISBLANK(P67), "Nationality Empty", ISBLANK(Q67), "Disability Empty", ISBLANK(R67), "Sexual Orientation Empty", ISBLANK(S67), "Language Empty", ISBLANK(T67), "Risk Assessment Empty", AND(G67&lt;&gt;"",H67&lt;&gt;""), IF(SUMPRODUCT(($G$2:$G$5000=G67)*($H$2:$H$5000=H67))&gt;1,"CONFLICT: NI and Check-in Date Already in Use","Correct"), TRUE, "Correct")</f>
        <v>Correct</v>
      </c>
      <c r="W67" s="14" t="s">
        <v>755</v>
      </c>
    </row>
    <row r="68" spans="1:30" s="14" customFormat="1" x14ac:dyDescent="0.5">
      <c r="A68" s="10"/>
      <c r="B68" s="17"/>
      <c r="C68" s="10"/>
      <c r="D68" s="10"/>
      <c r="E68" s="10"/>
      <c r="F68" s="12"/>
      <c r="G68" s="10"/>
      <c r="H68" s="12"/>
      <c r="I68" s="12"/>
      <c r="J68" s="28"/>
      <c r="K68" s="10"/>
      <c r="L68" s="15" t="str">
        <f ca="1">IF(ISBLANK(F68), "", DATEDIF(Tenants[[#This Row],[DateOfBirth]],TODAY(),"Y"))</f>
        <v/>
      </c>
      <c r="M68" s="10"/>
      <c r="N68" s="10"/>
      <c r="O68" s="10"/>
      <c r="P68" s="10"/>
      <c r="Q68" s="10"/>
      <c r="R68" s="10"/>
      <c r="S68" s="10"/>
      <c r="T68" s="10"/>
      <c r="U68" s="16" t="str">
        <f t="shared" si="1"/>
        <v/>
      </c>
      <c r="V68" s="16" t="str" cm="1">
        <f t="array" ref="V68">_xlfn.IFS(AND(ISBLANK(A68), OR(B68&lt;&gt;"",C68&lt;&gt;"",E68&lt;&gt;"",F68&lt;&gt;"",G68&lt;&gt;"",H68&lt;&gt;"",J68&lt;&gt;"",K68&lt;&gt;"",M68&lt;&gt;"",N68&lt;&gt;"",O68&lt;&gt;"",P68&lt;&gt;"",Q68&lt;&gt;"",R68&lt;&gt;"",S68&lt;&gt;"",T68&lt;&gt;"",)), "Address Empty", ISBLANK(A68), "", ISBLANK(B68), "Room Number Empty", ISBLANK(C68), "First Name Empty", ISBLANK(E68), "Last Name Empty", ISBLANK(F68), "Date of Birth Empty", ISBLANK(G68), "NI Number Empty", ISBLANK(H68), "Check In Date Empty", ISBLANK(J68), "HB Claim Ref Number Empty", ISBLANK(K68), "Referral Agency Empty", ISBLANK(M68), "Gender Empty", ISBLANK(N68), "Religion Empty", ISBLANK(O68), "Ethnicity Empty", ISBLANK(P68), "Nationality Empty", ISBLANK(Q68), "Disability Empty", ISBLANK(R68), "Sexual Orientation Empty", ISBLANK(S68), "Language Empty", ISBLANK(T68), "Risk Assessment Empty", AND(G68&lt;&gt;"",H68&lt;&gt;""), IF(SUMPRODUCT(($G$2:$G$5000=G68)*($H$2:$H$5000=H68))&gt;1,"CONFLICT: NI and Check-in Date Already in Use","Correct"), TRUE, "Correct")</f>
        <v/>
      </c>
    </row>
    <row r="69" spans="1:30" s="14" customFormat="1" x14ac:dyDescent="0.5">
      <c r="A69" s="10" t="s">
        <v>307</v>
      </c>
      <c r="B69" s="26">
        <v>1</v>
      </c>
      <c r="C69" s="10" t="s">
        <v>697</v>
      </c>
      <c r="D69" s="10"/>
      <c r="E69" s="10" t="s">
        <v>698</v>
      </c>
      <c r="F69" s="12">
        <v>35628</v>
      </c>
      <c r="G69" s="10" t="s">
        <v>699</v>
      </c>
      <c r="H69" s="12">
        <v>45355</v>
      </c>
      <c r="I69" s="12"/>
      <c r="J69" s="28">
        <v>60441075</v>
      </c>
      <c r="K69" s="10" t="s">
        <v>287</v>
      </c>
      <c r="L69" s="15">
        <f ca="1">IF(ISBLANK(F69), "", DATEDIF(Tenants[[#This Row],[DateOfBirth]],TODAY(),"Y"))</f>
        <v>26</v>
      </c>
      <c r="M69" s="10" t="s">
        <v>38</v>
      </c>
      <c r="N69" s="10" t="s">
        <v>50</v>
      </c>
      <c r="O69" s="10" t="s">
        <v>40</v>
      </c>
      <c r="P69" s="10" t="s">
        <v>41</v>
      </c>
      <c r="Q69" s="10" t="s">
        <v>288</v>
      </c>
      <c r="R69" s="10" t="s">
        <v>42</v>
      </c>
      <c r="S69" s="10" t="s">
        <v>75</v>
      </c>
      <c r="T69" s="10" t="s">
        <v>44</v>
      </c>
      <c r="U69" s="16" t="str">
        <f t="shared" si="1"/>
        <v>ONGOING</v>
      </c>
      <c r="V69" s="16" t="str" cm="1">
        <f t="array" ref="V69">_xlfn.IFS(AND(ISBLANK(A69), OR(B69&lt;&gt;"",C69&lt;&gt;"",E69&lt;&gt;"",F69&lt;&gt;"",G69&lt;&gt;"",H69&lt;&gt;"",J69&lt;&gt;"",K69&lt;&gt;"",M69&lt;&gt;"",N69&lt;&gt;"",O69&lt;&gt;"",P69&lt;&gt;"",Q69&lt;&gt;"",R69&lt;&gt;"",S69&lt;&gt;"",T69&lt;&gt;"",)), "Address Empty", ISBLANK(A69), "", ISBLANK(B69), "Room Number Empty", ISBLANK(C69), "First Name Empty", ISBLANK(E69), "Last Name Empty", ISBLANK(F69), "Date of Birth Empty", ISBLANK(G69), "NI Number Empty", ISBLANK(H69), "Check In Date Empty", ISBLANK(J69), "HB Claim Ref Number Empty", ISBLANK(K69), "Referral Agency Empty", ISBLANK(M69), "Gender Empty", ISBLANK(N69), "Religion Empty", ISBLANK(O69), "Ethnicity Empty", ISBLANK(P69), "Nationality Empty", ISBLANK(Q69), "Disability Empty", ISBLANK(R69), "Sexual Orientation Empty", ISBLANK(S69), "Language Empty", ISBLANK(T69), "Risk Assessment Empty", AND(G69&lt;&gt;"",H69&lt;&gt;""), IF(SUMPRODUCT(($G$2:$G$5000=G69)*($H$2:$H$5000=H69))&gt;1,"CONFLICT: NI and Check-in Date Already in Use","Correct"), TRUE, "Correct")</f>
        <v>Correct</v>
      </c>
      <c r="W69" s="14" t="s">
        <v>755</v>
      </c>
    </row>
    <row r="70" spans="1:30" s="14" customFormat="1" x14ac:dyDescent="0.5">
      <c r="A70" s="10" t="s">
        <v>307</v>
      </c>
      <c r="B70" s="17">
        <v>2</v>
      </c>
      <c r="C70" s="10" t="s">
        <v>356</v>
      </c>
      <c r="D70" s="10"/>
      <c r="E70" s="10" t="s">
        <v>474</v>
      </c>
      <c r="F70" s="12">
        <v>30679</v>
      </c>
      <c r="G70" s="10" t="s">
        <v>567</v>
      </c>
      <c r="H70" s="12">
        <v>45126</v>
      </c>
      <c r="I70" s="12"/>
      <c r="J70" s="17">
        <v>60481632</v>
      </c>
      <c r="K70" s="10" t="s">
        <v>293</v>
      </c>
      <c r="L70" s="15">
        <f ca="1">IF(ISBLANK(F70), "", DATEDIF(Tenants[[#This Row],[DateOfBirth]],TODAY(),"Y"))</f>
        <v>40</v>
      </c>
      <c r="M70" s="10" t="s">
        <v>38</v>
      </c>
      <c r="N70" s="10" t="s">
        <v>50</v>
      </c>
      <c r="O70" s="10" t="s">
        <v>40</v>
      </c>
      <c r="P70" s="10" t="s">
        <v>41</v>
      </c>
      <c r="Q70" s="10" t="s">
        <v>288</v>
      </c>
      <c r="R70" s="10" t="s">
        <v>42</v>
      </c>
      <c r="S70" s="10" t="s">
        <v>75</v>
      </c>
      <c r="T70" s="10" t="s">
        <v>44</v>
      </c>
      <c r="U70" s="16" t="str">
        <f t="shared" si="1"/>
        <v>ONGOING</v>
      </c>
      <c r="V70" s="16" t="str" cm="1">
        <f t="array" ref="V70">_xlfn.IFS(AND(ISBLANK(A70), OR(B70&lt;&gt;"",C70&lt;&gt;"",E70&lt;&gt;"",F70&lt;&gt;"",G70&lt;&gt;"",H70&lt;&gt;"",J70&lt;&gt;"",K70&lt;&gt;"",M70&lt;&gt;"",N70&lt;&gt;"",O70&lt;&gt;"",P70&lt;&gt;"",Q70&lt;&gt;"",R70&lt;&gt;"",S70&lt;&gt;"",T70&lt;&gt;"",)), "Address Empty", ISBLANK(A70), "", ISBLANK(B70), "Room Number Empty", ISBLANK(C70), "First Name Empty", ISBLANK(E70), "Last Name Empty", ISBLANK(F70), "Date of Birth Empty", ISBLANK(G70), "NI Number Empty", ISBLANK(H70), "Check In Date Empty", ISBLANK(J70), "HB Claim Ref Number Empty", ISBLANK(K70), "Referral Agency Empty", ISBLANK(M70), "Gender Empty", ISBLANK(N70), "Religion Empty", ISBLANK(O70), "Ethnicity Empty", ISBLANK(P70), "Nationality Empty", ISBLANK(Q70), "Disability Empty", ISBLANK(R70), "Sexual Orientation Empty", ISBLANK(S70), "Language Empty", ISBLANK(T70), "Risk Assessment Empty", AND(G70&lt;&gt;"",H70&lt;&gt;""), IF(SUMPRODUCT(($G$2:$G$5000=G70)*($H$2:$H$5000=H70))&gt;1,"CONFLICT: NI and Check-in Date Already in Use","Correct"), TRUE, "Correct")</f>
        <v>Correct</v>
      </c>
      <c r="W70" s="14" t="s">
        <v>755</v>
      </c>
    </row>
    <row r="71" spans="1:30" s="14" customFormat="1" x14ac:dyDescent="0.5">
      <c r="A71" s="10" t="s">
        <v>307</v>
      </c>
      <c r="B71" s="17">
        <v>3</v>
      </c>
      <c r="C71" s="10" t="s">
        <v>357</v>
      </c>
      <c r="D71" s="10"/>
      <c r="E71" s="10" t="s">
        <v>475</v>
      </c>
      <c r="F71" s="12">
        <v>30480</v>
      </c>
      <c r="G71" s="10" t="s">
        <v>568</v>
      </c>
      <c r="H71" s="12">
        <v>43822</v>
      </c>
      <c r="I71" s="12"/>
      <c r="J71" s="28">
        <v>60361975</v>
      </c>
      <c r="K71" s="10" t="s">
        <v>293</v>
      </c>
      <c r="L71" s="15">
        <f ca="1">IF(ISBLANK(F71), "", DATEDIF(Tenants[[#This Row],[DateOfBirth]],TODAY(),"Y"))</f>
        <v>41</v>
      </c>
      <c r="M71" s="10" t="s">
        <v>38</v>
      </c>
      <c r="N71" s="10" t="s">
        <v>50</v>
      </c>
      <c r="O71" s="10" t="s">
        <v>40</v>
      </c>
      <c r="P71" s="10" t="s">
        <v>41</v>
      </c>
      <c r="Q71" s="10" t="s">
        <v>288</v>
      </c>
      <c r="R71" s="10" t="s">
        <v>42</v>
      </c>
      <c r="S71" s="10" t="s">
        <v>75</v>
      </c>
      <c r="T71" s="10" t="s">
        <v>44</v>
      </c>
      <c r="U71" s="16" t="str">
        <f t="shared" si="1"/>
        <v>ONGOING</v>
      </c>
      <c r="V71" s="16" t="str" cm="1">
        <f t="array" ref="V71">_xlfn.IFS(AND(ISBLANK(A71), OR(B71&lt;&gt;"",C71&lt;&gt;"",E71&lt;&gt;"",F71&lt;&gt;"",G71&lt;&gt;"",H71&lt;&gt;"",J71&lt;&gt;"",K71&lt;&gt;"",M71&lt;&gt;"",N71&lt;&gt;"",O71&lt;&gt;"",P71&lt;&gt;"",Q71&lt;&gt;"",R71&lt;&gt;"",S71&lt;&gt;"",T71&lt;&gt;"",)), "Address Empty", ISBLANK(A71), "", ISBLANK(B71), "Room Number Empty", ISBLANK(C71), "First Name Empty", ISBLANK(E71), "Last Name Empty", ISBLANK(F71), "Date of Birth Empty", ISBLANK(G71), "NI Number Empty", ISBLANK(H71), "Check In Date Empty", ISBLANK(J71), "HB Claim Ref Number Empty", ISBLANK(K71), "Referral Agency Empty", ISBLANK(M71), "Gender Empty", ISBLANK(N71), "Religion Empty", ISBLANK(O71), "Ethnicity Empty", ISBLANK(P71), "Nationality Empty", ISBLANK(Q71), "Disability Empty", ISBLANK(R71), "Sexual Orientation Empty", ISBLANK(S71), "Language Empty", ISBLANK(T71), "Risk Assessment Empty", AND(G71&lt;&gt;"",H71&lt;&gt;""), IF(SUMPRODUCT(($G$2:$G$5000=G71)*($H$2:$H$5000=H71))&gt;1,"CONFLICT: NI and Check-in Date Already in Use","Correct"), TRUE, "Correct")</f>
        <v>Correct</v>
      </c>
      <c r="W71" s="14" t="s">
        <v>755</v>
      </c>
    </row>
    <row r="72" spans="1:30" s="14" customFormat="1" x14ac:dyDescent="0.5">
      <c r="A72" s="10" t="s">
        <v>307</v>
      </c>
      <c r="B72" s="17">
        <v>4</v>
      </c>
      <c r="C72" s="10" t="s">
        <v>358</v>
      </c>
      <c r="D72" s="10"/>
      <c r="E72" s="10" t="s">
        <v>476</v>
      </c>
      <c r="F72" s="12">
        <v>37974</v>
      </c>
      <c r="G72" s="10" t="s">
        <v>569</v>
      </c>
      <c r="H72" s="12">
        <v>44956</v>
      </c>
      <c r="I72" s="12"/>
      <c r="J72" s="28">
        <v>60525036</v>
      </c>
      <c r="K72" s="10" t="s">
        <v>293</v>
      </c>
      <c r="L72" s="15">
        <f ca="1">IF(ISBLANK(F72), "", DATEDIF(Tenants[[#This Row],[DateOfBirth]],TODAY(),"Y"))</f>
        <v>20</v>
      </c>
      <c r="M72" s="10" t="s">
        <v>38</v>
      </c>
      <c r="N72" s="10" t="s">
        <v>39</v>
      </c>
      <c r="O72" s="10" t="s">
        <v>40</v>
      </c>
      <c r="P72" s="10" t="s">
        <v>41</v>
      </c>
      <c r="Q72" s="10" t="s">
        <v>288</v>
      </c>
      <c r="R72" s="10" t="s">
        <v>42</v>
      </c>
      <c r="S72" s="10" t="s">
        <v>75</v>
      </c>
      <c r="T72" s="10" t="s">
        <v>44</v>
      </c>
      <c r="U72" s="16" t="str">
        <f t="shared" si="1"/>
        <v>ONGOING</v>
      </c>
      <c r="V72" s="16" t="str" cm="1">
        <f t="array" ref="V72">_xlfn.IFS(AND(ISBLANK(A72), OR(B72&lt;&gt;"",C72&lt;&gt;"",E72&lt;&gt;"",F72&lt;&gt;"",G72&lt;&gt;"",H72&lt;&gt;"",J72&lt;&gt;"",K72&lt;&gt;"",M72&lt;&gt;"",N72&lt;&gt;"",O72&lt;&gt;"",P72&lt;&gt;"",Q72&lt;&gt;"",R72&lt;&gt;"",S72&lt;&gt;"",T72&lt;&gt;"",)), "Address Empty", ISBLANK(A72), "", ISBLANK(B72), "Room Number Empty", ISBLANK(C72), "First Name Empty", ISBLANK(E72), "Last Name Empty", ISBLANK(F72), "Date of Birth Empty", ISBLANK(G72), "NI Number Empty", ISBLANK(H72), "Check In Date Empty", ISBLANK(J72), "HB Claim Ref Number Empty", ISBLANK(K72), "Referral Agency Empty", ISBLANK(M72), "Gender Empty", ISBLANK(N72), "Religion Empty", ISBLANK(O72), "Ethnicity Empty", ISBLANK(P72), "Nationality Empty", ISBLANK(Q72), "Disability Empty", ISBLANK(R72), "Sexual Orientation Empty", ISBLANK(S72), "Language Empty", ISBLANK(T72), "Risk Assessment Empty", AND(G72&lt;&gt;"",H72&lt;&gt;""), IF(SUMPRODUCT(($G$2:$G$5000=G72)*($H$2:$H$5000=H72))&gt;1,"CONFLICT: NI and Check-in Date Already in Use","Correct"), TRUE, "Correct")</f>
        <v>Correct</v>
      </c>
      <c r="W72" s="14" t="s">
        <v>758</v>
      </c>
      <c r="X72" s="14" t="str">
        <f>Tenants[[#This Row],[PropertyAddress]]</f>
        <v>20 FREDERICK ROAD, BIRMINGHAM, B33 8AD</v>
      </c>
      <c r="Y72" s="14" t="str">
        <f>Tenants[[#This Row],[FirstName]]</f>
        <v>KEAH</v>
      </c>
      <c r="Z72" s="14" t="str">
        <f>Tenants[[#This Row],[LastName]]</f>
        <v>FREEMAN</v>
      </c>
      <c r="AA72" s="14">
        <f>Tenants[[#This Row],[DateOfBirth]]</f>
        <v>37974</v>
      </c>
      <c r="AB72" s="14">
        <f>Tenants[[#This Row],[HBClaimRefNumber]]</f>
        <v>60525036</v>
      </c>
      <c r="AC72" s="14" t="str">
        <f>Tenants[[#This Row],[NINumber]]</f>
        <v>PJ701193B</v>
      </c>
      <c r="AD72" s="14" t="s">
        <v>769</v>
      </c>
    </row>
    <row r="73" spans="1:30" s="14" customFormat="1" x14ac:dyDescent="0.5">
      <c r="A73" s="10" t="s">
        <v>307</v>
      </c>
      <c r="B73" s="17">
        <v>5</v>
      </c>
      <c r="C73" s="10" t="s">
        <v>359</v>
      </c>
      <c r="D73" s="10" t="s">
        <v>348</v>
      </c>
      <c r="E73" s="10" t="s">
        <v>477</v>
      </c>
      <c r="F73" s="12">
        <v>31761</v>
      </c>
      <c r="G73" s="10" t="s">
        <v>570</v>
      </c>
      <c r="H73" s="12">
        <v>44704</v>
      </c>
      <c r="I73" s="12"/>
      <c r="J73" s="28">
        <v>60008366</v>
      </c>
      <c r="K73" s="10" t="s">
        <v>293</v>
      </c>
      <c r="L73" s="15">
        <f ca="1">IF(ISBLANK(F73), "", DATEDIF(Tenants[[#This Row],[DateOfBirth]],TODAY(),"Y"))</f>
        <v>37</v>
      </c>
      <c r="M73" s="10" t="s">
        <v>38</v>
      </c>
      <c r="N73" s="10" t="s">
        <v>39</v>
      </c>
      <c r="O73" s="10" t="s">
        <v>40</v>
      </c>
      <c r="P73" s="10" t="s">
        <v>41</v>
      </c>
      <c r="Q73" s="10" t="s">
        <v>288</v>
      </c>
      <c r="R73" s="10" t="s">
        <v>42</v>
      </c>
      <c r="S73" s="10" t="s">
        <v>75</v>
      </c>
      <c r="T73" s="10" t="s">
        <v>44</v>
      </c>
      <c r="U73" s="16" t="str">
        <f t="shared" si="1"/>
        <v>ONGOING</v>
      </c>
      <c r="V73" s="16" t="str" cm="1">
        <f t="array" ref="V73">_xlfn.IFS(AND(ISBLANK(A73), OR(B73&lt;&gt;"",C73&lt;&gt;"",E73&lt;&gt;"",F73&lt;&gt;"",G73&lt;&gt;"",H73&lt;&gt;"",J73&lt;&gt;"",K73&lt;&gt;"",M73&lt;&gt;"",N73&lt;&gt;"",O73&lt;&gt;"",P73&lt;&gt;"",Q73&lt;&gt;"",R73&lt;&gt;"",S73&lt;&gt;"",T73&lt;&gt;"",)), "Address Empty", ISBLANK(A73), "", ISBLANK(B73), "Room Number Empty", ISBLANK(C73), "First Name Empty", ISBLANK(E73), "Last Name Empty", ISBLANK(F73), "Date of Birth Empty", ISBLANK(G73), "NI Number Empty", ISBLANK(H73), "Check In Date Empty", ISBLANK(J73), "HB Claim Ref Number Empty", ISBLANK(K73), "Referral Agency Empty", ISBLANK(M73), "Gender Empty", ISBLANK(N73), "Religion Empty", ISBLANK(O73), "Ethnicity Empty", ISBLANK(P73), "Nationality Empty", ISBLANK(Q73), "Disability Empty", ISBLANK(R73), "Sexual Orientation Empty", ISBLANK(S73), "Language Empty", ISBLANK(T73), "Risk Assessment Empty", AND(G73&lt;&gt;"",H73&lt;&gt;""), IF(SUMPRODUCT(($G$2:$G$5000=G73)*($H$2:$H$5000=H73))&gt;1,"CONFLICT: NI and Check-in Date Already in Use","Correct"), TRUE, "Correct")</f>
        <v>Correct</v>
      </c>
      <c r="W73" s="14" t="s">
        <v>755</v>
      </c>
    </row>
    <row r="74" spans="1:30" s="14" customFormat="1" x14ac:dyDescent="0.5">
      <c r="A74" s="10" t="s">
        <v>307</v>
      </c>
      <c r="B74" s="17">
        <v>6</v>
      </c>
      <c r="C74" s="10" t="s">
        <v>700</v>
      </c>
      <c r="D74" s="10" t="s">
        <v>701</v>
      </c>
      <c r="E74" s="10" t="s">
        <v>702</v>
      </c>
      <c r="F74" s="12">
        <v>38650</v>
      </c>
      <c r="G74" s="10" t="s">
        <v>703</v>
      </c>
      <c r="H74" s="12">
        <v>45362</v>
      </c>
      <c r="I74" s="12"/>
      <c r="J74" s="31">
        <v>60759106</v>
      </c>
      <c r="K74" s="10" t="s">
        <v>293</v>
      </c>
      <c r="L74" s="15">
        <f ca="1">IF(ISBLANK(F74), "", DATEDIF(Tenants[[#This Row],[DateOfBirth]],TODAY(),"Y"))</f>
        <v>18</v>
      </c>
      <c r="M74" s="10" t="s">
        <v>38</v>
      </c>
      <c r="N74" s="10" t="s">
        <v>39</v>
      </c>
      <c r="O74" s="10" t="s">
        <v>40</v>
      </c>
      <c r="P74" s="10" t="s">
        <v>41</v>
      </c>
      <c r="Q74" s="10" t="s">
        <v>288</v>
      </c>
      <c r="R74" s="10" t="s">
        <v>42</v>
      </c>
      <c r="S74" s="10" t="s">
        <v>75</v>
      </c>
      <c r="T74" s="10" t="s">
        <v>44</v>
      </c>
      <c r="U74" s="16" t="str">
        <f t="shared" si="1"/>
        <v>ONGOING</v>
      </c>
      <c r="V74" s="16" t="e" cm="1">
        <f t="array" ref="V74">_xlfn.IFS(AND(ISBLANK(A74), OR(B74&lt;&gt;"",C74&lt;&gt;"",E74&lt;&gt;"",F74&lt;&gt;"",G74&lt;&gt;"",H74&lt;&gt;"",J74&lt;&gt;"",K74&lt;&gt;"",#REF!&lt;&gt;"",#REF!&lt;&gt;"",#REF!&lt;&gt;"",#REF!&lt;&gt;"",#REF!&lt;&gt;"",#REF!&lt;&gt;"",#REF!&lt;&gt;"",#REF!&lt;&gt;"",)), "Address Empty", ISBLANK(A74), "", ISBLANK(B74), "Room Number Empty", ISBLANK(C74), "First Name Empty", ISBLANK(E74), "Last Name Empty", ISBLANK(F74), "Date of Birth Empty", ISBLANK(G74), "NI Number Empty", ISBLANK(H74), "Check In Date Empty", ISBLANK(J74), "HB Claim Ref Number Empty", ISBLANK(K74), "Referral Agency Empty", ISBLANK(#REF!), "Gender Empty", ISBLANK(#REF!), "Religion Empty", ISBLANK(#REF!), "Ethnicity Empty", ISBLANK(#REF!), "Nationality Empty", ISBLANK(#REF!), "Disability Empty", ISBLANK(#REF!), "Sexual Orientation Empty", ISBLANK(#REF!), "Language Empty", ISBLANK(#REF!), "Risk Assessment Empty", AND(G74&lt;&gt;"",H74&lt;&gt;""), IF(SUMPRODUCT(($G$2:$G$5000=G74)*($H$2:$H$5000=H74))&gt;1,"CONFLICT: NI and Check-in Date Already in Use","Correct"), TRUE, "Correct")</f>
        <v>#REF!</v>
      </c>
      <c r="W74" s="14" t="s">
        <v>755</v>
      </c>
    </row>
    <row r="75" spans="1:30" s="14" customFormat="1" x14ac:dyDescent="0.5">
      <c r="A75" s="10"/>
      <c r="B75" s="17"/>
      <c r="C75" s="10"/>
      <c r="D75" s="10"/>
      <c r="E75" s="10"/>
      <c r="F75" s="12"/>
      <c r="G75" s="10"/>
      <c r="H75" s="12"/>
      <c r="I75" s="12"/>
      <c r="J75" s="28"/>
      <c r="K75" s="10"/>
      <c r="L75" s="15" t="str">
        <f ca="1">IF(ISBLANK(F75), "", DATEDIF(Tenants[[#This Row],[DateOfBirth]],TODAY(),"Y"))</f>
        <v/>
      </c>
      <c r="M75" s="45"/>
      <c r="N75" s="45"/>
      <c r="O75" s="45"/>
      <c r="P75" s="45"/>
      <c r="Q75" s="45"/>
      <c r="R75" s="45"/>
      <c r="S75" s="45"/>
      <c r="T75" s="45"/>
      <c r="U75" s="16" t="str">
        <f t="shared" si="1"/>
        <v/>
      </c>
      <c r="V75" s="16" t="str" cm="1">
        <f t="array" ref="V75">_xlfn.IFS(AND(ISBLANK(A75), OR(B75&lt;&gt;"",C75&lt;&gt;"",E75&lt;&gt;"",F75&lt;&gt;"",G75&lt;&gt;"",H75&lt;&gt;"",J75&lt;&gt;"",K75&lt;&gt;"",M74&lt;&gt;"",N74&lt;&gt;"",O74&lt;&gt;"",P74&lt;&gt;"",Q74&lt;&gt;"",R74&lt;&gt;"",S74&lt;&gt;"",T74&lt;&gt;"",)), "Address Empty", ISBLANK(A75), "", ISBLANK(B75), "Room Number Empty", ISBLANK(C75), "First Name Empty", ISBLANK(E75), "Last Name Empty", ISBLANK(F75), "Date of Birth Empty", ISBLANK(G75), "NI Number Empty", ISBLANK(H75), "Check In Date Empty", ISBLANK(J75), "HB Claim Ref Number Empty", ISBLANK(K75), "Referral Agency Empty", ISBLANK(M74), "Gender Empty", ISBLANK(N74), "Religion Empty", ISBLANK(O74), "Ethnicity Empty", ISBLANK(P74), "Nationality Empty", ISBLANK(Q74), "Disability Empty", ISBLANK(R74), "Sexual Orientation Empty", ISBLANK(S74), "Language Empty", ISBLANK(T74), "Risk Assessment Empty", AND(G75&lt;&gt;"",H75&lt;&gt;""), IF(SUMPRODUCT(($G$2:$G$5000=G75)*($H$2:$H$5000=H75))&gt;1,"CONFLICT: NI and Check-in Date Already in Use","Correct"), TRUE, "Correct")</f>
        <v>Address Empty</v>
      </c>
    </row>
    <row r="76" spans="1:30" s="14" customFormat="1" x14ac:dyDescent="0.5">
      <c r="A76" s="10"/>
      <c r="B76" s="17"/>
      <c r="C76" s="10"/>
      <c r="D76" s="10"/>
      <c r="E76" s="10"/>
      <c r="F76" s="12"/>
      <c r="G76" s="10"/>
      <c r="H76" s="12"/>
      <c r="I76" s="12"/>
      <c r="J76" s="28"/>
      <c r="K76" s="10"/>
      <c r="L76" s="15" t="str">
        <f ca="1">IF(ISBLANK(F76), "", DATEDIF(Tenants[[#This Row],[DateOfBirth]],TODAY(),"Y"))</f>
        <v/>
      </c>
      <c r="M76" s="10"/>
      <c r="N76" s="10"/>
      <c r="O76" s="10"/>
      <c r="P76" s="10"/>
      <c r="Q76" s="10"/>
      <c r="R76" s="10"/>
      <c r="S76" s="10"/>
      <c r="T76" s="10"/>
      <c r="U76" s="16" t="str">
        <f t="shared" si="1"/>
        <v/>
      </c>
      <c r="V76" s="16" t="str" cm="1">
        <f t="array" ref="V76">_xlfn.IFS(AND(ISBLANK(A76), OR(B76&lt;&gt;"",C76&lt;&gt;"",E76&lt;&gt;"",F76&lt;&gt;"",G76&lt;&gt;"",H76&lt;&gt;"",J76&lt;&gt;"",K76&lt;&gt;"",M76&lt;&gt;"",N76&lt;&gt;"",O76&lt;&gt;"",P76&lt;&gt;"",Q76&lt;&gt;"",R76&lt;&gt;"",S76&lt;&gt;"",T76&lt;&gt;"",)), "Address Empty", ISBLANK(A76), "", ISBLANK(B76), "Room Number Empty", ISBLANK(C76), "First Name Empty", ISBLANK(E76), "Last Name Empty", ISBLANK(F76), "Date of Birth Empty", ISBLANK(G76), "NI Number Empty", ISBLANK(H76), "Check In Date Empty", ISBLANK(J76), "HB Claim Ref Number Empty", ISBLANK(K76), "Referral Agency Empty", ISBLANK(M76), "Gender Empty", ISBLANK(N76), "Religion Empty", ISBLANK(O76), "Ethnicity Empty", ISBLANK(P76), "Nationality Empty", ISBLANK(Q76), "Disability Empty", ISBLANK(R76), "Sexual Orientation Empty", ISBLANK(S76), "Language Empty", ISBLANK(T76), "Risk Assessment Empty", AND(G76&lt;&gt;"",H76&lt;&gt;""), IF(SUMPRODUCT(($G$2:$G$5000=G76)*($H$2:$H$5000=H76))&gt;1,"CONFLICT: NI and Check-in Date Already in Use","Correct"), TRUE, "Correct")</f>
        <v/>
      </c>
    </row>
    <row r="77" spans="1:30" s="14" customFormat="1" x14ac:dyDescent="0.5">
      <c r="A77" s="45"/>
      <c r="B77" s="47"/>
      <c r="C77" s="45"/>
      <c r="D77" s="45"/>
      <c r="E77" s="45"/>
      <c r="F77" s="46"/>
      <c r="G77" s="45"/>
      <c r="H77" s="46"/>
      <c r="I77" s="46"/>
      <c r="J77" s="48"/>
      <c r="K77" s="45"/>
      <c r="L77" s="15">
        <f ca="1">IF(ISBLANK(F84), "", DATEDIF(Tenants[[#This Row],[DateOfBirth]],TODAY(),"Y"))</f>
        <v>124</v>
      </c>
      <c r="M77" s="45"/>
      <c r="N77" s="45"/>
      <c r="O77" s="45"/>
      <c r="P77" s="45"/>
      <c r="Q77" s="45"/>
      <c r="R77" s="45"/>
      <c r="S77" s="45"/>
      <c r="T77" s="45"/>
      <c r="U77" s="16" t="str">
        <f>IF(AND(ISBLANK(H84),ISBLANK(I84)),"",IF(ISBLANK(I84),"ONGOING",DATEDIF(H84,I84,"Y")&amp;" YEAR(S) "&amp;DATEDIF(H84,I84,"YM")&amp;" MONTH(S)"))</f>
        <v>ONGOING</v>
      </c>
      <c r="V77" s="16" t="str" cm="1">
        <f t="array" ref="V77">_xlfn.IFS(AND(ISBLANK(A84), OR(B84&lt;&gt;"",C84&lt;&gt;"",E84&lt;&gt;"",F84&lt;&gt;"",G84&lt;&gt;"",H84&lt;&gt;"",J84&lt;&gt;"",K84&lt;&gt;"",M84&lt;&gt;"",N84&lt;&gt;"",O84&lt;&gt;"",P84&lt;&gt;"",Q84&lt;&gt;"",R84&lt;&gt;"",S84&lt;&gt;"",T84&lt;&gt;"",)), "Address Empty", ISBLANK(A84), "", ISBLANK(B84), "Room Number Empty", ISBLANK(C84), "First Name Empty", ISBLANK(E84), "Last Name Empty", ISBLANK(F84), "Date of Birth Empty", ISBLANK(G84), "NI Number Empty", ISBLANK(H84), "Check In Date Empty", ISBLANK(J84), "HB Claim Ref Number Empty", ISBLANK(K84), "Referral Agency Empty", ISBLANK(M84), "Gender Empty", ISBLANK(N84), "Religion Empty", ISBLANK(O84), "Ethnicity Empty", ISBLANK(P84), "Nationality Empty", ISBLANK(Q84), "Disability Empty", ISBLANK(R84), "Sexual Orientation Empty", ISBLANK(S84), "Language Empty", ISBLANK(T84), "Risk Assessment Empty", AND(G84&lt;&gt;"",H84&lt;&gt;""), IF(SUMPRODUCT(($G$2:$G$5000=G84)*($H$2:$H$5000=H84))&gt;1,"CONFLICT: NI and Check-in Date Already in Use","Correct"), TRUE, "Correct")</f>
        <v>HB Claim Ref Number Empty</v>
      </c>
    </row>
    <row r="78" spans="1:30" s="14" customFormat="1" x14ac:dyDescent="0.5">
      <c r="A78" s="45"/>
      <c r="B78" s="47"/>
      <c r="C78" s="45"/>
      <c r="D78" s="45"/>
      <c r="E78" s="45"/>
      <c r="F78" s="46"/>
      <c r="G78" s="45"/>
      <c r="H78" s="46"/>
      <c r="I78" s="46"/>
      <c r="J78" s="48"/>
      <c r="K78" s="45"/>
      <c r="L78" s="15">
        <f ca="1">IF(ISBLANK(F85), "", DATEDIF(Tenants[[#This Row],[DateOfBirth]],TODAY(),"Y"))</f>
        <v>124</v>
      </c>
      <c r="M78" s="45"/>
      <c r="N78" s="45"/>
      <c r="O78" s="45"/>
      <c r="P78" s="45"/>
      <c r="Q78" s="45"/>
      <c r="R78" s="45"/>
      <c r="S78" s="45"/>
      <c r="T78" s="45"/>
      <c r="U78" s="16" t="str">
        <f>IF(AND(ISBLANK(H85),ISBLANK(I85)),"",IF(ISBLANK(I85),"ONGOING",DATEDIF(H85,I85,"Y")&amp;" YEAR(S) "&amp;DATEDIF(H85,I85,"YM")&amp;" MONTH(S)"))</f>
        <v>ONGOING</v>
      </c>
      <c r="V78" s="16" t="str" cm="1">
        <f t="array" ref="V78">_xlfn.IFS(AND(ISBLANK(A85), OR(B85&lt;&gt;"",C85&lt;&gt;"",E85&lt;&gt;"",F85&lt;&gt;"",G85&lt;&gt;"",H85&lt;&gt;"",J85&lt;&gt;"",K85&lt;&gt;"",M85&lt;&gt;"",N85&lt;&gt;"",O85&lt;&gt;"",P85&lt;&gt;"",Q85&lt;&gt;"",R85&lt;&gt;"",S85&lt;&gt;"",T85&lt;&gt;"",)), "Address Empty", ISBLANK(A85), "", ISBLANK(B85), "Room Number Empty", ISBLANK(C85), "First Name Empty", ISBLANK(E85), "Last Name Empty", ISBLANK(F85), "Date of Birth Empty", ISBLANK(G85), "NI Number Empty", ISBLANK(H85), "Check In Date Empty", ISBLANK(J85), "HB Claim Ref Number Empty", ISBLANK(K85), "Referral Agency Empty", ISBLANK(M85), "Gender Empty", ISBLANK(N85), "Religion Empty", ISBLANK(O85), "Ethnicity Empty", ISBLANK(P85), "Nationality Empty", ISBLANK(Q85), "Disability Empty", ISBLANK(R85), "Sexual Orientation Empty", ISBLANK(S85), "Language Empty", ISBLANK(T85), "Risk Assessment Empty", AND(G85&lt;&gt;"",H85&lt;&gt;""), IF(SUMPRODUCT(($G$2:$G$5000=G85)*($H$2:$H$5000=H85))&gt;1,"CONFLICT: NI and Check-in Date Already in Use","Correct"), TRUE, "Correct")</f>
        <v>Correct</v>
      </c>
    </row>
    <row r="79" spans="1:30" s="14" customFormat="1" x14ac:dyDescent="0.5">
      <c r="A79" s="45"/>
      <c r="B79" s="47"/>
      <c r="C79" s="45"/>
      <c r="D79" s="45"/>
      <c r="E79" s="45"/>
      <c r="F79" s="46"/>
      <c r="G79" s="45"/>
      <c r="H79" s="46"/>
      <c r="I79" s="46"/>
      <c r="J79" s="48"/>
      <c r="K79" s="45"/>
      <c r="L79" s="15">
        <f ca="1">IF(ISBLANK(F80), "", DATEDIF(Tenants[[#This Row],[DateOfBirth]],TODAY(),"Y"))</f>
        <v>124</v>
      </c>
      <c r="M79" s="45"/>
      <c r="N79" s="45"/>
      <c r="O79" s="45"/>
      <c r="P79" s="45"/>
      <c r="Q79" s="45"/>
      <c r="R79" s="45"/>
      <c r="S79" s="45"/>
      <c r="T79" s="45"/>
      <c r="U79" s="16" t="str">
        <f>IF(AND(ISBLANK(H80),ISBLANK(I80)),"",IF(ISBLANK(I80),"ONGOING",DATEDIF(H80,I80,"Y")&amp;" YEAR(S) "&amp;DATEDIF(H80,I80,"YM")&amp;" MONTH(S)"))</f>
        <v>ONGOING</v>
      </c>
      <c r="V79" s="16" t="str" cm="1">
        <f t="array" ref="V79">_xlfn.IFS(AND(ISBLANK(A80), OR(B80&lt;&gt;"",C80&lt;&gt;"",E80&lt;&gt;"",F80&lt;&gt;"",G80&lt;&gt;"",H80&lt;&gt;"",J80&lt;&gt;"",K80&lt;&gt;"",M80&lt;&gt;"",N80&lt;&gt;"",O80&lt;&gt;"",P80&lt;&gt;"",Q80&lt;&gt;"",R80&lt;&gt;"",S80&lt;&gt;"",T80&lt;&gt;"",)), "Address Empty", ISBLANK(A80), "", ISBLANK(B80), "Room Number Empty", ISBLANK(C80), "First Name Empty", ISBLANK(E80), "Last Name Empty", ISBLANK(F80), "Date of Birth Empty", ISBLANK(G80), "NI Number Empty", ISBLANK(H80), "Check In Date Empty", ISBLANK(J80), "HB Claim Ref Number Empty", ISBLANK(K80), "Referral Agency Empty", ISBLANK(M80), "Gender Empty", ISBLANK(N80), "Religion Empty", ISBLANK(O80), "Ethnicity Empty", ISBLANK(P80), "Nationality Empty", ISBLANK(Q80), "Disability Empty", ISBLANK(R80), "Sexual Orientation Empty", ISBLANK(S80), "Language Empty", ISBLANK(T80), "Risk Assessment Empty", AND(G80&lt;&gt;"",H80&lt;&gt;""), IF(SUMPRODUCT(($G$2:$G$5000=G80)*($H$2:$H$5000=H80))&gt;1,"CONFLICT: NI and Check-in Date Already in Use","Correct"), TRUE, "Correct")</f>
        <v>Correct</v>
      </c>
    </row>
    <row r="80" spans="1:30" s="14" customFormat="1" x14ac:dyDescent="0.5">
      <c r="A80" s="10" t="s">
        <v>308</v>
      </c>
      <c r="B80" s="17">
        <v>1</v>
      </c>
      <c r="C80" s="10" t="s">
        <v>656</v>
      </c>
      <c r="D80" s="10"/>
      <c r="E80" s="10" t="s">
        <v>480</v>
      </c>
      <c r="F80" s="12">
        <v>30335</v>
      </c>
      <c r="G80" s="10" t="s">
        <v>657</v>
      </c>
      <c r="H80" s="12">
        <v>45348</v>
      </c>
      <c r="I80" s="12"/>
      <c r="J80" s="28">
        <v>60572844</v>
      </c>
      <c r="K80" s="10" t="s">
        <v>287</v>
      </c>
      <c r="L80" s="15">
        <f ca="1">IF(ISBLANK(#REF!), "", DATEDIF(Tenants[[#This Row],[DateOfBirth]],TODAY(),"Y"))</f>
        <v>41</v>
      </c>
      <c r="M80" s="10" t="s">
        <v>38</v>
      </c>
      <c r="N80" s="10" t="s">
        <v>50</v>
      </c>
      <c r="O80" s="10" t="s">
        <v>40</v>
      </c>
      <c r="P80" s="10" t="s">
        <v>100</v>
      </c>
      <c r="Q80" s="10" t="s">
        <v>288</v>
      </c>
      <c r="R80" s="10" t="s">
        <v>42</v>
      </c>
      <c r="S80" s="10" t="s">
        <v>75</v>
      </c>
      <c r="T80" s="10" t="s">
        <v>44</v>
      </c>
      <c r="U80" s="16" t="e">
        <f>IF(AND(ISBLANK(#REF!),ISBLANK(#REF!)),"",IF(ISBLANK(#REF!),"ONGOING",DATEDIF(#REF!,#REF!,"Y")&amp;" YEAR(S) "&amp;DATEDIF(#REF!,#REF!,"YM")&amp;" MONTH(S)"))</f>
        <v>#REF!</v>
      </c>
      <c r="V80" s="16" t="e" cm="1">
        <f t="array" ref="V80">_xlfn.IFS(AND(ISBLANK(#REF!), OR(#REF!&lt;&gt;"",#REF!&lt;&gt;"",#REF!&lt;&gt;"",#REF!&lt;&gt;"",#REF!&lt;&gt;"",#REF!&lt;&gt;"",#REF!&lt;&gt;"",#REF!&lt;&gt;"",#REF!&lt;&gt;"",#REF!&lt;&gt;"",#REF!&lt;&gt;"",#REF!&lt;&gt;"",#REF!&lt;&gt;"",#REF!&lt;&gt;"",#REF!&lt;&gt;"",#REF!&lt;&gt;"",)), "Address Empty", ISBLANK(#REF!), "", ISBLANK(#REF!), "Room Number Empty", ISBLANK(#REF!), "First Name Empty", ISBLANK(#REF!), "Last Name Empty", ISBLANK(#REF!), "Date of Birth Empty", ISBLANK(#REF!), "NI Number Empty", ISBLANK(#REF!), "Check In Date Empty", ISBLANK(#REF!), "HB Claim Ref Number Empty", ISBLANK(#REF!), "Referral Agency Empty", ISBLANK(#REF!), "Gender Empty", ISBLANK(#REF!), "Religion Empty", ISBLANK(#REF!), "Ethnicity Empty", ISBLANK(#REF!), "Nationality Empty", ISBLANK(#REF!), "Disability Empty", ISBLANK(#REF!), "Sexual Orientation Empty", ISBLANK(#REF!), "Language Empty", ISBLANK(#REF!), "Risk Assessment Empty", AND(#REF!&lt;&gt;"",#REF!&lt;&gt;""), IF(SUMPRODUCT(($G$2:$G$5000=#REF!)*($H$2:$H$5000=#REF!))&gt;1,"CONFLICT: NI and Check-in Date Already in Use","Correct"), TRUE, "Correct")</f>
        <v>#REF!</v>
      </c>
      <c r="W80" s="14" t="s">
        <v>760</v>
      </c>
    </row>
    <row r="81" spans="1:32" s="14" customFormat="1" x14ac:dyDescent="0.5">
      <c r="A81" s="10" t="s">
        <v>308</v>
      </c>
      <c r="B81" s="17">
        <v>2</v>
      </c>
      <c r="C81" s="10" t="s">
        <v>350</v>
      </c>
      <c r="D81" s="10"/>
      <c r="E81" s="10" t="s">
        <v>478</v>
      </c>
      <c r="F81" s="12">
        <v>37424</v>
      </c>
      <c r="G81" s="10" t="s">
        <v>571</v>
      </c>
      <c r="H81" s="12">
        <v>45152</v>
      </c>
      <c r="I81" s="12"/>
      <c r="J81" s="28">
        <v>60480802</v>
      </c>
      <c r="K81" s="10" t="s">
        <v>293</v>
      </c>
      <c r="L81" s="15">
        <f ca="1">IF(ISBLANK(F81), "", DATEDIF(Tenants[[#This Row],[DateOfBirth]],TODAY(),"Y"))</f>
        <v>22</v>
      </c>
      <c r="M81" s="10" t="s">
        <v>56</v>
      </c>
      <c r="N81" s="10" t="s">
        <v>39</v>
      </c>
      <c r="O81" s="10" t="s">
        <v>40</v>
      </c>
      <c r="P81" s="10" t="s">
        <v>41</v>
      </c>
      <c r="Q81" s="10" t="s">
        <v>288</v>
      </c>
      <c r="R81" s="10" t="s">
        <v>42</v>
      </c>
      <c r="S81" s="10" t="s">
        <v>75</v>
      </c>
      <c r="T81" s="10" t="s">
        <v>44</v>
      </c>
      <c r="U81" s="16" t="str">
        <f t="shared" si="1"/>
        <v>ONGOING</v>
      </c>
      <c r="V81" s="16" t="str" cm="1">
        <f t="array" ref="V81">_xlfn.IFS(AND(ISBLANK(A81), OR(B81&lt;&gt;"",C81&lt;&gt;"",E81&lt;&gt;"",F81&lt;&gt;"",G81&lt;&gt;"",H81&lt;&gt;"",J81&lt;&gt;"",K81&lt;&gt;"",M81&lt;&gt;"",N81&lt;&gt;"",O81&lt;&gt;"",P81&lt;&gt;"",Q81&lt;&gt;"",R81&lt;&gt;"",S81&lt;&gt;"",T81&lt;&gt;"",)), "Address Empty", ISBLANK(A81), "", ISBLANK(B81), "Room Number Empty", ISBLANK(C81), "First Name Empty", ISBLANK(E81), "Last Name Empty", ISBLANK(F81), "Date of Birth Empty", ISBLANK(G81), "NI Number Empty", ISBLANK(H81), "Check In Date Empty", ISBLANK(J81), "HB Claim Ref Number Empty", ISBLANK(K81), "Referral Agency Empty", ISBLANK(M81), "Gender Empty", ISBLANK(N81), "Religion Empty", ISBLANK(O81), "Ethnicity Empty", ISBLANK(P81), "Nationality Empty", ISBLANK(Q81), "Disability Empty", ISBLANK(R81), "Sexual Orientation Empty", ISBLANK(S81), "Language Empty", ISBLANK(T81), "Risk Assessment Empty", AND(G81&lt;&gt;"",H81&lt;&gt;""), IF(SUMPRODUCT(($G$2:$G$5000=G81)*($H$2:$H$5000=H81))&gt;1,"CONFLICT: NI and Check-in Date Already in Use","Correct"), TRUE, "Correct")</f>
        <v>Correct</v>
      </c>
      <c r="W81" s="14" t="s">
        <v>755</v>
      </c>
    </row>
    <row r="82" spans="1:32" s="14" customFormat="1" x14ac:dyDescent="0.5">
      <c r="A82" s="10" t="s">
        <v>308</v>
      </c>
      <c r="B82" s="17">
        <v>3</v>
      </c>
      <c r="C82" s="10" t="s">
        <v>360</v>
      </c>
      <c r="D82" s="10"/>
      <c r="E82" s="10" t="s">
        <v>479</v>
      </c>
      <c r="F82" s="12">
        <v>35999</v>
      </c>
      <c r="G82" s="10" t="s">
        <v>572</v>
      </c>
      <c r="H82" s="12">
        <v>45152</v>
      </c>
      <c r="I82" s="12"/>
      <c r="J82" s="28">
        <v>60576282</v>
      </c>
      <c r="K82" s="10" t="s">
        <v>293</v>
      </c>
      <c r="L82" s="15">
        <f ca="1">IF(ISBLANK(F82), "", DATEDIF(Tenants[[#This Row],[DateOfBirth]],TODAY(),"Y"))</f>
        <v>25</v>
      </c>
      <c r="M82" s="10" t="s">
        <v>38</v>
      </c>
      <c r="N82" s="10" t="s">
        <v>50</v>
      </c>
      <c r="O82" s="10" t="s">
        <v>40</v>
      </c>
      <c r="P82" s="10" t="s">
        <v>41</v>
      </c>
      <c r="Q82" s="10" t="s">
        <v>288</v>
      </c>
      <c r="R82" s="10" t="s">
        <v>42</v>
      </c>
      <c r="S82" s="10" t="s">
        <v>75</v>
      </c>
      <c r="T82" s="10" t="s">
        <v>44</v>
      </c>
      <c r="U82" s="16" t="str">
        <f t="shared" si="1"/>
        <v>ONGOING</v>
      </c>
      <c r="V82" s="16" t="str" cm="1">
        <f t="array" ref="V82">_xlfn.IFS(AND(ISBLANK(A82), OR(B82&lt;&gt;"",C82&lt;&gt;"",E82&lt;&gt;"",F82&lt;&gt;"",G82&lt;&gt;"",H82&lt;&gt;"",J82&lt;&gt;"",K82&lt;&gt;"",M82&lt;&gt;"",N82&lt;&gt;"",O82&lt;&gt;"",P82&lt;&gt;"",Q82&lt;&gt;"",R82&lt;&gt;"",S82&lt;&gt;"",T82&lt;&gt;"",)), "Address Empty", ISBLANK(A82), "", ISBLANK(B82), "Room Number Empty", ISBLANK(C82), "First Name Empty", ISBLANK(E82), "Last Name Empty", ISBLANK(F82), "Date of Birth Empty", ISBLANK(G82), "NI Number Empty", ISBLANK(H82), "Check In Date Empty", ISBLANK(J82), "HB Claim Ref Number Empty", ISBLANK(K82), "Referral Agency Empty", ISBLANK(M82), "Gender Empty", ISBLANK(N82), "Religion Empty", ISBLANK(O82), "Ethnicity Empty", ISBLANK(P82), "Nationality Empty", ISBLANK(Q82), "Disability Empty", ISBLANK(R82), "Sexual Orientation Empty", ISBLANK(S82), "Language Empty", ISBLANK(T82), "Risk Assessment Empty", AND(G82&lt;&gt;"",H82&lt;&gt;""), IF(SUMPRODUCT(($G$2:$G$5000=G82)*($H$2:$H$5000=H82))&gt;1,"CONFLICT: NI and Check-in Date Already in Use","Correct"), TRUE, "Correct")</f>
        <v>Correct</v>
      </c>
      <c r="W82" s="14" t="s">
        <v>755</v>
      </c>
    </row>
    <row r="83" spans="1:32" s="14" customFormat="1" x14ac:dyDescent="0.5">
      <c r="A83" s="10" t="s">
        <v>308</v>
      </c>
      <c r="B83" s="17">
        <v>4</v>
      </c>
      <c r="C83" s="10" t="s">
        <v>361</v>
      </c>
      <c r="D83" s="10" t="s">
        <v>431</v>
      </c>
      <c r="E83" s="10" t="s">
        <v>480</v>
      </c>
      <c r="F83" s="12">
        <v>33988</v>
      </c>
      <c r="G83" s="10" t="s">
        <v>573</v>
      </c>
      <c r="H83" s="12">
        <v>45152</v>
      </c>
      <c r="I83" s="12"/>
      <c r="J83" s="28">
        <v>60599505</v>
      </c>
      <c r="K83" s="10" t="s">
        <v>293</v>
      </c>
      <c r="L83" s="15">
        <f ca="1">IF(ISBLANK(F83), "", DATEDIF(Tenants[[#This Row],[DateOfBirth]],TODAY(),"Y"))</f>
        <v>31</v>
      </c>
      <c r="M83" s="10" t="s">
        <v>56</v>
      </c>
      <c r="N83" s="10" t="s">
        <v>39</v>
      </c>
      <c r="O83" s="10" t="s">
        <v>40</v>
      </c>
      <c r="P83" s="10" t="s">
        <v>41</v>
      </c>
      <c r="Q83" s="10" t="s">
        <v>288</v>
      </c>
      <c r="R83" s="10" t="s">
        <v>42</v>
      </c>
      <c r="S83" s="10" t="s">
        <v>75</v>
      </c>
      <c r="T83" s="10" t="s">
        <v>44</v>
      </c>
      <c r="U83" s="16" t="str">
        <f t="shared" si="1"/>
        <v>ONGOING</v>
      </c>
      <c r="V83" s="16" t="str" cm="1">
        <f t="array" ref="V83">_xlfn.IFS(AND(ISBLANK(A83), OR(B83&lt;&gt;"",C83&lt;&gt;"",E83&lt;&gt;"",F83&lt;&gt;"",G83&lt;&gt;"",H83&lt;&gt;"",J83&lt;&gt;"",K83&lt;&gt;"",M83&lt;&gt;"",N83&lt;&gt;"",O83&lt;&gt;"",P83&lt;&gt;"",Q83&lt;&gt;"",R83&lt;&gt;"",S83&lt;&gt;"",T83&lt;&gt;"",)), "Address Empty", ISBLANK(A83), "", ISBLANK(B83), "Room Number Empty", ISBLANK(C83), "First Name Empty", ISBLANK(E83), "Last Name Empty", ISBLANK(F83), "Date of Birth Empty", ISBLANK(G83), "NI Number Empty", ISBLANK(H83), "Check In Date Empty", ISBLANK(J83), "HB Claim Ref Number Empty", ISBLANK(K83), "Referral Agency Empty", ISBLANK(M83), "Gender Empty", ISBLANK(N83), "Religion Empty", ISBLANK(O83), "Ethnicity Empty", ISBLANK(P83), "Nationality Empty", ISBLANK(Q83), "Disability Empty", ISBLANK(R83), "Sexual Orientation Empty", ISBLANK(S83), "Language Empty", ISBLANK(T83), "Risk Assessment Empty", AND(G83&lt;&gt;"",H83&lt;&gt;""), IF(SUMPRODUCT(($G$2:$G$5000=G83)*($H$2:$H$5000=H83))&gt;1,"CONFLICT: NI and Check-in Date Already in Use","Correct"), TRUE, "Correct")</f>
        <v>Correct</v>
      </c>
      <c r="W83" s="14" t="s">
        <v>755</v>
      </c>
    </row>
    <row r="84" spans="1:32" s="14" customFormat="1" x14ac:dyDescent="0.5">
      <c r="A84" s="10" t="s">
        <v>308</v>
      </c>
      <c r="B84" s="17">
        <v>5</v>
      </c>
      <c r="C84" s="10" t="s">
        <v>689</v>
      </c>
      <c r="D84" s="10"/>
      <c r="E84" s="10" t="s">
        <v>690</v>
      </c>
      <c r="F84" s="12">
        <v>31751</v>
      </c>
      <c r="G84" s="10" t="s">
        <v>691</v>
      </c>
      <c r="H84" s="12">
        <v>45362</v>
      </c>
      <c r="I84" s="12"/>
      <c r="J84" s="28"/>
      <c r="K84" s="10" t="s">
        <v>287</v>
      </c>
      <c r="L84" s="15">
        <f ca="1">IF(ISBLANK(#REF!), "", DATEDIF(Tenants[[#This Row],[DateOfBirth]],TODAY(),"Y"))</f>
        <v>37</v>
      </c>
      <c r="M84" s="10" t="s">
        <v>38</v>
      </c>
      <c r="N84" s="10" t="s">
        <v>50</v>
      </c>
      <c r="O84" s="10" t="s">
        <v>40</v>
      </c>
      <c r="P84" s="10" t="s">
        <v>100</v>
      </c>
      <c r="Q84" s="10" t="s">
        <v>288</v>
      </c>
      <c r="R84" s="10" t="s">
        <v>42</v>
      </c>
      <c r="S84" s="10" t="s">
        <v>75</v>
      </c>
      <c r="T84" s="10" t="s">
        <v>44</v>
      </c>
      <c r="U84" s="16" t="e">
        <f>IF(AND(ISBLANK(#REF!),ISBLANK(#REF!)),"",IF(ISBLANK(#REF!),"ONGOING",DATEDIF(#REF!,#REF!,"Y")&amp;" YEAR(S) "&amp;DATEDIF(#REF!,#REF!,"YM")&amp;" MONTH(S)"))</f>
        <v>#REF!</v>
      </c>
      <c r="V84" s="16" t="e" cm="1">
        <f t="array" ref="V84">_xlfn.IFS(AND(ISBLANK(#REF!), OR(#REF!&lt;&gt;"",#REF!&lt;&gt;"",#REF!&lt;&gt;"",#REF!&lt;&gt;"",#REF!&lt;&gt;"",#REF!&lt;&gt;"",#REF!&lt;&gt;"",#REF!&lt;&gt;"",#REF!&lt;&gt;"",#REF!&lt;&gt;"",#REF!&lt;&gt;"",#REF!&lt;&gt;"",#REF!&lt;&gt;"",#REF!&lt;&gt;"",#REF!&lt;&gt;"",#REF!&lt;&gt;"",)), "Address Empty", ISBLANK(#REF!), "", ISBLANK(#REF!), "Room Number Empty", ISBLANK(#REF!), "First Name Empty", ISBLANK(#REF!), "Last Name Empty", ISBLANK(#REF!), "Date of Birth Empty", ISBLANK(#REF!), "NI Number Empty", ISBLANK(#REF!), "Check In Date Empty", ISBLANK(#REF!), "HB Claim Ref Number Empty", ISBLANK(#REF!), "Referral Agency Empty", ISBLANK(#REF!), "Gender Empty", ISBLANK(#REF!), "Religion Empty", ISBLANK(#REF!), "Ethnicity Empty", ISBLANK(#REF!), "Nationality Empty", ISBLANK(#REF!), "Disability Empty", ISBLANK(#REF!), "Sexual Orientation Empty", ISBLANK(#REF!), "Language Empty", ISBLANK(#REF!), "Risk Assessment Empty", AND(#REF!&lt;&gt;"",#REF!&lt;&gt;""), IF(SUMPRODUCT(($G$2:$G$5000=#REF!)*($H$2:$H$5000=#REF!))&gt;1,"CONFLICT: NI and Check-in Date Already in Use","Correct"), TRUE, "Correct")</f>
        <v>#REF!</v>
      </c>
      <c r="W84" s="14" t="s">
        <v>759</v>
      </c>
      <c r="X84" s="14" t="str">
        <f>Tenants[[#This Row],[PropertyAddress]]</f>
        <v>161 LOZELLS ROAD, BIRMINGHAM, B19 2TP</v>
      </c>
      <c r="Y84" s="14" t="str">
        <f>Tenants[[#This Row],[FirstName]]</f>
        <v xml:space="preserve">DAVID </v>
      </c>
      <c r="Z84" s="14" t="str">
        <f>Tenants[[#This Row],[LastName]]</f>
        <v>COLMEY</v>
      </c>
      <c r="AA84" s="14">
        <f>Tenants[[#This Row],[DateOfBirth]]</f>
        <v>31751</v>
      </c>
      <c r="AB84" s="14">
        <v>3724765</v>
      </c>
      <c r="AC84" s="14" t="str">
        <f>Tenants[[#This Row],[NINumber]]</f>
        <v>JT607060A</v>
      </c>
      <c r="AD84" s="14" t="s">
        <v>773</v>
      </c>
    </row>
    <row r="85" spans="1:32" s="14" customFormat="1" x14ac:dyDescent="0.5">
      <c r="A85" s="10" t="s">
        <v>308</v>
      </c>
      <c r="B85" s="17">
        <v>6</v>
      </c>
      <c r="C85" s="10" t="s">
        <v>692</v>
      </c>
      <c r="D85" s="10"/>
      <c r="E85" s="10" t="s">
        <v>717</v>
      </c>
      <c r="F85" s="12">
        <v>29908</v>
      </c>
      <c r="G85" s="10" t="s">
        <v>693</v>
      </c>
      <c r="H85" s="12">
        <v>45362</v>
      </c>
      <c r="I85" s="12"/>
      <c r="J85" s="28">
        <v>60744110</v>
      </c>
      <c r="K85" s="10" t="s">
        <v>297</v>
      </c>
      <c r="L85" s="15">
        <f ca="1">IF(ISBLANK(#REF!), "", DATEDIF(Tenants[[#This Row],[DateOfBirth]],TODAY(),"Y"))</f>
        <v>42</v>
      </c>
      <c r="M85" s="10" t="s">
        <v>56</v>
      </c>
      <c r="N85" s="10" t="s">
        <v>39</v>
      </c>
      <c r="O85" s="10" t="s">
        <v>40</v>
      </c>
      <c r="P85" s="10" t="s">
        <v>100</v>
      </c>
      <c r="Q85" s="10" t="s">
        <v>288</v>
      </c>
      <c r="R85" s="10" t="s">
        <v>42</v>
      </c>
      <c r="S85" s="10" t="s">
        <v>75</v>
      </c>
      <c r="T85" s="10" t="s">
        <v>44</v>
      </c>
      <c r="U85" s="16" t="e">
        <f>IF(AND(ISBLANK(#REF!),ISBLANK(#REF!)),"",IF(ISBLANK(#REF!),"ONGOING",DATEDIF(#REF!,#REF!,"Y")&amp;" YEAR(S) "&amp;DATEDIF(#REF!,#REF!,"YM")&amp;" MONTH(S)"))</f>
        <v>#REF!</v>
      </c>
      <c r="V85" s="16" t="e" cm="1">
        <f t="array" ref="V85">_xlfn.IFS(AND(ISBLANK(#REF!), OR(#REF!&lt;&gt;"",#REF!&lt;&gt;"",#REF!&lt;&gt;"",#REF!&lt;&gt;"",#REF!&lt;&gt;"",#REF!&lt;&gt;"",#REF!&lt;&gt;"",#REF!&lt;&gt;"",#REF!&lt;&gt;"",#REF!&lt;&gt;"",#REF!&lt;&gt;"",#REF!&lt;&gt;"",#REF!&lt;&gt;"",#REF!&lt;&gt;"",#REF!&lt;&gt;"",#REF!&lt;&gt;"",)), "Address Empty", ISBLANK(#REF!), "", ISBLANK(#REF!), "Room Number Empty", ISBLANK(#REF!), "First Name Empty", ISBLANK(#REF!), "Last Name Empty", ISBLANK(#REF!), "Date of Birth Empty", ISBLANK(#REF!), "NI Number Empty", ISBLANK(#REF!), "Check In Date Empty", ISBLANK(#REF!), "HB Claim Ref Number Empty", ISBLANK(#REF!), "Referral Agency Empty", ISBLANK(#REF!), "Gender Empty", ISBLANK(#REF!), "Religion Empty", ISBLANK(#REF!), "Ethnicity Empty", ISBLANK(#REF!), "Nationality Empty", ISBLANK(#REF!), "Disability Empty", ISBLANK(#REF!), "Sexual Orientation Empty", ISBLANK(#REF!), "Language Empty", ISBLANK(#REF!), "Risk Assessment Empty", AND(#REF!&lt;&gt;"",#REF!&lt;&gt;""), IF(SUMPRODUCT(($G$2:$G$5000=#REF!)*($H$2:$H$5000=#REF!))&gt;1,"CONFLICT: NI and Check-in Date Already in Use","Correct"), TRUE, "Correct")</f>
        <v>#REF!</v>
      </c>
      <c r="W85" s="14" t="s">
        <v>755</v>
      </c>
    </row>
    <row r="86" spans="1:32" s="14" customFormat="1" x14ac:dyDescent="0.5">
      <c r="A86" s="10"/>
      <c r="B86" s="17"/>
      <c r="C86" s="10"/>
      <c r="D86" s="10"/>
      <c r="E86" s="10"/>
      <c r="F86" s="12"/>
      <c r="G86" s="10"/>
      <c r="H86" s="12"/>
      <c r="I86" s="12"/>
      <c r="J86" s="28"/>
      <c r="K86" s="10"/>
      <c r="L86" s="15" t="str">
        <f ca="1">IF(ISBLANK(F86), "", DATEDIF(Tenants[[#This Row],[DateOfBirth]],TODAY(),"Y"))</f>
        <v/>
      </c>
      <c r="M86" s="10"/>
      <c r="N86" s="10"/>
      <c r="O86" s="10"/>
      <c r="P86" s="10"/>
      <c r="Q86" s="10"/>
      <c r="R86" s="10"/>
      <c r="S86" s="10"/>
      <c r="T86" s="10"/>
      <c r="U86" s="16" t="str">
        <f t="shared" si="1"/>
        <v/>
      </c>
      <c r="V86" s="16" t="str" cm="1">
        <f t="array" ref="V86">_xlfn.IFS(AND(ISBLANK(A86), OR(B86&lt;&gt;"",C86&lt;&gt;"",E86&lt;&gt;"",F86&lt;&gt;"",G86&lt;&gt;"",H86&lt;&gt;"",J86&lt;&gt;"",K86&lt;&gt;"",M86&lt;&gt;"",N86&lt;&gt;"",O86&lt;&gt;"",P86&lt;&gt;"",Q86&lt;&gt;"",R86&lt;&gt;"",S86&lt;&gt;"",T86&lt;&gt;"",)), "Address Empty", ISBLANK(A86), "", ISBLANK(B86), "Room Number Empty", ISBLANK(C86), "First Name Empty", ISBLANK(E86), "Last Name Empty", ISBLANK(F86), "Date of Birth Empty", ISBLANK(G86), "NI Number Empty", ISBLANK(H86), "Check In Date Empty", ISBLANK(J86), "HB Claim Ref Number Empty", ISBLANK(K86), "Referral Agency Empty", ISBLANK(M86), "Gender Empty", ISBLANK(N86), "Religion Empty", ISBLANK(O86), "Ethnicity Empty", ISBLANK(P86), "Nationality Empty", ISBLANK(Q86), "Disability Empty", ISBLANK(R86), "Sexual Orientation Empty", ISBLANK(S86), "Language Empty", ISBLANK(T86), "Risk Assessment Empty", AND(G86&lt;&gt;"",H86&lt;&gt;""), IF(SUMPRODUCT(($G$2:$G$5000=G86)*($H$2:$H$5000=H86))&gt;1,"CONFLICT: NI and Check-in Date Already in Use","Correct"), TRUE, "Correct")</f>
        <v/>
      </c>
    </row>
    <row r="87" spans="1:32" s="14" customFormat="1" x14ac:dyDescent="0.5">
      <c r="A87" s="10" t="s">
        <v>309</v>
      </c>
      <c r="B87" s="17">
        <v>1</v>
      </c>
      <c r="C87" s="10" t="s">
        <v>331</v>
      </c>
      <c r="D87" s="10" t="s">
        <v>430</v>
      </c>
      <c r="E87" s="10" t="s">
        <v>458</v>
      </c>
      <c r="F87" s="12">
        <v>30940</v>
      </c>
      <c r="G87" s="10" t="s">
        <v>576</v>
      </c>
      <c r="H87" s="12">
        <v>44564</v>
      </c>
      <c r="I87" s="12"/>
      <c r="J87" s="28">
        <v>60081914</v>
      </c>
      <c r="K87" s="10" t="s">
        <v>293</v>
      </c>
      <c r="L87" s="15">
        <f ca="1">IF(ISBLANK(F87), "", DATEDIF(Tenants[[#This Row],[DateOfBirth]],TODAY(),"Y"))</f>
        <v>39</v>
      </c>
      <c r="M87" s="10" t="s">
        <v>38</v>
      </c>
      <c r="N87" s="10" t="s">
        <v>73</v>
      </c>
      <c r="O87" s="10" t="s">
        <v>104</v>
      </c>
      <c r="P87" s="10" t="s">
        <v>41</v>
      </c>
      <c r="Q87" s="10" t="s">
        <v>288</v>
      </c>
      <c r="R87" s="10" t="s">
        <v>42</v>
      </c>
      <c r="S87" s="10" t="s">
        <v>75</v>
      </c>
      <c r="T87" s="10" t="s">
        <v>44</v>
      </c>
      <c r="U87" s="16" t="str">
        <f t="shared" si="1"/>
        <v>ONGOING</v>
      </c>
      <c r="V87" s="16" t="str" cm="1">
        <f t="array" ref="V87">_xlfn.IFS(AND(ISBLANK(A87), OR(B87&lt;&gt;"",C87&lt;&gt;"",E87&lt;&gt;"",F87&lt;&gt;"",G87&lt;&gt;"",H87&lt;&gt;"",J87&lt;&gt;"",K87&lt;&gt;"",M87&lt;&gt;"",N87&lt;&gt;"",O87&lt;&gt;"",P87&lt;&gt;"",Q87&lt;&gt;"",R87&lt;&gt;"",S87&lt;&gt;"",T87&lt;&gt;"",)), "Address Empty", ISBLANK(A87), "", ISBLANK(B87), "Room Number Empty", ISBLANK(C87), "First Name Empty", ISBLANK(E87), "Last Name Empty", ISBLANK(F87), "Date of Birth Empty", ISBLANK(G87), "NI Number Empty", ISBLANK(H87), "Check In Date Empty", ISBLANK(J87), "HB Claim Ref Number Empty", ISBLANK(K87), "Referral Agency Empty", ISBLANK(M87), "Gender Empty", ISBLANK(N87), "Religion Empty", ISBLANK(O87), "Ethnicity Empty", ISBLANK(P87), "Nationality Empty", ISBLANK(Q87), "Disability Empty", ISBLANK(R87), "Sexual Orientation Empty", ISBLANK(S87), "Language Empty", ISBLANK(T87), "Risk Assessment Empty", AND(G87&lt;&gt;"",H87&lt;&gt;""), IF(SUMPRODUCT(($G$2:$G$5000=G87)*($H$2:$H$5000=H87))&gt;1,"CONFLICT: NI and Check-in Date Already in Use","Correct"), TRUE, "Correct")</f>
        <v>Correct</v>
      </c>
      <c r="W87" s="14" t="s">
        <v>755</v>
      </c>
    </row>
    <row r="88" spans="1:32" s="14" customFormat="1" x14ac:dyDescent="0.5">
      <c r="A88" s="10" t="s">
        <v>309</v>
      </c>
      <c r="B88" s="17">
        <v>2</v>
      </c>
      <c r="C88" s="10" t="s">
        <v>364</v>
      </c>
      <c r="D88" s="10"/>
      <c r="E88" s="10" t="s">
        <v>483</v>
      </c>
      <c r="F88" s="12">
        <v>34375</v>
      </c>
      <c r="G88" s="10" t="s">
        <v>577</v>
      </c>
      <c r="H88" s="12">
        <v>45047</v>
      </c>
      <c r="I88" s="12"/>
      <c r="J88" s="28">
        <v>60686308</v>
      </c>
      <c r="K88" s="10" t="s">
        <v>293</v>
      </c>
      <c r="L88" s="15">
        <f ca="1">IF(ISBLANK(F88), "", DATEDIF(Tenants[[#This Row],[DateOfBirth]],TODAY(),"Y"))</f>
        <v>30</v>
      </c>
      <c r="M88" s="10" t="s">
        <v>38</v>
      </c>
      <c r="N88" s="10" t="s">
        <v>39</v>
      </c>
      <c r="O88" s="10" t="s">
        <v>74</v>
      </c>
      <c r="P88" s="10" t="s">
        <v>41</v>
      </c>
      <c r="Q88" s="10" t="s">
        <v>288</v>
      </c>
      <c r="R88" s="10" t="s">
        <v>42</v>
      </c>
      <c r="S88" s="10" t="s">
        <v>75</v>
      </c>
      <c r="T88" s="10" t="s">
        <v>44</v>
      </c>
      <c r="U88" s="16" t="str">
        <f t="shared" si="1"/>
        <v>ONGOING</v>
      </c>
      <c r="V88" s="16" t="str" cm="1">
        <f t="array" ref="V88">_xlfn.IFS(AND(ISBLANK(A88), OR(B88&lt;&gt;"",C88&lt;&gt;"",E88&lt;&gt;"",F88&lt;&gt;"",G88&lt;&gt;"",H88&lt;&gt;"",J88&lt;&gt;"",K88&lt;&gt;"",M88&lt;&gt;"",N88&lt;&gt;"",O88&lt;&gt;"",P88&lt;&gt;"",Q88&lt;&gt;"",R88&lt;&gt;"",S88&lt;&gt;"",T88&lt;&gt;"",)), "Address Empty", ISBLANK(A88), "", ISBLANK(B88), "Room Number Empty", ISBLANK(C88), "First Name Empty", ISBLANK(E88), "Last Name Empty", ISBLANK(F88), "Date of Birth Empty", ISBLANK(G88), "NI Number Empty", ISBLANK(H88), "Check In Date Empty", ISBLANK(J88), "HB Claim Ref Number Empty", ISBLANK(K88), "Referral Agency Empty", ISBLANK(M88), "Gender Empty", ISBLANK(N88), "Religion Empty", ISBLANK(O88), "Ethnicity Empty", ISBLANK(P88), "Nationality Empty", ISBLANK(Q88), "Disability Empty", ISBLANK(R88), "Sexual Orientation Empty", ISBLANK(S88), "Language Empty", ISBLANK(T88), "Risk Assessment Empty", AND(G88&lt;&gt;"",H88&lt;&gt;""), IF(SUMPRODUCT(($G$2:$G$5000=G88)*($H$2:$H$5000=H88))&gt;1,"CONFLICT: NI and Check-in Date Already in Use","Correct"), TRUE, "Correct")</f>
        <v>Correct</v>
      </c>
      <c r="W88" s="14" t="s">
        <v>755</v>
      </c>
    </row>
    <row r="89" spans="1:32" s="14" customFormat="1" x14ac:dyDescent="0.5">
      <c r="A89" s="10" t="s">
        <v>309</v>
      </c>
      <c r="B89" s="17">
        <v>3</v>
      </c>
      <c r="C89" s="10" t="s">
        <v>365</v>
      </c>
      <c r="D89" s="10"/>
      <c r="E89" s="10" t="s">
        <v>427</v>
      </c>
      <c r="F89" s="12">
        <v>32112</v>
      </c>
      <c r="G89" s="10" t="s">
        <v>578</v>
      </c>
      <c r="H89" s="12">
        <v>44683</v>
      </c>
      <c r="I89" s="12"/>
      <c r="J89" s="17">
        <v>60497737</v>
      </c>
      <c r="K89" s="10" t="s">
        <v>293</v>
      </c>
      <c r="L89" s="15">
        <f ca="1">IF(ISBLANK(F89), "", DATEDIF(Tenants[[#This Row],[DateOfBirth]],TODAY(),"Y"))</f>
        <v>36</v>
      </c>
      <c r="M89" s="10" t="s">
        <v>38</v>
      </c>
      <c r="N89" s="10" t="s">
        <v>73</v>
      </c>
      <c r="O89" s="10" t="s">
        <v>104</v>
      </c>
      <c r="P89" s="10" t="s">
        <v>41</v>
      </c>
      <c r="Q89" s="10" t="s">
        <v>288</v>
      </c>
      <c r="R89" s="10" t="s">
        <v>65</v>
      </c>
      <c r="S89" s="10" t="s">
        <v>75</v>
      </c>
      <c r="T89" s="10" t="s">
        <v>44</v>
      </c>
      <c r="U89" s="16" t="str">
        <f t="shared" si="1"/>
        <v>ONGOING</v>
      </c>
      <c r="V89" s="16" t="str" cm="1">
        <f t="array" ref="V89">_xlfn.IFS(AND(ISBLANK(A89), OR(B89&lt;&gt;"",C89&lt;&gt;"",E89&lt;&gt;"",F89&lt;&gt;"",G89&lt;&gt;"",H89&lt;&gt;"",J89&lt;&gt;"",K89&lt;&gt;"",M89&lt;&gt;"",N89&lt;&gt;"",O89&lt;&gt;"",P89&lt;&gt;"",Q89&lt;&gt;"",R89&lt;&gt;"",S89&lt;&gt;"",T89&lt;&gt;"",)), "Address Empty", ISBLANK(A89), "", ISBLANK(B89), "Room Number Empty", ISBLANK(C89), "First Name Empty", ISBLANK(E89), "Last Name Empty", ISBLANK(F89), "Date of Birth Empty", ISBLANK(G89), "NI Number Empty", ISBLANK(H89), "Check In Date Empty", ISBLANK(J89), "HB Claim Ref Number Empty", ISBLANK(K89), "Referral Agency Empty", ISBLANK(M89), "Gender Empty", ISBLANK(N89), "Religion Empty", ISBLANK(O89), "Ethnicity Empty", ISBLANK(P89), "Nationality Empty", ISBLANK(Q89), "Disability Empty", ISBLANK(R89), "Sexual Orientation Empty", ISBLANK(S89), "Language Empty", ISBLANK(T89), "Risk Assessment Empty", AND(G89&lt;&gt;"",H89&lt;&gt;""), IF(SUMPRODUCT(($G$2:$G$5000=G89)*($H$2:$H$5000=H89))&gt;1,"CONFLICT: NI and Check-in Date Already in Use","Correct"), TRUE, "Correct")</f>
        <v>Correct</v>
      </c>
      <c r="W89" s="14" t="s">
        <v>755</v>
      </c>
    </row>
    <row r="90" spans="1:32" s="14" customFormat="1" x14ac:dyDescent="0.5">
      <c r="A90" s="10" t="s">
        <v>309</v>
      </c>
      <c r="B90" s="17">
        <v>4</v>
      </c>
      <c r="C90" s="10" t="s">
        <v>364</v>
      </c>
      <c r="D90" s="10"/>
      <c r="E90" s="10" t="s">
        <v>483</v>
      </c>
      <c r="F90" s="12">
        <v>26771</v>
      </c>
      <c r="G90" s="10" t="s">
        <v>579</v>
      </c>
      <c r="H90" s="12">
        <v>44935</v>
      </c>
      <c r="I90" s="12"/>
      <c r="J90" s="17">
        <v>60649977</v>
      </c>
      <c r="K90" s="10" t="s">
        <v>293</v>
      </c>
      <c r="L90" s="15">
        <f ca="1">IF(ISBLANK(F90), "", DATEDIF(Tenants[[#This Row],[DateOfBirth]],TODAY(),"Y"))</f>
        <v>51</v>
      </c>
      <c r="M90" s="10" t="s">
        <v>38</v>
      </c>
      <c r="N90" s="10" t="s">
        <v>39</v>
      </c>
      <c r="O90" s="10" t="s">
        <v>74</v>
      </c>
      <c r="P90" s="10" t="s">
        <v>41</v>
      </c>
      <c r="Q90" s="10" t="s">
        <v>288</v>
      </c>
      <c r="R90" s="10" t="s">
        <v>65</v>
      </c>
      <c r="S90" s="10" t="s">
        <v>75</v>
      </c>
      <c r="T90" s="10" t="s">
        <v>44</v>
      </c>
      <c r="U90" s="16" t="str">
        <f t="shared" si="1"/>
        <v>ONGOING</v>
      </c>
      <c r="V90" s="16" t="str" cm="1">
        <f t="array" ref="V90">_xlfn.IFS(AND(ISBLANK(A90), OR(B90&lt;&gt;"",C90&lt;&gt;"",E90&lt;&gt;"",F90&lt;&gt;"",G90&lt;&gt;"",H90&lt;&gt;"",J90&lt;&gt;"",K90&lt;&gt;"",M90&lt;&gt;"",N90&lt;&gt;"",O90&lt;&gt;"",P90&lt;&gt;"",Q90&lt;&gt;"",R90&lt;&gt;"",S90&lt;&gt;"",T90&lt;&gt;"",)), "Address Empty", ISBLANK(A90), "", ISBLANK(B90), "Room Number Empty", ISBLANK(C90), "First Name Empty", ISBLANK(E90), "Last Name Empty", ISBLANK(F90), "Date of Birth Empty", ISBLANK(G90), "NI Number Empty", ISBLANK(H90), "Check In Date Empty", ISBLANK(J90), "HB Claim Ref Number Empty", ISBLANK(K90), "Referral Agency Empty", ISBLANK(M90), "Gender Empty", ISBLANK(N90), "Religion Empty", ISBLANK(O90), "Ethnicity Empty", ISBLANK(P90), "Nationality Empty", ISBLANK(Q90), "Disability Empty", ISBLANK(R90), "Sexual Orientation Empty", ISBLANK(S90), "Language Empty", ISBLANK(T90), "Risk Assessment Empty", AND(G90&lt;&gt;"",H90&lt;&gt;""), IF(SUMPRODUCT(($G$2:$G$5000=G90)*($H$2:$H$5000=H90))&gt;1,"CONFLICT: NI and Check-in Date Already in Use","Correct"), TRUE, "Correct")</f>
        <v>Correct</v>
      </c>
      <c r="W90" s="14" t="s">
        <v>755</v>
      </c>
    </row>
    <row r="91" spans="1:32" s="14" customFormat="1" x14ac:dyDescent="0.5">
      <c r="A91" s="10"/>
      <c r="B91" s="17"/>
      <c r="C91" s="10"/>
      <c r="D91" s="10"/>
      <c r="E91" s="10"/>
      <c r="F91" s="12"/>
      <c r="G91" s="10"/>
      <c r="H91" s="12"/>
      <c r="I91" s="12"/>
      <c r="J91" s="28"/>
      <c r="K91" s="10"/>
      <c r="L91" s="15" t="str">
        <f ca="1">IF(ISBLANK(F91), "", DATEDIF(Tenants[[#This Row],[DateOfBirth]],TODAY(),"Y"))</f>
        <v/>
      </c>
      <c r="M91" s="10"/>
      <c r="N91" s="10"/>
      <c r="O91" s="10"/>
      <c r="P91" s="10"/>
      <c r="Q91" s="10"/>
      <c r="R91" s="10"/>
      <c r="S91" s="10"/>
      <c r="T91" s="10"/>
      <c r="U91" s="16" t="str">
        <f t="shared" si="1"/>
        <v/>
      </c>
      <c r="V91" s="16" t="str" cm="1">
        <f t="array" ref="V91">_xlfn.IFS(AND(ISBLANK(A91), OR(B91&lt;&gt;"",C91&lt;&gt;"",E91&lt;&gt;"",F91&lt;&gt;"",G91&lt;&gt;"",H91&lt;&gt;"",J91&lt;&gt;"",K91&lt;&gt;"",M91&lt;&gt;"",N91&lt;&gt;"",O91&lt;&gt;"",P91&lt;&gt;"",Q91&lt;&gt;"",R91&lt;&gt;"",S91&lt;&gt;"",T91&lt;&gt;"",)), "Address Empty", ISBLANK(A91), "", ISBLANK(B91), "Room Number Empty", ISBLANK(C91), "First Name Empty", ISBLANK(E91), "Last Name Empty", ISBLANK(F91), "Date of Birth Empty", ISBLANK(G91), "NI Number Empty", ISBLANK(H91), "Check In Date Empty", ISBLANK(J91), "HB Claim Ref Number Empty", ISBLANK(K91), "Referral Agency Empty", ISBLANK(M91), "Gender Empty", ISBLANK(N91), "Religion Empty", ISBLANK(O91), "Ethnicity Empty", ISBLANK(P91), "Nationality Empty", ISBLANK(Q91), "Disability Empty", ISBLANK(R91), "Sexual Orientation Empty", ISBLANK(S91), "Language Empty", ISBLANK(T91), "Risk Assessment Empty", AND(G91&lt;&gt;"",H91&lt;&gt;""), IF(SUMPRODUCT(($G$2:$G$5000=G91)*($H$2:$H$5000=H91))&gt;1,"CONFLICT: NI and Check-in Date Already in Use","Correct"), TRUE, "Correct")</f>
        <v/>
      </c>
    </row>
    <row r="92" spans="1:32" s="14" customFormat="1" x14ac:dyDescent="0.5">
      <c r="A92" s="10" t="s">
        <v>310</v>
      </c>
      <c r="B92" s="17">
        <v>1</v>
      </c>
      <c r="C92" s="10" t="s">
        <v>331</v>
      </c>
      <c r="D92" s="10"/>
      <c r="E92" s="10" t="s">
        <v>727</v>
      </c>
      <c r="F92" s="12">
        <v>36910</v>
      </c>
      <c r="G92" s="10" t="s">
        <v>728</v>
      </c>
      <c r="H92" s="12">
        <v>45393</v>
      </c>
      <c r="I92" s="12"/>
      <c r="J92" s="32"/>
      <c r="K92" s="10" t="s">
        <v>287</v>
      </c>
      <c r="L92" s="15">
        <f ca="1">IF(ISBLANK(F92), "", DATEDIF(Tenants[[#This Row],[DateOfBirth]],TODAY(),"Y"))</f>
        <v>23</v>
      </c>
      <c r="M92" s="10" t="s">
        <v>38</v>
      </c>
      <c r="N92" s="10" t="s">
        <v>73</v>
      </c>
      <c r="O92" s="10" t="s">
        <v>104</v>
      </c>
      <c r="P92" s="10" t="s">
        <v>41</v>
      </c>
      <c r="Q92" s="10" t="s">
        <v>288</v>
      </c>
      <c r="R92" s="10" t="s">
        <v>42</v>
      </c>
      <c r="S92" s="10" t="s">
        <v>75</v>
      </c>
      <c r="T92" s="10" t="s">
        <v>44</v>
      </c>
      <c r="U92" s="16" t="str">
        <f t="shared" si="1"/>
        <v>ONGOING</v>
      </c>
      <c r="V92" s="16" t="str" cm="1">
        <f t="array" ref="V92">_xlfn.IFS(AND(ISBLANK(A92), OR(B92&lt;&gt;"",C92&lt;&gt;"",E92&lt;&gt;"",F92&lt;&gt;"",G92&lt;&gt;"",H92&lt;&gt;"",J92&lt;&gt;"",K92&lt;&gt;"",M92&lt;&gt;"",N92&lt;&gt;"",O92&lt;&gt;"",P92&lt;&gt;"",Q92&lt;&gt;"",R92&lt;&gt;"",S92&lt;&gt;"",T92&lt;&gt;"",)), "Address Empty", ISBLANK(A92), "", ISBLANK(B92), "Room Number Empty", ISBLANK(C92), "First Name Empty", ISBLANK(E92), "Last Name Empty", ISBLANK(F92), "Date of Birth Empty", ISBLANK(G92), "NI Number Empty", ISBLANK(H92), "Check In Date Empty", ISBLANK(J92), "HB Claim Ref Number Empty", ISBLANK(K92), "Referral Agency Empty", ISBLANK(M92), "Gender Empty", ISBLANK(N92), "Religion Empty", ISBLANK(O92), "Ethnicity Empty", ISBLANK(P92), "Nationality Empty", ISBLANK(Q92), "Disability Empty", ISBLANK(R92), "Sexual Orientation Empty", ISBLANK(S92), "Language Empty", ISBLANK(T92), "Risk Assessment Empty", AND(G92&lt;&gt;"",H92&lt;&gt;""), IF(SUMPRODUCT(($G$2:$G$5000=G92)*($H$2:$H$5000=H92))&gt;1,"CONFLICT: NI and Check-in Date Already in Use","Correct"), TRUE, "Correct")</f>
        <v>HB Claim Ref Number Empty</v>
      </c>
      <c r="W92" s="14" t="s">
        <v>756</v>
      </c>
      <c r="X92" s="14" t="str">
        <f>Tenants[[#This Row],[PropertyAddress]]</f>
        <v>229 - 231 ALUM ROCK ROAD, B8 3BH</v>
      </c>
      <c r="Y92" s="14" t="str">
        <f>Tenants[[#This Row],[FirstName]]</f>
        <v>MOHAMMED</v>
      </c>
      <c r="Z92" s="14" t="str">
        <f>Tenants[[#This Row],[LastName]]</f>
        <v>AQIB</v>
      </c>
      <c r="AA92" s="14">
        <f>Tenants[[#This Row],[DateOfBirth]]</f>
        <v>36910</v>
      </c>
      <c r="AB92" s="14">
        <v>60502582</v>
      </c>
      <c r="AC92" s="14" t="str">
        <f>Tenants[[#This Row],[NINumber]]</f>
        <v>PG833016A</v>
      </c>
      <c r="AD92" s="43">
        <v>45400</v>
      </c>
      <c r="AE92" s="14">
        <v>368.39</v>
      </c>
      <c r="AF92" s="14" t="s">
        <v>770</v>
      </c>
    </row>
    <row r="93" spans="1:32" s="14" customFormat="1" x14ac:dyDescent="0.5">
      <c r="A93" s="10" t="s">
        <v>310</v>
      </c>
      <c r="B93" s="17">
        <v>2</v>
      </c>
      <c r="C93" s="10" t="s">
        <v>409</v>
      </c>
      <c r="D93" s="10" t="s">
        <v>680</v>
      </c>
      <c r="E93" s="10" t="s">
        <v>465</v>
      </c>
      <c r="F93" s="12">
        <v>28195</v>
      </c>
      <c r="G93" s="10" t="s">
        <v>681</v>
      </c>
      <c r="H93" s="12">
        <v>45348</v>
      </c>
      <c r="I93" s="12"/>
      <c r="J93" s="28">
        <v>3342179</v>
      </c>
      <c r="K93" s="10" t="s">
        <v>293</v>
      </c>
      <c r="L93" s="15">
        <f ca="1">IF(ISBLANK(#REF!), "", DATEDIF(Tenants[[#This Row],[DateOfBirth]],TODAY(),"Y"))</f>
        <v>47</v>
      </c>
      <c r="M93" s="10" t="s">
        <v>38</v>
      </c>
      <c r="N93" s="10" t="s">
        <v>39</v>
      </c>
      <c r="O93" s="10" t="s">
        <v>40</v>
      </c>
      <c r="P93" s="10" t="s">
        <v>41</v>
      </c>
      <c r="Q93" s="10" t="s">
        <v>288</v>
      </c>
      <c r="R93" s="10" t="s">
        <v>42</v>
      </c>
      <c r="S93" s="10" t="s">
        <v>75</v>
      </c>
      <c r="T93" s="10" t="s">
        <v>44</v>
      </c>
      <c r="U93" s="16" t="e">
        <f>IF(AND(ISBLANK(#REF!),ISBLANK(#REF!)),"",IF(ISBLANK(#REF!),"ONGOING",DATEDIF(#REF!,#REF!,"Y")&amp;" YEAR(S) "&amp;DATEDIF(#REF!,#REF!,"YM")&amp;" MONTH(S)"))</f>
        <v>#REF!</v>
      </c>
      <c r="V93" s="16" t="e" cm="1">
        <f t="array" ref="V93">_xlfn.IFS(AND(ISBLANK(#REF!), OR(#REF!&lt;&gt;"",#REF!&lt;&gt;"",#REF!&lt;&gt;"",#REF!&lt;&gt;"",#REF!&lt;&gt;"",#REF!&lt;&gt;"",#REF!&lt;&gt;"",#REF!&lt;&gt;"",#REF!&lt;&gt;"",#REF!&lt;&gt;"",#REF!&lt;&gt;"",#REF!&lt;&gt;"",#REF!&lt;&gt;"",#REF!&lt;&gt;"",#REF!&lt;&gt;"",#REF!&lt;&gt;"",)), "Address Empty", ISBLANK(#REF!), "", ISBLANK(#REF!), "Room Number Empty", ISBLANK(#REF!), "First Name Empty", ISBLANK(#REF!), "Last Name Empty", ISBLANK(#REF!), "Date of Birth Empty", ISBLANK(#REF!), "NI Number Empty", ISBLANK(#REF!), "Check In Date Empty", ISBLANK(#REF!), "HB Claim Ref Number Empty", ISBLANK(#REF!), "Referral Agency Empty", ISBLANK(#REF!), "Gender Empty", ISBLANK(#REF!), "Religion Empty", ISBLANK(#REF!), "Ethnicity Empty", ISBLANK(#REF!), "Nationality Empty", ISBLANK(#REF!), "Disability Empty", ISBLANK(#REF!), "Sexual Orientation Empty", ISBLANK(#REF!), "Language Empty", ISBLANK(#REF!), "Risk Assessment Empty", AND(#REF!&lt;&gt;"",#REF!&lt;&gt;""), IF(SUMPRODUCT(($G$2:$G$5000=#REF!)*($H$2:$H$5000=#REF!))&gt;1,"CONFLICT: NI and Check-in Date Already in Use","Correct"), TRUE, "Correct")</f>
        <v>#REF!</v>
      </c>
      <c r="W93" s="14" t="s">
        <v>756</v>
      </c>
      <c r="X93" s="14" t="str">
        <f>Tenants[[#This Row],[PropertyAddress]]</f>
        <v>229 - 231 ALUM ROCK ROAD, B8 3BH</v>
      </c>
      <c r="Y93" s="14" t="str">
        <f>Tenants[[#This Row],[FirstName]]</f>
        <v>MICHAEL</v>
      </c>
      <c r="Z93" s="14" t="str">
        <f>Tenants[[#This Row],[LastName]]</f>
        <v>MCDONAGH</v>
      </c>
      <c r="AA93" s="14">
        <f>Tenants[[#This Row],[DateOfBirth]]</f>
        <v>28195</v>
      </c>
      <c r="AB93" s="14">
        <f>Tenants[[#This Row],[HBClaimRefNumber]]</f>
        <v>3342179</v>
      </c>
      <c r="AC93" s="14" t="str">
        <f>Tenants[[#This Row],[NINumber]]</f>
        <v>JK420953B</v>
      </c>
      <c r="AD93" s="14" t="s">
        <v>771</v>
      </c>
    </row>
    <row r="94" spans="1:32" s="14" customFormat="1" x14ac:dyDescent="0.5">
      <c r="A94" s="10" t="s">
        <v>310</v>
      </c>
      <c r="B94" s="19">
        <v>3</v>
      </c>
      <c r="C94" s="10" t="s">
        <v>391</v>
      </c>
      <c r="D94" s="10"/>
      <c r="E94" s="10" t="s">
        <v>506</v>
      </c>
      <c r="F94" s="12">
        <v>38276</v>
      </c>
      <c r="G94" s="10" t="s">
        <v>606</v>
      </c>
      <c r="H94" s="12">
        <v>45320</v>
      </c>
      <c r="I94" s="12">
        <v>45376</v>
      </c>
      <c r="J94" s="28">
        <v>60704772</v>
      </c>
      <c r="K94" s="10" t="s">
        <v>293</v>
      </c>
      <c r="L94" s="15">
        <f ca="1">IF(ISBLANK(F94), "", DATEDIF(Tenants[[#This Row],[DateOfBirth]],TODAY(),"Y"))</f>
        <v>19</v>
      </c>
      <c r="M94" s="10" t="s">
        <v>56</v>
      </c>
      <c r="N94" s="10" t="s">
        <v>50</v>
      </c>
      <c r="O94" s="10" t="s">
        <v>40</v>
      </c>
      <c r="P94" s="10" t="s">
        <v>41</v>
      </c>
      <c r="Q94" s="10" t="s">
        <v>288</v>
      </c>
      <c r="R94" s="10" t="s">
        <v>42</v>
      </c>
      <c r="S94" s="10" t="s">
        <v>75</v>
      </c>
      <c r="T94" s="10" t="s">
        <v>44</v>
      </c>
      <c r="U94" s="16" t="str">
        <f t="shared" si="1"/>
        <v>0 YEAR(S) 1 MONTH(S)</v>
      </c>
      <c r="V94" s="16" t="str" cm="1">
        <f t="array" ref="V94">_xlfn.IFS(AND(ISBLANK(A94), OR(B94&lt;&gt;"",C94&lt;&gt;"",E94&lt;&gt;"",F94&lt;&gt;"",G94&lt;&gt;"",H94&lt;&gt;"",J94&lt;&gt;"",K94&lt;&gt;"",M94&lt;&gt;"",N94&lt;&gt;"",O94&lt;&gt;"",P94&lt;&gt;"",Q94&lt;&gt;"",R94&lt;&gt;"",S94&lt;&gt;"",T94&lt;&gt;"",)), "Address Empty", ISBLANK(A94), "", ISBLANK(B94), "Room Number Empty", ISBLANK(C94), "First Name Empty", ISBLANK(E94), "Last Name Empty", ISBLANK(F94), "Date of Birth Empty", ISBLANK(G94), "NI Number Empty", ISBLANK(H94), "Check In Date Empty", ISBLANK(J94), "HB Claim Ref Number Empty", ISBLANK(K94), "Referral Agency Empty", ISBLANK(M94), "Gender Empty", ISBLANK(N94), "Religion Empty", ISBLANK(O94), "Ethnicity Empty", ISBLANK(P94), "Nationality Empty", ISBLANK(Q94), "Disability Empty", ISBLANK(R94), "Sexual Orientation Empty", ISBLANK(S94), "Language Empty", ISBLANK(T94), "Risk Assessment Empty", AND(G94&lt;&gt;"",H94&lt;&gt;""), IF(SUMPRODUCT(($G$2:$G$5000=G94)*($H$2:$H$5000=H94))&gt;1,"CONFLICT: NI and Check-in Date Already in Use","Correct"), TRUE, "Correct")</f>
        <v>Correct</v>
      </c>
      <c r="W94" s="14" t="s">
        <v>756</v>
      </c>
      <c r="X94" s="14" t="str">
        <f>Tenants[[#This Row],[PropertyAddress]]</f>
        <v>229 - 231 ALUM ROCK ROAD, B8 3BH</v>
      </c>
      <c r="Y94" s="14" t="str">
        <f>Tenants[[#This Row],[FirstName]]</f>
        <v>ROSE</v>
      </c>
      <c r="Z94" s="14" t="str">
        <f>Tenants[[#This Row],[LastName]]</f>
        <v>PRINCE</v>
      </c>
      <c r="AA94" s="14">
        <f>Tenants[[#This Row],[DateOfBirth]]</f>
        <v>38276</v>
      </c>
      <c r="AB94" s="14">
        <f>Tenants[[#This Row],[HBClaimRefNumber]]</f>
        <v>60704772</v>
      </c>
      <c r="AC94" s="14" t="str">
        <f>Tenants[[#This Row],[NINumber]]</f>
        <v>PK208065B</v>
      </c>
      <c r="AD94" s="14" t="s">
        <v>772</v>
      </c>
    </row>
    <row r="95" spans="1:32" s="14" customFormat="1" x14ac:dyDescent="0.5">
      <c r="A95" s="10" t="s">
        <v>310</v>
      </c>
      <c r="B95" s="17">
        <v>4</v>
      </c>
      <c r="C95" s="10" t="s">
        <v>367</v>
      </c>
      <c r="D95" s="10" t="s">
        <v>432</v>
      </c>
      <c r="E95" s="10" t="s">
        <v>485</v>
      </c>
      <c r="F95" s="12">
        <v>34069</v>
      </c>
      <c r="G95" s="10" t="s">
        <v>581</v>
      </c>
      <c r="H95" s="12">
        <v>45068</v>
      </c>
      <c r="I95" s="12">
        <v>45376</v>
      </c>
      <c r="J95" s="28">
        <v>60686078</v>
      </c>
      <c r="K95" s="10" t="s">
        <v>287</v>
      </c>
      <c r="L95" s="15">
        <f ca="1">IF(ISBLANK(F95), "", DATEDIF(Tenants[[#This Row],[DateOfBirth]],TODAY(),"Y"))</f>
        <v>31</v>
      </c>
      <c r="M95" s="10" t="s">
        <v>38</v>
      </c>
      <c r="N95" s="10" t="s">
        <v>50</v>
      </c>
      <c r="O95" s="10" t="s">
        <v>40</v>
      </c>
      <c r="P95" s="10" t="s">
        <v>41</v>
      </c>
      <c r="Q95" s="10" t="s">
        <v>288</v>
      </c>
      <c r="R95" s="10" t="s">
        <v>42</v>
      </c>
      <c r="S95" s="10" t="s">
        <v>75</v>
      </c>
      <c r="T95" s="10" t="s">
        <v>44</v>
      </c>
      <c r="U95" s="16" t="str">
        <f t="shared" si="1"/>
        <v>0 YEAR(S) 10 MONTH(S)</v>
      </c>
      <c r="V95" s="16" t="str" cm="1">
        <f t="array" ref="V95">_xlfn.IFS(AND(ISBLANK(A95), OR(B95&lt;&gt;"",C95&lt;&gt;"",E95&lt;&gt;"",F95&lt;&gt;"",G95&lt;&gt;"",H95&lt;&gt;"",J95&lt;&gt;"",K95&lt;&gt;"",M95&lt;&gt;"",N95&lt;&gt;"",O95&lt;&gt;"",P95&lt;&gt;"",Q95&lt;&gt;"",R95&lt;&gt;"",S95&lt;&gt;"",T95&lt;&gt;"",)), "Address Empty", ISBLANK(A95), "", ISBLANK(B95), "Room Number Empty", ISBLANK(C95), "First Name Empty", ISBLANK(E95), "Last Name Empty", ISBLANK(F95), "Date of Birth Empty", ISBLANK(G95), "NI Number Empty", ISBLANK(H95), "Check In Date Empty", ISBLANK(J95), "HB Claim Ref Number Empty", ISBLANK(K95), "Referral Agency Empty", ISBLANK(M95), "Gender Empty", ISBLANK(N95), "Religion Empty", ISBLANK(O95), "Ethnicity Empty", ISBLANK(P95), "Nationality Empty", ISBLANK(Q95), "Disability Empty", ISBLANK(R95), "Sexual Orientation Empty", ISBLANK(S95), "Language Empty", ISBLANK(T95), "Risk Assessment Empty", AND(G95&lt;&gt;"",H95&lt;&gt;""), IF(SUMPRODUCT(($G$2:$G$5000=G95)*($H$2:$H$5000=H95))&gt;1,"CONFLICT: NI and Check-in Date Already in Use","Correct"), TRUE, "Correct")</f>
        <v>Correct</v>
      </c>
      <c r="W95" s="14" t="s">
        <v>761</v>
      </c>
    </row>
    <row r="96" spans="1:32" s="14" customFormat="1" x14ac:dyDescent="0.5">
      <c r="A96" s="10" t="s">
        <v>310</v>
      </c>
      <c r="B96" s="17">
        <v>5</v>
      </c>
      <c r="C96" s="10" t="s">
        <v>392</v>
      </c>
      <c r="D96" s="10"/>
      <c r="E96" s="10" t="s">
        <v>507</v>
      </c>
      <c r="F96" s="12">
        <v>38362</v>
      </c>
      <c r="G96" s="10" t="s">
        <v>607</v>
      </c>
      <c r="H96" s="12">
        <v>45320</v>
      </c>
      <c r="I96" s="12"/>
      <c r="J96" s="28">
        <v>60704894</v>
      </c>
      <c r="K96" s="10" t="s">
        <v>287</v>
      </c>
      <c r="L96" s="15">
        <f ca="1">IF(ISBLANK(F96), "", DATEDIF(Tenants[[#This Row],[DateOfBirth]],TODAY(),"Y"))</f>
        <v>19</v>
      </c>
      <c r="M96" s="10" t="s">
        <v>38</v>
      </c>
      <c r="N96" s="10" t="s">
        <v>39</v>
      </c>
      <c r="O96" s="10" t="s">
        <v>40</v>
      </c>
      <c r="P96" s="10" t="s">
        <v>41</v>
      </c>
      <c r="Q96" s="10" t="s">
        <v>288</v>
      </c>
      <c r="R96" s="10" t="s">
        <v>42</v>
      </c>
      <c r="S96" s="10" t="s">
        <v>75</v>
      </c>
      <c r="T96" s="10" t="s">
        <v>44</v>
      </c>
      <c r="U96" s="16" t="str">
        <f t="shared" si="1"/>
        <v>ONGOING</v>
      </c>
      <c r="V96" s="16" t="str" cm="1">
        <f t="array" ref="V96">_xlfn.IFS(AND(ISBLANK(A96), OR(B96&lt;&gt;"",C96&lt;&gt;"",E96&lt;&gt;"",F96&lt;&gt;"",G96&lt;&gt;"",H96&lt;&gt;"",J96&lt;&gt;"",K96&lt;&gt;"",M96&lt;&gt;"",N96&lt;&gt;"",O96&lt;&gt;"",P96&lt;&gt;"",Q96&lt;&gt;"",R96&lt;&gt;"",S96&lt;&gt;"",T96&lt;&gt;"",)), "Address Empty", ISBLANK(A96), "", ISBLANK(B96), "Room Number Empty", ISBLANK(C96), "First Name Empty", ISBLANK(E96), "Last Name Empty", ISBLANK(F96), "Date of Birth Empty", ISBLANK(G96), "NI Number Empty", ISBLANK(H96), "Check In Date Empty", ISBLANK(J96), "HB Claim Ref Number Empty", ISBLANK(K96), "Referral Agency Empty", ISBLANK(M96), "Gender Empty", ISBLANK(N96), "Religion Empty", ISBLANK(O96), "Ethnicity Empty", ISBLANK(P96), "Nationality Empty", ISBLANK(Q96), "Disability Empty", ISBLANK(R96), "Sexual Orientation Empty", ISBLANK(S96), "Language Empty", ISBLANK(T96), "Risk Assessment Empty", AND(G96&lt;&gt;"",H96&lt;&gt;""), IF(SUMPRODUCT(($G$2:$G$5000=G96)*($H$2:$H$5000=H96))&gt;1,"CONFLICT: NI and Check-in Date Already in Use","Correct"), TRUE, "Correct")</f>
        <v>Correct</v>
      </c>
      <c r="W96" s="14" t="s">
        <v>755</v>
      </c>
    </row>
    <row r="97" spans="1:30" s="14" customFormat="1" x14ac:dyDescent="0.5">
      <c r="A97" s="45" t="s">
        <v>310</v>
      </c>
      <c r="B97" s="47">
        <v>4</v>
      </c>
      <c r="C97" s="10" t="s">
        <v>743</v>
      </c>
      <c r="D97" s="45"/>
      <c r="E97" s="10" t="s">
        <v>744</v>
      </c>
      <c r="F97" s="46">
        <v>37399</v>
      </c>
      <c r="G97" s="10" t="s">
        <v>745</v>
      </c>
      <c r="H97" s="46">
        <v>45404</v>
      </c>
      <c r="I97" s="46"/>
      <c r="J97" s="48"/>
      <c r="K97" s="10" t="s">
        <v>287</v>
      </c>
      <c r="L97" s="15">
        <f ca="1">IF(ISBLANK(F93), "", DATEDIF(Tenants[[#This Row],[DateOfBirth]],TODAY(),"Y"))</f>
        <v>22</v>
      </c>
      <c r="M97" s="10" t="s">
        <v>38</v>
      </c>
      <c r="N97" s="10" t="s">
        <v>73</v>
      </c>
      <c r="O97" s="10" t="s">
        <v>40</v>
      </c>
      <c r="P97" s="10" t="s">
        <v>41</v>
      </c>
      <c r="Q97" s="10" t="s">
        <v>288</v>
      </c>
      <c r="R97" s="10" t="s">
        <v>42</v>
      </c>
      <c r="S97" s="10" t="s">
        <v>75</v>
      </c>
      <c r="T97" s="10" t="s">
        <v>44</v>
      </c>
      <c r="U97" s="16" t="str">
        <f>IF(AND(ISBLANK(H93),ISBLANK(I93)),"",IF(ISBLANK(I93),"ONGOING",DATEDIF(H93,I93,"Y")&amp;" YEAR(S) "&amp;DATEDIF(H93,I93,"YM")&amp;" MONTH(S)"))</f>
        <v>ONGOING</v>
      </c>
      <c r="V97" s="16" t="str" cm="1">
        <f t="array" ref="V97">_xlfn.IFS(AND(ISBLANK(A93), OR(B93&lt;&gt;"",C93&lt;&gt;"",E93&lt;&gt;"",F93&lt;&gt;"",G93&lt;&gt;"",H93&lt;&gt;"",J93&lt;&gt;"",K93&lt;&gt;"",M93&lt;&gt;"",N93&lt;&gt;"",O93&lt;&gt;"",P93&lt;&gt;"",Q93&lt;&gt;"",R93&lt;&gt;"",S93&lt;&gt;"",T93&lt;&gt;"",)), "Address Empty", ISBLANK(A93), "", ISBLANK(B93), "Room Number Empty", ISBLANK(C93), "First Name Empty", ISBLANK(E93), "Last Name Empty", ISBLANK(F93), "Date of Birth Empty", ISBLANK(G93), "NI Number Empty", ISBLANK(H93), "Check In Date Empty", ISBLANK(J93), "HB Claim Ref Number Empty", ISBLANK(K93), "Referral Agency Empty", ISBLANK(M93), "Gender Empty", ISBLANK(N93), "Religion Empty", ISBLANK(O93), "Ethnicity Empty", ISBLANK(P93), "Nationality Empty", ISBLANK(Q93), "Disability Empty", ISBLANK(R93), "Sexual Orientation Empty", ISBLANK(S93), "Language Empty", ISBLANK(T93), "Risk Assessment Empty", AND(G93&lt;&gt;"",H93&lt;&gt;""), IF(SUMPRODUCT(($G$2:$G$5000=G93)*($H$2:$H$5000=H93))&gt;1,"CONFLICT: NI and Check-in Date Already in Use","Correct"), TRUE, "Correct")</f>
        <v>Correct</v>
      </c>
      <c r="W97" s="14" t="s">
        <v>762</v>
      </c>
    </row>
    <row r="98" spans="1:30" s="14" customFormat="1" x14ac:dyDescent="0.5">
      <c r="A98" s="10" t="s">
        <v>311</v>
      </c>
      <c r="B98" s="20">
        <v>1</v>
      </c>
      <c r="C98" s="10" t="s">
        <v>368</v>
      </c>
      <c r="D98" s="10" t="s">
        <v>426</v>
      </c>
      <c r="E98" s="10" t="s">
        <v>486</v>
      </c>
      <c r="F98" s="12">
        <v>32713</v>
      </c>
      <c r="G98" s="10" t="s">
        <v>582</v>
      </c>
      <c r="H98" s="12">
        <v>45222</v>
      </c>
      <c r="I98" s="12"/>
      <c r="J98" s="28">
        <v>60538143</v>
      </c>
      <c r="K98" s="10" t="s">
        <v>293</v>
      </c>
      <c r="L98" s="15">
        <f ca="1">IF(ISBLANK(F98), "", DATEDIF(Tenants[[#This Row],[DateOfBirth]],TODAY(),"Y"))</f>
        <v>34</v>
      </c>
      <c r="M98" s="10" t="s">
        <v>38</v>
      </c>
      <c r="N98" s="10" t="s">
        <v>84</v>
      </c>
      <c r="O98" s="10" t="s">
        <v>40</v>
      </c>
      <c r="P98" s="10" t="s">
        <v>41</v>
      </c>
      <c r="Q98" s="10" t="s">
        <v>288</v>
      </c>
      <c r="R98" s="10" t="s">
        <v>42</v>
      </c>
      <c r="S98" s="10" t="s">
        <v>75</v>
      </c>
      <c r="T98" s="10" t="s">
        <v>44</v>
      </c>
      <c r="U98" s="16" t="str">
        <f t="shared" si="1"/>
        <v>ONGOING</v>
      </c>
      <c r="V98" s="16" t="str" cm="1">
        <f t="array" ref="V98">_xlfn.IFS(AND(ISBLANK(A98), OR(B98&lt;&gt;"",C98&lt;&gt;"",E98&lt;&gt;"",F98&lt;&gt;"",G98&lt;&gt;"",H98&lt;&gt;"",J98&lt;&gt;"",K98&lt;&gt;"",M98&lt;&gt;"",N98&lt;&gt;"",O98&lt;&gt;"",P98&lt;&gt;"",Q98&lt;&gt;"",R98&lt;&gt;"",S98&lt;&gt;"",T98&lt;&gt;"",)), "Address Empty", ISBLANK(A98), "", ISBLANK(B98), "Room Number Empty", ISBLANK(C98), "First Name Empty", ISBLANK(E98), "Last Name Empty", ISBLANK(F98), "Date of Birth Empty", ISBLANK(G98), "NI Number Empty", ISBLANK(H98), "Check In Date Empty", ISBLANK(J98), "HB Claim Ref Number Empty", ISBLANK(K98), "Referral Agency Empty", ISBLANK(M98), "Gender Empty", ISBLANK(N98), "Religion Empty", ISBLANK(O98), "Ethnicity Empty", ISBLANK(P98), "Nationality Empty", ISBLANK(Q98), "Disability Empty", ISBLANK(R98), "Sexual Orientation Empty", ISBLANK(S98), "Language Empty", ISBLANK(T98), "Risk Assessment Empty", AND(G98&lt;&gt;"",H98&lt;&gt;""), IF(SUMPRODUCT(($G$2:$G$5000=G98)*($H$2:$H$5000=H98))&gt;1,"CONFLICT: NI and Check-in Date Already in Use","Correct"), TRUE, "Correct")</f>
        <v>Correct</v>
      </c>
      <c r="W98" s="14" t="s">
        <v>755</v>
      </c>
    </row>
    <row r="99" spans="1:30" s="14" customFormat="1" x14ac:dyDescent="0.5">
      <c r="A99" s="10" t="s">
        <v>311</v>
      </c>
      <c r="B99" s="17">
        <v>2</v>
      </c>
      <c r="C99" s="10" t="s">
        <v>369</v>
      </c>
      <c r="D99" s="10" t="s">
        <v>433</v>
      </c>
      <c r="E99" s="10" t="s">
        <v>465</v>
      </c>
      <c r="F99" s="12">
        <v>38595</v>
      </c>
      <c r="G99" s="10" t="s">
        <v>583</v>
      </c>
      <c r="H99" s="12">
        <v>44984</v>
      </c>
      <c r="I99" s="12"/>
      <c r="J99" s="28">
        <v>60663820</v>
      </c>
      <c r="K99" s="10" t="s">
        <v>293</v>
      </c>
      <c r="L99" s="15">
        <f ca="1">IF(ISBLANK(F99), "", DATEDIF(Tenants[[#This Row],[DateOfBirth]],TODAY(),"Y"))</f>
        <v>18</v>
      </c>
      <c r="M99" s="10" t="s">
        <v>56</v>
      </c>
      <c r="N99" s="10" t="s">
        <v>39</v>
      </c>
      <c r="O99" s="10" t="s">
        <v>40</v>
      </c>
      <c r="P99" s="10" t="s">
        <v>41</v>
      </c>
      <c r="Q99" s="10" t="s">
        <v>288</v>
      </c>
      <c r="R99" s="10" t="s">
        <v>42</v>
      </c>
      <c r="S99" s="10" t="s">
        <v>75</v>
      </c>
      <c r="T99" s="10" t="s">
        <v>44</v>
      </c>
      <c r="U99" s="16" t="str">
        <f t="shared" si="1"/>
        <v>ONGOING</v>
      </c>
      <c r="V99" s="16" t="str" cm="1">
        <f t="array" ref="V99">_xlfn.IFS(AND(ISBLANK(A99), OR(B99&lt;&gt;"",C99&lt;&gt;"",E99&lt;&gt;"",F99&lt;&gt;"",G99&lt;&gt;"",H99&lt;&gt;"",J99&lt;&gt;"",K99&lt;&gt;"",M99&lt;&gt;"",N99&lt;&gt;"",O99&lt;&gt;"",P99&lt;&gt;"",Q99&lt;&gt;"",R99&lt;&gt;"",S99&lt;&gt;"",T99&lt;&gt;"",)), "Address Empty", ISBLANK(A99), "", ISBLANK(B99), "Room Number Empty", ISBLANK(C99), "First Name Empty", ISBLANK(E99), "Last Name Empty", ISBLANK(F99), "Date of Birth Empty", ISBLANK(G99), "NI Number Empty", ISBLANK(H99), "Check In Date Empty", ISBLANK(J99), "HB Claim Ref Number Empty", ISBLANK(K99), "Referral Agency Empty", ISBLANK(M99), "Gender Empty", ISBLANK(N99), "Religion Empty", ISBLANK(O99), "Ethnicity Empty", ISBLANK(P99), "Nationality Empty", ISBLANK(Q99), "Disability Empty", ISBLANK(R99), "Sexual Orientation Empty", ISBLANK(S99), "Language Empty", ISBLANK(T99), "Risk Assessment Empty", AND(G99&lt;&gt;"",H99&lt;&gt;""), IF(SUMPRODUCT(($G$2:$G$5000=G99)*($H$2:$H$5000=H99))&gt;1,"CONFLICT: NI and Check-in Date Already in Use","Correct"), TRUE, "Correct")</f>
        <v>Correct</v>
      </c>
      <c r="W99" s="14" t="s">
        <v>755</v>
      </c>
    </row>
    <row r="100" spans="1:30" s="14" customFormat="1" x14ac:dyDescent="0.5">
      <c r="A100" s="10" t="s">
        <v>311</v>
      </c>
      <c r="B100" s="17">
        <v>3</v>
      </c>
      <c r="C100" s="10" t="s">
        <v>370</v>
      </c>
      <c r="D100" s="10"/>
      <c r="E100" s="10" t="s">
        <v>487</v>
      </c>
      <c r="F100" s="12">
        <v>23068</v>
      </c>
      <c r="G100" s="10" t="s">
        <v>584</v>
      </c>
      <c r="H100" s="12">
        <v>43872</v>
      </c>
      <c r="I100" s="12"/>
      <c r="J100" s="28">
        <v>60462288</v>
      </c>
      <c r="K100" s="10" t="s">
        <v>293</v>
      </c>
      <c r="L100" s="15">
        <f ca="1">IF(ISBLANK(F100), "", DATEDIF(Tenants[[#This Row],[DateOfBirth]],TODAY(),"Y"))</f>
        <v>61</v>
      </c>
      <c r="M100" s="10" t="s">
        <v>56</v>
      </c>
      <c r="N100" s="10" t="s">
        <v>39</v>
      </c>
      <c r="O100" s="10" t="s">
        <v>40</v>
      </c>
      <c r="P100" s="10" t="s">
        <v>41</v>
      </c>
      <c r="Q100" s="10" t="s">
        <v>288</v>
      </c>
      <c r="R100" s="10" t="s">
        <v>42</v>
      </c>
      <c r="S100" s="10" t="s">
        <v>75</v>
      </c>
      <c r="T100" s="10" t="s">
        <v>44</v>
      </c>
      <c r="U100" s="16" t="str">
        <f t="shared" si="1"/>
        <v>ONGOING</v>
      </c>
      <c r="V100" s="16" t="str" cm="1">
        <f t="array" ref="V100">_xlfn.IFS(AND(ISBLANK(A100), OR(B100&lt;&gt;"",C100&lt;&gt;"",E100&lt;&gt;"",F100&lt;&gt;"",G100&lt;&gt;"",H100&lt;&gt;"",J100&lt;&gt;"",K100&lt;&gt;"",M100&lt;&gt;"",N100&lt;&gt;"",O100&lt;&gt;"",P100&lt;&gt;"",Q100&lt;&gt;"",R100&lt;&gt;"",S100&lt;&gt;"",T100&lt;&gt;"",)), "Address Empty", ISBLANK(A100), "", ISBLANK(B100), "Room Number Empty", ISBLANK(C100), "First Name Empty", ISBLANK(E100), "Last Name Empty", ISBLANK(F100), "Date of Birth Empty", ISBLANK(G100), "NI Number Empty", ISBLANK(H100), "Check In Date Empty", ISBLANK(J100), "HB Claim Ref Number Empty", ISBLANK(K100), "Referral Agency Empty", ISBLANK(M100), "Gender Empty", ISBLANK(N100), "Religion Empty", ISBLANK(O100), "Ethnicity Empty", ISBLANK(P100), "Nationality Empty", ISBLANK(Q100), "Disability Empty", ISBLANK(R100), "Sexual Orientation Empty", ISBLANK(S100), "Language Empty", ISBLANK(T100), "Risk Assessment Empty", AND(G100&lt;&gt;"",H100&lt;&gt;""), IF(SUMPRODUCT(($G$2:$G$5000=G100)*($H$2:$H$5000=H100))&gt;1,"CONFLICT: NI and Check-in Date Already in Use","Correct"), TRUE, "Correct")</f>
        <v>Correct</v>
      </c>
      <c r="W100" s="14" t="s">
        <v>755</v>
      </c>
    </row>
    <row r="101" spans="1:30" s="14" customFormat="1" x14ac:dyDescent="0.5">
      <c r="A101" s="10" t="s">
        <v>311</v>
      </c>
      <c r="B101" s="17">
        <v>4</v>
      </c>
      <c r="C101" s="10" t="s">
        <v>371</v>
      </c>
      <c r="D101" s="10" t="s">
        <v>434</v>
      </c>
      <c r="E101" s="10" t="s">
        <v>488</v>
      </c>
      <c r="F101" s="12">
        <v>23660</v>
      </c>
      <c r="G101" s="10" t="s">
        <v>585</v>
      </c>
      <c r="H101" s="12">
        <v>44900</v>
      </c>
      <c r="I101" s="12"/>
      <c r="J101" s="28">
        <v>60551448</v>
      </c>
      <c r="K101" s="10" t="s">
        <v>293</v>
      </c>
      <c r="L101" s="15">
        <f ca="1">IF(ISBLANK(F101), "", DATEDIF(Tenants[[#This Row],[DateOfBirth]],TODAY(),"Y"))</f>
        <v>59</v>
      </c>
      <c r="M101" s="10" t="s">
        <v>38</v>
      </c>
      <c r="N101" s="10" t="s">
        <v>74</v>
      </c>
      <c r="O101" s="10" t="s">
        <v>40</v>
      </c>
      <c r="P101" s="10" t="s">
        <v>41</v>
      </c>
      <c r="Q101" s="10" t="s">
        <v>288</v>
      </c>
      <c r="R101" s="10" t="s">
        <v>42</v>
      </c>
      <c r="S101" s="10" t="s">
        <v>75</v>
      </c>
      <c r="T101" s="10" t="s">
        <v>44</v>
      </c>
      <c r="U101" s="16" t="str">
        <f t="shared" si="1"/>
        <v>ONGOING</v>
      </c>
      <c r="V101" s="16" t="str" cm="1">
        <f t="array" ref="V101">_xlfn.IFS(AND(ISBLANK(A101), OR(B101&lt;&gt;"",C101&lt;&gt;"",E101&lt;&gt;"",F101&lt;&gt;"",G101&lt;&gt;"",H101&lt;&gt;"",J101&lt;&gt;"",K101&lt;&gt;"",M101&lt;&gt;"",N101&lt;&gt;"",O101&lt;&gt;"",P101&lt;&gt;"",Q101&lt;&gt;"",R101&lt;&gt;"",S101&lt;&gt;"",T101&lt;&gt;"",)), "Address Empty", ISBLANK(A101), "", ISBLANK(B101), "Room Number Empty", ISBLANK(C101), "First Name Empty", ISBLANK(E101), "Last Name Empty", ISBLANK(F101), "Date of Birth Empty", ISBLANK(G101), "NI Number Empty", ISBLANK(H101), "Check In Date Empty", ISBLANK(J101), "HB Claim Ref Number Empty", ISBLANK(K101), "Referral Agency Empty", ISBLANK(M101), "Gender Empty", ISBLANK(N101), "Religion Empty", ISBLANK(O101), "Ethnicity Empty", ISBLANK(P101), "Nationality Empty", ISBLANK(Q101), "Disability Empty", ISBLANK(R101), "Sexual Orientation Empty", ISBLANK(S101), "Language Empty", ISBLANK(T101), "Risk Assessment Empty", AND(G101&lt;&gt;"",H101&lt;&gt;""), IF(SUMPRODUCT(($G$2:$G$5000=G101)*($H$2:$H$5000=H101))&gt;1,"CONFLICT: NI and Check-in Date Already in Use","Correct"), TRUE, "Correct")</f>
        <v>Correct</v>
      </c>
      <c r="W101" s="14" t="s">
        <v>755</v>
      </c>
    </row>
    <row r="102" spans="1:30" s="14" customFormat="1" x14ac:dyDescent="0.5">
      <c r="A102" s="10" t="s">
        <v>311</v>
      </c>
      <c r="B102" s="17">
        <v>5</v>
      </c>
      <c r="C102" s="10" t="s">
        <v>372</v>
      </c>
      <c r="D102" s="10"/>
      <c r="E102" s="10" t="s">
        <v>489</v>
      </c>
      <c r="F102" s="12">
        <v>36684</v>
      </c>
      <c r="G102" s="10" t="s">
        <v>586</v>
      </c>
      <c r="H102" s="12">
        <v>44928</v>
      </c>
      <c r="I102" s="12"/>
      <c r="J102" s="28">
        <v>60444717</v>
      </c>
      <c r="K102" s="10" t="s">
        <v>293</v>
      </c>
      <c r="L102" s="15">
        <f ca="1">IF(ISBLANK(F102), "", DATEDIF(Tenants[[#This Row],[DateOfBirth]],TODAY(),"Y"))</f>
        <v>24</v>
      </c>
      <c r="M102" s="10" t="s">
        <v>38</v>
      </c>
      <c r="N102" s="10" t="s">
        <v>73</v>
      </c>
      <c r="O102" s="10" t="s">
        <v>40</v>
      </c>
      <c r="P102" s="10" t="s">
        <v>41</v>
      </c>
      <c r="Q102" s="10" t="s">
        <v>288</v>
      </c>
      <c r="R102" s="10" t="s">
        <v>42</v>
      </c>
      <c r="S102" s="10" t="s">
        <v>75</v>
      </c>
      <c r="T102" s="10" t="s">
        <v>44</v>
      </c>
      <c r="U102" s="16" t="str">
        <f t="shared" si="1"/>
        <v>ONGOING</v>
      </c>
      <c r="V102" s="16" t="str" cm="1">
        <f t="array" ref="V102">_xlfn.IFS(AND(ISBLANK(A102), OR(B102&lt;&gt;"",C102&lt;&gt;"",E102&lt;&gt;"",F102&lt;&gt;"",G102&lt;&gt;"",H102&lt;&gt;"",J102&lt;&gt;"",K102&lt;&gt;"",M102&lt;&gt;"",N102&lt;&gt;"",O102&lt;&gt;"",P102&lt;&gt;"",Q102&lt;&gt;"",R102&lt;&gt;"",S102&lt;&gt;"",T102&lt;&gt;"",)), "Address Empty", ISBLANK(A102), "", ISBLANK(B102), "Room Number Empty", ISBLANK(C102), "First Name Empty", ISBLANK(E102), "Last Name Empty", ISBLANK(F102), "Date of Birth Empty", ISBLANK(G102), "NI Number Empty", ISBLANK(H102), "Check In Date Empty", ISBLANK(J102), "HB Claim Ref Number Empty", ISBLANK(K102), "Referral Agency Empty", ISBLANK(M102), "Gender Empty", ISBLANK(N102), "Religion Empty", ISBLANK(O102), "Ethnicity Empty", ISBLANK(P102), "Nationality Empty", ISBLANK(Q102), "Disability Empty", ISBLANK(R102), "Sexual Orientation Empty", ISBLANK(S102), "Language Empty", ISBLANK(T102), "Risk Assessment Empty", AND(G102&lt;&gt;"",H102&lt;&gt;""), IF(SUMPRODUCT(($G$2:$G$5000=G102)*($H$2:$H$5000=H102))&gt;1,"CONFLICT: NI and Check-in Date Already in Use","Correct"), TRUE, "Correct")</f>
        <v>Correct</v>
      </c>
      <c r="W102" s="14" t="s">
        <v>755</v>
      </c>
    </row>
    <row r="103" spans="1:30" s="14" customFormat="1" x14ac:dyDescent="0.5">
      <c r="A103" s="10" t="s">
        <v>311</v>
      </c>
      <c r="B103" s="19">
        <v>6</v>
      </c>
      <c r="C103" s="10" t="s">
        <v>684</v>
      </c>
      <c r="D103" s="10"/>
      <c r="E103" s="10" t="s">
        <v>685</v>
      </c>
      <c r="F103" s="12">
        <v>31390</v>
      </c>
      <c r="G103" s="10" t="s">
        <v>686</v>
      </c>
      <c r="H103" s="12">
        <v>45348</v>
      </c>
      <c r="I103" s="12"/>
      <c r="J103" s="30">
        <v>60463104</v>
      </c>
      <c r="K103" s="10" t="s">
        <v>297</v>
      </c>
      <c r="L103" s="15">
        <f ca="1">IF(ISBLANK(F103), "", DATEDIF(Tenants[[#This Row],[DateOfBirth]],TODAY(),"Y"))</f>
        <v>38</v>
      </c>
      <c r="M103" s="10" t="s">
        <v>38</v>
      </c>
      <c r="N103" s="10" t="s">
        <v>39</v>
      </c>
      <c r="O103" s="10" t="s">
        <v>40</v>
      </c>
      <c r="P103" s="10" t="s">
        <v>100</v>
      </c>
      <c r="Q103" s="10" t="s">
        <v>288</v>
      </c>
      <c r="R103" s="10" t="s">
        <v>42</v>
      </c>
      <c r="S103" s="10" t="s">
        <v>75</v>
      </c>
      <c r="T103" s="10" t="s">
        <v>44</v>
      </c>
      <c r="U103" s="16" t="str">
        <f t="shared" si="1"/>
        <v>ONGOING</v>
      </c>
      <c r="V103" s="16" t="str" cm="1">
        <f t="array" ref="V103">_xlfn.IFS(AND(ISBLANK(A103), OR(B103&lt;&gt;"",C103&lt;&gt;"",E103&lt;&gt;"",F103&lt;&gt;"",G103&lt;&gt;"",H103&lt;&gt;"",J103&lt;&gt;"",K103&lt;&gt;"",M103&lt;&gt;"",N103&lt;&gt;"",O103&lt;&gt;"",P103&lt;&gt;"",Q103&lt;&gt;"",R103&lt;&gt;"",S103&lt;&gt;"",T103&lt;&gt;"",)), "Address Empty", ISBLANK(A103), "", ISBLANK(B103), "Room Number Empty", ISBLANK(C103), "First Name Empty", ISBLANK(E103), "Last Name Empty", ISBLANK(F103), "Date of Birth Empty", ISBLANK(G103), "NI Number Empty", ISBLANK(H103), "Check In Date Empty", ISBLANK(J103), "HB Claim Ref Number Empty", ISBLANK(K103), "Referral Agency Empty", ISBLANK(M103), "Gender Empty", ISBLANK(N103), "Religion Empty", ISBLANK(O103), "Ethnicity Empty", ISBLANK(P103), "Nationality Empty", ISBLANK(Q103), "Disability Empty", ISBLANK(R103), "Sexual Orientation Empty", ISBLANK(S103), "Language Empty", ISBLANK(T103), "Risk Assessment Empty", AND(G103&lt;&gt;"",H103&lt;&gt;""), IF(SUMPRODUCT(($G$2:$G$5000=G103)*($H$2:$H$5000=H103))&gt;1,"CONFLICT: NI and Check-in Date Already in Use","Correct"), TRUE, "Correct")</f>
        <v>Correct</v>
      </c>
      <c r="W103" s="14" t="s">
        <v>755</v>
      </c>
    </row>
    <row r="104" spans="1:30" s="14" customFormat="1" x14ac:dyDescent="0.5">
      <c r="A104" s="10" t="s">
        <v>311</v>
      </c>
      <c r="B104" s="17">
        <v>7</v>
      </c>
      <c r="C104" s="10" t="s">
        <v>373</v>
      </c>
      <c r="D104" s="10"/>
      <c r="E104" s="10" t="s">
        <v>490</v>
      </c>
      <c r="F104" s="12">
        <v>33089</v>
      </c>
      <c r="G104" s="10" t="s">
        <v>587</v>
      </c>
      <c r="H104" s="12">
        <v>44928</v>
      </c>
      <c r="I104" s="12"/>
      <c r="J104" s="28">
        <v>60498573</v>
      </c>
      <c r="K104" s="10" t="s">
        <v>293</v>
      </c>
      <c r="L104" s="15">
        <f ca="1">IF(ISBLANK(F104), "", DATEDIF(Tenants[[#This Row],[DateOfBirth]],TODAY(),"Y"))</f>
        <v>33</v>
      </c>
      <c r="M104" s="10" t="s">
        <v>38</v>
      </c>
      <c r="N104" s="10" t="s">
        <v>50</v>
      </c>
      <c r="O104" s="10" t="s">
        <v>40</v>
      </c>
      <c r="P104" s="10" t="s">
        <v>41</v>
      </c>
      <c r="Q104" s="10" t="s">
        <v>288</v>
      </c>
      <c r="R104" s="10" t="s">
        <v>42</v>
      </c>
      <c r="S104" s="10" t="s">
        <v>75</v>
      </c>
      <c r="T104" s="10" t="s">
        <v>44</v>
      </c>
      <c r="U104" s="16" t="str">
        <f t="shared" si="1"/>
        <v>ONGOING</v>
      </c>
      <c r="V104" s="16" t="str" cm="1">
        <f t="array" ref="V104">_xlfn.IFS(AND(ISBLANK(A104), OR(B104&lt;&gt;"",C104&lt;&gt;"",E104&lt;&gt;"",F104&lt;&gt;"",G104&lt;&gt;"",H104&lt;&gt;"",J104&lt;&gt;"",K104&lt;&gt;"",M104&lt;&gt;"",N104&lt;&gt;"",O104&lt;&gt;"",P104&lt;&gt;"",Q104&lt;&gt;"",R104&lt;&gt;"",S104&lt;&gt;"",T104&lt;&gt;"",)), "Address Empty", ISBLANK(A104), "", ISBLANK(B104), "Room Number Empty", ISBLANK(C104), "First Name Empty", ISBLANK(E104), "Last Name Empty", ISBLANK(F104), "Date of Birth Empty", ISBLANK(G104), "NI Number Empty", ISBLANK(H104), "Check In Date Empty", ISBLANK(J104), "HB Claim Ref Number Empty", ISBLANK(K104), "Referral Agency Empty", ISBLANK(M104), "Gender Empty", ISBLANK(N104), "Religion Empty", ISBLANK(O104), "Ethnicity Empty", ISBLANK(P104), "Nationality Empty", ISBLANK(Q104), "Disability Empty", ISBLANK(R104), "Sexual Orientation Empty", ISBLANK(S104), "Language Empty", ISBLANK(T104), "Risk Assessment Empty", AND(G104&lt;&gt;"",H104&lt;&gt;""), IF(SUMPRODUCT(($G$2:$G$5000=G104)*($H$2:$H$5000=H104))&gt;1,"CONFLICT: NI and Check-in Date Already in Use","Correct"), TRUE, "Correct")</f>
        <v>Correct</v>
      </c>
      <c r="W104" s="14" t="s">
        <v>756</v>
      </c>
      <c r="X104" s="14" t="str">
        <f>Tenants[[#This Row],[PropertyAddress]]</f>
        <v>262 VICARAGE ROAD, B14 7NH</v>
      </c>
      <c r="Y104" s="14" t="str">
        <f>Tenants[[#This Row],[FirstName]]</f>
        <v>PETER</v>
      </c>
      <c r="Z104" s="14" t="str">
        <f>Tenants[[#This Row],[LastName]]</f>
        <v>BRENNAN</v>
      </c>
      <c r="AA104" s="14">
        <f>Tenants[[#This Row],[DateOfBirth]]</f>
        <v>33089</v>
      </c>
      <c r="AB104" s="14">
        <f>Tenants[[#This Row],[HBClaimRefNumber]]</f>
        <v>60498573</v>
      </c>
      <c r="AC104" s="14" t="str">
        <f>Tenants[[#This Row],[NINumber]]</f>
        <v>JP154628A</v>
      </c>
      <c r="AD104" s="14" t="s">
        <v>774</v>
      </c>
    </row>
    <row r="105" spans="1:30" s="14" customFormat="1" x14ac:dyDescent="0.5">
      <c r="A105" s="10" t="s">
        <v>311</v>
      </c>
      <c r="B105" s="17">
        <v>8</v>
      </c>
      <c r="C105" s="10" t="s">
        <v>374</v>
      </c>
      <c r="D105" s="10"/>
      <c r="E105" s="10" t="s">
        <v>491</v>
      </c>
      <c r="F105" s="12">
        <v>28961</v>
      </c>
      <c r="G105" s="10" t="s">
        <v>588</v>
      </c>
      <c r="H105" s="12">
        <v>45124</v>
      </c>
      <c r="I105" s="12"/>
      <c r="J105" s="17">
        <v>60372937</v>
      </c>
      <c r="K105" s="10" t="s">
        <v>293</v>
      </c>
      <c r="L105" s="15">
        <f ca="1">IF(ISBLANK(F105), "", DATEDIF(Tenants[[#This Row],[DateOfBirth]],TODAY(),"Y"))</f>
        <v>45</v>
      </c>
      <c r="M105" s="10" t="s">
        <v>38</v>
      </c>
      <c r="N105" s="10" t="s">
        <v>50</v>
      </c>
      <c r="O105" s="10" t="s">
        <v>40</v>
      </c>
      <c r="P105" s="10" t="s">
        <v>41</v>
      </c>
      <c r="Q105" s="10" t="s">
        <v>288</v>
      </c>
      <c r="R105" s="10" t="s">
        <v>42</v>
      </c>
      <c r="S105" s="10" t="s">
        <v>75</v>
      </c>
      <c r="T105" s="10" t="s">
        <v>44</v>
      </c>
      <c r="U105" s="16" t="str">
        <f t="shared" si="1"/>
        <v>ONGOING</v>
      </c>
      <c r="V105" s="16" t="str" cm="1">
        <f t="array" ref="V105">_xlfn.IFS(AND(ISBLANK(A105), OR(B105&lt;&gt;"",C105&lt;&gt;"",E105&lt;&gt;"",F105&lt;&gt;"",G105&lt;&gt;"",H105&lt;&gt;"",J105&lt;&gt;"",K105&lt;&gt;"",M105&lt;&gt;"",N105&lt;&gt;"",O105&lt;&gt;"",P105&lt;&gt;"",Q105&lt;&gt;"",R105&lt;&gt;"",S105&lt;&gt;"",T105&lt;&gt;"",)), "Address Empty", ISBLANK(A105), "", ISBLANK(B105), "Room Number Empty", ISBLANK(C105), "First Name Empty", ISBLANK(E105), "Last Name Empty", ISBLANK(F105), "Date of Birth Empty", ISBLANK(G105), "NI Number Empty", ISBLANK(H105), "Check In Date Empty", ISBLANK(J105), "HB Claim Ref Number Empty", ISBLANK(K105), "Referral Agency Empty", ISBLANK(M105), "Gender Empty", ISBLANK(N105), "Religion Empty", ISBLANK(O105), "Ethnicity Empty", ISBLANK(P105), "Nationality Empty", ISBLANK(Q105), "Disability Empty", ISBLANK(R105), "Sexual Orientation Empty", ISBLANK(S105), "Language Empty", ISBLANK(T105), "Risk Assessment Empty", AND(G105&lt;&gt;"",H105&lt;&gt;""), IF(SUMPRODUCT(($G$2:$G$5000=G105)*($H$2:$H$5000=H105))&gt;1,"CONFLICT: NI and Check-in Date Already in Use","Correct"), TRUE, "Correct")</f>
        <v>Correct</v>
      </c>
      <c r="W105" s="14" t="s">
        <v>755</v>
      </c>
    </row>
    <row r="106" spans="1:30" s="14" customFormat="1" x14ac:dyDescent="0.5">
      <c r="A106" s="10" t="s">
        <v>311</v>
      </c>
      <c r="B106" s="17">
        <v>9</v>
      </c>
      <c r="C106" s="10" t="s">
        <v>375</v>
      </c>
      <c r="D106" s="10"/>
      <c r="E106" s="10" t="s">
        <v>492</v>
      </c>
      <c r="F106" s="12">
        <v>31909</v>
      </c>
      <c r="G106" s="10" t="s">
        <v>589</v>
      </c>
      <c r="H106" s="12">
        <v>45138</v>
      </c>
      <c r="I106" s="12"/>
      <c r="J106" s="28">
        <v>60057957</v>
      </c>
      <c r="K106" s="10" t="s">
        <v>293</v>
      </c>
      <c r="L106" s="15">
        <f ca="1">IF(ISBLANK(F106), "", DATEDIF(Tenants[[#This Row],[DateOfBirth]],TODAY(),"Y"))</f>
        <v>37</v>
      </c>
      <c r="M106" s="10" t="s">
        <v>38</v>
      </c>
      <c r="N106" s="10" t="s">
        <v>50</v>
      </c>
      <c r="O106" s="10" t="s">
        <v>40</v>
      </c>
      <c r="P106" s="10" t="s">
        <v>41</v>
      </c>
      <c r="Q106" s="10" t="s">
        <v>288</v>
      </c>
      <c r="R106" s="10" t="s">
        <v>42</v>
      </c>
      <c r="S106" s="10" t="s">
        <v>75</v>
      </c>
      <c r="T106" s="10" t="s">
        <v>44</v>
      </c>
      <c r="U106" s="16" t="str">
        <f t="shared" si="1"/>
        <v>ONGOING</v>
      </c>
      <c r="V106" s="16" t="str" cm="1">
        <f t="array" ref="V106">_xlfn.IFS(AND(ISBLANK(A106), OR(B106&lt;&gt;"",C106&lt;&gt;"",E106&lt;&gt;"",F106&lt;&gt;"",G106&lt;&gt;"",H106&lt;&gt;"",J106&lt;&gt;"",K106&lt;&gt;"",M106&lt;&gt;"",N106&lt;&gt;"",O106&lt;&gt;"",P106&lt;&gt;"",Q106&lt;&gt;"",R106&lt;&gt;"",S106&lt;&gt;"",T106&lt;&gt;"",)), "Address Empty", ISBLANK(A106), "", ISBLANK(B106), "Room Number Empty", ISBLANK(C106), "First Name Empty", ISBLANK(E106), "Last Name Empty", ISBLANK(F106), "Date of Birth Empty", ISBLANK(G106), "NI Number Empty", ISBLANK(H106), "Check In Date Empty", ISBLANK(J106), "HB Claim Ref Number Empty", ISBLANK(K106), "Referral Agency Empty", ISBLANK(M106), "Gender Empty", ISBLANK(N106), "Religion Empty", ISBLANK(O106), "Ethnicity Empty", ISBLANK(P106), "Nationality Empty", ISBLANK(Q106), "Disability Empty", ISBLANK(R106), "Sexual Orientation Empty", ISBLANK(S106), "Language Empty", ISBLANK(T106), "Risk Assessment Empty", AND(G106&lt;&gt;"",H106&lt;&gt;""), IF(SUMPRODUCT(($G$2:$G$5000=G106)*($H$2:$H$5000=H106))&gt;1,"CONFLICT: NI and Check-in Date Already in Use","Correct"), TRUE, "Correct")</f>
        <v>Correct</v>
      </c>
      <c r="W106" s="14" t="s">
        <v>755</v>
      </c>
    </row>
    <row r="107" spans="1:30" s="14" customFormat="1" x14ac:dyDescent="0.5">
      <c r="A107" s="10" t="s">
        <v>311</v>
      </c>
      <c r="B107" s="17">
        <v>10</v>
      </c>
      <c r="C107" s="10" t="s">
        <v>376</v>
      </c>
      <c r="D107" s="10" t="s">
        <v>435</v>
      </c>
      <c r="E107" s="10" t="s">
        <v>493</v>
      </c>
      <c r="F107" s="12">
        <v>26330</v>
      </c>
      <c r="G107" s="10" t="s">
        <v>590</v>
      </c>
      <c r="H107" s="12">
        <v>44837</v>
      </c>
      <c r="I107" s="12"/>
      <c r="J107" s="28">
        <v>3051942</v>
      </c>
      <c r="K107" s="10" t="s">
        <v>293</v>
      </c>
      <c r="L107" s="15">
        <f ca="1">IF(ISBLANK(F107), "", DATEDIF(Tenants[[#This Row],[DateOfBirth]],TODAY(),"Y"))</f>
        <v>52</v>
      </c>
      <c r="M107" s="10" t="s">
        <v>56</v>
      </c>
      <c r="N107" s="10" t="s">
        <v>39</v>
      </c>
      <c r="O107" s="10" t="s">
        <v>40</v>
      </c>
      <c r="P107" s="10" t="s">
        <v>41</v>
      </c>
      <c r="Q107" s="10" t="s">
        <v>288</v>
      </c>
      <c r="R107" s="10" t="s">
        <v>42</v>
      </c>
      <c r="S107" s="10" t="s">
        <v>75</v>
      </c>
      <c r="T107" s="10" t="s">
        <v>44</v>
      </c>
      <c r="U107" s="16" t="str">
        <f t="shared" si="1"/>
        <v>ONGOING</v>
      </c>
      <c r="V107" s="16" t="str" cm="1">
        <f t="array" ref="V107">_xlfn.IFS(AND(ISBLANK(A107), OR(B107&lt;&gt;"",C107&lt;&gt;"",E107&lt;&gt;"",F107&lt;&gt;"",G107&lt;&gt;"",H107&lt;&gt;"",J107&lt;&gt;"",K107&lt;&gt;"",M107&lt;&gt;"",N107&lt;&gt;"",O107&lt;&gt;"",P107&lt;&gt;"",Q107&lt;&gt;"",R107&lt;&gt;"",S107&lt;&gt;"",T107&lt;&gt;"",)), "Address Empty", ISBLANK(A107), "", ISBLANK(B107), "Room Number Empty", ISBLANK(C107), "First Name Empty", ISBLANK(E107), "Last Name Empty", ISBLANK(F107), "Date of Birth Empty", ISBLANK(G107), "NI Number Empty", ISBLANK(H107), "Check In Date Empty", ISBLANK(J107), "HB Claim Ref Number Empty", ISBLANK(K107), "Referral Agency Empty", ISBLANK(M107), "Gender Empty", ISBLANK(N107), "Religion Empty", ISBLANK(O107), "Ethnicity Empty", ISBLANK(P107), "Nationality Empty", ISBLANK(Q107), "Disability Empty", ISBLANK(R107), "Sexual Orientation Empty", ISBLANK(S107), "Language Empty", ISBLANK(T107), "Risk Assessment Empty", AND(G107&lt;&gt;"",H107&lt;&gt;""), IF(SUMPRODUCT(($G$2:$G$5000=G107)*($H$2:$H$5000=H107))&gt;1,"CONFLICT: NI and Check-in Date Already in Use","Correct"), TRUE, "Correct")</f>
        <v>Correct</v>
      </c>
      <c r="W107" s="14" t="s">
        <v>755</v>
      </c>
    </row>
    <row r="108" spans="1:30" s="14" customFormat="1" x14ac:dyDescent="0.5">
      <c r="A108" s="10" t="s">
        <v>311</v>
      </c>
      <c r="B108" s="17">
        <v>11</v>
      </c>
      <c r="C108" s="10" t="s">
        <v>377</v>
      </c>
      <c r="D108" s="10"/>
      <c r="E108" s="10" t="s">
        <v>487</v>
      </c>
      <c r="F108" s="12">
        <v>33483</v>
      </c>
      <c r="G108" s="10" t="s">
        <v>591</v>
      </c>
      <c r="H108" s="12">
        <v>43872</v>
      </c>
      <c r="I108" s="12"/>
      <c r="J108" s="32">
        <v>60463417</v>
      </c>
      <c r="K108" s="10" t="s">
        <v>293</v>
      </c>
      <c r="L108" s="15">
        <f ca="1">IF(ISBLANK(F108), "", DATEDIF(Tenants[[#This Row],[DateOfBirth]],TODAY(),"Y"))</f>
        <v>32</v>
      </c>
      <c r="M108" s="10" t="s">
        <v>56</v>
      </c>
      <c r="N108" s="10" t="s">
        <v>39</v>
      </c>
      <c r="O108" s="10" t="s">
        <v>40</v>
      </c>
      <c r="P108" s="10" t="s">
        <v>41</v>
      </c>
      <c r="Q108" s="10" t="s">
        <v>288</v>
      </c>
      <c r="R108" s="10" t="s">
        <v>42</v>
      </c>
      <c r="S108" s="10" t="s">
        <v>75</v>
      </c>
      <c r="T108" s="10" t="s">
        <v>44</v>
      </c>
      <c r="U108" s="16" t="str">
        <f t="shared" si="1"/>
        <v>ONGOING</v>
      </c>
      <c r="V108" s="16" t="str" cm="1">
        <f t="array" ref="V108">_xlfn.IFS(AND(ISBLANK(A108), OR(B108&lt;&gt;"",C108&lt;&gt;"",E108&lt;&gt;"",F108&lt;&gt;"",G108&lt;&gt;"",H108&lt;&gt;"",J108&lt;&gt;"",K108&lt;&gt;"",M108&lt;&gt;"",N108&lt;&gt;"",O108&lt;&gt;"",P108&lt;&gt;"",Q108&lt;&gt;"",R108&lt;&gt;"",S108&lt;&gt;"",T108&lt;&gt;"",)), "Address Empty", ISBLANK(A108), "", ISBLANK(B108), "Room Number Empty", ISBLANK(C108), "First Name Empty", ISBLANK(E108), "Last Name Empty", ISBLANK(F108), "Date of Birth Empty", ISBLANK(G108), "NI Number Empty", ISBLANK(H108), "Check In Date Empty", ISBLANK(J108), "HB Claim Ref Number Empty", ISBLANK(K108), "Referral Agency Empty", ISBLANK(M108), "Gender Empty", ISBLANK(N108), "Religion Empty", ISBLANK(O108), "Ethnicity Empty", ISBLANK(P108), "Nationality Empty", ISBLANK(Q108), "Disability Empty", ISBLANK(R108), "Sexual Orientation Empty", ISBLANK(S108), "Language Empty", ISBLANK(T108), "Risk Assessment Empty", AND(G108&lt;&gt;"",H108&lt;&gt;""), IF(SUMPRODUCT(($G$2:$G$5000=G108)*($H$2:$H$5000=H108))&gt;1,"CONFLICT: NI and Check-in Date Already in Use","Correct"), TRUE, "Correct")</f>
        <v>Correct</v>
      </c>
      <c r="W108" s="14" t="s">
        <v>755</v>
      </c>
    </row>
    <row r="109" spans="1:30" s="14" customFormat="1" x14ac:dyDescent="0.5">
      <c r="A109" s="10" t="s">
        <v>311</v>
      </c>
      <c r="B109" s="17">
        <v>12</v>
      </c>
      <c r="C109" s="10" t="s">
        <v>378</v>
      </c>
      <c r="D109" s="10"/>
      <c r="E109" s="10" t="s">
        <v>487</v>
      </c>
      <c r="F109" s="12">
        <v>35433</v>
      </c>
      <c r="G109" s="10" t="s">
        <v>592</v>
      </c>
      <c r="H109" s="12">
        <v>43872</v>
      </c>
      <c r="I109" s="12"/>
      <c r="J109" s="28">
        <v>60463756</v>
      </c>
      <c r="K109" s="10" t="s">
        <v>293</v>
      </c>
      <c r="L109" s="15">
        <f ca="1">IF(ISBLANK(F109), "", DATEDIF(Tenants[[#This Row],[DateOfBirth]],TODAY(),"Y"))</f>
        <v>27</v>
      </c>
      <c r="M109" s="10" t="s">
        <v>38</v>
      </c>
      <c r="N109" s="10" t="s">
        <v>39</v>
      </c>
      <c r="O109" s="10" t="s">
        <v>40</v>
      </c>
      <c r="P109" s="10" t="s">
        <v>41</v>
      </c>
      <c r="Q109" s="10" t="s">
        <v>288</v>
      </c>
      <c r="R109" s="10" t="s">
        <v>42</v>
      </c>
      <c r="S109" s="10" t="s">
        <v>75</v>
      </c>
      <c r="T109" s="10" t="s">
        <v>44</v>
      </c>
      <c r="U109" s="16" t="str">
        <f t="shared" si="1"/>
        <v>ONGOING</v>
      </c>
      <c r="V109" s="16" t="str" cm="1">
        <f t="array" ref="V109">_xlfn.IFS(AND(ISBLANK(A109), OR(B109&lt;&gt;"",C109&lt;&gt;"",E109&lt;&gt;"",F109&lt;&gt;"",G109&lt;&gt;"",H109&lt;&gt;"",J109&lt;&gt;"",K109&lt;&gt;"",M109&lt;&gt;"",N109&lt;&gt;"",O109&lt;&gt;"",P109&lt;&gt;"",Q109&lt;&gt;"",R109&lt;&gt;"",S109&lt;&gt;"",T109&lt;&gt;"",)), "Address Empty", ISBLANK(A109), "", ISBLANK(B109), "Room Number Empty", ISBLANK(C109), "First Name Empty", ISBLANK(E109), "Last Name Empty", ISBLANK(F109), "Date of Birth Empty", ISBLANK(G109), "NI Number Empty", ISBLANK(H109), "Check In Date Empty", ISBLANK(J109), "HB Claim Ref Number Empty", ISBLANK(K109), "Referral Agency Empty", ISBLANK(M109), "Gender Empty", ISBLANK(N109), "Religion Empty", ISBLANK(O109), "Ethnicity Empty", ISBLANK(P109), "Nationality Empty", ISBLANK(Q109), "Disability Empty", ISBLANK(R109), "Sexual Orientation Empty", ISBLANK(S109), "Language Empty", ISBLANK(T109), "Risk Assessment Empty", AND(G109&lt;&gt;"",H109&lt;&gt;""), IF(SUMPRODUCT(($G$2:$G$5000=G109)*($H$2:$H$5000=H109))&gt;1,"CONFLICT: NI and Check-in Date Already in Use","Correct"), TRUE, "Correct")</f>
        <v>Correct</v>
      </c>
      <c r="W109" s="14" t="s">
        <v>755</v>
      </c>
    </row>
    <row r="110" spans="1:30" s="14" customFormat="1" x14ac:dyDescent="0.5">
      <c r="A110" s="10"/>
      <c r="B110" s="17"/>
      <c r="C110" s="10"/>
      <c r="D110" s="10"/>
      <c r="E110" s="10"/>
      <c r="F110" s="12"/>
      <c r="G110" s="10"/>
      <c r="H110" s="12"/>
      <c r="I110" s="12"/>
      <c r="J110" s="28"/>
      <c r="K110" s="10"/>
      <c r="L110" s="15" t="str">
        <f ca="1">IF(ISBLANK(F110), "", DATEDIF(Tenants[[#This Row],[DateOfBirth]],TODAY(),"Y"))</f>
        <v/>
      </c>
      <c r="M110" s="10"/>
      <c r="N110" s="10"/>
      <c r="O110" s="10"/>
      <c r="P110" s="10"/>
      <c r="Q110" s="10"/>
      <c r="R110" s="10"/>
      <c r="S110" s="10"/>
      <c r="T110" s="10"/>
      <c r="U110" s="16" t="str">
        <f t="shared" si="1"/>
        <v/>
      </c>
      <c r="V110" s="16" t="str" cm="1">
        <f t="array" ref="V110">_xlfn.IFS(AND(ISBLANK(A110), OR(B110&lt;&gt;"",C110&lt;&gt;"",E110&lt;&gt;"",F110&lt;&gt;"",G110&lt;&gt;"",H110&lt;&gt;"",J110&lt;&gt;"",K110&lt;&gt;"",M110&lt;&gt;"",N110&lt;&gt;"",O110&lt;&gt;"",P110&lt;&gt;"",Q110&lt;&gt;"",R110&lt;&gt;"",S110&lt;&gt;"",T110&lt;&gt;"",)), "Address Empty", ISBLANK(A110), "", ISBLANK(B110), "Room Number Empty", ISBLANK(C110), "First Name Empty", ISBLANK(E110), "Last Name Empty", ISBLANK(F110), "Date of Birth Empty", ISBLANK(G110), "NI Number Empty", ISBLANK(H110), "Check In Date Empty", ISBLANK(J110), "HB Claim Ref Number Empty", ISBLANK(K110), "Referral Agency Empty", ISBLANK(M110), "Gender Empty", ISBLANK(N110), "Religion Empty", ISBLANK(O110), "Ethnicity Empty", ISBLANK(P110), "Nationality Empty", ISBLANK(Q110), "Disability Empty", ISBLANK(R110), "Sexual Orientation Empty", ISBLANK(S110), "Language Empty", ISBLANK(T110), "Risk Assessment Empty", AND(G110&lt;&gt;"",H110&lt;&gt;""), IF(SUMPRODUCT(($G$2:$G$5000=G110)*($H$2:$H$5000=H110))&gt;1,"CONFLICT: NI and Check-in Date Already in Use","Correct"), TRUE, "Correct")</f>
        <v/>
      </c>
    </row>
    <row r="111" spans="1:30" s="14" customFormat="1" x14ac:dyDescent="0.5">
      <c r="A111" s="10"/>
      <c r="B111" s="17"/>
      <c r="C111" s="10"/>
      <c r="D111" s="10"/>
      <c r="E111" s="10"/>
      <c r="F111" s="12"/>
      <c r="G111" s="10"/>
      <c r="H111" s="12"/>
      <c r="I111" s="12"/>
      <c r="J111" s="28"/>
      <c r="K111" s="10"/>
      <c r="L111" s="15" t="str">
        <f ca="1">IF(ISBLANK(F111), "", DATEDIF(Tenants[[#This Row],[DateOfBirth]],TODAY(),"Y"))</f>
        <v/>
      </c>
      <c r="M111" s="10"/>
      <c r="N111" s="10"/>
      <c r="O111" s="10"/>
      <c r="P111" s="10"/>
      <c r="Q111" s="10"/>
      <c r="R111" s="10"/>
      <c r="S111" s="10"/>
      <c r="T111" s="10"/>
      <c r="U111" s="16" t="str">
        <f t="shared" si="1"/>
        <v/>
      </c>
      <c r="V111" s="16" t="str" cm="1">
        <f t="array" ref="V111">_xlfn.IFS(AND(ISBLANK(A111), OR(B111&lt;&gt;"",C111&lt;&gt;"",E111&lt;&gt;"",F111&lt;&gt;"",G111&lt;&gt;"",H111&lt;&gt;"",J111&lt;&gt;"",K111&lt;&gt;"",M111&lt;&gt;"",N111&lt;&gt;"",O111&lt;&gt;"",P111&lt;&gt;"",Q111&lt;&gt;"",R111&lt;&gt;"",S111&lt;&gt;"",T111&lt;&gt;"",)), "Address Empty", ISBLANK(A111), "", ISBLANK(B111), "Room Number Empty", ISBLANK(C111), "First Name Empty", ISBLANK(E111), "Last Name Empty", ISBLANK(F111), "Date of Birth Empty", ISBLANK(G111), "NI Number Empty", ISBLANK(H111), "Check In Date Empty", ISBLANK(J111), "HB Claim Ref Number Empty", ISBLANK(K111), "Referral Agency Empty", ISBLANK(M111), "Gender Empty", ISBLANK(N111), "Religion Empty", ISBLANK(O111), "Ethnicity Empty", ISBLANK(P111), "Nationality Empty", ISBLANK(Q111), "Disability Empty", ISBLANK(R111), "Sexual Orientation Empty", ISBLANK(S111), "Language Empty", ISBLANK(T111), "Risk Assessment Empty", AND(G111&lt;&gt;"",H111&lt;&gt;""), IF(SUMPRODUCT(($G$2:$G$5000=G111)*($H$2:$H$5000=H111))&gt;1,"CONFLICT: NI and Check-in Date Already in Use","Correct"), TRUE, "Correct")</f>
        <v/>
      </c>
    </row>
    <row r="112" spans="1:30" s="14" customFormat="1" x14ac:dyDescent="0.5">
      <c r="A112" s="10"/>
      <c r="B112" s="17"/>
      <c r="C112" s="10"/>
      <c r="D112" s="10"/>
      <c r="E112" s="10"/>
      <c r="F112" s="12"/>
      <c r="G112" s="10"/>
      <c r="H112" s="12"/>
      <c r="I112" s="12"/>
      <c r="J112" s="28"/>
      <c r="K112" s="10"/>
      <c r="L112" s="15" t="str">
        <f ca="1">IF(ISBLANK(F112), "", DATEDIF(Tenants[[#This Row],[DateOfBirth]],TODAY(),"Y"))</f>
        <v/>
      </c>
      <c r="M112" s="10"/>
      <c r="N112" s="10"/>
      <c r="O112" s="10"/>
      <c r="P112" s="10"/>
      <c r="Q112" s="10"/>
      <c r="R112" s="10"/>
      <c r="S112" s="10"/>
      <c r="T112" s="10"/>
      <c r="U112" s="16" t="str">
        <f t="shared" si="1"/>
        <v/>
      </c>
      <c r="V112" s="16" t="str" cm="1">
        <f t="array" ref="V112">_xlfn.IFS(AND(ISBLANK(A112), OR(B112&lt;&gt;"",C112&lt;&gt;"",E112&lt;&gt;"",F112&lt;&gt;"",G112&lt;&gt;"",H112&lt;&gt;"",J112&lt;&gt;"",K112&lt;&gt;"",M112&lt;&gt;"",N112&lt;&gt;"",O112&lt;&gt;"",P112&lt;&gt;"",Q112&lt;&gt;"",R112&lt;&gt;"",S112&lt;&gt;"",T112&lt;&gt;"",)), "Address Empty", ISBLANK(A112), "", ISBLANK(B112), "Room Number Empty", ISBLANK(C112), "First Name Empty", ISBLANK(E112), "Last Name Empty", ISBLANK(F112), "Date of Birth Empty", ISBLANK(G112), "NI Number Empty", ISBLANK(H112), "Check In Date Empty", ISBLANK(J112), "HB Claim Ref Number Empty", ISBLANK(K112), "Referral Agency Empty", ISBLANK(M112), "Gender Empty", ISBLANK(N112), "Religion Empty", ISBLANK(O112), "Ethnicity Empty", ISBLANK(P112), "Nationality Empty", ISBLANK(Q112), "Disability Empty", ISBLANK(R112), "Sexual Orientation Empty", ISBLANK(S112), "Language Empty", ISBLANK(T112), "Risk Assessment Empty", AND(G112&lt;&gt;"",H112&lt;&gt;""), IF(SUMPRODUCT(($G$2:$G$5000=G112)*($H$2:$H$5000=H112))&gt;1,"CONFLICT: NI and Check-in Date Already in Use","Correct"), TRUE, "Correct")</f>
        <v/>
      </c>
    </row>
    <row r="113" spans="1:33" s="14" customFormat="1" x14ac:dyDescent="0.5">
      <c r="A113" s="10" t="s">
        <v>312</v>
      </c>
      <c r="B113" s="17">
        <v>1</v>
      </c>
      <c r="C113" s="10" t="s">
        <v>379</v>
      </c>
      <c r="D113" s="10"/>
      <c r="E113" s="10" t="s">
        <v>494</v>
      </c>
      <c r="F113" s="12">
        <v>31494</v>
      </c>
      <c r="G113" s="10" t="s">
        <v>593</v>
      </c>
      <c r="H113" s="12">
        <v>45012</v>
      </c>
      <c r="I113" s="12"/>
      <c r="J113" s="28">
        <v>60454604</v>
      </c>
      <c r="K113" s="10" t="s">
        <v>293</v>
      </c>
      <c r="L113" s="15">
        <f ca="1">IF(ISBLANK(F113), "", DATEDIF(Tenants[[#This Row],[DateOfBirth]],TODAY(),"Y"))</f>
        <v>38</v>
      </c>
      <c r="M113" s="10" t="s">
        <v>38</v>
      </c>
      <c r="N113" s="10" t="s">
        <v>73</v>
      </c>
      <c r="O113" s="10" t="s">
        <v>40</v>
      </c>
      <c r="P113" s="10" t="s">
        <v>41</v>
      </c>
      <c r="Q113" s="10" t="s">
        <v>288</v>
      </c>
      <c r="R113" s="10" t="s">
        <v>42</v>
      </c>
      <c r="S113" s="10" t="s">
        <v>75</v>
      </c>
      <c r="T113" s="10" t="s">
        <v>44</v>
      </c>
      <c r="U113" s="16" t="str">
        <f t="shared" si="1"/>
        <v>ONGOING</v>
      </c>
      <c r="V113" s="16" t="str" cm="1">
        <f t="array" ref="V113">_xlfn.IFS(AND(ISBLANK(A113), OR(B113&lt;&gt;"",C113&lt;&gt;"",E113&lt;&gt;"",F113&lt;&gt;"",G113&lt;&gt;"",H113&lt;&gt;"",J113&lt;&gt;"",K113&lt;&gt;"",M113&lt;&gt;"",N113&lt;&gt;"",O113&lt;&gt;"",P113&lt;&gt;"",Q113&lt;&gt;"",R113&lt;&gt;"",S113&lt;&gt;"",T113&lt;&gt;"",)), "Address Empty", ISBLANK(A113), "", ISBLANK(B113), "Room Number Empty", ISBLANK(C113), "First Name Empty", ISBLANK(E113), "Last Name Empty", ISBLANK(F113), "Date of Birth Empty", ISBLANK(G113), "NI Number Empty", ISBLANK(H113), "Check In Date Empty", ISBLANK(J113), "HB Claim Ref Number Empty", ISBLANK(K113), "Referral Agency Empty", ISBLANK(M113), "Gender Empty", ISBLANK(N113), "Religion Empty", ISBLANK(O113), "Ethnicity Empty", ISBLANK(P113), "Nationality Empty", ISBLANK(Q113), "Disability Empty", ISBLANK(R113), "Sexual Orientation Empty", ISBLANK(S113), "Language Empty", ISBLANK(T113), "Risk Assessment Empty", AND(G113&lt;&gt;"",H113&lt;&gt;""), IF(SUMPRODUCT(($G$2:$G$5000=G113)*($H$2:$H$5000=H113))&gt;1,"CONFLICT: NI and Check-in Date Already in Use","Correct"), TRUE, "Correct")</f>
        <v>Correct</v>
      </c>
      <c r="W113" s="14" t="s">
        <v>755</v>
      </c>
    </row>
    <row r="114" spans="1:33" s="14" customFormat="1" x14ac:dyDescent="0.5">
      <c r="A114" s="10" t="s">
        <v>312</v>
      </c>
      <c r="B114" s="17">
        <v>2</v>
      </c>
      <c r="C114" s="10" t="s">
        <v>380</v>
      </c>
      <c r="D114" s="10"/>
      <c r="E114" s="10" t="s">
        <v>495</v>
      </c>
      <c r="F114" s="12">
        <v>30935</v>
      </c>
      <c r="G114" s="10" t="s">
        <v>594</v>
      </c>
      <c r="H114" s="12">
        <v>43983</v>
      </c>
      <c r="I114" s="12"/>
      <c r="J114" s="28">
        <v>60477583</v>
      </c>
      <c r="K114" s="10" t="s">
        <v>293</v>
      </c>
      <c r="L114" s="15">
        <f ca="1">IF(ISBLANK(F114), "", DATEDIF(Tenants[[#This Row],[DateOfBirth]],TODAY(),"Y"))</f>
        <v>39</v>
      </c>
      <c r="M114" s="10" t="s">
        <v>38</v>
      </c>
      <c r="N114" s="10" t="s">
        <v>73</v>
      </c>
      <c r="O114" s="10" t="s">
        <v>40</v>
      </c>
      <c r="P114" s="10" t="s">
        <v>41</v>
      </c>
      <c r="Q114" s="10" t="s">
        <v>288</v>
      </c>
      <c r="R114" s="10" t="s">
        <v>42</v>
      </c>
      <c r="S114" s="10" t="s">
        <v>75</v>
      </c>
      <c r="T114" s="10" t="s">
        <v>44</v>
      </c>
      <c r="U114" s="16" t="str">
        <f t="shared" si="1"/>
        <v>ONGOING</v>
      </c>
      <c r="V114" s="16" t="str" cm="1">
        <f t="array" ref="V114">_xlfn.IFS(AND(ISBLANK(A114), OR(B114&lt;&gt;"",C114&lt;&gt;"",E114&lt;&gt;"",F114&lt;&gt;"",G114&lt;&gt;"",H114&lt;&gt;"",J114&lt;&gt;"",K114&lt;&gt;"",M114&lt;&gt;"",N114&lt;&gt;"",O114&lt;&gt;"",P114&lt;&gt;"",Q114&lt;&gt;"",R114&lt;&gt;"",S114&lt;&gt;"",T114&lt;&gt;"",)), "Address Empty", ISBLANK(A114), "", ISBLANK(B114), "Room Number Empty", ISBLANK(C114), "First Name Empty", ISBLANK(E114), "Last Name Empty", ISBLANK(F114), "Date of Birth Empty", ISBLANK(G114), "NI Number Empty", ISBLANK(H114), "Check In Date Empty", ISBLANK(J114), "HB Claim Ref Number Empty", ISBLANK(K114), "Referral Agency Empty", ISBLANK(M114), "Gender Empty", ISBLANK(N114), "Religion Empty", ISBLANK(O114), "Ethnicity Empty", ISBLANK(P114), "Nationality Empty", ISBLANK(Q114), "Disability Empty", ISBLANK(R114), "Sexual Orientation Empty", ISBLANK(S114), "Language Empty", ISBLANK(T114), "Risk Assessment Empty", AND(G114&lt;&gt;"",H114&lt;&gt;""), IF(SUMPRODUCT(($G$2:$G$5000=G114)*($H$2:$H$5000=H114))&gt;1,"CONFLICT: NI and Check-in Date Already in Use","Correct"), TRUE, "Correct")</f>
        <v>Correct</v>
      </c>
      <c r="W114" s="14" t="s">
        <v>755</v>
      </c>
    </row>
    <row r="115" spans="1:33" s="14" customFormat="1" x14ac:dyDescent="0.5">
      <c r="A115" s="10" t="s">
        <v>312</v>
      </c>
      <c r="B115" s="20">
        <v>3</v>
      </c>
      <c r="C115" s="10" t="s">
        <v>721</v>
      </c>
      <c r="D115" s="10" t="s">
        <v>722</v>
      </c>
      <c r="E115" s="10" t="s">
        <v>723</v>
      </c>
      <c r="F115" s="12">
        <v>27592</v>
      </c>
      <c r="G115" s="10" t="s">
        <v>724</v>
      </c>
      <c r="H115" s="12">
        <v>45404</v>
      </c>
      <c r="I115" s="12"/>
      <c r="J115" s="29"/>
      <c r="K115" s="10" t="s">
        <v>287</v>
      </c>
      <c r="L115" s="15">
        <f ca="1">IF(ISBLANK(F115), "", DATEDIF(Tenants[[#This Row],[DateOfBirth]],TODAY(),"Y"))</f>
        <v>48</v>
      </c>
      <c r="M115" s="10" t="s">
        <v>56</v>
      </c>
      <c r="N115" s="10" t="s">
        <v>39</v>
      </c>
      <c r="O115" s="10" t="s">
        <v>40</v>
      </c>
      <c r="P115" s="10" t="s">
        <v>41</v>
      </c>
      <c r="Q115" s="10" t="s">
        <v>288</v>
      </c>
      <c r="R115" s="10" t="s">
        <v>42</v>
      </c>
      <c r="S115" s="10" t="s">
        <v>75</v>
      </c>
      <c r="T115" s="10" t="s">
        <v>44</v>
      </c>
      <c r="U115" s="16" t="str">
        <f t="shared" si="1"/>
        <v>ONGOING</v>
      </c>
      <c r="V115" s="16" t="str" cm="1">
        <f t="array" ref="V115">_xlfn.IFS(AND(ISBLANK(A115), OR(B115&lt;&gt;"",C115&lt;&gt;"",E115&lt;&gt;"",F115&lt;&gt;"",G115&lt;&gt;"",H115&lt;&gt;"",J115&lt;&gt;"",K115&lt;&gt;"",M115&lt;&gt;"",N115&lt;&gt;"",O115&lt;&gt;"",P115&lt;&gt;"",Q115&lt;&gt;"",R115&lt;&gt;"",S115&lt;&gt;"",T115&lt;&gt;"",)), "Address Empty", ISBLANK(A115), "", ISBLANK(B115), "Room Number Empty", ISBLANK(C115), "First Name Empty", ISBLANK(E115), "Last Name Empty", ISBLANK(F115), "Date of Birth Empty", ISBLANK(G115), "NI Number Empty", ISBLANK(H115), "Check In Date Empty", ISBLANK(J115), "HB Claim Ref Number Empty", ISBLANK(K115), "Referral Agency Empty", ISBLANK(M115), "Gender Empty", ISBLANK(N115), "Religion Empty", ISBLANK(O115), "Ethnicity Empty", ISBLANK(P115), "Nationality Empty", ISBLANK(Q115), "Disability Empty", ISBLANK(R115), "Sexual Orientation Empty", ISBLANK(S115), "Language Empty", ISBLANK(T115), "Risk Assessment Empty", AND(G115&lt;&gt;"",H115&lt;&gt;""), IF(SUMPRODUCT(($G$2:$G$5000=G115)*($H$2:$H$5000=H115))&gt;1,"CONFLICT: NI and Check-in Date Already in Use","Correct"), TRUE, "Correct")</f>
        <v>HB Claim Ref Number Empty</v>
      </c>
      <c r="W115" s="14" t="s">
        <v>756</v>
      </c>
      <c r="X115" s="14" t="str">
        <f>Tenants[[#This Row],[PropertyAddress]]</f>
        <v>65 HILLFIELD ROAD, B11 3LH</v>
      </c>
      <c r="Y115" s="14" t="str">
        <f>Tenants[[#This Row],[FirstName]]</f>
        <v xml:space="preserve">DONNA </v>
      </c>
      <c r="Z115" s="14" t="str">
        <f>Tenants[[#This Row],[LastName]]</f>
        <v>CALLAGHAN</v>
      </c>
      <c r="AA115" s="14">
        <f>Tenants[[#This Row],[DateOfBirth]]</f>
        <v>27592</v>
      </c>
      <c r="AB115" s="14">
        <v>60742957</v>
      </c>
      <c r="AC115" s="14" t="str">
        <f>Tenants[[#This Row],[NINumber]]</f>
        <v>PW392856A</v>
      </c>
      <c r="AD115" s="43">
        <v>45398</v>
      </c>
      <c r="AE115" s="14">
        <v>942</v>
      </c>
      <c r="AF115" s="43">
        <v>45376</v>
      </c>
      <c r="AG115" s="43">
        <v>45403</v>
      </c>
    </row>
    <row r="116" spans="1:33" s="14" customFormat="1" x14ac:dyDescent="0.5">
      <c r="A116" s="10"/>
      <c r="B116" s="17"/>
      <c r="C116" s="10"/>
      <c r="D116" s="10"/>
      <c r="E116" s="10"/>
      <c r="F116" s="12"/>
      <c r="G116" s="10"/>
      <c r="H116" s="12"/>
      <c r="I116" s="12"/>
      <c r="J116" s="28"/>
      <c r="K116" s="10"/>
      <c r="L116" s="15" t="str">
        <f ca="1">IF(ISBLANK(F116), "", DATEDIF(Tenants[[#This Row],[DateOfBirth]],TODAY(),"Y"))</f>
        <v/>
      </c>
      <c r="M116" s="10"/>
      <c r="N116" s="10"/>
      <c r="O116" s="10"/>
      <c r="P116" s="10"/>
      <c r="Q116" s="10"/>
      <c r="R116" s="10"/>
      <c r="S116" s="10"/>
      <c r="T116" s="10"/>
      <c r="U116" s="16" t="str">
        <f t="shared" si="1"/>
        <v/>
      </c>
      <c r="V116" s="16" t="str" cm="1">
        <f t="array" ref="V116">_xlfn.IFS(AND(ISBLANK(A116), OR(B116&lt;&gt;"",C116&lt;&gt;"",E116&lt;&gt;"",F116&lt;&gt;"",G116&lt;&gt;"",H116&lt;&gt;"",J116&lt;&gt;"",K116&lt;&gt;"",M116&lt;&gt;"",N116&lt;&gt;"",O116&lt;&gt;"",P116&lt;&gt;"",Q116&lt;&gt;"",R116&lt;&gt;"",S116&lt;&gt;"",T116&lt;&gt;"",)), "Address Empty", ISBLANK(A116), "", ISBLANK(B116), "Room Number Empty", ISBLANK(C116), "First Name Empty", ISBLANK(E116), "Last Name Empty", ISBLANK(F116), "Date of Birth Empty", ISBLANK(G116), "NI Number Empty", ISBLANK(H116), "Check In Date Empty", ISBLANK(J116), "HB Claim Ref Number Empty", ISBLANK(K116), "Referral Agency Empty", ISBLANK(M116), "Gender Empty", ISBLANK(N116), "Religion Empty", ISBLANK(O116), "Ethnicity Empty", ISBLANK(P116), "Nationality Empty", ISBLANK(Q116), "Disability Empty", ISBLANK(R116), "Sexual Orientation Empty", ISBLANK(S116), "Language Empty", ISBLANK(T116), "Risk Assessment Empty", AND(G116&lt;&gt;"",H116&lt;&gt;""), IF(SUMPRODUCT(($G$2:$G$5000=G116)*($H$2:$H$5000=H116))&gt;1,"CONFLICT: NI and Check-in Date Already in Use","Correct"), TRUE, "Correct")</f>
        <v/>
      </c>
    </row>
    <row r="117" spans="1:33" s="14" customFormat="1" x14ac:dyDescent="0.5">
      <c r="A117" s="10"/>
      <c r="B117" s="17"/>
      <c r="C117" s="10"/>
      <c r="D117" s="10"/>
      <c r="E117" s="10"/>
      <c r="F117" s="12"/>
      <c r="G117" s="10"/>
      <c r="H117" s="12"/>
      <c r="I117" s="12"/>
      <c r="J117" s="29"/>
      <c r="K117" s="10"/>
      <c r="L117" s="15" t="str">
        <f ca="1">IF(ISBLANK(F117), "", DATEDIF(Tenants[[#This Row],[DateOfBirth]],TODAY(),"Y"))</f>
        <v/>
      </c>
      <c r="M117" s="10"/>
      <c r="N117" s="10"/>
      <c r="O117" s="10"/>
      <c r="P117" s="10"/>
      <c r="Q117" s="10"/>
      <c r="R117" s="10"/>
      <c r="S117" s="10"/>
      <c r="T117" s="10"/>
      <c r="U117" s="16" t="str">
        <f t="shared" si="1"/>
        <v/>
      </c>
      <c r="V117" s="16" t="str" cm="1">
        <f t="array" ref="V117">_xlfn.IFS(AND(ISBLANK(A117), OR(B117&lt;&gt;"",C117&lt;&gt;"",E117&lt;&gt;"",F117&lt;&gt;"",G117&lt;&gt;"",H117&lt;&gt;"",J117&lt;&gt;"",K117&lt;&gt;"",M117&lt;&gt;"",N117&lt;&gt;"",O117&lt;&gt;"",P117&lt;&gt;"",Q117&lt;&gt;"",R117&lt;&gt;"",S117&lt;&gt;"",T117&lt;&gt;"",)), "Address Empty", ISBLANK(A117), "", ISBLANK(B117), "Room Number Empty", ISBLANK(C117), "First Name Empty", ISBLANK(E117), "Last Name Empty", ISBLANK(F117), "Date of Birth Empty", ISBLANK(G117), "NI Number Empty", ISBLANK(H117), "Check In Date Empty", ISBLANK(J117), "HB Claim Ref Number Empty", ISBLANK(K117), "Referral Agency Empty", ISBLANK(M117), "Gender Empty", ISBLANK(N117), "Religion Empty", ISBLANK(O117), "Ethnicity Empty", ISBLANK(P117), "Nationality Empty", ISBLANK(Q117), "Disability Empty", ISBLANK(R117), "Sexual Orientation Empty", ISBLANK(S117), "Language Empty", ISBLANK(T117), "Risk Assessment Empty", AND(G117&lt;&gt;"",H117&lt;&gt;""), IF(SUMPRODUCT(($G$2:$G$5000=G117)*($H$2:$H$5000=H117))&gt;1,"CONFLICT: NI and Check-in Date Already in Use","Correct"), TRUE, "Correct")</f>
        <v/>
      </c>
    </row>
    <row r="118" spans="1:33" s="14" customFormat="1" x14ac:dyDescent="0.5">
      <c r="A118" s="10"/>
      <c r="B118" s="17"/>
      <c r="C118" s="10"/>
      <c r="D118" s="10"/>
      <c r="E118" s="10"/>
      <c r="F118" s="12"/>
      <c r="G118" s="10"/>
      <c r="H118" s="12"/>
      <c r="I118" s="12"/>
      <c r="J118" s="17"/>
      <c r="K118" s="10"/>
      <c r="L118" s="15" t="str">
        <f ca="1">IF(ISBLANK(F118), "", DATEDIF(Tenants[[#This Row],[DateOfBirth]],TODAY(),"Y"))</f>
        <v/>
      </c>
      <c r="M118" s="10"/>
      <c r="N118" s="10"/>
      <c r="O118" s="10"/>
      <c r="P118" s="10"/>
      <c r="Q118" s="10"/>
      <c r="R118" s="10"/>
      <c r="S118" s="10"/>
      <c r="T118" s="10"/>
      <c r="U118" s="16" t="str">
        <f t="shared" si="1"/>
        <v/>
      </c>
      <c r="V118" s="16" t="str" cm="1">
        <f t="array" ref="V118">_xlfn.IFS(AND(ISBLANK(A118), OR(B118&lt;&gt;"",C118&lt;&gt;"",E118&lt;&gt;"",F118&lt;&gt;"",G118&lt;&gt;"",H118&lt;&gt;"",J118&lt;&gt;"",K118&lt;&gt;"",M118&lt;&gt;"",N118&lt;&gt;"",O118&lt;&gt;"",P118&lt;&gt;"",Q118&lt;&gt;"",R118&lt;&gt;"",S118&lt;&gt;"",T118&lt;&gt;"",)), "Address Empty", ISBLANK(A118), "", ISBLANK(B118), "Room Number Empty", ISBLANK(C118), "First Name Empty", ISBLANK(E118), "Last Name Empty", ISBLANK(F118), "Date of Birth Empty", ISBLANK(G118), "NI Number Empty", ISBLANK(H118), "Check In Date Empty", ISBLANK(J118), "HB Claim Ref Number Empty", ISBLANK(K118), "Referral Agency Empty", ISBLANK(M118), "Gender Empty", ISBLANK(N118), "Religion Empty", ISBLANK(O118), "Ethnicity Empty", ISBLANK(P118), "Nationality Empty", ISBLANK(Q118), "Disability Empty", ISBLANK(R118), "Sexual Orientation Empty", ISBLANK(S118), "Language Empty", ISBLANK(T118), "Risk Assessment Empty", AND(G118&lt;&gt;"",H118&lt;&gt;""), IF(SUMPRODUCT(($G$2:$G$5000=G118)*($H$2:$H$5000=H118))&gt;1,"CONFLICT: NI and Check-in Date Already in Use","Correct"), TRUE, "Correct")</f>
        <v/>
      </c>
    </row>
    <row r="119" spans="1:33" s="14" customFormat="1" x14ac:dyDescent="0.5">
      <c r="A119" s="10" t="s">
        <v>313</v>
      </c>
      <c r="B119" s="18">
        <v>1</v>
      </c>
      <c r="C119" s="10" t="s">
        <v>381</v>
      </c>
      <c r="D119" s="10" t="s">
        <v>436</v>
      </c>
      <c r="E119" s="10" t="s">
        <v>356</v>
      </c>
      <c r="F119" s="12">
        <v>23639</v>
      </c>
      <c r="G119" s="10" t="s">
        <v>595</v>
      </c>
      <c r="H119" s="12">
        <v>45236</v>
      </c>
      <c r="I119" s="12"/>
      <c r="J119" s="27">
        <v>60584071</v>
      </c>
      <c r="K119" s="10" t="s">
        <v>293</v>
      </c>
      <c r="L119" s="15">
        <f ca="1">IF(ISBLANK(F119), "", DATEDIF(Tenants[[#This Row],[DateOfBirth]],TODAY(),"Y"))</f>
        <v>59</v>
      </c>
      <c r="M119" s="10" t="s">
        <v>38</v>
      </c>
      <c r="N119" s="10" t="s">
        <v>39</v>
      </c>
      <c r="O119" s="10" t="s">
        <v>40</v>
      </c>
      <c r="P119" s="10" t="s">
        <v>41</v>
      </c>
      <c r="Q119" s="10" t="s">
        <v>288</v>
      </c>
      <c r="R119" s="10" t="s">
        <v>42</v>
      </c>
      <c r="S119" s="10" t="s">
        <v>75</v>
      </c>
      <c r="T119" s="10" t="s">
        <v>44</v>
      </c>
      <c r="U119" s="16" t="str">
        <f t="shared" si="1"/>
        <v>ONGOING</v>
      </c>
      <c r="V119" s="16" t="str" cm="1">
        <f t="array" ref="V119">_xlfn.IFS(AND(ISBLANK(A119), OR(B119&lt;&gt;"",C119&lt;&gt;"",E119&lt;&gt;"",F119&lt;&gt;"",G119&lt;&gt;"",H119&lt;&gt;"",J119&lt;&gt;"",K119&lt;&gt;"",M119&lt;&gt;"",N119&lt;&gt;"",O119&lt;&gt;"",P119&lt;&gt;"",Q119&lt;&gt;"",R119&lt;&gt;"",S119&lt;&gt;"",T119&lt;&gt;"",)), "Address Empty", ISBLANK(A119), "", ISBLANK(B119), "Room Number Empty", ISBLANK(C119), "First Name Empty", ISBLANK(E119), "Last Name Empty", ISBLANK(F119), "Date of Birth Empty", ISBLANK(G119), "NI Number Empty", ISBLANK(H119), "Check In Date Empty", ISBLANK(J119), "HB Claim Ref Number Empty", ISBLANK(K119), "Referral Agency Empty", ISBLANK(M119), "Gender Empty", ISBLANK(N119), "Religion Empty", ISBLANK(O119), "Ethnicity Empty", ISBLANK(P119), "Nationality Empty", ISBLANK(Q119), "Disability Empty", ISBLANK(R119), "Sexual Orientation Empty", ISBLANK(S119), "Language Empty", ISBLANK(T119), "Risk Assessment Empty", AND(G119&lt;&gt;"",H119&lt;&gt;""), IF(SUMPRODUCT(($G$2:$G$5000=G119)*($H$2:$H$5000=H119))&gt;1,"CONFLICT: NI and Check-in Date Already in Use","Correct"), TRUE, "Correct")</f>
        <v>Correct</v>
      </c>
      <c r="W119" s="14" t="s">
        <v>755</v>
      </c>
    </row>
    <row r="120" spans="1:33" s="14" customFormat="1" x14ac:dyDescent="0.5">
      <c r="A120" s="10" t="s">
        <v>313</v>
      </c>
      <c r="B120" s="17">
        <v>2</v>
      </c>
      <c r="C120" s="10" t="s">
        <v>382</v>
      </c>
      <c r="D120" s="10" t="s">
        <v>351</v>
      </c>
      <c r="E120" s="10" t="s">
        <v>496</v>
      </c>
      <c r="F120" s="12">
        <v>19966</v>
      </c>
      <c r="G120" s="10" t="s">
        <v>596</v>
      </c>
      <c r="H120" s="12">
        <v>44284</v>
      </c>
      <c r="I120" s="12"/>
      <c r="J120" s="28">
        <v>3610042</v>
      </c>
      <c r="K120" s="10" t="s">
        <v>293</v>
      </c>
      <c r="L120" s="15">
        <f ca="1">IF(ISBLANK(F120), "", DATEDIF(Tenants[[#This Row],[DateOfBirth]],TODAY(),"Y"))</f>
        <v>69</v>
      </c>
      <c r="M120" s="10" t="s">
        <v>38</v>
      </c>
      <c r="N120" s="10" t="s">
        <v>39</v>
      </c>
      <c r="O120" s="10" t="s">
        <v>40</v>
      </c>
      <c r="P120" s="10" t="s">
        <v>41</v>
      </c>
      <c r="Q120" s="10" t="s">
        <v>288</v>
      </c>
      <c r="R120" s="10" t="s">
        <v>42</v>
      </c>
      <c r="S120" s="10" t="s">
        <v>75</v>
      </c>
      <c r="T120" s="10" t="s">
        <v>44</v>
      </c>
      <c r="U120" s="16" t="str">
        <f t="shared" si="1"/>
        <v>ONGOING</v>
      </c>
      <c r="V120" s="16" t="str" cm="1">
        <f t="array" ref="V120">_xlfn.IFS(AND(ISBLANK(A120), OR(B120&lt;&gt;"",C120&lt;&gt;"",E120&lt;&gt;"",F120&lt;&gt;"",G120&lt;&gt;"",H120&lt;&gt;"",J120&lt;&gt;"",K120&lt;&gt;"",M120&lt;&gt;"",N120&lt;&gt;"",O120&lt;&gt;"",P120&lt;&gt;"",Q120&lt;&gt;"",R120&lt;&gt;"",S120&lt;&gt;"",T120&lt;&gt;"",)), "Address Empty", ISBLANK(A120), "", ISBLANK(B120), "Room Number Empty", ISBLANK(C120), "First Name Empty", ISBLANK(E120), "Last Name Empty", ISBLANK(F120), "Date of Birth Empty", ISBLANK(G120), "NI Number Empty", ISBLANK(H120), "Check In Date Empty", ISBLANK(J120), "HB Claim Ref Number Empty", ISBLANK(K120), "Referral Agency Empty", ISBLANK(M120), "Gender Empty", ISBLANK(N120), "Religion Empty", ISBLANK(O120), "Ethnicity Empty", ISBLANK(P120), "Nationality Empty", ISBLANK(Q120), "Disability Empty", ISBLANK(R120), "Sexual Orientation Empty", ISBLANK(S120), "Language Empty", ISBLANK(T120), "Risk Assessment Empty", AND(G120&lt;&gt;"",H120&lt;&gt;""), IF(SUMPRODUCT(($G$2:$G$5000=G120)*($H$2:$H$5000=H120))&gt;1,"CONFLICT: NI and Check-in Date Already in Use","Correct"), TRUE, "Correct")</f>
        <v>Correct</v>
      </c>
      <c r="W120" s="14" t="s">
        <v>755</v>
      </c>
    </row>
    <row r="121" spans="1:33" s="14" customFormat="1" x14ac:dyDescent="0.5">
      <c r="A121" s="10" t="s">
        <v>313</v>
      </c>
      <c r="B121" s="17">
        <v>3</v>
      </c>
      <c r="C121" s="10" t="s">
        <v>353</v>
      </c>
      <c r="D121" s="10" t="s">
        <v>437</v>
      </c>
      <c r="E121" s="10" t="s">
        <v>497</v>
      </c>
      <c r="F121" s="12">
        <v>28059</v>
      </c>
      <c r="G121" s="10" t="s">
        <v>597</v>
      </c>
      <c r="H121" s="12">
        <v>44060</v>
      </c>
      <c r="I121" s="12"/>
      <c r="J121" s="28">
        <v>60486892</v>
      </c>
      <c r="K121" s="10" t="s">
        <v>297</v>
      </c>
      <c r="L121" s="15">
        <f ca="1">IF(ISBLANK(F121), "", DATEDIF(Tenants[[#This Row],[DateOfBirth]],TODAY(),"Y"))</f>
        <v>47</v>
      </c>
      <c r="M121" s="10" t="s">
        <v>38</v>
      </c>
      <c r="N121" s="10" t="s">
        <v>39</v>
      </c>
      <c r="O121" s="10" t="s">
        <v>40</v>
      </c>
      <c r="P121" s="10" t="s">
        <v>41</v>
      </c>
      <c r="Q121" s="10" t="s">
        <v>288</v>
      </c>
      <c r="R121" s="10" t="s">
        <v>42</v>
      </c>
      <c r="S121" s="10" t="s">
        <v>75</v>
      </c>
      <c r="T121" s="10" t="s">
        <v>44</v>
      </c>
      <c r="U121" s="16" t="str">
        <f t="shared" si="1"/>
        <v>ONGOING</v>
      </c>
      <c r="V121" s="16" t="str" cm="1">
        <f t="array" ref="V121">_xlfn.IFS(AND(ISBLANK(A121), OR(B121&lt;&gt;"",C121&lt;&gt;"",E121&lt;&gt;"",F121&lt;&gt;"",G121&lt;&gt;"",H121&lt;&gt;"",J121&lt;&gt;"",K121&lt;&gt;"",M121&lt;&gt;"",N121&lt;&gt;"",O121&lt;&gt;"",P121&lt;&gt;"",Q121&lt;&gt;"",R121&lt;&gt;"",S121&lt;&gt;"",T121&lt;&gt;"",)), "Address Empty", ISBLANK(A121), "", ISBLANK(B121), "Room Number Empty", ISBLANK(C121), "First Name Empty", ISBLANK(E121), "Last Name Empty", ISBLANK(F121), "Date of Birth Empty", ISBLANK(G121), "NI Number Empty", ISBLANK(H121), "Check In Date Empty", ISBLANK(J121), "HB Claim Ref Number Empty", ISBLANK(K121), "Referral Agency Empty", ISBLANK(M121), "Gender Empty", ISBLANK(N121), "Religion Empty", ISBLANK(O121), "Ethnicity Empty", ISBLANK(P121), "Nationality Empty", ISBLANK(Q121), "Disability Empty", ISBLANK(R121), "Sexual Orientation Empty", ISBLANK(S121), "Language Empty", ISBLANK(T121), "Risk Assessment Empty", AND(G121&lt;&gt;"",H121&lt;&gt;""), IF(SUMPRODUCT(($G$2:$G$5000=G121)*($H$2:$H$5000=H121))&gt;1,"CONFLICT: NI and Check-in Date Already in Use","Correct"), TRUE, "Correct")</f>
        <v>Correct</v>
      </c>
      <c r="W121" s="14" t="s">
        <v>755</v>
      </c>
    </row>
    <row r="122" spans="1:33" s="14" customFormat="1" x14ac:dyDescent="0.5">
      <c r="A122" s="10" t="s">
        <v>313</v>
      </c>
      <c r="B122" s="19">
        <v>4</v>
      </c>
      <c r="C122" s="10" t="s">
        <v>383</v>
      </c>
      <c r="D122" s="10" t="s">
        <v>438</v>
      </c>
      <c r="E122" s="10" t="s">
        <v>498</v>
      </c>
      <c r="F122" s="12">
        <v>31734</v>
      </c>
      <c r="G122" s="10" t="s">
        <v>598</v>
      </c>
      <c r="H122" s="12">
        <v>45306</v>
      </c>
      <c r="I122" s="12"/>
      <c r="J122" s="31">
        <v>60604742</v>
      </c>
      <c r="K122" s="10" t="s">
        <v>287</v>
      </c>
      <c r="L122" s="15">
        <f ca="1">IF(ISBLANK(F122), "", DATEDIF(Tenants[[#This Row],[DateOfBirth]],TODAY(),"Y"))</f>
        <v>37</v>
      </c>
      <c r="M122" s="10" t="s">
        <v>38</v>
      </c>
      <c r="N122" s="10" t="s">
        <v>50</v>
      </c>
      <c r="O122" s="10" t="s">
        <v>40</v>
      </c>
      <c r="P122" s="10" t="s">
        <v>41</v>
      </c>
      <c r="Q122" s="10" t="s">
        <v>288</v>
      </c>
      <c r="R122" s="10" t="s">
        <v>42</v>
      </c>
      <c r="S122" s="10" t="s">
        <v>75</v>
      </c>
      <c r="T122" s="10" t="s">
        <v>44</v>
      </c>
      <c r="U122" s="16" t="str">
        <f t="shared" si="1"/>
        <v>ONGOING</v>
      </c>
      <c r="V122" s="16" t="str" cm="1">
        <f t="array" ref="V122">_xlfn.IFS(AND(ISBLANK(A122), OR(B122&lt;&gt;"",C122&lt;&gt;"",E122&lt;&gt;"",F122&lt;&gt;"",G122&lt;&gt;"",H122&lt;&gt;"",J122&lt;&gt;"",K122&lt;&gt;"",M122&lt;&gt;"",N122&lt;&gt;"",O122&lt;&gt;"",P122&lt;&gt;"",Q122&lt;&gt;"",R122&lt;&gt;"",S122&lt;&gt;"",T122&lt;&gt;"",)), "Address Empty", ISBLANK(A122), "", ISBLANK(B122), "Room Number Empty", ISBLANK(C122), "First Name Empty", ISBLANK(E122), "Last Name Empty", ISBLANK(F122), "Date of Birth Empty", ISBLANK(G122), "NI Number Empty", ISBLANK(H122), "Check In Date Empty", ISBLANK(J122), "HB Claim Ref Number Empty", ISBLANK(K122), "Referral Agency Empty", ISBLANK(M122), "Gender Empty", ISBLANK(N122), "Religion Empty", ISBLANK(O122), "Ethnicity Empty", ISBLANK(P122), "Nationality Empty", ISBLANK(Q122), "Disability Empty", ISBLANK(R122), "Sexual Orientation Empty", ISBLANK(S122), "Language Empty", ISBLANK(T122), "Risk Assessment Empty", AND(G122&lt;&gt;"",H122&lt;&gt;""), IF(SUMPRODUCT(($G$2:$G$5000=G122)*($H$2:$H$5000=H122))&gt;1,"CONFLICT: NI and Check-in Date Already in Use","Correct"), TRUE, "Correct")</f>
        <v>Correct</v>
      </c>
      <c r="W122" s="14" t="s">
        <v>755</v>
      </c>
    </row>
    <row r="123" spans="1:33" s="14" customFormat="1" x14ac:dyDescent="0.5">
      <c r="A123" s="10" t="s">
        <v>313</v>
      </c>
      <c r="B123" s="17">
        <v>5</v>
      </c>
      <c r="C123" s="10" t="s">
        <v>384</v>
      </c>
      <c r="D123" s="10"/>
      <c r="E123" s="10" t="s">
        <v>499</v>
      </c>
      <c r="F123" s="12">
        <v>35139</v>
      </c>
      <c r="G123" s="10" t="s">
        <v>599</v>
      </c>
      <c r="H123" s="12">
        <v>44088</v>
      </c>
      <c r="I123" s="12"/>
      <c r="J123" s="28">
        <v>60436358</v>
      </c>
      <c r="K123" s="10" t="s">
        <v>645</v>
      </c>
      <c r="L123" s="15">
        <f ca="1">IF(ISBLANK(F123), "", DATEDIF(Tenants[[#This Row],[DateOfBirth]],TODAY(),"Y"))</f>
        <v>28</v>
      </c>
      <c r="M123" s="10" t="s">
        <v>56</v>
      </c>
      <c r="N123" s="10" t="s">
        <v>73</v>
      </c>
      <c r="O123" s="10" t="s">
        <v>40</v>
      </c>
      <c r="P123" s="10" t="s">
        <v>41</v>
      </c>
      <c r="Q123" s="10" t="s">
        <v>288</v>
      </c>
      <c r="R123" s="10" t="s">
        <v>42</v>
      </c>
      <c r="S123" s="10" t="s">
        <v>75</v>
      </c>
      <c r="T123" s="10" t="s">
        <v>44</v>
      </c>
      <c r="U123" s="16" t="str">
        <f t="shared" si="1"/>
        <v>ONGOING</v>
      </c>
      <c r="V123" s="16" t="str" cm="1">
        <f t="array" ref="V123">_xlfn.IFS(AND(ISBLANK(A123), OR(B123&lt;&gt;"",C123&lt;&gt;"",E123&lt;&gt;"",F123&lt;&gt;"",G123&lt;&gt;"",H123&lt;&gt;"",J123&lt;&gt;"",K123&lt;&gt;"",M123&lt;&gt;"",N123&lt;&gt;"",O123&lt;&gt;"",P123&lt;&gt;"",Q123&lt;&gt;"",R123&lt;&gt;"",S123&lt;&gt;"",T123&lt;&gt;"",)), "Address Empty", ISBLANK(A123), "", ISBLANK(B123), "Room Number Empty", ISBLANK(C123), "First Name Empty", ISBLANK(E123), "Last Name Empty", ISBLANK(F123), "Date of Birth Empty", ISBLANK(G123), "NI Number Empty", ISBLANK(H123), "Check In Date Empty", ISBLANK(J123), "HB Claim Ref Number Empty", ISBLANK(K123), "Referral Agency Empty", ISBLANK(M123), "Gender Empty", ISBLANK(N123), "Religion Empty", ISBLANK(O123), "Ethnicity Empty", ISBLANK(P123), "Nationality Empty", ISBLANK(Q123), "Disability Empty", ISBLANK(R123), "Sexual Orientation Empty", ISBLANK(S123), "Language Empty", ISBLANK(T123), "Risk Assessment Empty", AND(G123&lt;&gt;"",H123&lt;&gt;""), IF(SUMPRODUCT(($G$2:$G$5000=G123)*($H$2:$H$5000=H123))&gt;1,"CONFLICT: NI and Check-in Date Already in Use","Correct"), TRUE, "Correct")</f>
        <v>Correct</v>
      </c>
      <c r="W123" s="14" t="s">
        <v>755</v>
      </c>
    </row>
    <row r="124" spans="1:33" s="14" customFormat="1" x14ac:dyDescent="0.5">
      <c r="A124" s="10" t="s">
        <v>313</v>
      </c>
      <c r="B124" s="17">
        <v>6</v>
      </c>
      <c r="C124" s="10" t="s">
        <v>735</v>
      </c>
      <c r="D124" s="10"/>
      <c r="E124" s="10" t="s">
        <v>736</v>
      </c>
      <c r="F124" s="12">
        <v>20785</v>
      </c>
      <c r="G124" s="10" t="s">
        <v>742</v>
      </c>
      <c r="H124" s="12">
        <v>45376</v>
      </c>
      <c r="I124" s="12"/>
      <c r="J124" s="28"/>
      <c r="K124" s="10" t="s">
        <v>293</v>
      </c>
      <c r="L124" s="15">
        <f ca="1">IF(ISBLANK(F124), "", DATEDIF(Tenants[[#This Row],[DateOfBirth]],TODAY(),"Y"))</f>
        <v>67</v>
      </c>
      <c r="M124" s="10" t="s">
        <v>38</v>
      </c>
      <c r="N124" s="10" t="s">
        <v>39</v>
      </c>
      <c r="O124" s="10" t="s">
        <v>40</v>
      </c>
      <c r="P124" s="10" t="s">
        <v>41</v>
      </c>
      <c r="Q124" s="10" t="s">
        <v>288</v>
      </c>
      <c r="R124" s="10" t="s">
        <v>42</v>
      </c>
      <c r="S124" s="10" t="s">
        <v>75</v>
      </c>
      <c r="T124" s="10" t="s">
        <v>44</v>
      </c>
      <c r="U124" s="16" t="str">
        <f t="shared" si="1"/>
        <v>ONGOING</v>
      </c>
      <c r="V124" s="16" t="str" cm="1">
        <f t="array" ref="V124">_xlfn.IFS(AND(ISBLANK(A124), OR(B124&lt;&gt;"",C124&lt;&gt;"",E124&lt;&gt;"",F124&lt;&gt;"",G124&lt;&gt;"",H124&lt;&gt;"",J124&lt;&gt;"",K124&lt;&gt;"",M124&lt;&gt;"",N124&lt;&gt;"",O124&lt;&gt;"",P124&lt;&gt;"",Q124&lt;&gt;"",R124&lt;&gt;"",S124&lt;&gt;"",T124&lt;&gt;"",)), "Address Empty", ISBLANK(A124), "", ISBLANK(B124), "Room Number Empty", ISBLANK(C124), "First Name Empty", ISBLANK(E124), "Last Name Empty", ISBLANK(F124), "Date of Birth Empty", ISBLANK(G124), "NI Number Empty", ISBLANK(H124), "Check In Date Empty", ISBLANK(J124), "HB Claim Ref Number Empty", ISBLANK(K124), "Referral Agency Empty", ISBLANK(M124), "Gender Empty", ISBLANK(N124), "Religion Empty", ISBLANK(O124), "Ethnicity Empty", ISBLANK(P124), "Nationality Empty", ISBLANK(Q124), "Disability Empty", ISBLANK(R124), "Sexual Orientation Empty", ISBLANK(S124), "Language Empty", ISBLANK(T124), "Risk Assessment Empty", AND(G124&lt;&gt;"",H124&lt;&gt;""), IF(SUMPRODUCT(($G$2:$G$5000=G124)*($H$2:$H$5000=H124))&gt;1,"CONFLICT: NI and Check-in Date Already in Use","Correct"), TRUE, "Correct")</f>
        <v>HB Claim Ref Number Empty</v>
      </c>
      <c r="W124" s="14" t="s">
        <v>756</v>
      </c>
      <c r="X124" s="14" t="str">
        <f>Tenants[[#This Row],[PropertyAddress]]</f>
        <v>25 ANDERTON PARK ROAD, B13 9BQ</v>
      </c>
      <c r="Y124" s="14" t="str">
        <f>Tenants[[#This Row],[FirstName]]</f>
        <v xml:space="preserve">VINCENT </v>
      </c>
      <c r="Z124" s="14" t="str">
        <f>Tenants[[#This Row],[LastName]]</f>
        <v>RYAN</v>
      </c>
      <c r="AA124" s="14">
        <f>Tenants[[#This Row],[DateOfBirth]]</f>
        <v>20785</v>
      </c>
      <c r="AB124" s="14">
        <v>60019829</v>
      </c>
      <c r="AC124" s="14" t="str">
        <f>Tenants[[#This Row],[NINumber]]</f>
        <v>YZ035128A</v>
      </c>
      <c r="AD124" s="43">
        <v>45405</v>
      </c>
      <c r="AE124" s="14">
        <v>942.84</v>
      </c>
      <c r="AF124" s="14" t="s">
        <v>775</v>
      </c>
    </row>
    <row r="125" spans="1:33" s="14" customFormat="1" x14ac:dyDescent="0.5">
      <c r="A125" s="10" t="s">
        <v>313</v>
      </c>
      <c r="B125" s="20">
        <v>7</v>
      </c>
      <c r="C125" s="10" t="s">
        <v>386</v>
      </c>
      <c r="D125" s="10"/>
      <c r="E125" s="10" t="s">
        <v>501</v>
      </c>
      <c r="F125" s="12">
        <v>35445</v>
      </c>
      <c r="G125" s="10" t="s">
        <v>601</v>
      </c>
      <c r="H125" s="12">
        <v>45264</v>
      </c>
      <c r="I125" s="12"/>
      <c r="J125" s="29">
        <v>60734672</v>
      </c>
      <c r="K125" s="10" t="s">
        <v>297</v>
      </c>
      <c r="L125" s="15">
        <f ca="1">IF(ISBLANK(F125), "", DATEDIF(Tenants[[#This Row],[DateOfBirth]],TODAY(),"Y"))</f>
        <v>27</v>
      </c>
      <c r="M125" s="10" t="s">
        <v>38</v>
      </c>
      <c r="N125" s="10" t="s">
        <v>73</v>
      </c>
      <c r="O125" s="10" t="s">
        <v>40</v>
      </c>
      <c r="P125" s="10" t="s">
        <v>41</v>
      </c>
      <c r="Q125" s="10" t="s">
        <v>288</v>
      </c>
      <c r="R125" s="10" t="s">
        <v>42</v>
      </c>
      <c r="S125" s="10" t="s">
        <v>75</v>
      </c>
      <c r="T125" s="10" t="s">
        <v>44</v>
      </c>
      <c r="U125" s="16" t="str">
        <f t="shared" si="1"/>
        <v>ONGOING</v>
      </c>
      <c r="V125" s="16" t="str" cm="1">
        <f t="array" ref="V125">_xlfn.IFS(AND(ISBLANK(A125), OR(B125&lt;&gt;"",C125&lt;&gt;"",E125&lt;&gt;"",F125&lt;&gt;"",G125&lt;&gt;"",H125&lt;&gt;"",J125&lt;&gt;"",K125&lt;&gt;"",M125&lt;&gt;"",N125&lt;&gt;"",O125&lt;&gt;"",P125&lt;&gt;"",Q125&lt;&gt;"",R125&lt;&gt;"",S125&lt;&gt;"",T125&lt;&gt;"",)), "Address Empty", ISBLANK(A125), "", ISBLANK(B125), "Room Number Empty", ISBLANK(C125), "First Name Empty", ISBLANK(E125), "Last Name Empty", ISBLANK(F125), "Date of Birth Empty", ISBLANK(G125), "NI Number Empty", ISBLANK(H125), "Check In Date Empty", ISBLANK(J125), "HB Claim Ref Number Empty", ISBLANK(K125), "Referral Agency Empty", ISBLANK(M125), "Gender Empty", ISBLANK(N125), "Religion Empty", ISBLANK(O125), "Ethnicity Empty", ISBLANK(P125), "Nationality Empty", ISBLANK(Q125), "Disability Empty", ISBLANK(R125), "Sexual Orientation Empty", ISBLANK(S125), "Language Empty", ISBLANK(T125), "Risk Assessment Empty", AND(G125&lt;&gt;"",H125&lt;&gt;""), IF(SUMPRODUCT(($G$2:$G$5000=G125)*($H$2:$H$5000=H125))&gt;1,"CONFLICT: NI and Check-in Date Already in Use","Correct"), TRUE, "Correct")</f>
        <v>Correct</v>
      </c>
      <c r="W125" s="14" t="s">
        <v>755</v>
      </c>
    </row>
    <row r="126" spans="1:33" s="14" customFormat="1" x14ac:dyDescent="0.5">
      <c r="A126" s="10"/>
      <c r="B126" s="17"/>
      <c r="C126" s="10"/>
      <c r="D126" s="10"/>
      <c r="E126" s="10"/>
      <c r="F126" s="12"/>
      <c r="G126" s="10"/>
      <c r="H126" s="12"/>
      <c r="I126" s="12"/>
      <c r="J126" s="30"/>
      <c r="K126" s="10"/>
      <c r="L126" s="15" t="str">
        <f ca="1">IF(ISBLANK(F126), "", DATEDIF(Tenants[[#This Row],[DateOfBirth]],TODAY(),"Y"))</f>
        <v/>
      </c>
      <c r="M126" s="10"/>
      <c r="N126" s="10"/>
      <c r="O126" s="10"/>
      <c r="P126" s="10"/>
      <c r="Q126" s="10"/>
      <c r="R126" s="10"/>
      <c r="S126" s="10"/>
      <c r="T126" s="10"/>
      <c r="U126" s="16" t="str">
        <f t="shared" si="1"/>
        <v/>
      </c>
      <c r="V126" s="16" t="str" cm="1">
        <f t="array" ref="V126">_xlfn.IFS(AND(ISBLANK(A126), OR(B126&lt;&gt;"",C126&lt;&gt;"",E126&lt;&gt;"",F126&lt;&gt;"",G126&lt;&gt;"",H126&lt;&gt;"",J126&lt;&gt;"",K126&lt;&gt;"",M126&lt;&gt;"",N126&lt;&gt;"",O126&lt;&gt;"",P126&lt;&gt;"",Q126&lt;&gt;"",R126&lt;&gt;"",S126&lt;&gt;"",T126&lt;&gt;"",)), "Address Empty", ISBLANK(A126), "", ISBLANK(B126), "Room Number Empty", ISBLANK(C126), "First Name Empty", ISBLANK(E126), "Last Name Empty", ISBLANK(F126), "Date of Birth Empty", ISBLANK(G126), "NI Number Empty", ISBLANK(H126), "Check In Date Empty", ISBLANK(J126), "HB Claim Ref Number Empty", ISBLANK(K126), "Referral Agency Empty", ISBLANK(M126), "Gender Empty", ISBLANK(N126), "Religion Empty", ISBLANK(O126), "Ethnicity Empty", ISBLANK(P126), "Nationality Empty", ISBLANK(Q126), "Disability Empty", ISBLANK(R126), "Sexual Orientation Empty", ISBLANK(S126), "Language Empty", ISBLANK(T126), "Risk Assessment Empty", AND(G126&lt;&gt;"",H126&lt;&gt;""), IF(SUMPRODUCT(($G$2:$G$5000=G126)*($H$2:$H$5000=H126))&gt;1,"CONFLICT: NI and Check-in Date Already in Use","Correct"), TRUE, "Correct")</f>
        <v/>
      </c>
    </row>
    <row r="127" spans="1:33" s="14" customFormat="1" x14ac:dyDescent="0.5">
      <c r="A127" s="10"/>
      <c r="B127" s="17"/>
      <c r="C127" s="10"/>
      <c r="D127" s="10"/>
      <c r="E127" s="10"/>
      <c r="F127" s="12"/>
      <c r="G127" s="10"/>
      <c r="H127" s="12"/>
      <c r="I127" s="12"/>
      <c r="J127" s="28"/>
      <c r="K127" s="10"/>
      <c r="L127" s="15" t="str">
        <f ca="1">IF(ISBLANK(F127), "", DATEDIF(Tenants[[#This Row],[DateOfBirth]],TODAY(),"Y"))</f>
        <v/>
      </c>
      <c r="M127" s="10"/>
      <c r="N127" s="10"/>
      <c r="O127" s="10"/>
      <c r="P127" s="10"/>
      <c r="Q127" s="10"/>
      <c r="R127" s="10"/>
      <c r="S127" s="10"/>
      <c r="T127" s="10"/>
      <c r="U127" s="16" t="str">
        <f t="shared" si="1"/>
        <v/>
      </c>
      <c r="V127" s="16" t="str" cm="1">
        <f t="array" ref="V127">_xlfn.IFS(AND(ISBLANK(A127), OR(B127&lt;&gt;"",C127&lt;&gt;"",E127&lt;&gt;"",F127&lt;&gt;"",G127&lt;&gt;"",H127&lt;&gt;"",J127&lt;&gt;"",K127&lt;&gt;"",M127&lt;&gt;"",N127&lt;&gt;"",O127&lt;&gt;"",P127&lt;&gt;"",Q127&lt;&gt;"",R127&lt;&gt;"",S127&lt;&gt;"",T127&lt;&gt;"",)), "Address Empty", ISBLANK(A127), "", ISBLANK(B127), "Room Number Empty", ISBLANK(C127), "First Name Empty", ISBLANK(E127), "Last Name Empty", ISBLANK(F127), "Date of Birth Empty", ISBLANK(G127), "NI Number Empty", ISBLANK(H127), "Check In Date Empty", ISBLANK(J127), "HB Claim Ref Number Empty", ISBLANK(K127), "Referral Agency Empty", ISBLANK(M127), "Gender Empty", ISBLANK(N127), "Religion Empty", ISBLANK(O127), "Ethnicity Empty", ISBLANK(P127), "Nationality Empty", ISBLANK(Q127), "Disability Empty", ISBLANK(R127), "Sexual Orientation Empty", ISBLANK(S127), "Language Empty", ISBLANK(T127), "Risk Assessment Empty", AND(G127&lt;&gt;"",H127&lt;&gt;""), IF(SUMPRODUCT(($G$2:$G$5000=G127)*($H$2:$H$5000=H127))&gt;1,"CONFLICT: NI and Check-in Date Already in Use","Correct"), TRUE, "Correct")</f>
        <v/>
      </c>
    </row>
    <row r="128" spans="1:33" s="14" customFormat="1" x14ac:dyDescent="0.5">
      <c r="A128" s="10"/>
      <c r="B128" s="17"/>
      <c r="C128" s="10"/>
      <c r="D128" s="10"/>
      <c r="E128" s="10"/>
      <c r="F128" s="12"/>
      <c r="G128" s="10"/>
      <c r="H128" s="12"/>
      <c r="I128" s="12"/>
      <c r="J128" s="28"/>
      <c r="K128" s="10"/>
      <c r="L128" s="15" t="str">
        <f ca="1">IF(ISBLANK(F128), "", DATEDIF(Tenants[[#This Row],[DateOfBirth]],TODAY(),"Y"))</f>
        <v/>
      </c>
      <c r="M128" s="10"/>
      <c r="N128" s="10"/>
      <c r="O128" s="10"/>
      <c r="P128" s="10"/>
      <c r="Q128" s="10"/>
      <c r="R128" s="10"/>
      <c r="S128" s="10"/>
      <c r="T128" s="10"/>
      <c r="U128" s="16" t="str">
        <f t="shared" si="1"/>
        <v/>
      </c>
      <c r="V128" s="16" t="str" cm="1">
        <f t="array" ref="V128">_xlfn.IFS(AND(ISBLANK(A128), OR(B128&lt;&gt;"",C128&lt;&gt;"",E128&lt;&gt;"",F128&lt;&gt;"",G128&lt;&gt;"",H128&lt;&gt;"",J128&lt;&gt;"",K128&lt;&gt;"",M128&lt;&gt;"",N128&lt;&gt;"",O128&lt;&gt;"",P128&lt;&gt;"",Q128&lt;&gt;"",R128&lt;&gt;"",S128&lt;&gt;"",T128&lt;&gt;"",)), "Address Empty", ISBLANK(A128), "", ISBLANK(B128), "Room Number Empty", ISBLANK(C128), "First Name Empty", ISBLANK(E128), "Last Name Empty", ISBLANK(F128), "Date of Birth Empty", ISBLANK(G128), "NI Number Empty", ISBLANK(H128), "Check In Date Empty", ISBLANK(J128), "HB Claim Ref Number Empty", ISBLANK(K128), "Referral Agency Empty", ISBLANK(M128), "Gender Empty", ISBLANK(N128), "Religion Empty", ISBLANK(O128), "Ethnicity Empty", ISBLANK(P128), "Nationality Empty", ISBLANK(Q128), "Disability Empty", ISBLANK(R128), "Sexual Orientation Empty", ISBLANK(S128), "Language Empty", ISBLANK(T128), "Risk Assessment Empty", AND(G128&lt;&gt;"",H128&lt;&gt;""), IF(SUMPRODUCT(($G$2:$G$5000=G128)*($H$2:$H$5000=H128))&gt;1,"CONFLICT: NI and Check-in Date Already in Use","Correct"), TRUE, "Correct")</f>
        <v/>
      </c>
    </row>
    <row r="129" spans="1:30" s="14" customFormat="1" x14ac:dyDescent="0.5">
      <c r="A129" s="10"/>
      <c r="B129" s="17"/>
      <c r="C129" s="10"/>
      <c r="D129" s="10"/>
      <c r="E129" s="10"/>
      <c r="F129" s="12"/>
      <c r="G129" s="10"/>
      <c r="H129" s="12"/>
      <c r="I129" s="12"/>
      <c r="J129" s="28"/>
      <c r="K129" s="10"/>
      <c r="L129" s="15" t="str">
        <f ca="1">IF(ISBLANK(F129), "", DATEDIF(Tenants[[#This Row],[DateOfBirth]],TODAY(),"Y"))</f>
        <v/>
      </c>
      <c r="M129" s="10"/>
      <c r="N129" s="10"/>
      <c r="O129" s="10"/>
      <c r="P129" s="10"/>
      <c r="Q129" s="10"/>
      <c r="R129" s="10"/>
      <c r="S129" s="10"/>
      <c r="T129" s="10"/>
      <c r="U129" s="16" t="str">
        <f t="shared" si="1"/>
        <v/>
      </c>
      <c r="V129" s="16" t="str" cm="1">
        <f t="array" ref="V129">_xlfn.IFS(AND(ISBLANK(A129), OR(B129&lt;&gt;"",C129&lt;&gt;"",E129&lt;&gt;"",F129&lt;&gt;"",G129&lt;&gt;"",H129&lt;&gt;"",J129&lt;&gt;"",K129&lt;&gt;"",M129&lt;&gt;"",N129&lt;&gt;"",O129&lt;&gt;"",P129&lt;&gt;"",Q129&lt;&gt;"",R129&lt;&gt;"",S129&lt;&gt;"",T129&lt;&gt;"",)), "Address Empty", ISBLANK(A129), "", ISBLANK(B129), "Room Number Empty", ISBLANK(C129), "First Name Empty", ISBLANK(E129), "Last Name Empty", ISBLANK(F129), "Date of Birth Empty", ISBLANK(G129), "NI Number Empty", ISBLANK(H129), "Check In Date Empty", ISBLANK(J129), "HB Claim Ref Number Empty", ISBLANK(K129), "Referral Agency Empty", ISBLANK(M129), "Gender Empty", ISBLANK(N129), "Religion Empty", ISBLANK(O129), "Ethnicity Empty", ISBLANK(P129), "Nationality Empty", ISBLANK(Q129), "Disability Empty", ISBLANK(R129), "Sexual Orientation Empty", ISBLANK(S129), "Language Empty", ISBLANK(T129), "Risk Assessment Empty", AND(G129&lt;&gt;"",H129&lt;&gt;""), IF(SUMPRODUCT(($G$2:$G$5000=G129)*($H$2:$H$5000=H129))&gt;1,"CONFLICT: NI and Check-in Date Already in Use","Correct"), TRUE, "Correct")</f>
        <v/>
      </c>
    </row>
    <row r="130" spans="1:30" s="14" customFormat="1" x14ac:dyDescent="0.5">
      <c r="A130" s="10"/>
      <c r="B130" s="17"/>
      <c r="C130" s="10"/>
      <c r="D130" s="10"/>
      <c r="E130" s="10"/>
      <c r="F130" s="12"/>
      <c r="G130" s="10"/>
      <c r="H130" s="12"/>
      <c r="I130" s="12"/>
      <c r="J130" s="28"/>
      <c r="K130" s="10"/>
      <c r="L130" s="15" t="str">
        <f ca="1">IF(ISBLANK(F130), "", DATEDIF(Tenants[[#This Row],[DateOfBirth]],TODAY(),"Y"))</f>
        <v/>
      </c>
      <c r="M130" s="10"/>
      <c r="N130" s="10"/>
      <c r="O130" s="10"/>
      <c r="P130" s="10"/>
      <c r="Q130" s="10"/>
      <c r="R130" s="10"/>
      <c r="S130" s="10"/>
      <c r="T130" s="10"/>
      <c r="U130" s="16" t="str">
        <f t="shared" si="1"/>
        <v/>
      </c>
      <c r="V130" s="16" t="str" cm="1">
        <f t="array" ref="V130">_xlfn.IFS(AND(ISBLANK(A130), OR(B130&lt;&gt;"",C130&lt;&gt;"",E130&lt;&gt;"",F130&lt;&gt;"",G130&lt;&gt;"",H130&lt;&gt;"",J130&lt;&gt;"",K130&lt;&gt;"",M130&lt;&gt;"",N130&lt;&gt;"",O130&lt;&gt;"",P130&lt;&gt;"",Q130&lt;&gt;"",R130&lt;&gt;"",S130&lt;&gt;"",T130&lt;&gt;"",)), "Address Empty", ISBLANK(A130), "", ISBLANK(B130), "Room Number Empty", ISBLANK(C130), "First Name Empty", ISBLANK(E130), "Last Name Empty", ISBLANK(F130), "Date of Birth Empty", ISBLANK(G130), "NI Number Empty", ISBLANK(H130), "Check In Date Empty", ISBLANK(J130), "HB Claim Ref Number Empty", ISBLANK(K130), "Referral Agency Empty", ISBLANK(M130), "Gender Empty", ISBLANK(N130), "Religion Empty", ISBLANK(O130), "Ethnicity Empty", ISBLANK(P130), "Nationality Empty", ISBLANK(Q130), "Disability Empty", ISBLANK(R130), "Sexual Orientation Empty", ISBLANK(S130), "Language Empty", ISBLANK(T130), "Risk Assessment Empty", AND(G130&lt;&gt;"",H130&lt;&gt;""), IF(SUMPRODUCT(($G$2:$G$5000=G130)*($H$2:$H$5000=H130))&gt;1,"CONFLICT: NI and Check-in Date Already in Use","Correct"), TRUE, "Correct")</f>
        <v/>
      </c>
    </row>
    <row r="131" spans="1:30" s="14" customFormat="1" x14ac:dyDescent="0.5">
      <c r="A131" s="10" t="s">
        <v>314</v>
      </c>
      <c r="B131" s="17">
        <v>1</v>
      </c>
      <c r="C131" s="10" t="s">
        <v>388</v>
      </c>
      <c r="D131" s="10"/>
      <c r="E131" s="10" t="s">
        <v>503</v>
      </c>
      <c r="F131" s="12">
        <v>14459</v>
      </c>
      <c r="G131" s="10" t="s">
        <v>603</v>
      </c>
      <c r="H131" s="12">
        <v>44585</v>
      </c>
      <c r="I131" s="12"/>
      <c r="J131" s="28">
        <v>60568393</v>
      </c>
      <c r="K131" s="10" t="s">
        <v>297</v>
      </c>
      <c r="L131" s="15">
        <f ca="1">IF(ISBLANK(F131), "", DATEDIF(Tenants[[#This Row],[DateOfBirth]],TODAY(),"Y"))</f>
        <v>84</v>
      </c>
      <c r="M131" s="10" t="s">
        <v>38</v>
      </c>
      <c r="N131" s="10" t="s">
        <v>39</v>
      </c>
      <c r="O131" s="10" t="s">
        <v>40</v>
      </c>
      <c r="P131" s="10" t="s">
        <v>41</v>
      </c>
      <c r="Q131" s="10" t="s">
        <v>288</v>
      </c>
      <c r="R131" s="10" t="s">
        <v>42</v>
      </c>
      <c r="S131" s="10" t="s">
        <v>75</v>
      </c>
      <c r="T131" s="10" t="s">
        <v>44</v>
      </c>
      <c r="U131" s="16" t="str">
        <f t="shared" ref="U131:U194" si="2">IF(AND(ISBLANK(H131),ISBLANK(I131)),"",IF(ISBLANK(I131),"ONGOING",DATEDIF(H131,I131,"Y")&amp;" YEAR(S) "&amp;DATEDIF(H131,I131,"YM")&amp;" MONTH(S)"))</f>
        <v>ONGOING</v>
      </c>
      <c r="V131" s="16" t="str" cm="1">
        <f t="array" ref="V131">_xlfn.IFS(AND(ISBLANK(A131), OR(B131&lt;&gt;"",C131&lt;&gt;"",E131&lt;&gt;"",F131&lt;&gt;"",G131&lt;&gt;"",H131&lt;&gt;"",J131&lt;&gt;"",K131&lt;&gt;"",M131&lt;&gt;"",N131&lt;&gt;"",O131&lt;&gt;"",P131&lt;&gt;"",Q131&lt;&gt;"",R131&lt;&gt;"",S131&lt;&gt;"",T131&lt;&gt;"",)), "Address Empty", ISBLANK(A131), "", ISBLANK(B131), "Room Number Empty", ISBLANK(C131), "First Name Empty", ISBLANK(E131), "Last Name Empty", ISBLANK(F131), "Date of Birth Empty", ISBLANK(G131), "NI Number Empty", ISBLANK(H131), "Check In Date Empty", ISBLANK(J131), "HB Claim Ref Number Empty", ISBLANK(K131), "Referral Agency Empty", ISBLANK(M131), "Gender Empty", ISBLANK(N131), "Religion Empty", ISBLANK(O131), "Ethnicity Empty", ISBLANK(P131), "Nationality Empty", ISBLANK(Q131), "Disability Empty", ISBLANK(R131), "Sexual Orientation Empty", ISBLANK(S131), "Language Empty", ISBLANK(T131), "Risk Assessment Empty", AND(G131&lt;&gt;"",H131&lt;&gt;""), IF(SUMPRODUCT(($G$2:$G$5000=G131)*($H$2:$H$5000=H131))&gt;1,"CONFLICT: NI and Check-in Date Already in Use","Correct"), TRUE, "Correct")</f>
        <v>Correct</v>
      </c>
      <c r="W131" s="14" t="s">
        <v>755</v>
      </c>
    </row>
    <row r="132" spans="1:30" s="14" customFormat="1" x14ac:dyDescent="0.5">
      <c r="A132" s="10" t="s">
        <v>314</v>
      </c>
      <c r="B132" s="17">
        <v>2</v>
      </c>
      <c r="C132" s="10" t="s">
        <v>389</v>
      </c>
      <c r="D132" s="10"/>
      <c r="E132" s="10" t="s">
        <v>504</v>
      </c>
      <c r="F132" s="12">
        <v>37683</v>
      </c>
      <c r="G132" s="10" t="s">
        <v>604</v>
      </c>
      <c r="H132" s="12">
        <v>45096</v>
      </c>
      <c r="I132" s="12"/>
      <c r="J132" s="28">
        <v>60691358</v>
      </c>
      <c r="K132" s="10" t="s">
        <v>297</v>
      </c>
      <c r="L132" s="15">
        <f ca="1">IF(ISBLANK(F132), "", DATEDIF(Tenants[[#This Row],[DateOfBirth]],TODAY(),"Y"))</f>
        <v>21</v>
      </c>
      <c r="M132" s="10" t="s">
        <v>56</v>
      </c>
      <c r="N132" s="10" t="s">
        <v>74</v>
      </c>
      <c r="O132" s="10" t="s">
        <v>40</v>
      </c>
      <c r="P132" s="10" t="s">
        <v>41</v>
      </c>
      <c r="Q132" s="10" t="s">
        <v>288</v>
      </c>
      <c r="R132" s="10" t="s">
        <v>42</v>
      </c>
      <c r="S132" s="10" t="s">
        <v>75</v>
      </c>
      <c r="T132" s="10" t="s">
        <v>44</v>
      </c>
      <c r="U132" s="16" t="str">
        <f t="shared" si="2"/>
        <v>ONGOING</v>
      </c>
      <c r="V132" s="16" t="str" cm="1">
        <f t="array" ref="V132">_xlfn.IFS(AND(ISBLANK(A132), OR(B132&lt;&gt;"",C132&lt;&gt;"",E132&lt;&gt;"",F132&lt;&gt;"",G132&lt;&gt;"",H132&lt;&gt;"",J132&lt;&gt;"",K132&lt;&gt;"",M132&lt;&gt;"",N132&lt;&gt;"",O132&lt;&gt;"",P132&lt;&gt;"",Q132&lt;&gt;"",R132&lt;&gt;"",S132&lt;&gt;"",T132&lt;&gt;"",)), "Address Empty", ISBLANK(A132), "", ISBLANK(B132), "Room Number Empty", ISBLANK(C132), "First Name Empty", ISBLANK(E132), "Last Name Empty", ISBLANK(F132), "Date of Birth Empty", ISBLANK(G132), "NI Number Empty", ISBLANK(H132), "Check In Date Empty", ISBLANK(J132), "HB Claim Ref Number Empty", ISBLANK(K132), "Referral Agency Empty", ISBLANK(M132), "Gender Empty", ISBLANK(N132), "Religion Empty", ISBLANK(O132), "Ethnicity Empty", ISBLANK(P132), "Nationality Empty", ISBLANK(Q132), "Disability Empty", ISBLANK(R132), "Sexual Orientation Empty", ISBLANK(S132), "Language Empty", ISBLANK(T132), "Risk Assessment Empty", AND(G132&lt;&gt;"",H132&lt;&gt;""), IF(SUMPRODUCT(($G$2:$G$5000=G132)*($H$2:$H$5000=H132))&gt;1,"CONFLICT: NI and Check-in Date Already in Use","Correct"), TRUE, "Correct")</f>
        <v>Correct</v>
      </c>
      <c r="W132" s="14" t="s">
        <v>755</v>
      </c>
    </row>
    <row r="133" spans="1:30" s="14" customFormat="1" x14ac:dyDescent="0.5">
      <c r="A133" s="10" t="s">
        <v>314</v>
      </c>
      <c r="B133" s="17">
        <v>3</v>
      </c>
      <c r="C133" s="10" t="s">
        <v>390</v>
      </c>
      <c r="D133" s="10" t="s">
        <v>440</v>
      </c>
      <c r="E133" s="10" t="s">
        <v>505</v>
      </c>
      <c r="F133" s="12">
        <v>36985</v>
      </c>
      <c r="G133" s="10" t="s">
        <v>605</v>
      </c>
      <c r="H133" s="12">
        <v>45096</v>
      </c>
      <c r="I133" s="12"/>
      <c r="J133" s="28">
        <v>60691186</v>
      </c>
      <c r="K133" s="10" t="s">
        <v>297</v>
      </c>
      <c r="L133" s="15">
        <f ca="1">IF(ISBLANK(F133), "", DATEDIF(Tenants[[#This Row],[DateOfBirth]],TODAY(),"Y"))</f>
        <v>23</v>
      </c>
      <c r="M133" s="10" t="s">
        <v>56</v>
      </c>
      <c r="N133" s="10" t="s">
        <v>74</v>
      </c>
      <c r="O133" s="10" t="s">
        <v>40</v>
      </c>
      <c r="P133" s="10" t="s">
        <v>41</v>
      </c>
      <c r="Q133" s="10" t="s">
        <v>288</v>
      </c>
      <c r="R133" s="10" t="s">
        <v>42</v>
      </c>
      <c r="S133" s="10" t="s">
        <v>75</v>
      </c>
      <c r="T133" s="10" t="s">
        <v>44</v>
      </c>
      <c r="U133" s="16" t="str">
        <f t="shared" si="2"/>
        <v>ONGOING</v>
      </c>
      <c r="V133" s="16" t="str" cm="1">
        <f t="array" ref="V133">_xlfn.IFS(AND(ISBLANK(A133), OR(B133&lt;&gt;"",C133&lt;&gt;"",E133&lt;&gt;"",F133&lt;&gt;"",G133&lt;&gt;"",H133&lt;&gt;"",J133&lt;&gt;"",K133&lt;&gt;"",M133&lt;&gt;"",N133&lt;&gt;"",O133&lt;&gt;"",P133&lt;&gt;"",Q133&lt;&gt;"",R133&lt;&gt;"",S133&lt;&gt;"",T133&lt;&gt;"",)), "Address Empty", ISBLANK(A133), "", ISBLANK(B133), "Room Number Empty", ISBLANK(C133), "First Name Empty", ISBLANK(E133), "Last Name Empty", ISBLANK(F133), "Date of Birth Empty", ISBLANK(G133), "NI Number Empty", ISBLANK(H133), "Check In Date Empty", ISBLANK(J133), "HB Claim Ref Number Empty", ISBLANK(K133), "Referral Agency Empty", ISBLANK(M133), "Gender Empty", ISBLANK(N133), "Religion Empty", ISBLANK(O133), "Ethnicity Empty", ISBLANK(P133), "Nationality Empty", ISBLANK(Q133), "Disability Empty", ISBLANK(R133), "Sexual Orientation Empty", ISBLANK(S133), "Language Empty", ISBLANK(T133), "Risk Assessment Empty", AND(G133&lt;&gt;"",H133&lt;&gt;""), IF(SUMPRODUCT(($G$2:$G$5000=G133)*($H$2:$H$5000=H133))&gt;1,"CONFLICT: NI and Check-in Date Already in Use","Correct"), TRUE, "Correct")</f>
        <v>Correct</v>
      </c>
      <c r="W133" s="14" t="s">
        <v>755</v>
      </c>
    </row>
    <row r="134" spans="1:30" s="14" customFormat="1" x14ac:dyDescent="0.5">
      <c r="A134" s="10" t="s">
        <v>314</v>
      </c>
      <c r="B134" s="17">
        <v>4</v>
      </c>
      <c r="C134" s="10" t="s">
        <v>672</v>
      </c>
      <c r="D134" s="10"/>
      <c r="E134" s="10" t="s">
        <v>673</v>
      </c>
      <c r="F134" s="12">
        <v>36102</v>
      </c>
      <c r="G134" s="10" t="s">
        <v>674</v>
      </c>
      <c r="H134" s="12">
        <v>45348</v>
      </c>
      <c r="I134" s="12"/>
      <c r="J134" s="28"/>
      <c r="K134" s="10" t="s">
        <v>297</v>
      </c>
      <c r="L134" s="15">
        <f ca="1">IF(ISBLANK(F134), "", DATEDIF(Tenants[[#This Row],[DateOfBirth]],TODAY(),"Y"))</f>
        <v>25</v>
      </c>
      <c r="M134" s="10" t="s">
        <v>56</v>
      </c>
      <c r="N134" s="10" t="s">
        <v>74</v>
      </c>
      <c r="O134" s="10" t="s">
        <v>117</v>
      </c>
      <c r="P134" s="10" t="s">
        <v>41</v>
      </c>
      <c r="Q134" s="10" t="s">
        <v>288</v>
      </c>
      <c r="R134" s="10" t="s">
        <v>42</v>
      </c>
      <c r="S134" s="10" t="s">
        <v>75</v>
      </c>
      <c r="T134" s="10" t="s">
        <v>44</v>
      </c>
      <c r="U134" s="16" t="str">
        <f t="shared" si="2"/>
        <v>ONGOING</v>
      </c>
      <c r="V134" s="16" t="str" cm="1">
        <f t="array" ref="V134">_xlfn.IFS(AND(ISBLANK(A134), OR(B134&lt;&gt;"",C134&lt;&gt;"",E134&lt;&gt;"",F134&lt;&gt;"",G134&lt;&gt;"",H134&lt;&gt;"",J134&lt;&gt;"",K134&lt;&gt;"",M134&lt;&gt;"",N134&lt;&gt;"",O134&lt;&gt;"",P134&lt;&gt;"",Q134&lt;&gt;"",R134&lt;&gt;"",S134&lt;&gt;"",T134&lt;&gt;"",)), "Address Empty", ISBLANK(A134), "", ISBLANK(B134), "Room Number Empty", ISBLANK(C134), "First Name Empty", ISBLANK(E134), "Last Name Empty", ISBLANK(F134), "Date of Birth Empty", ISBLANK(G134), "NI Number Empty", ISBLANK(H134), "Check In Date Empty", ISBLANK(J134), "HB Claim Ref Number Empty", ISBLANK(K134), "Referral Agency Empty", ISBLANK(M134), "Gender Empty", ISBLANK(N134), "Religion Empty", ISBLANK(O134), "Ethnicity Empty", ISBLANK(P134), "Nationality Empty", ISBLANK(Q134), "Disability Empty", ISBLANK(R134), "Sexual Orientation Empty", ISBLANK(S134), "Language Empty", ISBLANK(T134), "Risk Assessment Empty", AND(G134&lt;&gt;"",H134&lt;&gt;""), IF(SUMPRODUCT(($G$2:$G$5000=G134)*($H$2:$H$5000=H134))&gt;1,"CONFLICT: NI and Check-in Date Already in Use","Correct"), TRUE, "Correct")</f>
        <v>HB Claim Ref Number Empty</v>
      </c>
      <c r="W134" s="14" t="s">
        <v>763</v>
      </c>
      <c r="X134" s="14" t="str">
        <f>Tenants[[#This Row],[PropertyAddress]]</f>
        <v>143 GROVE LANE, B20 2HE</v>
      </c>
      <c r="Y134" s="14" t="str">
        <f>Tenants[[#This Row],[FirstName]]</f>
        <v xml:space="preserve">NICOLE </v>
      </c>
      <c r="Z134" s="14" t="str">
        <f>Tenants[[#This Row],[LastName]]</f>
        <v>SANCHEZ</v>
      </c>
      <c r="AA134" s="14">
        <f>Tenants[[#This Row],[DateOfBirth]]</f>
        <v>36102</v>
      </c>
      <c r="AB134" s="14">
        <v>60597755</v>
      </c>
      <c r="AC134" s="14" t="str">
        <f>Tenants[[#This Row],[NINumber]]</f>
        <v>PE216374C</v>
      </c>
      <c r="AD134" s="14" t="s">
        <v>776</v>
      </c>
    </row>
    <row r="135" spans="1:30" s="14" customFormat="1" x14ac:dyDescent="0.5">
      <c r="A135" s="10" t="s">
        <v>314</v>
      </c>
      <c r="B135" s="17">
        <v>5</v>
      </c>
      <c r="C135" s="10" t="s">
        <v>682</v>
      </c>
      <c r="D135" s="10" t="s">
        <v>527</v>
      </c>
      <c r="E135" s="10" t="s">
        <v>285</v>
      </c>
      <c r="F135" s="12">
        <v>35504</v>
      </c>
      <c r="G135" s="10" t="s">
        <v>683</v>
      </c>
      <c r="H135" s="12">
        <v>45348</v>
      </c>
      <c r="I135" s="12"/>
      <c r="J135" s="28">
        <v>60618525</v>
      </c>
      <c r="K135" s="10" t="s">
        <v>293</v>
      </c>
      <c r="L135" s="15">
        <f ca="1">IF(ISBLANK(F135), "", DATEDIF(Tenants[[#This Row],[DateOfBirth]],TODAY(),"Y"))</f>
        <v>27</v>
      </c>
      <c r="M135" s="10" t="s">
        <v>38</v>
      </c>
      <c r="N135" s="10" t="s">
        <v>74</v>
      </c>
      <c r="O135" s="10" t="s">
        <v>40</v>
      </c>
      <c r="P135" s="10" t="s">
        <v>41</v>
      </c>
      <c r="Q135" s="10" t="s">
        <v>288</v>
      </c>
      <c r="R135" s="10" t="s">
        <v>42</v>
      </c>
      <c r="S135" s="10" t="s">
        <v>75</v>
      </c>
      <c r="T135" s="10" t="s">
        <v>44</v>
      </c>
      <c r="U135" s="16" t="str">
        <f t="shared" si="2"/>
        <v>ONGOING</v>
      </c>
      <c r="V135" s="16" t="str" cm="1">
        <f t="array" ref="V135">_xlfn.IFS(AND(ISBLANK(A135), OR(B135&lt;&gt;"",C135&lt;&gt;"",E135&lt;&gt;"",F135&lt;&gt;"",G135&lt;&gt;"",H135&lt;&gt;"",J135&lt;&gt;"",K135&lt;&gt;"",M135&lt;&gt;"",N135&lt;&gt;"",O135&lt;&gt;"",P135&lt;&gt;"",Q135&lt;&gt;"",R135&lt;&gt;"",S135&lt;&gt;"",T135&lt;&gt;"",)), "Address Empty", ISBLANK(A135), "", ISBLANK(B135), "Room Number Empty", ISBLANK(C135), "First Name Empty", ISBLANK(E135), "Last Name Empty", ISBLANK(F135), "Date of Birth Empty", ISBLANK(G135), "NI Number Empty", ISBLANK(H135), "Check In Date Empty", ISBLANK(J135), "HB Claim Ref Number Empty", ISBLANK(K135), "Referral Agency Empty", ISBLANK(M135), "Gender Empty", ISBLANK(N135), "Religion Empty", ISBLANK(O135), "Ethnicity Empty", ISBLANK(P135), "Nationality Empty", ISBLANK(Q135), "Disability Empty", ISBLANK(R135), "Sexual Orientation Empty", ISBLANK(S135), "Language Empty", ISBLANK(T135), "Risk Assessment Empty", AND(G135&lt;&gt;"",H135&lt;&gt;""), IF(SUMPRODUCT(($G$2:$G$5000=G135)*($H$2:$H$5000=H135))&gt;1,"CONFLICT: NI and Check-in Date Already in Use","Correct"), TRUE, "Correct")</f>
        <v>Correct</v>
      </c>
      <c r="W135" s="14" t="s">
        <v>755</v>
      </c>
    </row>
    <row r="136" spans="1:30" s="14" customFormat="1" x14ac:dyDescent="0.5">
      <c r="A136" s="10" t="s">
        <v>314</v>
      </c>
      <c r="B136" s="23">
        <v>6</v>
      </c>
      <c r="C136" s="10" t="s">
        <v>393</v>
      </c>
      <c r="D136" s="10"/>
      <c r="E136" s="10" t="s">
        <v>326</v>
      </c>
      <c r="F136" s="12">
        <v>34869</v>
      </c>
      <c r="G136" s="10" t="s">
        <v>608</v>
      </c>
      <c r="H136" s="12">
        <v>45306</v>
      </c>
      <c r="I136" s="12"/>
      <c r="J136" s="33">
        <v>60743722</v>
      </c>
      <c r="K136" s="10" t="s">
        <v>293</v>
      </c>
      <c r="L136" s="15">
        <f ca="1">IF(ISBLANK(F136), "", DATEDIF(Tenants[[#This Row],[DateOfBirth]],TODAY(),"Y"))</f>
        <v>29</v>
      </c>
      <c r="M136" s="10" t="s">
        <v>38</v>
      </c>
      <c r="N136" s="10" t="s">
        <v>73</v>
      </c>
      <c r="O136" s="10" t="s">
        <v>40</v>
      </c>
      <c r="P136" s="10" t="s">
        <v>41</v>
      </c>
      <c r="Q136" s="10" t="s">
        <v>288</v>
      </c>
      <c r="R136" s="10" t="s">
        <v>42</v>
      </c>
      <c r="S136" s="10" t="s">
        <v>75</v>
      </c>
      <c r="T136" s="10" t="s">
        <v>44</v>
      </c>
      <c r="U136" s="16" t="str">
        <f t="shared" si="2"/>
        <v>ONGOING</v>
      </c>
      <c r="V136" s="16" t="str" cm="1">
        <f t="array" ref="V136">_xlfn.IFS(AND(ISBLANK(A136), OR(B136&lt;&gt;"",C136&lt;&gt;"",E136&lt;&gt;"",F136&lt;&gt;"",G136&lt;&gt;"",H136&lt;&gt;"",J136&lt;&gt;"",K136&lt;&gt;"",M136&lt;&gt;"",N136&lt;&gt;"",O136&lt;&gt;"",P136&lt;&gt;"",Q136&lt;&gt;"",R136&lt;&gt;"",S136&lt;&gt;"",T136&lt;&gt;"",)), "Address Empty", ISBLANK(A136), "", ISBLANK(B136), "Room Number Empty", ISBLANK(C136), "First Name Empty", ISBLANK(E136), "Last Name Empty", ISBLANK(F136), "Date of Birth Empty", ISBLANK(G136), "NI Number Empty", ISBLANK(H136), "Check In Date Empty", ISBLANK(J136), "HB Claim Ref Number Empty", ISBLANK(K136), "Referral Agency Empty", ISBLANK(M136), "Gender Empty", ISBLANK(N136), "Religion Empty", ISBLANK(O136), "Ethnicity Empty", ISBLANK(P136), "Nationality Empty", ISBLANK(Q136), "Disability Empty", ISBLANK(R136), "Sexual Orientation Empty", ISBLANK(S136), "Language Empty", ISBLANK(T136), "Risk Assessment Empty", AND(G136&lt;&gt;"",H136&lt;&gt;""), IF(SUMPRODUCT(($G$2:$G$5000=G136)*($H$2:$H$5000=H136))&gt;1,"CONFLICT: NI and Check-in Date Already in Use","Correct"), TRUE, "Correct")</f>
        <v>Correct</v>
      </c>
      <c r="W136" s="14" t="s">
        <v>755</v>
      </c>
    </row>
    <row r="137" spans="1:30" s="14" customFormat="1" x14ac:dyDescent="0.5">
      <c r="A137" s="10" t="s">
        <v>314</v>
      </c>
      <c r="B137" s="20">
        <v>7</v>
      </c>
      <c r="C137" s="10" t="s">
        <v>394</v>
      </c>
      <c r="D137" s="10"/>
      <c r="E137" s="10" t="s">
        <v>453</v>
      </c>
      <c r="F137" s="12">
        <v>34907</v>
      </c>
      <c r="G137" s="10" t="s">
        <v>609</v>
      </c>
      <c r="H137" s="12">
        <v>45264</v>
      </c>
      <c r="I137" s="12"/>
      <c r="J137" s="29">
        <v>60508856</v>
      </c>
      <c r="K137" s="10" t="s">
        <v>293</v>
      </c>
      <c r="L137" s="15">
        <f ca="1">IF(ISBLANK(F137), "", DATEDIF(Tenants[[#This Row],[DateOfBirth]],TODAY(),"Y"))</f>
        <v>28</v>
      </c>
      <c r="M137" s="10" t="s">
        <v>56</v>
      </c>
      <c r="N137" s="10" t="s">
        <v>50</v>
      </c>
      <c r="O137" s="10" t="s">
        <v>40</v>
      </c>
      <c r="P137" s="10" t="s">
        <v>41</v>
      </c>
      <c r="Q137" s="10" t="s">
        <v>288</v>
      </c>
      <c r="R137" s="10" t="s">
        <v>42</v>
      </c>
      <c r="S137" s="10" t="s">
        <v>75</v>
      </c>
      <c r="T137" s="10" t="s">
        <v>44</v>
      </c>
      <c r="U137" s="16" t="str">
        <f t="shared" si="2"/>
        <v>ONGOING</v>
      </c>
      <c r="V137" s="16" t="str" cm="1">
        <f t="array" ref="V137">_xlfn.IFS(AND(ISBLANK(A137), OR(B137&lt;&gt;"",C137&lt;&gt;"",E137&lt;&gt;"",F137&lt;&gt;"",G137&lt;&gt;"",H137&lt;&gt;"",J137&lt;&gt;"",K137&lt;&gt;"",M137&lt;&gt;"",N137&lt;&gt;"",O137&lt;&gt;"",P137&lt;&gt;"",Q137&lt;&gt;"",R137&lt;&gt;"",S137&lt;&gt;"",T137&lt;&gt;"",)), "Address Empty", ISBLANK(A137), "", ISBLANK(B137), "Room Number Empty", ISBLANK(C137), "First Name Empty", ISBLANK(E137), "Last Name Empty", ISBLANK(F137), "Date of Birth Empty", ISBLANK(G137), "NI Number Empty", ISBLANK(H137), "Check In Date Empty", ISBLANK(J137), "HB Claim Ref Number Empty", ISBLANK(K137), "Referral Agency Empty", ISBLANK(M137), "Gender Empty", ISBLANK(N137), "Religion Empty", ISBLANK(O137), "Ethnicity Empty", ISBLANK(P137), "Nationality Empty", ISBLANK(Q137), "Disability Empty", ISBLANK(R137), "Sexual Orientation Empty", ISBLANK(S137), "Language Empty", ISBLANK(T137), "Risk Assessment Empty", AND(G137&lt;&gt;"",H137&lt;&gt;""), IF(SUMPRODUCT(($G$2:$G$5000=G137)*($H$2:$H$5000=H137))&gt;1,"CONFLICT: NI and Check-in Date Already in Use","Correct"), TRUE, "Correct")</f>
        <v>Correct</v>
      </c>
      <c r="W137" s="14" t="s">
        <v>755</v>
      </c>
    </row>
    <row r="138" spans="1:30" s="14" customFormat="1" x14ac:dyDescent="0.5">
      <c r="A138" s="10"/>
      <c r="B138" s="20"/>
      <c r="C138" s="10"/>
      <c r="D138" s="10"/>
      <c r="E138" s="10"/>
      <c r="F138" s="12"/>
      <c r="G138" s="10"/>
      <c r="H138" s="12"/>
      <c r="I138" s="12"/>
      <c r="J138" s="29"/>
      <c r="K138" s="10"/>
      <c r="L138" s="15" t="str">
        <f ca="1">IF(ISBLANK(F138), "", DATEDIF(Tenants[[#This Row],[DateOfBirth]],TODAY(),"Y"))</f>
        <v/>
      </c>
      <c r="M138" s="10"/>
      <c r="N138" s="10"/>
      <c r="O138" s="10"/>
      <c r="P138" s="10"/>
      <c r="Q138" s="10"/>
      <c r="R138" s="10"/>
      <c r="S138" s="10"/>
      <c r="T138" s="10"/>
      <c r="U138" s="16" t="str">
        <f t="shared" si="2"/>
        <v/>
      </c>
      <c r="V138" s="16" t="str" cm="1">
        <f t="array" ref="V138">_xlfn.IFS(AND(ISBLANK(A138), OR(B138&lt;&gt;"",C138&lt;&gt;"",E138&lt;&gt;"",F138&lt;&gt;"",G138&lt;&gt;"",H138&lt;&gt;"",J138&lt;&gt;"",K138&lt;&gt;"",M138&lt;&gt;"",N138&lt;&gt;"",O138&lt;&gt;"",P138&lt;&gt;"",Q138&lt;&gt;"",R138&lt;&gt;"",S138&lt;&gt;"",T138&lt;&gt;"",)), "Address Empty", ISBLANK(A138), "", ISBLANK(B138), "Room Number Empty", ISBLANK(C138), "First Name Empty", ISBLANK(E138), "Last Name Empty", ISBLANK(F138), "Date of Birth Empty", ISBLANK(G138), "NI Number Empty", ISBLANK(H138), "Check In Date Empty", ISBLANK(J138), "HB Claim Ref Number Empty", ISBLANK(K138), "Referral Agency Empty", ISBLANK(M138), "Gender Empty", ISBLANK(N138), "Religion Empty", ISBLANK(O138), "Ethnicity Empty", ISBLANK(P138), "Nationality Empty", ISBLANK(Q138), "Disability Empty", ISBLANK(R138), "Sexual Orientation Empty", ISBLANK(S138), "Language Empty", ISBLANK(T138), "Risk Assessment Empty", AND(G138&lt;&gt;"",H138&lt;&gt;""), IF(SUMPRODUCT(($G$2:$G$5000=G138)*($H$2:$H$5000=H138))&gt;1,"CONFLICT: NI and Check-in Date Already in Use","Correct"), TRUE, "Correct")</f>
        <v/>
      </c>
    </row>
    <row r="139" spans="1:30" s="14" customFormat="1" x14ac:dyDescent="0.5">
      <c r="A139" s="10"/>
      <c r="B139" s="17"/>
      <c r="C139" s="10"/>
      <c r="D139" s="10"/>
      <c r="E139" s="10"/>
      <c r="F139" s="12"/>
      <c r="G139" s="10"/>
      <c r="H139" s="12"/>
      <c r="I139" s="12"/>
      <c r="J139" s="28"/>
      <c r="K139" s="10"/>
      <c r="L139" s="15" t="str">
        <f ca="1">IF(ISBLANK(F139), "", DATEDIF(Tenants[[#This Row],[DateOfBirth]],TODAY(),"Y"))</f>
        <v/>
      </c>
      <c r="M139" s="10"/>
      <c r="N139" s="10"/>
      <c r="O139" s="10"/>
      <c r="P139" s="10"/>
      <c r="Q139" s="10"/>
      <c r="R139" s="10"/>
      <c r="S139" s="10"/>
      <c r="T139" s="10"/>
      <c r="U139" s="16" t="str">
        <f t="shared" si="2"/>
        <v/>
      </c>
      <c r="V139" s="16" t="str" cm="1">
        <f t="array" ref="V139">_xlfn.IFS(AND(ISBLANK(A139), OR(B139&lt;&gt;"",C139&lt;&gt;"",E139&lt;&gt;"",F139&lt;&gt;"",G139&lt;&gt;"",H139&lt;&gt;"",J139&lt;&gt;"",K139&lt;&gt;"",M139&lt;&gt;"",N139&lt;&gt;"",O139&lt;&gt;"",P139&lt;&gt;"",Q139&lt;&gt;"",R139&lt;&gt;"",S139&lt;&gt;"",T139&lt;&gt;"",)), "Address Empty", ISBLANK(A139), "", ISBLANK(B139), "Room Number Empty", ISBLANK(C139), "First Name Empty", ISBLANK(E139), "Last Name Empty", ISBLANK(F139), "Date of Birth Empty", ISBLANK(G139), "NI Number Empty", ISBLANK(H139), "Check In Date Empty", ISBLANK(J139), "HB Claim Ref Number Empty", ISBLANK(K139), "Referral Agency Empty", ISBLANK(M139), "Gender Empty", ISBLANK(N139), "Religion Empty", ISBLANK(O139), "Ethnicity Empty", ISBLANK(P139), "Nationality Empty", ISBLANK(Q139), "Disability Empty", ISBLANK(R139), "Sexual Orientation Empty", ISBLANK(S139), "Language Empty", ISBLANK(T139), "Risk Assessment Empty", AND(G139&lt;&gt;"",H139&lt;&gt;""), IF(SUMPRODUCT(($G$2:$G$5000=G139)*($H$2:$H$5000=H139))&gt;1,"CONFLICT: NI and Check-in Date Already in Use","Correct"), TRUE, "Correct")</f>
        <v/>
      </c>
    </row>
    <row r="140" spans="1:30" s="14" customFormat="1" x14ac:dyDescent="0.5">
      <c r="A140" s="10"/>
      <c r="B140" s="17"/>
      <c r="C140" s="10"/>
      <c r="D140" s="10"/>
      <c r="E140" s="10"/>
      <c r="F140" s="12"/>
      <c r="G140" s="10"/>
      <c r="H140" s="12"/>
      <c r="I140" s="12"/>
      <c r="J140" s="28"/>
      <c r="K140" s="10"/>
      <c r="L140" s="15" t="str">
        <f ca="1">IF(ISBLANK(F140), "", DATEDIF(Tenants[[#This Row],[DateOfBirth]],TODAY(),"Y"))</f>
        <v/>
      </c>
      <c r="M140" s="10"/>
      <c r="N140" s="10"/>
      <c r="O140" s="10"/>
      <c r="P140" s="10"/>
      <c r="Q140" s="10"/>
      <c r="R140" s="10"/>
      <c r="S140" s="10"/>
      <c r="T140" s="10"/>
      <c r="U140" s="16" t="str">
        <f t="shared" si="2"/>
        <v/>
      </c>
      <c r="V140" s="16" t="str" cm="1">
        <f t="array" ref="V140">_xlfn.IFS(AND(ISBLANK(A140), OR(B140&lt;&gt;"",C140&lt;&gt;"",E140&lt;&gt;"",F140&lt;&gt;"",G140&lt;&gt;"",H140&lt;&gt;"",J140&lt;&gt;"",K140&lt;&gt;"",M140&lt;&gt;"",N140&lt;&gt;"",O140&lt;&gt;"",P140&lt;&gt;"",Q140&lt;&gt;"",R140&lt;&gt;"",S140&lt;&gt;"",T140&lt;&gt;"",)), "Address Empty", ISBLANK(A140), "", ISBLANK(B140), "Room Number Empty", ISBLANK(C140), "First Name Empty", ISBLANK(E140), "Last Name Empty", ISBLANK(F140), "Date of Birth Empty", ISBLANK(G140), "NI Number Empty", ISBLANK(H140), "Check In Date Empty", ISBLANK(J140), "HB Claim Ref Number Empty", ISBLANK(K140), "Referral Agency Empty", ISBLANK(M140), "Gender Empty", ISBLANK(N140), "Religion Empty", ISBLANK(O140), "Ethnicity Empty", ISBLANK(P140), "Nationality Empty", ISBLANK(Q140), "Disability Empty", ISBLANK(R140), "Sexual Orientation Empty", ISBLANK(S140), "Language Empty", ISBLANK(T140), "Risk Assessment Empty", AND(G140&lt;&gt;"",H140&lt;&gt;""), IF(SUMPRODUCT(($G$2:$G$5000=G140)*($H$2:$H$5000=H140))&gt;1,"CONFLICT: NI and Check-in Date Already in Use","Correct"), TRUE, "Correct")</f>
        <v/>
      </c>
    </row>
    <row r="141" spans="1:30" s="14" customFormat="1" x14ac:dyDescent="0.5">
      <c r="A141" s="10" t="s">
        <v>315</v>
      </c>
      <c r="B141" s="17">
        <v>1</v>
      </c>
      <c r="C141" s="10" t="s">
        <v>395</v>
      </c>
      <c r="D141" s="10"/>
      <c r="E141" s="10" t="s">
        <v>508</v>
      </c>
      <c r="F141" s="12">
        <v>31767</v>
      </c>
      <c r="G141" s="10" t="s">
        <v>610</v>
      </c>
      <c r="H141" s="12">
        <v>45124</v>
      </c>
      <c r="I141" s="12">
        <v>45376</v>
      </c>
      <c r="J141" s="28">
        <v>60473786</v>
      </c>
      <c r="K141" s="10" t="s">
        <v>646</v>
      </c>
      <c r="L141" s="15">
        <f ca="1">IF(ISBLANK(F141), "", DATEDIF(Tenants[[#This Row],[DateOfBirth]],TODAY(),"Y"))</f>
        <v>37</v>
      </c>
      <c r="M141" s="10" t="s">
        <v>38</v>
      </c>
      <c r="N141" s="10" t="s">
        <v>39</v>
      </c>
      <c r="O141" s="10" t="s">
        <v>40</v>
      </c>
      <c r="P141" s="10" t="s">
        <v>41</v>
      </c>
      <c r="Q141" s="10" t="s">
        <v>288</v>
      </c>
      <c r="R141" s="10" t="s">
        <v>42</v>
      </c>
      <c r="S141" s="10" t="s">
        <v>75</v>
      </c>
      <c r="T141" s="10" t="s">
        <v>44</v>
      </c>
      <c r="U141" s="16" t="str">
        <f t="shared" si="2"/>
        <v>0 YEAR(S) 8 MONTH(S)</v>
      </c>
      <c r="V141" s="16" t="str" cm="1">
        <f t="array" ref="V141">_xlfn.IFS(AND(ISBLANK(A141), OR(B141&lt;&gt;"",C141&lt;&gt;"",E141&lt;&gt;"",F141&lt;&gt;"",G141&lt;&gt;"",H141&lt;&gt;"",J141&lt;&gt;"",K141&lt;&gt;"",M141&lt;&gt;"",N141&lt;&gt;"",O141&lt;&gt;"",P141&lt;&gt;"",Q141&lt;&gt;"",R141&lt;&gt;"",S141&lt;&gt;"",T141&lt;&gt;"",)), "Address Empty", ISBLANK(A141), "", ISBLANK(B141), "Room Number Empty", ISBLANK(C141), "First Name Empty", ISBLANK(E141), "Last Name Empty", ISBLANK(F141), "Date of Birth Empty", ISBLANK(G141), "NI Number Empty", ISBLANK(H141), "Check In Date Empty", ISBLANK(J141), "HB Claim Ref Number Empty", ISBLANK(K141), "Referral Agency Empty", ISBLANK(M141), "Gender Empty", ISBLANK(N141), "Religion Empty", ISBLANK(O141), "Ethnicity Empty", ISBLANK(P141), "Nationality Empty", ISBLANK(Q141), "Disability Empty", ISBLANK(R141), "Sexual Orientation Empty", ISBLANK(S141), "Language Empty", ISBLANK(T141), "Risk Assessment Empty", AND(G141&lt;&gt;"",H141&lt;&gt;""), IF(SUMPRODUCT(($G$2:$G$5000=G141)*($H$2:$H$5000=H141))&gt;1,"CONFLICT: NI and Check-in Date Already in Use","Correct"), TRUE, "Correct")</f>
        <v>Correct</v>
      </c>
      <c r="W141" s="14" t="s">
        <v>761</v>
      </c>
    </row>
    <row r="142" spans="1:30" s="14" customFormat="1" x14ac:dyDescent="0.5">
      <c r="A142" s="10" t="s">
        <v>315</v>
      </c>
      <c r="B142" s="21">
        <v>2</v>
      </c>
      <c r="C142" s="10" t="s">
        <v>387</v>
      </c>
      <c r="D142" s="10" t="s">
        <v>439</v>
      </c>
      <c r="E142" s="10" t="s">
        <v>502</v>
      </c>
      <c r="F142" s="12">
        <v>35139</v>
      </c>
      <c r="G142" s="10" t="s">
        <v>602</v>
      </c>
      <c r="H142" s="12">
        <v>45306</v>
      </c>
      <c r="I142" s="12"/>
      <c r="J142" s="31">
        <v>60347587</v>
      </c>
      <c r="K142" s="10" t="s">
        <v>646</v>
      </c>
      <c r="L142" s="15">
        <f ca="1">IF(ISBLANK(F142), "", DATEDIF(Tenants[[#This Row],[DateOfBirth]],TODAY(),"Y"))</f>
        <v>28</v>
      </c>
      <c r="M142" s="10" t="s">
        <v>38</v>
      </c>
      <c r="N142" s="10" t="s">
        <v>73</v>
      </c>
      <c r="O142" s="10" t="s">
        <v>40</v>
      </c>
      <c r="P142" s="10" t="s">
        <v>41</v>
      </c>
      <c r="Q142" s="10" t="s">
        <v>288</v>
      </c>
      <c r="R142" s="10" t="s">
        <v>42</v>
      </c>
      <c r="S142" s="10" t="s">
        <v>75</v>
      </c>
      <c r="T142" s="10" t="s">
        <v>44</v>
      </c>
      <c r="U142" s="16" t="str">
        <f t="shared" si="2"/>
        <v>ONGOING</v>
      </c>
      <c r="V142" s="16" t="str" cm="1">
        <f t="array" ref="V142">_xlfn.IFS(AND(ISBLANK(A142), OR(B142&lt;&gt;"",C142&lt;&gt;"",E142&lt;&gt;"",F142&lt;&gt;"",G142&lt;&gt;"",H142&lt;&gt;"",J142&lt;&gt;"",K142&lt;&gt;"",M142&lt;&gt;"",N142&lt;&gt;"",O142&lt;&gt;"",P142&lt;&gt;"",Q142&lt;&gt;"",R142&lt;&gt;"",S142&lt;&gt;"",T142&lt;&gt;"",)), "Address Empty", ISBLANK(A142), "", ISBLANK(B142), "Room Number Empty", ISBLANK(C142), "First Name Empty", ISBLANK(E142), "Last Name Empty", ISBLANK(F142), "Date of Birth Empty", ISBLANK(G142), "NI Number Empty", ISBLANK(H142), "Check In Date Empty", ISBLANK(J142), "HB Claim Ref Number Empty", ISBLANK(K142), "Referral Agency Empty", ISBLANK(M142), "Gender Empty", ISBLANK(N142), "Religion Empty", ISBLANK(O142), "Ethnicity Empty", ISBLANK(P142), "Nationality Empty", ISBLANK(Q142), "Disability Empty", ISBLANK(R142), "Sexual Orientation Empty", ISBLANK(S142), "Language Empty", ISBLANK(T142), "Risk Assessment Empty", AND(G142&lt;&gt;"",H142&lt;&gt;""), IF(SUMPRODUCT(($G$2:$G$5000=G142)*($H$2:$H$5000=H142))&gt;1,"CONFLICT: NI and Check-in Date Already in Use","Correct"), TRUE, "Correct")</f>
        <v>Correct</v>
      </c>
      <c r="W142" s="14" t="s">
        <v>755</v>
      </c>
    </row>
    <row r="143" spans="1:30" s="14" customFormat="1" x14ac:dyDescent="0.5">
      <c r="A143" s="10" t="s">
        <v>315</v>
      </c>
      <c r="B143" s="20">
        <v>3</v>
      </c>
      <c r="C143" s="10" t="s">
        <v>649</v>
      </c>
      <c r="D143" s="10"/>
      <c r="E143" s="10" t="s">
        <v>650</v>
      </c>
      <c r="F143" s="12">
        <v>36640</v>
      </c>
      <c r="G143" s="10" t="s">
        <v>651</v>
      </c>
      <c r="H143" s="12">
        <v>45320</v>
      </c>
      <c r="I143" s="12">
        <v>45376</v>
      </c>
      <c r="J143" s="29"/>
      <c r="K143" s="10" t="s">
        <v>646</v>
      </c>
      <c r="L143" s="15">
        <f ca="1">IF(ISBLANK(F143), "", DATEDIF(Tenants[[#This Row],[DateOfBirth]],TODAY(),"Y"))</f>
        <v>24</v>
      </c>
      <c r="M143" s="10" t="s">
        <v>56</v>
      </c>
      <c r="N143" s="10" t="s">
        <v>50</v>
      </c>
      <c r="O143" s="10" t="s">
        <v>40</v>
      </c>
      <c r="P143" s="10" t="s">
        <v>100</v>
      </c>
      <c r="Q143" s="10" t="s">
        <v>288</v>
      </c>
      <c r="R143" s="10" t="s">
        <v>42</v>
      </c>
      <c r="S143" s="10" t="s">
        <v>75</v>
      </c>
      <c r="T143" s="10" t="s">
        <v>58</v>
      </c>
      <c r="U143" s="16" t="str">
        <f t="shared" si="2"/>
        <v>0 YEAR(S) 1 MONTH(S)</v>
      </c>
      <c r="V143" s="16" t="str" cm="1">
        <f t="array" ref="V143">_xlfn.IFS(AND(ISBLANK(A143), OR(B143&lt;&gt;"",C143&lt;&gt;"",E143&lt;&gt;"",F143&lt;&gt;"",G143&lt;&gt;"",H143&lt;&gt;"",J143&lt;&gt;"",K143&lt;&gt;"",M143&lt;&gt;"",N143&lt;&gt;"",O143&lt;&gt;"",P143&lt;&gt;"",Q143&lt;&gt;"",R143&lt;&gt;"",S143&lt;&gt;"",T143&lt;&gt;"",)), "Address Empty", ISBLANK(A143), "", ISBLANK(B143), "Room Number Empty", ISBLANK(C143), "First Name Empty", ISBLANK(E143), "Last Name Empty", ISBLANK(F143), "Date of Birth Empty", ISBLANK(G143), "NI Number Empty", ISBLANK(H143), "Check In Date Empty", ISBLANK(J143), "HB Claim Ref Number Empty", ISBLANK(K143), "Referral Agency Empty", ISBLANK(M143), "Gender Empty", ISBLANK(N143), "Religion Empty", ISBLANK(O143), "Ethnicity Empty", ISBLANK(P143), "Nationality Empty", ISBLANK(Q143), "Disability Empty", ISBLANK(R143), "Sexual Orientation Empty", ISBLANK(S143), "Language Empty", ISBLANK(T143), "Risk Assessment Empty", AND(G143&lt;&gt;"",H143&lt;&gt;""), IF(SUMPRODUCT(($G$2:$G$5000=G143)*($H$2:$H$5000=H143))&gt;1,"CONFLICT: NI and Check-in Date Already in Use","Correct"), TRUE, "Correct")</f>
        <v>HB Claim Ref Number Empty</v>
      </c>
      <c r="W143" s="14" t="s">
        <v>761</v>
      </c>
    </row>
    <row r="144" spans="1:30" s="14" customFormat="1" x14ac:dyDescent="0.5">
      <c r="A144" s="10"/>
      <c r="B144" s="17"/>
      <c r="C144" s="10"/>
      <c r="D144" s="10"/>
      <c r="E144" s="10"/>
      <c r="F144" s="12"/>
      <c r="G144" s="10"/>
      <c r="H144" s="12"/>
      <c r="I144" s="12"/>
      <c r="J144" s="28"/>
      <c r="K144" s="10"/>
      <c r="L144" s="15" t="str">
        <f ca="1">IF(ISBLANK(F144), "", DATEDIF(Tenants[[#This Row],[DateOfBirth]],TODAY(),"Y"))</f>
        <v/>
      </c>
      <c r="M144" s="10"/>
      <c r="N144" s="10"/>
      <c r="O144" s="10"/>
      <c r="P144" s="10"/>
      <c r="Q144" s="10"/>
      <c r="R144" s="10"/>
      <c r="S144" s="10"/>
      <c r="T144" s="10"/>
      <c r="U144" s="16" t="str">
        <f t="shared" si="2"/>
        <v/>
      </c>
      <c r="V144" s="16" t="str" cm="1">
        <f t="array" ref="V144">_xlfn.IFS(AND(ISBLANK(A144), OR(B144&lt;&gt;"",C144&lt;&gt;"",E144&lt;&gt;"",F144&lt;&gt;"",G144&lt;&gt;"",H144&lt;&gt;"",J144&lt;&gt;"",K144&lt;&gt;"",M144&lt;&gt;"",N144&lt;&gt;"",O144&lt;&gt;"",P144&lt;&gt;"",Q144&lt;&gt;"",R144&lt;&gt;"",S144&lt;&gt;"",T144&lt;&gt;"",)), "Address Empty", ISBLANK(A144), "", ISBLANK(B144), "Room Number Empty", ISBLANK(C144), "First Name Empty", ISBLANK(E144), "Last Name Empty", ISBLANK(F144), "Date of Birth Empty", ISBLANK(G144), "NI Number Empty", ISBLANK(H144), "Check In Date Empty", ISBLANK(J144), "HB Claim Ref Number Empty", ISBLANK(K144), "Referral Agency Empty", ISBLANK(M144), "Gender Empty", ISBLANK(N144), "Religion Empty", ISBLANK(O144), "Ethnicity Empty", ISBLANK(P144), "Nationality Empty", ISBLANK(Q144), "Disability Empty", ISBLANK(R144), "Sexual Orientation Empty", ISBLANK(S144), "Language Empty", ISBLANK(T144), "Risk Assessment Empty", AND(G144&lt;&gt;"",H144&lt;&gt;""), IF(SUMPRODUCT(($G$2:$G$5000=G144)*($H$2:$H$5000=H144))&gt;1,"CONFLICT: NI and Check-in Date Already in Use","Correct"), TRUE, "Correct")</f>
        <v/>
      </c>
    </row>
    <row r="145" spans="1:30" s="14" customFormat="1" x14ac:dyDescent="0.5">
      <c r="A145" s="10" t="s">
        <v>315</v>
      </c>
      <c r="B145" s="20">
        <v>5</v>
      </c>
      <c r="C145" s="10" t="s">
        <v>385</v>
      </c>
      <c r="D145" s="10" t="s">
        <v>338</v>
      </c>
      <c r="E145" s="10" t="s">
        <v>500</v>
      </c>
      <c r="F145" s="12">
        <v>28361</v>
      </c>
      <c r="G145" s="10" t="s">
        <v>600</v>
      </c>
      <c r="H145" s="12">
        <v>45320</v>
      </c>
      <c r="I145" s="12"/>
      <c r="J145" s="29">
        <v>60722377</v>
      </c>
      <c r="K145" s="10" t="s">
        <v>645</v>
      </c>
      <c r="L145" s="15">
        <f ca="1">IF(ISBLANK(F145), "", DATEDIF(Tenants[[#This Row],[DateOfBirth]],TODAY(),"Y"))</f>
        <v>46</v>
      </c>
      <c r="M145" s="10" t="s">
        <v>38</v>
      </c>
      <c r="N145" s="10" t="s">
        <v>73</v>
      </c>
      <c r="O145" s="10" t="s">
        <v>40</v>
      </c>
      <c r="P145" s="10" t="s">
        <v>100</v>
      </c>
      <c r="Q145" s="10" t="s">
        <v>288</v>
      </c>
      <c r="R145" s="10" t="s">
        <v>42</v>
      </c>
      <c r="S145" s="10" t="s">
        <v>75</v>
      </c>
      <c r="T145" s="10" t="s">
        <v>44</v>
      </c>
      <c r="U145" s="16" t="str">
        <f t="shared" si="2"/>
        <v>ONGOING</v>
      </c>
      <c r="V145" s="16" t="str" cm="1">
        <f t="array" ref="V145">_xlfn.IFS(AND(ISBLANK(A145), OR(B145&lt;&gt;"",C145&lt;&gt;"",E145&lt;&gt;"",F145&lt;&gt;"",G145&lt;&gt;"",H145&lt;&gt;"",J145&lt;&gt;"",K145&lt;&gt;"",M145&lt;&gt;"",N145&lt;&gt;"",O145&lt;&gt;"",P145&lt;&gt;"",Q145&lt;&gt;"",R145&lt;&gt;"",S145&lt;&gt;"",T145&lt;&gt;"",)), "Address Empty", ISBLANK(A145), "", ISBLANK(B145), "Room Number Empty", ISBLANK(C145), "First Name Empty", ISBLANK(E145), "Last Name Empty", ISBLANK(F145), "Date of Birth Empty", ISBLANK(G145), "NI Number Empty", ISBLANK(H145), "Check In Date Empty", ISBLANK(J145), "HB Claim Ref Number Empty", ISBLANK(K145), "Referral Agency Empty", ISBLANK(M145), "Gender Empty", ISBLANK(N145), "Religion Empty", ISBLANK(O145), "Ethnicity Empty", ISBLANK(P145), "Nationality Empty", ISBLANK(Q145), "Disability Empty", ISBLANK(R145), "Sexual Orientation Empty", ISBLANK(S145), "Language Empty", ISBLANK(T145), "Risk Assessment Empty", AND(G145&lt;&gt;"",H145&lt;&gt;""), IF(SUMPRODUCT(($G$2:$G$5000=G145)*($H$2:$H$5000=H145))&gt;1,"CONFLICT: NI and Check-in Date Already in Use","Correct"), TRUE, "Correct")</f>
        <v>Correct</v>
      </c>
      <c r="W145" s="14" t="s">
        <v>755</v>
      </c>
    </row>
    <row r="146" spans="1:30" s="14" customFormat="1" x14ac:dyDescent="0.5">
      <c r="A146" s="10" t="s">
        <v>315</v>
      </c>
      <c r="B146" s="17">
        <v>6</v>
      </c>
      <c r="C146" s="10" t="s">
        <v>396</v>
      </c>
      <c r="D146" s="10"/>
      <c r="E146" s="10" t="s">
        <v>509</v>
      </c>
      <c r="F146" s="12">
        <v>26999</v>
      </c>
      <c r="G146" s="10" t="s">
        <v>611</v>
      </c>
      <c r="H146" s="12">
        <v>44732</v>
      </c>
      <c r="I146" s="12"/>
      <c r="J146" s="28">
        <v>60524680</v>
      </c>
      <c r="K146" s="10" t="s">
        <v>646</v>
      </c>
      <c r="L146" s="15">
        <f ca="1">IF(ISBLANK(F146), "", DATEDIF(Tenants[[#This Row],[DateOfBirth]],TODAY(),"Y"))</f>
        <v>50</v>
      </c>
      <c r="M146" s="10" t="s">
        <v>56</v>
      </c>
      <c r="N146" s="10" t="s">
        <v>50</v>
      </c>
      <c r="O146" s="10" t="s">
        <v>40</v>
      </c>
      <c r="P146" s="10" t="s">
        <v>41</v>
      </c>
      <c r="Q146" s="10" t="s">
        <v>288</v>
      </c>
      <c r="R146" s="10" t="s">
        <v>42</v>
      </c>
      <c r="S146" s="10" t="s">
        <v>75</v>
      </c>
      <c r="T146" s="10" t="s">
        <v>44</v>
      </c>
      <c r="U146" s="16" t="str">
        <f t="shared" si="2"/>
        <v>ONGOING</v>
      </c>
      <c r="V146" s="16" t="str" cm="1">
        <f t="array" ref="V146">_xlfn.IFS(AND(ISBLANK(A146), OR(B146&lt;&gt;"",C146&lt;&gt;"",E146&lt;&gt;"",F146&lt;&gt;"",G146&lt;&gt;"",H146&lt;&gt;"",J146&lt;&gt;"",K146&lt;&gt;"",M146&lt;&gt;"",N146&lt;&gt;"",O146&lt;&gt;"",P146&lt;&gt;"",Q146&lt;&gt;"",R146&lt;&gt;"",S146&lt;&gt;"",T146&lt;&gt;"",)), "Address Empty", ISBLANK(A146), "", ISBLANK(B146), "Room Number Empty", ISBLANK(C146), "First Name Empty", ISBLANK(E146), "Last Name Empty", ISBLANK(F146), "Date of Birth Empty", ISBLANK(G146), "NI Number Empty", ISBLANK(H146), "Check In Date Empty", ISBLANK(J146), "HB Claim Ref Number Empty", ISBLANK(K146), "Referral Agency Empty", ISBLANK(M146), "Gender Empty", ISBLANK(N146), "Religion Empty", ISBLANK(O146), "Ethnicity Empty", ISBLANK(P146), "Nationality Empty", ISBLANK(Q146), "Disability Empty", ISBLANK(R146), "Sexual Orientation Empty", ISBLANK(S146), "Language Empty", ISBLANK(T146), "Risk Assessment Empty", AND(G146&lt;&gt;"",H146&lt;&gt;""), IF(SUMPRODUCT(($G$2:$G$5000=G146)*($H$2:$H$5000=H146))&gt;1,"CONFLICT: NI and Check-in Date Already in Use","Correct"), TRUE, "Correct")</f>
        <v>Correct</v>
      </c>
      <c r="W146" s="14" t="s">
        <v>755</v>
      </c>
    </row>
    <row r="147" spans="1:30" s="14" customFormat="1" x14ac:dyDescent="0.5">
      <c r="A147" s="10" t="s">
        <v>315</v>
      </c>
      <c r="B147" s="17">
        <v>7</v>
      </c>
      <c r="C147" s="10" t="s">
        <v>667</v>
      </c>
      <c r="D147" s="36"/>
      <c r="E147" s="10" t="s">
        <v>668</v>
      </c>
      <c r="F147" s="12">
        <v>34881</v>
      </c>
      <c r="G147" s="10" t="s">
        <v>669</v>
      </c>
      <c r="H147" s="12">
        <v>45327</v>
      </c>
      <c r="I147" s="12"/>
      <c r="J147" s="28">
        <v>60483610</v>
      </c>
      <c r="K147" s="10" t="s">
        <v>646</v>
      </c>
      <c r="L147" s="15">
        <f ca="1">IF(ISBLANK(F147), "", DATEDIF(Tenants[[#This Row],[DateOfBirth]],TODAY(),"Y"))</f>
        <v>28</v>
      </c>
      <c r="M147" s="10" t="s">
        <v>38</v>
      </c>
      <c r="N147" s="10" t="s">
        <v>50</v>
      </c>
      <c r="O147" s="10" t="s">
        <v>40</v>
      </c>
      <c r="P147" s="10" t="s">
        <v>41</v>
      </c>
      <c r="Q147" s="10" t="s">
        <v>288</v>
      </c>
      <c r="R147" s="10" t="s">
        <v>42</v>
      </c>
      <c r="S147" s="10" t="s">
        <v>75</v>
      </c>
      <c r="T147" s="10" t="s">
        <v>44</v>
      </c>
      <c r="U147" s="16" t="str">
        <f t="shared" si="2"/>
        <v>ONGOING</v>
      </c>
      <c r="V147" s="16" t="str" cm="1">
        <f t="array" ref="V147">_xlfn.IFS(AND(ISBLANK(A147), OR(B147&lt;&gt;"",C147&lt;&gt;"",E147&lt;&gt;"",F147&lt;&gt;"",G147&lt;&gt;"",H147&lt;&gt;"",J147&lt;&gt;"",K147&lt;&gt;"",M147&lt;&gt;"",N147&lt;&gt;"",O147&lt;&gt;"",P147&lt;&gt;"",Q147&lt;&gt;"",R147&lt;&gt;"",S147&lt;&gt;"",T147&lt;&gt;"",)), "Address Empty", ISBLANK(A147), "", ISBLANK(B147), "Room Number Empty", ISBLANK(C147), "First Name Empty", ISBLANK(E147), "Last Name Empty", ISBLANK(F147), "Date of Birth Empty", ISBLANK(G147), "NI Number Empty", ISBLANK(H147), "Check In Date Empty", ISBLANK(J147), "HB Claim Ref Number Empty", ISBLANK(K147), "Referral Agency Empty", ISBLANK(M147), "Gender Empty", ISBLANK(N147), "Religion Empty", ISBLANK(O147), "Ethnicity Empty", ISBLANK(P147), "Nationality Empty", ISBLANK(Q147), "Disability Empty", ISBLANK(R147), "Sexual Orientation Empty", ISBLANK(S147), "Language Empty", ISBLANK(T147), "Risk Assessment Empty", AND(G147&lt;&gt;"",H147&lt;&gt;""), IF(SUMPRODUCT(($G$2:$G$5000=G147)*($H$2:$H$5000=H147))&gt;1,"CONFLICT: NI and Check-in Date Already in Use","Correct"), TRUE, "Correct")</f>
        <v>Correct</v>
      </c>
      <c r="W147" s="14" t="s">
        <v>755</v>
      </c>
    </row>
    <row r="148" spans="1:30" s="14" customFormat="1" x14ac:dyDescent="0.5">
      <c r="A148" s="10"/>
      <c r="B148" s="17"/>
      <c r="C148" s="10"/>
      <c r="D148" s="10"/>
      <c r="E148" s="10"/>
      <c r="F148" s="12"/>
      <c r="G148" s="10"/>
      <c r="H148" s="12"/>
      <c r="I148" s="12"/>
      <c r="J148" s="28"/>
      <c r="K148" s="10"/>
      <c r="L148" s="15" t="str">
        <f ca="1">IF(ISBLANK(F148), "", DATEDIF(Tenants[[#This Row],[DateOfBirth]],TODAY(),"Y"))</f>
        <v/>
      </c>
      <c r="M148" s="10"/>
      <c r="N148" s="10"/>
      <c r="O148" s="10"/>
      <c r="P148" s="10"/>
      <c r="Q148" s="10"/>
      <c r="R148" s="10"/>
      <c r="S148" s="10"/>
      <c r="T148" s="10"/>
      <c r="U148" s="16" t="str">
        <f t="shared" si="2"/>
        <v/>
      </c>
      <c r="V148" s="16" t="str" cm="1">
        <f t="array" ref="V148">_xlfn.IFS(AND(ISBLANK(A148), OR(B148&lt;&gt;"",C148&lt;&gt;"",E148&lt;&gt;"",F148&lt;&gt;"",G148&lt;&gt;"",H148&lt;&gt;"",J148&lt;&gt;"",K148&lt;&gt;"",M148&lt;&gt;"",N148&lt;&gt;"",O148&lt;&gt;"",P148&lt;&gt;"",Q148&lt;&gt;"",R148&lt;&gt;"",S148&lt;&gt;"",T148&lt;&gt;"",)), "Address Empty", ISBLANK(A148), "", ISBLANK(B148), "Room Number Empty", ISBLANK(C148), "First Name Empty", ISBLANK(E148), "Last Name Empty", ISBLANK(F148), "Date of Birth Empty", ISBLANK(G148), "NI Number Empty", ISBLANK(H148), "Check In Date Empty", ISBLANK(J148), "HB Claim Ref Number Empty", ISBLANK(K148), "Referral Agency Empty", ISBLANK(M148), "Gender Empty", ISBLANK(N148), "Religion Empty", ISBLANK(O148), "Ethnicity Empty", ISBLANK(P148), "Nationality Empty", ISBLANK(Q148), "Disability Empty", ISBLANK(R148), "Sexual Orientation Empty", ISBLANK(S148), "Language Empty", ISBLANK(T148), "Risk Assessment Empty", AND(G148&lt;&gt;"",H148&lt;&gt;""), IF(SUMPRODUCT(($G$2:$G$5000=G148)*($H$2:$H$5000=H148))&gt;1,"CONFLICT: NI and Check-in Date Already in Use","Correct"), TRUE, "Correct")</f>
        <v/>
      </c>
    </row>
    <row r="149" spans="1:30" s="14" customFormat="1" x14ac:dyDescent="0.5">
      <c r="A149" s="10"/>
      <c r="B149" s="17"/>
      <c r="C149" s="10"/>
      <c r="D149" s="10"/>
      <c r="E149" s="10"/>
      <c r="F149" s="12"/>
      <c r="G149" s="10"/>
      <c r="H149" s="12"/>
      <c r="I149" s="12"/>
      <c r="J149" s="28"/>
      <c r="K149" s="10"/>
      <c r="L149" s="15" t="str">
        <f ca="1">IF(ISBLANK(F149), "", DATEDIF(Tenants[[#This Row],[DateOfBirth]],TODAY(),"Y"))</f>
        <v/>
      </c>
      <c r="M149" s="10"/>
      <c r="N149" s="10"/>
      <c r="O149" s="10"/>
      <c r="P149" s="10"/>
      <c r="Q149" s="10"/>
      <c r="R149" s="10"/>
      <c r="S149" s="10"/>
      <c r="T149" s="10"/>
      <c r="U149" s="16" t="str">
        <f t="shared" si="2"/>
        <v/>
      </c>
      <c r="V149" s="16" t="str" cm="1">
        <f t="array" ref="V149">_xlfn.IFS(AND(ISBLANK(A149), OR(B149&lt;&gt;"",C149&lt;&gt;"",E149&lt;&gt;"",F149&lt;&gt;"",G149&lt;&gt;"",H149&lt;&gt;"",J149&lt;&gt;"",K149&lt;&gt;"",M149&lt;&gt;"",N149&lt;&gt;"",O149&lt;&gt;"",P149&lt;&gt;"",Q149&lt;&gt;"",R149&lt;&gt;"",S149&lt;&gt;"",T149&lt;&gt;"",)), "Address Empty", ISBLANK(A149), "", ISBLANK(B149), "Room Number Empty", ISBLANK(C149), "First Name Empty", ISBLANK(E149), "Last Name Empty", ISBLANK(F149), "Date of Birth Empty", ISBLANK(G149), "NI Number Empty", ISBLANK(H149), "Check In Date Empty", ISBLANK(J149), "HB Claim Ref Number Empty", ISBLANK(K149), "Referral Agency Empty", ISBLANK(M149), "Gender Empty", ISBLANK(N149), "Religion Empty", ISBLANK(O149), "Ethnicity Empty", ISBLANK(P149), "Nationality Empty", ISBLANK(Q149), "Disability Empty", ISBLANK(R149), "Sexual Orientation Empty", ISBLANK(S149), "Language Empty", ISBLANK(T149), "Risk Assessment Empty", AND(G149&lt;&gt;"",H149&lt;&gt;""), IF(SUMPRODUCT(($G$2:$G$5000=G149)*($H$2:$H$5000=H149))&gt;1,"CONFLICT: NI and Check-in Date Already in Use","Correct"), TRUE, "Correct")</f>
        <v/>
      </c>
    </row>
    <row r="150" spans="1:30" s="14" customFormat="1" x14ac:dyDescent="0.5">
      <c r="A150" s="10"/>
      <c r="B150" s="22"/>
      <c r="C150" s="10"/>
      <c r="D150" s="10"/>
      <c r="E150" s="10"/>
      <c r="F150" s="12"/>
      <c r="G150" s="10"/>
      <c r="H150" s="12"/>
      <c r="I150" s="12"/>
      <c r="J150" s="32"/>
      <c r="K150" s="10"/>
      <c r="L150" s="15" t="str">
        <f ca="1">IF(ISBLANK(F150), "", DATEDIF(Tenants[[#This Row],[DateOfBirth]],TODAY(),"Y"))</f>
        <v/>
      </c>
      <c r="M150" s="10"/>
      <c r="N150" s="10"/>
      <c r="O150" s="10"/>
      <c r="P150" s="10"/>
      <c r="Q150" s="10"/>
      <c r="R150" s="10"/>
      <c r="S150" s="10"/>
      <c r="T150" s="10"/>
      <c r="U150" s="16" t="str">
        <f>IF(AND(ISBLANK(H150),ISBLANK(I150)),"",IF(ISBLANK(I150),"ONGOING",DATEDIF(H150,I150,"Y")&amp;" YEAR(S) "&amp;DATEDIF(H150,I150,"YM")&amp;" MONTH(S)"))</f>
        <v/>
      </c>
      <c r="V150" s="16" t="str" cm="1">
        <f t="array" ref="V150">_xlfn.IFS(AND(ISBLANK(A150), OR(B150&lt;&gt;"",C150&lt;&gt;"",E150&lt;&gt;"",F150&lt;&gt;"",G150&lt;&gt;"",H150&lt;&gt;"",J150&lt;&gt;"",K150&lt;&gt;"",M150&lt;&gt;"",N150&lt;&gt;"",O150&lt;&gt;"",P150&lt;&gt;"",Q150&lt;&gt;"",R150&lt;&gt;"",S150&lt;&gt;"",T150&lt;&gt;"",)), "Address Empty", ISBLANK(A150), "", ISBLANK(B150), "Room Number Empty", ISBLANK(C150), "First Name Empty", ISBLANK(E150), "Last Name Empty", ISBLANK(F150), "Date of Birth Empty", ISBLANK(G150), "NI Number Empty", ISBLANK(H150), "Check In Date Empty", ISBLANK(J150), "HB Claim Ref Number Empty", ISBLANK(K150), "Referral Agency Empty", ISBLANK(M150), "Gender Empty", ISBLANK(N150), "Religion Empty", ISBLANK(O150), "Ethnicity Empty", ISBLANK(P150), "Nationality Empty", ISBLANK(Q150), "Disability Empty", ISBLANK(R150), "Sexual Orientation Empty", ISBLANK(S150), "Language Empty", ISBLANK(T150), "Risk Assessment Empty", AND(G150&lt;&gt;"",H150&lt;&gt;""), IF(SUMPRODUCT(($G$2:$G$5000=G150)*($H$2:$H$5000=H150))&gt;1,"CONFLICT: NI and Check-in Date Already in Use","Correct"), TRUE, "Correct")</f>
        <v/>
      </c>
    </row>
    <row r="151" spans="1:30" s="14" customFormat="1" x14ac:dyDescent="0.5">
      <c r="A151" s="10"/>
      <c r="B151" s="17"/>
      <c r="C151" s="10"/>
      <c r="D151" s="10"/>
      <c r="E151" s="10"/>
      <c r="F151" s="12"/>
      <c r="G151" s="10"/>
      <c r="H151" s="12"/>
      <c r="I151" s="12"/>
      <c r="J151" s="28"/>
      <c r="K151" s="10"/>
      <c r="L151" s="15" t="str">
        <f ca="1">IF(ISBLANK(F151), "", DATEDIF(Tenants[[#This Row],[DateOfBirth]],TODAY(),"Y"))</f>
        <v/>
      </c>
      <c r="M151" s="10"/>
      <c r="N151" s="10"/>
      <c r="O151" s="10"/>
      <c r="P151" s="10"/>
      <c r="Q151" s="10"/>
      <c r="R151" s="10"/>
      <c r="S151" s="10"/>
      <c r="T151" s="10"/>
      <c r="U151" s="16" t="str">
        <f t="shared" si="2"/>
        <v/>
      </c>
      <c r="V151" s="16" t="str" cm="1">
        <f t="array" ref="V151">_xlfn.IFS(AND(ISBLANK(A151), OR(B151&lt;&gt;"",C151&lt;&gt;"",E151&lt;&gt;"",F151&lt;&gt;"",G151&lt;&gt;"",H151&lt;&gt;"",J151&lt;&gt;"",K151&lt;&gt;"",M151&lt;&gt;"",N151&lt;&gt;"",O151&lt;&gt;"",P151&lt;&gt;"",Q151&lt;&gt;"",R151&lt;&gt;"",S151&lt;&gt;"",T151&lt;&gt;"",)), "Address Empty", ISBLANK(A151), "", ISBLANK(B151), "Room Number Empty", ISBLANK(C151), "First Name Empty", ISBLANK(E151), "Last Name Empty", ISBLANK(F151), "Date of Birth Empty", ISBLANK(G151), "NI Number Empty", ISBLANK(H151), "Check In Date Empty", ISBLANK(J151), "HB Claim Ref Number Empty", ISBLANK(K151), "Referral Agency Empty", ISBLANK(M151), "Gender Empty", ISBLANK(N151), "Religion Empty", ISBLANK(O151), "Ethnicity Empty", ISBLANK(P151), "Nationality Empty", ISBLANK(Q151), "Disability Empty", ISBLANK(R151), "Sexual Orientation Empty", ISBLANK(S151), "Language Empty", ISBLANK(T151), "Risk Assessment Empty", AND(G151&lt;&gt;"",H151&lt;&gt;""), IF(SUMPRODUCT(($G$2:$G$5000=G151)*($H$2:$H$5000=H151))&gt;1,"CONFLICT: NI and Check-in Date Already in Use","Correct"), TRUE, "Correct")</f>
        <v/>
      </c>
    </row>
    <row r="152" spans="1:30" s="14" customFormat="1" x14ac:dyDescent="0.5">
      <c r="A152" s="10"/>
      <c r="B152" s="17"/>
      <c r="C152" s="10"/>
      <c r="D152" s="10"/>
      <c r="E152" s="10"/>
      <c r="F152" s="12"/>
      <c r="G152" s="10"/>
      <c r="H152" s="12"/>
      <c r="I152" s="12"/>
      <c r="J152" s="28"/>
      <c r="K152" s="10"/>
      <c r="L152" s="15" t="str">
        <f ca="1">IF(ISBLANK(F152), "", DATEDIF(Tenants[[#This Row],[DateOfBirth]],TODAY(),"Y"))</f>
        <v/>
      </c>
      <c r="M152" s="10"/>
      <c r="N152" s="10"/>
      <c r="O152" s="10"/>
      <c r="P152" s="10"/>
      <c r="Q152" s="10"/>
      <c r="R152" s="10"/>
      <c r="S152" s="10"/>
      <c r="T152" s="10"/>
      <c r="U152" s="16" t="str">
        <f t="shared" si="2"/>
        <v/>
      </c>
      <c r="V152" s="16" t="str" cm="1">
        <f t="array" ref="V152">_xlfn.IFS(AND(ISBLANK(A152), OR(B152&lt;&gt;"",C152&lt;&gt;"",E152&lt;&gt;"",F152&lt;&gt;"",G152&lt;&gt;"",H152&lt;&gt;"",J152&lt;&gt;"",K152&lt;&gt;"",M152&lt;&gt;"",N152&lt;&gt;"",O152&lt;&gt;"",P152&lt;&gt;"",Q152&lt;&gt;"",R152&lt;&gt;"",S152&lt;&gt;"",T152&lt;&gt;"",)), "Address Empty", ISBLANK(A152), "", ISBLANK(B152), "Room Number Empty", ISBLANK(C152), "First Name Empty", ISBLANK(E152), "Last Name Empty", ISBLANK(F152), "Date of Birth Empty", ISBLANK(G152), "NI Number Empty", ISBLANK(H152), "Check In Date Empty", ISBLANK(J152), "HB Claim Ref Number Empty", ISBLANK(K152), "Referral Agency Empty", ISBLANK(M152), "Gender Empty", ISBLANK(N152), "Religion Empty", ISBLANK(O152), "Ethnicity Empty", ISBLANK(P152), "Nationality Empty", ISBLANK(Q152), "Disability Empty", ISBLANK(R152), "Sexual Orientation Empty", ISBLANK(S152), "Language Empty", ISBLANK(T152), "Risk Assessment Empty", AND(G152&lt;&gt;"",H152&lt;&gt;""), IF(SUMPRODUCT(($G$2:$G$5000=G152)*($H$2:$H$5000=H152))&gt;1,"CONFLICT: NI and Check-in Date Already in Use","Correct"), TRUE, "Correct")</f>
        <v/>
      </c>
    </row>
    <row r="153" spans="1:30" s="14" customFormat="1" x14ac:dyDescent="0.5">
      <c r="A153" s="10" t="s">
        <v>316</v>
      </c>
      <c r="B153" s="20">
        <v>1</v>
      </c>
      <c r="C153" s="10" t="s">
        <v>397</v>
      </c>
      <c r="D153" s="10" t="s">
        <v>353</v>
      </c>
      <c r="E153" s="10" t="s">
        <v>510</v>
      </c>
      <c r="F153" s="12">
        <v>35181</v>
      </c>
      <c r="G153" s="10" t="s">
        <v>612</v>
      </c>
      <c r="H153" s="12">
        <v>45124</v>
      </c>
      <c r="I153" s="12"/>
      <c r="J153" s="28">
        <v>60529090</v>
      </c>
      <c r="K153" s="10" t="s">
        <v>293</v>
      </c>
      <c r="L153" s="15">
        <f ca="1">IF(ISBLANK(F153), "", DATEDIF(Tenants[[#This Row],[DateOfBirth]],TODAY(),"Y"))</f>
        <v>28</v>
      </c>
      <c r="M153" s="10" t="s">
        <v>38</v>
      </c>
      <c r="N153" s="10" t="s">
        <v>39</v>
      </c>
      <c r="O153" s="10" t="s">
        <v>40</v>
      </c>
      <c r="P153" s="10" t="s">
        <v>41</v>
      </c>
      <c r="Q153" s="10" t="s">
        <v>288</v>
      </c>
      <c r="R153" s="10" t="s">
        <v>42</v>
      </c>
      <c r="S153" s="10" t="s">
        <v>75</v>
      </c>
      <c r="T153" s="10" t="s">
        <v>44</v>
      </c>
      <c r="U153" s="16" t="str">
        <f t="shared" si="2"/>
        <v>ONGOING</v>
      </c>
      <c r="V153" s="16" t="str" cm="1">
        <f t="array" ref="V153">_xlfn.IFS(AND(ISBLANK(A153), OR(B153&lt;&gt;"",C153&lt;&gt;"",E153&lt;&gt;"",F153&lt;&gt;"",G153&lt;&gt;"",H153&lt;&gt;"",J153&lt;&gt;"",K153&lt;&gt;"",M153&lt;&gt;"",N153&lt;&gt;"",O153&lt;&gt;"",P153&lt;&gt;"",Q153&lt;&gt;"",R153&lt;&gt;"",S153&lt;&gt;"",T153&lt;&gt;"",)), "Address Empty", ISBLANK(A153), "", ISBLANK(B153), "Room Number Empty", ISBLANK(C153), "First Name Empty", ISBLANK(E153), "Last Name Empty", ISBLANK(F153), "Date of Birth Empty", ISBLANK(G153), "NI Number Empty", ISBLANK(H153), "Check In Date Empty", ISBLANK(J153), "HB Claim Ref Number Empty", ISBLANK(K153), "Referral Agency Empty", ISBLANK(M153), "Gender Empty", ISBLANK(N153), "Religion Empty", ISBLANK(O153), "Ethnicity Empty", ISBLANK(P153), "Nationality Empty", ISBLANK(Q153), "Disability Empty", ISBLANK(R153), "Sexual Orientation Empty", ISBLANK(S153), "Language Empty", ISBLANK(T153), "Risk Assessment Empty", AND(G153&lt;&gt;"",H153&lt;&gt;""), IF(SUMPRODUCT(($G$2:$G$5000=G153)*($H$2:$H$5000=H153))&gt;1,"CONFLICT: NI and Check-in Date Already in Use","Correct"), TRUE, "Correct")</f>
        <v>Correct</v>
      </c>
      <c r="W153" s="14" t="s">
        <v>755</v>
      </c>
    </row>
    <row r="154" spans="1:30" s="14" customFormat="1" x14ac:dyDescent="0.5">
      <c r="A154" s="10" t="s">
        <v>316</v>
      </c>
      <c r="B154" s="20">
        <v>2</v>
      </c>
      <c r="C154" s="10" t="s">
        <v>398</v>
      </c>
      <c r="D154" s="10"/>
      <c r="E154" s="10" t="s">
        <v>511</v>
      </c>
      <c r="F154" s="12">
        <v>36892</v>
      </c>
      <c r="G154" s="10" t="s">
        <v>613</v>
      </c>
      <c r="H154" s="12">
        <v>45264</v>
      </c>
      <c r="I154" s="12"/>
      <c r="J154" s="29">
        <v>60705340</v>
      </c>
      <c r="K154" s="10" t="s">
        <v>293</v>
      </c>
      <c r="L154" s="15">
        <f ca="1">IF(ISBLANK(F154), "", DATEDIF(Tenants[[#This Row],[DateOfBirth]],TODAY(),"Y"))</f>
        <v>23</v>
      </c>
      <c r="M154" s="10" t="s">
        <v>38</v>
      </c>
      <c r="N154" s="10" t="s">
        <v>73</v>
      </c>
      <c r="O154" s="10" t="s">
        <v>40</v>
      </c>
      <c r="P154" s="10" t="s">
        <v>41</v>
      </c>
      <c r="Q154" s="10" t="s">
        <v>288</v>
      </c>
      <c r="R154" s="10" t="s">
        <v>42</v>
      </c>
      <c r="S154" s="10" t="s">
        <v>75</v>
      </c>
      <c r="T154" s="10" t="s">
        <v>44</v>
      </c>
      <c r="U154" s="16" t="str">
        <f t="shared" si="2"/>
        <v>ONGOING</v>
      </c>
      <c r="V154" s="16" t="str" cm="1">
        <f t="array" ref="V154">_xlfn.IFS(AND(ISBLANK(A154), OR(B154&lt;&gt;"",C154&lt;&gt;"",E154&lt;&gt;"",F154&lt;&gt;"",G154&lt;&gt;"",H154&lt;&gt;"",J154&lt;&gt;"",K154&lt;&gt;"",M154&lt;&gt;"",N154&lt;&gt;"",O154&lt;&gt;"",P154&lt;&gt;"",Q154&lt;&gt;"",R154&lt;&gt;"",S154&lt;&gt;"",T154&lt;&gt;"",)), "Address Empty", ISBLANK(A154), "", ISBLANK(B154), "Room Number Empty", ISBLANK(C154), "First Name Empty", ISBLANK(E154), "Last Name Empty", ISBLANK(F154), "Date of Birth Empty", ISBLANK(G154), "NI Number Empty", ISBLANK(H154), "Check In Date Empty", ISBLANK(J154), "HB Claim Ref Number Empty", ISBLANK(K154), "Referral Agency Empty", ISBLANK(M154), "Gender Empty", ISBLANK(N154), "Religion Empty", ISBLANK(O154), "Ethnicity Empty", ISBLANK(P154), "Nationality Empty", ISBLANK(Q154), "Disability Empty", ISBLANK(R154), "Sexual Orientation Empty", ISBLANK(S154), "Language Empty", ISBLANK(T154), "Risk Assessment Empty", AND(G154&lt;&gt;"",H154&lt;&gt;""), IF(SUMPRODUCT(($G$2:$G$5000=G154)*($H$2:$H$5000=H154))&gt;1,"CONFLICT: NI and Check-in Date Already in Use","Correct"), TRUE, "Correct")</f>
        <v>Correct</v>
      </c>
      <c r="W154" s="14" t="s">
        <v>755</v>
      </c>
    </row>
    <row r="155" spans="1:30" s="14" customFormat="1" x14ac:dyDescent="0.5">
      <c r="A155" s="10" t="s">
        <v>316</v>
      </c>
      <c r="B155" s="20">
        <v>3</v>
      </c>
      <c r="C155" s="10" t="s">
        <v>413</v>
      </c>
      <c r="D155" s="10"/>
      <c r="E155" s="10" t="s">
        <v>658</v>
      </c>
      <c r="F155" s="12">
        <v>34845</v>
      </c>
      <c r="G155" s="10" t="s">
        <v>659</v>
      </c>
      <c r="H155" s="12">
        <v>45320</v>
      </c>
      <c r="I155" s="12"/>
      <c r="J155" s="29">
        <v>60010819</v>
      </c>
      <c r="K155" s="10" t="s">
        <v>293</v>
      </c>
      <c r="L155" s="15">
        <f ca="1">IF(ISBLANK(F155), "", DATEDIF(Tenants[[#This Row],[DateOfBirth]],TODAY(),"Y"))</f>
        <v>29</v>
      </c>
      <c r="M155" s="10" t="s">
        <v>38</v>
      </c>
      <c r="N155" s="10" t="s">
        <v>50</v>
      </c>
      <c r="O155" s="10" t="s">
        <v>40</v>
      </c>
      <c r="P155" s="10" t="s">
        <v>41</v>
      </c>
      <c r="Q155" s="10" t="s">
        <v>288</v>
      </c>
      <c r="R155" s="10" t="s">
        <v>42</v>
      </c>
      <c r="S155" s="10" t="s">
        <v>75</v>
      </c>
      <c r="T155" s="10" t="s">
        <v>44</v>
      </c>
      <c r="U155" s="16" t="str">
        <f t="shared" si="2"/>
        <v>ONGOING</v>
      </c>
      <c r="V155" s="16" t="str" cm="1">
        <f t="array" ref="V155">_xlfn.IFS(AND(ISBLANK(A155), OR(B155&lt;&gt;"",C155&lt;&gt;"",E155&lt;&gt;"",F155&lt;&gt;"",G155&lt;&gt;"",H155&lt;&gt;"",J155&lt;&gt;"",K155&lt;&gt;"",M155&lt;&gt;"",N155&lt;&gt;"",O155&lt;&gt;"",P155&lt;&gt;"",Q155&lt;&gt;"",R155&lt;&gt;"",S155&lt;&gt;"",T155&lt;&gt;"",)), "Address Empty", ISBLANK(A155), "", ISBLANK(B155), "Room Number Empty", ISBLANK(C155), "First Name Empty", ISBLANK(E155), "Last Name Empty", ISBLANK(F155), "Date of Birth Empty", ISBLANK(G155), "NI Number Empty", ISBLANK(H155), "Check In Date Empty", ISBLANK(J155), "HB Claim Ref Number Empty", ISBLANK(K155), "Referral Agency Empty", ISBLANK(M155), "Gender Empty", ISBLANK(N155), "Religion Empty", ISBLANK(O155), "Ethnicity Empty", ISBLANK(P155), "Nationality Empty", ISBLANK(Q155), "Disability Empty", ISBLANK(R155), "Sexual Orientation Empty", ISBLANK(S155), "Language Empty", ISBLANK(T155), "Risk Assessment Empty", AND(G155&lt;&gt;"",H155&lt;&gt;""), IF(SUMPRODUCT(($G$2:$G$5000=G155)*($H$2:$H$5000=H155))&gt;1,"CONFLICT: NI and Check-in Date Already in Use","Correct"), TRUE, "Correct")</f>
        <v>Correct</v>
      </c>
      <c r="W155" s="14" t="s">
        <v>755</v>
      </c>
    </row>
    <row r="156" spans="1:30" s="14" customFormat="1" x14ac:dyDescent="0.5">
      <c r="A156" s="10" t="s">
        <v>316</v>
      </c>
      <c r="B156" s="17">
        <v>4</v>
      </c>
      <c r="C156" s="10" t="s">
        <v>721</v>
      </c>
      <c r="D156" s="10" t="s">
        <v>722</v>
      </c>
      <c r="E156" s="10" t="s">
        <v>723</v>
      </c>
      <c r="F156" s="12">
        <v>27592</v>
      </c>
      <c r="G156" s="10" t="s">
        <v>724</v>
      </c>
      <c r="H156" s="12">
        <v>45359</v>
      </c>
      <c r="I156" s="12">
        <v>45404</v>
      </c>
      <c r="J156" s="28">
        <v>60742957</v>
      </c>
      <c r="K156" s="10" t="s">
        <v>287</v>
      </c>
      <c r="L156" s="15">
        <f ca="1">IF(ISBLANK(F156), "", DATEDIF(Tenants[[#This Row],[DateOfBirth]],TODAY(),"Y"))</f>
        <v>48</v>
      </c>
      <c r="M156" s="10" t="s">
        <v>56</v>
      </c>
      <c r="N156" s="10" t="s">
        <v>39</v>
      </c>
      <c r="O156" s="10" t="s">
        <v>40</v>
      </c>
      <c r="P156" s="10" t="s">
        <v>100</v>
      </c>
      <c r="Q156" s="10" t="s">
        <v>288</v>
      </c>
      <c r="R156" s="10" t="s">
        <v>42</v>
      </c>
      <c r="S156" s="10" t="s">
        <v>75</v>
      </c>
      <c r="T156" s="10" t="s">
        <v>58</v>
      </c>
      <c r="U156" s="16" t="str">
        <f t="shared" si="2"/>
        <v>0 YEAR(S) 1 MONTH(S)</v>
      </c>
      <c r="V156" s="16" t="str" cm="1">
        <f t="array" ref="V156">_xlfn.IFS(AND(ISBLANK(A156), OR(B156&lt;&gt;"",C156&lt;&gt;"",E156&lt;&gt;"",F156&lt;&gt;"",G156&lt;&gt;"",H156&lt;&gt;"",J156&lt;&gt;"",K156&lt;&gt;"",M156&lt;&gt;"",N156&lt;&gt;"",O156&lt;&gt;"",P156&lt;&gt;"",Q156&lt;&gt;"",R156&lt;&gt;"",S156&lt;&gt;"",T156&lt;&gt;"",)), "Address Empty", ISBLANK(A156), "", ISBLANK(B156), "Room Number Empty", ISBLANK(C156), "First Name Empty", ISBLANK(E156), "Last Name Empty", ISBLANK(F156), "Date of Birth Empty", ISBLANK(G156), "NI Number Empty", ISBLANK(H156), "Check In Date Empty", ISBLANK(J156), "HB Claim Ref Number Empty", ISBLANK(K156), "Referral Agency Empty", ISBLANK(M156), "Gender Empty", ISBLANK(N156), "Religion Empty", ISBLANK(O156), "Ethnicity Empty", ISBLANK(P156), "Nationality Empty", ISBLANK(Q156), "Disability Empty", ISBLANK(R156), "Sexual Orientation Empty", ISBLANK(S156), "Language Empty", ISBLANK(T156), "Risk Assessment Empty", AND(G156&lt;&gt;"",H156&lt;&gt;""), IF(SUMPRODUCT(($G$2:$G$5000=G156)*($H$2:$H$5000=H156))&gt;1,"CONFLICT: NI and Check-in Date Already in Use","Correct"), TRUE, "Correct")</f>
        <v>Correct</v>
      </c>
      <c r="W156" s="14" t="s">
        <v>755</v>
      </c>
    </row>
    <row r="157" spans="1:30" s="14" customFormat="1" x14ac:dyDescent="0.5">
      <c r="A157" s="10" t="s">
        <v>316</v>
      </c>
      <c r="B157" s="22">
        <v>5</v>
      </c>
      <c r="C157" s="10" t="s">
        <v>725</v>
      </c>
      <c r="D157" s="10"/>
      <c r="E157" s="10" t="s">
        <v>462</v>
      </c>
      <c r="F157" s="12">
        <v>33386</v>
      </c>
      <c r="G157" s="10" t="s">
        <v>726</v>
      </c>
      <c r="H157" s="12">
        <v>44368</v>
      </c>
      <c r="I157" s="12"/>
      <c r="J157" s="28">
        <v>60464771</v>
      </c>
      <c r="K157" s="10" t="s">
        <v>293</v>
      </c>
      <c r="L157" s="15">
        <f ca="1">IF(ISBLANK(F157), "", DATEDIF(Tenants[[#This Row],[DateOfBirth]],TODAY(),"Y"))</f>
        <v>33</v>
      </c>
      <c r="M157" s="10" t="s">
        <v>38</v>
      </c>
      <c r="N157" s="10" t="s">
        <v>73</v>
      </c>
      <c r="O157" s="10" t="s">
        <v>40</v>
      </c>
      <c r="P157" s="10" t="s">
        <v>41</v>
      </c>
      <c r="Q157" s="10" t="s">
        <v>288</v>
      </c>
      <c r="R157" s="10" t="s">
        <v>42</v>
      </c>
      <c r="S157" s="10" t="s">
        <v>75</v>
      </c>
      <c r="T157" s="10" t="s">
        <v>44</v>
      </c>
      <c r="U157" s="16" t="str">
        <f t="shared" si="2"/>
        <v>ONGOING</v>
      </c>
      <c r="V157" s="16" t="str" cm="1">
        <f t="array" ref="V157">_xlfn.IFS(AND(ISBLANK(A157), OR(B157&lt;&gt;"",C157&lt;&gt;"",E157&lt;&gt;"",F157&lt;&gt;"",G157&lt;&gt;"",H157&lt;&gt;"",J157&lt;&gt;"",K157&lt;&gt;"",M157&lt;&gt;"",N157&lt;&gt;"",O157&lt;&gt;"",P157&lt;&gt;"",Q157&lt;&gt;"",R157&lt;&gt;"",S157&lt;&gt;"",T157&lt;&gt;"",)), "Address Empty", ISBLANK(A157), "", ISBLANK(B157), "Room Number Empty", ISBLANK(C157), "First Name Empty", ISBLANK(E157), "Last Name Empty", ISBLANK(F157), "Date of Birth Empty", ISBLANK(G157), "NI Number Empty", ISBLANK(H157), "Check In Date Empty", ISBLANK(J157), "HB Claim Ref Number Empty", ISBLANK(K157), "Referral Agency Empty", ISBLANK(M157), "Gender Empty", ISBLANK(N157), "Religion Empty", ISBLANK(O157), "Ethnicity Empty", ISBLANK(P157), "Nationality Empty", ISBLANK(Q157), "Disability Empty", ISBLANK(R157), "Sexual Orientation Empty", ISBLANK(S157), "Language Empty", ISBLANK(T157), "Risk Assessment Empty", AND(G157&lt;&gt;"",H157&lt;&gt;""), IF(SUMPRODUCT(($G$2:$G$5000=G157)*($H$2:$H$5000=H157))&gt;1,"CONFLICT: NI and Check-in Date Already in Use","Correct"), TRUE, "Correct")</f>
        <v>Correct</v>
      </c>
      <c r="W157" s="14" t="s">
        <v>755</v>
      </c>
    </row>
    <row r="158" spans="1:30" s="14" customFormat="1" x14ac:dyDescent="0.5">
      <c r="A158" s="10" t="s">
        <v>316</v>
      </c>
      <c r="B158" s="20">
        <v>6</v>
      </c>
      <c r="C158" s="10" t="s">
        <v>660</v>
      </c>
      <c r="D158" s="10"/>
      <c r="E158" s="10" t="s">
        <v>661</v>
      </c>
      <c r="F158" s="12">
        <v>28010</v>
      </c>
      <c r="G158" s="10" t="s">
        <v>662</v>
      </c>
      <c r="H158" s="12">
        <v>45348</v>
      </c>
      <c r="I158" s="12"/>
      <c r="J158" s="29">
        <v>3439226</v>
      </c>
      <c r="K158" s="10" t="s">
        <v>293</v>
      </c>
      <c r="L158" s="15">
        <f ca="1">IF(ISBLANK(F158), "", DATEDIF(Tenants[[#This Row],[DateOfBirth]],TODAY(),"Y"))</f>
        <v>47</v>
      </c>
      <c r="M158" s="10" t="s">
        <v>56</v>
      </c>
      <c r="N158" s="10" t="s">
        <v>39</v>
      </c>
      <c r="O158" s="10" t="s">
        <v>40</v>
      </c>
      <c r="P158" s="10" t="s">
        <v>41</v>
      </c>
      <c r="Q158" s="10" t="s">
        <v>288</v>
      </c>
      <c r="R158" s="10" t="s">
        <v>42</v>
      </c>
      <c r="S158" s="10" t="s">
        <v>75</v>
      </c>
      <c r="T158" s="10" t="s">
        <v>44</v>
      </c>
      <c r="U158" s="16" t="str">
        <f t="shared" si="2"/>
        <v>ONGOING</v>
      </c>
      <c r="V158" s="16" t="str" cm="1">
        <f t="array" ref="V158">_xlfn.IFS(AND(ISBLANK(A158), OR(B158&lt;&gt;"",C158&lt;&gt;"",E158&lt;&gt;"",F158&lt;&gt;"",G158&lt;&gt;"",H158&lt;&gt;"",J158&lt;&gt;"",K158&lt;&gt;"",M158&lt;&gt;"",N158&lt;&gt;"",O158&lt;&gt;"",P158&lt;&gt;"",Q158&lt;&gt;"",R158&lt;&gt;"",S158&lt;&gt;"",T158&lt;&gt;"",)), "Address Empty", ISBLANK(A158), "", ISBLANK(B158), "Room Number Empty", ISBLANK(C158), "First Name Empty", ISBLANK(E158), "Last Name Empty", ISBLANK(F158), "Date of Birth Empty", ISBLANK(G158), "NI Number Empty", ISBLANK(H158), "Check In Date Empty", ISBLANK(J158), "HB Claim Ref Number Empty", ISBLANK(K158), "Referral Agency Empty", ISBLANK(M158), "Gender Empty", ISBLANK(N158), "Religion Empty", ISBLANK(O158), "Ethnicity Empty", ISBLANK(P158), "Nationality Empty", ISBLANK(Q158), "Disability Empty", ISBLANK(R158), "Sexual Orientation Empty", ISBLANK(S158), "Language Empty", ISBLANK(T158), "Risk Assessment Empty", AND(G158&lt;&gt;"",H158&lt;&gt;""), IF(SUMPRODUCT(($G$2:$G$5000=G158)*($H$2:$H$5000=H158))&gt;1,"CONFLICT: NI and Check-in Date Already in Use","Correct"), TRUE, "Correct")</f>
        <v>Correct</v>
      </c>
      <c r="W158" s="14" t="s">
        <v>755</v>
      </c>
    </row>
    <row r="159" spans="1:30" s="14" customFormat="1" x14ac:dyDescent="0.5">
      <c r="A159" s="10" t="s">
        <v>316</v>
      </c>
      <c r="B159" s="20">
        <v>7</v>
      </c>
      <c r="C159" s="10" t="s">
        <v>732</v>
      </c>
      <c r="D159" s="10"/>
      <c r="E159" s="10" t="s">
        <v>733</v>
      </c>
      <c r="F159" s="12">
        <v>36595</v>
      </c>
      <c r="G159" s="10" t="s">
        <v>734</v>
      </c>
      <c r="H159" s="12">
        <v>45376</v>
      </c>
      <c r="I159" s="12"/>
      <c r="J159" s="29"/>
      <c r="K159" s="10" t="s">
        <v>293</v>
      </c>
      <c r="L159" s="15">
        <f ca="1">IF(ISBLANK(F159), "", DATEDIF(Tenants[[#This Row],[DateOfBirth]],TODAY(),"Y"))</f>
        <v>24</v>
      </c>
      <c r="M159" s="10" t="s">
        <v>38</v>
      </c>
      <c r="N159" s="10" t="s">
        <v>39</v>
      </c>
      <c r="O159" s="10" t="s">
        <v>40</v>
      </c>
      <c r="P159" s="10" t="s">
        <v>41</v>
      </c>
      <c r="Q159" s="10" t="s">
        <v>288</v>
      </c>
      <c r="R159" s="10" t="s">
        <v>42</v>
      </c>
      <c r="S159" s="10" t="s">
        <v>75</v>
      </c>
      <c r="T159" s="10" t="s">
        <v>44</v>
      </c>
      <c r="U159" s="16" t="str">
        <f t="shared" si="2"/>
        <v>ONGOING</v>
      </c>
      <c r="V159" s="16" t="str" cm="1">
        <f t="array" ref="V159">_xlfn.IFS(AND(ISBLANK(A159), OR(B159&lt;&gt;"",C159&lt;&gt;"",E159&lt;&gt;"",F159&lt;&gt;"",G159&lt;&gt;"",H159&lt;&gt;"",J159&lt;&gt;"",K159&lt;&gt;"",M159&lt;&gt;"",N159&lt;&gt;"",O159&lt;&gt;"",P159&lt;&gt;"",Q159&lt;&gt;"",R159&lt;&gt;"",S159&lt;&gt;"",T159&lt;&gt;"",)), "Address Empty", ISBLANK(A159), "", ISBLANK(B159), "Room Number Empty", ISBLANK(C159), "First Name Empty", ISBLANK(E159), "Last Name Empty", ISBLANK(F159), "Date of Birth Empty", ISBLANK(G159), "NI Number Empty", ISBLANK(H159), "Check In Date Empty", ISBLANK(J159), "HB Claim Ref Number Empty", ISBLANK(K159), "Referral Agency Empty", ISBLANK(M159), "Gender Empty", ISBLANK(N159), "Religion Empty", ISBLANK(O159), "Ethnicity Empty", ISBLANK(P159), "Nationality Empty", ISBLANK(Q159), "Disability Empty", ISBLANK(R159), "Sexual Orientation Empty", ISBLANK(S159), "Language Empty", ISBLANK(T159), "Risk Assessment Empty", AND(G159&lt;&gt;"",H159&lt;&gt;""), IF(SUMPRODUCT(($G$2:$G$5000=G159)*($H$2:$H$5000=H159))&gt;1,"CONFLICT: NI and Check-in Date Already in Use","Correct"), TRUE, "Correct")</f>
        <v>HB Claim Ref Number Empty</v>
      </c>
      <c r="W159" s="14" t="s">
        <v>756</v>
      </c>
      <c r="X159" s="14" t="str">
        <f>Tenants[[#This Row],[PropertyAddress]]</f>
        <v>269 PERCY ROAD, B11 3LQ</v>
      </c>
      <c r="Y159" s="14" t="str">
        <f>Tenants[[#This Row],[FirstName]]</f>
        <v xml:space="preserve">ALEX </v>
      </c>
      <c r="Z159" s="14" t="str">
        <f>Tenants[[#This Row],[LastName]]</f>
        <v>SCRIVEN</v>
      </c>
      <c r="AA159" s="14">
        <f>Tenants[[#This Row],[DateOfBirth]]</f>
        <v>36595</v>
      </c>
      <c r="AB159" s="14">
        <v>60544916</v>
      </c>
      <c r="AC159" s="14" t="str">
        <f>Tenants[[#This Row],[NINumber]]</f>
        <v>PG189537B</v>
      </c>
      <c r="AD159" s="14" t="s">
        <v>777</v>
      </c>
    </row>
    <row r="160" spans="1:30" s="14" customFormat="1" x14ac:dyDescent="0.5">
      <c r="A160" s="10"/>
      <c r="B160" s="20"/>
      <c r="C160" s="10"/>
      <c r="D160" s="10"/>
      <c r="E160" s="10"/>
      <c r="F160" s="12"/>
      <c r="G160" s="10"/>
      <c r="H160" s="12"/>
      <c r="I160" s="12"/>
      <c r="J160" s="29"/>
      <c r="K160" s="10"/>
      <c r="L160" s="15" t="str">
        <f ca="1">IF(ISBLANK(F160), "", DATEDIF(Tenants[[#This Row],[DateOfBirth]],TODAY(),"Y"))</f>
        <v/>
      </c>
      <c r="M160" s="10"/>
      <c r="N160" s="10"/>
      <c r="O160" s="10"/>
      <c r="P160" s="10"/>
      <c r="Q160" s="10"/>
      <c r="R160" s="10"/>
      <c r="S160" s="10"/>
      <c r="T160" s="10"/>
      <c r="U160" s="16" t="str">
        <f t="shared" si="2"/>
        <v/>
      </c>
      <c r="V160" s="16" t="str" cm="1">
        <f t="array" ref="V160">_xlfn.IFS(AND(ISBLANK(A160), OR(B160&lt;&gt;"",C160&lt;&gt;"",E160&lt;&gt;"",F160&lt;&gt;"",G160&lt;&gt;"",H160&lt;&gt;"",J160&lt;&gt;"",K160&lt;&gt;"",M160&lt;&gt;"",N160&lt;&gt;"",O160&lt;&gt;"",P160&lt;&gt;"",Q160&lt;&gt;"",R160&lt;&gt;"",S160&lt;&gt;"",T160&lt;&gt;"",)), "Address Empty", ISBLANK(A160), "", ISBLANK(B160), "Room Number Empty", ISBLANK(C160), "First Name Empty", ISBLANK(E160), "Last Name Empty", ISBLANK(F160), "Date of Birth Empty", ISBLANK(G160), "NI Number Empty", ISBLANK(H160), "Check In Date Empty", ISBLANK(J160), "HB Claim Ref Number Empty", ISBLANK(K160), "Referral Agency Empty", ISBLANK(M160), "Gender Empty", ISBLANK(N160), "Religion Empty", ISBLANK(O160), "Ethnicity Empty", ISBLANK(P160), "Nationality Empty", ISBLANK(Q160), "Disability Empty", ISBLANK(R160), "Sexual Orientation Empty", ISBLANK(S160), "Language Empty", ISBLANK(T160), "Risk Assessment Empty", AND(G160&lt;&gt;"",H160&lt;&gt;""), IF(SUMPRODUCT(($G$2:$G$5000=G160)*($H$2:$H$5000=H160))&gt;1,"CONFLICT: NI and Check-in Date Already in Use","Correct"), TRUE, "Correct")</f>
        <v/>
      </c>
    </row>
    <row r="161" spans="1:32" s="14" customFormat="1" x14ac:dyDescent="0.5">
      <c r="A161" s="10"/>
      <c r="B161" s="22"/>
      <c r="C161" s="10"/>
      <c r="D161" s="10"/>
      <c r="E161" s="10"/>
      <c r="F161" s="12"/>
      <c r="G161" s="10"/>
      <c r="H161" s="12"/>
      <c r="I161" s="12"/>
      <c r="J161" s="28"/>
      <c r="K161" s="10"/>
      <c r="L161" s="15" t="str">
        <f ca="1">IF(ISBLANK(F161), "", DATEDIF(Tenants[[#This Row],[DateOfBirth]],TODAY(),"Y"))</f>
        <v/>
      </c>
      <c r="M161" s="10"/>
      <c r="N161" s="10"/>
      <c r="O161" s="10"/>
      <c r="P161" s="10"/>
      <c r="Q161" s="10"/>
      <c r="R161" s="10"/>
      <c r="S161" s="10"/>
      <c r="T161" s="10"/>
      <c r="U161" s="16" t="str">
        <f t="shared" si="2"/>
        <v/>
      </c>
      <c r="V161" s="16" t="str" cm="1">
        <f t="array" ref="V161">_xlfn.IFS(AND(ISBLANK(A161), OR(B161&lt;&gt;"",C161&lt;&gt;"",E161&lt;&gt;"",F161&lt;&gt;"",G161&lt;&gt;"",H161&lt;&gt;"",J161&lt;&gt;"",K161&lt;&gt;"",M161&lt;&gt;"",N161&lt;&gt;"",O161&lt;&gt;"",P161&lt;&gt;"",Q161&lt;&gt;"",R161&lt;&gt;"",S161&lt;&gt;"",T161&lt;&gt;"",)), "Address Empty", ISBLANK(A161), "", ISBLANK(B161), "Room Number Empty", ISBLANK(C161), "First Name Empty", ISBLANK(E161), "Last Name Empty", ISBLANK(F161), "Date of Birth Empty", ISBLANK(G161), "NI Number Empty", ISBLANK(H161), "Check In Date Empty", ISBLANK(J161), "HB Claim Ref Number Empty", ISBLANK(K161), "Referral Agency Empty", ISBLANK(M161), "Gender Empty", ISBLANK(N161), "Religion Empty", ISBLANK(O161), "Ethnicity Empty", ISBLANK(P161), "Nationality Empty", ISBLANK(Q161), "Disability Empty", ISBLANK(R161), "Sexual Orientation Empty", ISBLANK(S161), "Language Empty", ISBLANK(T161), "Risk Assessment Empty", AND(G161&lt;&gt;"",H161&lt;&gt;""), IF(SUMPRODUCT(($G$2:$G$5000=G161)*($H$2:$H$5000=H161))&gt;1,"CONFLICT: NI and Check-in Date Already in Use","Correct"), TRUE, "Correct")</f>
        <v/>
      </c>
    </row>
    <row r="162" spans="1:32" s="14" customFormat="1" x14ac:dyDescent="0.5">
      <c r="A162" s="10" t="s">
        <v>317</v>
      </c>
      <c r="B162" s="17">
        <v>1</v>
      </c>
      <c r="C162" s="10" t="s">
        <v>737</v>
      </c>
      <c r="D162" s="10"/>
      <c r="E162" s="10" t="s">
        <v>501</v>
      </c>
      <c r="F162" s="12">
        <v>37333</v>
      </c>
      <c r="G162" s="10" t="s">
        <v>740</v>
      </c>
      <c r="H162" s="12">
        <v>45404</v>
      </c>
      <c r="I162" s="12"/>
      <c r="J162" s="28"/>
      <c r="K162" s="10" t="s">
        <v>293</v>
      </c>
      <c r="L162" s="15">
        <f ca="1">IF(ISBLANK(F162), "", DATEDIF(Tenants[[#This Row],[DateOfBirth]],TODAY(),"Y"))</f>
        <v>22</v>
      </c>
      <c r="M162" s="10" t="s">
        <v>56</v>
      </c>
      <c r="N162" s="10" t="s">
        <v>73</v>
      </c>
      <c r="O162" s="10" t="s">
        <v>40</v>
      </c>
      <c r="P162" s="10" t="s">
        <v>41</v>
      </c>
      <c r="Q162" s="50" t="s">
        <v>288</v>
      </c>
      <c r="R162" s="10" t="s">
        <v>42</v>
      </c>
      <c r="S162" s="10" t="s">
        <v>75</v>
      </c>
      <c r="T162" s="10" t="s">
        <v>44</v>
      </c>
      <c r="U162" s="16" t="str">
        <f t="shared" si="2"/>
        <v>ONGOING</v>
      </c>
      <c r="V162" s="16" t="str" cm="1">
        <f t="array" ref="V162">_xlfn.IFS(AND(ISBLANK(A162), OR(B162&lt;&gt;"",C162&lt;&gt;"",E162&lt;&gt;"",F162&lt;&gt;"",G162&lt;&gt;"",H162&lt;&gt;"",J162&lt;&gt;"",K162&lt;&gt;"",M162&lt;&gt;"",N162&lt;&gt;"",O162&lt;&gt;"",P162&lt;&gt;"",Q163&lt;&gt;"",R162&lt;&gt;"",S162&lt;&gt;"",T162&lt;&gt;"",)), "Address Empty", ISBLANK(A162), "", ISBLANK(B162), "Room Number Empty", ISBLANK(C162), "First Name Empty", ISBLANK(E162), "Last Name Empty", ISBLANK(F162), "Date of Birth Empty", ISBLANK(G162), "NI Number Empty", ISBLANK(H162), "Check In Date Empty", ISBLANK(J162), "HB Claim Ref Number Empty", ISBLANK(K162), "Referral Agency Empty", ISBLANK(M162), "Gender Empty", ISBLANK(N162), "Religion Empty", ISBLANK(O162), "Ethnicity Empty", ISBLANK(P162), "Nationality Empty", ISBLANK(Q163), "Disability Empty", ISBLANK(R162), "Sexual Orientation Empty", ISBLANK(S162), "Language Empty", ISBLANK(T162), "Risk Assessment Empty", AND(G162&lt;&gt;"",H162&lt;&gt;""), IF(SUMPRODUCT(($G$2:$G$5000=G162)*($H$2:$H$5000=H162))&gt;1,"CONFLICT: NI and Check-in Date Already in Use","Correct"), TRUE, "Correct")</f>
        <v>HB Claim Ref Number Empty</v>
      </c>
      <c r="W162" s="14" t="s">
        <v>756</v>
      </c>
      <c r="X162" s="14" t="s">
        <v>317</v>
      </c>
      <c r="Y162" s="14" t="s">
        <v>778</v>
      </c>
      <c r="Z162" s="14" t="s">
        <v>779</v>
      </c>
      <c r="AB162" s="14">
        <v>60636558</v>
      </c>
      <c r="AC162" s="14" t="s">
        <v>740</v>
      </c>
      <c r="AD162" s="43">
        <v>45405</v>
      </c>
      <c r="AE162" s="14">
        <v>942.84</v>
      </c>
      <c r="AF162" s="14" t="s">
        <v>775</v>
      </c>
    </row>
    <row r="163" spans="1:32" s="14" customFormat="1" x14ac:dyDescent="0.5">
      <c r="A163" s="10" t="s">
        <v>317</v>
      </c>
      <c r="B163" s="17">
        <v>2</v>
      </c>
      <c r="C163" s="10" t="s">
        <v>738</v>
      </c>
      <c r="D163" s="10"/>
      <c r="E163" s="10" t="s">
        <v>739</v>
      </c>
      <c r="F163" s="12">
        <v>33560</v>
      </c>
      <c r="G163" s="10" t="s">
        <v>741</v>
      </c>
      <c r="H163" s="12">
        <v>45376</v>
      </c>
      <c r="I163" s="12"/>
      <c r="J163" s="28"/>
      <c r="K163" s="10" t="s">
        <v>293</v>
      </c>
      <c r="L163" s="15">
        <f ca="1">IF(ISBLANK(F163), "", DATEDIF(Tenants[[#This Row],[DateOfBirth]],TODAY(),"Y"))</f>
        <v>32</v>
      </c>
      <c r="M163" s="10" t="s">
        <v>56</v>
      </c>
      <c r="N163" s="10" t="s">
        <v>73</v>
      </c>
      <c r="O163" s="10" t="s">
        <v>40</v>
      </c>
      <c r="P163" s="10" t="s">
        <v>41</v>
      </c>
      <c r="Q163" s="10" t="s">
        <v>288</v>
      </c>
      <c r="R163" s="10" t="s">
        <v>42</v>
      </c>
      <c r="S163" s="10" t="s">
        <v>75</v>
      </c>
      <c r="T163" s="10" t="s">
        <v>44</v>
      </c>
      <c r="U163" s="16" t="str">
        <f t="shared" si="2"/>
        <v>ONGOING</v>
      </c>
      <c r="V163" s="16" t="e" cm="1">
        <f t="array" ref="V163">_xlfn.IFS(AND(ISBLANK(A163), OR(B163&lt;&gt;"",C163&lt;&gt;"",E163&lt;&gt;"",F163&lt;&gt;"",G163&lt;&gt;"",H163&lt;&gt;"",J163&lt;&gt;"",K163&lt;&gt;"",M163&lt;&gt;"",N163&lt;&gt;"",O163&lt;&gt;"",P163&lt;&gt;"",#REF!&lt;&gt;"",R163&lt;&gt;"",S163&lt;&gt;"",T163&lt;&gt;"",)), "Address Empty", ISBLANK(A163), "", ISBLANK(B163), "Room Number Empty", ISBLANK(C163), "First Name Empty", ISBLANK(E163), "Last Name Empty", ISBLANK(F163), "Date of Birth Empty", ISBLANK(G163), "NI Number Empty", ISBLANK(H163), "Check In Date Empty", ISBLANK(J163), "HB Claim Ref Number Empty", ISBLANK(K163), "Referral Agency Empty", ISBLANK(M163), "Gender Empty", ISBLANK(N163), "Religion Empty", ISBLANK(O163), "Ethnicity Empty", ISBLANK(P163), "Nationality Empty", ISBLANK(#REF!), "Disability Empty", ISBLANK(R163), "Sexual Orientation Empty", ISBLANK(S163), "Language Empty", ISBLANK(T163), "Risk Assessment Empty", AND(G163&lt;&gt;"",H163&lt;&gt;""), IF(SUMPRODUCT(($G$2:$G$5000=G163)*($H$2:$H$5000=H163))&gt;1,"CONFLICT: NI and Check-in Date Already in Use","Correct"), TRUE, "Correct")</f>
        <v>#REF!</v>
      </c>
      <c r="W163" s="14" t="s">
        <v>764</v>
      </c>
    </row>
    <row r="164" spans="1:32" s="14" customFormat="1" x14ac:dyDescent="0.5">
      <c r="A164" s="10" t="s">
        <v>317</v>
      </c>
      <c r="B164" s="17">
        <v>1</v>
      </c>
      <c r="C164" s="10" t="s">
        <v>399</v>
      </c>
      <c r="D164" s="10"/>
      <c r="E164" s="10" t="s">
        <v>512</v>
      </c>
      <c r="F164" s="12">
        <v>34256</v>
      </c>
      <c r="G164" s="10" t="s">
        <v>614</v>
      </c>
      <c r="H164" s="12">
        <v>45180</v>
      </c>
      <c r="I164" s="12">
        <v>45376</v>
      </c>
      <c r="J164" s="28">
        <v>60186577</v>
      </c>
      <c r="K164" s="10" t="s">
        <v>287</v>
      </c>
      <c r="L164" s="15">
        <f ca="1">IF(ISBLANK(F164), "", DATEDIF(Tenants[[#This Row],[DateOfBirth]],TODAY(),"Y"))</f>
        <v>30</v>
      </c>
      <c r="M164" s="10" t="s">
        <v>56</v>
      </c>
      <c r="N164" s="10" t="s">
        <v>50</v>
      </c>
      <c r="O164" s="10" t="s">
        <v>40</v>
      </c>
      <c r="P164" s="10" t="s">
        <v>41</v>
      </c>
      <c r="Q164" s="10" t="s">
        <v>288</v>
      </c>
      <c r="R164" s="10" t="s">
        <v>42</v>
      </c>
      <c r="S164" s="10" t="s">
        <v>75</v>
      </c>
      <c r="T164" s="10" t="s">
        <v>44</v>
      </c>
      <c r="U164" s="16" t="str">
        <f t="shared" si="2"/>
        <v>0 YEAR(S) 6 MONTH(S)</v>
      </c>
      <c r="V164" s="16" t="str" cm="1">
        <f t="array" ref="V164">_xlfn.IFS(AND(ISBLANK(A164), OR(B164&lt;&gt;"",C164&lt;&gt;"",E164&lt;&gt;"",F164&lt;&gt;"",G164&lt;&gt;"",H164&lt;&gt;"",J164&lt;&gt;"",K164&lt;&gt;"",M164&lt;&gt;"",N164&lt;&gt;"",O164&lt;&gt;"",P164&lt;&gt;"",Q164&lt;&gt;"",R164&lt;&gt;"",S164&lt;&gt;"",T164&lt;&gt;"",)), "Address Empty", ISBLANK(A164), "", ISBLANK(B164), "Room Number Empty", ISBLANK(C164), "First Name Empty", ISBLANK(E164), "Last Name Empty", ISBLANK(F164), "Date of Birth Empty", ISBLANK(G164), "NI Number Empty", ISBLANK(H164), "Check In Date Empty", ISBLANK(J164), "HB Claim Ref Number Empty", ISBLANK(K164), "Referral Agency Empty", ISBLANK(M164), "Gender Empty", ISBLANK(N164), "Religion Empty", ISBLANK(O164), "Ethnicity Empty", ISBLANK(P164), "Nationality Empty", ISBLANK(Q164), "Disability Empty", ISBLANK(R164), "Sexual Orientation Empty", ISBLANK(S164), "Language Empty", ISBLANK(T164), "Risk Assessment Empty", AND(G164&lt;&gt;"",H164&lt;&gt;""), IF(SUMPRODUCT(($G$2:$G$5000=G164)*($H$2:$H$5000=H164))&gt;1,"CONFLICT: NI and Check-in Date Already in Use","Correct"), TRUE, "Correct")</f>
        <v>Correct</v>
      </c>
      <c r="W164" s="14" t="s">
        <v>765</v>
      </c>
      <c r="X164" s="14" t="str">
        <f>Tenants[[#This Row],[PropertyAddress]]</f>
        <v>93 DURHAM ROAD, SPARKHILL, , B11 4LH</v>
      </c>
      <c r="Y164" s="14" t="str">
        <f>Tenants[[#This Row],[FirstName]]</f>
        <v>BETHANY</v>
      </c>
      <c r="Z164" s="14" t="str">
        <f>Tenants[[#This Row],[LastName]]</f>
        <v>NORMAN</v>
      </c>
      <c r="AA164" s="14">
        <f>Tenants[[#This Row],[DateOfBirth]]</f>
        <v>34256</v>
      </c>
      <c r="AB164" s="14">
        <f>Tenants[[#This Row],[HBClaimRefNumber]]</f>
        <v>60186577</v>
      </c>
      <c r="AC164" s="14" t="str">
        <f>Tenants[[#This Row],[NINumber]]</f>
        <v>JX557565B</v>
      </c>
      <c r="AD164" s="14" t="s">
        <v>780</v>
      </c>
    </row>
    <row r="165" spans="1:32" s="14" customFormat="1" x14ac:dyDescent="0.5">
      <c r="A165" s="10" t="s">
        <v>317</v>
      </c>
      <c r="B165" s="17">
        <v>2</v>
      </c>
      <c r="C165" s="10" t="s">
        <v>400</v>
      </c>
      <c r="D165" s="10"/>
      <c r="E165" s="10" t="s">
        <v>513</v>
      </c>
      <c r="F165" s="12">
        <v>37416</v>
      </c>
      <c r="G165" s="10" t="s">
        <v>615</v>
      </c>
      <c r="H165" s="12">
        <v>45180</v>
      </c>
      <c r="I165" s="12">
        <v>45376</v>
      </c>
      <c r="J165" s="28">
        <v>60561441</v>
      </c>
      <c r="K165" s="10" t="s">
        <v>287</v>
      </c>
      <c r="L165" s="15">
        <f ca="1">IF(ISBLANK(F165), "", DATEDIF(Tenants[[#This Row],[DateOfBirth]],TODAY(),"Y"))</f>
        <v>22</v>
      </c>
      <c r="M165" s="10" t="s">
        <v>56</v>
      </c>
      <c r="N165" s="10" t="s">
        <v>50</v>
      </c>
      <c r="O165" s="10" t="s">
        <v>40</v>
      </c>
      <c r="P165" s="10" t="s">
        <v>41</v>
      </c>
      <c r="Q165" s="10" t="s">
        <v>288</v>
      </c>
      <c r="R165" s="10" t="s">
        <v>42</v>
      </c>
      <c r="S165" s="10" t="s">
        <v>75</v>
      </c>
      <c r="T165" s="10" t="s">
        <v>44</v>
      </c>
      <c r="U165" s="16" t="str">
        <f t="shared" si="2"/>
        <v>0 YEAR(S) 6 MONTH(S)</v>
      </c>
      <c r="V165" s="16" t="str" cm="1">
        <f t="array" ref="V165">_xlfn.IFS(AND(ISBLANK(A165), OR(B165&lt;&gt;"",C165&lt;&gt;"",E165&lt;&gt;"",F165&lt;&gt;"",G165&lt;&gt;"",H165&lt;&gt;"",J165&lt;&gt;"",K165&lt;&gt;"",M165&lt;&gt;"",N165&lt;&gt;"",O165&lt;&gt;"",P165&lt;&gt;"",Q165&lt;&gt;"",R165&lt;&gt;"",S165&lt;&gt;"",T165&lt;&gt;"",)), "Address Empty", ISBLANK(A165), "", ISBLANK(B165), "Room Number Empty", ISBLANK(C165), "First Name Empty", ISBLANK(E165), "Last Name Empty", ISBLANK(F165), "Date of Birth Empty", ISBLANK(G165), "NI Number Empty", ISBLANK(H165), "Check In Date Empty", ISBLANK(J165), "HB Claim Ref Number Empty", ISBLANK(K165), "Referral Agency Empty", ISBLANK(M165), "Gender Empty", ISBLANK(N165), "Religion Empty", ISBLANK(O165), "Ethnicity Empty", ISBLANK(P165), "Nationality Empty", ISBLANK(Q165), "Disability Empty", ISBLANK(R165), "Sexual Orientation Empty", ISBLANK(S165), "Language Empty", ISBLANK(T165), "Risk Assessment Empty", AND(G165&lt;&gt;"",H165&lt;&gt;""), IF(SUMPRODUCT(($G$2:$G$5000=G165)*($H$2:$H$5000=H165))&gt;1,"CONFLICT: NI and Check-in Date Already in Use","Correct"), TRUE, "Correct")</f>
        <v>Correct</v>
      </c>
      <c r="W165" s="14" t="s">
        <v>765</v>
      </c>
      <c r="X165" s="14" t="str">
        <f>Tenants[[#This Row],[PropertyAddress]]</f>
        <v>93 DURHAM ROAD, SPARKHILL, , B11 4LH</v>
      </c>
      <c r="Y165" s="14" t="str">
        <f>Tenants[[#This Row],[FirstName]]</f>
        <v>KYRA</v>
      </c>
      <c r="Z165" s="14" t="str">
        <f>Tenants[[#This Row],[LastName]]</f>
        <v>WOOLCOCK</v>
      </c>
      <c r="AA165" s="14">
        <f>Tenants[[#This Row],[DateOfBirth]]</f>
        <v>37416</v>
      </c>
      <c r="AB165" s="14">
        <f>Tenants[[#This Row],[HBClaimRefNumber]]</f>
        <v>60561441</v>
      </c>
      <c r="AC165" s="14" t="str">
        <f>Tenants[[#This Row],[NINumber]]</f>
        <v>PH656555D</v>
      </c>
      <c r="AD165" s="43">
        <v>45408</v>
      </c>
      <c r="AE165" s="14">
        <v>2828.29</v>
      </c>
      <c r="AF165" s="14" t="s">
        <v>781</v>
      </c>
    </row>
    <row r="166" spans="1:32" s="14" customFormat="1" x14ac:dyDescent="0.5">
      <c r="A166" s="10" t="s">
        <v>317</v>
      </c>
      <c r="B166" s="17">
        <v>3</v>
      </c>
      <c r="C166" s="10" t="s">
        <v>401</v>
      </c>
      <c r="D166" s="10" t="s">
        <v>441</v>
      </c>
      <c r="E166" s="10" t="s">
        <v>514</v>
      </c>
      <c r="F166" s="12">
        <v>35370</v>
      </c>
      <c r="G166" s="10" t="s">
        <v>616</v>
      </c>
      <c r="H166" s="12">
        <v>44120</v>
      </c>
      <c r="I166" s="12"/>
      <c r="J166" s="28">
        <v>60220083</v>
      </c>
      <c r="K166" s="10" t="s">
        <v>287</v>
      </c>
      <c r="L166" s="15">
        <f ca="1">IF(ISBLANK(F166), "", DATEDIF(Tenants[[#This Row],[DateOfBirth]],TODAY(),"Y"))</f>
        <v>27</v>
      </c>
      <c r="M166" s="10" t="s">
        <v>38</v>
      </c>
      <c r="N166" s="10" t="s">
        <v>73</v>
      </c>
      <c r="O166" s="10" t="s">
        <v>40</v>
      </c>
      <c r="P166" s="10" t="s">
        <v>41</v>
      </c>
      <c r="Q166" s="10" t="s">
        <v>288</v>
      </c>
      <c r="R166" s="10" t="s">
        <v>42</v>
      </c>
      <c r="S166" s="10" t="s">
        <v>75</v>
      </c>
      <c r="T166" s="10" t="s">
        <v>44</v>
      </c>
      <c r="U166" s="16" t="str">
        <f t="shared" si="2"/>
        <v>ONGOING</v>
      </c>
      <c r="V166" s="16" t="str" cm="1">
        <f t="array" ref="V166">_xlfn.IFS(AND(ISBLANK(A166), OR(B166&lt;&gt;"",C166&lt;&gt;"",E166&lt;&gt;"",F166&lt;&gt;"",G166&lt;&gt;"",H166&lt;&gt;"",J166&lt;&gt;"",K166&lt;&gt;"",M166&lt;&gt;"",N166&lt;&gt;"",O166&lt;&gt;"",P166&lt;&gt;"",Q166&lt;&gt;"",R166&lt;&gt;"",S166&lt;&gt;"",T166&lt;&gt;"",)), "Address Empty", ISBLANK(A166), "", ISBLANK(B166), "Room Number Empty", ISBLANK(C166), "First Name Empty", ISBLANK(E166), "Last Name Empty", ISBLANK(F166), "Date of Birth Empty", ISBLANK(G166), "NI Number Empty", ISBLANK(H166), "Check In Date Empty", ISBLANK(J166), "HB Claim Ref Number Empty", ISBLANK(K166), "Referral Agency Empty", ISBLANK(M166), "Gender Empty", ISBLANK(N166), "Religion Empty", ISBLANK(O166), "Ethnicity Empty", ISBLANK(P166), "Nationality Empty", ISBLANK(Q166), "Disability Empty", ISBLANK(R166), "Sexual Orientation Empty", ISBLANK(S166), "Language Empty", ISBLANK(T166), "Risk Assessment Empty", AND(G166&lt;&gt;"",H166&lt;&gt;""), IF(SUMPRODUCT(($G$2:$G$5000=G166)*($H$2:$H$5000=H166))&gt;1,"CONFLICT: NI and Check-in Date Already in Use","Correct"), TRUE, "Correct")</f>
        <v>Correct</v>
      </c>
      <c r="W166" s="14" t="s">
        <v>755</v>
      </c>
    </row>
    <row r="167" spans="1:32" s="14" customFormat="1" x14ac:dyDescent="0.5">
      <c r="A167" s="10" t="s">
        <v>317</v>
      </c>
      <c r="B167" s="17">
        <v>4</v>
      </c>
      <c r="C167" s="10" t="s">
        <v>402</v>
      </c>
      <c r="D167" s="10"/>
      <c r="E167" s="10" t="s">
        <v>331</v>
      </c>
      <c r="F167" s="12">
        <v>37503</v>
      </c>
      <c r="G167" s="10" t="s">
        <v>617</v>
      </c>
      <c r="H167" s="12">
        <v>44676</v>
      </c>
      <c r="I167" s="12"/>
      <c r="J167" s="28">
        <v>60593015</v>
      </c>
      <c r="K167" s="10" t="s">
        <v>293</v>
      </c>
      <c r="L167" s="15">
        <f ca="1">IF(ISBLANK(F167), "", DATEDIF(Tenants[[#This Row],[DateOfBirth]],TODAY(),"Y"))</f>
        <v>21</v>
      </c>
      <c r="M167" s="10" t="s">
        <v>38</v>
      </c>
      <c r="N167" s="10" t="s">
        <v>73</v>
      </c>
      <c r="O167" s="10" t="s">
        <v>40</v>
      </c>
      <c r="P167" s="10" t="s">
        <v>41</v>
      </c>
      <c r="Q167" s="10" t="s">
        <v>288</v>
      </c>
      <c r="R167" s="10" t="s">
        <v>42</v>
      </c>
      <c r="S167" s="10" t="s">
        <v>75</v>
      </c>
      <c r="T167" s="10" t="s">
        <v>44</v>
      </c>
      <c r="U167" s="16" t="str">
        <f t="shared" si="2"/>
        <v>ONGOING</v>
      </c>
      <c r="V167" s="16" t="str" cm="1">
        <f t="array" ref="V167">_xlfn.IFS(AND(ISBLANK(A167), OR(B167&lt;&gt;"",C167&lt;&gt;"",E167&lt;&gt;"",F167&lt;&gt;"",G167&lt;&gt;"",H167&lt;&gt;"",J167&lt;&gt;"",K167&lt;&gt;"",M167&lt;&gt;"",N167&lt;&gt;"",O167&lt;&gt;"",P167&lt;&gt;"",Q167&lt;&gt;"",R167&lt;&gt;"",S167&lt;&gt;"",T167&lt;&gt;"",)), "Address Empty", ISBLANK(A167), "", ISBLANK(B167), "Room Number Empty", ISBLANK(C167), "First Name Empty", ISBLANK(E167), "Last Name Empty", ISBLANK(F167), "Date of Birth Empty", ISBLANK(G167), "NI Number Empty", ISBLANK(H167), "Check In Date Empty", ISBLANK(J167), "HB Claim Ref Number Empty", ISBLANK(K167), "Referral Agency Empty", ISBLANK(M167), "Gender Empty", ISBLANK(N167), "Religion Empty", ISBLANK(O167), "Ethnicity Empty", ISBLANK(P167), "Nationality Empty", ISBLANK(Q167), "Disability Empty", ISBLANK(R167), "Sexual Orientation Empty", ISBLANK(S167), "Language Empty", ISBLANK(T167), "Risk Assessment Empty", AND(G167&lt;&gt;"",H167&lt;&gt;""), IF(SUMPRODUCT(($G$2:$G$5000=G167)*($H$2:$H$5000=H167))&gt;1,"CONFLICT: NI and Check-in Date Already in Use","Correct"), TRUE, "Correct")</f>
        <v>Correct</v>
      </c>
      <c r="W167" s="14" t="s">
        <v>756</v>
      </c>
      <c r="X167" s="14" t="str">
        <f>Tenants[[#This Row],[PropertyAddress]]</f>
        <v>93 DURHAM ROAD, SPARKHILL, , B11 4LH</v>
      </c>
      <c r="Y167" s="14" t="str">
        <f>Tenants[[#This Row],[FirstName]]</f>
        <v>NABIL</v>
      </c>
      <c r="Z167" s="14" t="str">
        <f>Tenants[[#This Row],[LastName]]</f>
        <v>MOHAMMED</v>
      </c>
      <c r="AA167" s="14">
        <f>Tenants[[#This Row],[DateOfBirth]]</f>
        <v>37503</v>
      </c>
      <c r="AB167" s="14">
        <f>Tenants[[#This Row],[HBClaimRefNumber]]</f>
        <v>60593015</v>
      </c>
      <c r="AC167" s="14" t="str">
        <f>Tenants[[#This Row],[NINumber]]</f>
        <v>PH772164B</v>
      </c>
      <c r="AD167" s="14" t="s">
        <v>785</v>
      </c>
    </row>
    <row r="168" spans="1:32" s="14" customFormat="1" x14ac:dyDescent="0.5">
      <c r="A168" s="10" t="s">
        <v>317</v>
      </c>
      <c r="B168" s="17">
        <v>5</v>
      </c>
      <c r="C168" s="10" t="s">
        <v>403</v>
      </c>
      <c r="D168" s="10"/>
      <c r="E168" s="10" t="s">
        <v>326</v>
      </c>
      <c r="F168" s="12">
        <v>37313</v>
      </c>
      <c r="G168" s="10" t="s">
        <v>618</v>
      </c>
      <c r="H168" s="12">
        <v>44200</v>
      </c>
      <c r="I168" s="12"/>
      <c r="J168" s="28">
        <v>60505291</v>
      </c>
      <c r="K168" s="10" t="s">
        <v>293</v>
      </c>
      <c r="L168" s="15">
        <f ca="1">IF(ISBLANK(F168), "", DATEDIF(Tenants[[#This Row],[DateOfBirth]],TODAY(),"Y"))</f>
        <v>22</v>
      </c>
      <c r="M168" s="10" t="s">
        <v>38</v>
      </c>
      <c r="N168" s="10" t="s">
        <v>73</v>
      </c>
      <c r="O168" s="10" t="s">
        <v>40</v>
      </c>
      <c r="P168" s="10" t="s">
        <v>41</v>
      </c>
      <c r="Q168" s="10" t="s">
        <v>288</v>
      </c>
      <c r="R168" s="10" t="s">
        <v>42</v>
      </c>
      <c r="S168" s="10" t="s">
        <v>75</v>
      </c>
      <c r="T168" s="10" t="s">
        <v>44</v>
      </c>
      <c r="U168" s="16" t="str">
        <f t="shared" si="2"/>
        <v>ONGOING</v>
      </c>
      <c r="V168" s="16" t="str" cm="1">
        <f t="array" ref="V168">_xlfn.IFS(AND(ISBLANK(A168), OR(B168&lt;&gt;"",C168&lt;&gt;"",E168&lt;&gt;"",F168&lt;&gt;"",G168&lt;&gt;"",H168&lt;&gt;"",J168&lt;&gt;"",K168&lt;&gt;"",M168&lt;&gt;"",N168&lt;&gt;"",O168&lt;&gt;"",P168&lt;&gt;"",Q168&lt;&gt;"",R168&lt;&gt;"",S168&lt;&gt;"",T168&lt;&gt;"",)), "Address Empty", ISBLANK(A168), "", ISBLANK(B168), "Room Number Empty", ISBLANK(C168), "First Name Empty", ISBLANK(E168), "Last Name Empty", ISBLANK(F168), "Date of Birth Empty", ISBLANK(G168), "NI Number Empty", ISBLANK(H168), "Check In Date Empty", ISBLANK(J168), "HB Claim Ref Number Empty", ISBLANK(K168), "Referral Agency Empty", ISBLANK(M168), "Gender Empty", ISBLANK(N168), "Religion Empty", ISBLANK(O168), "Ethnicity Empty", ISBLANK(P168), "Nationality Empty", ISBLANK(Q168), "Disability Empty", ISBLANK(R168), "Sexual Orientation Empty", ISBLANK(S168), "Language Empty", ISBLANK(T168), "Risk Assessment Empty", AND(G168&lt;&gt;"",H168&lt;&gt;""), IF(SUMPRODUCT(($G$2:$G$5000=G168)*($H$2:$H$5000=H168))&gt;1,"CONFLICT: NI and Check-in Date Already in Use","Correct"), TRUE, "Correct")</f>
        <v>Correct</v>
      </c>
      <c r="W168" s="14" t="s">
        <v>755</v>
      </c>
    </row>
    <row r="169" spans="1:32" s="14" customFormat="1" x14ac:dyDescent="0.5">
      <c r="A169" s="10" t="s">
        <v>317</v>
      </c>
      <c r="B169" s="17">
        <v>6</v>
      </c>
      <c r="C169" s="10" t="s">
        <v>404</v>
      </c>
      <c r="D169" s="10" t="s">
        <v>442</v>
      </c>
      <c r="E169" s="10" t="s">
        <v>458</v>
      </c>
      <c r="F169" s="12">
        <v>35619</v>
      </c>
      <c r="G169" s="10" t="s">
        <v>619</v>
      </c>
      <c r="H169" s="12">
        <v>44151</v>
      </c>
      <c r="I169" s="12"/>
      <c r="J169" s="28">
        <v>60500508</v>
      </c>
      <c r="K169" s="10" t="s">
        <v>293</v>
      </c>
      <c r="L169" s="15">
        <f ca="1">IF(ISBLANK(F169), "", DATEDIF(Tenants[[#This Row],[DateOfBirth]],TODAY(),"Y"))</f>
        <v>26</v>
      </c>
      <c r="M169" s="10" t="s">
        <v>38</v>
      </c>
      <c r="N169" s="10" t="s">
        <v>73</v>
      </c>
      <c r="O169" s="10" t="s">
        <v>40</v>
      </c>
      <c r="P169" s="10" t="s">
        <v>41</v>
      </c>
      <c r="Q169" s="10" t="s">
        <v>288</v>
      </c>
      <c r="R169" s="10" t="s">
        <v>42</v>
      </c>
      <c r="S169" s="10" t="s">
        <v>75</v>
      </c>
      <c r="T169" s="10" t="s">
        <v>44</v>
      </c>
      <c r="U169" s="16" t="str">
        <f t="shared" si="2"/>
        <v>ONGOING</v>
      </c>
      <c r="V169" s="16" t="str" cm="1">
        <f t="array" ref="V169">_xlfn.IFS(AND(ISBLANK(A169), OR(B169&lt;&gt;"",C169&lt;&gt;"",E169&lt;&gt;"",F169&lt;&gt;"",G169&lt;&gt;"",H169&lt;&gt;"",J169&lt;&gt;"",K169&lt;&gt;"",M169&lt;&gt;"",N169&lt;&gt;"",O169&lt;&gt;"",P169&lt;&gt;"",Q169&lt;&gt;"",R169&lt;&gt;"",S169&lt;&gt;"",T169&lt;&gt;"",)), "Address Empty", ISBLANK(A169), "", ISBLANK(B169), "Room Number Empty", ISBLANK(C169), "First Name Empty", ISBLANK(E169), "Last Name Empty", ISBLANK(F169), "Date of Birth Empty", ISBLANK(G169), "NI Number Empty", ISBLANK(H169), "Check In Date Empty", ISBLANK(J169), "HB Claim Ref Number Empty", ISBLANK(K169), "Referral Agency Empty", ISBLANK(M169), "Gender Empty", ISBLANK(N169), "Religion Empty", ISBLANK(O169), "Ethnicity Empty", ISBLANK(P169), "Nationality Empty", ISBLANK(Q169), "Disability Empty", ISBLANK(R169), "Sexual Orientation Empty", ISBLANK(S169), "Language Empty", ISBLANK(T169), "Risk Assessment Empty", AND(G169&lt;&gt;"",H169&lt;&gt;""), IF(SUMPRODUCT(($G$2:$G$5000=G169)*($H$2:$H$5000=H169))&gt;1,"CONFLICT: NI and Check-in Date Already in Use","Correct"), TRUE, "Correct")</f>
        <v>Correct</v>
      </c>
      <c r="W169" s="14" t="s">
        <v>755</v>
      </c>
    </row>
    <row r="170" spans="1:32" s="14" customFormat="1" x14ac:dyDescent="0.5">
      <c r="A170" s="10"/>
      <c r="B170" s="17"/>
      <c r="C170" s="10"/>
      <c r="D170" s="10"/>
      <c r="E170" s="10"/>
      <c r="F170" s="12"/>
      <c r="G170" s="10"/>
      <c r="H170" s="12"/>
      <c r="I170" s="12"/>
      <c r="J170" s="28"/>
      <c r="K170" s="10"/>
      <c r="L170" s="15" t="str">
        <f ca="1">IF(ISBLANK(F170), "", DATEDIF(Tenants[[#This Row],[DateOfBirth]],TODAY(),"Y"))</f>
        <v/>
      </c>
      <c r="M170" s="10"/>
      <c r="N170" s="10"/>
      <c r="O170" s="10"/>
      <c r="P170" s="10"/>
      <c r="Q170" s="10"/>
      <c r="R170" s="10"/>
      <c r="S170" s="10"/>
      <c r="T170" s="10"/>
      <c r="U170" s="16" t="str">
        <f t="shared" si="2"/>
        <v/>
      </c>
      <c r="V170" s="16" t="str" cm="1">
        <f t="array" ref="V170">_xlfn.IFS(AND(ISBLANK(A170), OR(B170&lt;&gt;"",C170&lt;&gt;"",E170&lt;&gt;"",F170&lt;&gt;"",G170&lt;&gt;"",H170&lt;&gt;"",J170&lt;&gt;"",K170&lt;&gt;"",M170&lt;&gt;"",N170&lt;&gt;"",O170&lt;&gt;"",P170&lt;&gt;"",Q170&lt;&gt;"",R170&lt;&gt;"",S170&lt;&gt;"",T170&lt;&gt;"",)), "Address Empty", ISBLANK(A170), "", ISBLANK(B170), "Room Number Empty", ISBLANK(C170), "First Name Empty", ISBLANK(E170), "Last Name Empty", ISBLANK(F170), "Date of Birth Empty", ISBLANK(G170), "NI Number Empty", ISBLANK(H170), "Check In Date Empty", ISBLANK(J170), "HB Claim Ref Number Empty", ISBLANK(K170), "Referral Agency Empty", ISBLANK(M170), "Gender Empty", ISBLANK(N170), "Religion Empty", ISBLANK(O170), "Ethnicity Empty", ISBLANK(P170), "Nationality Empty", ISBLANK(Q170), "Disability Empty", ISBLANK(R170), "Sexual Orientation Empty", ISBLANK(S170), "Language Empty", ISBLANK(T170), "Risk Assessment Empty", AND(G170&lt;&gt;"",H170&lt;&gt;""), IF(SUMPRODUCT(($G$2:$G$5000=G170)*($H$2:$H$5000=H170))&gt;1,"CONFLICT: NI and Check-in Date Already in Use","Correct"), TRUE, "Correct")</f>
        <v/>
      </c>
    </row>
    <row r="171" spans="1:32" s="14" customFormat="1" x14ac:dyDescent="0.5">
      <c r="A171" s="10" t="s">
        <v>318</v>
      </c>
      <c r="B171" s="17">
        <v>1</v>
      </c>
      <c r="C171" s="10" t="s">
        <v>405</v>
      </c>
      <c r="D171" s="10"/>
      <c r="E171" s="10" t="s">
        <v>515</v>
      </c>
      <c r="F171" s="12">
        <v>33885</v>
      </c>
      <c r="G171" s="10" t="s">
        <v>620</v>
      </c>
      <c r="H171" s="12">
        <v>45180</v>
      </c>
      <c r="I171" s="12"/>
      <c r="J171" s="28">
        <v>60298581</v>
      </c>
      <c r="K171" s="10" t="s">
        <v>293</v>
      </c>
      <c r="L171" s="15">
        <f ca="1">IF(ISBLANK(F171), "", DATEDIF(Tenants[[#This Row],[DateOfBirth]],TODAY(),"Y"))</f>
        <v>31</v>
      </c>
      <c r="M171" s="10" t="s">
        <v>38</v>
      </c>
      <c r="N171" s="10" t="s">
        <v>39</v>
      </c>
      <c r="O171" s="10" t="s">
        <v>40</v>
      </c>
      <c r="P171" s="10" t="s">
        <v>41</v>
      </c>
      <c r="Q171" s="10" t="s">
        <v>288</v>
      </c>
      <c r="R171" s="10" t="s">
        <v>42</v>
      </c>
      <c r="S171" s="10" t="s">
        <v>75</v>
      </c>
      <c r="T171" s="10" t="s">
        <v>44</v>
      </c>
      <c r="U171" s="16" t="str">
        <f t="shared" si="2"/>
        <v>ONGOING</v>
      </c>
      <c r="V171" s="16" t="str" cm="1">
        <f t="array" ref="V171">_xlfn.IFS(AND(ISBLANK(A171), OR(B171&lt;&gt;"",C171&lt;&gt;"",E171&lt;&gt;"",F171&lt;&gt;"",G171&lt;&gt;"",H171&lt;&gt;"",J171&lt;&gt;"",K171&lt;&gt;"",M171&lt;&gt;"",N171&lt;&gt;"",O171&lt;&gt;"",P171&lt;&gt;"",Q171&lt;&gt;"",R171&lt;&gt;"",S171&lt;&gt;"",T171&lt;&gt;"",)), "Address Empty", ISBLANK(A171), "", ISBLANK(B171), "Room Number Empty", ISBLANK(C171), "First Name Empty", ISBLANK(E171), "Last Name Empty", ISBLANK(F171), "Date of Birth Empty", ISBLANK(G171), "NI Number Empty", ISBLANK(H171), "Check In Date Empty", ISBLANK(J171), "HB Claim Ref Number Empty", ISBLANK(K171), "Referral Agency Empty", ISBLANK(M171), "Gender Empty", ISBLANK(N171), "Religion Empty", ISBLANK(O171), "Ethnicity Empty", ISBLANK(P171), "Nationality Empty", ISBLANK(Q171), "Disability Empty", ISBLANK(R171), "Sexual Orientation Empty", ISBLANK(S171), "Language Empty", ISBLANK(T171), "Risk Assessment Empty", AND(G171&lt;&gt;"",H171&lt;&gt;""), IF(SUMPRODUCT(($G$2:$G$5000=G171)*($H$2:$H$5000=H171))&gt;1,"CONFLICT: NI and Check-in Date Already in Use","Correct"), TRUE, "Correct")</f>
        <v>Correct</v>
      </c>
      <c r="W171" s="14" t="s">
        <v>755</v>
      </c>
    </row>
    <row r="172" spans="1:32" s="14" customFormat="1" x14ac:dyDescent="0.5">
      <c r="A172" s="10" t="s">
        <v>318</v>
      </c>
      <c r="B172" s="17">
        <v>2</v>
      </c>
      <c r="C172" s="10" t="s">
        <v>406</v>
      </c>
      <c r="D172" s="10"/>
      <c r="E172" s="10" t="s">
        <v>450</v>
      </c>
      <c r="F172" s="12">
        <v>37244</v>
      </c>
      <c r="G172" s="10" t="s">
        <v>621</v>
      </c>
      <c r="H172" s="12">
        <v>45012</v>
      </c>
      <c r="I172" s="12"/>
      <c r="J172" s="28">
        <v>60497784</v>
      </c>
      <c r="K172" s="10" t="s">
        <v>293</v>
      </c>
      <c r="L172" s="15">
        <f ca="1">IF(ISBLANK(F172), "", DATEDIF(Tenants[[#This Row],[DateOfBirth]],TODAY(),"Y"))</f>
        <v>22</v>
      </c>
      <c r="M172" s="10" t="s">
        <v>56</v>
      </c>
      <c r="N172" s="10" t="s">
        <v>73</v>
      </c>
      <c r="O172" s="10" t="s">
        <v>40</v>
      </c>
      <c r="P172" s="10" t="s">
        <v>41</v>
      </c>
      <c r="Q172" s="10" t="s">
        <v>288</v>
      </c>
      <c r="R172" s="10" t="s">
        <v>42</v>
      </c>
      <c r="S172" s="10" t="s">
        <v>75</v>
      </c>
      <c r="T172" s="10" t="s">
        <v>44</v>
      </c>
      <c r="U172" s="16" t="str">
        <f t="shared" si="2"/>
        <v>ONGOING</v>
      </c>
      <c r="V172" s="16" t="str" cm="1">
        <f t="array" ref="V172">_xlfn.IFS(AND(ISBLANK(A172), OR(B172&lt;&gt;"",C172&lt;&gt;"",E172&lt;&gt;"",F172&lt;&gt;"",G172&lt;&gt;"",H172&lt;&gt;"",J172&lt;&gt;"",K172&lt;&gt;"",M172&lt;&gt;"",N172&lt;&gt;"",O172&lt;&gt;"",P172&lt;&gt;"",Q172&lt;&gt;"",R172&lt;&gt;"",S172&lt;&gt;"",T172&lt;&gt;"",)), "Address Empty", ISBLANK(A172), "", ISBLANK(B172), "Room Number Empty", ISBLANK(C172), "First Name Empty", ISBLANK(E172), "Last Name Empty", ISBLANK(F172), "Date of Birth Empty", ISBLANK(G172), "NI Number Empty", ISBLANK(H172), "Check In Date Empty", ISBLANK(J172), "HB Claim Ref Number Empty", ISBLANK(K172), "Referral Agency Empty", ISBLANK(M172), "Gender Empty", ISBLANK(N172), "Religion Empty", ISBLANK(O172), "Ethnicity Empty", ISBLANK(P172), "Nationality Empty", ISBLANK(Q172), "Disability Empty", ISBLANK(R172), "Sexual Orientation Empty", ISBLANK(S172), "Language Empty", ISBLANK(T172), "Risk Assessment Empty", AND(G172&lt;&gt;"",H172&lt;&gt;""), IF(SUMPRODUCT(($G$2:$G$5000=G172)*($H$2:$H$5000=H172))&gt;1,"CONFLICT: NI and Check-in Date Already in Use","Correct"), TRUE, "Correct")</f>
        <v>Correct</v>
      </c>
      <c r="W172" s="14" t="s">
        <v>755</v>
      </c>
    </row>
    <row r="173" spans="1:32" s="14" customFormat="1" x14ac:dyDescent="0.5">
      <c r="A173" s="10" t="s">
        <v>318</v>
      </c>
      <c r="B173" s="17">
        <v>3</v>
      </c>
      <c r="C173" s="10" t="s">
        <v>407</v>
      </c>
      <c r="D173" s="10"/>
      <c r="E173" s="10" t="s">
        <v>489</v>
      </c>
      <c r="F173" s="12">
        <v>26578</v>
      </c>
      <c r="G173" s="10" t="s">
        <v>622</v>
      </c>
      <c r="H173" s="12">
        <v>45208</v>
      </c>
      <c r="I173" s="12"/>
      <c r="J173" s="28">
        <v>60543921</v>
      </c>
      <c r="K173" s="10" t="s">
        <v>293</v>
      </c>
      <c r="L173" s="15">
        <f ca="1">IF(ISBLANK(F173), "", DATEDIF(Tenants[[#This Row],[DateOfBirth]],TODAY(),"Y"))</f>
        <v>51</v>
      </c>
      <c r="M173" s="10" t="s">
        <v>38</v>
      </c>
      <c r="N173" s="10" t="s">
        <v>73</v>
      </c>
      <c r="O173" s="10" t="s">
        <v>40</v>
      </c>
      <c r="P173" s="10" t="s">
        <v>41</v>
      </c>
      <c r="Q173" s="10" t="s">
        <v>288</v>
      </c>
      <c r="R173" s="10" t="s">
        <v>42</v>
      </c>
      <c r="S173" s="10" t="s">
        <v>75</v>
      </c>
      <c r="T173" s="10" t="s">
        <v>44</v>
      </c>
      <c r="U173" s="16" t="str">
        <f t="shared" si="2"/>
        <v>ONGOING</v>
      </c>
      <c r="V173" s="16" t="str" cm="1">
        <f t="array" ref="V173">_xlfn.IFS(AND(ISBLANK(A173), OR(B173&lt;&gt;"",C173&lt;&gt;"",E173&lt;&gt;"",F173&lt;&gt;"",G173&lt;&gt;"",H173&lt;&gt;"",J173&lt;&gt;"",K173&lt;&gt;"",M173&lt;&gt;"",N173&lt;&gt;"",O173&lt;&gt;"",P173&lt;&gt;"",Q173&lt;&gt;"",R173&lt;&gt;"",S173&lt;&gt;"",T173&lt;&gt;"",)), "Address Empty", ISBLANK(A173), "", ISBLANK(B173), "Room Number Empty", ISBLANK(C173), "First Name Empty", ISBLANK(E173), "Last Name Empty", ISBLANK(F173), "Date of Birth Empty", ISBLANK(G173), "NI Number Empty", ISBLANK(H173), "Check In Date Empty", ISBLANK(J173), "HB Claim Ref Number Empty", ISBLANK(K173), "Referral Agency Empty", ISBLANK(M173), "Gender Empty", ISBLANK(N173), "Religion Empty", ISBLANK(O173), "Ethnicity Empty", ISBLANK(P173), "Nationality Empty", ISBLANK(Q173), "Disability Empty", ISBLANK(R173), "Sexual Orientation Empty", ISBLANK(S173), "Language Empty", ISBLANK(T173), "Risk Assessment Empty", AND(G173&lt;&gt;"",H173&lt;&gt;""), IF(SUMPRODUCT(($G$2:$G$5000=G173)*($H$2:$H$5000=H173))&gt;1,"CONFLICT: NI and Check-in Date Already in Use","Correct"), TRUE, "Correct")</f>
        <v>Correct</v>
      </c>
      <c r="W173" s="14" t="s">
        <v>755</v>
      </c>
    </row>
    <row r="174" spans="1:32" s="14" customFormat="1" x14ac:dyDescent="0.5">
      <c r="A174" s="10" t="s">
        <v>318</v>
      </c>
      <c r="B174" s="17">
        <v>4</v>
      </c>
      <c r="C174" s="10" t="s">
        <v>408</v>
      </c>
      <c r="D174" s="10"/>
      <c r="E174" s="10" t="s">
        <v>516</v>
      </c>
      <c r="F174" s="12">
        <v>35561</v>
      </c>
      <c r="G174" s="10" t="s">
        <v>623</v>
      </c>
      <c r="H174" s="12">
        <v>44788</v>
      </c>
      <c r="I174" s="12"/>
      <c r="J174" s="28">
        <v>60478200</v>
      </c>
      <c r="K174" s="10" t="s">
        <v>293</v>
      </c>
      <c r="L174" s="15">
        <f ca="1">IF(ISBLANK(F174), "", DATEDIF(Tenants[[#This Row],[DateOfBirth]],TODAY(),"Y"))</f>
        <v>27</v>
      </c>
      <c r="M174" s="10" t="s">
        <v>38</v>
      </c>
      <c r="N174" s="10" t="s">
        <v>50</v>
      </c>
      <c r="O174" s="10" t="s">
        <v>40</v>
      </c>
      <c r="P174" s="10" t="s">
        <v>41</v>
      </c>
      <c r="Q174" s="10" t="s">
        <v>288</v>
      </c>
      <c r="R174" s="10" t="s">
        <v>42</v>
      </c>
      <c r="S174" s="10" t="s">
        <v>75</v>
      </c>
      <c r="T174" s="10" t="s">
        <v>44</v>
      </c>
      <c r="U174" s="16" t="str">
        <f t="shared" si="2"/>
        <v>ONGOING</v>
      </c>
      <c r="V174" s="16" t="str" cm="1">
        <f t="array" ref="V174">_xlfn.IFS(AND(ISBLANK(A174), OR(B174&lt;&gt;"",C174&lt;&gt;"",E174&lt;&gt;"",F174&lt;&gt;"",G174&lt;&gt;"",H174&lt;&gt;"",J174&lt;&gt;"",K174&lt;&gt;"",M174&lt;&gt;"",N174&lt;&gt;"",O174&lt;&gt;"",P174&lt;&gt;"",Q174&lt;&gt;"",R174&lt;&gt;"",S174&lt;&gt;"",T174&lt;&gt;"",)), "Address Empty", ISBLANK(A174), "", ISBLANK(B174), "Room Number Empty", ISBLANK(C174), "First Name Empty", ISBLANK(E174), "Last Name Empty", ISBLANK(F174), "Date of Birth Empty", ISBLANK(G174), "NI Number Empty", ISBLANK(H174), "Check In Date Empty", ISBLANK(J174), "HB Claim Ref Number Empty", ISBLANK(K174), "Referral Agency Empty", ISBLANK(M174), "Gender Empty", ISBLANK(N174), "Religion Empty", ISBLANK(O174), "Ethnicity Empty", ISBLANK(P174), "Nationality Empty", ISBLANK(Q174), "Disability Empty", ISBLANK(R174), "Sexual Orientation Empty", ISBLANK(S174), "Language Empty", ISBLANK(T174), "Risk Assessment Empty", AND(G174&lt;&gt;"",H174&lt;&gt;""), IF(SUMPRODUCT(($G$2:$G$5000=G174)*($H$2:$H$5000=H174))&gt;1,"CONFLICT: NI and Check-in Date Already in Use","Correct"), TRUE, "Correct")</f>
        <v>Correct</v>
      </c>
      <c r="W174" s="14" t="s">
        <v>755</v>
      </c>
    </row>
    <row r="175" spans="1:32" s="14" customFormat="1" x14ac:dyDescent="0.5">
      <c r="A175" s="10" t="s">
        <v>318</v>
      </c>
      <c r="B175" s="17">
        <v>5</v>
      </c>
      <c r="C175" s="10" t="s">
        <v>352</v>
      </c>
      <c r="D175" s="10"/>
      <c r="E175" s="10" t="s">
        <v>517</v>
      </c>
      <c r="F175" s="12">
        <v>35660</v>
      </c>
      <c r="G175" s="10" t="s">
        <v>624</v>
      </c>
      <c r="H175" s="12">
        <v>44732</v>
      </c>
      <c r="I175" s="12"/>
      <c r="J175" s="28">
        <v>60607315</v>
      </c>
      <c r="K175" s="10" t="s">
        <v>293</v>
      </c>
      <c r="L175" s="15">
        <f ca="1">IF(ISBLANK(F175), "", DATEDIF(Tenants[[#This Row],[DateOfBirth]],TODAY(),"Y"))</f>
        <v>26</v>
      </c>
      <c r="M175" s="10" t="s">
        <v>38</v>
      </c>
      <c r="N175" s="10" t="s">
        <v>74</v>
      </c>
      <c r="O175" s="10" t="s">
        <v>40</v>
      </c>
      <c r="P175" s="10" t="s">
        <v>41</v>
      </c>
      <c r="Q175" s="10" t="s">
        <v>288</v>
      </c>
      <c r="R175" s="10" t="s">
        <v>42</v>
      </c>
      <c r="S175" s="10" t="s">
        <v>75</v>
      </c>
      <c r="T175" s="10" t="s">
        <v>44</v>
      </c>
      <c r="U175" s="16" t="str">
        <f t="shared" si="2"/>
        <v>ONGOING</v>
      </c>
      <c r="V175" s="16" t="str" cm="1">
        <f t="array" ref="V175">_xlfn.IFS(AND(ISBLANK(A175), OR(B175&lt;&gt;"",C175&lt;&gt;"",E175&lt;&gt;"",F175&lt;&gt;"",G175&lt;&gt;"",H175&lt;&gt;"",J175&lt;&gt;"",K175&lt;&gt;"",M175&lt;&gt;"",N175&lt;&gt;"",O175&lt;&gt;"",P175&lt;&gt;"",Q175&lt;&gt;"",R175&lt;&gt;"",S175&lt;&gt;"",T175&lt;&gt;"",)), "Address Empty", ISBLANK(A175), "", ISBLANK(B175), "Room Number Empty", ISBLANK(C175), "First Name Empty", ISBLANK(E175), "Last Name Empty", ISBLANK(F175), "Date of Birth Empty", ISBLANK(G175), "NI Number Empty", ISBLANK(H175), "Check In Date Empty", ISBLANK(J175), "HB Claim Ref Number Empty", ISBLANK(K175), "Referral Agency Empty", ISBLANK(M175), "Gender Empty", ISBLANK(N175), "Religion Empty", ISBLANK(O175), "Ethnicity Empty", ISBLANK(P175), "Nationality Empty", ISBLANK(Q175), "Disability Empty", ISBLANK(R175), "Sexual Orientation Empty", ISBLANK(S175), "Language Empty", ISBLANK(T175), "Risk Assessment Empty", AND(G175&lt;&gt;"",H175&lt;&gt;""), IF(SUMPRODUCT(($G$2:$G$5000=G175)*($H$2:$H$5000=H175))&gt;1,"CONFLICT: NI and Check-in Date Already in Use","Correct"), TRUE, "Correct")</f>
        <v>Correct</v>
      </c>
      <c r="W175" s="14" t="s">
        <v>755</v>
      </c>
    </row>
    <row r="176" spans="1:32" s="14" customFormat="1" x14ac:dyDescent="0.5">
      <c r="A176" s="10" t="s">
        <v>318</v>
      </c>
      <c r="B176" s="17">
        <v>6</v>
      </c>
      <c r="C176" s="10" t="s">
        <v>409</v>
      </c>
      <c r="D176" s="10" t="s">
        <v>417</v>
      </c>
      <c r="E176" s="10" t="s">
        <v>453</v>
      </c>
      <c r="F176" s="12">
        <v>31785</v>
      </c>
      <c r="G176" s="10" t="s">
        <v>625</v>
      </c>
      <c r="H176" s="12">
        <v>45376</v>
      </c>
      <c r="I176" s="12"/>
      <c r="J176" s="28">
        <v>60524961</v>
      </c>
      <c r="K176" s="10" t="s">
        <v>293</v>
      </c>
      <c r="L176" s="15">
        <f ca="1">IF(ISBLANK(#REF!), "", DATEDIF(Tenants[[#This Row],[DateOfBirth]],TODAY(),"Y"))</f>
        <v>37</v>
      </c>
      <c r="M176" s="10" t="s">
        <v>38</v>
      </c>
      <c r="N176" s="10" t="s">
        <v>74</v>
      </c>
      <c r="O176" s="10" t="s">
        <v>40</v>
      </c>
      <c r="P176" s="10" t="s">
        <v>41</v>
      </c>
      <c r="Q176" s="10" t="s">
        <v>288</v>
      </c>
      <c r="R176" s="10" t="s">
        <v>42</v>
      </c>
      <c r="S176" s="10" t="s">
        <v>75</v>
      </c>
      <c r="T176" s="10" t="s">
        <v>44</v>
      </c>
      <c r="U176" s="16" t="str">
        <f>IF(AND(ISBLANK(#REF!),ISBLANK(I176)),"",IF(ISBLANK(I176),"ONGOING",DATEDIF(#REF!,I176,"Y")&amp;" YEAR(S) "&amp;DATEDIF(#REF!,I176,"YM")&amp;" MONTH(S)"))</f>
        <v>ONGOING</v>
      </c>
      <c r="V176" s="16" t="e" cm="1">
        <f t="array" ref="V176">_xlfn.IFS(AND(ISBLANK(#REF!), OR(#REF!&lt;&gt;"",#REF!&lt;&gt;"",#REF!&lt;&gt;"",#REF!&lt;&gt;"",#REF!&lt;&gt;"",#REF!&lt;&gt;"",J176&lt;&gt;"",#REF!&lt;&gt;"",#REF!&lt;&gt;"",#REF!&lt;&gt;"",#REF!&lt;&gt;"",#REF!&lt;&gt;"",#REF!&lt;&gt;"",#REF!&lt;&gt;"",#REF!&lt;&gt;"",#REF!&lt;&gt;"",)), "Address Empty", ISBLANK(#REF!), "", ISBLANK(#REF!), "Room Number Empty", ISBLANK(#REF!), "First Name Empty", ISBLANK(#REF!), "Last Name Empty", ISBLANK(#REF!), "Date of Birth Empty", ISBLANK(#REF!), "NI Number Empty", ISBLANK(#REF!), "Check In Date Empty", ISBLANK(J176), "HB Claim Ref Number Empty", ISBLANK(#REF!), "Referral Agency Empty", ISBLANK(#REF!), "Gender Empty", ISBLANK(#REF!), "Religion Empty", ISBLANK(#REF!), "Ethnicity Empty", ISBLANK(#REF!), "Nationality Empty", ISBLANK(#REF!), "Disability Empty", ISBLANK(#REF!), "Sexual Orientation Empty", ISBLANK(#REF!), "Language Empty", ISBLANK(#REF!), "Risk Assessment Empty", AND(#REF!&lt;&gt;"",#REF!&lt;&gt;""), IF(SUMPRODUCT(($G$2:$G$5000=#REF!)*($H$2:$H$5000=#REF!))&gt;1,"CONFLICT: NI and Check-in Date Already in Use","Correct"), TRUE, "Correct")</f>
        <v>#REF!</v>
      </c>
      <c r="W176" s="14" t="s">
        <v>755</v>
      </c>
    </row>
    <row r="177" spans="1:32" s="14" customFormat="1" x14ac:dyDescent="0.5">
      <c r="A177" s="45" t="s">
        <v>319</v>
      </c>
      <c r="B177" s="47">
        <v>3</v>
      </c>
      <c r="C177" s="10" t="s">
        <v>719</v>
      </c>
      <c r="D177" s="45"/>
      <c r="E177" s="10" t="s">
        <v>426</v>
      </c>
      <c r="F177" s="46">
        <v>34175</v>
      </c>
      <c r="G177" s="10" t="s">
        <v>720</v>
      </c>
      <c r="H177" s="12">
        <v>45376</v>
      </c>
      <c r="I177" s="12"/>
      <c r="J177" s="28">
        <v>60212033</v>
      </c>
      <c r="K177" s="10" t="s">
        <v>646</v>
      </c>
      <c r="L177" s="15">
        <f ca="1">IF(ISBLANK(F176), "", DATEDIF(Tenants[[#This Row],[DateOfBirth]],TODAY(),"Y"))</f>
        <v>30</v>
      </c>
      <c r="M177" s="10" t="s">
        <v>38</v>
      </c>
      <c r="N177" s="10" t="s">
        <v>84</v>
      </c>
      <c r="O177" s="10" t="s">
        <v>40</v>
      </c>
      <c r="P177" s="10" t="s">
        <v>41</v>
      </c>
      <c r="Q177" s="10" t="s">
        <v>288</v>
      </c>
      <c r="R177" s="10" t="s">
        <v>42</v>
      </c>
      <c r="S177" s="10" t="s">
        <v>75</v>
      </c>
      <c r="T177" s="10" t="s">
        <v>58</v>
      </c>
      <c r="U177" s="16" t="str">
        <f>IF(AND(ISBLANK(H176),ISBLANK(H177)),"",IF(ISBLANK(H177),"ONGOING",DATEDIF(H176,H177,"Y")&amp;" YEAR(S) "&amp;DATEDIF(H176,H177,"YM")&amp;" MONTH(S)"))</f>
        <v>0 YEAR(S) 0 MONTH(S)</v>
      </c>
      <c r="V177" s="16" t="str" cm="1">
        <f t="array" ref="V177">_xlfn.IFS(AND(ISBLANK(A176), OR(B176&lt;&gt;"",C176&lt;&gt;"",E176&lt;&gt;"",F176&lt;&gt;"",G176&lt;&gt;"",H176&lt;&gt;"",J177&lt;&gt;"",K176&lt;&gt;"",M176&lt;&gt;"",N176&lt;&gt;"",O176&lt;&gt;"",P176&lt;&gt;"",Q176&lt;&gt;"",R176&lt;&gt;"",S176&lt;&gt;"",T176&lt;&gt;"",)), "Address Empty", ISBLANK(A176), "", ISBLANK(B176), "Room Number Empty", ISBLANK(C176), "First Name Empty", ISBLANK(E176), "Last Name Empty", ISBLANK(F176), "Date of Birth Empty", ISBLANK(G176), "NI Number Empty", ISBLANK(H176), "Check In Date Empty", ISBLANK(J177), "HB Claim Ref Number Empty", ISBLANK(K176), "Referral Agency Empty", ISBLANK(M176), "Gender Empty", ISBLANK(N176), "Religion Empty", ISBLANK(O176), "Ethnicity Empty", ISBLANK(P176), "Nationality Empty", ISBLANK(Q176), "Disability Empty", ISBLANK(R176), "Sexual Orientation Empty", ISBLANK(S176), "Language Empty", ISBLANK(T176), "Risk Assessment Empty", AND(G176&lt;&gt;"",H176&lt;&gt;""), IF(SUMPRODUCT(($G$2:$G$5000=G176)*($H$2:$H$5000=H176))&gt;1,"CONFLICT: NI and Check-in Date Already in Use","Correct"), TRUE, "Correct")</f>
        <v>Correct</v>
      </c>
      <c r="W177" s="14" t="s">
        <v>755</v>
      </c>
    </row>
    <row r="178" spans="1:32" s="14" customFormat="1" x14ac:dyDescent="0.5">
      <c r="A178" s="10" t="s">
        <v>319</v>
      </c>
      <c r="B178" s="17">
        <v>1</v>
      </c>
      <c r="C178" s="10" t="s">
        <v>713</v>
      </c>
      <c r="D178" s="10"/>
      <c r="E178" s="10" t="s">
        <v>412</v>
      </c>
      <c r="F178" s="12">
        <v>29614</v>
      </c>
      <c r="G178" s="10" t="s">
        <v>714</v>
      </c>
      <c r="H178" s="12">
        <v>45376</v>
      </c>
      <c r="I178" s="12"/>
      <c r="J178" s="28">
        <v>6126044</v>
      </c>
      <c r="K178" s="10" t="s">
        <v>293</v>
      </c>
      <c r="L178" s="15">
        <f ca="1">IF(ISBLANK(#REF!), "", DATEDIF(Tenants[[#This Row],[DateOfBirth]],TODAY(),"Y"))</f>
        <v>43</v>
      </c>
      <c r="M178" s="10" t="s">
        <v>38</v>
      </c>
      <c r="N178" s="10" t="s">
        <v>50</v>
      </c>
      <c r="O178" s="10" t="s">
        <v>40</v>
      </c>
      <c r="P178" s="10" t="s">
        <v>130</v>
      </c>
      <c r="Q178" s="10" t="s">
        <v>288</v>
      </c>
      <c r="R178" s="10" t="s">
        <v>42</v>
      </c>
      <c r="S178" s="10" t="s">
        <v>109</v>
      </c>
      <c r="T178" s="10" t="s">
        <v>58</v>
      </c>
      <c r="U178" s="16" t="str">
        <f>IF(AND(ISBLANK(#REF!),ISBLANK(I178)),"",IF(ISBLANK(I178),"ONGOING",DATEDIF(#REF!,I178,"Y")&amp;" YEAR(S) "&amp;DATEDIF(#REF!,I178,"YM")&amp;" MONTH(S)"))</f>
        <v>ONGOING</v>
      </c>
      <c r="V178" s="16" t="e" cm="1">
        <f t="array" ref="V178">_xlfn.IFS(AND(ISBLANK(#REF!), OR(#REF!&lt;&gt;"",#REF!&lt;&gt;"",#REF!&lt;&gt;"",#REF!&lt;&gt;"",G178&lt;&gt;"",#REF!&lt;&gt;"",J178&lt;&gt;"",#REF!&lt;&gt;"",M178&lt;&gt;"",N178&lt;&gt;"",O178&lt;&gt;"",P178&lt;&gt;"",Q178&lt;&gt;"",R178&lt;&gt;"",S178&lt;&gt;"",T178&lt;&gt;"",)), "Address Empty", ISBLANK(#REF!), "", ISBLANK(#REF!), "Room Number Empty", ISBLANK(#REF!), "First Name Empty", ISBLANK(#REF!), "Last Name Empty", ISBLANK(#REF!), "Date of Birth Empty", ISBLANK(G178), "NI Number Empty", ISBLANK(#REF!), "Check In Date Empty", ISBLANK(J178), "HB Claim Ref Number Empty", ISBLANK(#REF!), "Referral Agency Empty", ISBLANK(M178), "Gender Empty", ISBLANK(N178), "Religion Empty", ISBLANK(O178), "Ethnicity Empty", ISBLANK(P178), "Nationality Empty", ISBLANK(Q178), "Disability Empty", ISBLANK(R178), "Sexual Orientation Empty", ISBLANK(S178), "Language Empty", ISBLANK(T178), "Risk Assessment Empty", AND(G178&lt;&gt;"",#REF!&lt;&gt;""), IF(SUMPRODUCT(($G$2:$G$5000=G178)*($H$2:$H$5000=#REF!))&gt;1,"CONFLICT: NI and Check-in Date Already in Use","Correct"), TRUE, "Correct")</f>
        <v>#REF!</v>
      </c>
      <c r="W178" s="14" t="s">
        <v>756</v>
      </c>
      <c r="X178" s="14" t="str">
        <f>Tenants[[#This Row],[PropertyAddress]]</f>
        <v>1 SUMMERFIELD GROVE, BELLEFIELD RD, B18 4ER</v>
      </c>
      <c r="Y178" s="14" t="str">
        <f>Tenants[[#This Row],[FirstName]]</f>
        <v>MIKULAS</v>
      </c>
      <c r="Z178" s="14" t="str">
        <f>Tenants[[#This Row],[LastName]]</f>
        <v>LAZOK</v>
      </c>
      <c r="AA178" s="14">
        <f>Tenants[[#This Row],[DateOfBirth]]</f>
        <v>29614</v>
      </c>
      <c r="AB178" s="14">
        <f>Tenants[[#This Row],[HBClaimRefNumber]]</f>
        <v>6126044</v>
      </c>
      <c r="AC178" s="14" t="str">
        <f>Tenants[[#This Row],[NINumber]]</f>
        <v>PX278894C</v>
      </c>
      <c r="AD178" s="14" t="s">
        <v>786</v>
      </c>
    </row>
    <row r="179" spans="1:32" s="14" customFormat="1" x14ac:dyDescent="0.5">
      <c r="A179" s="10" t="s">
        <v>319</v>
      </c>
      <c r="B179" s="17">
        <v>2</v>
      </c>
      <c r="C179" s="10" t="s">
        <v>410</v>
      </c>
      <c r="D179" s="10" t="s">
        <v>443</v>
      </c>
      <c r="E179" s="10" t="s">
        <v>518</v>
      </c>
      <c r="F179" s="12">
        <v>26442</v>
      </c>
      <c r="G179" s="10" t="s">
        <v>626</v>
      </c>
      <c r="H179" s="12">
        <v>44480</v>
      </c>
      <c r="I179" s="12"/>
      <c r="J179" s="28">
        <v>2805708</v>
      </c>
      <c r="K179" s="10" t="s">
        <v>293</v>
      </c>
      <c r="L179" s="15">
        <f ca="1">IF(ISBLANK(F179), "", DATEDIF(Tenants[[#This Row],[DateOfBirth]],TODAY(),"Y"))</f>
        <v>52</v>
      </c>
      <c r="M179" s="10" t="s">
        <v>38</v>
      </c>
      <c r="N179" s="10" t="s">
        <v>50</v>
      </c>
      <c r="O179" s="10" t="s">
        <v>40</v>
      </c>
      <c r="P179" s="10" t="s">
        <v>41</v>
      </c>
      <c r="Q179" s="10" t="s">
        <v>288</v>
      </c>
      <c r="R179" s="10" t="s">
        <v>42</v>
      </c>
      <c r="S179" s="10" t="s">
        <v>75</v>
      </c>
      <c r="T179" s="10" t="s">
        <v>44</v>
      </c>
      <c r="U179" s="16" t="str">
        <f t="shared" si="2"/>
        <v>ONGOING</v>
      </c>
      <c r="V179" s="16" t="str" cm="1">
        <f t="array" ref="V179">_xlfn.IFS(AND(ISBLANK(A179), OR(B179&lt;&gt;"",C179&lt;&gt;"",E179&lt;&gt;"",F179&lt;&gt;"",G179&lt;&gt;"",H179&lt;&gt;"",J179&lt;&gt;"",K179&lt;&gt;"",M179&lt;&gt;"",N179&lt;&gt;"",O179&lt;&gt;"",P179&lt;&gt;"",Q179&lt;&gt;"",R179&lt;&gt;"",S179&lt;&gt;"",T179&lt;&gt;"",)), "Address Empty", ISBLANK(A179), "", ISBLANK(B179), "Room Number Empty", ISBLANK(C179), "First Name Empty", ISBLANK(E179), "Last Name Empty", ISBLANK(F179), "Date of Birth Empty", ISBLANK(G179), "NI Number Empty", ISBLANK(H179), "Check In Date Empty", ISBLANK(J179), "HB Claim Ref Number Empty", ISBLANK(K179), "Referral Agency Empty", ISBLANK(M179), "Gender Empty", ISBLANK(N179), "Religion Empty", ISBLANK(O179), "Ethnicity Empty", ISBLANK(P179), "Nationality Empty", ISBLANK(Q179), "Disability Empty", ISBLANK(R179), "Sexual Orientation Empty", ISBLANK(S179), "Language Empty", ISBLANK(T179), "Risk Assessment Empty", AND(G179&lt;&gt;"",H179&lt;&gt;""), IF(SUMPRODUCT(($G$2:$G$5000=G179)*($H$2:$H$5000=H179))&gt;1,"CONFLICT: NI and Check-in Date Already in Use","Correct"), TRUE, "Correct")</f>
        <v>Correct</v>
      </c>
      <c r="W179" s="14" t="s">
        <v>755</v>
      </c>
    </row>
    <row r="180" spans="1:32" s="14" customFormat="1" x14ac:dyDescent="0.5">
      <c r="A180" s="10" t="s">
        <v>319</v>
      </c>
      <c r="B180" s="17">
        <v>3</v>
      </c>
      <c r="C180" s="10" t="s">
        <v>366</v>
      </c>
      <c r="D180" s="10"/>
      <c r="E180" s="10" t="s">
        <v>519</v>
      </c>
      <c r="F180" s="12">
        <v>32664</v>
      </c>
      <c r="G180" s="10" t="s">
        <v>627</v>
      </c>
      <c r="H180" s="12">
        <v>45152</v>
      </c>
      <c r="I180" s="12">
        <v>45376</v>
      </c>
      <c r="J180" s="28">
        <v>60434556</v>
      </c>
      <c r="K180" s="10" t="s">
        <v>293</v>
      </c>
      <c r="L180" s="15">
        <f ca="1">IF(ISBLANK(F180), "", DATEDIF(Tenants[[#This Row],[DateOfBirth]],TODAY(),"Y"))</f>
        <v>35</v>
      </c>
      <c r="M180" s="10" t="s">
        <v>38</v>
      </c>
      <c r="N180" s="10" t="s">
        <v>39</v>
      </c>
      <c r="O180" s="10" t="s">
        <v>40</v>
      </c>
      <c r="P180" s="10" t="s">
        <v>41</v>
      </c>
      <c r="Q180" s="10" t="s">
        <v>288</v>
      </c>
      <c r="R180" s="10" t="s">
        <v>42</v>
      </c>
      <c r="S180" s="10" t="s">
        <v>75</v>
      </c>
      <c r="T180" s="10" t="s">
        <v>44</v>
      </c>
      <c r="U180" s="16" t="str">
        <f t="shared" si="2"/>
        <v>0 YEAR(S) 7 MONTH(S)</v>
      </c>
      <c r="V180" s="16" t="str" cm="1">
        <f t="array" ref="V180">_xlfn.IFS(AND(ISBLANK(A180), OR(B180&lt;&gt;"",C180&lt;&gt;"",E180&lt;&gt;"",F180&lt;&gt;"",G180&lt;&gt;"",H180&lt;&gt;"",J180&lt;&gt;"",K180&lt;&gt;"",M180&lt;&gt;"",N180&lt;&gt;"",O180&lt;&gt;"",P180&lt;&gt;"",Q180&lt;&gt;"",R180&lt;&gt;"",S180&lt;&gt;"",T180&lt;&gt;"",)), "Address Empty", ISBLANK(A180), "", ISBLANK(B180), "Room Number Empty", ISBLANK(C180), "First Name Empty", ISBLANK(E180), "Last Name Empty", ISBLANK(F180), "Date of Birth Empty", ISBLANK(G180), "NI Number Empty", ISBLANK(H180), "Check In Date Empty", ISBLANK(J180), "HB Claim Ref Number Empty", ISBLANK(K180), "Referral Agency Empty", ISBLANK(M180), "Gender Empty", ISBLANK(N180), "Religion Empty", ISBLANK(O180), "Ethnicity Empty", ISBLANK(P180), "Nationality Empty", ISBLANK(Q180), "Disability Empty", ISBLANK(R180), "Sexual Orientation Empty", ISBLANK(S180), "Language Empty", ISBLANK(T180), "Risk Assessment Empty", AND(G180&lt;&gt;"",H180&lt;&gt;""), IF(SUMPRODUCT(($G$2:$G$5000=G180)*($H$2:$H$5000=H180))&gt;1,"CONFLICT: NI and Check-in Date Already in Use","Correct"), TRUE, "Correct")</f>
        <v>Correct</v>
      </c>
      <c r="W180" s="14" t="s">
        <v>761</v>
      </c>
    </row>
    <row r="181" spans="1:32" s="14" customFormat="1" x14ac:dyDescent="0.5">
      <c r="A181" s="10" t="s">
        <v>319</v>
      </c>
      <c r="B181" s="17">
        <v>4</v>
      </c>
      <c r="C181" s="10" t="s">
        <v>34</v>
      </c>
      <c r="D181" s="10"/>
      <c r="E181" s="10" t="s">
        <v>465</v>
      </c>
      <c r="F181" s="12">
        <v>30210</v>
      </c>
      <c r="G181" s="10" t="s">
        <v>628</v>
      </c>
      <c r="H181" s="12">
        <v>44515</v>
      </c>
      <c r="I181" s="12"/>
      <c r="J181" s="28">
        <v>60555671</v>
      </c>
      <c r="K181" s="10" t="s">
        <v>293</v>
      </c>
      <c r="L181" s="15">
        <f ca="1">IF(ISBLANK(F181), "", DATEDIF(Tenants[[#This Row],[DateOfBirth]],TODAY(),"Y"))</f>
        <v>41</v>
      </c>
      <c r="M181" s="10" t="s">
        <v>38</v>
      </c>
      <c r="N181" s="10" t="s">
        <v>50</v>
      </c>
      <c r="O181" s="10" t="s">
        <v>40</v>
      </c>
      <c r="P181" s="10" t="s">
        <v>41</v>
      </c>
      <c r="Q181" s="10" t="s">
        <v>288</v>
      </c>
      <c r="R181" s="10" t="s">
        <v>42</v>
      </c>
      <c r="S181" s="10" t="s">
        <v>75</v>
      </c>
      <c r="T181" s="10" t="s">
        <v>44</v>
      </c>
      <c r="U181" s="16" t="str">
        <f t="shared" si="2"/>
        <v>ONGOING</v>
      </c>
      <c r="V181" s="16" t="str" cm="1">
        <f t="array" ref="V181">_xlfn.IFS(AND(ISBLANK(A181), OR(B181&lt;&gt;"",C181&lt;&gt;"",E181&lt;&gt;"",F181&lt;&gt;"",G181&lt;&gt;"",H181&lt;&gt;"",J181&lt;&gt;"",K181&lt;&gt;"",M181&lt;&gt;"",N181&lt;&gt;"",O181&lt;&gt;"",P181&lt;&gt;"",Q181&lt;&gt;"",R181&lt;&gt;"",S181&lt;&gt;"",T181&lt;&gt;"",)), "Address Empty", ISBLANK(A181), "", ISBLANK(B181), "Room Number Empty", ISBLANK(C181), "First Name Empty", ISBLANK(E181), "Last Name Empty", ISBLANK(F181), "Date of Birth Empty", ISBLANK(G181), "NI Number Empty", ISBLANK(H181), "Check In Date Empty", ISBLANK(J181), "HB Claim Ref Number Empty", ISBLANK(K181), "Referral Agency Empty", ISBLANK(M181), "Gender Empty", ISBLANK(N181), "Religion Empty", ISBLANK(O181), "Ethnicity Empty", ISBLANK(P181), "Nationality Empty", ISBLANK(Q181), "Disability Empty", ISBLANK(R181), "Sexual Orientation Empty", ISBLANK(S181), "Language Empty", ISBLANK(T181), "Risk Assessment Empty", AND(G181&lt;&gt;"",H181&lt;&gt;""), IF(SUMPRODUCT(($G$2:$G$5000=G181)*($H$2:$H$5000=H181))&gt;1,"CONFLICT: NI and Check-in Date Already in Use","Correct"), TRUE, "Correct")</f>
        <v>Correct</v>
      </c>
      <c r="W181" s="14" t="s">
        <v>756</v>
      </c>
      <c r="X181" s="14" t="str">
        <f>Tenants[[#This Row],[PropertyAddress]]</f>
        <v>1 SUMMERFIELD GROVE, BELLEFIELD RD, B18 4ER</v>
      </c>
      <c r="Y181" s="14" t="str">
        <f>Tenants[[#This Row],[FirstName]]</f>
        <v>JOHN</v>
      </c>
      <c r="Z181" s="14" t="str">
        <f>Tenants[[#This Row],[LastName]]</f>
        <v>MCDONAGH</v>
      </c>
      <c r="AA181" s="14">
        <f>Tenants[[#This Row],[DateOfBirth]]</f>
        <v>30210</v>
      </c>
      <c r="AB181" s="14">
        <f>Tenants[[#This Row],[HBClaimRefNumber]]</f>
        <v>60555671</v>
      </c>
      <c r="AC181" s="14" t="str">
        <f>Tenants[[#This Row],[NINumber]]</f>
        <v>JH984150C</v>
      </c>
      <c r="AD181" s="14" t="s">
        <v>787</v>
      </c>
    </row>
    <row r="182" spans="1:32" s="14" customFormat="1" x14ac:dyDescent="0.5">
      <c r="A182" s="45"/>
      <c r="B182" s="47"/>
      <c r="C182" s="45"/>
      <c r="D182" s="45"/>
      <c r="E182" s="45"/>
      <c r="F182" s="46"/>
      <c r="G182" s="40" t="s">
        <v>714</v>
      </c>
      <c r="H182" s="46"/>
      <c r="I182" s="12"/>
      <c r="J182" s="28"/>
      <c r="K182" s="45"/>
      <c r="L182" s="15">
        <f ca="1">IF(ISBLANK(F178), "", DATEDIF(Tenants[[#This Row],[DateOfBirth]],TODAY(),"Y"))</f>
        <v>124</v>
      </c>
      <c r="M182" s="10"/>
      <c r="N182" s="10"/>
      <c r="O182" s="10"/>
      <c r="P182" s="10"/>
      <c r="Q182" s="10"/>
      <c r="R182" s="10"/>
      <c r="S182" s="10"/>
      <c r="T182" s="10"/>
      <c r="U182" s="16" t="str">
        <f>IF(AND(ISBLANK(H178),ISBLANK(I182)),"",IF(ISBLANK(I182),"ONGOING",DATEDIF(H178,I182,"Y")&amp;" YEAR(S) "&amp;DATEDIF(H178,I182,"YM")&amp;" MONTH(S)"))</f>
        <v>ONGOING</v>
      </c>
      <c r="V182" s="16" t="str" cm="1">
        <f t="array" ref="V182">_xlfn.IFS(AND(ISBLANK(A178), OR(B178&lt;&gt;"",C178&lt;&gt;"",E178&lt;&gt;"",F178&lt;&gt;"",G182&lt;&gt;"",H178&lt;&gt;"",J182&lt;&gt;"",K178&lt;&gt;"",M182&lt;&gt;"",N182&lt;&gt;"",O182&lt;&gt;"",P182&lt;&gt;"",Q182&lt;&gt;"",R182&lt;&gt;"",S182&lt;&gt;"",T182&lt;&gt;"",)), "Address Empty", ISBLANK(A178), "", ISBLANK(B178), "Room Number Empty", ISBLANK(C178), "First Name Empty", ISBLANK(E178), "Last Name Empty", ISBLANK(F178), "Date of Birth Empty", ISBLANK(G182), "NI Number Empty", ISBLANK(H178), "Check In Date Empty", ISBLANK(J182), "HB Claim Ref Number Empty", ISBLANK(K178), "Referral Agency Empty", ISBLANK(M182), "Gender Empty", ISBLANK(N182), "Religion Empty", ISBLANK(O182), "Ethnicity Empty", ISBLANK(P182), "Nationality Empty", ISBLANK(Q182), "Disability Empty", ISBLANK(R182), "Sexual Orientation Empty", ISBLANK(S182), "Language Empty", ISBLANK(T182), "Risk Assessment Empty", AND(G182&lt;&gt;"",H178&lt;&gt;""), IF(SUMPRODUCT(($G$2:$G$5000=G182)*($H$2:$H$5000=H178))&gt;1,"CONFLICT: NI and Check-in Date Already in Use","Correct"), TRUE, "Correct")</f>
        <v>HB Claim Ref Number Empty</v>
      </c>
    </row>
    <row r="183" spans="1:32" s="14" customFormat="1" x14ac:dyDescent="0.5">
      <c r="A183" s="10" t="s">
        <v>320</v>
      </c>
      <c r="B183" s="17">
        <v>1</v>
      </c>
      <c r="C183" s="10" t="s">
        <v>353</v>
      </c>
      <c r="D183" s="10"/>
      <c r="E183" s="10" t="s">
        <v>520</v>
      </c>
      <c r="F183" s="12">
        <v>26493</v>
      </c>
      <c r="G183" s="10" t="s">
        <v>629</v>
      </c>
      <c r="H183" s="12">
        <v>45180</v>
      </c>
      <c r="I183" s="12"/>
      <c r="J183" s="28">
        <v>60441025</v>
      </c>
      <c r="K183" s="10" t="s">
        <v>293</v>
      </c>
      <c r="L183" s="15">
        <f ca="1">IF(ISBLANK(F183), "", DATEDIF(Tenants[[#This Row],[DateOfBirth]],TODAY(),"Y"))</f>
        <v>51</v>
      </c>
      <c r="M183" s="10" t="s">
        <v>38</v>
      </c>
      <c r="N183" s="10" t="s">
        <v>50</v>
      </c>
      <c r="O183" s="10" t="s">
        <v>40</v>
      </c>
      <c r="P183" s="10" t="s">
        <v>41</v>
      </c>
      <c r="Q183" s="10" t="s">
        <v>288</v>
      </c>
      <c r="R183" s="10" t="s">
        <v>42</v>
      </c>
      <c r="S183" s="10" t="s">
        <v>75</v>
      </c>
      <c r="T183" s="10" t="s">
        <v>44</v>
      </c>
      <c r="U183" s="16" t="str">
        <f t="shared" si="2"/>
        <v>ONGOING</v>
      </c>
      <c r="V183" s="16" t="str" cm="1">
        <f t="array" ref="V183">_xlfn.IFS(AND(ISBLANK(A183), OR(B183&lt;&gt;"",C183&lt;&gt;"",E183&lt;&gt;"",F183&lt;&gt;"",G183&lt;&gt;"",H183&lt;&gt;"",J183&lt;&gt;"",K183&lt;&gt;"",M183&lt;&gt;"",N183&lt;&gt;"",O183&lt;&gt;"",P183&lt;&gt;"",Q183&lt;&gt;"",R183&lt;&gt;"",S183&lt;&gt;"",T183&lt;&gt;"",)), "Address Empty", ISBLANK(A183), "", ISBLANK(B183), "Room Number Empty", ISBLANK(C183), "First Name Empty", ISBLANK(E183), "Last Name Empty", ISBLANK(F183), "Date of Birth Empty", ISBLANK(G183), "NI Number Empty", ISBLANK(H183), "Check In Date Empty", ISBLANK(J183), "HB Claim Ref Number Empty", ISBLANK(K183), "Referral Agency Empty", ISBLANK(M183), "Gender Empty", ISBLANK(N183), "Religion Empty", ISBLANK(O183), "Ethnicity Empty", ISBLANK(P183), "Nationality Empty", ISBLANK(Q183), "Disability Empty", ISBLANK(R183), "Sexual Orientation Empty", ISBLANK(S183), "Language Empty", ISBLANK(T183), "Risk Assessment Empty", AND(G183&lt;&gt;"",H183&lt;&gt;""), IF(SUMPRODUCT(($G$2:$G$5000=G183)*($H$2:$H$5000=H183))&gt;1,"CONFLICT: NI and Check-in Date Already in Use","Correct"), TRUE, "Correct")</f>
        <v>Correct</v>
      </c>
      <c r="W183" s="14" t="s">
        <v>755</v>
      </c>
    </row>
    <row r="184" spans="1:32" s="14" customFormat="1" x14ac:dyDescent="0.5">
      <c r="A184" s="10" t="s">
        <v>320</v>
      </c>
      <c r="B184" s="17">
        <v>2</v>
      </c>
      <c r="C184" s="10" t="s">
        <v>411</v>
      </c>
      <c r="D184" s="10"/>
      <c r="E184" s="10" t="s">
        <v>521</v>
      </c>
      <c r="F184" s="12">
        <v>35123</v>
      </c>
      <c r="G184" s="10" t="s">
        <v>630</v>
      </c>
      <c r="H184" s="12">
        <v>45208</v>
      </c>
      <c r="I184" s="12">
        <v>45376</v>
      </c>
      <c r="J184" s="28">
        <v>60358549</v>
      </c>
      <c r="K184" s="10" t="s">
        <v>293</v>
      </c>
      <c r="L184" s="15">
        <f ca="1">IF(ISBLANK(F184), "", DATEDIF(Tenants[[#This Row],[DateOfBirth]],TODAY(),"Y"))</f>
        <v>28</v>
      </c>
      <c r="M184" s="10" t="s">
        <v>38</v>
      </c>
      <c r="N184" s="10" t="s">
        <v>50</v>
      </c>
      <c r="O184" s="10" t="s">
        <v>40</v>
      </c>
      <c r="P184" s="10" t="s">
        <v>41</v>
      </c>
      <c r="Q184" s="10" t="s">
        <v>288</v>
      </c>
      <c r="R184" s="10" t="s">
        <v>42</v>
      </c>
      <c r="S184" s="10" t="s">
        <v>75</v>
      </c>
      <c r="T184" s="10" t="s">
        <v>44</v>
      </c>
      <c r="U184" s="16" t="str">
        <f t="shared" si="2"/>
        <v>0 YEAR(S) 5 MONTH(S)</v>
      </c>
      <c r="V184" s="16" t="str" cm="1">
        <f t="array" ref="V184">_xlfn.IFS(AND(ISBLANK(A184), OR(B184&lt;&gt;"",C184&lt;&gt;"",E184&lt;&gt;"",F184&lt;&gt;"",G184&lt;&gt;"",H184&lt;&gt;"",J184&lt;&gt;"",K184&lt;&gt;"",M184&lt;&gt;"",N184&lt;&gt;"",O184&lt;&gt;"",P184&lt;&gt;"",Q184&lt;&gt;"",R184&lt;&gt;"",S184&lt;&gt;"",T184&lt;&gt;"",)), "Address Empty", ISBLANK(A184), "", ISBLANK(B184), "Room Number Empty", ISBLANK(C184), "First Name Empty", ISBLANK(E184), "Last Name Empty", ISBLANK(F184), "Date of Birth Empty", ISBLANK(G184), "NI Number Empty", ISBLANK(H184), "Check In Date Empty", ISBLANK(J184), "HB Claim Ref Number Empty", ISBLANK(K184), "Referral Agency Empty", ISBLANK(M184), "Gender Empty", ISBLANK(N184), "Religion Empty", ISBLANK(O184), "Ethnicity Empty", ISBLANK(P184), "Nationality Empty", ISBLANK(Q184), "Disability Empty", ISBLANK(R184), "Sexual Orientation Empty", ISBLANK(S184), "Language Empty", ISBLANK(T184), "Risk Assessment Empty", AND(G184&lt;&gt;"",H184&lt;&gt;""), IF(SUMPRODUCT(($G$2:$G$5000=G184)*($H$2:$H$5000=H184))&gt;1,"CONFLICT: NI and Check-in Date Already in Use","Correct"), TRUE, "Correct")</f>
        <v>Correct</v>
      </c>
      <c r="W184" s="14" t="s">
        <v>766</v>
      </c>
    </row>
    <row r="185" spans="1:32" s="14" customFormat="1" x14ac:dyDescent="0.5">
      <c r="A185" s="10" t="s">
        <v>320</v>
      </c>
      <c r="B185" s="17">
        <v>3</v>
      </c>
      <c r="C185" s="10" t="s">
        <v>412</v>
      </c>
      <c r="D185" s="10"/>
      <c r="E185" s="10" t="s">
        <v>522</v>
      </c>
      <c r="F185" s="12">
        <v>30023</v>
      </c>
      <c r="G185" s="10" t="s">
        <v>631</v>
      </c>
      <c r="H185" s="12">
        <v>45208</v>
      </c>
      <c r="I185" s="12"/>
      <c r="J185" s="28">
        <v>60187025</v>
      </c>
      <c r="K185" s="10" t="s">
        <v>293</v>
      </c>
      <c r="L185" s="15">
        <f ca="1">IF(ISBLANK(F185), "", DATEDIF(Tenants[[#This Row],[DateOfBirth]],TODAY(),"Y"))</f>
        <v>42</v>
      </c>
      <c r="M185" s="10" t="s">
        <v>38</v>
      </c>
      <c r="N185" s="10" t="s">
        <v>39</v>
      </c>
      <c r="O185" s="10" t="s">
        <v>40</v>
      </c>
      <c r="P185" s="10" t="s">
        <v>41</v>
      </c>
      <c r="Q185" s="10" t="s">
        <v>288</v>
      </c>
      <c r="R185" s="10" t="s">
        <v>42</v>
      </c>
      <c r="S185" s="10" t="s">
        <v>75</v>
      </c>
      <c r="T185" s="10" t="s">
        <v>44</v>
      </c>
      <c r="U185" s="16" t="str">
        <f t="shared" si="2"/>
        <v>ONGOING</v>
      </c>
      <c r="V185" s="16" t="str" cm="1">
        <f t="array" ref="V185">_xlfn.IFS(AND(ISBLANK(A185), OR(B185&lt;&gt;"",C185&lt;&gt;"",E185&lt;&gt;"",F185&lt;&gt;"",G185&lt;&gt;"",H185&lt;&gt;"",J185&lt;&gt;"",K185&lt;&gt;"",M185&lt;&gt;"",N185&lt;&gt;"",O185&lt;&gt;"",P185&lt;&gt;"",Q185&lt;&gt;"",R185&lt;&gt;"",S185&lt;&gt;"",T185&lt;&gt;"",)), "Address Empty", ISBLANK(A185), "", ISBLANK(B185), "Room Number Empty", ISBLANK(C185), "First Name Empty", ISBLANK(E185), "Last Name Empty", ISBLANK(F185), "Date of Birth Empty", ISBLANK(G185), "NI Number Empty", ISBLANK(H185), "Check In Date Empty", ISBLANK(J185), "HB Claim Ref Number Empty", ISBLANK(K185), "Referral Agency Empty", ISBLANK(M185), "Gender Empty", ISBLANK(N185), "Religion Empty", ISBLANK(O185), "Ethnicity Empty", ISBLANK(P185), "Nationality Empty", ISBLANK(Q185), "Disability Empty", ISBLANK(R185), "Sexual Orientation Empty", ISBLANK(S185), "Language Empty", ISBLANK(T185), "Risk Assessment Empty", AND(G185&lt;&gt;"",H185&lt;&gt;""), IF(SUMPRODUCT(($G$2:$G$5000=G185)*($H$2:$H$5000=H185))&gt;1,"CONFLICT: NI and Check-in Date Already in Use","Correct"), TRUE, "Correct")</f>
        <v>Correct</v>
      </c>
      <c r="W185" s="14" t="s">
        <v>755</v>
      </c>
    </row>
    <row r="186" spans="1:32" s="14" customFormat="1" x14ac:dyDescent="0.5">
      <c r="A186" s="10" t="s">
        <v>320</v>
      </c>
      <c r="B186" s="17">
        <v>2</v>
      </c>
      <c r="C186" s="10" t="s">
        <v>729</v>
      </c>
      <c r="D186" s="10"/>
      <c r="E186" s="10" t="s">
        <v>730</v>
      </c>
      <c r="F186" s="12">
        <v>35443</v>
      </c>
      <c r="G186" s="10" t="s">
        <v>731</v>
      </c>
      <c r="H186" s="12">
        <v>45376</v>
      </c>
      <c r="I186" s="12"/>
      <c r="J186" s="28">
        <v>60736104</v>
      </c>
      <c r="K186" s="10" t="s">
        <v>293</v>
      </c>
      <c r="L186" s="15">
        <f ca="1">IF(ISBLANK(F186), "", DATEDIF(Tenants[[#This Row],[DateOfBirth]],TODAY(),"Y"))</f>
        <v>27</v>
      </c>
      <c r="M186" s="10" t="s">
        <v>38</v>
      </c>
      <c r="N186" s="10" t="s">
        <v>39</v>
      </c>
      <c r="O186" s="10" t="s">
        <v>40</v>
      </c>
      <c r="P186" s="10" t="s">
        <v>41</v>
      </c>
      <c r="Q186" s="10" t="s">
        <v>288</v>
      </c>
      <c r="R186" s="10" t="s">
        <v>42</v>
      </c>
      <c r="S186" s="10" t="s">
        <v>75</v>
      </c>
      <c r="T186" s="10" t="s">
        <v>44</v>
      </c>
      <c r="U186" s="16" t="str">
        <f t="shared" si="2"/>
        <v>ONGOING</v>
      </c>
      <c r="V186" s="16" t="str" cm="1">
        <f t="array" ref="V186">_xlfn.IFS(AND(ISBLANK(A186), OR(B186&lt;&gt;"",C186&lt;&gt;"",E186&lt;&gt;"",F186&lt;&gt;"",G186&lt;&gt;"",H186&lt;&gt;"",J186&lt;&gt;"",K186&lt;&gt;"",M186&lt;&gt;"",N186&lt;&gt;"",O186&lt;&gt;"",P186&lt;&gt;"",Q186&lt;&gt;"",R186&lt;&gt;"",S186&lt;&gt;"",T186&lt;&gt;"",)), "Address Empty", ISBLANK(A186), "", ISBLANK(B186), "Room Number Empty", ISBLANK(C186), "First Name Empty", ISBLANK(E186), "Last Name Empty", ISBLANK(F186), "Date of Birth Empty", ISBLANK(G186), "NI Number Empty", ISBLANK(H186), "Check In Date Empty", ISBLANK(J186), "HB Claim Ref Number Empty", ISBLANK(K186), "Referral Agency Empty", ISBLANK(M186), "Gender Empty", ISBLANK(N186), "Religion Empty", ISBLANK(O186), "Ethnicity Empty", ISBLANK(P186), "Nationality Empty", ISBLANK(Q186), "Disability Empty", ISBLANK(R186), "Sexual Orientation Empty", ISBLANK(S186), "Language Empty", ISBLANK(T186), "Risk Assessment Empty", AND(G186&lt;&gt;"",H186&lt;&gt;""), IF(SUMPRODUCT(($G$2:$G$5000=G186)*($H$2:$H$5000=H186))&gt;1,"CONFLICT: NI and Check-in Date Already in Use","Correct"), TRUE, "Correct")</f>
        <v>Correct</v>
      </c>
      <c r="W186" s="14" t="s">
        <v>756</v>
      </c>
      <c r="X186" s="14" t="str">
        <f>Tenants[[#This Row],[PropertyAddress]]</f>
        <v>13 FINCH ROAD, BIRMINGHAM, B19 1HS</v>
      </c>
      <c r="Y186" s="14" t="str">
        <f>Tenants[[#This Row],[FirstName]]</f>
        <v>FERLONDO</v>
      </c>
      <c r="Z186" s="14" t="str">
        <f>Tenants[[#This Row],[LastName]]</f>
        <v>FULLWOOD</v>
      </c>
      <c r="AA186" s="14">
        <f>Tenants[[#This Row],[DateOfBirth]]</f>
        <v>35443</v>
      </c>
      <c r="AB186" s="14">
        <f>Tenants[[#This Row],[HBClaimRefNumber]]</f>
        <v>60736104</v>
      </c>
      <c r="AC186" s="14" t="str">
        <f>Tenants[[#This Row],[NINumber]]</f>
        <v>PB750990C</v>
      </c>
      <c r="AD186" s="14" t="s">
        <v>792</v>
      </c>
    </row>
    <row r="187" spans="1:32" s="14" customFormat="1" x14ac:dyDescent="0.5">
      <c r="A187" s="10" t="s">
        <v>321</v>
      </c>
      <c r="B187" s="18">
        <v>1</v>
      </c>
      <c r="C187" s="10" t="s">
        <v>715</v>
      </c>
      <c r="D187" s="10"/>
      <c r="E187" s="10" t="s">
        <v>716</v>
      </c>
      <c r="F187" s="12">
        <v>32729</v>
      </c>
      <c r="G187" s="42" t="s">
        <v>718</v>
      </c>
      <c r="H187" s="12">
        <v>45369</v>
      </c>
      <c r="I187" s="12"/>
      <c r="J187" s="27">
        <v>60747841</v>
      </c>
      <c r="K187" s="10" t="s">
        <v>293</v>
      </c>
      <c r="L187" s="15">
        <f ca="1">IF(ISBLANK(F187), "", DATEDIF(Tenants[[#This Row],[DateOfBirth]],TODAY(),"Y"))</f>
        <v>34</v>
      </c>
      <c r="M187" s="10" t="s">
        <v>38</v>
      </c>
      <c r="N187" s="10" t="s">
        <v>73</v>
      </c>
      <c r="O187" s="10" t="s">
        <v>40</v>
      </c>
      <c r="P187" s="10" t="s">
        <v>41</v>
      </c>
      <c r="Q187" s="10" t="s">
        <v>288</v>
      </c>
      <c r="R187" s="10" t="s">
        <v>42</v>
      </c>
      <c r="S187" s="10" t="s">
        <v>75</v>
      </c>
      <c r="T187" s="10" t="s">
        <v>44</v>
      </c>
      <c r="U187" s="16" t="str">
        <f t="shared" si="2"/>
        <v>ONGOING</v>
      </c>
      <c r="V187" s="16" t="str" cm="1">
        <f t="array" ref="V187">_xlfn.IFS(AND(ISBLANK(A187), OR(B187&lt;&gt;"",C187&lt;&gt;"",E187&lt;&gt;"",F187&lt;&gt;"",G187&lt;&gt;"",H187&lt;&gt;"",J187&lt;&gt;"",K187&lt;&gt;"",M187&lt;&gt;"",N187&lt;&gt;"",O187&lt;&gt;"",P187&lt;&gt;"",Q187&lt;&gt;"",R187&lt;&gt;"",S187&lt;&gt;"",T187&lt;&gt;"",)), "Address Empty", ISBLANK(A187), "", ISBLANK(B187), "Room Number Empty", ISBLANK(C187), "First Name Empty", ISBLANK(E187), "Last Name Empty", ISBLANK(F187), "Date of Birth Empty", ISBLANK(G187), "NI Number Empty", ISBLANK(H187), "Check In Date Empty", ISBLANK(J187), "HB Claim Ref Number Empty", ISBLANK(K187), "Referral Agency Empty", ISBLANK(M187), "Gender Empty", ISBLANK(N187), "Religion Empty", ISBLANK(O187), "Ethnicity Empty", ISBLANK(P187), "Nationality Empty", ISBLANK(Q187), "Disability Empty", ISBLANK(R187), "Sexual Orientation Empty", ISBLANK(S187), "Language Empty", ISBLANK(T187), "Risk Assessment Empty", AND(G187&lt;&gt;"",H187&lt;&gt;""), IF(SUMPRODUCT(($G$2:$G$5000=G187)*($H$2:$H$5000=H187))&gt;1,"CONFLICT: NI and Check-in Date Already in Use","Correct"), TRUE, "Correct")</f>
        <v>Correct</v>
      </c>
      <c r="W187" s="14" t="s">
        <v>755</v>
      </c>
    </row>
    <row r="188" spans="1:32" s="14" customFormat="1" x14ac:dyDescent="0.5">
      <c r="A188" s="10" t="s">
        <v>321</v>
      </c>
      <c r="B188" s="17">
        <v>2</v>
      </c>
      <c r="C188" s="10" t="s">
        <v>413</v>
      </c>
      <c r="D188" s="10" t="s">
        <v>417</v>
      </c>
      <c r="E188" s="10" t="s">
        <v>372</v>
      </c>
      <c r="F188" s="12">
        <v>35326</v>
      </c>
      <c r="G188" s="10" t="s">
        <v>632</v>
      </c>
      <c r="H188" s="12">
        <v>44823</v>
      </c>
      <c r="I188" s="12"/>
      <c r="J188" s="28">
        <v>60619971</v>
      </c>
      <c r="K188" s="10" t="s">
        <v>293</v>
      </c>
      <c r="L188" s="15">
        <f ca="1">IF(ISBLANK(F188), "", DATEDIF(Tenants[[#This Row],[DateOfBirth]],TODAY(),"Y"))</f>
        <v>27</v>
      </c>
      <c r="M188" s="10" t="s">
        <v>38</v>
      </c>
      <c r="N188" s="10" t="s">
        <v>39</v>
      </c>
      <c r="O188" s="10" t="s">
        <v>40</v>
      </c>
      <c r="P188" s="10" t="s">
        <v>41</v>
      </c>
      <c r="Q188" s="10" t="s">
        <v>288</v>
      </c>
      <c r="R188" s="10" t="s">
        <v>42</v>
      </c>
      <c r="S188" s="10" t="s">
        <v>75</v>
      </c>
      <c r="T188" s="10" t="s">
        <v>44</v>
      </c>
      <c r="U188" s="16" t="str">
        <f t="shared" si="2"/>
        <v>ONGOING</v>
      </c>
      <c r="V188" s="16" t="str" cm="1">
        <f t="array" ref="V188">_xlfn.IFS(AND(ISBLANK(A188), OR(B188&lt;&gt;"",C188&lt;&gt;"",E188&lt;&gt;"",F188&lt;&gt;"",G188&lt;&gt;"",H188&lt;&gt;"",J188&lt;&gt;"",K188&lt;&gt;"",M188&lt;&gt;"",N188&lt;&gt;"",O188&lt;&gt;"",P188&lt;&gt;"",Q188&lt;&gt;"",R188&lt;&gt;"",S188&lt;&gt;"",T188&lt;&gt;"",)), "Address Empty", ISBLANK(A188), "", ISBLANK(B188), "Room Number Empty", ISBLANK(C188), "First Name Empty", ISBLANK(E188), "Last Name Empty", ISBLANK(F188), "Date of Birth Empty", ISBLANK(G188), "NI Number Empty", ISBLANK(H188), "Check In Date Empty", ISBLANK(J188), "HB Claim Ref Number Empty", ISBLANK(K188), "Referral Agency Empty", ISBLANK(M188), "Gender Empty", ISBLANK(N188), "Religion Empty", ISBLANK(O188), "Ethnicity Empty", ISBLANK(P188), "Nationality Empty", ISBLANK(Q188), "Disability Empty", ISBLANK(R188), "Sexual Orientation Empty", ISBLANK(S188), "Language Empty", ISBLANK(T188), "Risk Assessment Empty", AND(G188&lt;&gt;"",H188&lt;&gt;""), IF(SUMPRODUCT(($G$2:$G$5000=G188)*($H$2:$H$5000=H188))&gt;1,"CONFLICT: NI and Check-in Date Already in Use","Correct"), TRUE, "Correct")</f>
        <v>Correct</v>
      </c>
      <c r="W188" s="14" t="s">
        <v>756</v>
      </c>
      <c r="X188" s="14" t="str">
        <f>Tenants[[#This Row],[PropertyAddress]]</f>
        <v>75 ALLENS ROAD, B18 4QX</v>
      </c>
      <c r="Y188" s="14" t="str">
        <f>Tenants[[#This Row],[FirstName]]</f>
        <v>DAVID</v>
      </c>
      <c r="Z188" s="14" t="str">
        <f>Tenants[[#This Row],[LastName]]</f>
        <v>ADAM</v>
      </c>
      <c r="AA188" s="14">
        <f>Tenants[[#This Row],[DateOfBirth]]</f>
        <v>35326</v>
      </c>
      <c r="AB188" s="14">
        <f>Tenants[[#This Row],[HBClaimRefNumber]]</f>
        <v>60619971</v>
      </c>
      <c r="AC188" s="14" t="str">
        <f>Tenants[[#This Row],[NINumber]]</f>
        <v>PB315619D</v>
      </c>
      <c r="AD188" s="14" t="s">
        <v>784</v>
      </c>
    </row>
    <row r="189" spans="1:32" s="14" customFormat="1" x14ac:dyDescent="0.5">
      <c r="A189" s="10" t="s">
        <v>321</v>
      </c>
      <c r="B189" s="17">
        <v>3</v>
      </c>
      <c r="C189" s="10" t="s">
        <v>34</v>
      </c>
      <c r="D189" s="10"/>
      <c r="E189" s="10" t="s">
        <v>523</v>
      </c>
      <c r="F189" s="12">
        <v>24367</v>
      </c>
      <c r="G189" s="10" t="s">
        <v>633</v>
      </c>
      <c r="H189" s="12">
        <v>44823</v>
      </c>
      <c r="I189" s="12"/>
      <c r="J189" s="28">
        <v>60091456</v>
      </c>
      <c r="K189" s="10" t="s">
        <v>293</v>
      </c>
      <c r="L189" s="15">
        <f ca="1">IF(ISBLANK(F189), "", DATEDIF(Tenants[[#This Row],[DateOfBirth]],TODAY(),"Y"))</f>
        <v>57</v>
      </c>
      <c r="M189" s="10" t="s">
        <v>38</v>
      </c>
      <c r="N189" s="10" t="s">
        <v>50</v>
      </c>
      <c r="O189" s="10" t="s">
        <v>40</v>
      </c>
      <c r="P189" s="10" t="s">
        <v>41</v>
      </c>
      <c r="Q189" s="10" t="s">
        <v>288</v>
      </c>
      <c r="R189" s="10" t="s">
        <v>42</v>
      </c>
      <c r="S189" s="10" t="s">
        <v>75</v>
      </c>
      <c r="T189" s="10" t="s">
        <v>44</v>
      </c>
      <c r="U189" s="16" t="str">
        <f t="shared" si="2"/>
        <v>ONGOING</v>
      </c>
      <c r="V189" s="16" t="str" cm="1">
        <f t="array" ref="V189">_xlfn.IFS(AND(ISBLANK(A189), OR(B189&lt;&gt;"",C189&lt;&gt;"",E189&lt;&gt;"",F189&lt;&gt;"",G189&lt;&gt;"",H189&lt;&gt;"",J189&lt;&gt;"",K189&lt;&gt;"",M189&lt;&gt;"",N189&lt;&gt;"",O189&lt;&gt;"",P189&lt;&gt;"",Q189&lt;&gt;"",R189&lt;&gt;"",S189&lt;&gt;"",T189&lt;&gt;"",)), "Address Empty", ISBLANK(A189), "", ISBLANK(B189), "Room Number Empty", ISBLANK(C189), "First Name Empty", ISBLANK(E189), "Last Name Empty", ISBLANK(F189), "Date of Birth Empty", ISBLANK(G189), "NI Number Empty", ISBLANK(H189), "Check In Date Empty", ISBLANK(J189), "HB Claim Ref Number Empty", ISBLANK(K189), "Referral Agency Empty", ISBLANK(M189), "Gender Empty", ISBLANK(N189), "Religion Empty", ISBLANK(O189), "Ethnicity Empty", ISBLANK(P189), "Nationality Empty", ISBLANK(Q189), "Disability Empty", ISBLANK(R189), "Sexual Orientation Empty", ISBLANK(S189), "Language Empty", ISBLANK(T189), "Risk Assessment Empty", AND(G189&lt;&gt;"",H189&lt;&gt;""), IF(SUMPRODUCT(($G$2:$G$5000=G189)*($H$2:$H$5000=H189))&gt;1,"CONFLICT: NI and Check-in Date Already in Use","Correct"), TRUE, "Correct")</f>
        <v>Correct</v>
      </c>
      <c r="W189" s="14" t="s">
        <v>756</v>
      </c>
      <c r="X189" s="14" t="str">
        <f>Tenants[[#This Row],[PropertyAddress]]</f>
        <v>75 ALLENS ROAD, B18 4QX</v>
      </c>
      <c r="Y189" s="14" t="str">
        <f>Tenants[[#This Row],[FirstName]]</f>
        <v>JOHN</v>
      </c>
      <c r="Z189" s="14" t="str">
        <f>Tenants[[#This Row],[LastName]]</f>
        <v>BARRY</v>
      </c>
      <c r="AA189" s="14">
        <f>Tenants[[#This Row],[DateOfBirth]]</f>
        <v>24367</v>
      </c>
      <c r="AB189" s="14">
        <f>Tenants[[#This Row],[HBClaimRefNumber]]</f>
        <v>60091456</v>
      </c>
      <c r="AC189" s="14" t="str">
        <f>Tenants[[#This Row],[NINumber]]</f>
        <v>NM403638B</v>
      </c>
      <c r="AD189" s="43">
        <v>45398</v>
      </c>
      <c r="AE189" s="14">
        <v>933.38</v>
      </c>
      <c r="AF189" s="14" t="s">
        <v>782</v>
      </c>
    </row>
    <row r="190" spans="1:32" s="14" customFormat="1" x14ac:dyDescent="0.5">
      <c r="A190" s="10" t="s">
        <v>321</v>
      </c>
      <c r="B190" s="17">
        <v>4</v>
      </c>
      <c r="C190" s="10" t="s">
        <v>414</v>
      </c>
      <c r="D190" s="10"/>
      <c r="E190" s="10" t="s">
        <v>524</v>
      </c>
      <c r="F190" s="12">
        <v>30922</v>
      </c>
      <c r="G190" s="10" t="s">
        <v>634</v>
      </c>
      <c r="H190" s="12">
        <v>45292</v>
      </c>
      <c r="I190" s="12"/>
      <c r="J190" s="28">
        <v>60265205</v>
      </c>
      <c r="K190" s="10" t="s">
        <v>293</v>
      </c>
      <c r="L190" s="15">
        <f ca="1">IF(ISBLANK(F190), "", DATEDIF(Tenants[[#This Row],[DateOfBirth]],TODAY(),"Y"))</f>
        <v>39</v>
      </c>
      <c r="M190" s="10" t="s">
        <v>38</v>
      </c>
      <c r="N190" s="10" t="s">
        <v>39</v>
      </c>
      <c r="O190" s="10" t="s">
        <v>40</v>
      </c>
      <c r="P190" s="10" t="s">
        <v>41</v>
      </c>
      <c r="Q190" s="10" t="s">
        <v>288</v>
      </c>
      <c r="R190" s="10" t="s">
        <v>42</v>
      </c>
      <c r="S190" s="10" t="s">
        <v>75</v>
      </c>
      <c r="T190" s="10" t="s">
        <v>44</v>
      </c>
      <c r="U190" s="16" t="str">
        <f t="shared" si="2"/>
        <v>ONGOING</v>
      </c>
      <c r="V190" s="16" t="str" cm="1">
        <f t="array" ref="V190">_xlfn.IFS(AND(ISBLANK(A190), OR(B190&lt;&gt;"",C190&lt;&gt;"",E190&lt;&gt;"",F190&lt;&gt;"",G190&lt;&gt;"",H190&lt;&gt;"",J190&lt;&gt;"",K190&lt;&gt;"",M190&lt;&gt;"",N190&lt;&gt;"",O190&lt;&gt;"",P190&lt;&gt;"",Q190&lt;&gt;"",R190&lt;&gt;"",S190&lt;&gt;"",T190&lt;&gt;"",)), "Address Empty", ISBLANK(A190), "", ISBLANK(B190), "Room Number Empty", ISBLANK(C190), "First Name Empty", ISBLANK(E190), "Last Name Empty", ISBLANK(F190), "Date of Birth Empty", ISBLANK(G190), "NI Number Empty", ISBLANK(H190), "Check In Date Empty", ISBLANK(J190), "HB Claim Ref Number Empty", ISBLANK(K190), "Referral Agency Empty", ISBLANK(M190), "Gender Empty", ISBLANK(N190), "Religion Empty", ISBLANK(O190), "Ethnicity Empty", ISBLANK(P190), "Nationality Empty", ISBLANK(Q190), "Disability Empty", ISBLANK(R190), "Sexual Orientation Empty", ISBLANK(S190), "Language Empty", ISBLANK(T190), "Risk Assessment Empty", AND(G190&lt;&gt;"",H190&lt;&gt;""), IF(SUMPRODUCT(($G$2:$G$5000=G190)*($H$2:$H$5000=H190))&gt;1,"CONFLICT: NI and Check-in Date Already in Use","Correct"), TRUE, "Correct")</f>
        <v>Correct</v>
      </c>
      <c r="W190" s="14" t="s">
        <v>756</v>
      </c>
      <c r="X190" s="14" t="str">
        <f>Tenants[[#This Row],[PropertyAddress]]</f>
        <v>75 ALLENS ROAD, B18 4QX</v>
      </c>
      <c r="Y190" s="14" t="str">
        <f>Tenants[[#This Row],[FirstName]]</f>
        <v>GLYN</v>
      </c>
      <c r="Z190" s="14" t="str">
        <f>Tenants[[#This Row],[LastName]]</f>
        <v>SCHOFIELD</v>
      </c>
      <c r="AA190" s="14">
        <f>Tenants[[#This Row],[DateOfBirth]]</f>
        <v>30922</v>
      </c>
      <c r="AB190" s="14">
        <f>Tenants[[#This Row],[HBClaimRefNumber]]</f>
        <v>60265205</v>
      </c>
      <c r="AC190" s="14" t="str">
        <f>Tenants[[#This Row],[NINumber]]</f>
        <v>JW058379D</v>
      </c>
      <c r="AD190" s="43">
        <v>45398</v>
      </c>
      <c r="AE190" s="14">
        <v>942.4</v>
      </c>
      <c r="AF190" s="14" t="s">
        <v>783</v>
      </c>
    </row>
    <row r="191" spans="1:32" s="14" customFormat="1" x14ac:dyDescent="0.5">
      <c r="A191" s="10"/>
      <c r="B191" s="17"/>
      <c r="C191" s="10"/>
      <c r="D191" s="10"/>
      <c r="E191" s="10"/>
      <c r="F191" s="12"/>
      <c r="G191" s="10"/>
      <c r="H191" s="12"/>
      <c r="I191" s="12"/>
      <c r="J191" s="28"/>
      <c r="K191" s="10"/>
      <c r="L191" s="15" t="str">
        <f ca="1">IF(ISBLANK(F191), "", DATEDIF(Tenants[[#This Row],[DateOfBirth]],TODAY(),"Y"))</f>
        <v/>
      </c>
      <c r="M191" s="10"/>
      <c r="N191" s="10"/>
      <c r="O191" s="10"/>
      <c r="P191" s="10"/>
      <c r="Q191" s="10"/>
      <c r="R191" s="10"/>
      <c r="S191" s="10"/>
      <c r="T191" s="10"/>
      <c r="U191" s="16" t="str">
        <f t="shared" si="2"/>
        <v/>
      </c>
      <c r="V191" s="16" t="str" cm="1">
        <f t="array" ref="V191">_xlfn.IFS(AND(ISBLANK(A191), OR(B191&lt;&gt;"",C191&lt;&gt;"",E191&lt;&gt;"",F191&lt;&gt;"",G191&lt;&gt;"",H191&lt;&gt;"",J191&lt;&gt;"",K191&lt;&gt;"",M191&lt;&gt;"",N191&lt;&gt;"",O191&lt;&gt;"",P191&lt;&gt;"",Q191&lt;&gt;"",R191&lt;&gt;"",S191&lt;&gt;"",T191&lt;&gt;"",)), "Address Empty", ISBLANK(A191), "", ISBLANK(B191), "Room Number Empty", ISBLANK(C191), "First Name Empty", ISBLANK(E191), "Last Name Empty", ISBLANK(F191), "Date of Birth Empty", ISBLANK(G191), "NI Number Empty", ISBLANK(H191), "Check In Date Empty", ISBLANK(J191), "HB Claim Ref Number Empty", ISBLANK(K191), "Referral Agency Empty", ISBLANK(M191), "Gender Empty", ISBLANK(N191), "Religion Empty", ISBLANK(O191), "Ethnicity Empty", ISBLANK(P191), "Nationality Empty", ISBLANK(Q191), "Disability Empty", ISBLANK(R191), "Sexual Orientation Empty", ISBLANK(S191), "Language Empty", ISBLANK(T191), "Risk Assessment Empty", AND(G191&lt;&gt;"",H191&lt;&gt;""), IF(SUMPRODUCT(($G$2:$G$5000=G191)*($H$2:$H$5000=H191))&gt;1,"CONFLICT: NI and Check-in Date Already in Use","Correct"), TRUE, "Correct")</f>
        <v/>
      </c>
    </row>
    <row r="192" spans="1:32" s="14" customFormat="1" x14ac:dyDescent="0.5">
      <c r="A192" s="10"/>
      <c r="B192" s="17"/>
      <c r="C192" s="10"/>
      <c r="D192" s="10"/>
      <c r="E192" s="10"/>
      <c r="F192" s="12"/>
      <c r="G192" s="10"/>
      <c r="H192" s="12"/>
      <c r="I192" s="12"/>
      <c r="J192" s="28"/>
      <c r="K192" s="10"/>
      <c r="L192" s="15" t="str">
        <f ca="1">IF(ISBLANK(F192), "", DATEDIF(Tenants[[#This Row],[DateOfBirth]],TODAY(),"Y"))</f>
        <v/>
      </c>
      <c r="M192" s="10"/>
      <c r="N192" s="10"/>
      <c r="O192" s="10"/>
      <c r="P192" s="10"/>
      <c r="Q192" s="10"/>
      <c r="R192" s="10"/>
      <c r="S192" s="10"/>
      <c r="T192" s="10"/>
      <c r="U192" s="16" t="str">
        <f t="shared" si="2"/>
        <v/>
      </c>
      <c r="V192" s="16" t="str" cm="1">
        <f t="array" ref="V192">_xlfn.IFS(AND(ISBLANK(A192), OR(B192&lt;&gt;"",C192&lt;&gt;"",E192&lt;&gt;"",F192&lt;&gt;"",G192&lt;&gt;"",H192&lt;&gt;"",J192&lt;&gt;"",K192&lt;&gt;"",M192&lt;&gt;"",N192&lt;&gt;"",O192&lt;&gt;"",P192&lt;&gt;"",Q192&lt;&gt;"",R192&lt;&gt;"",S192&lt;&gt;"",T192&lt;&gt;"",)), "Address Empty", ISBLANK(A192), "", ISBLANK(B192), "Room Number Empty", ISBLANK(C192), "First Name Empty", ISBLANK(E192), "Last Name Empty", ISBLANK(F192), "Date of Birth Empty", ISBLANK(G192), "NI Number Empty", ISBLANK(H192), "Check In Date Empty", ISBLANK(J192), "HB Claim Ref Number Empty", ISBLANK(K192), "Referral Agency Empty", ISBLANK(M192), "Gender Empty", ISBLANK(N192), "Religion Empty", ISBLANK(O192), "Ethnicity Empty", ISBLANK(P192), "Nationality Empty", ISBLANK(Q192), "Disability Empty", ISBLANK(R192), "Sexual Orientation Empty", ISBLANK(S192), "Language Empty", ISBLANK(T192), "Risk Assessment Empty", AND(G192&lt;&gt;"",H192&lt;&gt;""), IF(SUMPRODUCT(($G$2:$G$5000=G192)*($H$2:$H$5000=H192))&gt;1,"CONFLICT: NI and Check-in Date Already in Use","Correct"), TRUE, "Correct")</f>
        <v/>
      </c>
    </row>
    <row r="193" spans="1:32" s="14" customFormat="1" x14ac:dyDescent="0.5">
      <c r="A193" s="10"/>
      <c r="B193" s="17"/>
      <c r="C193" s="10"/>
      <c r="D193" s="10"/>
      <c r="E193" s="10"/>
      <c r="F193" s="12"/>
      <c r="G193" s="10"/>
      <c r="H193" s="12"/>
      <c r="I193" s="12"/>
      <c r="J193" s="28"/>
      <c r="K193" s="10"/>
      <c r="L193" s="15" t="str">
        <f ca="1">IF(ISBLANK(F193), "", DATEDIF(Tenants[[#This Row],[DateOfBirth]],TODAY(),"Y"))</f>
        <v/>
      </c>
      <c r="M193" s="10"/>
      <c r="N193" s="10"/>
      <c r="O193" s="10"/>
      <c r="P193" s="10"/>
      <c r="Q193" s="10"/>
      <c r="R193" s="10"/>
      <c r="S193" s="10"/>
      <c r="T193" s="10"/>
      <c r="U193" s="16" t="str">
        <f t="shared" si="2"/>
        <v/>
      </c>
      <c r="V193" s="16" t="str" cm="1">
        <f t="array" ref="V193">_xlfn.IFS(AND(ISBLANK(A193), OR(B193&lt;&gt;"",C193&lt;&gt;"",E193&lt;&gt;"",F193&lt;&gt;"",G193&lt;&gt;"",H193&lt;&gt;"",J193&lt;&gt;"",K193&lt;&gt;"",M193&lt;&gt;"",N193&lt;&gt;"",O193&lt;&gt;"",P193&lt;&gt;"",Q193&lt;&gt;"",R193&lt;&gt;"",S193&lt;&gt;"",T193&lt;&gt;"",)), "Address Empty", ISBLANK(A193), "", ISBLANK(B193), "Room Number Empty", ISBLANK(C193), "First Name Empty", ISBLANK(E193), "Last Name Empty", ISBLANK(F193), "Date of Birth Empty", ISBLANK(G193), "NI Number Empty", ISBLANK(H193), "Check In Date Empty", ISBLANK(J193), "HB Claim Ref Number Empty", ISBLANK(K193), "Referral Agency Empty", ISBLANK(M193), "Gender Empty", ISBLANK(N193), "Religion Empty", ISBLANK(O193), "Ethnicity Empty", ISBLANK(P193), "Nationality Empty", ISBLANK(Q193), "Disability Empty", ISBLANK(R193), "Sexual Orientation Empty", ISBLANK(S193), "Language Empty", ISBLANK(T193), "Risk Assessment Empty", AND(G193&lt;&gt;"",H193&lt;&gt;""), IF(SUMPRODUCT(($G$2:$G$5000=G193)*($H$2:$H$5000=H193))&gt;1,"CONFLICT: NI and Check-in Date Already in Use","Correct"), TRUE, "Correct")</f>
        <v/>
      </c>
    </row>
    <row r="194" spans="1:32" s="14" customFormat="1" x14ac:dyDescent="0.5">
      <c r="A194" s="10" t="s">
        <v>322</v>
      </c>
      <c r="B194" s="17">
        <v>1</v>
      </c>
      <c r="C194" s="10" t="s">
        <v>652</v>
      </c>
      <c r="D194" s="10" t="s">
        <v>653</v>
      </c>
      <c r="E194" s="10" t="s">
        <v>654</v>
      </c>
      <c r="F194" s="12">
        <v>38698</v>
      </c>
      <c r="G194" s="10" t="s">
        <v>655</v>
      </c>
      <c r="H194" s="12">
        <v>45313</v>
      </c>
      <c r="I194" s="12"/>
      <c r="J194" s="28">
        <v>60745980</v>
      </c>
      <c r="K194" s="10" t="s">
        <v>297</v>
      </c>
      <c r="L194" s="15">
        <f ca="1">IF(ISBLANK(F194), "", DATEDIF(Tenants[[#This Row],[DateOfBirth]],TODAY(),"Y"))</f>
        <v>18</v>
      </c>
      <c r="M194" s="10" t="s">
        <v>56</v>
      </c>
      <c r="N194" s="10" t="s">
        <v>74</v>
      </c>
      <c r="O194" s="10" t="s">
        <v>40</v>
      </c>
      <c r="P194" s="10" t="s">
        <v>41</v>
      </c>
      <c r="Q194" s="10" t="s">
        <v>288</v>
      </c>
      <c r="R194" s="10" t="s">
        <v>42</v>
      </c>
      <c r="S194" s="10" t="s">
        <v>75</v>
      </c>
      <c r="T194" s="10" t="s">
        <v>44</v>
      </c>
      <c r="U194" s="16" t="str">
        <f t="shared" si="2"/>
        <v>ONGOING</v>
      </c>
      <c r="V194" s="16" t="str" cm="1">
        <f t="array" ref="V194">_xlfn.IFS(AND(ISBLANK(A194), OR(B194&lt;&gt;"",C194&lt;&gt;"",E194&lt;&gt;"",F194&lt;&gt;"",G194&lt;&gt;"",H194&lt;&gt;"",J194&lt;&gt;"",K194&lt;&gt;"",M194&lt;&gt;"",N194&lt;&gt;"",O194&lt;&gt;"",P194&lt;&gt;"",Q194&lt;&gt;"",R194&lt;&gt;"",S194&lt;&gt;"",T194&lt;&gt;"",)), "Address Empty", ISBLANK(A194), "", ISBLANK(B194), "Room Number Empty", ISBLANK(C194), "First Name Empty", ISBLANK(E194), "Last Name Empty", ISBLANK(F194), "Date of Birth Empty", ISBLANK(G194), "NI Number Empty", ISBLANK(H194), "Check In Date Empty", ISBLANK(J194), "HB Claim Ref Number Empty", ISBLANK(K194), "Referral Agency Empty", ISBLANK(M194), "Gender Empty", ISBLANK(N194), "Religion Empty", ISBLANK(O194), "Ethnicity Empty", ISBLANK(P194), "Nationality Empty", ISBLANK(Q194), "Disability Empty", ISBLANK(R194), "Sexual Orientation Empty", ISBLANK(S194), "Language Empty", ISBLANK(T194), "Risk Assessment Empty", AND(G194&lt;&gt;"",H194&lt;&gt;""), IF(SUMPRODUCT(($G$2:$G$5000=G194)*($H$2:$H$5000=H194))&gt;1,"CONFLICT: NI and Check-in Date Already in Use","Correct"), TRUE, "Correct")</f>
        <v>Correct</v>
      </c>
      <c r="W194" s="14" t="s">
        <v>756</v>
      </c>
      <c r="X194" s="14" t="str">
        <f>Tenants[[#This Row],[PropertyAddress]]</f>
        <v>FLAT 2, 220 HEATHFIELD ROAD, B19 1JQ</v>
      </c>
      <c r="Y194" s="14" t="str">
        <f>Tenants[[#This Row],[FirstName]]</f>
        <v>KARRINA</v>
      </c>
      <c r="Z194" s="14" t="str">
        <f>Tenants[[#This Row],[LastName]]</f>
        <v>PROSSER</v>
      </c>
      <c r="AA194" s="14">
        <f>Tenants[[#This Row],[DateOfBirth]]</f>
        <v>38698</v>
      </c>
      <c r="AB194" s="14">
        <f>Tenants[[#This Row],[HBClaimRefNumber]]</f>
        <v>60745980</v>
      </c>
      <c r="AC194" s="14" t="str">
        <f>Tenants[[#This Row],[NINumber]]</f>
        <v>PK992228A</v>
      </c>
      <c r="AD194" s="14" t="s">
        <v>788</v>
      </c>
    </row>
    <row r="195" spans="1:32" s="14" customFormat="1" x14ac:dyDescent="0.5">
      <c r="A195" s="10" t="s">
        <v>322</v>
      </c>
      <c r="B195" s="17">
        <v>2</v>
      </c>
      <c r="C195" s="10" t="s">
        <v>670</v>
      </c>
      <c r="D195" s="10"/>
      <c r="E195" s="10" t="s">
        <v>654</v>
      </c>
      <c r="F195" s="12">
        <v>37221</v>
      </c>
      <c r="G195" s="10" t="s">
        <v>671</v>
      </c>
      <c r="H195" s="12">
        <v>45320</v>
      </c>
      <c r="I195" s="12"/>
      <c r="J195" s="28">
        <v>60474807</v>
      </c>
      <c r="K195" s="10" t="s">
        <v>293</v>
      </c>
      <c r="L195" s="15">
        <f ca="1">IF(ISBLANK(#REF!), "", DATEDIF(Tenants[[#This Row],[DateOfBirth]],TODAY(),"Y"))</f>
        <v>22</v>
      </c>
      <c r="M195" s="10" t="s">
        <v>38</v>
      </c>
      <c r="N195" s="10" t="s">
        <v>74</v>
      </c>
      <c r="O195" s="10" t="s">
        <v>40</v>
      </c>
      <c r="P195" s="10" t="s">
        <v>100</v>
      </c>
      <c r="Q195" s="10" t="s">
        <v>288</v>
      </c>
      <c r="R195" s="10" t="s">
        <v>42</v>
      </c>
      <c r="S195" s="10" t="s">
        <v>75</v>
      </c>
      <c r="T195" s="10" t="s">
        <v>44</v>
      </c>
      <c r="U195" s="16" t="e">
        <f>IF(AND(ISBLANK(#REF!),ISBLANK(#REF!)),"",IF(ISBLANK(#REF!),"ONGOING",DATEDIF(#REF!,#REF!,"Y")&amp;" YEAR(S) "&amp;DATEDIF(#REF!,#REF!,"YM")&amp;" MONTH(S)"))</f>
        <v>#REF!</v>
      </c>
      <c r="V195" s="16" t="e" cm="1">
        <f t="array" ref="V195">_xlfn.IFS(AND(ISBLANK(#REF!), OR(#REF!&lt;&gt;"",#REF!&lt;&gt;"",#REF!&lt;&gt;"",#REF!&lt;&gt;"",#REF!&lt;&gt;"",#REF!&lt;&gt;"",#REF!&lt;&gt;"",#REF!&lt;&gt;"",M195&lt;&gt;"",N195&lt;&gt;"",O195&lt;&gt;"",P195&lt;&gt;"",Q195&lt;&gt;"",R195&lt;&gt;"",S195&lt;&gt;"",T195&lt;&gt;"",)), "Address Empty", ISBLANK(#REF!), "", ISBLANK(#REF!), "Room Number Empty", ISBLANK(#REF!), "First Name Empty", ISBLANK(#REF!), "Last Name Empty", ISBLANK(#REF!), "Date of Birth Empty", ISBLANK(#REF!), "NI Number Empty", ISBLANK(#REF!), "Check In Date Empty", ISBLANK(#REF!), "HB Claim Ref Number Empty", ISBLANK(#REF!), "Referral Agency Empty", ISBLANK(M195), "Gender Empty", ISBLANK(N195), "Religion Empty", ISBLANK(O195), "Ethnicity Empty", ISBLANK(P195), "Nationality Empty", ISBLANK(Q195), "Disability Empty", ISBLANK(R195), "Sexual Orientation Empty", ISBLANK(S195), "Language Empty", ISBLANK(T195), "Risk Assessment Empty", AND(#REF!&lt;&gt;"",#REF!&lt;&gt;""), IF(SUMPRODUCT(($G$2:$G$5000=#REF!)*($H$2:$H$5000=#REF!))&gt;1,"CONFLICT: NI and Check-in Date Already in Use","Correct"), TRUE, "Correct")</f>
        <v>#REF!</v>
      </c>
      <c r="W195" s="14" t="s">
        <v>755</v>
      </c>
    </row>
    <row r="196" spans="1:32" s="14" customFormat="1" x14ac:dyDescent="0.5">
      <c r="A196" s="10"/>
      <c r="B196" s="17"/>
      <c r="C196" s="10"/>
      <c r="D196" s="10"/>
      <c r="E196" s="10"/>
      <c r="F196" s="12"/>
      <c r="G196" s="10"/>
      <c r="H196" s="12"/>
      <c r="I196" s="12"/>
      <c r="J196" s="28"/>
      <c r="K196" s="10"/>
      <c r="L196" s="15" t="str">
        <f ca="1">IF(ISBLANK(F196), "", DATEDIF(Tenants[[#This Row],[DateOfBirth]],TODAY(),"Y"))</f>
        <v/>
      </c>
      <c r="M196" s="10"/>
      <c r="N196" s="10"/>
      <c r="O196" s="10"/>
      <c r="P196" s="10"/>
      <c r="Q196" s="10"/>
      <c r="R196" s="10"/>
      <c r="S196" s="10"/>
      <c r="T196" s="10"/>
      <c r="U196" s="16" t="str">
        <f t="shared" ref="U196:U258" si="3">IF(AND(ISBLANK(H196),ISBLANK(I196)),"",IF(ISBLANK(I196),"ONGOING",DATEDIF(H196,I196,"Y")&amp;" YEAR(S) "&amp;DATEDIF(H196,I196,"YM")&amp;" MONTH(S)"))</f>
        <v/>
      </c>
      <c r="V196" s="16" t="str" cm="1">
        <f t="array" ref="V196">_xlfn.IFS(AND(ISBLANK(A196), OR(B196&lt;&gt;"",C196&lt;&gt;"",E196&lt;&gt;"",F196&lt;&gt;"",G196&lt;&gt;"",H196&lt;&gt;"",J196&lt;&gt;"",K196&lt;&gt;"",M196&lt;&gt;"",N196&lt;&gt;"",O196&lt;&gt;"",P196&lt;&gt;"",Q196&lt;&gt;"",R196&lt;&gt;"",S196&lt;&gt;"",T196&lt;&gt;"",)), "Address Empty", ISBLANK(A196), "", ISBLANK(B196), "Room Number Empty", ISBLANK(C196), "First Name Empty", ISBLANK(E196), "Last Name Empty", ISBLANK(F196), "Date of Birth Empty", ISBLANK(G196), "NI Number Empty", ISBLANK(H196), "Check In Date Empty", ISBLANK(J196), "HB Claim Ref Number Empty", ISBLANK(K196), "Referral Agency Empty", ISBLANK(M196), "Gender Empty", ISBLANK(N196), "Religion Empty", ISBLANK(O196), "Ethnicity Empty", ISBLANK(P196), "Nationality Empty", ISBLANK(Q196), "Disability Empty", ISBLANK(R196), "Sexual Orientation Empty", ISBLANK(S196), "Language Empty", ISBLANK(T196), "Risk Assessment Empty", AND(G196&lt;&gt;"",H196&lt;&gt;""), IF(SUMPRODUCT(($G$2:$G$5000=G196)*($H$2:$H$5000=H196))&gt;1,"CONFLICT: NI and Check-in Date Already in Use","Correct"), TRUE, "Correct")</f>
        <v/>
      </c>
    </row>
    <row r="197" spans="1:32" s="14" customFormat="1" x14ac:dyDescent="0.5">
      <c r="A197" s="36"/>
      <c r="B197" s="38"/>
      <c r="C197" s="36"/>
      <c r="D197" s="36"/>
      <c r="E197" s="36"/>
      <c r="F197" s="37"/>
      <c r="G197" s="36"/>
      <c r="H197" s="37"/>
      <c r="I197" s="37"/>
      <c r="J197" s="39"/>
      <c r="K197" s="36"/>
      <c r="L197" s="15">
        <f ca="1">IF(ISBLANK(F195), "", DATEDIF(Tenants[[#This Row],[DateOfBirth]],TODAY(),"Y"))</f>
        <v>124</v>
      </c>
      <c r="M197" s="10"/>
      <c r="N197" s="10"/>
      <c r="O197" s="10"/>
      <c r="P197" s="10"/>
      <c r="Q197" s="10"/>
      <c r="R197" s="10"/>
      <c r="S197" s="10"/>
      <c r="T197" s="10"/>
      <c r="U197" s="16" t="str">
        <f>IF(AND(ISBLANK(H195),ISBLANK(I195)),"",IF(ISBLANK(I195),"ONGOING",DATEDIF(H195,I195,"Y")&amp;" YEAR(S) "&amp;DATEDIF(H195,I195,"YM")&amp;" MONTH(S)"))</f>
        <v>ONGOING</v>
      </c>
      <c r="V197" s="16" t="str" cm="1">
        <f t="array" ref="V197">_xlfn.IFS(AND(ISBLANK(A195), OR(B195&lt;&gt;"",C195&lt;&gt;"",E195&lt;&gt;"",F195&lt;&gt;"",G195&lt;&gt;"",H195&lt;&gt;"",J195&lt;&gt;"",K195&lt;&gt;"",M197&lt;&gt;"",N197&lt;&gt;"",O197&lt;&gt;"",P197&lt;&gt;"",Q197&lt;&gt;"",R197&lt;&gt;"",S197&lt;&gt;"",T197&lt;&gt;"",)), "Address Empty", ISBLANK(A195), "", ISBLANK(B195), "Room Number Empty", ISBLANK(C195), "First Name Empty", ISBLANK(E195), "Last Name Empty", ISBLANK(F195), "Date of Birth Empty", ISBLANK(G195), "NI Number Empty", ISBLANK(H195), "Check In Date Empty", ISBLANK(J195), "HB Claim Ref Number Empty", ISBLANK(K195), "Referral Agency Empty", ISBLANK(M197), "Gender Empty", ISBLANK(N197), "Religion Empty", ISBLANK(O197), "Ethnicity Empty", ISBLANK(P197), "Nationality Empty", ISBLANK(Q197), "Disability Empty", ISBLANK(R197), "Sexual Orientation Empty", ISBLANK(S197), "Language Empty", ISBLANK(T197), "Risk Assessment Empty", AND(G195&lt;&gt;"",H195&lt;&gt;""), IF(SUMPRODUCT(($G$2:$G$5000=G195)*($H$2:$H$5000=H195))&gt;1,"CONFLICT: NI and Check-in Date Already in Use","Correct"), TRUE, "Correct")</f>
        <v>Gender Empty</v>
      </c>
    </row>
    <row r="198" spans="1:32" s="14" customFormat="1" x14ac:dyDescent="0.5">
      <c r="A198" s="10" t="s">
        <v>323</v>
      </c>
      <c r="B198" s="24">
        <v>1</v>
      </c>
      <c r="C198" s="10" t="s">
        <v>415</v>
      </c>
      <c r="D198" s="10" t="s">
        <v>444</v>
      </c>
      <c r="E198" s="10" t="s">
        <v>525</v>
      </c>
      <c r="F198" s="12">
        <v>35343</v>
      </c>
      <c r="G198" s="10" t="s">
        <v>635</v>
      </c>
      <c r="H198" s="12">
        <v>44900</v>
      </c>
      <c r="I198" s="12"/>
      <c r="J198" s="34">
        <v>60576791</v>
      </c>
      <c r="K198" s="10" t="s">
        <v>293</v>
      </c>
      <c r="L198" s="15">
        <f ca="1">IF(ISBLANK(F198), "", DATEDIF(Tenants[[#This Row],[DateOfBirth]],TODAY(),"Y"))</f>
        <v>27</v>
      </c>
      <c r="M198" s="10" t="s">
        <v>38</v>
      </c>
      <c r="N198" s="10" t="s">
        <v>74</v>
      </c>
      <c r="O198" s="10" t="s">
        <v>40</v>
      </c>
      <c r="P198" s="10" t="s">
        <v>41</v>
      </c>
      <c r="Q198" s="10" t="s">
        <v>288</v>
      </c>
      <c r="R198" s="10" t="s">
        <v>42</v>
      </c>
      <c r="S198" s="10" t="s">
        <v>75</v>
      </c>
      <c r="T198" s="10" t="s">
        <v>44</v>
      </c>
      <c r="U198" s="16" t="str">
        <f t="shared" si="3"/>
        <v>ONGOING</v>
      </c>
      <c r="V198" s="16" t="str" cm="1">
        <f t="array" ref="V198">_xlfn.IFS(AND(ISBLANK(A198), OR(B198&lt;&gt;"",C198&lt;&gt;"",E198&lt;&gt;"",F198&lt;&gt;"",G198&lt;&gt;"",H198&lt;&gt;"",J198&lt;&gt;"",K198&lt;&gt;"",M198&lt;&gt;"",N198&lt;&gt;"",O198&lt;&gt;"",P198&lt;&gt;"",Q198&lt;&gt;"",R198&lt;&gt;"",S198&lt;&gt;"",T198&lt;&gt;"",)), "Address Empty", ISBLANK(A198), "", ISBLANK(B198), "Room Number Empty", ISBLANK(C198), "First Name Empty", ISBLANK(E198), "Last Name Empty", ISBLANK(F198), "Date of Birth Empty", ISBLANK(G198), "NI Number Empty", ISBLANK(H198), "Check In Date Empty", ISBLANK(J198), "HB Claim Ref Number Empty", ISBLANK(K198), "Referral Agency Empty", ISBLANK(M198), "Gender Empty", ISBLANK(N198), "Religion Empty", ISBLANK(O198), "Ethnicity Empty", ISBLANK(P198), "Nationality Empty", ISBLANK(Q198), "Disability Empty", ISBLANK(R198), "Sexual Orientation Empty", ISBLANK(S198), "Language Empty", ISBLANK(T198), "Risk Assessment Empty", AND(G198&lt;&gt;"",H198&lt;&gt;""), IF(SUMPRODUCT(($G$2:$G$5000=G198)*($H$2:$H$5000=H198))&gt;1,"CONFLICT: NI and Check-in Date Already in Use","Correct"), TRUE, "Correct")</f>
        <v>Correct</v>
      </c>
      <c r="W198" s="14" t="s">
        <v>755</v>
      </c>
    </row>
    <row r="199" spans="1:32" s="14" customFormat="1" x14ac:dyDescent="0.5">
      <c r="A199" s="10" t="s">
        <v>323</v>
      </c>
      <c r="B199" s="24">
        <v>2</v>
      </c>
      <c r="C199" s="10" t="s">
        <v>416</v>
      </c>
      <c r="D199" s="10"/>
      <c r="E199" s="10" t="s">
        <v>526</v>
      </c>
      <c r="F199" s="12">
        <v>30778</v>
      </c>
      <c r="G199" s="10" t="s">
        <v>636</v>
      </c>
      <c r="H199" s="12">
        <v>44900</v>
      </c>
      <c r="I199" s="12"/>
      <c r="J199" s="34">
        <v>3287446</v>
      </c>
      <c r="K199" s="10" t="s">
        <v>293</v>
      </c>
      <c r="L199" s="15">
        <f ca="1">IF(ISBLANK(F199), "", DATEDIF(Tenants[[#This Row],[DateOfBirth]],TODAY(),"Y"))</f>
        <v>40</v>
      </c>
      <c r="M199" s="10" t="s">
        <v>38</v>
      </c>
      <c r="N199" s="10" t="s">
        <v>50</v>
      </c>
      <c r="O199" s="10" t="s">
        <v>40</v>
      </c>
      <c r="P199" s="10" t="s">
        <v>41</v>
      </c>
      <c r="Q199" s="10" t="s">
        <v>288</v>
      </c>
      <c r="R199" s="10" t="s">
        <v>42</v>
      </c>
      <c r="S199" s="10" t="s">
        <v>75</v>
      </c>
      <c r="T199" s="10" t="s">
        <v>44</v>
      </c>
      <c r="U199" s="16" t="str">
        <f t="shared" si="3"/>
        <v>ONGOING</v>
      </c>
      <c r="V199" s="16" t="str" cm="1">
        <f t="array" ref="V199">_xlfn.IFS(AND(ISBLANK(A199), OR(B199&lt;&gt;"",C199&lt;&gt;"",E199&lt;&gt;"",F199&lt;&gt;"",G199&lt;&gt;"",H199&lt;&gt;"",J199&lt;&gt;"",K199&lt;&gt;"",M199&lt;&gt;"",N199&lt;&gt;"",O199&lt;&gt;"",P199&lt;&gt;"",Q199&lt;&gt;"",R199&lt;&gt;"",S199&lt;&gt;"",T199&lt;&gt;"",)), "Address Empty", ISBLANK(A199), "", ISBLANK(B199), "Room Number Empty", ISBLANK(C199), "First Name Empty", ISBLANK(E199), "Last Name Empty", ISBLANK(F199), "Date of Birth Empty", ISBLANK(G199), "NI Number Empty", ISBLANK(H199), "Check In Date Empty", ISBLANK(J199), "HB Claim Ref Number Empty", ISBLANK(K199), "Referral Agency Empty", ISBLANK(M199), "Gender Empty", ISBLANK(N199), "Religion Empty", ISBLANK(O199), "Ethnicity Empty", ISBLANK(P199), "Nationality Empty", ISBLANK(Q199), "Disability Empty", ISBLANK(R199), "Sexual Orientation Empty", ISBLANK(S199), "Language Empty", ISBLANK(T199), "Risk Assessment Empty", AND(G199&lt;&gt;"",H199&lt;&gt;""), IF(SUMPRODUCT(($G$2:$G$5000=G199)*($H$2:$H$5000=H199))&gt;1,"CONFLICT: NI and Check-in Date Already in Use","Correct"), TRUE, "Correct")</f>
        <v>Correct</v>
      </c>
      <c r="W199" s="14" t="s">
        <v>755</v>
      </c>
    </row>
    <row r="200" spans="1:32" s="14" customFormat="1" x14ac:dyDescent="0.5">
      <c r="A200" s="10" t="s">
        <v>323</v>
      </c>
      <c r="B200" s="24">
        <v>3</v>
      </c>
      <c r="C200" s="10" t="s">
        <v>283</v>
      </c>
      <c r="D200" s="10"/>
      <c r="E200" s="10" t="s">
        <v>525</v>
      </c>
      <c r="F200" s="12">
        <v>27785</v>
      </c>
      <c r="G200" s="10" t="s">
        <v>637</v>
      </c>
      <c r="H200" s="12">
        <v>44900</v>
      </c>
      <c r="I200" s="12"/>
      <c r="J200" s="34">
        <v>60535440</v>
      </c>
      <c r="K200" s="10" t="s">
        <v>293</v>
      </c>
      <c r="L200" s="15">
        <f ca="1">IF(ISBLANK(F200), "", DATEDIF(Tenants[[#This Row],[DateOfBirth]],TODAY(),"Y"))</f>
        <v>48</v>
      </c>
      <c r="M200" s="10" t="s">
        <v>38</v>
      </c>
      <c r="N200" s="10" t="s">
        <v>50</v>
      </c>
      <c r="O200" s="10" t="s">
        <v>40</v>
      </c>
      <c r="P200" s="10" t="s">
        <v>41</v>
      </c>
      <c r="Q200" s="10" t="s">
        <v>288</v>
      </c>
      <c r="R200" s="10" t="s">
        <v>42</v>
      </c>
      <c r="S200" s="10" t="s">
        <v>75</v>
      </c>
      <c r="T200" s="10" t="s">
        <v>44</v>
      </c>
      <c r="U200" s="16" t="str">
        <f t="shared" si="3"/>
        <v>ONGOING</v>
      </c>
      <c r="V200" s="16" t="str" cm="1">
        <f t="array" ref="V200">_xlfn.IFS(AND(ISBLANK(A200), OR(B200&lt;&gt;"",C200&lt;&gt;"",E200&lt;&gt;"",F200&lt;&gt;"",G200&lt;&gt;"",H200&lt;&gt;"",J200&lt;&gt;"",K200&lt;&gt;"",M200&lt;&gt;"",N200&lt;&gt;"",O200&lt;&gt;"",P200&lt;&gt;"",Q200&lt;&gt;"",R200&lt;&gt;"",S200&lt;&gt;"",T200&lt;&gt;"",)), "Address Empty", ISBLANK(A200), "", ISBLANK(B200), "Room Number Empty", ISBLANK(C200), "First Name Empty", ISBLANK(E200), "Last Name Empty", ISBLANK(F200), "Date of Birth Empty", ISBLANK(G200), "NI Number Empty", ISBLANK(H200), "Check In Date Empty", ISBLANK(J200), "HB Claim Ref Number Empty", ISBLANK(K200), "Referral Agency Empty", ISBLANK(M200), "Gender Empty", ISBLANK(N200), "Religion Empty", ISBLANK(O200), "Ethnicity Empty", ISBLANK(P200), "Nationality Empty", ISBLANK(Q200), "Disability Empty", ISBLANK(R200), "Sexual Orientation Empty", ISBLANK(S200), "Language Empty", ISBLANK(T200), "Risk Assessment Empty", AND(G200&lt;&gt;"",H200&lt;&gt;""), IF(SUMPRODUCT(($G$2:$G$5000=G200)*($H$2:$H$5000=H200))&gt;1,"CONFLICT: NI and Check-in Date Already in Use","Correct"), TRUE, "Correct")</f>
        <v>Correct</v>
      </c>
      <c r="W200" s="14" t="s">
        <v>755</v>
      </c>
    </row>
    <row r="201" spans="1:32" s="14" customFormat="1" x14ac:dyDescent="0.5">
      <c r="A201" s="10" t="s">
        <v>323</v>
      </c>
      <c r="B201" s="24">
        <v>4</v>
      </c>
      <c r="C201" s="10" t="s">
        <v>417</v>
      </c>
      <c r="D201" s="10"/>
      <c r="E201" s="10" t="s">
        <v>527</v>
      </c>
      <c r="F201" s="12">
        <v>30607</v>
      </c>
      <c r="G201" s="10" t="s">
        <v>638</v>
      </c>
      <c r="H201" s="12">
        <v>45292</v>
      </c>
      <c r="I201" s="12"/>
      <c r="J201" s="34">
        <v>60695372</v>
      </c>
      <c r="K201" s="10" t="s">
        <v>293</v>
      </c>
      <c r="L201" s="15">
        <f ca="1">IF(ISBLANK(F201), "", DATEDIF(Tenants[[#This Row],[DateOfBirth]],TODAY(),"Y"))</f>
        <v>40</v>
      </c>
      <c r="M201" s="10" t="s">
        <v>38</v>
      </c>
      <c r="N201" s="10" t="s">
        <v>39</v>
      </c>
      <c r="O201" s="10" t="s">
        <v>40</v>
      </c>
      <c r="P201" s="10" t="s">
        <v>41</v>
      </c>
      <c r="Q201" s="10" t="s">
        <v>288</v>
      </c>
      <c r="R201" s="10" t="s">
        <v>42</v>
      </c>
      <c r="S201" s="10" t="s">
        <v>75</v>
      </c>
      <c r="T201" s="10" t="s">
        <v>44</v>
      </c>
      <c r="U201" s="16" t="str">
        <f t="shared" si="3"/>
        <v>ONGOING</v>
      </c>
      <c r="V201" s="16" t="str" cm="1">
        <f t="array" ref="V201">_xlfn.IFS(AND(ISBLANK(A201), OR(B201&lt;&gt;"",C201&lt;&gt;"",E201&lt;&gt;"",F201&lt;&gt;"",G201&lt;&gt;"",H201&lt;&gt;"",J201&lt;&gt;"",K201&lt;&gt;"",M201&lt;&gt;"",N201&lt;&gt;"",O201&lt;&gt;"",P201&lt;&gt;"",Q201&lt;&gt;"",R201&lt;&gt;"",S201&lt;&gt;"",T201&lt;&gt;"",)), "Address Empty", ISBLANK(A201), "", ISBLANK(B201), "Room Number Empty", ISBLANK(C201), "First Name Empty", ISBLANK(E201), "Last Name Empty", ISBLANK(F201), "Date of Birth Empty", ISBLANK(G201), "NI Number Empty", ISBLANK(H201), "Check In Date Empty", ISBLANK(J201), "HB Claim Ref Number Empty", ISBLANK(K201), "Referral Agency Empty", ISBLANK(M201), "Gender Empty", ISBLANK(N201), "Religion Empty", ISBLANK(O201), "Ethnicity Empty", ISBLANK(P201), "Nationality Empty", ISBLANK(Q201), "Disability Empty", ISBLANK(R201), "Sexual Orientation Empty", ISBLANK(S201), "Language Empty", ISBLANK(T201), "Risk Assessment Empty", AND(G201&lt;&gt;"",H201&lt;&gt;""), IF(SUMPRODUCT(($G$2:$G$5000=G201)*($H$2:$H$5000=H201))&gt;1,"CONFLICT: NI and Check-in Date Already in Use","Correct"), TRUE, "Correct")</f>
        <v>Correct</v>
      </c>
      <c r="W201" s="14" t="s">
        <v>755</v>
      </c>
    </row>
    <row r="202" spans="1:32" s="14" customFormat="1" x14ac:dyDescent="0.5">
      <c r="A202" s="10"/>
      <c r="B202" s="24"/>
      <c r="C202" s="10"/>
      <c r="D202" s="10"/>
      <c r="E202" s="10"/>
      <c r="F202" s="12"/>
      <c r="G202" s="10"/>
      <c r="H202" s="12"/>
      <c r="I202" s="12"/>
      <c r="J202" s="34"/>
      <c r="K202" s="10"/>
      <c r="L202" s="15" t="str">
        <f ca="1">IF(ISBLANK(F202), "", DATEDIF(Tenants[[#This Row],[DateOfBirth]],TODAY(),"Y"))</f>
        <v/>
      </c>
      <c r="M202" s="10"/>
      <c r="N202" s="10"/>
      <c r="O202" s="10"/>
      <c r="P202" s="10"/>
      <c r="Q202" s="10"/>
      <c r="R202" s="10"/>
      <c r="S202" s="10"/>
      <c r="T202" s="10"/>
      <c r="U202" s="16" t="str">
        <f t="shared" si="3"/>
        <v/>
      </c>
      <c r="V202" s="16" t="str" cm="1">
        <f t="array" ref="V202">_xlfn.IFS(AND(ISBLANK(A202), OR(B202&lt;&gt;"",C202&lt;&gt;"",E202&lt;&gt;"",F202&lt;&gt;"",G202&lt;&gt;"",H202&lt;&gt;"",J202&lt;&gt;"",K202&lt;&gt;"",M202&lt;&gt;"",N202&lt;&gt;"",O202&lt;&gt;"",P202&lt;&gt;"",Q202&lt;&gt;"",R202&lt;&gt;"",S202&lt;&gt;"",T202&lt;&gt;"",)), "Address Empty", ISBLANK(A202), "", ISBLANK(B202), "Room Number Empty", ISBLANK(C202), "First Name Empty", ISBLANK(E202), "Last Name Empty", ISBLANK(F202), "Date of Birth Empty", ISBLANK(G202), "NI Number Empty", ISBLANK(H202), "Check In Date Empty", ISBLANK(J202), "HB Claim Ref Number Empty", ISBLANK(K202), "Referral Agency Empty", ISBLANK(M202), "Gender Empty", ISBLANK(N202), "Religion Empty", ISBLANK(O202), "Ethnicity Empty", ISBLANK(P202), "Nationality Empty", ISBLANK(Q202), "Disability Empty", ISBLANK(R202), "Sexual Orientation Empty", ISBLANK(S202), "Language Empty", ISBLANK(T202), "Risk Assessment Empty", AND(G202&lt;&gt;"",H202&lt;&gt;""), IF(SUMPRODUCT(($G$2:$G$5000=G202)*($H$2:$H$5000=H202))&gt;1,"CONFLICT: NI and Check-in Date Already in Use","Correct"), TRUE, "Correct")</f>
        <v/>
      </c>
    </row>
    <row r="203" spans="1:32" s="14" customFormat="1" x14ac:dyDescent="0.5">
      <c r="A203" s="10" t="s">
        <v>324</v>
      </c>
      <c r="B203" s="18">
        <v>1</v>
      </c>
      <c r="C203" s="10" t="s">
        <v>418</v>
      </c>
      <c r="D203" s="10"/>
      <c r="E203" s="10" t="s">
        <v>528</v>
      </c>
      <c r="F203" s="12">
        <v>25901</v>
      </c>
      <c r="G203" s="10" t="s">
        <v>639</v>
      </c>
      <c r="H203" s="12">
        <v>45292</v>
      </c>
      <c r="I203" s="12"/>
      <c r="J203" s="27">
        <v>60658407</v>
      </c>
      <c r="K203" s="10" t="s">
        <v>297</v>
      </c>
      <c r="L203" s="15">
        <f ca="1">IF(ISBLANK(F203), "", DATEDIF(Tenants[[#This Row],[DateOfBirth]],TODAY(),"Y"))</f>
        <v>53</v>
      </c>
      <c r="M203" s="10" t="s">
        <v>56</v>
      </c>
      <c r="N203" s="10" t="s">
        <v>74</v>
      </c>
      <c r="O203" s="10" t="s">
        <v>40</v>
      </c>
      <c r="P203" s="10" t="s">
        <v>41</v>
      </c>
      <c r="Q203" s="10" t="s">
        <v>288</v>
      </c>
      <c r="R203" s="10" t="s">
        <v>42</v>
      </c>
      <c r="S203" s="10" t="s">
        <v>75</v>
      </c>
      <c r="T203" s="10" t="s">
        <v>44</v>
      </c>
      <c r="U203" s="16" t="str">
        <f t="shared" si="3"/>
        <v>ONGOING</v>
      </c>
      <c r="V203" s="16" t="str" cm="1">
        <f t="array" ref="V203">_xlfn.IFS(AND(ISBLANK(A203), OR(B203&lt;&gt;"",C203&lt;&gt;"",E203&lt;&gt;"",F203&lt;&gt;"",G203&lt;&gt;"",H203&lt;&gt;"",J203&lt;&gt;"",K203&lt;&gt;"",M203&lt;&gt;"",N203&lt;&gt;"",O203&lt;&gt;"",P203&lt;&gt;"",Q203&lt;&gt;"",R203&lt;&gt;"",S203&lt;&gt;"",T203&lt;&gt;"",)), "Address Empty", ISBLANK(A203), "", ISBLANK(B203), "Room Number Empty", ISBLANK(C203), "First Name Empty", ISBLANK(E203), "Last Name Empty", ISBLANK(F203), "Date of Birth Empty", ISBLANK(G203), "NI Number Empty", ISBLANK(H203), "Check In Date Empty", ISBLANK(J203), "HB Claim Ref Number Empty", ISBLANK(K203), "Referral Agency Empty", ISBLANK(M203), "Gender Empty", ISBLANK(N203), "Religion Empty", ISBLANK(O203), "Ethnicity Empty", ISBLANK(P203), "Nationality Empty", ISBLANK(Q203), "Disability Empty", ISBLANK(R203), "Sexual Orientation Empty", ISBLANK(S203), "Language Empty", ISBLANK(T203), "Risk Assessment Empty", AND(G203&lt;&gt;"",H203&lt;&gt;""), IF(SUMPRODUCT(($G$2:$G$5000=G203)*($H$2:$H$5000=H203))&gt;1,"CONFLICT: NI and Check-in Date Already in Use","Correct"), TRUE, "Correct")</f>
        <v>Correct</v>
      </c>
      <c r="W203" s="14" t="s">
        <v>755</v>
      </c>
    </row>
    <row r="204" spans="1:32" s="14" customFormat="1" x14ac:dyDescent="0.5">
      <c r="A204" s="10" t="s">
        <v>324</v>
      </c>
      <c r="B204" s="25">
        <v>2</v>
      </c>
      <c r="C204" s="10" t="s">
        <v>419</v>
      </c>
      <c r="D204" s="10" t="s">
        <v>445</v>
      </c>
      <c r="E204" s="10" t="s">
        <v>529</v>
      </c>
      <c r="F204" s="12">
        <v>36043</v>
      </c>
      <c r="G204" s="10" t="s">
        <v>640</v>
      </c>
      <c r="H204" s="12">
        <v>45236</v>
      </c>
      <c r="I204" s="12">
        <v>45397</v>
      </c>
      <c r="J204" s="34">
        <v>60535876</v>
      </c>
      <c r="K204" s="10" t="s">
        <v>297</v>
      </c>
      <c r="L204" s="15">
        <f ca="1">IF(ISBLANK(F204), "", DATEDIF(Tenants[[#This Row],[DateOfBirth]],TODAY(),"Y"))</f>
        <v>25</v>
      </c>
      <c r="M204" s="10" t="s">
        <v>38</v>
      </c>
      <c r="N204" s="10" t="s">
        <v>39</v>
      </c>
      <c r="O204" s="10" t="s">
        <v>40</v>
      </c>
      <c r="P204" s="10" t="s">
        <v>41</v>
      </c>
      <c r="Q204" s="10" t="s">
        <v>288</v>
      </c>
      <c r="R204" s="10" t="s">
        <v>42</v>
      </c>
      <c r="S204" s="10" t="s">
        <v>75</v>
      </c>
      <c r="T204" s="10" t="s">
        <v>44</v>
      </c>
      <c r="U204" s="16" t="str">
        <f t="shared" si="3"/>
        <v>0 YEAR(S) 5 MONTH(S)</v>
      </c>
      <c r="V204" s="16" t="str" cm="1">
        <f t="array" ref="V204">_xlfn.IFS(AND(ISBLANK(A204), OR(B204&lt;&gt;"",C204&lt;&gt;"",E204&lt;&gt;"",F204&lt;&gt;"",G204&lt;&gt;"",H204&lt;&gt;"",J204&lt;&gt;"",K204&lt;&gt;"",M204&lt;&gt;"",N204&lt;&gt;"",O204&lt;&gt;"",P204&lt;&gt;"",Q204&lt;&gt;"",R204&lt;&gt;"",S204&lt;&gt;"",T204&lt;&gt;"",)), "Address Empty", ISBLANK(A204), "", ISBLANK(B204), "Room Number Empty", ISBLANK(C204), "First Name Empty", ISBLANK(E204), "Last Name Empty", ISBLANK(F204), "Date of Birth Empty", ISBLANK(G204), "NI Number Empty", ISBLANK(H204), "Check In Date Empty", ISBLANK(J204), "HB Claim Ref Number Empty", ISBLANK(K204), "Referral Agency Empty", ISBLANK(M204), "Gender Empty", ISBLANK(N204), "Religion Empty", ISBLANK(O204), "Ethnicity Empty", ISBLANK(P204), "Nationality Empty", ISBLANK(Q204), "Disability Empty", ISBLANK(R204), "Sexual Orientation Empty", ISBLANK(S204), "Language Empty", ISBLANK(T204), "Risk Assessment Empty", AND(G204&lt;&gt;"",H204&lt;&gt;""), IF(SUMPRODUCT(($G$2:$G$5000=G204)*($H$2:$H$5000=H204))&gt;1,"CONFLICT: NI and Check-in Date Already in Use","Correct"), TRUE, "Correct")</f>
        <v>Correct</v>
      </c>
      <c r="W204" s="14" t="s">
        <v>761</v>
      </c>
    </row>
    <row r="205" spans="1:32" s="14" customFormat="1" x14ac:dyDescent="0.5">
      <c r="A205" s="10" t="s">
        <v>324</v>
      </c>
      <c r="B205" s="17">
        <v>3</v>
      </c>
      <c r="C205" s="10" t="s">
        <v>420</v>
      </c>
      <c r="D205" s="10"/>
      <c r="E205" s="10" t="s">
        <v>530</v>
      </c>
      <c r="F205" s="12">
        <v>22774</v>
      </c>
      <c r="G205" s="10" t="s">
        <v>641</v>
      </c>
      <c r="H205" s="12">
        <v>45236</v>
      </c>
      <c r="I205" s="12"/>
      <c r="J205" s="34">
        <v>60727100</v>
      </c>
      <c r="K205" s="10" t="s">
        <v>297</v>
      </c>
      <c r="L205" s="15">
        <f ca="1">IF(ISBLANK(F205), "", DATEDIF(Tenants[[#This Row],[DateOfBirth]],TODAY(),"Y"))</f>
        <v>62</v>
      </c>
      <c r="M205" s="10" t="s">
        <v>38</v>
      </c>
      <c r="N205" s="10" t="s">
        <v>74</v>
      </c>
      <c r="O205" s="10" t="s">
        <v>40</v>
      </c>
      <c r="P205" s="10" t="s">
        <v>41</v>
      </c>
      <c r="Q205" s="10" t="s">
        <v>288</v>
      </c>
      <c r="R205" s="10" t="s">
        <v>42</v>
      </c>
      <c r="S205" s="10" t="s">
        <v>75</v>
      </c>
      <c r="T205" s="10" t="s">
        <v>44</v>
      </c>
      <c r="U205" s="16" t="str">
        <f t="shared" si="3"/>
        <v>ONGOING</v>
      </c>
      <c r="V205" s="16" t="str" cm="1">
        <f t="array" ref="V205">_xlfn.IFS(AND(ISBLANK(A205), OR(B205&lt;&gt;"",C205&lt;&gt;"",E205&lt;&gt;"",F205&lt;&gt;"",G205&lt;&gt;"",H205&lt;&gt;"",J205&lt;&gt;"",K205&lt;&gt;"",M205&lt;&gt;"",N205&lt;&gt;"",O205&lt;&gt;"",P205&lt;&gt;"",Q205&lt;&gt;"",R205&lt;&gt;"",S205&lt;&gt;"",T205&lt;&gt;"",)), "Address Empty", ISBLANK(A205), "", ISBLANK(B205), "Room Number Empty", ISBLANK(C205), "First Name Empty", ISBLANK(E205), "Last Name Empty", ISBLANK(F205), "Date of Birth Empty", ISBLANK(G205), "NI Number Empty", ISBLANK(H205), "Check In Date Empty", ISBLANK(J205), "HB Claim Ref Number Empty", ISBLANK(K205), "Referral Agency Empty", ISBLANK(M205), "Gender Empty", ISBLANK(N205), "Religion Empty", ISBLANK(O205), "Ethnicity Empty", ISBLANK(P205), "Nationality Empty", ISBLANK(Q205), "Disability Empty", ISBLANK(R205), "Sexual Orientation Empty", ISBLANK(S205), "Language Empty", ISBLANK(T205), "Risk Assessment Empty", AND(G205&lt;&gt;"",H205&lt;&gt;""), IF(SUMPRODUCT(($G$2:$G$5000=G205)*($H$2:$H$5000=H205))&gt;1,"CONFLICT: NI and Check-in Date Already in Use","Correct"), TRUE, "Correct")</f>
        <v>Correct</v>
      </c>
      <c r="W205" s="14" t="s">
        <v>755</v>
      </c>
    </row>
    <row r="206" spans="1:32" s="14" customFormat="1" x14ac:dyDescent="0.5">
      <c r="A206" s="10" t="s">
        <v>324</v>
      </c>
      <c r="B206" s="25">
        <v>4</v>
      </c>
      <c r="C206" s="10" t="s">
        <v>421</v>
      </c>
      <c r="D206" s="10"/>
      <c r="E206" s="10" t="s">
        <v>531</v>
      </c>
      <c r="F206" s="12">
        <v>35261</v>
      </c>
      <c r="G206" s="10" t="s">
        <v>642</v>
      </c>
      <c r="H206" s="12">
        <v>45236</v>
      </c>
      <c r="I206" s="12"/>
      <c r="J206" s="34">
        <v>60690051</v>
      </c>
      <c r="K206" s="10" t="s">
        <v>297</v>
      </c>
      <c r="L206" s="15">
        <f ca="1">IF(ISBLANK(F206), "", DATEDIF(Tenants[[#This Row],[DateOfBirth]],TODAY(),"Y"))</f>
        <v>27</v>
      </c>
      <c r="M206" s="10" t="s">
        <v>56</v>
      </c>
      <c r="N206" s="10" t="s">
        <v>39</v>
      </c>
      <c r="O206" s="10" t="s">
        <v>40</v>
      </c>
      <c r="P206" s="10" t="s">
        <v>41</v>
      </c>
      <c r="Q206" s="10" t="s">
        <v>288</v>
      </c>
      <c r="R206" s="10" t="s">
        <v>42</v>
      </c>
      <c r="S206" s="10" t="s">
        <v>75</v>
      </c>
      <c r="T206" s="10" t="s">
        <v>44</v>
      </c>
      <c r="U206" s="16" t="str">
        <f t="shared" si="3"/>
        <v>ONGOING</v>
      </c>
      <c r="V206" s="16" t="str" cm="1">
        <f t="array" ref="V206">_xlfn.IFS(AND(ISBLANK(A206), OR(B206&lt;&gt;"",C206&lt;&gt;"",E206&lt;&gt;"",F206&lt;&gt;"",G206&lt;&gt;"",H206&lt;&gt;"",J206&lt;&gt;"",K206&lt;&gt;"",M206&lt;&gt;"",N206&lt;&gt;"",O206&lt;&gt;"",P206&lt;&gt;"",Q206&lt;&gt;"",R206&lt;&gt;"",S206&lt;&gt;"",T206&lt;&gt;"",)), "Address Empty", ISBLANK(A206), "", ISBLANK(B206), "Room Number Empty", ISBLANK(C206), "First Name Empty", ISBLANK(E206), "Last Name Empty", ISBLANK(F206), "Date of Birth Empty", ISBLANK(G206), "NI Number Empty", ISBLANK(H206), "Check In Date Empty", ISBLANK(J206), "HB Claim Ref Number Empty", ISBLANK(K206), "Referral Agency Empty", ISBLANK(M206), "Gender Empty", ISBLANK(N206), "Religion Empty", ISBLANK(O206), "Ethnicity Empty", ISBLANK(P206), "Nationality Empty", ISBLANK(Q206), "Disability Empty", ISBLANK(R206), "Sexual Orientation Empty", ISBLANK(S206), "Language Empty", ISBLANK(T206), "Risk Assessment Empty", AND(G206&lt;&gt;"",H206&lt;&gt;""), IF(SUMPRODUCT(($G$2:$G$5000=G206)*($H$2:$H$5000=H206))&gt;1,"CONFLICT: NI and Check-in Date Already in Use","Correct"), TRUE, "Correct")</f>
        <v>Correct</v>
      </c>
      <c r="W206" s="14" t="s">
        <v>756</v>
      </c>
      <c r="X206" s="14" t="str">
        <f>Tenants[[#This Row],[PropertyAddress]]</f>
        <v>27 GRANGE ROAD, B6 6LA</v>
      </c>
      <c r="Y206" s="14" t="str">
        <f>Tenants[[#This Row],[FirstName]]</f>
        <v>ILIE-CATALIN</v>
      </c>
      <c r="Z206" s="14" t="str">
        <f>Tenants[[#This Row],[LastName]]</f>
        <v>TARCAN</v>
      </c>
      <c r="AA206" s="14">
        <f>Tenants[[#This Row],[DateOfBirth]]</f>
        <v>35261</v>
      </c>
      <c r="AB206" s="14">
        <f>Tenants[[#This Row],[HBClaimRefNumber]]</f>
        <v>60690051</v>
      </c>
      <c r="AC206" s="14" t="str">
        <f>Tenants[[#This Row],[NINumber]]</f>
        <v>SX506004A</v>
      </c>
      <c r="AD206" s="14" t="s">
        <v>789</v>
      </c>
    </row>
    <row r="207" spans="1:32" s="14" customFormat="1" x14ac:dyDescent="0.5">
      <c r="A207" s="10" t="s">
        <v>324</v>
      </c>
      <c r="B207" s="24">
        <v>2</v>
      </c>
      <c r="C207" s="10" t="s">
        <v>423</v>
      </c>
      <c r="D207" s="10"/>
      <c r="E207" s="10" t="s">
        <v>533</v>
      </c>
      <c r="F207" s="12">
        <v>38005</v>
      </c>
      <c r="G207" s="10" t="s">
        <v>644</v>
      </c>
      <c r="H207" s="12">
        <v>45397</v>
      </c>
      <c r="I207" s="12"/>
      <c r="J207" s="34">
        <v>60637467</v>
      </c>
      <c r="K207" s="10" t="s">
        <v>297</v>
      </c>
      <c r="L207" s="15">
        <f ca="1">IF(ISBLANK(F207), "", DATEDIF(Tenants[[#This Row],[DateOfBirth]],TODAY(),"Y"))</f>
        <v>20</v>
      </c>
      <c r="M207" s="10" t="s">
        <v>38</v>
      </c>
      <c r="N207" s="10" t="s">
        <v>50</v>
      </c>
      <c r="O207" s="10" t="s">
        <v>40</v>
      </c>
      <c r="P207" s="10" t="s">
        <v>41</v>
      </c>
      <c r="Q207" s="10" t="s">
        <v>288</v>
      </c>
      <c r="R207" s="10" t="s">
        <v>42</v>
      </c>
      <c r="S207" s="10" t="s">
        <v>75</v>
      </c>
      <c r="T207" s="10" t="s">
        <v>44</v>
      </c>
      <c r="U207" s="16" t="str">
        <f t="shared" si="3"/>
        <v>ONGOING</v>
      </c>
      <c r="V207" s="16" t="str" cm="1">
        <f t="array" ref="V207">_xlfn.IFS(AND(ISBLANK(A207), OR(B207&lt;&gt;"",C207&lt;&gt;"",E207&lt;&gt;"",F207&lt;&gt;"",G207&lt;&gt;"",H207&lt;&gt;"",J207&lt;&gt;"",K207&lt;&gt;"",M207&lt;&gt;"",N207&lt;&gt;"",O207&lt;&gt;"",P207&lt;&gt;"",Q207&lt;&gt;"",R207&lt;&gt;"",S207&lt;&gt;"",T207&lt;&gt;"",)), "Address Empty", ISBLANK(A207), "", ISBLANK(B207), "Room Number Empty", ISBLANK(C207), "First Name Empty", ISBLANK(E207), "Last Name Empty", ISBLANK(F207), "Date of Birth Empty", ISBLANK(G207), "NI Number Empty", ISBLANK(H207), "Check In Date Empty", ISBLANK(J207), "HB Claim Ref Number Empty", ISBLANK(K207), "Referral Agency Empty", ISBLANK(M207), "Gender Empty", ISBLANK(N207), "Religion Empty", ISBLANK(O207), "Ethnicity Empty", ISBLANK(P207), "Nationality Empty", ISBLANK(Q207), "Disability Empty", ISBLANK(R207), "Sexual Orientation Empty", ISBLANK(S207), "Language Empty", ISBLANK(T207), "Risk Assessment Empty", AND(G207&lt;&gt;"",H207&lt;&gt;""), IF(SUMPRODUCT(($G$2:$G$5000=G207)*($H$2:$H$5000=H207))&gt;1,"CONFLICT: NI and Check-in Date Already in Use","Correct"), TRUE, "Correct")</f>
        <v>Correct</v>
      </c>
      <c r="W207" s="14" t="s">
        <v>756</v>
      </c>
      <c r="X207" s="14" t="str">
        <f>Tenants[[#This Row],[PropertyAddress]]</f>
        <v>27 GRANGE ROAD, B6 6LA</v>
      </c>
      <c r="Y207" s="14" t="str">
        <f>Tenants[[#This Row],[FirstName]]</f>
        <v>IONUT-DAVID</v>
      </c>
      <c r="Z207" s="14" t="str">
        <f>Tenants[[#This Row],[LastName]]</f>
        <v>NUNUCA</v>
      </c>
      <c r="AA207" s="14">
        <f>Tenants[[#This Row],[DateOfBirth]]</f>
        <v>38005</v>
      </c>
      <c r="AB207" s="14">
        <f>Tenants[[#This Row],[HBClaimRefNumber]]</f>
        <v>60637467</v>
      </c>
      <c r="AC207" s="14" t="str">
        <f>Tenants[[#This Row],[NINumber]]</f>
        <v>SZ240084A</v>
      </c>
      <c r="AD207" s="14" t="s">
        <v>790</v>
      </c>
    </row>
    <row r="208" spans="1:32" s="14" customFormat="1" x14ac:dyDescent="0.5">
      <c r="A208" s="10" t="s">
        <v>687</v>
      </c>
      <c r="B208" s="17">
        <v>1</v>
      </c>
      <c r="C208" s="10" t="s">
        <v>369</v>
      </c>
      <c r="D208" s="10"/>
      <c r="E208" s="10" t="s">
        <v>465</v>
      </c>
      <c r="F208" s="12">
        <v>38163</v>
      </c>
      <c r="G208" s="10" t="s">
        <v>688</v>
      </c>
      <c r="H208" s="12">
        <v>45362</v>
      </c>
      <c r="I208" s="12"/>
      <c r="J208" s="34"/>
      <c r="K208" s="10" t="s">
        <v>297</v>
      </c>
      <c r="L208" s="15">
        <f ca="1">IF(ISBLANK(F208), "", DATEDIF(Tenants[[#This Row],[DateOfBirth]],TODAY(),"Y"))</f>
        <v>19</v>
      </c>
      <c r="M208" s="10" t="s">
        <v>56</v>
      </c>
      <c r="N208" s="10" t="s">
        <v>39</v>
      </c>
      <c r="O208" s="10" t="s">
        <v>40</v>
      </c>
      <c r="P208" s="10" t="s">
        <v>41</v>
      </c>
      <c r="Q208" s="10" t="s">
        <v>288</v>
      </c>
      <c r="R208" s="10" t="s">
        <v>42</v>
      </c>
      <c r="S208" s="10" t="s">
        <v>75</v>
      </c>
      <c r="T208" s="10" t="s">
        <v>44</v>
      </c>
      <c r="U208" s="16" t="str">
        <f t="shared" si="3"/>
        <v>ONGOING</v>
      </c>
      <c r="V208" s="16" t="str" cm="1">
        <f t="array" ref="V208">_xlfn.IFS(AND(ISBLANK(A208), OR(B208&lt;&gt;"",C208&lt;&gt;"",E208&lt;&gt;"",F208&lt;&gt;"",G208&lt;&gt;"",H208&lt;&gt;"",J208&lt;&gt;"",K208&lt;&gt;"",M208&lt;&gt;"",N208&lt;&gt;"",O208&lt;&gt;"",P208&lt;&gt;"",Q208&lt;&gt;"",R208&lt;&gt;"",S208&lt;&gt;"",T208&lt;&gt;"",)), "Address Empty", ISBLANK(A208), "", ISBLANK(B208), "Room Number Empty", ISBLANK(C208), "First Name Empty", ISBLANK(E208), "Last Name Empty", ISBLANK(F208), "Date of Birth Empty", ISBLANK(G208), "NI Number Empty", ISBLANK(H208), "Check In Date Empty", ISBLANK(J208), "HB Claim Ref Number Empty", ISBLANK(K208), "Referral Agency Empty", ISBLANK(M208), "Gender Empty", ISBLANK(N208), "Religion Empty", ISBLANK(O208), "Ethnicity Empty", ISBLANK(P208), "Nationality Empty", ISBLANK(Q208), "Disability Empty", ISBLANK(R208), "Sexual Orientation Empty", ISBLANK(S208), "Language Empty", ISBLANK(T208), "Risk Assessment Empty", AND(G208&lt;&gt;"",H208&lt;&gt;""), IF(SUMPRODUCT(($G$2:$G$5000=G208)*($H$2:$H$5000=H208))&gt;1,"CONFLICT: NI and Check-in Date Already in Use","Correct"), TRUE, "Correct")</f>
        <v>HB Claim Ref Number Empty</v>
      </c>
      <c r="W208" s="14" t="s">
        <v>756</v>
      </c>
      <c r="X208" s="14" t="str">
        <f>Tenants[[#This Row],[PropertyAddress]]</f>
        <v>47 THORNCLIFFE ROAD, B44 9DB</v>
      </c>
      <c r="Y208" s="14" t="str">
        <f>Tenants[[#This Row],[FirstName]]</f>
        <v>MARGARET</v>
      </c>
      <c r="Z208" s="14" t="str">
        <f>Tenants[[#This Row],[LastName]]</f>
        <v>MCDONAGH</v>
      </c>
      <c r="AA208" s="14">
        <f>Tenants[[#This Row],[DateOfBirth]]</f>
        <v>38163</v>
      </c>
      <c r="AB208" s="14">
        <v>60755755</v>
      </c>
      <c r="AC208" s="14" t="str">
        <f>Tenants[[#This Row],[NINumber]]</f>
        <v>PK100409B</v>
      </c>
      <c r="AD208" s="43">
        <v>45402</v>
      </c>
      <c r="AE208" s="14">
        <v>1416.36</v>
      </c>
      <c r="AF208" s="14" t="s">
        <v>791</v>
      </c>
    </row>
    <row r="209" spans="1:32" s="14" customFormat="1" x14ac:dyDescent="0.5">
      <c r="A209" s="10" t="s">
        <v>687</v>
      </c>
      <c r="B209" s="24">
        <v>2</v>
      </c>
      <c r="C209" s="10" t="s">
        <v>362</v>
      </c>
      <c r="D209" s="10"/>
      <c r="E209" s="10" t="s">
        <v>481</v>
      </c>
      <c r="F209" s="12">
        <v>36729</v>
      </c>
      <c r="G209" s="10" t="s">
        <v>574</v>
      </c>
      <c r="H209" s="12">
        <v>45362</v>
      </c>
      <c r="I209" s="12">
        <v>45376</v>
      </c>
      <c r="J209" s="34">
        <v>60488236</v>
      </c>
      <c r="K209" s="10" t="s">
        <v>293</v>
      </c>
      <c r="L209" s="15">
        <f ca="1">IF(ISBLANK(F209), "", DATEDIF(Tenants[[#This Row],[DateOfBirth]],TODAY(),"Y"))</f>
        <v>23</v>
      </c>
      <c r="M209" s="10" t="s">
        <v>56</v>
      </c>
      <c r="N209" s="10" t="s">
        <v>73</v>
      </c>
      <c r="O209" s="10" t="s">
        <v>40</v>
      </c>
      <c r="P209" s="10" t="s">
        <v>41</v>
      </c>
      <c r="Q209" s="10" t="s">
        <v>288</v>
      </c>
      <c r="R209" s="10" t="s">
        <v>42</v>
      </c>
      <c r="S209" s="10" t="s">
        <v>75</v>
      </c>
      <c r="T209" s="10" t="s">
        <v>58</v>
      </c>
      <c r="U209" s="16" t="str">
        <f t="shared" si="3"/>
        <v>0 YEAR(S) 0 MONTH(S)</v>
      </c>
      <c r="V209" s="16" t="str" cm="1">
        <f t="array" ref="V209">_xlfn.IFS(AND(ISBLANK(A209), OR(B209&lt;&gt;"",C209&lt;&gt;"",E209&lt;&gt;"",F209&lt;&gt;"",G209&lt;&gt;"",H209&lt;&gt;"",J209&lt;&gt;"",K209&lt;&gt;"",M209&lt;&gt;"",N209&lt;&gt;"",O209&lt;&gt;"",P209&lt;&gt;"",Q209&lt;&gt;"",R209&lt;&gt;"",S209&lt;&gt;"",T209&lt;&gt;"",)), "Address Empty", ISBLANK(A209), "", ISBLANK(B209), "Room Number Empty", ISBLANK(C209), "First Name Empty", ISBLANK(E209), "Last Name Empty", ISBLANK(F209), "Date of Birth Empty", ISBLANK(G209), "NI Number Empty", ISBLANK(H209), "Check In Date Empty", ISBLANK(J209), "HB Claim Ref Number Empty", ISBLANK(K209), "Referral Agency Empty", ISBLANK(M209), "Gender Empty", ISBLANK(N209), "Religion Empty", ISBLANK(O209), "Ethnicity Empty", ISBLANK(P209), "Nationality Empty", ISBLANK(Q209), "Disability Empty", ISBLANK(R209), "Sexual Orientation Empty", ISBLANK(S209), "Language Empty", ISBLANK(T209), "Risk Assessment Empty", AND(G209&lt;&gt;"",H209&lt;&gt;""), IF(SUMPRODUCT(($G$2:$G$5000=G209)*($H$2:$H$5000=H209))&gt;1,"CONFLICT: NI and Check-in Date Already in Use","Correct"), TRUE, "Correct")</f>
        <v>Correct</v>
      </c>
      <c r="W209" s="14" t="s">
        <v>761</v>
      </c>
    </row>
    <row r="210" spans="1:32" s="14" customFormat="1" x14ac:dyDescent="0.5">
      <c r="A210" s="10" t="s">
        <v>687</v>
      </c>
      <c r="B210" s="24">
        <v>3</v>
      </c>
      <c r="C210" s="10" t="s">
        <v>363</v>
      </c>
      <c r="D210" s="10"/>
      <c r="E210" s="10" t="s">
        <v>482</v>
      </c>
      <c r="F210" s="12">
        <v>32156</v>
      </c>
      <c r="G210" s="10" t="s">
        <v>575</v>
      </c>
      <c r="H210" s="12">
        <v>45362</v>
      </c>
      <c r="I210" s="12">
        <v>45376</v>
      </c>
      <c r="J210" s="34">
        <v>60497245</v>
      </c>
      <c r="K210" s="10" t="s">
        <v>293</v>
      </c>
      <c r="L210" s="15">
        <f ca="1">IF(ISBLANK(F210), "", DATEDIF(Tenants[[#This Row],[DateOfBirth]],TODAY(),"Y"))</f>
        <v>36</v>
      </c>
      <c r="M210" s="10" t="s">
        <v>38</v>
      </c>
      <c r="N210" s="10" t="s">
        <v>73</v>
      </c>
      <c r="O210" s="10" t="s">
        <v>40</v>
      </c>
      <c r="P210" s="10" t="s">
        <v>41</v>
      </c>
      <c r="Q210" s="10" t="s">
        <v>288</v>
      </c>
      <c r="R210" s="10" t="s">
        <v>42</v>
      </c>
      <c r="S210" s="10" t="s">
        <v>75</v>
      </c>
      <c r="T210" s="10" t="s">
        <v>58</v>
      </c>
      <c r="U210" s="16" t="str">
        <f t="shared" si="3"/>
        <v>0 YEAR(S) 0 MONTH(S)</v>
      </c>
      <c r="V210" s="16" t="str" cm="1">
        <f t="array" ref="V210">_xlfn.IFS(AND(ISBLANK(A210), OR(B210&lt;&gt;"",C210&lt;&gt;"",E210&lt;&gt;"",F210&lt;&gt;"",G210&lt;&gt;"",H210&lt;&gt;"",J210&lt;&gt;"",K210&lt;&gt;"",M210&lt;&gt;"",N210&lt;&gt;"",O210&lt;&gt;"",P210&lt;&gt;"",Q210&lt;&gt;"",R210&lt;&gt;"",S210&lt;&gt;"",T210&lt;&gt;"",)), "Address Empty", ISBLANK(A210), "", ISBLANK(B210), "Room Number Empty", ISBLANK(C210), "First Name Empty", ISBLANK(E210), "Last Name Empty", ISBLANK(F210), "Date of Birth Empty", ISBLANK(G210), "NI Number Empty", ISBLANK(H210), "Check In Date Empty", ISBLANK(J210), "HB Claim Ref Number Empty", ISBLANK(K210), "Referral Agency Empty", ISBLANK(M210), "Gender Empty", ISBLANK(N210), "Religion Empty", ISBLANK(O210), "Ethnicity Empty", ISBLANK(P210), "Nationality Empty", ISBLANK(Q210), "Disability Empty", ISBLANK(R210), "Sexual Orientation Empty", ISBLANK(S210), "Language Empty", ISBLANK(T210), "Risk Assessment Empty", AND(G210&lt;&gt;"",H210&lt;&gt;""), IF(SUMPRODUCT(($G$2:$G$5000=G210)*($H$2:$H$5000=H210))&gt;1,"CONFLICT: NI and Check-in Date Already in Use","Correct"), TRUE, "Correct")</f>
        <v>Correct</v>
      </c>
      <c r="W210" s="14" t="s">
        <v>761</v>
      </c>
    </row>
    <row r="211" spans="1:32" s="14" customFormat="1" x14ac:dyDescent="0.5">
      <c r="A211" s="10" t="s">
        <v>687</v>
      </c>
      <c r="B211" s="17">
        <v>2</v>
      </c>
      <c r="C211" s="10" t="s">
        <v>366</v>
      </c>
      <c r="D211" s="10"/>
      <c r="E211" s="10" t="s">
        <v>519</v>
      </c>
      <c r="F211" s="12">
        <v>32664</v>
      </c>
      <c r="G211" s="10" t="s">
        <v>627</v>
      </c>
      <c r="H211" s="12">
        <v>45376</v>
      </c>
      <c r="I211" s="12"/>
      <c r="J211" s="28">
        <v>60434556</v>
      </c>
      <c r="K211" s="10" t="s">
        <v>293</v>
      </c>
      <c r="L211" s="15">
        <f ca="1">IF(ISBLANK(F211), "", DATEDIF(Tenants[[#This Row],[DateOfBirth]],TODAY(),"Y"))</f>
        <v>35</v>
      </c>
      <c r="M211" s="10" t="s">
        <v>38</v>
      </c>
      <c r="N211" s="10" t="s">
        <v>39</v>
      </c>
      <c r="O211" s="10" t="s">
        <v>40</v>
      </c>
      <c r="P211" s="10" t="s">
        <v>41</v>
      </c>
      <c r="Q211" s="10" t="s">
        <v>288</v>
      </c>
      <c r="R211" s="10" t="s">
        <v>42</v>
      </c>
      <c r="S211" s="10" t="s">
        <v>75</v>
      </c>
      <c r="T211" s="10" t="s">
        <v>44</v>
      </c>
      <c r="U211" s="16" t="str">
        <f t="shared" si="3"/>
        <v>ONGOING</v>
      </c>
      <c r="V211" s="16" t="str" cm="1">
        <f t="array" ref="V211">_xlfn.IFS(AND(ISBLANK(A211), OR(B211&lt;&gt;"",C211&lt;&gt;"",E211&lt;&gt;"",F211&lt;&gt;"",G211&lt;&gt;"",H211&lt;&gt;"",J211&lt;&gt;"",K211&lt;&gt;"",M211&lt;&gt;"",N211&lt;&gt;"",O211&lt;&gt;"",P211&lt;&gt;"",Q211&lt;&gt;"",R211&lt;&gt;"",S211&lt;&gt;"",T211&lt;&gt;"",)), "Address Empty", ISBLANK(A211), "", ISBLANK(B211), "Room Number Empty", ISBLANK(C211), "First Name Empty", ISBLANK(E211), "Last Name Empty", ISBLANK(F211), "Date of Birth Empty", ISBLANK(G211), "NI Number Empty", ISBLANK(H211), "Check In Date Empty", ISBLANK(J211), "HB Claim Ref Number Empty", ISBLANK(K211), "Referral Agency Empty", ISBLANK(M211), "Gender Empty", ISBLANK(N211), "Religion Empty", ISBLANK(O211), "Ethnicity Empty", ISBLANK(P211), "Nationality Empty", ISBLANK(Q211), "Disability Empty", ISBLANK(R211), "Sexual Orientation Empty", ISBLANK(S211), "Language Empty", ISBLANK(T211), "Risk Assessment Empty", AND(G211&lt;&gt;"",H211&lt;&gt;""), IF(SUMPRODUCT(($G$2:$G$5000=G211)*($H$2:$H$5000=H211))&gt;1,"CONFLICT: NI and Check-in Date Already in Use","Correct"), TRUE, "Correct")</f>
        <v>Correct</v>
      </c>
      <c r="W211" s="14" t="s">
        <v>756</v>
      </c>
      <c r="X211" s="14" t="str">
        <f>Tenants[[#This Row],[PropertyAddress]]</f>
        <v>47 THORNCLIFFE ROAD, B44 9DB</v>
      </c>
      <c r="Y211" s="14" t="str">
        <f>Tenants[[#This Row],[FirstName]]</f>
        <v>DANIEL</v>
      </c>
      <c r="Z211" s="14" t="str">
        <f>Tenants[[#This Row],[LastName]]</f>
        <v>TAYLOR</v>
      </c>
      <c r="AA211" s="14">
        <f>Tenants[[#This Row],[DateOfBirth]]</f>
        <v>32664</v>
      </c>
      <c r="AB211" s="14">
        <f>Tenants[[#This Row],[HBClaimRefNumber]]</f>
        <v>60434556</v>
      </c>
      <c r="AC211" s="14" t="str">
        <f>Tenants[[#This Row],[NINumber]]</f>
        <v>JN667559D</v>
      </c>
      <c r="AD211" s="43">
        <v>45405</v>
      </c>
      <c r="AE211" s="14">
        <v>947.56</v>
      </c>
      <c r="AF211" s="14" t="s">
        <v>775</v>
      </c>
    </row>
    <row r="212" spans="1:32" s="14" customFormat="1" x14ac:dyDescent="0.5">
      <c r="A212" s="10" t="s">
        <v>687</v>
      </c>
      <c r="B212" s="25">
        <v>3</v>
      </c>
      <c r="C212" s="10" t="s">
        <v>411</v>
      </c>
      <c r="D212" s="10"/>
      <c r="E212" s="10" t="s">
        <v>521</v>
      </c>
      <c r="F212" s="12">
        <v>35123</v>
      </c>
      <c r="G212" s="10" t="s">
        <v>630</v>
      </c>
      <c r="H212" s="12">
        <v>45376</v>
      </c>
      <c r="I212" s="49"/>
      <c r="J212" s="35">
        <v>60358549</v>
      </c>
      <c r="K212" s="10" t="s">
        <v>293</v>
      </c>
      <c r="L212" s="15">
        <f ca="1">IF(ISBLANK(F212), "", DATEDIF(Tenants[[#This Row],[DateOfBirth]],TODAY(),"Y"))</f>
        <v>28</v>
      </c>
      <c r="M212" s="10" t="s">
        <v>38</v>
      </c>
      <c r="N212" s="10" t="s">
        <v>50</v>
      </c>
      <c r="O212" s="10" t="s">
        <v>40</v>
      </c>
      <c r="P212" s="10" t="s">
        <v>41</v>
      </c>
      <c r="Q212" s="10" t="s">
        <v>288</v>
      </c>
      <c r="R212" s="10" t="s">
        <v>42</v>
      </c>
      <c r="S212" s="10" t="s">
        <v>75</v>
      </c>
      <c r="T212" s="10" t="s">
        <v>44</v>
      </c>
      <c r="U212" s="16" t="e">
        <f>IF(AND(ISBLANK(#REF!),ISBLANK(H212)),"",IF(ISBLANK(H212),"ONGOING",DATEDIF(#REF!,H212,"Y")&amp;" YEAR(S) "&amp;DATEDIF(#REF!,H212,"YM")&amp;" MONTH(S)"))</f>
        <v>#REF!</v>
      </c>
      <c r="V212" s="16" t="e" cm="1">
        <f t="array" ref="V212">_xlfn.IFS(AND(ISBLANK(A212), OR(B212&lt;&gt;"",C212&lt;&gt;"",E212&lt;&gt;"",F212&lt;&gt;"",G212&lt;&gt;"",#REF!&lt;&gt;"",J212&lt;&gt;"",K212&lt;&gt;"",M212&lt;&gt;"",N212&lt;&gt;"",O212&lt;&gt;"",P212&lt;&gt;"",Q212&lt;&gt;"",R212&lt;&gt;"",S212&lt;&gt;"",T212&lt;&gt;"",)), "Address Empty", ISBLANK(A212), "", ISBLANK(B212), "Room Number Empty", ISBLANK(C212), "First Name Empty", ISBLANK(E212), "Last Name Empty", ISBLANK(F212), "Date of Birth Empty", ISBLANK(G212), "NI Number Empty", ISBLANK(#REF!), "Check In Date Empty", ISBLANK(J212), "HB Claim Ref Number Empty", ISBLANK(K212), "Referral Agency Empty", ISBLANK(M212), "Gender Empty", ISBLANK(N212), "Religion Empty", ISBLANK(O212), "Ethnicity Empty", ISBLANK(P212), "Nationality Empty", ISBLANK(Q212), "Disability Empty", ISBLANK(R212), "Sexual Orientation Empty", ISBLANK(S212), "Language Empty", ISBLANK(T212), "Risk Assessment Empty", AND(G212&lt;&gt;"",#REF!&lt;&gt;""), IF(SUMPRODUCT(($G$2:$G$5000=G212)*($H$2:$H$5000=#REF!))&gt;1,"CONFLICT: NI and Check-in Date Already in Use","Correct"), TRUE, "Correct")</f>
        <v>#REF!</v>
      </c>
      <c r="W212" s="14" t="s">
        <v>756</v>
      </c>
      <c r="X212" s="14" t="str">
        <f>Tenants[[#This Row],[PropertyAddress]]</f>
        <v>47 THORNCLIFFE ROAD, B44 9DB</v>
      </c>
      <c r="Y212" s="14" t="str">
        <f>Tenants[[#This Row],[FirstName]]</f>
        <v>KIERAN</v>
      </c>
      <c r="Z212" s="14" t="str">
        <f>Tenants[[#This Row],[LastName]]</f>
        <v>SILVERWOOD</v>
      </c>
      <c r="AA212" s="14">
        <f>Tenants[[#This Row],[DateOfBirth]]</f>
        <v>35123</v>
      </c>
      <c r="AB212" s="14">
        <f>Tenants[[#This Row],[HBClaimRefNumber]]</f>
        <v>60358549</v>
      </c>
      <c r="AC212" s="14" t="str">
        <f>Tenants[[#This Row],[NINumber]]</f>
        <v>PA948350C</v>
      </c>
      <c r="AD212" s="43">
        <v>45398</v>
      </c>
      <c r="AE212" s="14">
        <v>937.88</v>
      </c>
      <c r="AF212" s="14" t="s">
        <v>775</v>
      </c>
    </row>
    <row r="213" spans="1:32" s="14" customFormat="1" x14ac:dyDescent="0.5">
      <c r="A213" s="10"/>
      <c r="B213" s="25"/>
      <c r="C213" s="10"/>
      <c r="D213" s="10"/>
      <c r="E213" s="10"/>
      <c r="F213" s="12"/>
      <c r="G213" s="10"/>
      <c r="H213" s="12"/>
      <c r="I213" s="12"/>
      <c r="J213" s="35"/>
      <c r="K213" s="10"/>
      <c r="L213" s="15" t="str">
        <f ca="1">IF(ISBLANK(F213), "", DATEDIF(Tenants[[#This Row],[DateOfBirth]],TODAY(),"Y"))</f>
        <v/>
      </c>
      <c r="M213" s="10"/>
      <c r="N213" s="10"/>
      <c r="O213" s="10"/>
      <c r="P213" s="10"/>
      <c r="Q213" s="10"/>
      <c r="R213" s="10"/>
      <c r="S213" s="10"/>
      <c r="T213" s="10"/>
      <c r="U213" s="16" t="str">
        <f t="shared" si="3"/>
        <v/>
      </c>
      <c r="V213" s="16" t="str" cm="1">
        <f t="array" ref="V213">_xlfn.IFS(AND(ISBLANK(A213), OR(B213&lt;&gt;"",C213&lt;&gt;"",E213&lt;&gt;"",F213&lt;&gt;"",G213&lt;&gt;"",H213&lt;&gt;"",J213&lt;&gt;"",K213&lt;&gt;"",M213&lt;&gt;"",N213&lt;&gt;"",O213&lt;&gt;"",P213&lt;&gt;"",Q213&lt;&gt;"",R213&lt;&gt;"",S213&lt;&gt;"",T213&lt;&gt;"",)), "Address Empty", ISBLANK(A213), "", ISBLANK(B213), "Room Number Empty", ISBLANK(C213), "First Name Empty", ISBLANK(E213), "Last Name Empty", ISBLANK(F213), "Date of Birth Empty", ISBLANK(G213), "NI Number Empty", ISBLANK(H213), "Check In Date Empty", ISBLANK(J213), "HB Claim Ref Number Empty", ISBLANK(K213), "Referral Agency Empty", ISBLANK(M213), "Gender Empty", ISBLANK(N213), "Religion Empty", ISBLANK(O213), "Ethnicity Empty", ISBLANK(P213), "Nationality Empty", ISBLANK(Q213), "Disability Empty", ISBLANK(R213), "Sexual Orientation Empty", ISBLANK(S213), "Language Empty", ISBLANK(T213), "Risk Assessment Empty", AND(G213&lt;&gt;"",H213&lt;&gt;""), IF(SUMPRODUCT(($G$2:$G$5000=G213)*($H$2:$H$5000=H213))&gt;1,"CONFLICT: NI and Check-in Date Already in Use","Correct"), TRUE, "Correct")</f>
        <v/>
      </c>
    </row>
    <row r="214" spans="1:32" s="14" customFormat="1" x14ac:dyDescent="0.5">
      <c r="A214" s="10" t="s">
        <v>325</v>
      </c>
      <c r="B214" s="25">
        <v>1</v>
      </c>
      <c r="C214" s="10" t="s">
        <v>422</v>
      </c>
      <c r="D214" s="10"/>
      <c r="E214" s="10" t="s">
        <v>532</v>
      </c>
      <c r="F214" s="12">
        <v>34870</v>
      </c>
      <c r="G214" s="10" t="s">
        <v>643</v>
      </c>
      <c r="H214" s="12">
        <v>45236</v>
      </c>
      <c r="I214" s="12"/>
      <c r="J214" s="35">
        <v>60497129</v>
      </c>
      <c r="K214" s="10" t="s">
        <v>293</v>
      </c>
      <c r="L214" s="15">
        <f ca="1">IF(ISBLANK(F214), "", DATEDIF(Tenants[[#This Row],[DateOfBirth]],TODAY(),"Y"))</f>
        <v>29</v>
      </c>
      <c r="M214" s="10" t="s">
        <v>38</v>
      </c>
      <c r="N214" s="10" t="s">
        <v>73</v>
      </c>
      <c r="O214" s="10" t="s">
        <v>40</v>
      </c>
      <c r="P214" s="10" t="s">
        <v>41</v>
      </c>
      <c r="Q214" s="10" t="s">
        <v>288</v>
      </c>
      <c r="R214" s="10" t="s">
        <v>42</v>
      </c>
      <c r="S214" s="10" t="s">
        <v>75</v>
      </c>
      <c r="T214" s="10" t="s">
        <v>44</v>
      </c>
      <c r="U214" s="16" t="str">
        <f t="shared" si="3"/>
        <v>ONGOING</v>
      </c>
      <c r="V214" s="16" t="str" cm="1">
        <f t="array" ref="V214">_xlfn.IFS(AND(ISBLANK(A214), OR(B214&lt;&gt;"",C214&lt;&gt;"",E214&lt;&gt;"",F214&lt;&gt;"",G214&lt;&gt;"",H214&lt;&gt;"",J214&lt;&gt;"",K214&lt;&gt;"",M214&lt;&gt;"",N214&lt;&gt;"",O214&lt;&gt;"",P214&lt;&gt;"",Q214&lt;&gt;"",R214&lt;&gt;"",S214&lt;&gt;"",T214&lt;&gt;"",)), "Address Empty", ISBLANK(A214), "", ISBLANK(B214), "Room Number Empty", ISBLANK(C214), "First Name Empty", ISBLANK(E214), "Last Name Empty", ISBLANK(F214), "Date of Birth Empty", ISBLANK(G214), "NI Number Empty", ISBLANK(H214), "Check In Date Empty", ISBLANK(J214), "HB Claim Ref Number Empty", ISBLANK(K214), "Referral Agency Empty", ISBLANK(M214), "Gender Empty", ISBLANK(N214), "Religion Empty", ISBLANK(O214), "Ethnicity Empty", ISBLANK(P214), "Nationality Empty", ISBLANK(Q214), "Disability Empty", ISBLANK(R214), "Sexual Orientation Empty", ISBLANK(S214), "Language Empty", ISBLANK(T214), "Risk Assessment Empty", AND(G214&lt;&gt;"",H214&lt;&gt;""), IF(SUMPRODUCT(($G$2:$G$5000=G214)*($H$2:$H$5000=H214))&gt;1,"CONFLICT: NI and Check-in Date Already in Use","Correct"), TRUE, "Correct")</f>
        <v>Correct</v>
      </c>
      <c r="W214" s="14" t="s">
        <v>755</v>
      </c>
    </row>
    <row r="215" spans="1:32" s="14" customFormat="1" x14ac:dyDescent="0.5">
      <c r="A215" s="10" t="s">
        <v>325</v>
      </c>
      <c r="B215" s="25">
        <v>2</v>
      </c>
      <c r="C215" s="10" t="s">
        <v>423</v>
      </c>
      <c r="D215" s="10"/>
      <c r="E215" s="10" t="s">
        <v>533</v>
      </c>
      <c r="F215" s="12">
        <v>38005</v>
      </c>
      <c r="G215" s="10" t="s">
        <v>644</v>
      </c>
      <c r="H215" s="12">
        <v>45292</v>
      </c>
      <c r="I215" s="12">
        <v>45397</v>
      </c>
      <c r="J215" s="35">
        <v>60637467</v>
      </c>
      <c r="K215" s="10" t="s">
        <v>293</v>
      </c>
      <c r="L215" s="15">
        <f ca="1">IF(ISBLANK(F215), "", DATEDIF(Tenants[[#This Row],[DateOfBirth]],TODAY(),"Y"))</f>
        <v>20</v>
      </c>
      <c r="M215" s="10" t="s">
        <v>38</v>
      </c>
      <c r="N215" s="10" t="s">
        <v>39</v>
      </c>
      <c r="O215" s="10" t="s">
        <v>40</v>
      </c>
      <c r="P215" s="10" t="s">
        <v>41</v>
      </c>
      <c r="Q215" s="10" t="s">
        <v>288</v>
      </c>
      <c r="R215" s="10" t="s">
        <v>42</v>
      </c>
      <c r="S215" s="10" t="s">
        <v>75</v>
      </c>
      <c r="T215" s="10" t="s">
        <v>58</v>
      </c>
      <c r="U215" s="16" t="str">
        <f t="shared" si="3"/>
        <v>0 YEAR(S) 3 MONTH(S)</v>
      </c>
      <c r="V215" s="16" t="str" cm="1">
        <f t="array" ref="V215">_xlfn.IFS(AND(ISBLANK(A215), OR(B215&lt;&gt;"",C215&lt;&gt;"",E215&lt;&gt;"",F215&lt;&gt;"",G215&lt;&gt;"",H215&lt;&gt;"",J215&lt;&gt;"",K215&lt;&gt;"",M215&lt;&gt;"",N215&lt;&gt;"",O215&lt;&gt;"",P215&lt;&gt;"",Q215&lt;&gt;"",R215&lt;&gt;"",S215&lt;&gt;"",T215&lt;&gt;"",)), "Address Empty", ISBLANK(A215), "", ISBLANK(B215), "Room Number Empty", ISBLANK(C215), "First Name Empty", ISBLANK(E215), "Last Name Empty", ISBLANK(F215), "Date of Birth Empty", ISBLANK(G215), "NI Number Empty", ISBLANK(H215), "Check In Date Empty", ISBLANK(J215), "HB Claim Ref Number Empty", ISBLANK(K215), "Referral Agency Empty", ISBLANK(M215), "Gender Empty", ISBLANK(N215), "Religion Empty", ISBLANK(O215), "Ethnicity Empty", ISBLANK(P215), "Nationality Empty", ISBLANK(Q215), "Disability Empty", ISBLANK(R215), "Sexual Orientation Empty", ISBLANK(S215), "Language Empty", ISBLANK(T215), "Risk Assessment Empty", AND(G215&lt;&gt;"",H215&lt;&gt;""), IF(SUMPRODUCT(($G$2:$G$5000=G215)*($H$2:$H$5000=H215))&gt;1,"CONFLICT: NI and Check-in Date Already in Use","Correct"), TRUE, "Correct")</f>
        <v>Correct</v>
      </c>
      <c r="W215" s="14" t="s">
        <v>755</v>
      </c>
    </row>
    <row r="216" spans="1:32" s="14" customFormat="1" x14ac:dyDescent="0.5">
      <c r="A216" s="10"/>
      <c r="B216" s="25"/>
      <c r="C216" s="10"/>
      <c r="D216" s="10"/>
      <c r="E216" s="10"/>
      <c r="F216" s="12"/>
      <c r="G216" s="10"/>
      <c r="H216" s="12"/>
      <c r="I216" s="12"/>
      <c r="J216" s="35"/>
      <c r="K216" s="10"/>
      <c r="L216" s="15" t="str">
        <f ca="1">IF(ISBLANK(F216), "", DATEDIF(Tenants[[#This Row],[DateOfBirth]],TODAY(),"Y"))</f>
        <v/>
      </c>
      <c r="M216" s="10"/>
      <c r="N216" s="10"/>
      <c r="O216" s="10"/>
      <c r="P216" s="10"/>
      <c r="Q216" s="10"/>
      <c r="R216" s="10"/>
      <c r="S216" s="10"/>
      <c r="T216" s="10"/>
      <c r="U216" s="16" t="str">
        <f t="shared" si="3"/>
        <v/>
      </c>
      <c r="V216" s="16" t="str" cm="1">
        <f t="array" ref="V216">_xlfn.IFS(AND(ISBLANK(A216), OR(B216&lt;&gt;"",C216&lt;&gt;"",E216&lt;&gt;"",F216&lt;&gt;"",G216&lt;&gt;"",H216&lt;&gt;"",J216&lt;&gt;"",K216&lt;&gt;"",M216&lt;&gt;"",N216&lt;&gt;"",O216&lt;&gt;"",P216&lt;&gt;"",Q216&lt;&gt;"",R216&lt;&gt;"",S216&lt;&gt;"",T216&lt;&gt;"",)), "Address Empty", ISBLANK(A216), "", ISBLANK(B216), "Room Number Empty", ISBLANK(C216), "First Name Empty", ISBLANK(E216), "Last Name Empty", ISBLANK(F216), "Date of Birth Empty", ISBLANK(G216), "NI Number Empty", ISBLANK(H216), "Check In Date Empty", ISBLANK(J216), "HB Claim Ref Number Empty", ISBLANK(K216), "Referral Agency Empty", ISBLANK(M216), "Gender Empty", ISBLANK(N216), "Religion Empty", ISBLANK(O216), "Ethnicity Empty", ISBLANK(P216), "Nationality Empty", ISBLANK(Q216), "Disability Empty", ISBLANK(R216), "Sexual Orientation Empty", ISBLANK(S216), "Language Empty", ISBLANK(T216), "Risk Assessment Empty", AND(G216&lt;&gt;"",H216&lt;&gt;""), IF(SUMPRODUCT(($G$2:$G$5000=G216)*($H$2:$H$5000=H216))&gt;1,"CONFLICT: NI and Check-in Date Already in Use","Correct"), TRUE, "Correct")</f>
        <v/>
      </c>
    </row>
    <row r="217" spans="1:32" s="14" customFormat="1" x14ac:dyDescent="0.5">
      <c r="A217" s="10"/>
      <c r="B217" s="24"/>
      <c r="C217" s="10"/>
      <c r="D217" s="10"/>
      <c r="E217" s="10"/>
      <c r="F217" s="12"/>
      <c r="G217" s="10"/>
      <c r="H217" s="12"/>
      <c r="I217" s="12"/>
      <c r="J217" s="34"/>
      <c r="K217" s="10"/>
      <c r="L217" s="15" t="str">
        <f ca="1">IF(ISBLANK(F217), "", DATEDIF(Tenants[[#This Row],[DateOfBirth]],TODAY(),"Y"))</f>
        <v/>
      </c>
      <c r="M217" s="10"/>
      <c r="N217" s="10"/>
      <c r="O217" s="10"/>
      <c r="P217" s="10"/>
      <c r="Q217" s="10"/>
      <c r="R217" s="10"/>
      <c r="S217" s="10"/>
      <c r="T217" s="10"/>
      <c r="U217" s="16" t="str">
        <f t="shared" si="3"/>
        <v/>
      </c>
      <c r="V217" s="16" t="str" cm="1">
        <f t="array" ref="V217">_xlfn.IFS(AND(ISBLANK(A217), OR(B217&lt;&gt;"",C217&lt;&gt;"",E217&lt;&gt;"",F217&lt;&gt;"",G217&lt;&gt;"",H217&lt;&gt;"",J217&lt;&gt;"",K217&lt;&gt;"",M217&lt;&gt;"",N217&lt;&gt;"",O217&lt;&gt;"",P217&lt;&gt;"",Q217&lt;&gt;"",R217&lt;&gt;"",S217&lt;&gt;"",T217&lt;&gt;"",)), "Address Empty", ISBLANK(A217), "", ISBLANK(B217), "Room Number Empty", ISBLANK(C217), "First Name Empty", ISBLANK(E217), "Last Name Empty", ISBLANK(F217), "Date of Birth Empty", ISBLANK(G217), "NI Number Empty", ISBLANK(H217), "Check In Date Empty", ISBLANK(J217), "HB Claim Ref Number Empty", ISBLANK(K217), "Referral Agency Empty", ISBLANK(M217), "Gender Empty", ISBLANK(N217), "Religion Empty", ISBLANK(O217), "Ethnicity Empty", ISBLANK(P217), "Nationality Empty", ISBLANK(Q217), "Disability Empty", ISBLANK(R217), "Sexual Orientation Empty", ISBLANK(S217), "Language Empty", ISBLANK(T217), "Risk Assessment Empty", AND(G217&lt;&gt;"",H217&lt;&gt;""), IF(SUMPRODUCT(($G$2:$G$5000=G217)*($H$2:$H$5000=H217))&gt;1,"CONFLICT: NI and Check-in Date Already in Use","Correct"), TRUE, "Correct")</f>
        <v/>
      </c>
    </row>
    <row r="218" spans="1:32" s="14" customFormat="1" x14ac:dyDescent="0.5">
      <c r="A218" s="10"/>
      <c r="B218" s="11"/>
      <c r="C218" s="10"/>
      <c r="D218" s="10"/>
      <c r="E218" s="10"/>
      <c r="F218" s="12"/>
      <c r="G218" s="10"/>
      <c r="H218" s="12"/>
      <c r="I218" s="12"/>
      <c r="J218" s="13"/>
      <c r="K218" s="10"/>
      <c r="L218" s="15" t="str">
        <f ca="1">IF(ISBLANK(F218), "", DATEDIF(Tenants[[#This Row],[DateOfBirth]],TODAY(),"Y"))</f>
        <v/>
      </c>
      <c r="M218" s="10"/>
      <c r="N218" s="10"/>
      <c r="O218" s="10"/>
      <c r="P218" s="10"/>
      <c r="Q218" s="10"/>
      <c r="R218" s="10"/>
      <c r="S218" s="10"/>
      <c r="T218" s="10"/>
      <c r="U218" s="16" t="str">
        <f t="shared" si="3"/>
        <v/>
      </c>
      <c r="V218" s="16" t="str" cm="1">
        <f t="array" ref="V218">_xlfn.IFS(AND(ISBLANK(A218), OR(B218&lt;&gt;"",C218&lt;&gt;"",E218&lt;&gt;"",F218&lt;&gt;"",G218&lt;&gt;"",H218&lt;&gt;"",J218&lt;&gt;"",K218&lt;&gt;"",M218&lt;&gt;"",N218&lt;&gt;"",O218&lt;&gt;"",P218&lt;&gt;"",Q218&lt;&gt;"",R218&lt;&gt;"",S218&lt;&gt;"",T218&lt;&gt;"",)), "Address Empty", ISBLANK(A218), "", ISBLANK(B218), "Room Number Empty", ISBLANK(C218), "First Name Empty", ISBLANK(E218), "Last Name Empty", ISBLANK(F218), "Date of Birth Empty", ISBLANK(G218), "NI Number Empty", ISBLANK(H218), "Check In Date Empty", ISBLANK(J218), "HB Claim Ref Number Empty", ISBLANK(K218), "Referral Agency Empty", ISBLANK(M218), "Gender Empty", ISBLANK(N218), "Religion Empty", ISBLANK(O218), "Ethnicity Empty", ISBLANK(P218), "Nationality Empty", ISBLANK(Q218), "Disability Empty", ISBLANK(R218), "Sexual Orientation Empty", ISBLANK(S218), "Language Empty", ISBLANK(T218), "Risk Assessment Empty", AND(G218&lt;&gt;"",H218&lt;&gt;""), IF(SUMPRODUCT(($G$2:$G$5000=G218)*($H$2:$H$5000=H218))&gt;1,"CONFLICT: NI and Check-in Date Already in Use","Correct"), TRUE, "Correct")</f>
        <v/>
      </c>
    </row>
    <row r="219" spans="1:32" s="14" customFormat="1" x14ac:dyDescent="0.5">
      <c r="A219" s="10"/>
      <c r="B219" s="11"/>
      <c r="C219" s="10"/>
      <c r="D219" s="10"/>
      <c r="E219" s="10"/>
      <c r="F219" s="12"/>
      <c r="G219" s="10"/>
      <c r="H219" s="12"/>
      <c r="I219" s="12"/>
      <c r="J219" s="13"/>
      <c r="K219" s="10"/>
      <c r="L219" s="15" t="str">
        <f ca="1">IF(ISBLANK(F219), "", DATEDIF(Tenants[[#This Row],[DateOfBirth]],TODAY(),"Y"))</f>
        <v/>
      </c>
      <c r="M219" s="10"/>
      <c r="N219" s="10"/>
      <c r="O219" s="10"/>
      <c r="P219" s="10"/>
      <c r="Q219" s="10"/>
      <c r="R219" s="10"/>
      <c r="S219" s="10"/>
      <c r="T219" s="10"/>
      <c r="U219" s="16" t="str">
        <f t="shared" si="3"/>
        <v/>
      </c>
      <c r="V219" s="16" t="str" cm="1">
        <f t="array" ref="V219">_xlfn.IFS(AND(ISBLANK(A219), OR(B219&lt;&gt;"",C219&lt;&gt;"",E219&lt;&gt;"",F219&lt;&gt;"",G219&lt;&gt;"",H219&lt;&gt;"",J219&lt;&gt;"",K219&lt;&gt;"",M219&lt;&gt;"",N219&lt;&gt;"",O219&lt;&gt;"",P219&lt;&gt;"",Q219&lt;&gt;"",R219&lt;&gt;"",S219&lt;&gt;"",T219&lt;&gt;"",)), "Address Empty", ISBLANK(A219), "", ISBLANK(B219), "Room Number Empty", ISBLANK(C219), "First Name Empty", ISBLANK(E219), "Last Name Empty", ISBLANK(F219), "Date of Birth Empty", ISBLANK(G219), "NI Number Empty", ISBLANK(H219), "Check In Date Empty", ISBLANK(J219), "HB Claim Ref Number Empty", ISBLANK(K219), "Referral Agency Empty", ISBLANK(M219), "Gender Empty", ISBLANK(N219), "Religion Empty", ISBLANK(O219), "Ethnicity Empty", ISBLANK(P219), "Nationality Empty", ISBLANK(Q219), "Disability Empty", ISBLANK(R219), "Sexual Orientation Empty", ISBLANK(S219), "Language Empty", ISBLANK(T219), "Risk Assessment Empty", AND(G219&lt;&gt;"",H219&lt;&gt;""), IF(SUMPRODUCT(($G$2:$G$5000=G219)*($H$2:$H$5000=H219))&gt;1,"CONFLICT: NI and Check-in Date Already in Use","Correct"), TRUE, "Correct")</f>
        <v/>
      </c>
    </row>
    <row r="220" spans="1:32" s="14" customFormat="1" x14ac:dyDescent="0.5">
      <c r="A220" s="10"/>
      <c r="B220" s="11"/>
      <c r="C220" s="10"/>
      <c r="D220" s="10"/>
      <c r="E220" s="10"/>
      <c r="F220" s="12"/>
      <c r="G220" s="10"/>
      <c r="H220" s="12"/>
      <c r="I220" s="12"/>
      <c r="J220" s="13"/>
      <c r="K220" s="10"/>
      <c r="L220" s="15" t="str">
        <f ca="1">IF(ISBLANK(F220), "", DATEDIF(Tenants[[#This Row],[DateOfBirth]],TODAY(),"Y"))</f>
        <v/>
      </c>
      <c r="M220" s="10"/>
      <c r="N220" s="10"/>
      <c r="O220" s="10"/>
      <c r="P220" s="10"/>
      <c r="Q220" s="10"/>
      <c r="R220" s="10"/>
      <c r="S220" s="10"/>
      <c r="T220" s="10"/>
      <c r="U220" s="16" t="str">
        <f t="shared" si="3"/>
        <v/>
      </c>
      <c r="V220" s="16" t="str" cm="1">
        <f t="array" ref="V220">_xlfn.IFS(AND(ISBLANK(A220), OR(B220&lt;&gt;"",C220&lt;&gt;"",E220&lt;&gt;"",F220&lt;&gt;"",G220&lt;&gt;"",H220&lt;&gt;"",J220&lt;&gt;"",K220&lt;&gt;"",M220&lt;&gt;"",N220&lt;&gt;"",O220&lt;&gt;"",P220&lt;&gt;"",Q220&lt;&gt;"",R220&lt;&gt;"",S220&lt;&gt;"",T220&lt;&gt;"",)), "Address Empty", ISBLANK(A220), "", ISBLANK(B220), "Room Number Empty", ISBLANK(C220), "First Name Empty", ISBLANK(E220), "Last Name Empty", ISBLANK(F220), "Date of Birth Empty", ISBLANK(G220), "NI Number Empty", ISBLANK(H220), "Check In Date Empty", ISBLANK(J220), "HB Claim Ref Number Empty", ISBLANK(K220), "Referral Agency Empty", ISBLANK(M220), "Gender Empty", ISBLANK(N220), "Religion Empty", ISBLANK(O220), "Ethnicity Empty", ISBLANK(P220), "Nationality Empty", ISBLANK(Q220), "Disability Empty", ISBLANK(R220), "Sexual Orientation Empty", ISBLANK(S220), "Language Empty", ISBLANK(T220), "Risk Assessment Empty", AND(G220&lt;&gt;"",H220&lt;&gt;""), IF(SUMPRODUCT(($G$2:$G$5000=G220)*($H$2:$H$5000=H220))&gt;1,"CONFLICT: NI and Check-in Date Already in Use","Correct"), TRUE, "Correct")</f>
        <v/>
      </c>
    </row>
    <row r="221" spans="1:32" s="14" customFormat="1" x14ac:dyDescent="0.5">
      <c r="A221" s="10"/>
      <c r="B221" s="11"/>
      <c r="C221" s="10"/>
      <c r="D221" s="10"/>
      <c r="E221" s="10"/>
      <c r="F221" s="12"/>
      <c r="G221" s="10"/>
      <c r="H221" s="12"/>
      <c r="I221" s="12"/>
      <c r="J221" s="13"/>
      <c r="K221" s="10"/>
      <c r="L221" s="15" t="str">
        <f ca="1">IF(ISBLANK(F221), "", DATEDIF(Tenants[[#This Row],[DateOfBirth]],TODAY(),"Y"))</f>
        <v/>
      </c>
      <c r="M221" s="10"/>
      <c r="N221" s="10"/>
      <c r="O221" s="10"/>
      <c r="P221" s="10"/>
      <c r="Q221" s="10"/>
      <c r="R221" s="10"/>
      <c r="S221" s="10"/>
      <c r="T221" s="10"/>
      <c r="U221" s="16" t="str">
        <f t="shared" si="3"/>
        <v/>
      </c>
      <c r="V221" s="16" t="str" cm="1">
        <f t="array" ref="V221">_xlfn.IFS(AND(ISBLANK(A221), OR(B221&lt;&gt;"",C221&lt;&gt;"",E221&lt;&gt;"",F221&lt;&gt;"",G221&lt;&gt;"",H221&lt;&gt;"",J221&lt;&gt;"",K221&lt;&gt;"",M221&lt;&gt;"",N221&lt;&gt;"",O221&lt;&gt;"",P221&lt;&gt;"",Q221&lt;&gt;"",R221&lt;&gt;"",S221&lt;&gt;"",T221&lt;&gt;"",)), "Address Empty", ISBLANK(A221), "", ISBLANK(B221), "Room Number Empty", ISBLANK(C221), "First Name Empty", ISBLANK(E221), "Last Name Empty", ISBLANK(F221), "Date of Birth Empty", ISBLANK(G221), "NI Number Empty", ISBLANK(H221), "Check In Date Empty", ISBLANK(J221), "HB Claim Ref Number Empty", ISBLANK(K221), "Referral Agency Empty", ISBLANK(M221), "Gender Empty", ISBLANK(N221), "Religion Empty", ISBLANK(O221), "Ethnicity Empty", ISBLANK(P221), "Nationality Empty", ISBLANK(Q221), "Disability Empty", ISBLANK(R221), "Sexual Orientation Empty", ISBLANK(S221), "Language Empty", ISBLANK(T221), "Risk Assessment Empty", AND(G221&lt;&gt;"",H221&lt;&gt;""), IF(SUMPRODUCT(($G$2:$G$5000=G221)*($H$2:$H$5000=H221))&gt;1,"CONFLICT: NI and Check-in Date Already in Use","Correct"), TRUE, "Correct")</f>
        <v/>
      </c>
    </row>
    <row r="222" spans="1:32" s="14" customFormat="1" x14ac:dyDescent="0.5">
      <c r="A222" s="10"/>
      <c r="B222" s="11"/>
      <c r="C222" s="10"/>
      <c r="D222" s="10"/>
      <c r="E222" s="10"/>
      <c r="F222" s="12"/>
      <c r="G222" s="10"/>
      <c r="H222" s="12"/>
      <c r="I222" s="12"/>
      <c r="J222" s="13"/>
      <c r="K222" s="10"/>
      <c r="L222" s="15" t="str">
        <f ca="1">IF(ISBLANK(F222), "", DATEDIF(Tenants[[#This Row],[DateOfBirth]],TODAY(),"Y"))</f>
        <v/>
      </c>
      <c r="M222" s="10"/>
      <c r="N222" s="10"/>
      <c r="O222" s="10"/>
      <c r="P222" s="10"/>
      <c r="Q222" s="10"/>
      <c r="R222" s="10"/>
      <c r="S222" s="10"/>
      <c r="T222" s="10"/>
      <c r="U222" s="16" t="str">
        <f t="shared" si="3"/>
        <v/>
      </c>
      <c r="V222" s="16" t="str" cm="1">
        <f t="array" ref="V222">_xlfn.IFS(AND(ISBLANK(A222), OR(B222&lt;&gt;"",C222&lt;&gt;"",E222&lt;&gt;"",F222&lt;&gt;"",G222&lt;&gt;"",H222&lt;&gt;"",J222&lt;&gt;"",K222&lt;&gt;"",M222&lt;&gt;"",N222&lt;&gt;"",O222&lt;&gt;"",P222&lt;&gt;"",Q222&lt;&gt;"",R222&lt;&gt;"",S222&lt;&gt;"",T222&lt;&gt;"",)), "Address Empty", ISBLANK(A222), "", ISBLANK(B222), "Room Number Empty", ISBLANK(C222), "First Name Empty", ISBLANK(E222), "Last Name Empty", ISBLANK(F222), "Date of Birth Empty", ISBLANK(G222), "NI Number Empty", ISBLANK(H222), "Check In Date Empty", ISBLANK(J222), "HB Claim Ref Number Empty", ISBLANK(K222), "Referral Agency Empty", ISBLANK(M222), "Gender Empty", ISBLANK(N222), "Religion Empty", ISBLANK(O222), "Ethnicity Empty", ISBLANK(P222), "Nationality Empty", ISBLANK(Q222), "Disability Empty", ISBLANK(R222), "Sexual Orientation Empty", ISBLANK(S222), "Language Empty", ISBLANK(T222), "Risk Assessment Empty", AND(G222&lt;&gt;"",H222&lt;&gt;""), IF(SUMPRODUCT(($G$2:$G$5000=G222)*($H$2:$H$5000=H222))&gt;1,"CONFLICT: NI and Check-in Date Already in Use","Correct"), TRUE, "Correct")</f>
        <v/>
      </c>
    </row>
    <row r="223" spans="1:32" s="14" customFormat="1" x14ac:dyDescent="0.5">
      <c r="A223" s="10"/>
      <c r="B223" s="11"/>
      <c r="C223" s="10"/>
      <c r="D223" s="10"/>
      <c r="E223" s="10"/>
      <c r="F223" s="12"/>
      <c r="G223" s="10"/>
      <c r="H223" s="12"/>
      <c r="I223" s="12"/>
      <c r="J223" s="13"/>
      <c r="K223" s="10"/>
      <c r="L223" s="15" t="str">
        <f ca="1">IF(ISBLANK(F223), "", DATEDIF(Tenants[[#This Row],[DateOfBirth]],TODAY(),"Y"))</f>
        <v/>
      </c>
      <c r="M223" s="10"/>
      <c r="N223" s="10"/>
      <c r="O223" s="10"/>
      <c r="P223" s="10"/>
      <c r="Q223" s="10"/>
      <c r="R223" s="10"/>
      <c r="S223" s="10"/>
      <c r="T223" s="10"/>
      <c r="U223" s="16" t="str">
        <f t="shared" si="3"/>
        <v/>
      </c>
      <c r="V223" s="16" t="str" cm="1">
        <f t="array" ref="V223">_xlfn.IFS(AND(ISBLANK(A223), OR(B223&lt;&gt;"",C223&lt;&gt;"",E223&lt;&gt;"",F223&lt;&gt;"",G223&lt;&gt;"",H223&lt;&gt;"",J223&lt;&gt;"",K223&lt;&gt;"",M223&lt;&gt;"",N223&lt;&gt;"",O223&lt;&gt;"",P223&lt;&gt;"",Q223&lt;&gt;"",R223&lt;&gt;"",S223&lt;&gt;"",T223&lt;&gt;"",)), "Address Empty", ISBLANK(A223), "", ISBLANK(B223), "Room Number Empty", ISBLANK(C223), "First Name Empty", ISBLANK(E223), "Last Name Empty", ISBLANK(F223), "Date of Birth Empty", ISBLANK(G223), "NI Number Empty", ISBLANK(H223), "Check In Date Empty", ISBLANK(J223), "HB Claim Ref Number Empty", ISBLANK(K223), "Referral Agency Empty", ISBLANK(M223), "Gender Empty", ISBLANK(N223), "Religion Empty", ISBLANK(O223), "Ethnicity Empty", ISBLANK(P223), "Nationality Empty", ISBLANK(Q223), "Disability Empty", ISBLANK(R223), "Sexual Orientation Empty", ISBLANK(S223), "Language Empty", ISBLANK(T223), "Risk Assessment Empty", AND(G223&lt;&gt;"",H223&lt;&gt;""), IF(SUMPRODUCT(($G$2:$G$5000=G223)*($H$2:$H$5000=H223))&gt;1,"CONFLICT: NI and Check-in Date Already in Use","Correct"), TRUE, "Correct")</f>
        <v/>
      </c>
    </row>
    <row r="224" spans="1:32" s="14" customFormat="1" x14ac:dyDescent="0.5">
      <c r="A224" s="10"/>
      <c r="B224" s="11"/>
      <c r="C224" s="10"/>
      <c r="D224" s="10"/>
      <c r="E224" s="10"/>
      <c r="F224" s="12"/>
      <c r="G224" s="10"/>
      <c r="H224" s="12"/>
      <c r="I224" s="12"/>
      <c r="J224" s="13"/>
      <c r="K224" s="10"/>
      <c r="L224" s="15" t="str">
        <f ca="1">IF(ISBLANK(F224), "", DATEDIF(Tenants[[#This Row],[DateOfBirth]],TODAY(),"Y"))</f>
        <v/>
      </c>
      <c r="M224" s="10"/>
      <c r="N224" s="10"/>
      <c r="O224" s="10"/>
      <c r="P224" s="10"/>
      <c r="Q224" s="10"/>
      <c r="R224" s="10"/>
      <c r="S224" s="10"/>
      <c r="T224" s="10"/>
      <c r="U224" s="16" t="str">
        <f t="shared" si="3"/>
        <v/>
      </c>
      <c r="V224" s="16" t="str" cm="1">
        <f t="array" ref="V224">_xlfn.IFS(AND(ISBLANK(A224), OR(B224&lt;&gt;"",C224&lt;&gt;"",E224&lt;&gt;"",F224&lt;&gt;"",G224&lt;&gt;"",H224&lt;&gt;"",J224&lt;&gt;"",K224&lt;&gt;"",M224&lt;&gt;"",N224&lt;&gt;"",O224&lt;&gt;"",P224&lt;&gt;"",Q224&lt;&gt;"",R224&lt;&gt;"",S224&lt;&gt;"",T224&lt;&gt;"",)), "Address Empty", ISBLANK(A224), "", ISBLANK(B224), "Room Number Empty", ISBLANK(C224), "First Name Empty", ISBLANK(E224), "Last Name Empty", ISBLANK(F224), "Date of Birth Empty", ISBLANK(G224), "NI Number Empty", ISBLANK(H224), "Check In Date Empty", ISBLANK(J224), "HB Claim Ref Number Empty", ISBLANK(K224), "Referral Agency Empty", ISBLANK(M224), "Gender Empty", ISBLANK(N224), "Religion Empty", ISBLANK(O224), "Ethnicity Empty", ISBLANK(P224), "Nationality Empty", ISBLANK(Q224), "Disability Empty", ISBLANK(R224), "Sexual Orientation Empty", ISBLANK(S224), "Language Empty", ISBLANK(T224), "Risk Assessment Empty", AND(G224&lt;&gt;"",H224&lt;&gt;""), IF(SUMPRODUCT(($G$2:$G$5000=G224)*($H$2:$H$5000=H224))&gt;1,"CONFLICT: NI and Check-in Date Already in Use","Correct"), TRUE, "Correct")</f>
        <v/>
      </c>
    </row>
    <row r="225" spans="1:22" s="14" customFormat="1" x14ac:dyDescent="0.5">
      <c r="A225" s="10"/>
      <c r="B225" s="11"/>
      <c r="C225" s="10"/>
      <c r="D225" s="10"/>
      <c r="E225" s="10"/>
      <c r="F225" s="12"/>
      <c r="G225" s="10"/>
      <c r="H225" s="12"/>
      <c r="I225" s="12"/>
      <c r="J225" s="13"/>
      <c r="K225" s="10"/>
      <c r="L225" s="15" t="str">
        <f ca="1">IF(ISBLANK(F225), "", DATEDIF(Tenants[[#This Row],[DateOfBirth]],TODAY(),"Y"))</f>
        <v/>
      </c>
      <c r="M225" s="10"/>
      <c r="N225" s="10"/>
      <c r="O225" s="10"/>
      <c r="P225" s="10"/>
      <c r="Q225" s="10"/>
      <c r="R225" s="10"/>
      <c r="S225" s="10"/>
      <c r="T225" s="10"/>
      <c r="U225" s="16" t="str">
        <f t="shared" si="3"/>
        <v/>
      </c>
      <c r="V225" s="16" t="str" cm="1">
        <f t="array" ref="V225">_xlfn.IFS(AND(ISBLANK(A225), OR(B225&lt;&gt;"",C225&lt;&gt;"",E225&lt;&gt;"",F225&lt;&gt;"",G225&lt;&gt;"",H225&lt;&gt;"",J225&lt;&gt;"",K225&lt;&gt;"",M225&lt;&gt;"",N225&lt;&gt;"",O225&lt;&gt;"",P225&lt;&gt;"",Q225&lt;&gt;"",R225&lt;&gt;"",S225&lt;&gt;"",T225&lt;&gt;"",)), "Address Empty", ISBLANK(A225), "", ISBLANK(B225), "Room Number Empty", ISBLANK(C225), "First Name Empty", ISBLANK(E225), "Last Name Empty", ISBLANK(F225), "Date of Birth Empty", ISBLANK(G225), "NI Number Empty", ISBLANK(H225), "Check In Date Empty", ISBLANK(J225), "HB Claim Ref Number Empty", ISBLANK(K225), "Referral Agency Empty", ISBLANK(M225), "Gender Empty", ISBLANK(N225), "Religion Empty", ISBLANK(O225), "Ethnicity Empty", ISBLANK(P225), "Nationality Empty", ISBLANK(Q225), "Disability Empty", ISBLANK(R225), "Sexual Orientation Empty", ISBLANK(S225), "Language Empty", ISBLANK(T225), "Risk Assessment Empty", AND(G225&lt;&gt;"",H225&lt;&gt;""), IF(SUMPRODUCT(($G$2:$G$5000=G225)*($H$2:$H$5000=H225))&gt;1,"CONFLICT: NI and Check-in Date Already in Use","Correct"), TRUE, "Correct")</f>
        <v/>
      </c>
    </row>
    <row r="226" spans="1:22" s="14" customFormat="1" x14ac:dyDescent="0.5">
      <c r="A226" s="10"/>
      <c r="B226" s="11"/>
      <c r="C226" s="10"/>
      <c r="D226" s="10"/>
      <c r="E226" s="10"/>
      <c r="F226" s="12"/>
      <c r="G226" s="10"/>
      <c r="H226" s="12"/>
      <c r="I226" s="12"/>
      <c r="J226" s="13"/>
      <c r="K226" s="10"/>
      <c r="L226" s="15" t="str">
        <f ca="1">IF(ISBLANK(F226), "", DATEDIF(Tenants[[#This Row],[DateOfBirth]],TODAY(),"Y"))</f>
        <v/>
      </c>
      <c r="M226" s="10"/>
      <c r="N226" s="10"/>
      <c r="O226" s="10"/>
      <c r="P226" s="10"/>
      <c r="Q226" s="10"/>
      <c r="R226" s="10"/>
      <c r="S226" s="10"/>
      <c r="T226" s="10"/>
      <c r="U226" s="16" t="str">
        <f t="shared" si="3"/>
        <v/>
      </c>
      <c r="V226" s="16" t="str" cm="1">
        <f t="array" ref="V226">_xlfn.IFS(AND(ISBLANK(A226), OR(B226&lt;&gt;"",C226&lt;&gt;"",E226&lt;&gt;"",F226&lt;&gt;"",G226&lt;&gt;"",H226&lt;&gt;"",J226&lt;&gt;"",K226&lt;&gt;"",M226&lt;&gt;"",N226&lt;&gt;"",O226&lt;&gt;"",P226&lt;&gt;"",Q226&lt;&gt;"",R226&lt;&gt;"",S226&lt;&gt;"",T226&lt;&gt;"",)), "Address Empty", ISBLANK(A226), "", ISBLANK(B226), "Room Number Empty", ISBLANK(C226), "First Name Empty", ISBLANK(E226), "Last Name Empty", ISBLANK(F226), "Date of Birth Empty", ISBLANK(G226), "NI Number Empty", ISBLANK(H226), "Check In Date Empty", ISBLANK(J226), "HB Claim Ref Number Empty", ISBLANK(K226), "Referral Agency Empty", ISBLANK(M226), "Gender Empty", ISBLANK(N226), "Religion Empty", ISBLANK(O226), "Ethnicity Empty", ISBLANK(P226), "Nationality Empty", ISBLANK(Q226), "Disability Empty", ISBLANK(R226), "Sexual Orientation Empty", ISBLANK(S226), "Language Empty", ISBLANK(T226), "Risk Assessment Empty", AND(G226&lt;&gt;"",H226&lt;&gt;""), IF(SUMPRODUCT(($G$2:$G$5000=G226)*($H$2:$H$5000=H226))&gt;1,"CONFLICT: NI and Check-in Date Already in Use","Correct"), TRUE, "Correct")</f>
        <v/>
      </c>
    </row>
    <row r="227" spans="1:22" s="14" customFormat="1" x14ac:dyDescent="0.5">
      <c r="A227" s="10"/>
      <c r="B227" s="11"/>
      <c r="C227" s="10"/>
      <c r="D227" s="10"/>
      <c r="E227" s="10"/>
      <c r="F227" s="12"/>
      <c r="G227" s="10"/>
      <c r="H227" s="12"/>
      <c r="I227" s="12"/>
      <c r="J227" s="13"/>
      <c r="K227" s="10"/>
      <c r="L227" s="15" t="str">
        <f ca="1">IF(ISBLANK(F227), "", DATEDIF(Tenants[[#This Row],[DateOfBirth]],TODAY(),"Y"))</f>
        <v/>
      </c>
      <c r="M227" s="10"/>
      <c r="N227" s="10"/>
      <c r="O227" s="10"/>
      <c r="P227" s="10"/>
      <c r="Q227" s="10"/>
      <c r="R227" s="10"/>
      <c r="S227" s="10"/>
      <c r="T227" s="10"/>
      <c r="U227" s="16" t="str">
        <f t="shared" si="3"/>
        <v/>
      </c>
      <c r="V227" s="16" t="str" cm="1">
        <f t="array" ref="V227">_xlfn.IFS(AND(ISBLANK(A227), OR(B227&lt;&gt;"",C227&lt;&gt;"",E227&lt;&gt;"",F227&lt;&gt;"",G227&lt;&gt;"",H227&lt;&gt;"",J227&lt;&gt;"",K227&lt;&gt;"",M227&lt;&gt;"",N227&lt;&gt;"",O227&lt;&gt;"",P227&lt;&gt;"",Q227&lt;&gt;"",R227&lt;&gt;"",S227&lt;&gt;"",T227&lt;&gt;"",)), "Address Empty", ISBLANK(A227), "", ISBLANK(B227), "Room Number Empty", ISBLANK(C227), "First Name Empty", ISBLANK(E227), "Last Name Empty", ISBLANK(F227), "Date of Birth Empty", ISBLANK(G227), "NI Number Empty", ISBLANK(H227), "Check In Date Empty", ISBLANK(J227), "HB Claim Ref Number Empty", ISBLANK(K227), "Referral Agency Empty", ISBLANK(M227), "Gender Empty", ISBLANK(N227), "Religion Empty", ISBLANK(O227), "Ethnicity Empty", ISBLANK(P227), "Nationality Empty", ISBLANK(Q227), "Disability Empty", ISBLANK(R227), "Sexual Orientation Empty", ISBLANK(S227), "Language Empty", ISBLANK(T227), "Risk Assessment Empty", AND(G227&lt;&gt;"",H227&lt;&gt;""), IF(SUMPRODUCT(($G$2:$G$5000=G227)*($H$2:$H$5000=H227))&gt;1,"CONFLICT: NI and Check-in Date Already in Use","Correct"), TRUE, "Correct")</f>
        <v/>
      </c>
    </row>
    <row r="228" spans="1:22" s="14" customFormat="1" x14ac:dyDescent="0.5">
      <c r="A228" s="10"/>
      <c r="B228" s="11"/>
      <c r="C228" s="10"/>
      <c r="D228" s="10"/>
      <c r="E228" s="10"/>
      <c r="F228" s="12"/>
      <c r="G228" s="10"/>
      <c r="H228" s="12"/>
      <c r="I228" s="12"/>
      <c r="J228" s="13"/>
      <c r="K228" s="10"/>
      <c r="L228" s="15" t="str">
        <f ca="1">IF(ISBLANK(F228), "", DATEDIF(Tenants[[#This Row],[DateOfBirth]],TODAY(),"Y"))</f>
        <v/>
      </c>
      <c r="M228" s="10"/>
      <c r="N228" s="10"/>
      <c r="O228" s="10"/>
      <c r="P228" s="10"/>
      <c r="Q228" s="10"/>
      <c r="R228" s="10"/>
      <c r="S228" s="10"/>
      <c r="T228" s="10"/>
      <c r="U228" s="16" t="str">
        <f t="shared" si="3"/>
        <v/>
      </c>
      <c r="V228" s="16" t="str" cm="1">
        <f t="array" ref="V228">_xlfn.IFS(AND(ISBLANK(A228), OR(B228&lt;&gt;"",C228&lt;&gt;"",E228&lt;&gt;"",F228&lt;&gt;"",G228&lt;&gt;"",H228&lt;&gt;"",J228&lt;&gt;"",K228&lt;&gt;"",M228&lt;&gt;"",N228&lt;&gt;"",O228&lt;&gt;"",P228&lt;&gt;"",Q228&lt;&gt;"",R228&lt;&gt;"",S228&lt;&gt;"",T228&lt;&gt;"",)), "Address Empty", ISBLANK(A228), "", ISBLANK(B228), "Room Number Empty", ISBLANK(C228), "First Name Empty", ISBLANK(E228), "Last Name Empty", ISBLANK(F228), "Date of Birth Empty", ISBLANK(G228), "NI Number Empty", ISBLANK(H228), "Check In Date Empty", ISBLANK(J228), "HB Claim Ref Number Empty", ISBLANK(K228), "Referral Agency Empty", ISBLANK(M228), "Gender Empty", ISBLANK(N228), "Religion Empty", ISBLANK(O228), "Ethnicity Empty", ISBLANK(P228), "Nationality Empty", ISBLANK(Q228), "Disability Empty", ISBLANK(R228), "Sexual Orientation Empty", ISBLANK(S228), "Language Empty", ISBLANK(T228), "Risk Assessment Empty", AND(G228&lt;&gt;"",H228&lt;&gt;""), IF(SUMPRODUCT(($G$2:$G$5000=G228)*($H$2:$H$5000=H228))&gt;1,"CONFLICT: NI and Check-in Date Already in Use","Correct"), TRUE, "Correct")</f>
        <v/>
      </c>
    </row>
    <row r="229" spans="1:22" s="14" customFormat="1" x14ac:dyDescent="0.5">
      <c r="A229" s="10"/>
      <c r="B229" s="11"/>
      <c r="C229" s="10"/>
      <c r="D229" s="10"/>
      <c r="E229" s="10"/>
      <c r="F229" s="12"/>
      <c r="G229" s="10"/>
      <c r="H229" s="12"/>
      <c r="I229" s="12"/>
      <c r="J229" s="13"/>
      <c r="K229" s="10"/>
      <c r="L229" s="15" t="str">
        <f ca="1">IF(ISBLANK(F229), "", DATEDIF(Tenants[[#This Row],[DateOfBirth]],TODAY(),"Y"))</f>
        <v/>
      </c>
      <c r="M229" s="10"/>
      <c r="N229" s="10"/>
      <c r="O229" s="10"/>
      <c r="P229" s="10"/>
      <c r="Q229" s="10"/>
      <c r="R229" s="10"/>
      <c r="S229" s="10"/>
      <c r="T229" s="10"/>
      <c r="U229" s="16" t="str">
        <f t="shared" si="3"/>
        <v/>
      </c>
      <c r="V229" s="16" t="str" cm="1">
        <f t="array" ref="V229">_xlfn.IFS(AND(ISBLANK(A229), OR(B229&lt;&gt;"",C229&lt;&gt;"",E229&lt;&gt;"",F229&lt;&gt;"",G229&lt;&gt;"",H229&lt;&gt;"",J229&lt;&gt;"",K229&lt;&gt;"",M229&lt;&gt;"",N229&lt;&gt;"",O229&lt;&gt;"",P229&lt;&gt;"",Q229&lt;&gt;"",R229&lt;&gt;"",S229&lt;&gt;"",T229&lt;&gt;"",)), "Address Empty", ISBLANK(A229), "", ISBLANK(B229), "Room Number Empty", ISBLANK(C229), "First Name Empty", ISBLANK(E229), "Last Name Empty", ISBLANK(F229), "Date of Birth Empty", ISBLANK(G229), "NI Number Empty", ISBLANK(H229), "Check In Date Empty", ISBLANK(J229), "HB Claim Ref Number Empty", ISBLANK(K229), "Referral Agency Empty", ISBLANK(M229), "Gender Empty", ISBLANK(N229), "Religion Empty", ISBLANK(O229), "Ethnicity Empty", ISBLANK(P229), "Nationality Empty", ISBLANK(Q229), "Disability Empty", ISBLANK(R229), "Sexual Orientation Empty", ISBLANK(S229), "Language Empty", ISBLANK(T229), "Risk Assessment Empty", AND(G229&lt;&gt;"",H229&lt;&gt;""), IF(SUMPRODUCT(($G$2:$G$5000=G229)*($H$2:$H$5000=H229))&gt;1,"CONFLICT: NI and Check-in Date Already in Use","Correct"), TRUE, "Correct")</f>
        <v/>
      </c>
    </row>
    <row r="230" spans="1:22" s="14" customFormat="1" x14ac:dyDescent="0.5">
      <c r="A230" s="10"/>
      <c r="B230" s="11"/>
      <c r="C230" s="10"/>
      <c r="D230" s="10"/>
      <c r="E230" s="10"/>
      <c r="F230" s="12"/>
      <c r="G230" s="10"/>
      <c r="H230" s="12"/>
      <c r="I230" s="12"/>
      <c r="J230" s="13"/>
      <c r="K230" s="10"/>
      <c r="L230" s="15" t="str">
        <f ca="1">IF(ISBLANK(F230), "", DATEDIF(Tenants[[#This Row],[DateOfBirth]],TODAY(),"Y"))</f>
        <v/>
      </c>
      <c r="M230" s="10"/>
      <c r="N230" s="10"/>
      <c r="O230" s="10"/>
      <c r="P230" s="10"/>
      <c r="Q230" s="10"/>
      <c r="R230" s="10"/>
      <c r="S230" s="10"/>
      <c r="T230" s="10"/>
      <c r="U230" s="16" t="str">
        <f t="shared" si="3"/>
        <v/>
      </c>
      <c r="V230" s="16" t="str" cm="1">
        <f t="array" ref="V230">_xlfn.IFS(AND(ISBLANK(A230), OR(B230&lt;&gt;"",C230&lt;&gt;"",E230&lt;&gt;"",F230&lt;&gt;"",G230&lt;&gt;"",H230&lt;&gt;"",J230&lt;&gt;"",K230&lt;&gt;"",M230&lt;&gt;"",N230&lt;&gt;"",O230&lt;&gt;"",P230&lt;&gt;"",Q230&lt;&gt;"",R230&lt;&gt;"",S230&lt;&gt;"",T230&lt;&gt;"",)), "Address Empty", ISBLANK(A230), "", ISBLANK(B230), "Room Number Empty", ISBLANK(C230), "First Name Empty", ISBLANK(E230), "Last Name Empty", ISBLANK(F230), "Date of Birth Empty", ISBLANK(G230), "NI Number Empty", ISBLANK(H230), "Check In Date Empty", ISBLANK(J230), "HB Claim Ref Number Empty", ISBLANK(K230), "Referral Agency Empty", ISBLANK(M230), "Gender Empty", ISBLANK(N230), "Religion Empty", ISBLANK(O230), "Ethnicity Empty", ISBLANK(P230), "Nationality Empty", ISBLANK(Q230), "Disability Empty", ISBLANK(R230), "Sexual Orientation Empty", ISBLANK(S230), "Language Empty", ISBLANK(T230), "Risk Assessment Empty", AND(G230&lt;&gt;"",H230&lt;&gt;""), IF(SUMPRODUCT(($G$2:$G$5000=G230)*($H$2:$H$5000=H230))&gt;1,"CONFLICT: NI and Check-in Date Already in Use","Correct"), TRUE, "Correct")</f>
        <v/>
      </c>
    </row>
    <row r="231" spans="1:22" s="14" customFormat="1" x14ac:dyDescent="0.5">
      <c r="A231" s="10"/>
      <c r="B231" s="11"/>
      <c r="C231" s="10"/>
      <c r="D231" s="10"/>
      <c r="E231" s="10"/>
      <c r="F231" s="12"/>
      <c r="G231" s="10"/>
      <c r="H231" s="12"/>
      <c r="I231" s="12"/>
      <c r="J231" s="13"/>
      <c r="K231" s="10"/>
      <c r="L231" s="15" t="str">
        <f ca="1">IF(ISBLANK(F231), "", DATEDIF(Tenants[[#This Row],[DateOfBirth]],TODAY(),"Y"))</f>
        <v/>
      </c>
      <c r="M231" s="10"/>
      <c r="N231" s="10"/>
      <c r="O231" s="10"/>
      <c r="P231" s="10"/>
      <c r="Q231" s="10"/>
      <c r="R231" s="10"/>
      <c r="S231" s="10"/>
      <c r="T231" s="10"/>
      <c r="U231" s="16" t="str">
        <f t="shared" si="3"/>
        <v/>
      </c>
      <c r="V231" s="16" t="str" cm="1">
        <f t="array" ref="V231">_xlfn.IFS(AND(ISBLANK(A231), OR(B231&lt;&gt;"",C231&lt;&gt;"",E231&lt;&gt;"",F231&lt;&gt;"",G231&lt;&gt;"",H231&lt;&gt;"",J231&lt;&gt;"",K231&lt;&gt;"",M231&lt;&gt;"",N231&lt;&gt;"",O231&lt;&gt;"",P231&lt;&gt;"",Q231&lt;&gt;"",R231&lt;&gt;"",S231&lt;&gt;"",T231&lt;&gt;"",)), "Address Empty", ISBLANK(A231), "", ISBLANK(B231), "Room Number Empty", ISBLANK(C231), "First Name Empty", ISBLANK(E231), "Last Name Empty", ISBLANK(F231), "Date of Birth Empty", ISBLANK(G231), "NI Number Empty", ISBLANK(H231), "Check In Date Empty", ISBLANK(J231), "HB Claim Ref Number Empty", ISBLANK(K231), "Referral Agency Empty", ISBLANK(M231), "Gender Empty", ISBLANK(N231), "Religion Empty", ISBLANK(O231), "Ethnicity Empty", ISBLANK(P231), "Nationality Empty", ISBLANK(Q231), "Disability Empty", ISBLANK(R231), "Sexual Orientation Empty", ISBLANK(S231), "Language Empty", ISBLANK(T231), "Risk Assessment Empty", AND(G231&lt;&gt;"",H231&lt;&gt;""), IF(SUMPRODUCT(($G$2:$G$5000=G231)*($H$2:$H$5000=H231))&gt;1,"CONFLICT: NI and Check-in Date Already in Use","Correct"), TRUE, "Correct")</f>
        <v/>
      </c>
    </row>
    <row r="232" spans="1:22" s="14" customFormat="1" x14ac:dyDescent="0.5">
      <c r="A232" s="10"/>
      <c r="B232" s="11"/>
      <c r="C232" s="10"/>
      <c r="D232" s="10"/>
      <c r="E232" s="10"/>
      <c r="F232" s="12"/>
      <c r="G232" s="10"/>
      <c r="H232" s="12"/>
      <c r="I232" s="12"/>
      <c r="J232" s="13"/>
      <c r="K232" s="10"/>
      <c r="L232" s="15" t="str">
        <f ca="1">IF(ISBLANK(F232), "", DATEDIF(Tenants[[#This Row],[DateOfBirth]],TODAY(),"Y"))</f>
        <v/>
      </c>
      <c r="M232" s="10"/>
      <c r="N232" s="10"/>
      <c r="O232" s="10"/>
      <c r="P232" s="10"/>
      <c r="Q232" s="10"/>
      <c r="R232" s="10"/>
      <c r="S232" s="10"/>
      <c r="T232" s="10"/>
      <c r="U232" s="16" t="str">
        <f t="shared" si="3"/>
        <v/>
      </c>
      <c r="V232" s="16" t="str" cm="1">
        <f t="array" ref="V232">_xlfn.IFS(AND(ISBLANK(A232), OR(B232&lt;&gt;"",C232&lt;&gt;"",E232&lt;&gt;"",F232&lt;&gt;"",G232&lt;&gt;"",H232&lt;&gt;"",J232&lt;&gt;"",K232&lt;&gt;"",M232&lt;&gt;"",N232&lt;&gt;"",O232&lt;&gt;"",P232&lt;&gt;"",Q232&lt;&gt;"",R232&lt;&gt;"",S232&lt;&gt;"",T232&lt;&gt;"",)), "Address Empty", ISBLANK(A232), "", ISBLANK(B232), "Room Number Empty", ISBLANK(C232), "First Name Empty", ISBLANK(E232), "Last Name Empty", ISBLANK(F232), "Date of Birth Empty", ISBLANK(G232), "NI Number Empty", ISBLANK(H232), "Check In Date Empty", ISBLANK(J232), "HB Claim Ref Number Empty", ISBLANK(K232), "Referral Agency Empty", ISBLANK(M232), "Gender Empty", ISBLANK(N232), "Religion Empty", ISBLANK(O232), "Ethnicity Empty", ISBLANK(P232), "Nationality Empty", ISBLANK(Q232), "Disability Empty", ISBLANK(R232), "Sexual Orientation Empty", ISBLANK(S232), "Language Empty", ISBLANK(T232), "Risk Assessment Empty", AND(G232&lt;&gt;"",H232&lt;&gt;""), IF(SUMPRODUCT(($G$2:$G$5000=G232)*($H$2:$H$5000=H232))&gt;1,"CONFLICT: NI and Check-in Date Already in Use","Correct"), TRUE, "Correct")</f>
        <v/>
      </c>
    </row>
    <row r="233" spans="1:22" s="14" customFormat="1" x14ac:dyDescent="0.5">
      <c r="A233" s="10"/>
      <c r="B233" s="11"/>
      <c r="C233" s="10"/>
      <c r="D233" s="10"/>
      <c r="E233" s="10"/>
      <c r="F233" s="12"/>
      <c r="G233" s="10"/>
      <c r="H233" s="12"/>
      <c r="I233" s="12"/>
      <c r="J233" s="13"/>
      <c r="K233" s="10"/>
      <c r="L233" s="15" t="str">
        <f ca="1">IF(ISBLANK(F233), "", DATEDIF(Tenants[[#This Row],[DateOfBirth]],TODAY(),"Y"))</f>
        <v/>
      </c>
      <c r="M233" s="10"/>
      <c r="N233" s="10"/>
      <c r="O233" s="10"/>
      <c r="P233" s="10"/>
      <c r="Q233" s="10"/>
      <c r="R233" s="10"/>
      <c r="S233" s="10"/>
      <c r="T233" s="10"/>
      <c r="U233" s="16" t="str">
        <f t="shared" si="3"/>
        <v/>
      </c>
      <c r="V233" s="16" t="str" cm="1">
        <f t="array" ref="V233">_xlfn.IFS(AND(ISBLANK(A233), OR(B233&lt;&gt;"",C233&lt;&gt;"",E233&lt;&gt;"",F233&lt;&gt;"",G233&lt;&gt;"",H233&lt;&gt;"",J233&lt;&gt;"",K233&lt;&gt;"",M233&lt;&gt;"",N233&lt;&gt;"",O233&lt;&gt;"",P233&lt;&gt;"",Q233&lt;&gt;"",R233&lt;&gt;"",S233&lt;&gt;"",T233&lt;&gt;"",)), "Address Empty", ISBLANK(A233), "", ISBLANK(B233), "Room Number Empty", ISBLANK(C233), "First Name Empty", ISBLANK(E233), "Last Name Empty", ISBLANK(F233), "Date of Birth Empty", ISBLANK(G233), "NI Number Empty", ISBLANK(H233), "Check In Date Empty", ISBLANK(J233), "HB Claim Ref Number Empty", ISBLANK(K233), "Referral Agency Empty", ISBLANK(M233), "Gender Empty", ISBLANK(N233), "Religion Empty", ISBLANK(O233), "Ethnicity Empty", ISBLANK(P233), "Nationality Empty", ISBLANK(Q233), "Disability Empty", ISBLANK(R233), "Sexual Orientation Empty", ISBLANK(S233), "Language Empty", ISBLANK(T233), "Risk Assessment Empty", AND(G233&lt;&gt;"",H233&lt;&gt;""), IF(SUMPRODUCT(($G$2:$G$5000=G233)*($H$2:$H$5000=H233))&gt;1,"CONFLICT: NI and Check-in Date Already in Use","Correct"), TRUE, "Correct")</f>
        <v/>
      </c>
    </row>
    <row r="234" spans="1:22" s="14" customFormat="1" x14ac:dyDescent="0.5">
      <c r="A234" s="10"/>
      <c r="B234" s="11"/>
      <c r="C234" s="10"/>
      <c r="D234" s="10"/>
      <c r="E234" s="10"/>
      <c r="F234" s="12"/>
      <c r="G234" s="10"/>
      <c r="H234" s="12"/>
      <c r="I234" s="12"/>
      <c r="J234" s="13"/>
      <c r="K234" s="10"/>
      <c r="L234" s="15" t="str">
        <f ca="1">IF(ISBLANK(F234), "", DATEDIF(Tenants[[#This Row],[DateOfBirth]],TODAY(),"Y"))</f>
        <v/>
      </c>
      <c r="M234" s="10"/>
      <c r="N234" s="10"/>
      <c r="O234" s="10"/>
      <c r="P234" s="10"/>
      <c r="Q234" s="10"/>
      <c r="R234" s="10"/>
      <c r="S234" s="10"/>
      <c r="T234" s="10"/>
      <c r="U234" s="16" t="str">
        <f t="shared" si="3"/>
        <v/>
      </c>
      <c r="V234" s="16" t="str" cm="1">
        <f t="array" ref="V234">_xlfn.IFS(AND(ISBLANK(A234), OR(B234&lt;&gt;"",C234&lt;&gt;"",E234&lt;&gt;"",F234&lt;&gt;"",G234&lt;&gt;"",H234&lt;&gt;"",J234&lt;&gt;"",K234&lt;&gt;"",M234&lt;&gt;"",N234&lt;&gt;"",O234&lt;&gt;"",P234&lt;&gt;"",Q234&lt;&gt;"",R234&lt;&gt;"",S234&lt;&gt;"",T234&lt;&gt;"",)), "Address Empty", ISBLANK(A234), "", ISBLANK(B234), "Room Number Empty", ISBLANK(C234), "First Name Empty", ISBLANK(E234), "Last Name Empty", ISBLANK(F234), "Date of Birth Empty", ISBLANK(G234), "NI Number Empty", ISBLANK(H234), "Check In Date Empty", ISBLANK(J234), "HB Claim Ref Number Empty", ISBLANK(K234), "Referral Agency Empty", ISBLANK(M234), "Gender Empty", ISBLANK(N234), "Religion Empty", ISBLANK(O234), "Ethnicity Empty", ISBLANK(P234), "Nationality Empty", ISBLANK(Q234), "Disability Empty", ISBLANK(R234), "Sexual Orientation Empty", ISBLANK(S234), "Language Empty", ISBLANK(T234), "Risk Assessment Empty", AND(G234&lt;&gt;"",H234&lt;&gt;""), IF(SUMPRODUCT(($G$2:$G$5000=G234)*($H$2:$H$5000=H234))&gt;1,"CONFLICT: NI and Check-in Date Already in Use","Correct"), TRUE, "Correct")</f>
        <v/>
      </c>
    </row>
    <row r="235" spans="1:22" s="14" customFormat="1" x14ac:dyDescent="0.5">
      <c r="A235" s="10"/>
      <c r="B235" s="11"/>
      <c r="C235" s="10"/>
      <c r="D235" s="10"/>
      <c r="E235" s="10"/>
      <c r="F235" s="12"/>
      <c r="G235" s="10"/>
      <c r="H235" s="12"/>
      <c r="I235" s="12"/>
      <c r="J235" s="13"/>
      <c r="K235" s="10"/>
      <c r="L235" s="15" t="str">
        <f ca="1">IF(ISBLANK(F235), "", DATEDIF(Tenants[[#This Row],[DateOfBirth]],TODAY(),"Y"))</f>
        <v/>
      </c>
      <c r="M235" s="10"/>
      <c r="N235" s="10"/>
      <c r="O235" s="10"/>
      <c r="P235" s="10"/>
      <c r="Q235" s="10"/>
      <c r="R235" s="10"/>
      <c r="S235" s="10"/>
      <c r="T235" s="10"/>
      <c r="U235" s="16" t="str">
        <f t="shared" si="3"/>
        <v/>
      </c>
      <c r="V235" s="16" t="str" cm="1">
        <f t="array" ref="V235">_xlfn.IFS(AND(ISBLANK(A235), OR(B235&lt;&gt;"",C235&lt;&gt;"",E235&lt;&gt;"",F235&lt;&gt;"",G235&lt;&gt;"",H235&lt;&gt;"",J235&lt;&gt;"",K235&lt;&gt;"",M235&lt;&gt;"",N235&lt;&gt;"",O235&lt;&gt;"",P235&lt;&gt;"",Q235&lt;&gt;"",R235&lt;&gt;"",S235&lt;&gt;"",T235&lt;&gt;"",)), "Address Empty", ISBLANK(A235), "", ISBLANK(B235), "Room Number Empty", ISBLANK(C235), "First Name Empty", ISBLANK(E235), "Last Name Empty", ISBLANK(F235), "Date of Birth Empty", ISBLANK(G235), "NI Number Empty", ISBLANK(H235), "Check In Date Empty", ISBLANK(J235), "HB Claim Ref Number Empty", ISBLANK(K235), "Referral Agency Empty", ISBLANK(M235), "Gender Empty", ISBLANK(N235), "Religion Empty", ISBLANK(O235), "Ethnicity Empty", ISBLANK(P235), "Nationality Empty", ISBLANK(Q235), "Disability Empty", ISBLANK(R235), "Sexual Orientation Empty", ISBLANK(S235), "Language Empty", ISBLANK(T235), "Risk Assessment Empty", AND(G235&lt;&gt;"",H235&lt;&gt;""), IF(SUMPRODUCT(($G$2:$G$5000=G235)*($H$2:$H$5000=H235))&gt;1,"CONFLICT: NI and Check-in Date Already in Use","Correct"), TRUE, "Correct")</f>
        <v/>
      </c>
    </row>
    <row r="236" spans="1:22" s="14" customFormat="1" x14ac:dyDescent="0.5">
      <c r="A236" s="10"/>
      <c r="B236" s="11"/>
      <c r="C236" s="10"/>
      <c r="D236" s="10"/>
      <c r="E236" s="10"/>
      <c r="F236" s="12"/>
      <c r="G236" s="10"/>
      <c r="H236" s="12"/>
      <c r="I236" s="12"/>
      <c r="J236" s="13"/>
      <c r="K236" s="10"/>
      <c r="L236" s="15" t="str">
        <f ca="1">IF(ISBLANK(F236), "", DATEDIF(Tenants[[#This Row],[DateOfBirth]],TODAY(),"Y"))</f>
        <v/>
      </c>
      <c r="M236" s="10"/>
      <c r="N236" s="10"/>
      <c r="O236" s="10"/>
      <c r="P236" s="10"/>
      <c r="Q236" s="10"/>
      <c r="R236" s="10"/>
      <c r="S236" s="10"/>
      <c r="T236" s="10"/>
      <c r="U236" s="16" t="str">
        <f t="shared" si="3"/>
        <v/>
      </c>
      <c r="V236" s="16" t="str" cm="1">
        <f t="array" ref="V236">_xlfn.IFS(AND(ISBLANK(A236), OR(B236&lt;&gt;"",C236&lt;&gt;"",E236&lt;&gt;"",F236&lt;&gt;"",G236&lt;&gt;"",H236&lt;&gt;"",J236&lt;&gt;"",K236&lt;&gt;"",M236&lt;&gt;"",N236&lt;&gt;"",O236&lt;&gt;"",P236&lt;&gt;"",Q236&lt;&gt;"",R236&lt;&gt;"",S236&lt;&gt;"",T236&lt;&gt;"",)), "Address Empty", ISBLANK(A236), "", ISBLANK(B236), "Room Number Empty", ISBLANK(C236), "First Name Empty", ISBLANK(E236), "Last Name Empty", ISBLANK(F236), "Date of Birth Empty", ISBLANK(G236), "NI Number Empty", ISBLANK(H236), "Check In Date Empty", ISBLANK(J236), "HB Claim Ref Number Empty", ISBLANK(K236), "Referral Agency Empty", ISBLANK(M236), "Gender Empty", ISBLANK(N236), "Religion Empty", ISBLANK(O236), "Ethnicity Empty", ISBLANK(P236), "Nationality Empty", ISBLANK(Q236), "Disability Empty", ISBLANK(R236), "Sexual Orientation Empty", ISBLANK(S236), "Language Empty", ISBLANK(T236), "Risk Assessment Empty", AND(G236&lt;&gt;"",H236&lt;&gt;""), IF(SUMPRODUCT(($G$2:$G$5000=G236)*($H$2:$H$5000=H236))&gt;1,"CONFLICT: NI and Check-in Date Already in Use","Correct"), TRUE, "Correct")</f>
        <v/>
      </c>
    </row>
    <row r="237" spans="1:22" s="14" customFormat="1" x14ac:dyDescent="0.5">
      <c r="A237" s="10"/>
      <c r="B237" s="11"/>
      <c r="C237" s="10"/>
      <c r="D237" s="10"/>
      <c r="E237" s="10"/>
      <c r="F237" s="12"/>
      <c r="G237" s="10"/>
      <c r="H237" s="12"/>
      <c r="I237" s="12"/>
      <c r="J237" s="13"/>
      <c r="K237" s="10"/>
      <c r="L237" s="15" t="str">
        <f ca="1">IF(ISBLANK(F237), "", DATEDIF(Tenants[[#This Row],[DateOfBirth]],TODAY(),"Y"))</f>
        <v/>
      </c>
      <c r="M237" s="10"/>
      <c r="N237" s="10"/>
      <c r="O237" s="10"/>
      <c r="P237" s="10"/>
      <c r="Q237" s="10"/>
      <c r="R237" s="10"/>
      <c r="S237" s="10"/>
      <c r="T237" s="10"/>
      <c r="U237" s="16" t="str">
        <f t="shared" si="3"/>
        <v/>
      </c>
      <c r="V237" s="16" t="str" cm="1">
        <f t="array" ref="V237">_xlfn.IFS(AND(ISBLANK(A237), OR(B237&lt;&gt;"",C237&lt;&gt;"",E237&lt;&gt;"",F237&lt;&gt;"",G237&lt;&gt;"",H237&lt;&gt;"",J237&lt;&gt;"",K237&lt;&gt;"",M237&lt;&gt;"",N237&lt;&gt;"",O237&lt;&gt;"",P237&lt;&gt;"",Q237&lt;&gt;"",R237&lt;&gt;"",S237&lt;&gt;"",T237&lt;&gt;"",)), "Address Empty", ISBLANK(A237), "", ISBLANK(B237), "Room Number Empty", ISBLANK(C237), "First Name Empty", ISBLANK(E237), "Last Name Empty", ISBLANK(F237), "Date of Birth Empty", ISBLANK(G237), "NI Number Empty", ISBLANK(H237), "Check In Date Empty", ISBLANK(J237), "HB Claim Ref Number Empty", ISBLANK(K237), "Referral Agency Empty", ISBLANK(M237), "Gender Empty", ISBLANK(N237), "Religion Empty", ISBLANK(O237), "Ethnicity Empty", ISBLANK(P237), "Nationality Empty", ISBLANK(Q237), "Disability Empty", ISBLANK(R237), "Sexual Orientation Empty", ISBLANK(S237), "Language Empty", ISBLANK(T237), "Risk Assessment Empty", AND(G237&lt;&gt;"",H237&lt;&gt;""), IF(SUMPRODUCT(($G$2:$G$5000=G237)*($H$2:$H$5000=H237))&gt;1,"CONFLICT: NI and Check-in Date Already in Use","Correct"), TRUE, "Correct")</f>
        <v/>
      </c>
    </row>
    <row r="238" spans="1:22" s="14" customFormat="1" x14ac:dyDescent="0.5">
      <c r="A238" s="10"/>
      <c r="B238" s="11"/>
      <c r="C238" s="10"/>
      <c r="D238" s="10"/>
      <c r="E238" s="10"/>
      <c r="F238" s="12"/>
      <c r="G238" s="10"/>
      <c r="H238" s="12"/>
      <c r="I238" s="12"/>
      <c r="J238" s="13"/>
      <c r="K238" s="10"/>
      <c r="L238" s="15" t="str">
        <f ca="1">IF(ISBLANK(F238), "", DATEDIF(Tenants[[#This Row],[DateOfBirth]],TODAY(),"Y"))</f>
        <v/>
      </c>
      <c r="M238" s="10"/>
      <c r="N238" s="10"/>
      <c r="O238" s="10"/>
      <c r="P238" s="10"/>
      <c r="Q238" s="10"/>
      <c r="R238" s="10"/>
      <c r="S238" s="10"/>
      <c r="T238" s="10"/>
      <c r="U238" s="16" t="str">
        <f t="shared" si="3"/>
        <v/>
      </c>
      <c r="V238" s="16" t="str" cm="1">
        <f t="array" ref="V238">_xlfn.IFS(AND(ISBLANK(A238), OR(B238&lt;&gt;"",C238&lt;&gt;"",E238&lt;&gt;"",F238&lt;&gt;"",G238&lt;&gt;"",H238&lt;&gt;"",J238&lt;&gt;"",K238&lt;&gt;"",M238&lt;&gt;"",N238&lt;&gt;"",O238&lt;&gt;"",P238&lt;&gt;"",Q238&lt;&gt;"",R238&lt;&gt;"",S238&lt;&gt;"",T238&lt;&gt;"",)), "Address Empty", ISBLANK(A238), "", ISBLANK(B238), "Room Number Empty", ISBLANK(C238), "First Name Empty", ISBLANK(E238), "Last Name Empty", ISBLANK(F238), "Date of Birth Empty", ISBLANK(G238), "NI Number Empty", ISBLANK(H238), "Check In Date Empty", ISBLANK(J238), "HB Claim Ref Number Empty", ISBLANK(K238), "Referral Agency Empty", ISBLANK(M238), "Gender Empty", ISBLANK(N238), "Religion Empty", ISBLANK(O238), "Ethnicity Empty", ISBLANK(P238), "Nationality Empty", ISBLANK(Q238), "Disability Empty", ISBLANK(R238), "Sexual Orientation Empty", ISBLANK(S238), "Language Empty", ISBLANK(T238), "Risk Assessment Empty", AND(G238&lt;&gt;"",H238&lt;&gt;""), IF(SUMPRODUCT(($G$2:$G$5000=G238)*($H$2:$H$5000=H238))&gt;1,"CONFLICT: NI and Check-in Date Already in Use","Correct"), TRUE, "Correct")</f>
        <v/>
      </c>
    </row>
    <row r="239" spans="1:22" s="14" customFormat="1" x14ac:dyDescent="0.5">
      <c r="A239" s="10"/>
      <c r="B239" s="11"/>
      <c r="C239" s="10"/>
      <c r="D239" s="10"/>
      <c r="E239" s="10"/>
      <c r="F239" s="12"/>
      <c r="G239" s="10"/>
      <c r="H239" s="12"/>
      <c r="I239" s="12"/>
      <c r="J239" s="13"/>
      <c r="K239" s="10"/>
      <c r="L239" s="15" t="str">
        <f ca="1">IF(ISBLANK(F239), "", DATEDIF(Tenants[[#This Row],[DateOfBirth]],TODAY(),"Y"))</f>
        <v/>
      </c>
      <c r="M239" s="10"/>
      <c r="N239" s="10"/>
      <c r="O239" s="10"/>
      <c r="P239" s="10"/>
      <c r="Q239" s="10"/>
      <c r="R239" s="10"/>
      <c r="S239" s="10"/>
      <c r="T239" s="10"/>
      <c r="U239" s="16" t="str">
        <f t="shared" si="3"/>
        <v/>
      </c>
      <c r="V239" s="16" t="str" cm="1">
        <f t="array" ref="V239">_xlfn.IFS(AND(ISBLANK(A239), OR(B239&lt;&gt;"",C239&lt;&gt;"",E239&lt;&gt;"",F239&lt;&gt;"",G239&lt;&gt;"",H239&lt;&gt;"",J239&lt;&gt;"",K239&lt;&gt;"",M239&lt;&gt;"",N239&lt;&gt;"",O239&lt;&gt;"",P239&lt;&gt;"",Q239&lt;&gt;"",R239&lt;&gt;"",S239&lt;&gt;"",T239&lt;&gt;"",)), "Address Empty", ISBLANK(A239), "", ISBLANK(B239), "Room Number Empty", ISBLANK(C239), "First Name Empty", ISBLANK(E239), "Last Name Empty", ISBLANK(F239), "Date of Birth Empty", ISBLANK(G239), "NI Number Empty", ISBLANK(H239), "Check In Date Empty", ISBLANK(J239), "HB Claim Ref Number Empty", ISBLANK(K239), "Referral Agency Empty", ISBLANK(M239), "Gender Empty", ISBLANK(N239), "Religion Empty", ISBLANK(O239), "Ethnicity Empty", ISBLANK(P239), "Nationality Empty", ISBLANK(Q239), "Disability Empty", ISBLANK(R239), "Sexual Orientation Empty", ISBLANK(S239), "Language Empty", ISBLANK(T239), "Risk Assessment Empty", AND(G239&lt;&gt;"",H239&lt;&gt;""), IF(SUMPRODUCT(($G$2:$G$5000=G239)*($H$2:$H$5000=H239))&gt;1,"CONFLICT: NI and Check-in Date Already in Use","Correct"), TRUE, "Correct")</f>
        <v/>
      </c>
    </row>
    <row r="240" spans="1:22" s="14" customFormat="1" x14ac:dyDescent="0.5">
      <c r="A240" s="10"/>
      <c r="B240" s="11"/>
      <c r="C240" s="10"/>
      <c r="D240" s="10"/>
      <c r="E240" s="10"/>
      <c r="F240" s="12"/>
      <c r="G240" s="10"/>
      <c r="H240" s="12"/>
      <c r="I240" s="12"/>
      <c r="J240" s="13"/>
      <c r="K240" s="10"/>
      <c r="L240" s="15" t="str">
        <f ca="1">IF(ISBLANK(F240), "", DATEDIF(Tenants[[#This Row],[DateOfBirth]],TODAY(),"Y"))</f>
        <v/>
      </c>
      <c r="M240" s="10"/>
      <c r="N240" s="10"/>
      <c r="O240" s="10"/>
      <c r="P240" s="10"/>
      <c r="Q240" s="10"/>
      <c r="R240" s="10"/>
      <c r="S240" s="10"/>
      <c r="T240" s="10"/>
      <c r="U240" s="16" t="str">
        <f t="shared" si="3"/>
        <v/>
      </c>
      <c r="V240" s="16" t="str" cm="1">
        <f t="array" ref="V240">_xlfn.IFS(AND(ISBLANK(A240), OR(B240&lt;&gt;"",C240&lt;&gt;"",E240&lt;&gt;"",F240&lt;&gt;"",G240&lt;&gt;"",H240&lt;&gt;"",J240&lt;&gt;"",K240&lt;&gt;"",M240&lt;&gt;"",N240&lt;&gt;"",O240&lt;&gt;"",P240&lt;&gt;"",Q240&lt;&gt;"",R240&lt;&gt;"",S240&lt;&gt;"",T240&lt;&gt;"",)), "Address Empty", ISBLANK(A240), "", ISBLANK(B240), "Room Number Empty", ISBLANK(C240), "First Name Empty", ISBLANK(E240), "Last Name Empty", ISBLANK(F240), "Date of Birth Empty", ISBLANK(G240), "NI Number Empty", ISBLANK(H240), "Check In Date Empty", ISBLANK(J240), "HB Claim Ref Number Empty", ISBLANK(K240), "Referral Agency Empty", ISBLANK(M240), "Gender Empty", ISBLANK(N240), "Religion Empty", ISBLANK(O240), "Ethnicity Empty", ISBLANK(P240), "Nationality Empty", ISBLANK(Q240), "Disability Empty", ISBLANK(R240), "Sexual Orientation Empty", ISBLANK(S240), "Language Empty", ISBLANK(T240), "Risk Assessment Empty", AND(G240&lt;&gt;"",H240&lt;&gt;""), IF(SUMPRODUCT(($G$2:$G$5000=G240)*($H$2:$H$5000=H240))&gt;1,"CONFLICT: NI and Check-in Date Already in Use","Correct"), TRUE, "Correct")</f>
        <v/>
      </c>
    </row>
    <row r="241" spans="1:22" s="14" customFormat="1" x14ac:dyDescent="0.5">
      <c r="A241" s="10"/>
      <c r="B241" s="11"/>
      <c r="C241" s="10"/>
      <c r="D241" s="10"/>
      <c r="E241" s="10"/>
      <c r="F241" s="12"/>
      <c r="G241" s="10"/>
      <c r="H241" s="12"/>
      <c r="I241" s="12"/>
      <c r="J241" s="13"/>
      <c r="K241" s="10"/>
      <c r="L241" s="15" t="str">
        <f ca="1">IF(ISBLANK(F241), "", DATEDIF(Tenants[[#This Row],[DateOfBirth]],TODAY(),"Y"))</f>
        <v/>
      </c>
      <c r="M241" s="10"/>
      <c r="N241" s="10"/>
      <c r="O241" s="10"/>
      <c r="P241" s="10"/>
      <c r="Q241" s="10"/>
      <c r="R241" s="10"/>
      <c r="S241" s="10"/>
      <c r="T241" s="10"/>
      <c r="U241" s="16" t="str">
        <f t="shared" si="3"/>
        <v/>
      </c>
      <c r="V241" s="16" t="str" cm="1">
        <f t="array" ref="V241">_xlfn.IFS(AND(ISBLANK(A241), OR(B241&lt;&gt;"",C241&lt;&gt;"",E241&lt;&gt;"",F241&lt;&gt;"",G241&lt;&gt;"",H241&lt;&gt;"",J241&lt;&gt;"",K241&lt;&gt;"",M241&lt;&gt;"",N241&lt;&gt;"",O241&lt;&gt;"",P241&lt;&gt;"",Q241&lt;&gt;"",R241&lt;&gt;"",S241&lt;&gt;"",T241&lt;&gt;"",)), "Address Empty", ISBLANK(A241), "", ISBLANK(B241), "Room Number Empty", ISBLANK(C241), "First Name Empty", ISBLANK(E241), "Last Name Empty", ISBLANK(F241), "Date of Birth Empty", ISBLANK(G241), "NI Number Empty", ISBLANK(H241), "Check In Date Empty", ISBLANK(J241), "HB Claim Ref Number Empty", ISBLANK(K241), "Referral Agency Empty", ISBLANK(M241), "Gender Empty", ISBLANK(N241), "Religion Empty", ISBLANK(O241), "Ethnicity Empty", ISBLANK(P241), "Nationality Empty", ISBLANK(Q241), "Disability Empty", ISBLANK(R241), "Sexual Orientation Empty", ISBLANK(S241), "Language Empty", ISBLANK(T241), "Risk Assessment Empty", AND(G241&lt;&gt;"",H241&lt;&gt;""), IF(SUMPRODUCT(($G$2:$G$5000=G241)*($H$2:$H$5000=H241))&gt;1,"CONFLICT: NI and Check-in Date Already in Use","Correct"), TRUE, "Correct")</f>
        <v/>
      </c>
    </row>
    <row r="242" spans="1:22" s="14" customFormat="1" x14ac:dyDescent="0.5">
      <c r="A242" s="10"/>
      <c r="B242" s="11"/>
      <c r="C242" s="10"/>
      <c r="D242" s="10"/>
      <c r="E242" s="10"/>
      <c r="F242" s="12"/>
      <c r="G242" s="10"/>
      <c r="H242" s="12"/>
      <c r="I242" s="12"/>
      <c r="J242" s="13"/>
      <c r="K242" s="10"/>
      <c r="L242" s="15" t="str">
        <f ca="1">IF(ISBLANK(F242), "", DATEDIF(Tenants[[#This Row],[DateOfBirth]],TODAY(),"Y"))</f>
        <v/>
      </c>
      <c r="M242" s="10"/>
      <c r="N242" s="10"/>
      <c r="O242" s="10"/>
      <c r="P242" s="10"/>
      <c r="Q242" s="10"/>
      <c r="R242" s="10"/>
      <c r="S242" s="10"/>
      <c r="T242" s="10"/>
      <c r="U242" s="16" t="str">
        <f t="shared" si="3"/>
        <v/>
      </c>
      <c r="V242" s="16" t="str" cm="1">
        <f t="array" ref="V242">_xlfn.IFS(AND(ISBLANK(A242), OR(B242&lt;&gt;"",C242&lt;&gt;"",E242&lt;&gt;"",F242&lt;&gt;"",G242&lt;&gt;"",H242&lt;&gt;"",J242&lt;&gt;"",K242&lt;&gt;"",M242&lt;&gt;"",N242&lt;&gt;"",O242&lt;&gt;"",P242&lt;&gt;"",Q242&lt;&gt;"",R242&lt;&gt;"",S242&lt;&gt;"",T242&lt;&gt;"",)), "Address Empty", ISBLANK(A242), "", ISBLANK(B242), "Room Number Empty", ISBLANK(C242), "First Name Empty", ISBLANK(E242), "Last Name Empty", ISBLANK(F242), "Date of Birth Empty", ISBLANK(G242), "NI Number Empty", ISBLANK(H242), "Check In Date Empty", ISBLANK(J242), "HB Claim Ref Number Empty", ISBLANK(K242), "Referral Agency Empty", ISBLANK(M242), "Gender Empty", ISBLANK(N242), "Religion Empty", ISBLANK(O242), "Ethnicity Empty", ISBLANK(P242), "Nationality Empty", ISBLANK(Q242), "Disability Empty", ISBLANK(R242), "Sexual Orientation Empty", ISBLANK(S242), "Language Empty", ISBLANK(T242), "Risk Assessment Empty", AND(G242&lt;&gt;"",H242&lt;&gt;""), IF(SUMPRODUCT(($G$2:$G$5000=G242)*($H$2:$H$5000=H242))&gt;1,"CONFLICT: NI and Check-in Date Already in Use","Correct"), TRUE, "Correct")</f>
        <v/>
      </c>
    </row>
    <row r="243" spans="1:22" s="14" customFormat="1" x14ac:dyDescent="0.5">
      <c r="A243" s="10"/>
      <c r="B243" s="11"/>
      <c r="C243" s="10"/>
      <c r="D243" s="10"/>
      <c r="E243" s="10"/>
      <c r="F243" s="12"/>
      <c r="G243" s="10"/>
      <c r="H243" s="12"/>
      <c r="I243" s="12"/>
      <c r="J243" s="13"/>
      <c r="K243" s="10"/>
      <c r="L243" s="15" t="str">
        <f ca="1">IF(ISBLANK(F243), "", DATEDIF(Tenants[[#This Row],[DateOfBirth]],TODAY(),"Y"))</f>
        <v/>
      </c>
      <c r="M243" s="10"/>
      <c r="N243" s="10"/>
      <c r="O243" s="10"/>
      <c r="P243" s="10"/>
      <c r="Q243" s="10"/>
      <c r="R243" s="10"/>
      <c r="S243" s="10"/>
      <c r="T243" s="10"/>
      <c r="U243" s="16" t="str">
        <f t="shared" si="3"/>
        <v/>
      </c>
      <c r="V243" s="16" t="str" cm="1">
        <f t="array" ref="V243">_xlfn.IFS(AND(ISBLANK(A243), OR(B243&lt;&gt;"",C243&lt;&gt;"",E243&lt;&gt;"",F243&lt;&gt;"",G243&lt;&gt;"",H243&lt;&gt;"",J243&lt;&gt;"",K243&lt;&gt;"",M243&lt;&gt;"",N243&lt;&gt;"",O243&lt;&gt;"",P243&lt;&gt;"",Q243&lt;&gt;"",R243&lt;&gt;"",S243&lt;&gt;"",T243&lt;&gt;"",)), "Address Empty", ISBLANK(A243), "", ISBLANK(B243), "Room Number Empty", ISBLANK(C243), "First Name Empty", ISBLANK(E243), "Last Name Empty", ISBLANK(F243), "Date of Birth Empty", ISBLANK(G243), "NI Number Empty", ISBLANK(H243), "Check In Date Empty", ISBLANK(J243), "HB Claim Ref Number Empty", ISBLANK(K243), "Referral Agency Empty", ISBLANK(M243), "Gender Empty", ISBLANK(N243), "Religion Empty", ISBLANK(O243), "Ethnicity Empty", ISBLANK(P243), "Nationality Empty", ISBLANK(Q243), "Disability Empty", ISBLANK(R243), "Sexual Orientation Empty", ISBLANK(S243), "Language Empty", ISBLANK(T243), "Risk Assessment Empty", AND(G243&lt;&gt;"",H243&lt;&gt;""), IF(SUMPRODUCT(($G$2:$G$5000=G243)*($H$2:$H$5000=H243))&gt;1,"CONFLICT: NI and Check-in Date Already in Use","Correct"), TRUE, "Correct")</f>
        <v/>
      </c>
    </row>
    <row r="244" spans="1:22" s="14" customFormat="1" x14ac:dyDescent="0.5">
      <c r="A244" s="10"/>
      <c r="B244" s="11"/>
      <c r="C244" s="10"/>
      <c r="D244" s="10"/>
      <c r="E244" s="10"/>
      <c r="F244" s="12"/>
      <c r="G244" s="10"/>
      <c r="H244" s="12"/>
      <c r="I244" s="12"/>
      <c r="J244" s="13"/>
      <c r="K244" s="10"/>
      <c r="L244" s="15" t="str">
        <f ca="1">IF(ISBLANK(F244), "", DATEDIF(Tenants[[#This Row],[DateOfBirth]],TODAY(),"Y"))</f>
        <v/>
      </c>
      <c r="M244" s="10"/>
      <c r="N244" s="10"/>
      <c r="O244" s="10"/>
      <c r="P244" s="10"/>
      <c r="Q244" s="10"/>
      <c r="R244" s="10"/>
      <c r="S244" s="10"/>
      <c r="T244" s="10"/>
      <c r="U244" s="16" t="str">
        <f t="shared" si="3"/>
        <v/>
      </c>
      <c r="V244" s="16" t="str" cm="1">
        <f t="array" ref="V244">_xlfn.IFS(AND(ISBLANK(A244), OR(B244&lt;&gt;"",C244&lt;&gt;"",E244&lt;&gt;"",F244&lt;&gt;"",G244&lt;&gt;"",H244&lt;&gt;"",J244&lt;&gt;"",K244&lt;&gt;"",M244&lt;&gt;"",N244&lt;&gt;"",O244&lt;&gt;"",P244&lt;&gt;"",Q244&lt;&gt;"",R244&lt;&gt;"",S244&lt;&gt;"",T244&lt;&gt;"",)), "Address Empty", ISBLANK(A244), "", ISBLANK(B244), "Room Number Empty", ISBLANK(C244), "First Name Empty", ISBLANK(E244), "Last Name Empty", ISBLANK(F244), "Date of Birth Empty", ISBLANK(G244), "NI Number Empty", ISBLANK(H244), "Check In Date Empty", ISBLANK(J244), "HB Claim Ref Number Empty", ISBLANK(K244), "Referral Agency Empty", ISBLANK(M244), "Gender Empty", ISBLANK(N244), "Religion Empty", ISBLANK(O244), "Ethnicity Empty", ISBLANK(P244), "Nationality Empty", ISBLANK(Q244), "Disability Empty", ISBLANK(R244), "Sexual Orientation Empty", ISBLANK(S244), "Language Empty", ISBLANK(T244), "Risk Assessment Empty", AND(G244&lt;&gt;"",H244&lt;&gt;""), IF(SUMPRODUCT(($G$2:$G$5000=G244)*($H$2:$H$5000=H244))&gt;1,"CONFLICT: NI and Check-in Date Already in Use","Correct"), TRUE, "Correct")</f>
        <v/>
      </c>
    </row>
    <row r="245" spans="1:22" s="14" customFormat="1" x14ac:dyDescent="0.5">
      <c r="A245" s="10"/>
      <c r="B245" s="11"/>
      <c r="C245" s="10"/>
      <c r="D245" s="10"/>
      <c r="E245" s="10"/>
      <c r="F245" s="12"/>
      <c r="G245" s="10"/>
      <c r="H245" s="12"/>
      <c r="I245" s="12"/>
      <c r="J245" s="13"/>
      <c r="K245" s="10"/>
      <c r="L245" s="15" t="str">
        <f ca="1">IF(ISBLANK(F245), "", DATEDIF(Tenants[[#This Row],[DateOfBirth]],TODAY(),"Y"))</f>
        <v/>
      </c>
      <c r="M245" s="10"/>
      <c r="N245" s="10"/>
      <c r="O245" s="10"/>
      <c r="P245" s="10"/>
      <c r="Q245" s="10"/>
      <c r="R245" s="10"/>
      <c r="S245" s="10"/>
      <c r="T245" s="10"/>
      <c r="U245" s="16" t="str">
        <f t="shared" si="3"/>
        <v/>
      </c>
      <c r="V245" s="16" t="str" cm="1">
        <f t="array" ref="V245">_xlfn.IFS(AND(ISBLANK(A245), OR(B245&lt;&gt;"",C245&lt;&gt;"",E245&lt;&gt;"",F245&lt;&gt;"",G245&lt;&gt;"",H245&lt;&gt;"",J245&lt;&gt;"",K245&lt;&gt;"",M245&lt;&gt;"",N245&lt;&gt;"",O245&lt;&gt;"",P245&lt;&gt;"",Q245&lt;&gt;"",R245&lt;&gt;"",S245&lt;&gt;"",T245&lt;&gt;"",)), "Address Empty", ISBLANK(A245), "", ISBLANK(B245), "Room Number Empty", ISBLANK(C245), "First Name Empty", ISBLANK(E245), "Last Name Empty", ISBLANK(F245), "Date of Birth Empty", ISBLANK(G245), "NI Number Empty", ISBLANK(H245), "Check In Date Empty", ISBLANK(J245), "HB Claim Ref Number Empty", ISBLANK(K245), "Referral Agency Empty", ISBLANK(M245), "Gender Empty", ISBLANK(N245), "Religion Empty", ISBLANK(O245), "Ethnicity Empty", ISBLANK(P245), "Nationality Empty", ISBLANK(Q245), "Disability Empty", ISBLANK(R245), "Sexual Orientation Empty", ISBLANK(S245), "Language Empty", ISBLANK(T245), "Risk Assessment Empty", AND(G245&lt;&gt;"",H245&lt;&gt;""), IF(SUMPRODUCT(($G$2:$G$5000=G245)*($H$2:$H$5000=H245))&gt;1,"CONFLICT: NI and Check-in Date Already in Use","Correct"), TRUE, "Correct")</f>
        <v/>
      </c>
    </row>
    <row r="246" spans="1:22" s="14" customFormat="1" x14ac:dyDescent="0.5">
      <c r="A246" s="10"/>
      <c r="B246" s="11"/>
      <c r="C246" s="10"/>
      <c r="D246" s="10"/>
      <c r="E246" s="10"/>
      <c r="F246" s="12"/>
      <c r="G246" s="10"/>
      <c r="H246" s="12"/>
      <c r="I246" s="12"/>
      <c r="J246" s="13"/>
      <c r="K246" s="10"/>
      <c r="L246" s="15" t="str">
        <f ca="1">IF(ISBLANK(F246), "", DATEDIF(Tenants[[#This Row],[DateOfBirth]],TODAY(),"Y"))</f>
        <v/>
      </c>
      <c r="M246" s="10"/>
      <c r="N246" s="10"/>
      <c r="O246" s="10"/>
      <c r="P246" s="10"/>
      <c r="Q246" s="10"/>
      <c r="R246" s="10"/>
      <c r="S246" s="10"/>
      <c r="T246" s="10"/>
      <c r="U246" s="16" t="str">
        <f t="shared" si="3"/>
        <v/>
      </c>
      <c r="V246" s="16" t="str" cm="1">
        <f t="array" ref="V246">_xlfn.IFS(AND(ISBLANK(A246), OR(B246&lt;&gt;"",C246&lt;&gt;"",E246&lt;&gt;"",F246&lt;&gt;"",G246&lt;&gt;"",H246&lt;&gt;"",J246&lt;&gt;"",K246&lt;&gt;"",M246&lt;&gt;"",N246&lt;&gt;"",O246&lt;&gt;"",P246&lt;&gt;"",Q246&lt;&gt;"",R246&lt;&gt;"",S246&lt;&gt;"",T246&lt;&gt;"",)), "Address Empty", ISBLANK(A246), "", ISBLANK(B246), "Room Number Empty", ISBLANK(C246), "First Name Empty", ISBLANK(E246), "Last Name Empty", ISBLANK(F246), "Date of Birth Empty", ISBLANK(G246), "NI Number Empty", ISBLANK(H246), "Check In Date Empty", ISBLANK(J246), "HB Claim Ref Number Empty", ISBLANK(K246), "Referral Agency Empty", ISBLANK(M246), "Gender Empty", ISBLANK(N246), "Religion Empty", ISBLANK(O246), "Ethnicity Empty", ISBLANK(P246), "Nationality Empty", ISBLANK(Q246), "Disability Empty", ISBLANK(R246), "Sexual Orientation Empty", ISBLANK(S246), "Language Empty", ISBLANK(T246), "Risk Assessment Empty", AND(G246&lt;&gt;"",H246&lt;&gt;""), IF(SUMPRODUCT(($G$2:$G$5000=G246)*($H$2:$H$5000=H246))&gt;1,"CONFLICT: NI and Check-in Date Already in Use","Correct"), TRUE, "Correct")</f>
        <v/>
      </c>
    </row>
    <row r="247" spans="1:22" s="14" customFormat="1" x14ac:dyDescent="0.5">
      <c r="A247" s="10"/>
      <c r="B247" s="11"/>
      <c r="C247" s="10"/>
      <c r="D247" s="10"/>
      <c r="E247" s="10"/>
      <c r="F247" s="12"/>
      <c r="G247" s="10"/>
      <c r="H247" s="12"/>
      <c r="I247" s="12"/>
      <c r="J247" s="13"/>
      <c r="K247" s="10"/>
      <c r="L247" s="15" t="str">
        <f ca="1">IF(ISBLANK(F247), "", DATEDIF(Tenants[[#This Row],[DateOfBirth]],TODAY(),"Y"))</f>
        <v/>
      </c>
      <c r="M247" s="10"/>
      <c r="N247" s="10"/>
      <c r="O247" s="10"/>
      <c r="P247" s="10"/>
      <c r="Q247" s="10"/>
      <c r="R247" s="10"/>
      <c r="S247" s="10"/>
      <c r="T247" s="10"/>
      <c r="U247" s="16" t="str">
        <f t="shared" si="3"/>
        <v/>
      </c>
      <c r="V247" s="16" t="str" cm="1">
        <f t="array" ref="V247">_xlfn.IFS(AND(ISBLANK(A247), OR(B247&lt;&gt;"",C247&lt;&gt;"",E247&lt;&gt;"",F247&lt;&gt;"",G247&lt;&gt;"",H247&lt;&gt;"",J247&lt;&gt;"",K247&lt;&gt;"",M247&lt;&gt;"",N247&lt;&gt;"",O247&lt;&gt;"",P247&lt;&gt;"",Q247&lt;&gt;"",R247&lt;&gt;"",S247&lt;&gt;"",T247&lt;&gt;"",)), "Address Empty", ISBLANK(A247), "", ISBLANK(B247), "Room Number Empty", ISBLANK(C247), "First Name Empty", ISBLANK(E247), "Last Name Empty", ISBLANK(F247), "Date of Birth Empty", ISBLANK(G247), "NI Number Empty", ISBLANK(H247), "Check In Date Empty", ISBLANK(J247), "HB Claim Ref Number Empty", ISBLANK(K247), "Referral Agency Empty", ISBLANK(M247), "Gender Empty", ISBLANK(N247), "Religion Empty", ISBLANK(O247), "Ethnicity Empty", ISBLANK(P247), "Nationality Empty", ISBLANK(Q247), "Disability Empty", ISBLANK(R247), "Sexual Orientation Empty", ISBLANK(S247), "Language Empty", ISBLANK(T247), "Risk Assessment Empty", AND(G247&lt;&gt;"",H247&lt;&gt;""), IF(SUMPRODUCT(($G$2:$G$5000=G247)*($H$2:$H$5000=H247))&gt;1,"CONFLICT: NI and Check-in Date Already in Use","Correct"), TRUE, "Correct")</f>
        <v/>
      </c>
    </row>
    <row r="248" spans="1:22" s="14" customFormat="1" x14ac:dyDescent="0.5">
      <c r="A248" s="10"/>
      <c r="B248" s="11"/>
      <c r="C248" s="10"/>
      <c r="D248" s="10"/>
      <c r="E248" s="10"/>
      <c r="F248" s="12"/>
      <c r="G248" s="10"/>
      <c r="H248" s="12"/>
      <c r="I248" s="12"/>
      <c r="J248" s="13"/>
      <c r="K248" s="10"/>
      <c r="L248" s="15" t="str">
        <f ca="1">IF(ISBLANK(F248), "", DATEDIF(Tenants[[#This Row],[DateOfBirth]],TODAY(),"Y"))</f>
        <v/>
      </c>
      <c r="M248" s="10"/>
      <c r="N248" s="10"/>
      <c r="O248" s="10"/>
      <c r="P248" s="10"/>
      <c r="Q248" s="10"/>
      <c r="R248" s="10"/>
      <c r="S248" s="10"/>
      <c r="T248" s="10"/>
      <c r="U248" s="16" t="str">
        <f t="shared" si="3"/>
        <v/>
      </c>
      <c r="V248" s="16" t="str" cm="1">
        <f t="array" ref="V248">_xlfn.IFS(AND(ISBLANK(A248), OR(B248&lt;&gt;"",C248&lt;&gt;"",E248&lt;&gt;"",F248&lt;&gt;"",G248&lt;&gt;"",H248&lt;&gt;"",J248&lt;&gt;"",K248&lt;&gt;"",M248&lt;&gt;"",N248&lt;&gt;"",O248&lt;&gt;"",P248&lt;&gt;"",Q248&lt;&gt;"",R248&lt;&gt;"",S248&lt;&gt;"",T248&lt;&gt;"",)), "Address Empty", ISBLANK(A248), "", ISBLANK(B248), "Room Number Empty", ISBLANK(C248), "First Name Empty", ISBLANK(E248), "Last Name Empty", ISBLANK(F248), "Date of Birth Empty", ISBLANK(G248), "NI Number Empty", ISBLANK(H248), "Check In Date Empty", ISBLANK(J248), "HB Claim Ref Number Empty", ISBLANK(K248), "Referral Agency Empty", ISBLANK(M248), "Gender Empty", ISBLANK(N248), "Religion Empty", ISBLANK(O248), "Ethnicity Empty", ISBLANK(P248), "Nationality Empty", ISBLANK(Q248), "Disability Empty", ISBLANK(R248), "Sexual Orientation Empty", ISBLANK(S248), "Language Empty", ISBLANK(T248), "Risk Assessment Empty", AND(G248&lt;&gt;"",H248&lt;&gt;""), IF(SUMPRODUCT(($G$2:$G$5000=G248)*($H$2:$H$5000=H248))&gt;1,"CONFLICT: NI and Check-in Date Already in Use","Correct"), TRUE, "Correct")</f>
        <v/>
      </c>
    </row>
    <row r="249" spans="1:22" s="14" customFormat="1" x14ac:dyDescent="0.5">
      <c r="A249" s="10"/>
      <c r="B249" s="11"/>
      <c r="C249" s="10"/>
      <c r="D249" s="10"/>
      <c r="E249" s="10"/>
      <c r="F249" s="12"/>
      <c r="G249" s="10"/>
      <c r="H249" s="12"/>
      <c r="I249" s="12"/>
      <c r="J249" s="13"/>
      <c r="K249" s="10"/>
      <c r="L249" s="15" t="str">
        <f ca="1">IF(ISBLANK(F249), "", DATEDIF(Tenants[[#This Row],[DateOfBirth]],TODAY(),"Y"))</f>
        <v/>
      </c>
      <c r="M249" s="10"/>
      <c r="N249" s="10"/>
      <c r="O249" s="10"/>
      <c r="P249" s="10"/>
      <c r="Q249" s="10"/>
      <c r="R249" s="10"/>
      <c r="S249" s="10"/>
      <c r="T249" s="10"/>
      <c r="U249" s="16" t="str">
        <f t="shared" si="3"/>
        <v/>
      </c>
      <c r="V249" s="16" t="str" cm="1">
        <f t="array" ref="V249">_xlfn.IFS(AND(ISBLANK(A249), OR(B249&lt;&gt;"",C249&lt;&gt;"",E249&lt;&gt;"",F249&lt;&gt;"",G249&lt;&gt;"",H249&lt;&gt;"",J249&lt;&gt;"",K249&lt;&gt;"",M249&lt;&gt;"",N249&lt;&gt;"",O249&lt;&gt;"",P249&lt;&gt;"",Q249&lt;&gt;"",R249&lt;&gt;"",S249&lt;&gt;"",T249&lt;&gt;"",)), "Address Empty", ISBLANK(A249), "", ISBLANK(B249), "Room Number Empty", ISBLANK(C249), "First Name Empty", ISBLANK(E249), "Last Name Empty", ISBLANK(F249), "Date of Birth Empty", ISBLANK(G249), "NI Number Empty", ISBLANK(H249), "Check In Date Empty", ISBLANK(J249), "HB Claim Ref Number Empty", ISBLANK(K249), "Referral Agency Empty", ISBLANK(M249), "Gender Empty", ISBLANK(N249), "Religion Empty", ISBLANK(O249), "Ethnicity Empty", ISBLANK(P249), "Nationality Empty", ISBLANK(Q249), "Disability Empty", ISBLANK(R249), "Sexual Orientation Empty", ISBLANK(S249), "Language Empty", ISBLANK(T249), "Risk Assessment Empty", AND(G249&lt;&gt;"",H249&lt;&gt;""), IF(SUMPRODUCT(($G$2:$G$5000=G249)*($H$2:$H$5000=H249))&gt;1,"CONFLICT: NI and Check-in Date Already in Use","Correct"), TRUE, "Correct")</f>
        <v/>
      </c>
    </row>
    <row r="250" spans="1:22" s="14" customFormat="1" x14ac:dyDescent="0.5">
      <c r="A250" s="10"/>
      <c r="B250" s="11"/>
      <c r="C250" s="10"/>
      <c r="D250" s="10"/>
      <c r="E250" s="10"/>
      <c r="F250" s="12"/>
      <c r="G250" s="10"/>
      <c r="H250" s="12"/>
      <c r="I250" s="12"/>
      <c r="J250" s="13"/>
      <c r="K250" s="10"/>
      <c r="L250" s="15" t="str">
        <f ca="1">IF(ISBLANK(F250), "", DATEDIF(Tenants[[#This Row],[DateOfBirth]],TODAY(),"Y"))</f>
        <v/>
      </c>
      <c r="M250" s="10"/>
      <c r="N250" s="10"/>
      <c r="O250" s="10"/>
      <c r="P250" s="10"/>
      <c r="Q250" s="10"/>
      <c r="R250" s="10"/>
      <c r="S250" s="10"/>
      <c r="T250" s="10"/>
      <c r="U250" s="16" t="str">
        <f t="shared" si="3"/>
        <v/>
      </c>
      <c r="V250" s="16" t="str" cm="1">
        <f t="array" ref="V250">_xlfn.IFS(AND(ISBLANK(A250), OR(B250&lt;&gt;"",C250&lt;&gt;"",E250&lt;&gt;"",F250&lt;&gt;"",G250&lt;&gt;"",H250&lt;&gt;"",J250&lt;&gt;"",K250&lt;&gt;"",M250&lt;&gt;"",N250&lt;&gt;"",O250&lt;&gt;"",P250&lt;&gt;"",Q250&lt;&gt;"",R250&lt;&gt;"",S250&lt;&gt;"",T250&lt;&gt;"",)), "Address Empty", ISBLANK(A250), "", ISBLANK(B250), "Room Number Empty", ISBLANK(C250), "First Name Empty", ISBLANK(E250), "Last Name Empty", ISBLANK(F250), "Date of Birth Empty", ISBLANK(G250), "NI Number Empty", ISBLANK(H250), "Check In Date Empty", ISBLANK(J250), "HB Claim Ref Number Empty", ISBLANK(K250), "Referral Agency Empty", ISBLANK(M250), "Gender Empty", ISBLANK(N250), "Religion Empty", ISBLANK(O250), "Ethnicity Empty", ISBLANK(P250), "Nationality Empty", ISBLANK(Q250), "Disability Empty", ISBLANK(R250), "Sexual Orientation Empty", ISBLANK(S250), "Language Empty", ISBLANK(T250), "Risk Assessment Empty", AND(G250&lt;&gt;"",H250&lt;&gt;""), IF(SUMPRODUCT(($G$2:$G$5000=G250)*($H$2:$H$5000=H250))&gt;1,"CONFLICT: NI and Check-in Date Already in Use","Correct"), TRUE, "Correct")</f>
        <v/>
      </c>
    </row>
    <row r="251" spans="1:22" s="14" customFormat="1" x14ac:dyDescent="0.5">
      <c r="A251" s="10"/>
      <c r="B251" s="11"/>
      <c r="C251" s="10"/>
      <c r="D251" s="10"/>
      <c r="E251" s="10"/>
      <c r="F251" s="12"/>
      <c r="G251" s="10"/>
      <c r="H251" s="12"/>
      <c r="I251" s="12"/>
      <c r="J251" s="13"/>
      <c r="K251" s="10"/>
      <c r="L251" s="15" t="str">
        <f ca="1">IF(ISBLANK(F251), "", DATEDIF(Tenants[[#This Row],[DateOfBirth]],TODAY(),"Y"))</f>
        <v/>
      </c>
      <c r="M251" s="10"/>
      <c r="N251" s="10"/>
      <c r="O251" s="10"/>
      <c r="P251" s="10"/>
      <c r="Q251" s="10"/>
      <c r="R251" s="10"/>
      <c r="S251" s="10"/>
      <c r="T251" s="10"/>
      <c r="U251" s="16" t="str">
        <f t="shared" si="3"/>
        <v/>
      </c>
      <c r="V251" s="16" t="str" cm="1">
        <f t="array" ref="V251">_xlfn.IFS(AND(ISBLANK(A251), OR(B251&lt;&gt;"",C251&lt;&gt;"",E251&lt;&gt;"",F251&lt;&gt;"",G251&lt;&gt;"",H251&lt;&gt;"",J251&lt;&gt;"",K251&lt;&gt;"",M251&lt;&gt;"",N251&lt;&gt;"",O251&lt;&gt;"",P251&lt;&gt;"",Q251&lt;&gt;"",R251&lt;&gt;"",S251&lt;&gt;"",T251&lt;&gt;"",)), "Address Empty", ISBLANK(A251), "", ISBLANK(B251), "Room Number Empty", ISBLANK(C251), "First Name Empty", ISBLANK(E251), "Last Name Empty", ISBLANK(F251), "Date of Birth Empty", ISBLANK(G251), "NI Number Empty", ISBLANK(H251), "Check In Date Empty", ISBLANK(J251), "HB Claim Ref Number Empty", ISBLANK(K251), "Referral Agency Empty", ISBLANK(M251), "Gender Empty", ISBLANK(N251), "Religion Empty", ISBLANK(O251), "Ethnicity Empty", ISBLANK(P251), "Nationality Empty", ISBLANK(Q251), "Disability Empty", ISBLANK(R251), "Sexual Orientation Empty", ISBLANK(S251), "Language Empty", ISBLANK(T251), "Risk Assessment Empty", AND(G251&lt;&gt;"",H251&lt;&gt;""), IF(SUMPRODUCT(($G$2:$G$5000=G251)*($H$2:$H$5000=H251))&gt;1,"CONFLICT: NI and Check-in Date Already in Use","Correct"), TRUE, "Correct")</f>
        <v/>
      </c>
    </row>
    <row r="252" spans="1:22" s="14" customFormat="1" x14ac:dyDescent="0.5">
      <c r="A252" s="10"/>
      <c r="B252" s="11"/>
      <c r="C252" s="10"/>
      <c r="D252" s="10"/>
      <c r="E252" s="10"/>
      <c r="F252" s="12"/>
      <c r="G252" s="10"/>
      <c r="H252" s="12"/>
      <c r="I252" s="12"/>
      <c r="J252" s="13"/>
      <c r="K252" s="10"/>
      <c r="L252" s="15" t="str">
        <f ca="1">IF(ISBLANK(F252), "", DATEDIF(Tenants[[#This Row],[DateOfBirth]],TODAY(),"Y"))</f>
        <v/>
      </c>
      <c r="M252" s="10"/>
      <c r="N252" s="10"/>
      <c r="O252" s="10"/>
      <c r="P252" s="10"/>
      <c r="Q252" s="10"/>
      <c r="R252" s="10"/>
      <c r="S252" s="10"/>
      <c r="T252" s="10"/>
      <c r="U252" s="16" t="str">
        <f t="shared" si="3"/>
        <v/>
      </c>
      <c r="V252" s="16" t="str" cm="1">
        <f t="array" ref="V252">_xlfn.IFS(AND(ISBLANK(A252), OR(B252&lt;&gt;"",C252&lt;&gt;"",E252&lt;&gt;"",F252&lt;&gt;"",G252&lt;&gt;"",H252&lt;&gt;"",J252&lt;&gt;"",K252&lt;&gt;"",M252&lt;&gt;"",N252&lt;&gt;"",O252&lt;&gt;"",P252&lt;&gt;"",Q252&lt;&gt;"",R252&lt;&gt;"",S252&lt;&gt;"",T252&lt;&gt;"",)), "Address Empty", ISBLANK(A252), "", ISBLANK(B252), "Room Number Empty", ISBLANK(C252), "First Name Empty", ISBLANK(E252), "Last Name Empty", ISBLANK(F252), "Date of Birth Empty", ISBLANK(G252), "NI Number Empty", ISBLANK(H252), "Check In Date Empty", ISBLANK(J252), "HB Claim Ref Number Empty", ISBLANK(K252), "Referral Agency Empty", ISBLANK(M252), "Gender Empty", ISBLANK(N252), "Religion Empty", ISBLANK(O252), "Ethnicity Empty", ISBLANK(P252), "Nationality Empty", ISBLANK(Q252), "Disability Empty", ISBLANK(R252), "Sexual Orientation Empty", ISBLANK(S252), "Language Empty", ISBLANK(T252), "Risk Assessment Empty", AND(G252&lt;&gt;"",H252&lt;&gt;""), IF(SUMPRODUCT(($G$2:$G$5000=G252)*($H$2:$H$5000=H252))&gt;1,"CONFLICT: NI and Check-in Date Already in Use","Correct"), TRUE, "Correct")</f>
        <v/>
      </c>
    </row>
    <row r="253" spans="1:22" s="14" customFormat="1" x14ac:dyDescent="0.5">
      <c r="A253" s="10"/>
      <c r="B253" s="11"/>
      <c r="C253" s="10"/>
      <c r="D253" s="10"/>
      <c r="E253" s="10"/>
      <c r="F253" s="12"/>
      <c r="G253" s="10"/>
      <c r="H253" s="12"/>
      <c r="I253" s="12"/>
      <c r="J253" s="13"/>
      <c r="K253" s="10"/>
      <c r="L253" s="15" t="str">
        <f ca="1">IF(ISBLANK(F253), "", DATEDIF(Tenants[[#This Row],[DateOfBirth]],TODAY(),"Y"))</f>
        <v/>
      </c>
      <c r="M253" s="10"/>
      <c r="N253" s="10"/>
      <c r="O253" s="10"/>
      <c r="P253" s="10"/>
      <c r="Q253" s="10"/>
      <c r="R253" s="10"/>
      <c r="S253" s="10"/>
      <c r="T253" s="10"/>
      <c r="U253" s="16" t="str">
        <f t="shared" si="3"/>
        <v/>
      </c>
      <c r="V253" s="16" t="str" cm="1">
        <f t="array" ref="V253">_xlfn.IFS(AND(ISBLANK(A253), OR(B253&lt;&gt;"",C253&lt;&gt;"",E253&lt;&gt;"",F253&lt;&gt;"",G253&lt;&gt;"",H253&lt;&gt;"",J253&lt;&gt;"",K253&lt;&gt;"",M253&lt;&gt;"",N253&lt;&gt;"",O253&lt;&gt;"",P253&lt;&gt;"",Q253&lt;&gt;"",R253&lt;&gt;"",S253&lt;&gt;"",T253&lt;&gt;"",)), "Address Empty", ISBLANK(A253), "", ISBLANK(B253), "Room Number Empty", ISBLANK(C253), "First Name Empty", ISBLANK(E253), "Last Name Empty", ISBLANK(F253), "Date of Birth Empty", ISBLANK(G253), "NI Number Empty", ISBLANK(H253), "Check In Date Empty", ISBLANK(J253), "HB Claim Ref Number Empty", ISBLANK(K253), "Referral Agency Empty", ISBLANK(M253), "Gender Empty", ISBLANK(N253), "Religion Empty", ISBLANK(O253), "Ethnicity Empty", ISBLANK(P253), "Nationality Empty", ISBLANK(Q253), "Disability Empty", ISBLANK(R253), "Sexual Orientation Empty", ISBLANK(S253), "Language Empty", ISBLANK(T253), "Risk Assessment Empty", AND(G253&lt;&gt;"",H253&lt;&gt;""), IF(SUMPRODUCT(($G$2:$G$5000=G253)*($H$2:$H$5000=H253))&gt;1,"CONFLICT: NI and Check-in Date Already in Use","Correct"), TRUE, "Correct")</f>
        <v/>
      </c>
    </row>
    <row r="254" spans="1:22" s="14" customFormat="1" x14ac:dyDescent="0.5">
      <c r="A254" s="10"/>
      <c r="B254" s="11"/>
      <c r="C254" s="10"/>
      <c r="D254" s="10"/>
      <c r="E254" s="10"/>
      <c r="F254" s="12"/>
      <c r="G254" s="10"/>
      <c r="H254" s="12"/>
      <c r="I254" s="12"/>
      <c r="J254" s="13"/>
      <c r="K254" s="10"/>
      <c r="L254" s="15" t="str">
        <f ca="1">IF(ISBLANK(F254), "", DATEDIF(Tenants[[#This Row],[DateOfBirth]],TODAY(),"Y"))</f>
        <v/>
      </c>
      <c r="M254" s="10"/>
      <c r="N254" s="10"/>
      <c r="O254" s="10"/>
      <c r="P254" s="10"/>
      <c r="Q254" s="10"/>
      <c r="R254" s="10"/>
      <c r="S254" s="10"/>
      <c r="T254" s="10"/>
      <c r="U254" s="16" t="str">
        <f t="shared" si="3"/>
        <v/>
      </c>
      <c r="V254" s="16" t="str" cm="1">
        <f t="array" ref="V254">_xlfn.IFS(AND(ISBLANK(A254), OR(B254&lt;&gt;"",C254&lt;&gt;"",E254&lt;&gt;"",F254&lt;&gt;"",G254&lt;&gt;"",H254&lt;&gt;"",J254&lt;&gt;"",K254&lt;&gt;"",M254&lt;&gt;"",N254&lt;&gt;"",O254&lt;&gt;"",P254&lt;&gt;"",Q254&lt;&gt;"",R254&lt;&gt;"",S254&lt;&gt;"",T254&lt;&gt;"",)), "Address Empty", ISBLANK(A254), "", ISBLANK(B254), "Room Number Empty", ISBLANK(C254), "First Name Empty", ISBLANK(E254), "Last Name Empty", ISBLANK(F254), "Date of Birth Empty", ISBLANK(G254), "NI Number Empty", ISBLANK(H254), "Check In Date Empty", ISBLANK(J254), "HB Claim Ref Number Empty", ISBLANK(K254), "Referral Agency Empty", ISBLANK(M254), "Gender Empty", ISBLANK(N254), "Religion Empty", ISBLANK(O254), "Ethnicity Empty", ISBLANK(P254), "Nationality Empty", ISBLANK(Q254), "Disability Empty", ISBLANK(R254), "Sexual Orientation Empty", ISBLANK(S254), "Language Empty", ISBLANK(T254), "Risk Assessment Empty", AND(G254&lt;&gt;"",H254&lt;&gt;""), IF(SUMPRODUCT(($G$2:$G$5000=G254)*($H$2:$H$5000=H254))&gt;1,"CONFLICT: NI and Check-in Date Already in Use","Correct"), TRUE, "Correct")</f>
        <v/>
      </c>
    </row>
    <row r="255" spans="1:22" s="14" customFormat="1" x14ac:dyDescent="0.5">
      <c r="A255" s="10"/>
      <c r="B255" s="11"/>
      <c r="C255" s="10"/>
      <c r="D255" s="10"/>
      <c r="E255" s="10"/>
      <c r="F255" s="12"/>
      <c r="G255" s="10"/>
      <c r="H255" s="12"/>
      <c r="I255" s="12"/>
      <c r="J255" s="13"/>
      <c r="K255" s="10"/>
      <c r="L255" s="15" t="str">
        <f ca="1">IF(ISBLANK(F255), "", DATEDIF(Tenants[[#This Row],[DateOfBirth]],TODAY(),"Y"))</f>
        <v/>
      </c>
      <c r="M255" s="10"/>
      <c r="N255" s="10"/>
      <c r="O255" s="10"/>
      <c r="P255" s="10"/>
      <c r="Q255" s="10"/>
      <c r="R255" s="10"/>
      <c r="S255" s="10"/>
      <c r="T255" s="10"/>
      <c r="U255" s="16" t="str">
        <f t="shared" si="3"/>
        <v/>
      </c>
      <c r="V255" s="16" t="str" cm="1">
        <f t="array" ref="V255">_xlfn.IFS(AND(ISBLANK(A255), OR(B255&lt;&gt;"",C255&lt;&gt;"",E255&lt;&gt;"",F255&lt;&gt;"",G255&lt;&gt;"",H255&lt;&gt;"",J255&lt;&gt;"",K255&lt;&gt;"",M255&lt;&gt;"",N255&lt;&gt;"",O255&lt;&gt;"",P255&lt;&gt;"",Q255&lt;&gt;"",R255&lt;&gt;"",S255&lt;&gt;"",T255&lt;&gt;"",)), "Address Empty", ISBLANK(A255), "", ISBLANK(B255), "Room Number Empty", ISBLANK(C255), "First Name Empty", ISBLANK(E255), "Last Name Empty", ISBLANK(F255), "Date of Birth Empty", ISBLANK(G255), "NI Number Empty", ISBLANK(H255), "Check In Date Empty", ISBLANK(J255), "HB Claim Ref Number Empty", ISBLANK(K255), "Referral Agency Empty", ISBLANK(M255), "Gender Empty", ISBLANK(N255), "Religion Empty", ISBLANK(O255), "Ethnicity Empty", ISBLANK(P255), "Nationality Empty", ISBLANK(Q255), "Disability Empty", ISBLANK(R255), "Sexual Orientation Empty", ISBLANK(S255), "Language Empty", ISBLANK(T255), "Risk Assessment Empty", AND(G255&lt;&gt;"",H255&lt;&gt;""), IF(SUMPRODUCT(($G$2:$G$5000=G255)*($H$2:$H$5000=H255))&gt;1,"CONFLICT: NI and Check-in Date Already in Use","Correct"), TRUE, "Correct")</f>
        <v/>
      </c>
    </row>
    <row r="256" spans="1:22" s="14" customFormat="1" x14ac:dyDescent="0.5">
      <c r="A256" s="10"/>
      <c r="B256" s="11"/>
      <c r="C256" s="10"/>
      <c r="D256" s="10"/>
      <c r="E256" s="10"/>
      <c r="F256" s="12"/>
      <c r="G256" s="10"/>
      <c r="H256" s="12"/>
      <c r="I256" s="12"/>
      <c r="J256" s="13"/>
      <c r="K256" s="10"/>
      <c r="L256" s="15" t="str">
        <f ca="1">IF(ISBLANK(F256), "", DATEDIF(Tenants[[#This Row],[DateOfBirth]],TODAY(),"Y"))</f>
        <v/>
      </c>
      <c r="M256" s="10"/>
      <c r="N256" s="10"/>
      <c r="O256" s="10"/>
      <c r="P256" s="10"/>
      <c r="Q256" s="10"/>
      <c r="R256" s="10"/>
      <c r="S256" s="10"/>
      <c r="T256" s="10"/>
      <c r="U256" s="16" t="str">
        <f t="shared" si="3"/>
        <v/>
      </c>
      <c r="V256" s="16" t="str" cm="1">
        <f t="array" ref="V256">_xlfn.IFS(AND(ISBLANK(A256), OR(B256&lt;&gt;"",C256&lt;&gt;"",E256&lt;&gt;"",F256&lt;&gt;"",G256&lt;&gt;"",H256&lt;&gt;"",J256&lt;&gt;"",K256&lt;&gt;"",M256&lt;&gt;"",N256&lt;&gt;"",O256&lt;&gt;"",P256&lt;&gt;"",Q256&lt;&gt;"",R256&lt;&gt;"",S256&lt;&gt;"",T256&lt;&gt;"",)), "Address Empty", ISBLANK(A256), "", ISBLANK(B256), "Room Number Empty", ISBLANK(C256), "First Name Empty", ISBLANK(E256), "Last Name Empty", ISBLANK(F256), "Date of Birth Empty", ISBLANK(G256), "NI Number Empty", ISBLANK(H256), "Check In Date Empty", ISBLANK(J256), "HB Claim Ref Number Empty", ISBLANK(K256), "Referral Agency Empty", ISBLANK(M256), "Gender Empty", ISBLANK(N256), "Religion Empty", ISBLANK(O256), "Ethnicity Empty", ISBLANK(P256), "Nationality Empty", ISBLANK(Q256), "Disability Empty", ISBLANK(R256), "Sexual Orientation Empty", ISBLANK(S256), "Language Empty", ISBLANK(T256), "Risk Assessment Empty", AND(G256&lt;&gt;"",H256&lt;&gt;""), IF(SUMPRODUCT(($G$2:$G$5000=G256)*($H$2:$H$5000=H256))&gt;1,"CONFLICT: NI and Check-in Date Already in Use","Correct"), TRUE, "Correct")</f>
        <v/>
      </c>
    </row>
    <row r="257" spans="1:22" s="14" customFormat="1" x14ac:dyDescent="0.5">
      <c r="A257" s="10"/>
      <c r="B257" s="11"/>
      <c r="C257" s="10"/>
      <c r="D257" s="10"/>
      <c r="E257" s="10"/>
      <c r="F257" s="12"/>
      <c r="G257" s="10"/>
      <c r="H257" s="12"/>
      <c r="I257" s="12"/>
      <c r="J257" s="13"/>
      <c r="K257" s="10"/>
      <c r="L257" s="15" t="str">
        <f ca="1">IF(ISBLANK(F257), "", DATEDIF(Tenants[[#This Row],[DateOfBirth]],TODAY(),"Y"))</f>
        <v/>
      </c>
      <c r="M257" s="10"/>
      <c r="N257" s="10"/>
      <c r="O257" s="10"/>
      <c r="P257" s="10"/>
      <c r="Q257" s="10"/>
      <c r="R257" s="10"/>
      <c r="S257" s="10"/>
      <c r="T257" s="10"/>
      <c r="U257" s="16" t="str">
        <f t="shared" si="3"/>
        <v/>
      </c>
      <c r="V257" s="16" t="str" cm="1">
        <f t="array" ref="V257">_xlfn.IFS(AND(ISBLANK(A257), OR(B257&lt;&gt;"",C257&lt;&gt;"",E257&lt;&gt;"",F257&lt;&gt;"",G257&lt;&gt;"",H257&lt;&gt;"",J257&lt;&gt;"",K257&lt;&gt;"",M257&lt;&gt;"",N257&lt;&gt;"",O257&lt;&gt;"",P257&lt;&gt;"",Q257&lt;&gt;"",R257&lt;&gt;"",S257&lt;&gt;"",T257&lt;&gt;"",)), "Address Empty", ISBLANK(A257), "", ISBLANK(B257), "Room Number Empty", ISBLANK(C257), "First Name Empty", ISBLANK(E257), "Last Name Empty", ISBLANK(F257), "Date of Birth Empty", ISBLANK(G257), "NI Number Empty", ISBLANK(H257), "Check In Date Empty", ISBLANK(J257), "HB Claim Ref Number Empty", ISBLANK(K257), "Referral Agency Empty", ISBLANK(M257), "Gender Empty", ISBLANK(N257), "Religion Empty", ISBLANK(O257), "Ethnicity Empty", ISBLANK(P257), "Nationality Empty", ISBLANK(Q257), "Disability Empty", ISBLANK(R257), "Sexual Orientation Empty", ISBLANK(S257), "Language Empty", ISBLANK(T257), "Risk Assessment Empty", AND(G257&lt;&gt;"",H257&lt;&gt;""), IF(SUMPRODUCT(($G$2:$G$5000=G257)*($H$2:$H$5000=H257))&gt;1,"CONFLICT: NI and Check-in Date Already in Use","Correct"), TRUE, "Correct")</f>
        <v/>
      </c>
    </row>
    <row r="258" spans="1:22" s="14" customFormat="1" x14ac:dyDescent="0.5">
      <c r="A258" s="10"/>
      <c r="B258" s="11"/>
      <c r="C258" s="10"/>
      <c r="D258" s="10"/>
      <c r="E258" s="10"/>
      <c r="F258" s="12"/>
      <c r="G258" s="10"/>
      <c r="H258" s="12"/>
      <c r="I258" s="12"/>
      <c r="J258" s="13"/>
      <c r="K258" s="10"/>
      <c r="L258" s="15" t="str">
        <f ca="1">IF(ISBLANK(F258), "", DATEDIF(Tenants[[#This Row],[DateOfBirth]],TODAY(),"Y"))</f>
        <v/>
      </c>
      <c r="M258" s="10"/>
      <c r="N258" s="10"/>
      <c r="O258" s="10"/>
      <c r="P258" s="10"/>
      <c r="Q258" s="10"/>
      <c r="R258" s="10"/>
      <c r="S258" s="10"/>
      <c r="T258" s="10"/>
      <c r="U258" s="16" t="str">
        <f t="shared" si="3"/>
        <v/>
      </c>
      <c r="V258" s="16" t="str" cm="1">
        <f t="array" ref="V258">_xlfn.IFS(AND(ISBLANK(A258), OR(B258&lt;&gt;"",C258&lt;&gt;"",E258&lt;&gt;"",F258&lt;&gt;"",G258&lt;&gt;"",H258&lt;&gt;"",J258&lt;&gt;"",K258&lt;&gt;"",M258&lt;&gt;"",N258&lt;&gt;"",O258&lt;&gt;"",P258&lt;&gt;"",Q258&lt;&gt;"",R258&lt;&gt;"",S258&lt;&gt;"",T258&lt;&gt;"",)), "Address Empty", ISBLANK(A258), "", ISBLANK(B258), "Room Number Empty", ISBLANK(C258), "First Name Empty", ISBLANK(E258), "Last Name Empty", ISBLANK(F258), "Date of Birth Empty", ISBLANK(G258), "NI Number Empty", ISBLANK(H258), "Check In Date Empty", ISBLANK(J258), "HB Claim Ref Number Empty", ISBLANK(K258), "Referral Agency Empty", ISBLANK(M258), "Gender Empty", ISBLANK(N258), "Religion Empty", ISBLANK(O258), "Ethnicity Empty", ISBLANK(P258), "Nationality Empty", ISBLANK(Q258), "Disability Empty", ISBLANK(R258), "Sexual Orientation Empty", ISBLANK(S258), "Language Empty", ISBLANK(T258), "Risk Assessment Empty", AND(G258&lt;&gt;"",H258&lt;&gt;""), IF(SUMPRODUCT(($G$2:$G$5000=G258)*($H$2:$H$5000=H258))&gt;1,"CONFLICT: NI and Check-in Date Already in Use","Correct"), TRUE, "Correct")</f>
        <v/>
      </c>
    </row>
    <row r="259" spans="1:22" s="14" customFormat="1" x14ac:dyDescent="0.5">
      <c r="A259" s="10"/>
      <c r="B259" s="11"/>
      <c r="C259" s="10"/>
      <c r="D259" s="10"/>
      <c r="E259" s="10"/>
      <c r="F259" s="12"/>
      <c r="G259" s="10"/>
      <c r="H259" s="12"/>
      <c r="I259" s="12"/>
      <c r="J259" s="13"/>
      <c r="K259" s="10"/>
      <c r="L259" s="15" t="str">
        <f ca="1">IF(ISBLANK(F259), "", DATEDIF(Tenants[[#This Row],[DateOfBirth]],TODAY(),"Y"))</f>
        <v/>
      </c>
      <c r="M259" s="10"/>
      <c r="N259" s="10"/>
      <c r="O259" s="10"/>
      <c r="P259" s="10"/>
      <c r="Q259" s="10"/>
      <c r="R259" s="10"/>
      <c r="S259" s="10"/>
      <c r="T259" s="10"/>
      <c r="U259" s="16" t="str">
        <f t="shared" ref="U259:U322" si="4">IF(AND(ISBLANK(H259),ISBLANK(I259)),"",IF(ISBLANK(I259),"ONGOING",DATEDIF(H259,I259,"Y")&amp;" YEAR(S) "&amp;DATEDIF(H259,I259,"YM")&amp;" MONTH(S)"))</f>
        <v/>
      </c>
      <c r="V259" s="16" t="str" cm="1">
        <f t="array" ref="V259">_xlfn.IFS(AND(ISBLANK(A259), OR(B259&lt;&gt;"",C259&lt;&gt;"",E259&lt;&gt;"",F259&lt;&gt;"",G259&lt;&gt;"",H259&lt;&gt;"",J259&lt;&gt;"",K259&lt;&gt;"",M259&lt;&gt;"",N259&lt;&gt;"",O259&lt;&gt;"",P259&lt;&gt;"",Q259&lt;&gt;"",R259&lt;&gt;"",S259&lt;&gt;"",T259&lt;&gt;"",)), "Address Empty", ISBLANK(A259), "", ISBLANK(B259), "Room Number Empty", ISBLANK(C259), "First Name Empty", ISBLANK(E259), "Last Name Empty", ISBLANK(F259), "Date of Birth Empty", ISBLANK(G259), "NI Number Empty", ISBLANK(H259), "Check In Date Empty", ISBLANK(J259), "HB Claim Ref Number Empty", ISBLANK(K259), "Referral Agency Empty", ISBLANK(M259), "Gender Empty", ISBLANK(N259), "Religion Empty", ISBLANK(O259), "Ethnicity Empty", ISBLANK(P259), "Nationality Empty", ISBLANK(Q259), "Disability Empty", ISBLANK(R259), "Sexual Orientation Empty", ISBLANK(S259), "Language Empty", ISBLANK(T259), "Risk Assessment Empty", AND(G259&lt;&gt;"",H259&lt;&gt;""), IF(SUMPRODUCT(($G$2:$G$5000=G259)*($H$2:$H$5000=H259))&gt;1,"CONFLICT: NI and Check-in Date Already in Use","Correct"), TRUE, "Correct")</f>
        <v/>
      </c>
    </row>
    <row r="260" spans="1:22" s="14" customFormat="1" x14ac:dyDescent="0.5">
      <c r="A260" s="10"/>
      <c r="B260" s="11"/>
      <c r="C260" s="10"/>
      <c r="D260" s="10"/>
      <c r="E260" s="10"/>
      <c r="F260" s="12"/>
      <c r="G260" s="10"/>
      <c r="H260" s="12"/>
      <c r="I260" s="12"/>
      <c r="J260" s="13"/>
      <c r="K260" s="10"/>
      <c r="L260" s="15" t="str">
        <f ca="1">IF(ISBLANK(F260), "", DATEDIF(Tenants[[#This Row],[DateOfBirth]],TODAY(),"Y"))</f>
        <v/>
      </c>
      <c r="M260" s="10"/>
      <c r="N260" s="10"/>
      <c r="O260" s="10"/>
      <c r="P260" s="10"/>
      <c r="Q260" s="10"/>
      <c r="R260" s="10"/>
      <c r="S260" s="10"/>
      <c r="T260" s="10"/>
      <c r="U260" s="16" t="str">
        <f t="shared" si="4"/>
        <v/>
      </c>
      <c r="V260" s="16" t="str" cm="1">
        <f t="array" ref="V260">_xlfn.IFS(AND(ISBLANK(A260), OR(B260&lt;&gt;"",C260&lt;&gt;"",E260&lt;&gt;"",F260&lt;&gt;"",G260&lt;&gt;"",H260&lt;&gt;"",J260&lt;&gt;"",K260&lt;&gt;"",M260&lt;&gt;"",N260&lt;&gt;"",O260&lt;&gt;"",P260&lt;&gt;"",Q260&lt;&gt;"",R260&lt;&gt;"",S260&lt;&gt;"",T260&lt;&gt;"",)), "Address Empty", ISBLANK(A260), "", ISBLANK(B260), "Room Number Empty", ISBLANK(C260), "First Name Empty", ISBLANK(E260), "Last Name Empty", ISBLANK(F260), "Date of Birth Empty", ISBLANK(G260), "NI Number Empty", ISBLANK(H260), "Check In Date Empty", ISBLANK(J260), "HB Claim Ref Number Empty", ISBLANK(K260), "Referral Agency Empty", ISBLANK(M260), "Gender Empty", ISBLANK(N260), "Religion Empty", ISBLANK(O260), "Ethnicity Empty", ISBLANK(P260), "Nationality Empty", ISBLANK(Q260), "Disability Empty", ISBLANK(R260), "Sexual Orientation Empty", ISBLANK(S260), "Language Empty", ISBLANK(T260), "Risk Assessment Empty", AND(G260&lt;&gt;"",H260&lt;&gt;""), IF(SUMPRODUCT(($G$2:$G$5000=G260)*($H$2:$H$5000=H260))&gt;1,"CONFLICT: NI and Check-in Date Already in Use","Correct"), TRUE, "Correct")</f>
        <v/>
      </c>
    </row>
    <row r="261" spans="1:22" s="14" customFormat="1" x14ac:dyDescent="0.5">
      <c r="A261" s="10"/>
      <c r="B261" s="11"/>
      <c r="C261" s="10"/>
      <c r="D261" s="10"/>
      <c r="E261" s="10"/>
      <c r="F261" s="12"/>
      <c r="G261" s="10"/>
      <c r="H261" s="12"/>
      <c r="I261" s="12"/>
      <c r="J261" s="13"/>
      <c r="K261" s="10"/>
      <c r="L261" s="15" t="str">
        <f ca="1">IF(ISBLANK(F261), "", DATEDIF(Tenants[[#This Row],[DateOfBirth]],TODAY(),"Y"))</f>
        <v/>
      </c>
      <c r="M261" s="10"/>
      <c r="N261" s="10"/>
      <c r="O261" s="10"/>
      <c r="P261" s="10"/>
      <c r="Q261" s="10"/>
      <c r="R261" s="10"/>
      <c r="S261" s="10"/>
      <c r="T261" s="10"/>
      <c r="U261" s="16" t="str">
        <f t="shared" si="4"/>
        <v/>
      </c>
      <c r="V261" s="16" t="str" cm="1">
        <f t="array" ref="V261">_xlfn.IFS(AND(ISBLANK(A261), OR(B261&lt;&gt;"",C261&lt;&gt;"",E261&lt;&gt;"",F261&lt;&gt;"",G261&lt;&gt;"",H261&lt;&gt;"",J261&lt;&gt;"",K261&lt;&gt;"",M261&lt;&gt;"",N261&lt;&gt;"",O261&lt;&gt;"",P261&lt;&gt;"",Q261&lt;&gt;"",R261&lt;&gt;"",S261&lt;&gt;"",T261&lt;&gt;"",)), "Address Empty", ISBLANK(A261), "", ISBLANK(B261), "Room Number Empty", ISBLANK(C261), "First Name Empty", ISBLANK(E261), "Last Name Empty", ISBLANK(F261), "Date of Birth Empty", ISBLANK(G261), "NI Number Empty", ISBLANK(H261), "Check In Date Empty", ISBLANK(J261), "HB Claim Ref Number Empty", ISBLANK(K261), "Referral Agency Empty", ISBLANK(M261), "Gender Empty", ISBLANK(N261), "Religion Empty", ISBLANK(O261), "Ethnicity Empty", ISBLANK(P261), "Nationality Empty", ISBLANK(Q261), "Disability Empty", ISBLANK(R261), "Sexual Orientation Empty", ISBLANK(S261), "Language Empty", ISBLANK(T261), "Risk Assessment Empty", AND(G261&lt;&gt;"",H261&lt;&gt;""), IF(SUMPRODUCT(($G$2:$G$5000=G261)*($H$2:$H$5000=H261))&gt;1,"CONFLICT: NI and Check-in Date Already in Use","Correct"), TRUE, "Correct")</f>
        <v/>
      </c>
    </row>
    <row r="262" spans="1:22" s="14" customFormat="1" x14ac:dyDescent="0.5">
      <c r="A262" s="10"/>
      <c r="B262" s="11"/>
      <c r="C262" s="10"/>
      <c r="D262" s="10"/>
      <c r="E262" s="10"/>
      <c r="F262" s="12"/>
      <c r="G262" s="10"/>
      <c r="H262" s="12"/>
      <c r="I262" s="12"/>
      <c r="J262" s="13"/>
      <c r="K262" s="10"/>
      <c r="L262" s="15" t="str">
        <f ca="1">IF(ISBLANK(F262), "", DATEDIF(Tenants[[#This Row],[DateOfBirth]],TODAY(),"Y"))</f>
        <v/>
      </c>
      <c r="M262" s="10"/>
      <c r="N262" s="10"/>
      <c r="O262" s="10"/>
      <c r="P262" s="10"/>
      <c r="Q262" s="10"/>
      <c r="R262" s="10"/>
      <c r="S262" s="10"/>
      <c r="T262" s="10"/>
      <c r="U262" s="16" t="str">
        <f t="shared" si="4"/>
        <v/>
      </c>
      <c r="V262" s="16" t="str" cm="1">
        <f t="array" ref="V262">_xlfn.IFS(AND(ISBLANK(A262), OR(B262&lt;&gt;"",C262&lt;&gt;"",E262&lt;&gt;"",F262&lt;&gt;"",G262&lt;&gt;"",H262&lt;&gt;"",J262&lt;&gt;"",K262&lt;&gt;"",M262&lt;&gt;"",N262&lt;&gt;"",O262&lt;&gt;"",P262&lt;&gt;"",Q262&lt;&gt;"",R262&lt;&gt;"",S262&lt;&gt;"",T262&lt;&gt;"",)), "Address Empty", ISBLANK(A262), "", ISBLANK(B262), "Room Number Empty", ISBLANK(C262), "First Name Empty", ISBLANK(E262), "Last Name Empty", ISBLANK(F262), "Date of Birth Empty", ISBLANK(G262), "NI Number Empty", ISBLANK(H262), "Check In Date Empty", ISBLANK(J262), "HB Claim Ref Number Empty", ISBLANK(K262), "Referral Agency Empty", ISBLANK(M262), "Gender Empty", ISBLANK(N262), "Religion Empty", ISBLANK(O262), "Ethnicity Empty", ISBLANK(P262), "Nationality Empty", ISBLANK(Q262), "Disability Empty", ISBLANK(R262), "Sexual Orientation Empty", ISBLANK(S262), "Language Empty", ISBLANK(T262), "Risk Assessment Empty", AND(G262&lt;&gt;"",H262&lt;&gt;""), IF(SUMPRODUCT(($G$2:$G$5000=G262)*($H$2:$H$5000=H262))&gt;1,"CONFLICT: NI and Check-in Date Already in Use","Correct"), TRUE, "Correct")</f>
        <v/>
      </c>
    </row>
    <row r="263" spans="1:22" s="14" customFormat="1" x14ac:dyDescent="0.5">
      <c r="A263" s="10"/>
      <c r="B263" s="11"/>
      <c r="C263" s="10"/>
      <c r="D263" s="10"/>
      <c r="E263" s="10"/>
      <c r="F263" s="12"/>
      <c r="G263" s="10"/>
      <c r="H263" s="12"/>
      <c r="I263" s="12"/>
      <c r="J263" s="13"/>
      <c r="K263" s="10"/>
      <c r="L263" s="15" t="str">
        <f ca="1">IF(ISBLANK(F263), "", DATEDIF(Tenants[[#This Row],[DateOfBirth]],TODAY(),"Y"))</f>
        <v/>
      </c>
      <c r="M263" s="10"/>
      <c r="N263" s="10"/>
      <c r="O263" s="10"/>
      <c r="P263" s="10"/>
      <c r="Q263" s="10"/>
      <c r="R263" s="10"/>
      <c r="S263" s="10"/>
      <c r="T263" s="10"/>
      <c r="U263" s="16" t="str">
        <f t="shared" si="4"/>
        <v/>
      </c>
      <c r="V263" s="16" t="str" cm="1">
        <f t="array" ref="V263">_xlfn.IFS(AND(ISBLANK(A263), OR(B263&lt;&gt;"",C263&lt;&gt;"",E263&lt;&gt;"",F263&lt;&gt;"",G263&lt;&gt;"",H263&lt;&gt;"",J263&lt;&gt;"",K263&lt;&gt;"",M263&lt;&gt;"",N263&lt;&gt;"",O263&lt;&gt;"",P263&lt;&gt;"",Q263&lt;&gt;"",R263&lt;&gt;"",S263&lt;&gt;"",T263&lt;&gt;"",)), "Address Empty", ISBLANK(A263), "", ISBLANK(B263), "Room Number Empty", ISBLANK(C263), "First Name Empty", ISBLANK(E263), "Last Name Empty", ISBLANK(F263), "Date of Birth Empty", ISBLANK(G263), "NI Number Empty", ISBLANK(H263), "Check In Date Empty", ISBLANK(J263), "HB Claim Ref Number Empty", ISBLANK(K263), "Referral Agency Empty", ISBLANK(M263), "Gender Empty", ISBLANK(N263), "Religion Empty", ISBLANK(O263), "Ethnicity Empty", ISBLANK(P263), "Nationality Empty", ISBLANK(Q263), "Disability Empty", ISBLANK(R263), "Sexual Orientation Empty", ISBLANK(S263), "Language Empty", ISBLANK(T263), "Risk Assessment Empty", AND(G263&lt;&gt;"",H263&lt;&gt;""), IF(SUMPRODUCT(($G$2:$G$5000=G263)*($H$2:$H$5000=H263))&gt;1,"CONFLICT: NI and Check-in Date Already in Use","Correct"), TRUE, "Correct")</f>
        <v/>
      </c>
    </row>
    <row r="264" spans="1:22" s="14" customFormat="1" x14ac:dyDescent="0.5">
      <c r="A264" s="10"/>
      <c r="B264" s="11"/>
      <c r="C264" s="10"/>
      <c r="D264" s="10"/>
      <c r="E264" s="10"/>
      <c r="F264" s="12"/>
      <c r="G264" s="10"/>
      <c r="H264" s="12"/>
      <c r="I264" s="12"/>
      <c r="J264" s="13"/>
      <c r="K264" s="10"/>
      <c r="L264" s="15" t="str">
        <f ca="1">IF(ISBLANK(F264), "", DATEDIF(Tenants[[#This Row],[DateOfBirth]],TODAY(),"Y"))</f>
        <v/>
      </c>
      <c r="M264" s="10"/>
      <c r="N264" s="10"/>
      <c r="O264" s="10"/>
      <c r="P264" s="10"/>
      <c r="Q264" s="10"/>
      <c r="R264" s="10"/>
      <c r="S264" s="10"/>
      <c r="T264" s="10"/>
      <c r="U264" s="16" t="str">
        <f t="shared" si="4"/>
        <v/>
      </c>
      <c r="V264" s="16" t="str" cm="1">
        <f t="array" ref="V264">_xlfn.IFS(AND(ISBLANK(A264), OR(B264&lt;&gt;"",C264&lt;&gt;"",E264&lt;&gt;"",F264&lt;&gt;"",G264&lt;&gt;"",H264&lt;&gt;"",J264&lt;&gt;"",K264&lt;&gt;"",M264&lt;&gt;"",N264&lt;&gt;"",O264&lt;&gt;"",P264&lt;&gt;"",Q264&lt;&gt;"",R264&lt;&gt;"",S264&lt;&gt;"",T264&lt;&gt;"",)), "Address Empty", ISBLANK(A264), "", ISBLANK(B264), "Room Number Empty", ISBLANK(C264), "First Name Empty", ISBLANK(E264), "Last Name Empty", ISBLANK(F264), "Date of Birth Empty", ISBLANK(G264), "NI Number Empty", ISBLANK(H264), "Check In Date Empty", ISBLANK(J264), "HB Claim Ref Number Empty", ISBLANK(K264), "Referral Agency Empty", ISBLANK(M264), "Gender Empty", ISBLANK(N264), "Religion Empty", ISBLANK(O264), "Ethnicity Empty", ISBLANK(P264), "Nationality Empty", ISBLANK(Q264), "Disability Empty", ISBLANK(R264), "Sexual Orientation Empty", ISBLANK(S264), "Language Empty", ISBLANK(T264), "Risk Assessment Empty", AND(G264&lt;&gt;"",H264&lt;&gt;""), IF(SUMPRODUCT(($G$2:$G$5000=G264)*($H$2:$H$5000=H264))&gt;1,"CONFLICT: NI and Check-in Date Already in Use","Correct"), TRUE, "Correct")</f>
        <v/>
      </c>
    </row>
    <row r="265" spans="1:22" s="14" customFormat="1" x14ac:dyDescent="0.5">
      <c r="A265" s="10"/>
      <c r="B265" s="11"/>
      <c r="C265" s="10"/>
      <c r="D265" s="10"/>
      <c r="E265" s="10"/>
      <c r="F265" s="12"/>
      <c r="G265" s="10"/>
      <c r="H265" s="12"/>
      <c r="I265" s="12"/>
      <c r="J265" s="13"/>
      <c r="K265" s="10"/>
      <c r="L265" s="15" t="str">
        <f ca="1">IF(ISBLANK(F265), "", DATEDIF(Tenants[[#This Row],[DateOfBirth]],TODAY(),"Y"))</f>
        <v/>
      </c>
      <c r="M265" s="10"/>
      <c r="N265" s="10"/>
      <c r="O265" s="10"/>
      <c r="P265" s="10"/>
      <c r="Q265" s="10"/>
      <c r="R265" s="10"/>
      <c r="S265" s="10"/>
      <c r="T265" s="10"/>
      <c r="U265" s="16" t="str">
        <f t="shared" si="4"/>
        <v/>
      </c>
      <c r="V265" s="16" t="str" cm="1">
        <f t="array" ref="V265">_xlfn.IFS(AND(ISBLANK(A265), OR(B265&lt;&gt;"",C265&lt;&gt;"",E265&lt;&gt;"",F265&lt;&gt;"",G265&lt;&gt;"",H265&lt;&gt;"",J265&lt;&gt;"",K265&lt;&gt;"",M265&lt;&gt;"",N265&lt;&gt;"",O265&lt;&gt;"",P265&lt;&gt;"",Q265&lt;&gt;"",R265&lt;&gt;"",S265&lt;&gt;"",T265&lt;&gt;"",)), "Address Empty", ISBLANK(A265), "", ISBLANK(B265), "Room Number Empty", ISBLANK(C265), "First Name Empty", ISBLANK(E265), "Last Name Empty", ISBLANK(F265), "Date of Birth Empty", ISBLANK(G265), "NI Number Empty", ISBLANK(H265), "Check In Date Empty", ISBLANK(J265), "HB Claim Ref Number Empty", ISBLANK(K265), "Referral Agency Empty", ISBLANK(M265), "Gender Empty", ISBLANK(N265), "Religion Empty", ISBLANK(O265), "Ethnicity Empty", ISBLANK(P265), "Nationality Empty", ISBLANK(Q265), "Disability Empty", ISBLANK(R265), "Sexual Orientation Empty", ISBLANK(S265), "Language Empty", ISBLANK(T265), "Risk Assessment Empty", AND(G265&lt;&gt;"",H265&lt;&gt;""), IF(SUMPRODUCT(($G$2:$G$5000=G265)*($H$2:$H$5000=H265))&gt;1,"CONFLICT: NI and Check-in Date Already in Use","Correct"), TRUE, "Correct")</f>
        <v/>
      </c>
    </row>
    <row r="266" spans="1:22" s="14" customFormat="1" x14ac:dyDescent="0.5">
      <c r="A266" s="10"/>
      <c r="B266" s="11"/>
      <c r="C266" s="10"/>
      <c r="D266" s="10"/>
      <c r="E266" s="10"/>
      <c r="F266" s="12"/>
      <c r="G266" s="10"/>
      <c r="H266" s="12"/>
      <c r="I266" s="12"/>
      <c r="J266" s="13"/>
      <c r="K266" s="10"/>
      <c r="L266" s="15" t="str">
        <f ca="1">IF(ISBLANK(F266), "", DATEDIF(Tenants[[#This Row],[DateOfBirth]],TODAY(),"Y"))</f>
        <v/>
      </c>
      <c r="M266" s="10"/>
      <c r="N266" s="10"/>
      <c r="O266" s="10"/>
      <c r="P266" s="10"/>
      <c r="Q266" s="10"/>
      <c r="R266" s="10"/>
      <c r="S266" s="10"/>
      <c r="T266" s="10"/>
      <c r="U266" s="16" t="str">
        <f t="shared" si="4"/>
        <v/>
      </c>
      <c r="V266" s="16" t="str" cm="1">
        <f t="array" ref="V266">_xlfn.IFS(AND(ISBLANK(A266), OR(B266&lt;&gt;"",C266&lt;&gt;"",E266&lt;&gt;"",F266&lt;&gt;"",G266&lt;&gt;"",H266&lt;&gt;"",J266&lt;&gt;"",K266&lt;&gt;"",M266&lt;&gt;"",N266&lt;&gt;"",O266&lt;&gt;"",P266&lt;&gt;"",Q266&lt;&gt;"",R266&lt;&gt;"",S266&lt;&gt;"",T266&lt;&gt;"",)), "Address Empty", ISBLANK(A266), "", ISBLANK(B266), "Room Number Empty", ISBLANK(C266), "First Name Empty", ISBLANK(E266), "Last Name Empty", ISBLANK(F266), "Date of Birth Empty", ISBLANK(G266), "NI Number Empty", ISBLANK(H266), "Check In Date Empty", ISBLANK(J266), "HB Claim Ref Number Empty", ISBLANK(K266), "Referral Agency Empty", ISBLANK(M266), "Gender Empty", ISBLANK(N266), "Religion Empty", ISBLANK(O266), "Ethnicity Empty", ISBLANK(P266), "Nationality Empty", ISBLANK(Q266), "Disability Empty", ISBLANK(R266), "Sexual Orientation Empty", ISBLANK(S266), "Language Empty", ISBLANK(T266), "Risk Assessment Empty", AND(G266&lt;&gt;"",H266&lt;&gt;""), IF(SUMPRODUCT(($G$2:$G$5000=G266)*($H$2:$H$5000=H266))&gt;1,"CONFLICT: NI and Check-in Date Already in Use","Correct"), TRUE, "Correct")</f>
        <v/>
      </c>
    </row>
    <row r="267" spans="1:22" s="14" customFormat="1" x14ac:dyDescent="0.5">
      <c r="A267" s="10"/>
      <c r="B267" s="11"/>
      <c r="C267" s="10"/>
      <c r="D267" s="10"/>
      <c r="E267" s="10"/>
      <c r="F267" s="12"/>
      <c r="G267" s="10"/>
      <c r="H267" s="12"/>
      <c r="I267" s="12"/>
      <c r="J267" s="13"/>
      <c r="K267" s="10"/>
      <c r="L267" s="15" t="str">
        <f ca="1">IF(ISBLANK(F267), "", DATEDIF(Tenants[[#This Row],[DateOfBirth]],TODAY(),"Y"))</f>
        <v/>
      </c>
      <c r="M267" s="10"/>
      <c r="N267" s="10"/>
      <c r="O267" s="10"/>
      <c r="P267" s="10"/>
      <c r="Q267" s="10"/>
      <c r="R267" s="10"/>
      <c r="S267" s="10"/>
      <c r="T267" s="10"/>
      <c r="U267" s="16" t="str">
        <f t="shared" si="4"/>
        <v/>
      </c>
      <c r="V267" s="16" t="str" cm="1">
        <f t="array" ref="V267">_xlfn.IFS(AND(ISBLANK(A267), OR(B267&lt;&gt;"",C267&lt;&gt;"",E267&lt;&gt;"",F267&lt;&gt;"",G267&lt;&gt;"",H267&lt;&gt;"",J267&lt;&gt;"",K267&lt;&gt;"",M267&lt;&gt;"",N267&lt;&gt;"",O267&lt;&gt;"",P267&lt;&gt;"",Q267&lt;&gt;"",R267&lt;&gt;"",S267&lt;&gt;"",T267&lt;&gt;"",)), "Address Empty", ISBLANK(A267), "", ISBLANK(B267), "Room Number Empty", ISBLANK(C267), "First Name Empty", ISBLANK(E267), "Last Name Empty", ISBLANK(F267), "Date of Birth Empty", ISBLANK(G267), "NI Number Empty", ISBLANK(H267), "Check In Date Empty", ISBLANK(J267), "HB Claim Ref Number Empty", ISBLANK(K267), "Referral Agency Empty", ISBLANK(M267), "Gender Empty", ISBLANK(N267), "Religion Empty", ISBLANK(O267), "Ethnicity Empty", ISBLANK(P267), "Nationality Empty", ISBLANK(Q267), "Disability Empty", ISBLANK(R267), "Sexual Orientation Empty", ISBLANK(S267), "Language Empty", ISBLANK(T267), "Risk Assessment Empty", AND(G267&lt;&gt;"",H267&lt;&gt;""), IF(SUMPRODUCT(($G$2:$G$5000=G267)*($H$2:$H$5000=H267))&gt;1,"CONFLICT: NI and Check-in Date Already in Use","Correct"), TRUE, "Correct")</f>
        <v/>
      </c>
    </row>
    <row r="268" spans="1:22" s="14" customFormat="1" x14ac:dyDescent="0.5">
      <c r="A268" s="10"/>
      <c r="B268" s="11"/>
      <c r="C268" s="10"/>
      <c r="D268" s="10"/>
      <c r="E268" s="10"/>
      <c r="F268" s="12"/>
      <c r="G268" s="10"/>
      <c r="H268" s="12"/>
      <c r="I268" s="12"/>
      <c r="J268" s="13"/>
      <c r="K268" s="10"/>
      <c r="L268" s="15" t="str">
        <f ca="1">IF(ISBLANK(F268), "", DATEDIF(Tenants[[#This Row],[DateOfBirth]],TODAY(),"Y"))</f>
        <v/>
      </c>
      <c r="M268" s="10"/>
      <c r="N268" s="10"/>
      <c r="O268" s="10"/>
      <c r="P268" s="10"/>
      <c r="Q268" s="10"/>
      <c r="R268" s="10"/>
      <c r="S268" s="10"/>
      <c r="T268" s="10"/>
      <c r="U268" s="16" t="str">
        <f t="shared" si="4"/>
        <v/>
      </c>
      <c r="V268" s="16" t="str" cm="1">
        <f t="array" ref="V268">_xlfn.IFS(AND(ISBLANK(A268), OR(B268&lt;&gt;"",C268&lt;&gt;"",E268&lt;&gt;"",F268&lt;&gt;"",G268&lt;&gt;"",H268&lt;&gt;"",J268&lt;&gt;"",K268&lt;&gt;"",M268&lt;&gt;"",N268&lt;&gt;"",O268&lt;&gt;"",P268&lt;&gt;"",Q268&lt;&gt;"",R268&lt;&gt;"",S268&lt;&gt;"",T268&lt;&gt;"",)), "Address Empty", ISBLANK(A268), "", ISBLANK(B268), "Room Number Empty", ISBLANK(C268), "First Name Empty", ISBLANK(E268), "Last Name Empty", ISBLANK(F268), "Date of Birth Empty", ISBLANK(G268), "NI Number Empty", ISBLANK(H268), "Check In Date Empty", ISBLANK(J268), "HB Claim Ref Number Empty", ISBLANK(K268), "Referral Agency Empty", ISBLANK(M268), "Gender Empty", ISBLANK(N268), "Religion Empty", ISBLANK(O268), "Ethnicity Empty", ISBLANK(P268), "Nationality Empty", ISBLANK(Q268), "Disability Empty", ISBLANK(R268), "Sexual Orientation Empty", ISBLANK(S268), "Language Empty", ISBLANK(T268), "Risk Assessment Empty", AND(G268&lt;&gt;"",H268&lt;&gt;""), IF(SUMPRODUCT(($G$2:$G$5000=G268)*($H$2:$H$5000=H268))&gt;1,"CONFLICT: NI and Check-in Date Already in Use","Correct"), TRUE, "Correct")</f>
        <v/>
      </c>
    </row>
    <row r="269" spans="1:22" s="14" customFormat="1" x14ac:dyDescent="0.5">
      <c r="A269" s="10"/>
      <c r="B269" s="11"/>
      <c r="C269" s="10"/>
      <c r="D269" s="10"/>
      <c r="E269" s="10"/>
      <c r="F269" s="12"/>
      <c r="G269" s="10"/>
      <c r="H269" s="12"/>
      <c r="I269" s="12"/>
      <c r="J269" s="13"/>
      <c r="K269" s="10"/>
      <c r="L269" s="15" t="str">
        <f ca="1">IF(ISBLANK(F269), "", DATEDIF(Tenants[[#This Row],[DateOfBirth]],TODAY(),"Y"))</f>
        <v/>
      </c>
      <c r="M269" s="10"/>
      <c r="N269" s="10"/>
      <c r="O269" s="10"/>
      <c r="P269" s="10"/>
      <c r="Q269" s="10"/>
      <c r="R269" s="10"/>
      <c r="S269" s="10"/>
      <c r="T269" s="10"/>
      <c r="U269" s="16" t="str">
        <f t="shared" si="4"/>
        <v/>
      </c>
      <c r="V269" s="16" t="str" cm="1">
        <f t="array" ref="V269">_xlfn.IFS(AND(ISBLANK(A269), OR(B269&lt;&gt;"",C269&lt;&gt;"",E269&lt;&gt;"",F269&lt;&gt;"",G269&lt;&gt;"",H269&lt;&gt;"",J269&lt;&gt;"",K269&lt;&gt;"",M269&lt;&gt;"",N269&lt;&gt;"",O269&lt;&gt;"",P269&lt;&gt;"",Q269&lt;&gt;"",R269&lt;&gt;"",S269&lt;&gt;"",T269&lt;&gt;"",)), "Address Empty", ISBLANK(A269), "", ISBLANK(B269), "Room Number Empty", ISBLANK(C269), "First Name Empty", ISBLANK(E269), "Last Name Empty", ISBLANK(F269), "Date of Birth Empty", ISBLANK(G269), "NI Number Empty", ISBLANK(H269), "Check In Date Empty", ISBLANK(J269), "HB Claim Ref Number Empty", ISBLANK(K269), "Referral Agency Empty", ISBLANK(M269), "Gender Empty", ISBLANK(N269), "Religion Empty", ISBLANK(O269), "Ethnicity Empty", ISBLANK(P269), "Nationality Empty", ISBLANK(Q269), "Disability Empty", ISBLANK(R269), "Sexual Orientation Empty", ISBLANK(S269), "Language Empty", ISBLANK(T269), "Risk Assessment Empty", AND(G269&lt;&gt;"",H269&lt;&gt;""), IF(SUMPRODUCT(($G$2:$G$5000=G269)*($H$2:$H$5000=H269))&gt;1,"CONFLICT: NI and Check-in Date Already in Use","Correct"), TRUE, "Correct")</f>
        <v/>
      </c>
    </row>
    <row r="270" spans="1:22" s="14" customFormat="1" x14ac:dyDescent="0.5">
      <c r="A270" s="10"/>
      <c r="B270" s="11"/>
      <c r="C270" s="10"/>
      <c r="D270" s="10"/>
      <c r="E270" s="10"/>
      <c r="F270" s="12"/>
      <c r="G270" s="10"/>
      <c r="H270" s="12"/>
      <c r="I270" s="12"/>
      <c r="J270" s="13"/>
      <c r="K270" s="10"/>
      <c r="L270" s="15" t="str">
        <f ca="1">IF(ISBLANK(F270), "", DATEDIF(Tenants[[#This Row],[DateOfBirth]],TODAY(),"Y"))</f>
        <v/>
      </c>
      <c r="M270" s="10"/>
      <c r="N270" s="10"/>
      <c r="O270" s="10"/>
      <c r="P270" s="10"/>
      <c r="Q270" s="10"/>
      <c r="R270" s="10"/>
      <c r="S270" s="10"/>
      <c r="T270" s="10"/>
      <c r="U270" s="16" t="str">
        <f t="shared" si="4"/>
        <v/>
      </c>
      <c r="V270" s="16" t="str" cm="1">
        <f t="array" ref="V270">_xlfn.IFS(AND(ISBLANK(A270), OR(B270&lt;&gt;"",C270&lt;&gt;"",E270&lt;&gt;"",F270&lt;&gt;"",G270&lt;&gt;"",H270&lt;&gt;"",J270&lt;&gt;"",K270&lt;&gt;"",M270&lt;&gt;"",N270&lt;&gt;"",O270&lt;&gt;"",P270&lt;&gt;"",Q270&lt;&gt;"",R270&lt;&gt;"",S270&lt;&gt;"",T270&lt;&gt;"",)), "Address Empty", ISBLANK(A270), "", ISBLANK(B270), "Room Number Empty", ISBLANK(C270), "First Name Empty", ISBLANK(E270), "Last Name Empty", ISBLANK(F270), "Date of Birth Empty", ISBLANK(G270), "NI Number Empty", ISBLANK(H270), "Check In Date Empty", ISBLANK(J270), "HB Claim Ref Number Empty", ISBLANK(K270), "Referral Agency Empty", ISBLANK(M270), "Gender Empty", ISBLANK(N270), "Religion Empty", ISBLANK(O270), "Ethnicity Empty", ISBLANK(P270), "Nationality Empty", ISBLANK(Q270), "Disability Empty", ISBLANK(R270), "Sexual Orientation Empty", ISBLANK(S270), "Language Empty", ISBLANK(T270), "Risk Assessment Empty", AND(G270&lt;&gt;"",H270&lt;&gt;""), IF(SUMPRODUCT(($G$2:$G$5000=G270)*($H$2:$H$5000=H270))&gt;1,"CONFLICT: NI and Check-in Date Already in Use","Correct"), TRUE, "Correct")</f>
        <v/>
      </c>
    </row>
    <row r="271" spans="1:22" s="14" customFormat="1" x14ac:dyDescent="0.5">
      <c r="A271" s="10"/>
      <c r="B271" s="11"/>
      <c r="C271" s="10"/>
      <c r="D271" s="10"/>
      <c r="E271" s="10"/>
      <c r="F271" s="12"/>
      <c r="G271" s="10"/>
      <c r="H271" s="12"/>
      <c r="I271" s="12"/>
      <c r="J271" s="13"/>
      <c r="K271" s="10"/>
      <c r="L271" s="15" t="str">
        <f ca="1">IF(ISBLANK(F271), "", DATEDIF(Tenants[[#This Row],[DateOfBirth]],TODAY(),"Y"))</f>
        <v/>
      </c>
      <c r="M271" s="10"/>
      <c r="N271" s="10"/>
      <c r="O271" s="10"/>
      <c r="P271" s="10"/>
      <c r="Q271" s="10"/>
      <c r="R271" s="10"/>
      <c r="S271" s="10"/>
      <c r="T271" s="10"/>
      <c r="U271" s="16" t="str">
        <f t="shared" si="4"/>
        <v/>
      </c>
      <c r="V271" s="16" t="str" cm="1">
        <f t="array" ref="V271">_xlfn.IFS(AND(ISBLANK(A271), OR(B271&lt;&gt;"",C271&lt;&gt;"",E271&lt;&gt;"",F271&lt;&gt;"",G271&lt;&gt;"",H271&lt;&gt;"",J271&lt;&gt;"",K271&lt;&gt;"",M271&lt;&gt;"",N271&lt;&gt;"",O271&lt;&gt;"",P271&lt;&gt;"",Q271&lt;&gt;"",R271&lt;&gt;"",S271&lt;&gt;"",T271&lt;&gt;"",)), "Address Empty", ISBLANK(A271), "", ISBLANK(B271), "Room Number Empty", ISBLANK(C271), "First Name Empty", ISBLANK(E271), "Last Name Empty", ISBLANK(F271), "Date of Birth Empty", ISBLANK(G271), "NI Number Empty", ISBLANK(H271), "Check In Date Empty", ISBLANK(J271), "HB Claim Ref Number Empty", ISBLANK(K271), "Referral Agency Empty", ISBLANK(M271), "Gender Empty", ISBLANK(N271), "Religion Empty", ISBLANK(O271), "Ethnicity Empty", ISBLANK(P271), "Nationality Empty", ISBLANK(Q271), "Disability Empty", ISBLANK(R271), "Sexual Orientation Empty", ISBLANK(S271), "Language Empty", ISBLANK(T271), "Risk Assessment Empty", AND(G271&lt;&gt;"",H271&lt;&gt;""), IF(SUMPRODUCT(($G$2:$G$5000=G271)*($H$2:$H$5000=H271))&gt;1,"CONFLICT: NI and Check-in Date Already in Use","Correct"), TRUE, "Correct")</f>
        <v/>
      </c>
    </row>
    <row r="272" spans="1:22" s="14" customFormat="1" x14ac:dyDescent="0.5">
      <c r="A272" s="10"/>
      <c r="B272" s="11"/>
      <c r="C272" s="10"/>
      <c r="D272" s="10"/>
      <c r="E272" s="10"/>
      <c r="F272" s="12"/>
      <c r="G272" s="10"/>
      <c r="H272" s="12"/>
      <c r="I272" s="12"/>
      <c r="J272" s="13"/>
      <c r="K272" s="10"/>
      <c r="L272" s="15" t="str">
        <f ca="1">IF(ISBLANK(F272), "", DATEDIF(Tenants[[#This Row],[DateOfBirth]],TODAY(),"Y"))</f>
        <v/>
      </c>
      <c r="M272" s="10"/>
      <c r="N272" s="10"/>
      <c r="O272" s="10"/>
      <c r="P272" s="10"/>
      <c r="Q272" s="10"/>
      <c r="R272" s="10"/>
      <c r="S272" s="10"/>
      <c r="T272" s="10"/>
      <c r="U272" s="16" t="str">
        <f t="shared" si="4"/>
        <v/>
      </c>
      <c r="V272" s="16" t="str" cm="1">
        <f t="array" ref="V272">_xlfn.IFS(AND(ISBLANK(A272), OR(B272&lt;&gt;"",C272&lt;&gt;"",E272&lt;&gt;"",F272&lt;&gt;"",G272&lt;&gt;"",H272&lt;&gt;"",J272&lt;&gt;"",K272&lt;&gt;"",M272&lt;&gt;"",N272&lt;&gt;"",O272&lt;&gt;"",P272&lt;&gt;"",Q272&lt;&gt;"",R272&lt;&gt;"",S272&lt;&gt;"",T272&lt;&gt;"",)), "Address Empty", ISBLANK(A272), "", ISBLANK(B272), "Room Number Empty", ISBLANK(C272), "First Name Empty", ISBLANK(E272), "Last Name Empty", ISBLANK(F272), "Date of Birth Empty", ISBLANK(G272), "NI Number Empty", ISBLANK(H272), "Check In Date Empty", ISBLANK(J272), "HB Claim Ref Number Empty", ISBLANK(K272), "Referral Agency Empty", ISBLANK(M272), "Gender Empty", ISBLANK(N272), "Religion Empty", ISBLANK(O272), "Ethnicity Empty", ISBLANK(P272), "Nationality Empty", ISBLANK(Q272), "Disability Empty", ISBLANK(R272), "Sexual Orientation Empty", ISBLANK(S272), "Language Empty", ISBLANK(T272), "Risk Assessment Empty", AND(G272&lt;&gt;"",H272&lt;&gt;""), IF(SUMPRODUCT(($G$2:$G$5000=G272)*($H$2:$H$5000=H272))&gt;1,"CONFLICT: NI and Check-in Date Already in Use","Correct"), TRUE, "Correct")</f>
        <v/>
      </c>
    </row>
    <row r="273" spans="1:22" s="14" customFormat="1" x14ac:dyDescent="0.5">
      <c r="A273" s="10"/>
      <c r="B273" s="11"/>
      <c r="C273" s="10"/>
      <c r="D273" s="10"/>
      <c r="E273" s="10"/>
      <c r="F273" s="12"/>
      <c r="G273" s="10"/>
      <c r="H273" s="12"/>
      <c r="I273" s="12"/>
      <c r="J273" s="13"/>
      <c r="K273" s="10"/>
      <c r="L273" s="15" t="str">
        <f ca="1">IF(ISBLANK(F273), "", DATEDIF(Tenants[[#This Row],[DateOfBirth]],TODAY(),"Y"))</f>
        <v/>
      </c>
      <c r="M273" s="10"/>
      <c r="N273" s="10"/>
      <c r="O273" s="10"/>
      <c r="P273" s="10"/>
      <c r="Q273" s="10"/>
      <c r="R273" s="10"/>
      <c r="S273" s="10"/>
      <c r="T273" s="10"/>
      <c r="U273" s="16" t="str">
        <f t="shared" si="4"/>
        <v/>
      </c>
      <c r="V273" s="16" t="str" cm="1">
        <f t="array" ref="V273">_xlfn.IFS(AND(ISBLANK(A273), OR(B273&lt;&gt;"",C273&lt;&gt;"",E273&lt;&gt;"",F273&lt;&gt;"",G273&lt;&gt;"",H273&lt;&gt;"",J273&lt;&gt;"",K273&lt;&gt;"",M273&lt;&gt;"",N273&lt;&gt;"",O273&lt;&gt;"",P273&lt;&gt;"",Q273&lt;&gt;"",R273&lt;&gt;"",S273&lt;&gt;"",T273&lt;&gt;"",)), "Address Empty", ISBLANK(A273), "", ISBLANK(B273), "Room Number Empty", ISBLANK(C273), "First Name Empty", ISBLANK(E273), "Last Name Empty", ISBLANK(F273), "Date of Birth Empty", ISBLANK(G273), "NI Number Empty", ISBLANK(H273), "Check In Date Empty", ISBLANK(J273), "HB Claim Ref Number Empty", ISBLANK(K273), "Referral Agency Empty", ISBLANK(M273), "Gender Empty", ISBLANK(N273), "Religion Empty", ISBLANK(O273), "Ethnicity Empty", ISBLANK(P273), "Nationality Empty", ISBLANK(Q273), "Disability Empty", ISBLANK(R273), "Sexual Orientation Empty", ISBLANK(S273), "Language Empty", ISBLANK(T273), "Risk Assessment Empty", AND(G273&lt;&gt;"",H273&lt;&gt;""), IF(SUMPRODUCT(($G$2:$G$5000=G273)*($H$2:$H$5000=H273))&gt;1,"CONFLICT: NI and Check-in Date Already in Use","Correct"), TRUE, "Correct")</f>
        <v/>
      </c>
    </row>
    <row r="274" spans="1:22" s="14" customFormat="1" x14ac:dyDescent="0.5">
      <c r="A274" s="10"/>
      <c r="B274" s="11"/>
      <c r="C274" s="10"/>
      <c r="D274" s="10"/>
      <c r="E274" s="10"/>
      <c r="F274" s="12"/>
      <c r="G274" s="10"/>
      <c r="H274" s="12"/>
      <c r="I274" s="12"/>
      <c r="J274" s="13"/>
      <c r="K274" s="10"/>
      <c r="L274" s="15" t="str">
        <f ca="1">IF(ISBLANK(F274), "", DATEDIF(Tenants[[#This Row],[DateOfBirth]],TODAY(),"Y"))</f>
        <v/>
      </c>
      <c r="M274" s="10"/>
      <c r="N274" s="10"/>
      <c r="O274" s="10"/>
      <c r="P274" s="10"/>
      <c r="Q274" s="10"/>
      <c r="R274" s="10"/>
      <c r="S274" s="10"/>
      <c r="T274" s="10"/>
      <c r="U274" s="16" t="str">
        <f t="shared" si="4"/>
        <v/>
      </c>
      <c r="V274" s="16" t="str" cm="1">
        <f t="array" ref="V274">_xlfn.IFS(AND(ISBLANK(A274), OR(B274&lt;&gt;"",C274&lt;&gt;"",E274&lt;&gt;"",F274&lt;&gt;"",G274&lt;&gt;"",H274&lt;&gt;"",J274&lt;&gt;"",K274&lt;&gt;"",M274&lt;&gt;"",N274&lt;&gt;"",O274&lt;&gt;"",P274&lt;&gt;"",Q274&lt;&gt;"",R274&lt;&gt;"",S274&lt;&gt;"",T274&lt;&gt;"",)), "Address Empty", ISBLANK(A274), "", ISBLANK(B274), "Room Number Empty", ISBLANK(C274), "First Name Empty", ISBLANK(E274), "Last Name Empty", ISBLANK(F274), "Date of Birth Empty", ISBLANK(G274), "NI Number Empty", ISBLANK(H274), "Check In Date Empty", ISBLANK(J274), "HB Claim Ref Number Empty", ISBLANK(K274), "Referral Agency Empty", ISBLANK(M274), "Gender Empty", ISBLANK(N274), "Religion Empty", ISBLANK(O274), "Ethnicity Empty", ISBLANK(P274), "Nationality Empty", ISBLANK(Q274), "Disability Empty", ISBLANK(R274), "Sexual Orientation Empty", ISBLANK(S274), "Language Empty", ISBLANK(T274), "Risk Assessment Empty", AND(G274&lt;&gt;"",H274&lt;&gt;""), IF(SUMPRODUCT(($G$2:$G$5000=G274)*($H$2:$H$5000=H274))&gt;1,"CONFLICT: NI and Check-in Date Already in Use","Correct"), TRUE, "Correct")</f>
        <v/>
      </c>
    </row>
    <row r="275" spans="1:22" s="14" customFormat="1" x14ac:dyDescent="0.5">
      <c r="A275" s="10"/>
      <c r="B275" s="11"/>
      <c r="C275" s="10"/>
      <c r="D275" s="10"/>
      <c r="E275" s="10"/>
      <c r="F275" s="12"/>
      <c r="G275" s="10"/>
      <c r="H275" s="12"/>
      <c r="I275" s="12"/>
      <c r="J275" s="13"/>
      <c r="K275" s="10"/>
      <c r="L275" s="15" t="str">
        <f ca="1">IF(ISBLANK(F275), "", DATEDIF(Tenants[[#This Row],[DateOfBirth]],TODAY(),"Y"))</f>
        <v/>
      </c>
      <c r="M275" s="10"/>
      <c r="N275" s="10"/>
      <c r="O275" s="10"/>
      <c r="P275" s="10"/>
      <c r="Q275" s="10"/>
      <c r="R275" s="10"/>
      <c r="S275" s="10"/>
      <c r="T275" s="10"/>
      <c r="U275" s="16" t="str">
        <f t="shared" si="4"/>
        <v/>
      </c>
      <c r="V275" s="16" t="str" cm="1">
        <f t="array" ref="V275">_xlfn.IFS(AND(ISBLANK(A275), OR(B275&lt;&gt;"",C275&lt;&gt;"",E275&lt;&gt;"",F275&lt;&gt;"",G275&lt;&gt;"",H275&lt;&gt;"",J275&lt;&gt;"",K275&lt;&gt;"",M275&lt;&gt;"",N275&lt;&gt;"",O275&lt;&gt;"",P275&lt;&gt;"",Q275&lt;&gt;"",R275&lt;&gt;"",S275&lt;&gt;"",T275&lt;&gt;"",)), "Address Empty", ISBLANK(A275), "", ISBLANK(B275), "Room Number Empty", ISBLANK(C275), "First Name Empty", ISBLANK(E275), "Last Name Empty", ISBLANK(F275), "Date of Birth Empty", ISBLANK(G275), "NI Number Empty", ISBLANK(H275), "Check In Date Empty", ISBLANK(J275), "HB Claim Ref Number Empty", ISBLANK(K275), "Referral Agency Empty", ISBLANK(M275), "Gender Empty", ISBLANK(N275), "Religion Empty", ISBLANK(O275), "Ethnicity Empty", ISBLANK(P275), "Nationality Empty", ISBLANK(Q275), "Disability Empty", ISBLANK(R275), "Sexual Orientation Empty", ISBLANK(S275), "Language Empty", ISBLANK(T275), "Risk Assessment Empty", AND(G275&lt;&gt;"",H275&lt;&gt;""), IF(SUMPRODUCT(($G$2:$G$5000=G275)*($H$2:$H$5000=H275))&gt;1,"CONFLICT: NI and Check-in Date Already in Use","Correct"), TRUE, "Correct")</f>
        <v/>
      </c>
    </row>
    <row r="276" spans="1:22" s="14" customFormat="1" x14ac:dyDescent="0.5">
      <c r="A276" s="10"/>
      <c r="B276" s="11"/>
      <c r="C276" s="10"/>
      <c r="D276" s="10"/>
      <c r="E276" s="10"/>
      <c r="F276" s="12"/>
      <c r="G276" s="10"/>
      <c r="H276" s="12"/>
      <c r="I276" s="12"/>
      <c r="J276" s="13"/>
      <c r="K276" s="10"/>
      <c r="L276" s="15" t="str">
        <f ca="1">IF(ISBLANK(F276), "", DATEDIF(Tenants[[#This Row],[DateOfBirth]],TODAY(),"Y"))</f>
        <v/>
      </c>
      <c r="M276" s="10"/>
      <c r="N276" s="10"/>
      <c r="O276" s="10"/>
      <c r="P276" s="10"/>
      <c r="Q276" s="10"/>
      <c r="R276" s="10"/>
      <c r="S276" s="10"/>
      <c r="T276" s="10"/>
      <c r="U276" s="16" t="str">
        <f t="shared" si="4"/>
        <v/>
      </c>
      <c r="V276" s="16" t="str" cm="1">
        <f t="array" ref="V276">_xlfn.IFS(AND(ISBLANK(A276), OR(B276&lt;&gt;"",C276&lt;&gt;"",E276&lt;&gt;"",F276&lt;&gt;"",G276&lt;&gt;"",H276&lt;&gt;"",J276&lt;&gt;"",K276&lt;&gt;"",M276&lt;&gt;"",N276&lt;&gt;"",O276&lt;&gt;"",P276&lt;&gt;"",Q276&lt;&gt;"",R276&lt;&gt;"",S276&lt;&gt;"",T276&lt;&gt;"",)), "Address Empty", ISBLANK(A276), "", ISBLANK(B276), "Room Number Empty", ISBLANK(C276), "First Name Empty", ISBLANK(E276), "Last Name Empty", ISBLANK(F276), "Date of Birth Empty", ISBLANK(G276), "NI Number Empty", ISBLANK(H276), "Check In Date Empty", ISBLANK(J276), "HB Claim Ref Number Empty", ISBLANK(K276), "Referral Agency Empty", ISBLANK(M276), "Gender Empty", ISBLANK(N276), "Religion Empty", ISBLANK(O276), "Ethnicity Empty", ISBLANK(P276), "Nationality Empty", ISBLANK(Q276), "Disability Empty", ISBLANK(R276), "Sexual Orientation Empty", ISBLANK(S276), "Language Empty", ISBLANK(T276), "Risk Assessment Empty", AND(G276&lt;&gt;"",H276&lt;&gt;""), IF(SUMPRODUCT(($G$2:$G$5000=G276)*($H$2:$H$5000=H276))&gt;1,"CONFLICT: NI and Check-in Date Already in Use","Correct"), TRUE, "Correct")</f>
        <v/>
      </c>
    </row>
    <row r="277" spans="1:22" s="14" customFormat="1" x14ac:dyDescent="0.5">
      <c r="A277" s="10"/>
      <c r="B277" s="11"/>
      <c r="C277" s="10"/>
      <c r="D277" s="10"/>
      <c r="E277" s="10"/>
      <c r="F277" s="12"/>
      <c r="G277" s="10"/>
      <c r="H277" s="12"/>
      <c r="I277" s="12"/>
      <c r="J277" s="13"/>
      <c r="K277" s="10"/>
      <c r="L277" s="15" t="str">
        <f ca="1">IF(ISBLANK(F277), "", DATEDIF(Tenants[[#This Row],[DateOfBirth]],TODAY(),"Y"))</f>
        <v/>
      </c>
      <c r="M277" s="10"/>
      <c r="N277" s="10"/>
      <c r="O277" s="10"/>
      <c r="P277" s="10"/>
      <c r="Q277" s="10"/>
      <c r="R277" s="10"/>
      <c r="S277" s="10"/>
      <c r="T277" s="10"/>
      <c r="U277" s="16" t="str">
        <f t="shared" si="4"/>
        <v/>
      </c>
      <c r="V277" s="16" t="str" cm="1">
        <f t="array" ref="V277">_xlfn.IFS(AND(ISBLANK(A277), OR(B277&lt;&gt;"",C277&lt;&gt;"",E277&lt;&gt;"",F277&lt;&gt;"",G277&lt;&gt;"",H277&lt;&gt;"",J277&lt;&gt;"",K277&lt;&gt;"",M277&lt;&gt;"",N277&lt;&gt;"",O277&lt;&gt;"",P277&lt;&gt;"",Q277&lt;&gt;"",R277&lt;&gt;"",S277&lt;&gt;"",T277&lt;&gt;"",)), "Address Empty", ISBLANK(A277), "", ISBLANK(B277), "Room Number Empty", ISBLANK(C277), "First Name Empty", ISBLANK(E277), "Last Name Empty", ISBLANK(F277), "Date of Birth Empty", ISBLANK(G277), "NI Number Empty", ISBLANK(H277), "Check In Date Empty", ISBLANK(J277), "HB Claim Ref Number Empty", ISBLANK(K277), "Referral Agency Empty", ISBLANK(M277), "Gender Empty", ISBLANK(N277), "Religion Empty", ISBLANK(O277), "Ethnicity Empty", ISBLANK(P277), "Nationality Empty", ISBLANK(Q277), "Disability Empty", ISBLANK(R277), "Sexual Orientation Empty", ISBLANK(S277), "Language Empty", ISBLANK(T277), "Risk Assessment Empty", AND(G277&lt;&gt;"",H277&lt;&gt;""), IF(SUMPRODUCT(($G$2:$G$5000=G277)*($H$2:$H$5000=H277))&gt;1,"CONFLICT: NI and Check-in Date Already in Use","Correct"), TRUE, "Correct")</f>
        <v/>
      </c>
    </row>
    <row r="278" spans="1:22" s="14" customFormat="1" x14ac:dyDescent="0.5">
      <c r="A278" s="10"/>
      <c r="B278" s="11"/>
      <c r="C278" s="10"/>
      <c r="D278" s="10"/>
      <c r="E278" s="10"/>
      <c r="F278" s="12"/>
      <c r="G278" s="10"/>
      <c r="H278" s="12"/>
      <c r="I278" s="12"/>
      <c r="J278" s="13"/>
      <c r="K278" s="10"/>
      <c r="L278" s="15" t="str">
        <f ca="1">IF(ISBLANK(F278), "", DATEDIF(Tenants[[#This Row],[DateOfBirth]],TODAY(),"Y"))</f>
        <v/>
      </c>
      <c r="M278" s="10"/>
      <c r="N278" s="10"/>
      <c r="O278" s="10"/>
      <c r="P278" s="10"/>
      <c r="Q278" s="10"/>
      <c r="R278" s="10"/>
      <c r="S278" s="10"/>
      <c r="T278" s="10"/>
      <c r="U278" s="16" t="str">
        <f t="shared" si="4"/>
        <v/>
      </c>
      <c r="V278" s="16" t="str" cm="1">
        <f t="array" ref="V278">_xlfn.IFS(AND(ISBLANK(A278), OR(B278&lt;&gt;"",C278&lt;&gt;"",E278&lt;&gt;"",F278&lt;&gt;"",G278&lt;&gt;"",H278&lt;&gt;"",J278&lt;&gt;"",K278&lt;&gt;"",M278&lt;&gt;"",N278&lt;&gt;"",O278&lt;&gt;"",P278&lt;&gt;"",Q278&lt;&gt;"",R278&lt;&gt;"",S278&lt;&gt;"",T278&lt;&gt;"",)), "Address Empty", ISBLANK(A278), "", ISBLANK(B278), "Room Number Empty", ISBLANK(C278), "First Name Empty", ISBLANK(E278), "Last Name Empty", ISBLANK(F278), "Date of Birth Empty", ISBLANK(G278), "NI Number Empty", ISBLANK(H278), "Check In Date Empty", ISBLANK(J278), "HB Claim Ref Number Empty", ISBLANK(K278), "Referral Agency Empty", ISBLANK(M278), "Gender Empty", ISBLANK(N278), "Religion Empty", ISBLANK(O278), "Ethnicity Empty", ISBLANK(P278), "Nationality Empty", ISBLANK(Q278), "Disability Empty", ISBLANK(R278), "Sexual Orientation Empty", ISBLANK(S278), "Language Empty", ISBLANK(T278), "Risk Assessment Empty", AND(G278&lt;&gt;"",H278&lt;&gt;""), IF(SUMPRODUCT(($G$2:$G$5000=G278)*($H$2:$H$5000=H278))&gt;1,"CONFLICT: NI and Check-in Date Already in Use","Correct"), TRUE, "Correct")</f>
        <v/>
      </c>
    </row>
    <row r="279" spans="1:22" s="14" customFormat="1" x14ac:dyDescent="0.5">
      <c r="A279" s="10"/>
      <c r="B279" s="11"/>
      <c r="C279" s="10"/>
      <c r="D279" s="10"/>
      <c r="E279" s="10"/>
      <c r="F279" s="12"/>
      <c r="G279" s="10"/>
      <c r="H279" s="12"/>
      <c r="I279" s="12"/>
      <c r="J279" s="13"/>
      <c r="K279" s="10"/>
      <c r="L279" s="15" t="str">
        <f ca="1">IF(ISBLANK(F279), "", DATEDIF(Tenants[[#This Row],[DateOfBirth]],TODAY(),"Y"))</f>
        <v/>
      </c>
      <c r="M279" s="10"/>
      <c r="N279" s="10"/>
      <c r="O279" s="10"/>
      <c r="P279" s="10"/>
      <c r="Q279" s="10"/>
      <c r="R279" s="10"/>
      <c r="S279" s="10"/>
      <c r="T279" s="10"/>
      <c r="U279" s="16" t="str">
        <f t="shared" si="4"/>
        <v/>
      </c>
      <c r="V279" s="16" t="str" cm="1">
        <f t="array" ref="V279">_xlfn.IFS(AND(ISBLANK(A279), OR(B279&lt;&gt;"",C279&lt;&gt;"",E279&lt;&gt;"",F279&lt;&gt;"",G279&lt;&gt;"",H279&lt;&gt;"",J279&lt;&gt;"",K279&lt;&gt;"",M279&lt;&gt;"",N279&lt;&gt;"",O279&lt;&gt;"",P279&lt;&gt;"",Q279&lt;&gt;"",R279&lt;&gt;"",S279&lt;&gt;"",T279&lt;&gt;"",)), "Address Empty", ISBLANK(A279), "", ISBLANK(B279), "Room Number Empty", ISBLANK(C279), "First Name Empty", ISBLANK(E279), "Last Name Empty", ISBLANK(F279), "Date of Birth Empty", ISBLANK(G279), "NI Number Empty", ISBLANK(H279), "Check In Date Empty", ISBLANK(J279), "HB Claim Ref Number Empty", ISBLANK(K279), "Referral Agency Empty", ISBLANK(M279), "Gender Empty", ISBLANK(N279), "Religion Empty", ISBLANK(O279), "Ethnicity Empty", ISBLANK(P279), "Nationality Empty", ISBLANK(Q279), "Disability Empty", ISBLANK(R279), "Sexual Orientation Empty", ISBLANK(S279), "Language Empty", ISBLANK(T279), "Risk Assessment Empty", AND(G279&lt;&gt;"",H279&lt;&gt;""), IF(SUMPRODUCT(($G$2:$G$5000=G279)*($H$2:$H$5000=H279))&gt;1,"CONFLICT: NI and Check-in Date Already in Use","Correct"), TRUE, "Correct")</f>
        <v/>
      </c>
    </row>
    <row r="280" spans="1:22" s="14" customFormat="1" x14ac:dyDescent="0.5">
      <c r="A280" s="10"/>
      <c r="B280" s="11"/>
      <c r="C280" s="10"/>
      <c r="D280" s="10"/>
      <c r="E280" s="10"/>
      <c r="F280" s="12"/>
      <c r="G280" s="10"/>
      <c r="H280" s="12"/>
      <c r="I280" s="12"/>
      <c r="J280" s="13"/>
      <c r="K280" s="10"/>
      <c r="L280" s="15" t="str">
        <f ca="1">IF(ISBLANK(F280), "", DATEDIF(Tenants[[#This Row],[DateOfBirth]],TODAY(),"Y"))</f>
        <v/>
      </c>
      <c r="M280" s="10"/>
      <c r="N280" s="10"/>
      <c r="O280" s="10"/>
      <c r="P280" s="10"/>
      <c r="Q280" s="10"/>
      <c r="R280" s="10"/>
      <c r="S280" s="10"/>
      <c r="T280" s="10"/>
      <c r="U280" s="16" t="str">
        <f t="shared" si="4"/>
        <v/>
      </c>
      <c r="V280" s="16" t="str" cm="1">
        <f t="array" ref="V280">_xlfn.IFS(AND(ISBLANK(A280), OR(B280&lt;&gt;"",C280&lt;&gt;"",E280&lt;&gt;"",F280&lt;&gt;"",G280&lt;&gt;"",H280&lt;&gt;"",J280&lt;&gt;"",K280&lt;&gt;"",M280&lt;&gt;"",N280&lt;&gt;"",O280&lt;&gt;"",P280&lt;&gt;"",Q280&lt;&gt;"",R280&lt;&gt;"",S280&lt;&gt;"",T280&lt;&gt;"",)), "Address Empty", ISBLANK(A280), "", ISBLANK(B280), "Room Number Empty", ISBLANK(C280), "First Name Empty", ISBLANK(E280), "Last Name Empty", ISBLANK(F280), "Date of Birth Empty", ISBLANK(G280), "NI Number Empty", ISBLANK(H280), "Check In Date Empty", ISBLANK(J280), "HB Claim Ref Number Empty", ISBLANK(K280), "Referral Agency Empty", ISBLANK(M280), "Gender Empty", ISBLANK(N280), "Religion Empty", ISBLANK(O280), "Ethnicity Empty", ISBLANK(P280), "Nationality Empty", ISBLANK(Q280), "Disability Empty", ISBLANK(R280), "Sexual Orientation Empty", ISBLANK(S280), "Language Empty", ISBLANK(T280), "Risk Assessment Empty", AND(G280&lt;&gt;"",H280&lt;&gt;""), IF(SUMPRODUCT(($G$2:$G$5000=G280)*($H$2:$H$5000=H280))&gt;1,"CONFLICT: NI and Check-in Date Already in Use","Correct"), TRUE, "Correct")</f>
        <v/>
      </c>
    </row>
    <row r="281" spans="1:22" s="14" customFormat="1" x14ac:dyDescent="0.5">
      <c r="A281" s="10"/>
      <c r="B281" s="11"/>
      <c r="C281" s="10"/>
      <c r="D281" s="10"/>
      <c r="E281" s="10"/>
      <c r="F281" s="12"/>
      <c r="G281" s="10"/>
      <c r="H281" s="12"/>
      <c r="I281" s="12"/>
      <c r="J281" s="13"/>
      <c r="K281" s="10"/>
      <c r="L281" s="15" t="str">
        <f ca="1">IF(ISBLANK(F281), "", DATEDIF(Tenants[[#This Row],[DateOfBirth]],TODAY(),"Y"))</f>
        <v/>
      </c>
      <c r="M281" s="10"/>
      <c r="N281" s="10"/>
      <c r="O281" s="10"/>
      <c r="P281" s="10"/>
      <c r="Q281" s="10"/>
      <c r="R281" s="10"/>
      <c r="S281" s="10"/>
      <c r="T281" s="10"/>
      <c r="U281" s="16" t="str">
        <f t="shared" si="4"/>
        <v/>
      </c>
      <c r="V281" s="16" t="str" cm="1">
        <f t="array" ref="V281">_xlfn.IFS(AND(ISBLANK(A281), OR(B281&lt;&gt;"",C281&lt;&gt;"",E281&lt;&gt;"",F281&lt;&gt;"",G281&lt;&gt;"",H281&lt;&gt;"",J281&lt;&gt;"",K281&lt;&gt;"",M281&lt;&gt;"",N281&lt;&gt;"",O281&lt;&gt;"",P281&lt;&gt;"",Q281&lt;&gt;"",R281&lt;&gt;"",S281&lt;&gt;"",T281&lt;&gt;"",)), "Address Empty", ISBLANK(A281), "", ISBLANK(B281), "Room Number Empty", ISBLANK(C281), "First Name Empty", ISBLANK(E281), "Last Name Empty", ISBLANK(F281), "Date of Birth Empty", ISBLANK(G281), "NI Number Empty", ISBLANK(H281), "Check In Date Empty", ISBLANK(J281), "HB Claim Ref Number Empty", ISBLANK(K281), "Referral Agency Empty", ISBLANK(M281), "Gender Empty", ISBLANK(N281), "Religion Empty", ISBLANK(O281), "Ethnicity Empty", ISBLANK(P281), "Nationality Empty", ISBLANK(Q281), "Disability Empty", ISBLANK(R281), "Sexual Orientation Empty", ISBLANK(S281), "Language Empty", ISBLANK(T281), "Risk Assessment Empty", AND(G281&lt;&gt;"",H281&lt;&gt;""), IF(SUMPRODUCT(($G$2:$G$5000=G281)*($H$2:$H$5000=H281))&gt;1,"CONFLICT: NI and Check-in Date Already in Use","Correct"), TRUE, "Correct")</f>
        <v/>
      </c>
    </row>
    <row r="282" spans="1:22" s="14" customFormat="1" x14ac:dyDescent="0.5">
      <c r="A282" s="10"/>
      <c r="B282" s="11"/>
      <c r="C282" s="10"/>
      <c r="D282" s="10"/>
      <c r="E282" s="10"/>
      <c r="F282" s="12"/>
      <c r="G282" s="10"/>
      <c r="H282" s="12"/>
      <c r="I282" s="12"/>
      <c r="J282" s="13"/>
      <c r="K282" s="10"/>
      <c r="L282" s="15" t="str">
        <f ca="1">IF(ISBLANK(F282), "", DATEDIF(Tenants[[#This Row],[DateOfBirth]],TODAY(),"Y"))</f>
        <v/>
      </c>
      <c r="M282" s="10"/>
      <c r="N282" s="10"/>
      <c r="O282" s="10"/>
      <c r="P282" s="10"/>
      <c r="Q282" s="10"/>
      <c r="R282" s="10"/>
      <c r="S282" s="10"/>
      <c r="T282" s="10"/>
      <c r="U282" s="16" t="str">
        <f t="shared" si="4"/>
        <v/>
      </c>
      <c r="V282" s="16" t="str" cm="1">
        <f t="array" ref="V282">_xlfn.IFS(AND(ISBLANK(A282), OR(B282&lt;&gt;"",C282&lt;&gt;"",E282&lt;&gt;"",F282&lt;&gt;"",G282&lt;&gt;"",H282&lt;&gt;"",J282&lt;&gt;"",K282&lt;&gt;"",M282&lt;&gt;"",N282&lt;&gt;"",O282&lt;&gt;"",P282&lt;&gt;"",Q282&lt;&gt;"",R282&lt;&gt;"",S282&lt;&gt;"",T282&lt;&gt;"",)), "Address Empty", ISBLANK(A282), "", ISBLANK(B282), "Room Number Empty", ISBLANK(C282), "First Name Empty", ISBLANK(E282), "Last Name Empty", ISBLANK(F282), "Date of Birth Empty", ISBLANK(G282), "NI Number Empty", ISBLANK(H282), "Check In Date Empty", ISBLANK(J282), "HB Claim Ref Number Empty", ISBLANK(K282), "Referral Agency Empty", ISBLANK(M282), "Gender Empty", ISBLANK(N282), "Religion Empty", ISBLANK(O282), "Ethnicity Empty", ISBLANK(P282), "Nationality Empty", ISBLANK(Q282), "Disability Empty", ISBLANK(R282), "Sexual Orientation Empty", ISBLANK(S282), "Language Empty", ISBLANK(T282), "Risk Assessment Empty", AND(G282&lt;&gt;"",H282&lt;&gt;""), IF(SUMPRODUCT(($G$2:$G$5000=G282)*($H$2:$H$5000=H282))&gt;1,"CONFLICT: NI and Check-in Date Already in Use","Correct"), TRUE, "Correct")</f>
        <v/>
      </c>
    </row>
    <row r="283" spans="1:22" s="14" customFormat="1" x14ac:dyDescent="0.5">
      <c r="A283" s="10"/>
      <c r="B283" s="11"/>
      <c r="C283" s="10"/>
      <c r="D283" s="10"/>
      <c r="E283" s="10"/>
      <c r="F283" s="12"/>
      <c r="G283" s="10"/>
      <c r="H283" s="12"/>
      <c r="I283" s="12"/>
      <c r="J283" s="13"/>
      <c r="K283" s="10"/>
      <c r="L283" s="15" t="str">
        <f ca="1">IF(ISBLANK(F283), "", DATEDIF(Tenants[[#This Row],[DateOfBirth]],TODAY(),"Y"))</f>
        <v/>
      </c>
      <c r="M283" s="10"/>
      <c r="N283" s="10"/>
      <c r="O283" s="10"/>
      <c r="P283" s="10"/>
      <c r="Q283" s="10"/>
      <c r="R283" s="10"/>
      <c r="S283" s="10"/>
      <c r="T283" s="10"/>
      <c r="U283" s="16" t="str">
        <f t="shared" si="4"/>
        <v/>
      </c>
      <c r="V283" s="16" t="str" cm="1">
        <f t="array" ref="V283">_xlfn.IFS(AND(ISBLANK(A283), OR(B283&lt;&gt;"",C283&lt;&gt;"",E283&lt;&gt;"",F283&lt;&gt;"",G283&lt;&gt;"",H283&lt;&gt;"",J283&lt;&gt;"",K283&lt;&gt;"",M283&lt;&gt;"",N283&lt;&gt;"",O283&lt;&gt;"",P283&lt;&gt;"",Q283&lt;&gt;"",R283&lt;&gt;"",S283&lt;&gt;"",T283&lt;&gt;"",)), "Address Empty", ISBLANK(A283), "", ISBLANK(B283), "Room Number Empty", ISBLANK(C283), "First Name Empty", ISBLANK(E283), "Last Name Empty", ISBLANK(F283), "Date of Birth Empty", ISBLANK(G283), "NI Number Empty", ISBLANK(H283), "Check In Date Empty", ISBLANK(J283), "HB Claim Ref Number Empty", ISBLANK(K283), "Referral Agency Empty", ISBLANK(M283), "Gender Empty", ISBLANK(N283), "Religion Empty", ISBLANK(O283), "Ethnicity Empty", ISBLANK(P283), "Nationality Empty", ISBLANK(Q283), "Disability Empty", ISBLANK(R283), "Sexual Orientation Empty", ISBLANK(S283), "Language Empty", ISBLANK(T283), "Risk Assessment Empty", AND(G283&lt;&gt;"",H283&lt;&gt;""), IF(SUMPRODUCT(($G$2:$G$5000=G283)*($H$2:$H$5000=H283))&gt;1,"CONFLICT: NI and Check-in Date Already in Use","Correct"), TRUE, "Correct")</f>
        <v/>
      </c>
    </row>
    <row r="284" spans="1:22" s="14" customFormat="1" x14ac:dyDescent="0.5">
      <c r="A284" s="10"/>
      <c r="B284" s="11"/>
      <c r="C284" s="10"/>
      <c r="D284" s="10"/>
      <c r="E284" s="10"/>
      <c r="F284" s="12"/>
      <c r="G284" s="10"/>
      <c r="H284" s="12"/>
      <c r="I284" s="12"/>
      <c r="J284" s="13"/>
      <c r="K284" s="10"/>
      <c r="L284" s="15" t="str">
        <f ca="1">IF(ISBLANK(F284), "", DATEDIF(Tenants[[#This Row],[DateOfBirth]],TODAY(),"Y"))</f>
        <v/>
      </c>
      <c r="M284" s="10"/>
      <c r="N284" s="10"/>
      <c r="O284" s="10"/>
      <c r="P284" s="10"/>
      <c r="Q284" s="10"/>
      <c r="R284" s="10"/>
      <c r="S284" s="10"/>
      <c r="T284" s="10"/>
      <c r="U284" s="16" t="str">
        <f t="shared" si="4"/>
        <v/>
      </c>
      <c r="V284" s="16" t="str" cm="1">
        <f t="array" ref="V284">_xlfn.IFS(AND(ISBLANK(A284), OR(B284&lt;&gt;"",C284&lt;&gt;"",E284&lt;&gt;"",F284&lt;&gt;"",G284&lt;&gt;"",H284&lt;&gt;"",J284&lt;&gt;"",K284&lt;&gt;"",M284&lt;&gt;"",N284&lt;&gt;"",O284&lt;&gt;"",P284&lt;&gt;"",Q284&lt;&gt;"",R284&lt;&gt;"",S284&lt;&gt;"",T284&lt;&gt;"",)), "Address Empty", ISBLANK(A284), "", ISBLANK(B284), "Room Number Empty", ISBLANK(C284), "First Name Empty", ISBLANK(E284), "Last Name Empty", ISBLANK(F284), "Date of Birth Empty", ISBLANK(G284), "NI Number Empty", ISBLANK(H284), "Check In Date Empty", ISBLANK(J284), "HB Claim Ref Number Empty", ISBLANK(K284), "Referral Agency Empty", ISBLANK(M284), "Gender Empty", ISBLANK(N284), "Religion Empty", ISBLANK(O284), "Ethnicity Empty", ISBLANK(P284), "Nationality Empty", ISBLANK(Q284), "Disability Empty", ISBLANK(R284), "Sexual Orientation Empty", ISBLANK(S284), "Language Empty", ISBLANK(T284), "Risk Assessment Empty", AND(G284&lt;&gt;"",H284&lt;&gt;""), IF(SUMPRODUCT(($G$2:$G$5000=G284)*($H$2:$H$5000=H284))&gt;1,"CONFLICT: NI and Check-in Date Already in Use","Correct"), TRUE, "Correct")</f>
        <v/>
      </c>
    </row>
    <row r="285" spans="1:22" s="14" customFormat="1" x14ac:dyDescent="0.5">
      <c r="A285" s="10"/>
      <c r="B285" s="11"/>
      <c r="C285" s="10"/>
      <c r="D285" s="10"/>
      <c r="E285" s="10"/>
      <c r="F285" s="12"/>
      <c r="G285" s="10"/>
      <c r="H285" s="12"/>
      <c r="I285" s="12"/>
      <c r="J285" s="13"/>
      <c r="K285" s="10"/>
      <c r="L285" s="15" t="str">
        <f ca="1">IF(ISBLANK(F285), "", DATEDIF(Tenants[[#This Row],[DateOfBirth]],TODAY(),"Y"))</f>
        <v/>
      </c>
      <c r="M285" s="10"/>
      <c r="N285" s="10"/>
      <c r="O285" s="10"/>
      <c r="P285" s="10"/>
      <c r="Q285" s="10"/>
      <c r="R285" s="10"/>
      <c r="S285" s="10"/>
      <c r="T285" s="10"/>
      <c r="U285" s="16" t="str">
        <f t="shared" si="4"/>
        <v/>
      </c>
      <c r="V285" s="16" t="str" cm="1">
        <f t="array" ref="V285">_xlfn.IFS(AND(ISBLANK(A285), OR(B285&lt;&gt;"",C285&lt;&gt;"",E285&lt;&gt;"",F285&lt;&gt;"",G285&lt;&gt;"",H285&lt;&gt;"",J285&lt;&gt;"",K285&lt;&gt;"",M285&lt;&gt;"",N285&lt;&gt;"",O285&lt;&gt;"",P285&lt;&gt;"",Q285&lt;&gt;"",R285&lt;&gt;"",S285&lt;&gt;"",T285&lt;&gt;"",)), "Address Empty", ISBLANK(A285), "", ISBLANK(B285), "Room Number Empty", ISBLANK(C285), "First Name Empty", ISBLANK(E285), "Last Name Empty", ISBLANK(F285), "Date of Birth Empty", ISBLANK(G285), "NI Number Empty", ISBLANK(H285), "Check In Date Empty", ISBLANK(J285), "HB Claim Ref Number Empty", ISBLANK(K285), "Referral Agency Empty", ISBLANK(M285), "Gender Empty", ISBLANK(N285), "Religion Empty", ISBLANK(O285), "Ethnicity Empty", ISBLANK(P285), "Nationality Empty", ISBLANK(Q285), "Disability Empty", ISBLANK(R285), "Sexual Orientation Empty", ISBLANK(S285), "Language Empty", ISBLANK(T285), "Risk Assessment Empty", AND(G285&lt;&gt;"",H285&lt;&gt;""), IF(SUMPRODUCT(($G$2:$G$5000=G285)*($H$2:$H$5000=H285))&gt;1,"CONFLICT: NI and Check-in Date Already in Use","Correct"), TRUE, "Correct")</f>
        <v/>
      </c>
    </row>
    <row r="286" spans="1:22" s="14" customFormat="1" x14ac:dyDescent="0.5">
      <c r="A286" s="10"/>
      <c r="B286" s="11"/>
      <c r="C286" s="10"/>
      <c r="D286" s="10"/>
      <c r="E286" s="10"/>
      <c r="F286" s="12"/>
      <c r="G286" s="10"/>
      <c r="H286" s="12"/>
      <c r="I286" s="12"/>
      <c r="J286" s="13"/>
      <c r="K286" s="10"/>
      <c r="L286" s="15" t="str">
        <f ca="1">IF(ISBLANK(F286), "", DATEDIF(Tenants[[#This Row],[DateOfBirth]],TODAY(),"Y"))</f>
        <v/>
      </c>
      <c r="M286" s="10"/>
      <c r="N286" s="10"/>
      <c r="O286" s="10"/>
      <c r="P286" s="10"/>
      <c r="Q286" s="10"/>
      <c r="R286" s="10"/>
      <c r="S286" s="10"/>
      <c r="T286" s="10"/>
      <c r="U286" s="16" t="str">
        <f t="shared" si="4"/>
        <v/>
      </c>
      <c r="V286" s="16" t="str" cm="1">
        <f t="array" ref="V286">_xlfn.IFS(AND(ISBLANK(A286), OR(B286&lt;&gt;"",C286&lt;&gt;"",E286&lt;&gt;"",F286&lt;&gt;"",G286&lt;&gt;"",H286&lt;&gt;"",J286&lt;&gt;"",K286&lt;&gt;"",M286&lt;&gt;"",N286&lt;&gt;"",O286&lt;&gt;"",P286&lt;&gt;"",Q286&lt;&gt;"",R286&lt;&gt;"",S286&lt;&gt;"",T286&lt;&gt;"",)), "Address Empty", ISBLANK(A286), "", ISBLANK(B286), "Room Number Empty", ISBLANK(C286), "First Name Empty", ISBLANK(E286), "Last Name Empty", ISBLANK(F286), "Date of Birth Empty", ISBLANK(G286), "NI Number Empty", ISBLANK(H286), "Check In Date Empty", ISBLANK(J286), "HB Claim Ref Number Empty", ISBLANK(K286), "Referral Agency Empty", ISBLANK(M286), "Gender Empty", ISBLANK(N286), "Religion Empty", ISBLANK(O286), "Ethnicity Empty", ISBLANK(P286), "Nationality Empty", ISBLANK(Q286), "Disability Empty", ISBLANK(R286), "Sexual Orientation Empty", ISBLANK(S286), "Language Empty", ISBLANK(T286), "Risk Assessment Empty", AND(G286&lt;&gt;"",H286&lt;&gt;""), IF(SUMPRODUCT(($G$2:$G$5000=G286)*($H$2:$H$5000=H286))&gt;1,"CONFLICT: NI and Check-in Date Already in Use","Correct"), TRUE, "Correct")</f>
        <v/>
      </c>
    </row>
    <row r="287" spans="1:22" s="14" customFormat="1" x14ac:dyDescent="0.5">
      <c r="A287" s="10"/>
      <c r="B287" s="11"/>
      <c r="C287" s="10"/>
      <c r="D287" s="10"/>
      <c r="E287" s="10"/>
      <c r="F287" s="12"/>
      <c r="G287" s="10"/>
      <c r="H287" s="12"/>
      <c r="I287" s="12"/>
      <c r="J287" s="13"/>
      <c r="K287" s="10"/>
      <c r="L287" s="15" t="str">
        <f ca="1">IF(ISBLANK(F287), "", DATEDIF(Tenants[[#This Row],[DateOfBirth]],TODAY(),"Y"))</f>
        <v/>
      </c>
      <c r="M287" s="10"/>
      <c r="N287" s="10"/>
      <c r="O287" s="10"/>
      <c r="P287" s="10"/>
      <c r="Q287" s="10"/>
      <c r="R287" s="10"/>
      <c r="S287" s="10"/>
      <c r="T287" s="10"/>
      <c r="U287" s="16" t="str">
        <f t="shared" si="4"/>
        <v/>
      </c>
      <c r="V287" s="16" t="str" cm="1">
        <f t="array" ref="V287">_xlfn.IFS(AND(ISBLANK(A287), OR(B287&lt;&gt;"",C287&lt;&gt;"",E287&lt;&gt;"",F287&lt;&gt;"",G287&lt;&gt;"",H287&lt;&gt;"",J287&lt;&gt;"",K287&lt;&gt;"",M287&lt;&gt;"",N287&lt;&gt;"",O287&lt;&gt;"",P287&lt;&gt;"",Q287&lt;&gt;"",R287&lt;&gt;"",S287&lt;&gt;"",T287&lt;&gt;"",)), "Address Empty", ISBLANK(A287), "", ISBLANK(B287), "Room Number Empty", ISBLANK(C287), "First Name Empty", ISBLANK(E287), "Last Name Empty", ISBLANK(F287), "Date of Birth Empty", ISBLANK(G287), "NI Number Empty", ISBLANK(H287), "Check In Date Empty", ISBLANK(J287), "HB Claim Ref Number Empty", ISBLANK(K287), "Referral Agency Empty", ISBLANK(M287), "Gender Empty", ISBLANK(N287), "Religion Empty", ISBLANK(O287), "Ethnicity Empty", ISBLANK(P287), "Nationality Empty", ISBLANK(Q287), "Disability Empty", ISBLANK(R287), "Sexual Orientation Empty", ISBLANK(S287), "Language Empty", ISBLANK(T287), "Risk Assessment Empty", AND(G287&lt;&gt;"",H287&lt;&gt;""), IF(SUMPRODUCT(($G$2:$G$5000=G287)*($H$2:$H$5000=H287))&gt;1,"CONFLICT: NI and Check-in Date Already in Use","Correct"), TRUE, "Correct")</f>
        <v/>
      </c>
    </row>
    <row r="288" spans="1:22" s="14" customFormat="1" x14ac:dyDescent="0.5">
      <c r="A288" s="10"/>
      <c r="B288" s="11"/>
      <c r="C288" s="10"/>
      <c r="D288" s="10"/>
      <c r="E288" s="10"/>
      <c r="F288" s="12"/>
      <c r="G288" s="10"/>
      <c r="H288" s="12"/>
      <c r="I288" s="12"/>
      <c r="J288" s="13"/>
      <c r="K288" s="10"/>
      <c r="L288" s="15" t="str">
        <f ca="1">IF(ISBLANK(F288), "", DATEDIF(Tenants[[#This Row],[DateOfBirth]],TODAY(),"Y"))</f>
        <v/>
      </c>
      <c r="M288" s="10"/>
      <c r="N288" s="10"/>
      <c r="O288" s="10"/>
      <c r="P288" s="10"/>
      <c r="Q288" s="10"/>
      <c r="R288" s="10"/>
      <c r="S288" s="10"/>
      <c r="T288" s="10"/>
      <c r="U288" s="16" t="str">
        <f t="shared" si="4"/>
        <v/>
      </c>
      <c r="V288" s="16" t="str" cm="1">
        <f t="array" ref="V288">_xlfn.IFS(AND(ISBLANK(A288), OR(B288&lt;&gt;"",C288&lt;&gt;"",E288&lt;&gt;"",F288&lt;&gt;"",G288&lt;&gt;"",H288&lt;&gt;"",J288&lt;&gt;"",K288&lt;&gt;"",M288&lt;&gt;"",N288&lt;&gt;"",O288&lt;&gt;"",P288&lt;&gt;"",Q288&lt;&gt;"",R288&lt;&gt;"",S288&lt;&gt;"",T288&lt;&gt;"",)), "Address Empty", ISBLANK(A288), "", ISBLANK(B288), "Room Number Empty", ISBLANK(C288), "First Name Empty", ISBLANK(E288), "Last Name Empty", ISBLANK(F288), "Date of Birth Empty", ISBLANK(G288), "NI Number Empty", ISBLANK(H288), "Check In Date Empty", ISBLANK(J288), "HB Claim Ref Number Empty", ISBLANK(K288), "Referral Agency Empty", ISBLANK(M288), "Gender Empty", ISBLANK(N288), "Religion Empty", ISBLANK(O288), "Ethnicity Empty", ISBLANK(P288), "Nationality Empty", ISBLANK(Q288), "Disability Empty", ISBLANK(R288), "Sexual Orientation Empty", ISBLANK(S288), "Language Empty", ISBLANK(T288), "Risk Assessment Empty", AND(G288&lt;&gt;"",H288&lt;&gt;""), IF(SUMPRODUCT(($G$2:$G$5000=G288)*($H$2:$H$5000=H288))&gt;1,"CONFLICT: NI and Check-in Date Already in Use","Correct"), TRUE, "Correct")</f>
        <v/>
      </c>
    </row>
    <row r="289" spans="1:22" s="14" customFormat="1" x14ac:dyDescent="0.5">
      <c r="A289" s="10"/>
      <c r="B289" s="11"/>
      <c r="C289" s="10"/>
      <c r="D289" s="10"/>
      <c r="E289" s="10"/>
      <c r="F289" s="12"/>
      <c r="G289" s="10"/>
      <c r="H289" s="12"/>
      <c r="I289" s="12"/>
      <c r="J289" s="13"/>
      <c r="K289" s="10"/>
      <c r="L289" s="15" t="str">
        <f ca="1">IF(ISBLANK(F289), "", DATEDIF(Tenants[[#This Row],[DateOfBirth]],TODAY(),"Y"))</f>
        <v/>
      </c>
      <c r="M289" s="10"/>
      <c r="N289" s="10"/>
      <c r="O289" s="10"/>
      <c r="P289" s="10"/>
      <c r="Q289" s="10"/>
      <c r="R289" s="10"/>
      <c r="S289" s="10"/>
      <c r="T289" s="10"/>
      <c r="U289" s="16" t="str">
        <f t="shared" si="4"/>
        <v/>
      </c>
      <c r="V289" s="16" t="str" cm="1">
        <f t="array" ref="V289">_xlfn.IFS(AND(ISBLANK(A289), OR(B289&lt;&gt;"",C289&lt;&gt;"",E289&lt;&gt;"",F289&lt;&gt;"",G289&lt;&gt;"",H289&lt;&gt;"",J289&lt;&gt;"",K289&lt;&gt;"",M289&lt;&gt;"",N289&lt;&gt;"",O289&lt;&gt;"",P289&lt;&gt;"",Q289&lt;&gt;"",R289&lt;&gt;"",S289&lt;&gt;"",T289&lt;&gt;"",)), "Address Empty", ISBLANK(A289), "", ISBLANK(B289), "Room Number Empty", ISBLANK(C289), "First Name Empty", ISBLANK(E289), "Last Name Empty", ISBLANK(F289), "Date of Birth Empty", ISBLANK(G289), "NI Number Empty", ISBLANK(H289), "Check In Date Empty", ISBLANK(J289), "HB Claim Ref Number Empty", ISBLANK(K289), "Referral Agency Empty", ISBLANK(M289), "Gender Empty", ISBLANK(N289), "Religion Empty", ISBLANK(O289), "Ethnicity Empty", ISBLANK(P289), "Nationality Empty", ISBLANK(Q289), "Disability Empty", ISBLANK(R289), "Sexual Orientation Empty", ISBLANK(S289), "Language Empty", ISBLANK(T289), "Risk Assessment Empty", AND(G289&lt;&gt;"",H289&lt;&gt;""), IF(SUMPRODUCT(($G$2:$G$5000=G289)*($H$2:$H$5000=H289))&gt;1,"CONFLICT: NI and Check-in Date Already in Use","Correct"), TRUE, "Correct")</f>
        <v/>
      </c>
    </row>
    <row r="290" spans="1:22" s="14" customFormat="1" x14ac:dyDescent="0.5">
      <c r="A290" s="10"/>
      <c r="B290" s="11"/>
      <c r="C290" s="10"/>
      <c r="D290" s="10"/>
      <c r="E290" s="10"/>
      <c r="F290" s="12"/>
      <c r="G290" s="10"/>
      <c r="H290" s="12"/>
      <c r="I290" s="12"/>
      <c r="J290" s="13"/>
      <c r="K290" s="10"/>
      <c r="L290" s="15" t="str">
        <f ca="1">IF(ISBLANK(F290), "", DATEDIF(Tenants[[#This Row],[DateOfBirth]],TODAY(),"Y"))</f>
        <v/>
      </c>
      <c r="M290" s="10"/>
      <c r="N290" s="10"/>
      <c r="O290" s="10"/>
      <c r="P290" s="10"/>
      <c r="Q290" s="10"/>
      <c r="R290" s="10"/>
      <c r="S290" s="10"/>
      <c r="T290" s="10"/>
      <c r="U290" s="16" t="str">
        <f t="shared" si="4"/>
        <v/>
      </c>
      <c r="V290" s="16" t="str" cm="1">
        <f t="array" ref="V290">_xlfn.IFS(AND(ISBLANK(A290), OR(B290&lt;&gt;"",C290&lt;&gt;"",E290&lt;&gt;"",F290&lt;&gt;"",G290&lt;&gt;"",H290&lt;&gt;"",J290&lt;&gt;"",K290&lt;&gt;"",M290&lt;&gt;"",N290&lt;&gt;"",O290&lt;&gt;"",P290&lt;&gt;"",Q290&lt;&gt;"",R290&lt;&gt;"",S290&lt;&gt;"",T290&lt;&gt;"",)), "Address Empty", ISBLANK(A290), "", ISBLANK(B290), "Room Number Empty", ISBLANK(C290), "First Name Empty", ISBLANK(E290), "Last Name Empty", ISBLANK(F290), "Date of Birth Empty", ISBLANK(G290), "NI Number Empty", ISBLANK(H290), "Check In Date Empty", ISBLANK(J290), "HB Claim Ref Number Empty", ISBLANK(K290), "Referral Agency Empty", ISBLANK(M290), "Gender Empty", ISBLANK(N290), "Religion Empty", ISBLANK(O290), "Ethnicity Empty", ISBLANK(P290), "Nationality Empty", ISBLANK(Q290), "Disability Empty", ISBLANK(R290), "Sexual Orientation Empty", ISBLANK(S290), "Language Empty", ISBLANK(T290), "Risk Assessment Empty", AND(G290&lt;&gt;"",H290&lt;&gt;""), IF(SUMPRODUCT(($G$2:$G$5000=G290)*($H$2:$H$5000=H290))&gt;1,"CONFLICT: NI and Check-in Date Already in Use","Correct"), TRUE, "Correct")</f>
        <v/>
      </c>
    </row>
    <row r="291" spans="1:22" s="14" customFormat="1" x14ac:dyDescent="0.5">
      <c r="A291" s="10"/>
      <c r="B291" s="11"/>
      <c r="C291" s="10"/>
      <c r="D291" s="10"/>
      <c r="E291" s="10"/>
      <c r="F291" s="12"/>
      <c r="G291" s="10"/>
      <c r="H291" s="12"/>
      <c r="I291" s="12"/>
      <c r="J291" s="13"/>
      <c r="K291" s="10"/>
      <c r="L291" s="15" t="str">
        <f ca="1">IF(ISBLANK(F291), "", DATEDIF(Tenants[[#This Row],[DateOfBirth]],TODAY(),"Y"))</f>
        <v/>
      </c>
      <c r="M291" s="10"/>
      <c r="N291" s="10"/>
      <c r="O291" s="10"/>
      <c r="P291" s="10"/>
      <c r="Q291" s="10"/>
      <c r="R291" s="10"/>
      <c r="S291" s="10"/>
      <c r="T291" s="10"/>
      <c r="U291" s="16" t="str">
        <f t="shared" si="4"/>
        <v/>
      </c>
      <c r="V291" s="16" t="str" cm="1">
        <f t="array" ref="V291">_xlfn.IFS(AND(ISBLANK(A291), OR(B291&lt;&gt;"",C291&lt;&gt;"",E291&lt;&gt;"",F291&lt;&gt;"",G291&lt;&gt;"",H291&lt;&gt;"",J291&lt;&gt;"",K291&lt;&gt;"",M291&lt;&gt;"",N291&lt;&gt;"",O291&lt;&gt;"",P291&lt;&gt;"",Q291&lt;&gt;"",R291&lt;&gt;"",S291&lt;&gt;"",T291&lt;&gt;"",)), "Address Empty", ISBLANK(A291), "", ISBLANK(B291), "Room Number Empty", ISBLANK(C291), "First Name Empty", ISBLANK(E291), "Last Name Empty", ISBLANK(F291), "Date of Birth Empty", ISBLANK(G291), "NI Number Empty", ISBLANK(H291), "Check In Date Empty", ISBLANK(J291), "HB Claim Ref Number Empty", ISBLANK(K291), "Referral Agency Empty", ISBLANK(M291), "Gender Empty", ISBLANK(N291), "Religion Empty", ISBLANK(O291), "Ethnicity Empty", ISBLANK(P291), "Nationality Empty", ISBLANK(Q291), "Disability Empty", ISBLANK(R291), "Sexual Orientation Empty", ISBLANK(S291), "Language Empty", ISBLANK(T291), "Risk Assessment Empty", AND(G291&lt;&gt;"",H291&lt;&gt;""), IF(SUMPRODUCT(($G$2:$G$5000=G291)*($H$2:$H$5000=H291))&gt;1,"CONFLICT: NI and Check-in Date Already in Use","Correct"), TRUE, "Correct")</f>
        <v/>
      </c>
    </row>
    <row r="292" spans="1:22" s="14" customFormat="1" x14ac:dyDescent="0.5">
      <c r="A292" s="10"/>
      <c r="B292" s="11"/>
      <c r="C292" s="10"/>
      <c r="D292" s="10"/>
      <c r="E292" s="10"/>
      <c r="F292" s="12"/>
      <c r="G292" s="10"/>
      <c r="H292" s="12"/>
      <c r="I292" s="12"/>
      <c r="J292" s="13"/>
      <c r="K292" s="10"/>
      <c r="L292" s="15" t="str">
        <f ca="1">IF(ISBLANK(F292), "", DATEDIF(Tenants[[#This Row],[DateOfBirth]],TODAY(),"Y"))</f>
        <v/>
      </c>
      <c r="M292" s="10"/>
      <c r="N292" s="10"/>
      <c r="O292" s="10"/>
      <c r="P292" s="10"/>
      <c r="Q292" s="10"/>
      <c r="R292" s="10"/>
      <c r="S292" s="10"/>
      <c r="T292" s="10"/>
      <c r="U292" s="16" t="str">
        <f t="shared" si="4"/>
        <v/>
      </c>
      <c r="V292" s="16" t="str" cm="1">
        <f t="array" ref="V292">_xlfn.IFS(AND(ISBLANK(A292), OR(B292&lt;&gt;"",C292&lt;&gt;"",E292&lt;&gt;"",F292&lt;&gt;"",G292&lt;&gt;"",H292&lt;&gt;"",J292&lt;&gt;"",K292&lt;&gt;"",M292&lt;&gt;"",N292&lt;&gt;"",O292&lt;&gt;"",P292&lt;&gt;"",Q292&lt;&gt;"",R292&lt;&gt;"",S292&lt;&gt;"",T292&lt;&gt;"",)), "Address Empty", ISBLANK(A292), "", ISBLANK(B292), "Room Number Empty", ISBLANK(C292), "First Name Empty", ISBLANK(E292), "Last Name Empty", ISBLANK(F292), "Date of Birth Empty", ISBLANK(G292), "NI Number Empty", ISBLANK(H292), "Check In Date Empty", ISBLANK(J292), "HB Claim Ref Number Empty", ISBLANK(K292), "Referral Agency Empty", ISBLANK(M292), "Gender Empty", ISBLANK(N292), "Religion Empty", ISBLANK(O292), "Ethnicity Empty", ISBLANK(P292), "Nationality Empty", ISBLANK(Q292), "Disability Empty", ISBLANK(R292), "Sexual Orientation Empty", ISBLANK(S292), "Language Empty", ISBLANK(T292), "Risk Assessment Empty", AND(G292&lt;&gt;"",H292&lt;&gt;""), IF(SUMPRODUCT(($G$2:$G$5000=G292)*($H$2:$H$5000=H292))&gt;1,"CONFLICT: NI and Check-in Date Already in Use","Correct"), TRUE, "Correct")</f>
        <v/>
      </c>
    </row>
    <row r="293" spans="1:22" s="14" customFormat="1" x14ac:dyDescent="0.5">
      <c r="A293" s="10"/>
      <c r="B293" s="11"/>
      <c r="C293" s="10"/>
      <c r="D293" s="10"/>
      <c r="E293" s="10"/>
      <c r="F293" s="12"/>
      <c r="G293" s="10"/>
      <c r="H293" s="12"/>
      <c r="I293" s="12"/>
      <c r="J293" s="13"/>
      <c r="K293" s="10"/>
      <c r="L293" s="15" t="str">
        <f ca="1">IF(ISBLANK(F293), "", DATEDIF(Tenants[[#This Row],[DateOfBirth]],TODAY(),"Y"))</f>
        <v/>
      </c>
      <c r="M293" s="10"/>
      <c r="N293" s="10"/>
      <c r="O293" s="10"/>
      <c r="P293" s="10"/>
      <c r="Q293" s="10"/>
      <c r="R293" s="10"/>
      <c r="S293" s="10"/>
      <c r="T293" s="10"/>
      <c r="U293" s="16" t="str">
        <f t="shared" si="4"/>
        <v/>
      </c>
      <c r="V293" s="16" t="str" cm="1">
        <f t="array" ref="V293">_xlfn.IFS(AND(ISBLANK(A293), OR(B293&lt;&gt;"",C293&lt;&gt;"",E293&lt;&gt;"",F293&lt;&gt;"",G293&lt;&gt;"",H293&lt;&gt;"",J293&lt;&gt;"",K293&lt;&gt;"",M293&lt;&gt;"",N293&lt;&gt;"",O293&lt;&gt;"",P293&lt;&gt;"",Q293&lt;&gt;"",R293&lt;&gt;"",S293&lt;&gt;"",T293&lt;&gt;"",)), "Address Empty", ISBLANK(A293), "", ISBLANK(B293), "Room Number Empty", ISBLANK(C293), "First Name Empty", ISBLANK(E293), "Last Name Empty", ISBLANK(F293), "Date of Birth Empty", ISBLANK(G293), "NI Number Empty", ISBLANK(H293), "Check In Date Empty", ISBLANK(J293), "HB Claim Ref Number Empty", ISBLANK(K293), "Referral Agency Empty", ISBLANK(M293), "Gender Empty", ISBLANK(N293), "Religion Empty", ISBLANK(O293), "Ethnicity Empty", ISBLANK(P293), "Nationality Empty", ISBLANK(Q293), "Disability Empty", ISBLANK(R293), "Sexual Orientation Empty", ISBLANK(S293), "Language Empty", ISBLANK(T293), "Risk Assessment Empty", AND(G293&lt;&gt;"",H293&lt;&gt;""), IF(SUMPRODUCT(($G$2:$G$5000=G293)*($H$2:$H$5000=H293))&gt;1,"CONFLICT: NI and Check-in Date Already in Use","Correct"), TRUE, "Correct")</f>
        <v/>
      </c>
    </row>
    <row r="294" spans="1:22" s="14" customFormat="1" x14ac:dyDescent="0.5">
      <c r="A294" s="10"/>
      <c r="B294" s="11"/>
      <c r="C294" s="10"/>
      <c r="D294" s="10"/>
      <c r="E294" s="10"/>
      <c r="F294" s="12"/>
      <c r="G294" s="10"/>
      <c r="H294" s="12"/>
      <c r="I294" s="12"/>
      <c r="J294" s="13"/>
      <c r="K294" s="10"/>
      <c r="L294" s="15" t="str">
        <f ca="1">IF(ISBLANK(F294), "", DATEDIF(Tenants[[#This Row],[DateOfBirth]],TODAY(),"Y"))</f>
        <v/>
      </c>
      <c r="M294" s="10"/>
      <c r="N294" s="10"/>
      <c r="O294" s="10"/>
      <c r="P294" s="10"/>
      <c r="Q294" s="10"/>
      <c r="R294" s="10"/>
      <c r="S294" s="10"/>
      <c r="T294" s="10"/>
      <c r="U294" s="16" t="str">
        <f t="shared" si="4"/>
        <v/>
      </c>
      <c r="V294" s="16" t="str" cm="1">
        <f t="array" ref="V294">_xlfn.IFS(AND(ISBLANK(A294), OR(B294&lt;&gt;"",C294&lt;&gt;"",E294&lt;&gt;"",F294&lt;&gt;"",G294&lt;&gt;"",H294&lt;&gt;"",J294&lt;&gt;"",K294&lt;&gt;"",M294&lt;&gt;"",N294&lt;&gt;"",O294&lt;&gt;"",P294&lt;&gt;"",Q294&lt;&gt;"",R294&lt;&gt;"",S294&lt;&gt;"",T294&lt;&gt;"",)), "Address Empty", ISBLANK(A294), "", ISBLANK(B294), "Room Number Empty", ISBLANK(C294), "First Name Empty", ISBLANK(E294), "Last Name Empty", ISBLANK(F294), "Date of Birth Empty", ISBLANK(G294), "NI Number Empty", ISBLANK(H294), "Check In Date Empty", ISBLANK(J294), "HB Claim Ref Number Empty", ISBLANK(K294), "Referral Agency Empty", ISBLANK(M294), "Gender Empty", ISBLANK(N294), "Religion Empty", ISBLANK(O294), "Ethnicity Empty", ISBLANK(P294), "Nationality Empty", ISBLANK(Q294), "Disability Empty", ISBLANK(R294), "Sexual Orientation Empty", ISBLANK(S294), "Language Empty", ISBLANK(T294), "Risk Assessment Empty", AND(G294&lt;&gt;"",H294&lt;&gt;""), IF(SUMPRODUCT(($G$2:$G$5000=G294)*($H$2:$H$5000=H294))&gt;1,"CONFLICT: NI and Check-in Date Already in Use","Correct"), TRUE, "Correct")</f>
        <v/>
      </c>
    </row>
    <row r="295" spans="1:22" s="14" customFormat="1" x14ac:dyDescent="0.5">
      <c r="A295" s="10"/>
      <c r="B295" s="11"/>
      <c r="C295" s="10"/>
      <c r="D295" s="10"/>
      <c r="E295" s="10"/>
      <c r="F295" s="12"/>
      <c r="G295" s="10"/>
      <c r="H295" s="12"/>
      <c r="I295" s="12"/>
      <c r="J295" s="13"/>
      <c r="K295" s="10"/>
      <c r="L295" s="15" t="str">
        <f ca="1">IF(ISBLANK(F295), "", DATEDIF(Tenants[[#This Row],[DateOfBirth]],TODAY(),"Y"))</f>
        <v/>
      </c>
      <c r="M295" s="10"/>
      <c r="N295" s="10"/>
      <c r="O295" s="10"/>
      <c r="P295" s="10"/>
      <c r="Q295" s="10"/>
      <c r="R295" s="10"/>
      <c r="S295" s="10"/>
      <c r="T295" s="10"/>
      <c r="U295" s="16" t="str">
        <f t="shared" si="4"/>
        <v/>
      </c>
      <c r="V295" s="16" t="str" cm="1">
        <f t="array" ref="V295">_xlfn.IFS(AND(ISBLANK(A295), OR(B295&lt;&gt;"",C295&lt;&gt;"",E295&lt;&gt;"",F295&lt;&gt;"",G295&lt;&gt;"",H295&lt;&gt;"",J295&lt;&gt;"",K295&lt;&gt;"",M295&lt;&gt;"",N295&lt;&gt;"",O295&lt;&gt;"",P295&lt;&gt;"",Q295&lt;&gt;"",R295&lt;&gt;"",S295&lt;&gt;"",T295&lt;&gt;"",)), "Address Empty", ISBLANK(A295), "", ISBLANK(B295), "Room Number Empty", ISBLANK(C295), "First Name Empty", ISBLANK(E295), "Last Name Empty", ISBLANK(F295), "Date of Birth Empty", ISBLANK(G295), "NI Number Empty", ISBLANK(H295), "Check In Date Empty", ISBLANK(J295), "HB Claim Ref Number Empty", ISBLANK(K295), "Referral Agency Empty", ISBLANK(M295), "Gender Empty", ISBLANK(N295), "Religion Empty", ISBLANK(O295), "Ethnicity Empty", ISBLANK(P295), "Nationality Empty", ISBLANK(Q295), "Disability Empty", ISBLANK(R295), "Sexual Orientation Empty", ISBLANK(S295), "Language Empty", ISBLANK(T295), "Risk Assessment Empty", AND(G295&lt;&gt;"",H295&lt;&gt;""), IF(SUMPRODUCT(($G$2:$G$5000=G295)*($H$2:$H$5000=H295))&gt;1,"CONFLICT: NI and Check-in Date Already in Use","Correct"), TRUE, "Correct")</f>
        <v/>
      </c>
    </row>
    <row r="296" spans="1:22" s="14" customFormat="1" x14ac:dyDescent="0.5">
      <c r="A296" s="10"/>
      <c r="B296" s="11"/>
      <c r="C296" s="10"/>
      <c r="D296" s="10"/>
      <c r="E296" s="10"/>
      <c r="F296" s="12"/>
      <c r="G296" s="10"/>
      <c r="H296" s="12"/>
      <c r="I296" s="12"/>
      <c r="J296" s="13"/>
      <c r="K296" s="10"/>
      <c r="L296" s="15" t="str">
        <f ca="1">IF(ISBLANK(F296), "", DATEDIF(Tenants[[#This Row],[DateOfBirth]],TODAY(),"Y"))</f>
        <v/>
      </c>
      <c r="M296" s="10"/>
      <c r="N296" s="10"/>
      <c r="O296" s="10"/>
      <c r="P296" s="10"/>
      <c r="Q296" s="10"/>
      <c r="R296" s="10"/>
      <c r="S296" s="10"/>
      <c r="T296" s="10"/>
      <c r="U296" s="16" t="str">
        <f t="shared" si="4"/>
        <v/>
      </c>
      <c r="V296" s="16" t="str" cm="1">
        <f t="array" ref="V296">_xlfn.IFS(AND(ISBLANK(A296), OR(B296&lt;&gt;"",C296&lt;&gt;"",E296&lt;&gt;"",F296&lt;&gt;"",G296&lt;&gt;"",H296&lt;&gt;"",J296&lt;&gt;"",K296&lt;&gt;"",M296&lt;&gt;"",N296&lt;&gt;"",O296&lt;&gt;"",P296&lt;&gt;"",Q296&lt;&gt;"",R296&lt;&gt;"",S296&lt;&gt;"",T296&lt;&gt;"",)), "Address Empty", ISBLANK(A296), "", ISBLANK(B296), "Room Number Empty", ISBLANK(C296), "First Name Empty", ISBLANK(E296), "Last Name Empty", ISBLANK(F296), "Date of Birth Empty", ISBLANK(G296), "NI Number Empty", ISBLANK(H296), "Check In Date Empty", ISBLANK(J296), "HB Claim Ref Number Empty", ISBLANK(K296), "Referral Agency Empty", ISBLANK(M296), "Gender Empty", ISBLANK(N296), "Religion Empty", ISBLANK(O296), "Ethnicity Empty", ISBLANK(P296), "Nationality Empty", ISBLANK(Q296), "Disability Empty", ISBLANK(R296), "Sexual Orientation Empty", ISBLANK(S296), "Language Empty", ISBLANK(T296), "Risk Assessment Empty", AND(G296&lt;&gt;"",H296&lt;&gt;""), IF(SUMPRODUCT(($G$2:$G$5000=G296)*($H$2:$H$5000=H296))&gt;1,"CONFLICT: NI and Check-in Date Already in Use","Correct"), TRUE, "Correct")</f>
        <v/>
      </c>
    </row>
    <row r="297" spans="1:22" s="14" customFormat="1" x14ac:dyDescent="0.5">
      <c r="A297" s="10"/>
      <c r="B297" s="11"/>
      <c r="C297" s="10"/>
      <c r="D297" s="10"/>
      <c r="E297" s="10"/>
      <c r="F297" s="12"/>
      <c r="G297" s="10"/>
      <c r="H297" s="12"/>
      <c r="I297" s="12"/>
      <c r="J297" s="13"/>
      <c r="K297" s="10"/>
      <c r="L297" s="15" t="str">
        <f ca="1">IF(ISBLANK(F297), "", DATEDIF(Tenants[[#This Row],[DateOfBirth]],TODAY(),"Y"))</f>
        <v/>
      </c>
      <c r="M297" s="10"/>
      <c r="N297" s="10"/>
      <c r="O297" s="10"/>
      <c r="P297" s="10"/>
      <c r="Q297" s="10"/>
      <c r="R297" s="10"/>
      <c r="S297" s="10"/>
      <c r="T297" s="10"/>
      <c r="U297" s="16" t="str">
        <f t="shared" si="4"/>
        <v/>
      </c>
      <c r="V297" s="16" t="str" cm="1">
        <f t="array" ref="V297">_xlfn.IFS(AND(ISBLANK(A297), OR(B297&lt;&gt;"",C297&lt;&gt;"",E297&lt;&gt;"",F297&lt;&gt;"",G297&lt;&gt;"",H297&lt;&gt;"",J297&lt;&gt;"",K297&lt;&gt;"",M297&lt;&gt;"",N297&lt;&gt;"",O297&lt;&gt;"",P297&lt;&gt;"",Q297&lt;&gt;"",R297&lt;&gt;"",S297&lt;&gt;"",T297&lt;&gt;"",)), "Address Empty", ISBLANK(A297), "", ISBLANK(B297), "Room Number Empty", ISBLANK(C297), "First Name Empty", ISBLANK(E297), "Last Name Empty", ISBLANK(F297), "Date of Birth Empty", ISBLANK(G297), "NI Number Empty", ISBLANK(H297), "Check In Date Empty", ISBLANK(J297), "HB Claim Ref Number Empty", ISBLANK(K297), "Referral Agency Empty", ISBLANK(M297), "Gender Empty", ISBLANK(N297), "Religion Empty", ISBLANK(O297), "Ethnicity Empty", ISBLANK(P297), "Nationality Empty", ISBLANK(Q297), "Disability Empty", ISBLANK(R297), "Sexual Orientation Empty", ISBLANK(S297), "Language Empty", ISBLANK(T297), "Risk Assessment Empty", AND(G297&lt;&gt;"",H297&lt;&gt;""), IF(SUMPRODUCT(($G$2:$G$5000=G297)*($H$2:$H$5000=H297))&gt;1,"CONFLICT: NI and Check-in Date Already in Use","Correct"), TRUE, "Correct")</f>
        <v/>
      </c>
    </row>
    <row r="298" spans="1:22" s="14" customFormat="1" x14ac:dyDescent="0.5">
      <c r="A298" s="10"/>
      <c r="B298" s="11"/>
      <c r="C298" s="10"/>
      <c r="D298" s="10"/>
      <c r="E298" s="10"/>
      <c r="F298" s="12"/>
      <c r="G298" s="10"/>
      <c r="H298" s="12"/>
      <c r="I298" s="12"/>
      <c r="J298" s="13"/>
      <c r="K298" s="10"/>
      <c r="L298" s="15" t="str">
        <f ca="1">IF(ISBLANK(F298), "", DATEDIF(Tenants[[#This Row],[DateOfBirth]],TODAY(),"Y"))</f>
        <v/>
      </c>
      <c r="M298" s="10"/>
      <c r="N298" s="10"/>
      <c r="O298" s="10"/>
      <c r="P298" s="10"/>
      <c r="Q298" s="10"/>
      <c r="R298" s="10"/>
      <c r="S298" s="10"/>
      <c r="T298" s="10"/>
      <c r="U298" s="16" t="str">
        <f t="shared" si="4"/>
        <v/>
      </c>
      <c r="V298" s="16" t="str" cm="1">
        <f t="array" ref="V298">_xlfn.IFS(AND(ISBLANK(A298), OR(B298&lt;&gt;"",C298&lt;&gt;"",E298&lt;&gt;"",F298&lt;&gt;"",G298&lt;&gt;"",H298&lt;&gt;"",J298&lt;&gt;"",K298&lt;&gt;"",M298&lt;&gt;"",N298&lt;&gt;"",O298&lt;&gt;"",P298&lt;&gt;"",Q298&lt;&gt;"",R298&lt;&gt;"",S298&lt;&gt;"",T298&lt;&gt;"",)), "Address Empty", ISBLANK(A298), "", ISBLANK(B298), "Room Number Empty", ISBLANK(C298), "First Name Empty", ISBLANK(E298), "Last Name Empty", ISBLANK(F298), "Date of Birth Empty", ISBLANK(G298), "NI Number Empty", ISBLANK(H298), "Check In Date Empty", ISBLANK(J298), "HB Claim Ref Number Empty", ISBLANK(K298), "Referral Agency Empty", ISBLANK(M298), "Gender Empty", ISBLANK(N298), "Religion Empty", ISBLANK(O298), "Ethnicity Empty", ISBLANK(P298), "Nationality Empty", ISBLANK(Q298), "Disability Empty", ISBLANK(R298), "Sexual Orientation Empty", ISBLANK(S298), "Language Empty", ISBLANK(T298), "Risk Assessment Empty", AND(G298&lt;&gt;"",H298&lt;&gt;""), IF(SUMPRODUCT(($G$2:$G$5000=G298)*($H$2:$H$5000=H298))&gt;1,"CONFLICT: NI and Check-in Date Already in Use","Correct"), TRUE, "Correct")</f>
        <v/>
      </c>
    </row>
    <row r="299" spans="1:22" s="14" customFormat="1" x14ac:dyDescent="0.5">
      <c r="A299" s="10"/>
      <c r="B299" s="11"/>
      <c r="C299" s="10"/>
      <c r="D299" s="10"/>
      <c r="E299" s="10"/>
      <c r="F299" s="12"/>
      <c r="G299" s="10"/>
      <c r="H299" s="12"/>
      <c r="I299" s="12"/>
      <c r="J299" s="13"/>
      <c r="K299" s="10"/>
      <c r="L299" s="15" t="str">
        <f ca="1">IF(ISBLANK(F299), "", DATEDIF(Tenants[[#This Row],[DateOfBirth]],TODAY(),"Y"))</f>
        <v/>
      </c>
      <c r="M299" s="10"/>
      <c r="N299" s="10"/>
      <c r="O299" s="10"/>
      <c r="P299" s="10"/>
      <c r="Q299" s="10"/>
      <c r="R299" s="10"/>
      <c r="S299" s="10"/>
      <c r="T299" s="10"/>
      <c r="U299" s="16" t="str">
        <f t="shared" si="4"/>
        <v/>
      </c>
      <c r="V299" s="16" t="str" cm="1">
        <f t="array" ref="V299">_xlfn.IFS(AND(ISBLANK(A299), OR(B299&lt;&gt;"",C299&lt;&gt;"",E299&lt;&gt;"",F299&lt;&gt;"",G299&lt;&gt;"",H299&lt;&gt;"",J299&lt;&gt;"",K299&lt;&gt;"",M299&lt;&gt;"",N299&lt;&gt;"",O299&lt;&gt;"",P299&lt;&gt;"",Q299&lt;&gt;"",R299&lt;&gt;"",S299&lt;&gt;"",T299&lt;&gt;"",)), "Address Empty", ISBLANK(A299), "", ISBLANK(B299), "Room Number Empty", ISBLANK(C299), "First Name Empty", ISBLANK(E299), "Last Name Empty", ISBLANK(F299), "Date of Birth Empty", ISBLANK(G299), "NI Number Empty", ISBLANK(H299), "Check In Date Empty", ISBLANK(J299), "HB Claim Ref Number Empty", ISBLANK(K299), "Referral Agency Empty", ISBLANK(M299), "Gender Empty", ISBLANK(N299), "Religion Empty", ISBLANK(O299), "Ethnicity Empty", ISBLANK(P299), "Nationality Empty", ISBLANK(Q299), "Disability Empty", ISBLANK(R299), "Sexual Orientation Empty", ISBLANK(S299), "Language Empty", ISBLANK(T299), "Risk Assessment Empty", AND(G299&lt;&gt;"",H299&lt;&gt;""), IF(SUMPRODUCT(($G$2:$G$5000=G299)*($H$2:$H$5000=H299))&gt;1,"CONFLICT: NI and Check-in Date Already in Use","Correct"), TRUE, "Correct")</f>
        <v/>
      </c>
    </row>
    <row r="300" spans="1:22" s="14" customFormat="1" x14ac:dyDescent="0.5">
      <c r="A300" s="10"/>
      <c r="B300" s="11"/>
      <c r="C300" s="10"/>
      <c r="D300" s="10"/>
      <c r="E300" s="10"/>
      <c r="F300" s="12"/>
      <c r="G300" s="10"/>
      <c r="H300" s="12"/>
      <c r="I300" s="12"/>
      <c r="J300" s="13"/>
      <c r="K300" s="10"/>
      <c r="L300" s="15" t="str">
        <f ca="1">IF(ISBLANK(F300), "", DATEDIF(Tenants[[#This Row],[DateOfBirth]],TODAY(),"Y"))</f>
        <v/>
      </c>
      <c r="M300" s="10"/>
      <c r="N300" s="10"/>
      <c r="O300" s="10"/>
      <c r="P300" s="10"/>
      <c r="Q300" s="10"/>
      <c r="R300" s="10"/>
      <c r="S300" s="10"/>
      <c r="T300" s="10"/>
      <c r="U300" s="16" t="str">
        <f t="shared" si="4"/>
        <v/>
      </c>
      <c r="V300" s="16" t="str" cm="1">
        <f t="array" ref="V300">_xlfn.IFS(AND(ISBLANK(A300), OR(B300&lt;&gt;"",C300&lt;&gt;"",E300&lt;&gt;"",F300&lt;&gt;"",G300&lt;&gt;"",H300&lt;&gt;"",J300&lt;&gt;"",K300&lt;&gt;"",M300&lt;&gt;"",N300&lt;&gt;"",O300&lt;&gt;"",P300&lt;&gt;"",Q300&lt;&gt;"",R300&lt;&gt;"",S300&lt;&gt;"",T300&lt;&gt;"",)), "Address Empty", ISBLANK(A300), "", ISBLANK(B300), "Room Number Empty", ISBLANK(C300), "First Name Empty", ISBLANK(E300), "Last Name Empty", ISBLANK(F300), "Date of Birth Empty", ISBLANK(G300), "NI Number Empty", ISBLANK(H300), "Check In Date Empty", ISBLANK(J300), "HB Claim Ref Number Empty", ISBLANK(K300), "Referral Agency Empty", ISBLANK(M300), "Gender Empty", ISBLANK(N300), "Religion Empty", ISBLANK(O300), "Ethnicity Empty", ISBLANK(P300), "Nationality Empty", ISBLANK(Q300), "Disability Empty", ISBLANK(R300), "Sexual Orientation Empty", ISBLANK(S300), "Language Empty", ISBLANK(T300), "Risk Assessment Empty", AND(G300&lt;&gt;"",H300&lt;&gt;""), IF(SUMPRODUCT(($G$2:$G$5000=G300)*($H$2:$H$5000=H300))&gt;1,"CONFLICT: NI and Check-in Date Already in Use","Correct"), TRUE, "Correct")</f>
        <v/>
      </c>
    </row>
    <row r="301" spans="1:22" s="14" customFormat="1" x14ac:dyDescent="0.5">
      <c r="A301" s="10"/>
      <c r="B301" s="11"/>
      <c r="C301" s="10"/>
      <c r="D301" s="10"/>
      <c r="E301" s="10"/>
      <c r="F301" s="12"/>
      <c r="G301" s="10"/>
      <c r="H301" s="12"/>
      <c r="I301" s="12"/>
      <c r="J301" s="13"/>
      <c r="K301" s="10"/>
      <c r="L301" s="15" t="str">
        <f ca="1">IF(ISBLANK(F301), "", DATEDIF(Tenants[[#This Row],[DateOfBirth]],TODAY(),"Y"))</f>
        <v/>
      </c>
      <c r="M301" s="10"/>
      <c r="N301" s="10"/>
      <c r="O301" s="10"/>
      <c r="P301" s="10"/>
      <c r="Q301" s="10"/>
      <c r="R301" s="10"/>
      <c r="S301" s="10"/>
      <c r="T301" s="10"/>
      <c r="U301" s="16" t="str">
        <f t="shared" si="4"/>
        <v/>
      </c>
      <c r="V301" s="16" t="str" cm="1">
        <f t="array" ref="V301">_xlfn.IFS(AND(ISBLANK(A301), OR(B301&lt;&gt;"",C301&lt;&gt;"",E301&lt;&gt;"",F301&lt;&gt;"",G301&lt;&gt;"",H301&lt;&gt;"",J301&lt;&gt;"",K301&lt;&gt;"",M301&lt;&gt;"",N301&lt;&gt;"",O301&lt;&gt;"",P301&lt;&gt;"",Q301&lt;&gt;"",R301&lt;&gt;"",S301&lt;&gt;"",T301&lt;&gt;"",)), "Address Empty", ISBLANK(A301), "", ISBLANK(B301), "Room Number Empty", ISBLANK(C301), "First Name Empty", ISBLANK(E301), "Last Name Empty", ISBLANK(F301), "Date of Birth Empty", ISBLANK(G301), "NI Number Empty", ISBLANK(H301), "Check In Date Empty", ISBLANK(J301), "HB Claim Ref Number Empty", ISBLANK(K301), "Referral Agency Empty", ISBLANK(M301), "Gender Empty", ISBLANK(N301), "Religion Empty", ISBLANK(O301), "Ethnicity Empty", ISBLANK(P301), "Nationality Empty", ISBLANK(Q301), "Disability Empty", ISBLANK(R301), "Sexual Orientation Empty", ISBLANK(S301), "Language Empty", ISBLANK(T301), "Risk Assessment Empty", AND(G301&lt;&gt;"",H301&lt;&gt;""), IF(SUMPRODUCT(($G$2:$G$5000=G301)*($H$2:$H$5000=H301))&gt;1,"CONFLICT: NI and Check-in Date Already in Use","Correct"), TRUE, "Correct")</f>
        <v/>
      </c>
    </row>
    <row r="302" spans="1:22" s="14" customFormat="1" x14ac:dyDescent="0.5">
      <c r="A302" s="10"/>
      <c r="B302" s="11"/>
      <c r="C302" s="10"/>
      <c r="D302" s="10"/>
      <c r="E302" s="10"/>
      <c r="F302" s="12"/>
      <c r="G302" s="10"/>
      <c r="H302" s="12"/>
      <c r="I302" s="12"/>
      <c r="J302" s="13"/>
      <c r="K302" s="10"/>
      <c r="L302" s="15" t="str">
        <f ca="1">IF(ISBLANK(F302), "", DATEDIF(Tenants[[#This Row],[DateOfBirth]],TODAY(),"Y"))</f>
        <v/>
      </c>
      <c r="M302" s="10"/>
      <c r="N302" s="10"/>
      <c r="O302" s="10"/>
      <c r="P302" s="10"/>
      <c r="Q302" s="10"/>
      <c r="R302" s="10"/>
      <c r="S302" s="10"/>
      <c r="T302" s="10"/>
      <c r="U302" s="16" t="str">
        <f t="shared" si="4"/>
        <v/>
      </c>
      <c r="V302" s="16" t="str" cm="1">
        <f t="array" ref="V302">_xlfn.IFS(AND(ISBLANK(A302), OR(B302&lt;&gt;"",C302&lt;&gt;"",E302&lt;&gt;"",F302&lt;&gt;"",G302&lt;&gt;"",H302&lt;&gt;"",J302&lt;&gt;"",K302&lt;&gt;"",M302&lt;&gt;"",N302&lt;&gt;"",O302&lt;&gt;"",P302&lt;&gt;"",Q302&lt;&gt;"",R302&lt;&gt;"",S302&lt;&gt;"",T302&lt;&gt;"",)), "Address Empty", ISBLANK(A302), "", ISBLANK(B302), "Room Number Empty", ISBLANK(C302), "First Name Empty", ISBLANK(E302), "Last Name Empty", ISBLANK(F302), "Date of Birth Empty", ISBLANK(G302), "NI Number Empty", ISBLANK(H302), "Check In Date Empty", ISBLANK(J302), "HB Claim Ref Number Empty", ISBLANK(K302), "Referral Agency Empty", ISBLANK(M302), "Gender Empty", ISBLANK(N302), "Religion Empty", ISBLANK(O302), "Ethnicity Empty", ISBLANK(P302), "Nationality Empty", ISBLANK(Q302), "Disability Empty", ISBLANK(R302), "Sexual Orientation Empty", ISBLANK(S302), "Language Empty", ISBLANK(T302), "Risk Assessment Empty", AND(G302&lt;&gt;"",H302&lt;&gt;""), IF(SUMPRODUCT(($G$2:$G$5000=G302)*($H$2:$H$5000=H302))&gt;1,"CONFLICT: NI and Check-in Date Already in Use","Correct"), TRUE, "Correct")</f>
        <v/>
      </c>
    </row>
    <row r="303" spans="1:22" s="14" customFormat="1" x14ac:dyDescent="0.5">
      <c r="A303" s="10"/>
      <c r="B303" s="11"/>
      <c r="C303" s="10"/>
      <c r="D303" s="10"/>
      <c r="E303" s="10"/>
      <c r="F303" s="12"/>
      <c r="G303" s="10"/>
      <c r="H303" s="12"/>
      <c r="I303" s="12"/>
      <c r="J303" s="13"/>
      <c r="K303" s="10"/>
      <c r="L303" s="15" t="str">
        <f ca="1">IF(ISBLANK(F303), "", DATEDIF(Tenants[[#This Row],[DateOfBirth]],TODAY(),"Y"))</f>
        <v/>
      </c>
      <c r="M303" s="10"/>
      <c r="N303" s="10"/>
      <c r="O303" s="10"/>
      <c r="P303" s="10"/>
      <c r="Q303" s="10"/>
      <c r="R303" s="10"/>
      <c r="S303" s="10"/>
      <c r="T303" s="10"/>
      <c r="U303" s="16" t="str">
        <f t="shared" si="4"/>
        <v/>
      </c>
      <c r="V303" s="16" t="str" cm="1">
        <f t="array" ref="V303">_xlfn.IFS(AND(ISBLANK(A303), OR(B303&lt;&gt;"",C303&lt;&gt;"",E303&lt;&gt;"",F303&lt;&gt;"",G303&lt;&gt;"",H303&lt;&gt;"",J303&lt;&gt;"",K303&lt;&gt;"",M303&lt;&gt;"",N303&lt;&gt;"",O303&lt;&gt;"",P303&lt;&gt;"",Q303&lt;&gt;"",R303&lt;&gt;"",S303&lt;&gt;"",T303&lt;&gt;"",)), "Address Empty", ISBLANK(A303), "", ISBLANK(B303), "Room Number Empty", ISBLANK(C303), "First Name Empty", ISBLANK(E303), "Last Name Empty", ISBLANK(F303), "Date of Birth Empty", ISBLANK(G303), "NI Number Empty", ISBLANK(H303), "Check In Date Empty", ISBLANK(J303), "HB Claim Ref Number Empty", ISBLANK(K303), "Referral Agency Empty", ISBLANK(M303), "Gender Empty", ISBLANK(N303), "Religion Empty", ISBLANK(O303), "Ethnicity Empty", ISBLANK(P303), "Nationality Empty", ISBLANK(Q303), "Disability Empty", ISBLANK(R303), "Sexual Orientation Empty", ISBLANK(S303), "Language Empty", ISBLANK(T303), "Risk Assessment Empty", AND(G303&lt;&gt;"",H303&lt;&gt;""), IF(SUMPRODUCT(($G$2:$G$5000=G303)*($H$2:$H$5000=H303))&gt;1,"CONFLICT: NI and Check-in Date Already in Use","Correct"), TRUE, "Correct")</f>
        <v/>
      </c>
    </row>
    <row r="304" spans="1:22" s="14" customFormat="1" x14ac:dyDescent="0.5">
      <c r="A304" s="10"/>
      <c r="B304" s="11"/>
      <c r="C304" s="10"/>
      <c r="D304" s="10"/>
      <c r="E304" s="10"/>
      <c r="F304" s="12"/>
      <c r="G304" s="10"/>
      <c r="H304" s="12"/>
      <c r="I304" s="12"/>
      <c r="J304" s="13"/>
      <c r="K304" s="10"/>
      <c r="L304" s="15" t="str">
        <f ca="1">IF(ISBLANK(F304), "", DATEDIF(Tenants[[#This Row],[DateOfBirth]],TODAY(),"Y"))</f>
        <v/>
      </c>
      <c r="M304" s="10"/>
      <c r="N304" s="10"/>
      <c r="O304" s="10"/>
      <c r="P304" s="10"/>
      <c r="Q304" s="10"/>
      <c r="R304" s="10"/>
      <c r="S304" s="10"/>
      <c r="T304" s="10"/>
      <c r="U304" s="16" t="str">
        <f t="shared" si="4"/>
        <v/>
      </c>
      <c r="V304" s="16" t="str" cm="1">
        <f t="array" ref="V304">_xlfn.IFS(AND(ISBLANK(A304), OR(B304&lt;&gt;"",C304&lt;&gt;"",E304&lt;&gt;"",F304&lt;&gt;"",G304&lt;&gt;"",H304&lt;&gt;"",J304&lt;&gt;"",K304&lt;&gt;"",M304&lt;&gt;"",N304&lt;&gt;"",O304&lt;&gt;"",P304&lt;&gt;"",Q304&lt;&gt;"",R304&lt;&gt;"",S304&lt;&gt;"",T304&lt;&gt;"",)), "Address Empty", ISBLANK(A304), "", ISBLANK(B304), "Room Number Empty", ISBLANK(C304), "First Name Empty", ISBLANK(E304), "Last Name Empty", ISBLANK(F304), "Date of Birth Empty", ISBLANK(G304), "NI Number Empty", ISBLANK(H304), "Check In Date Empty", ISBLANK(J304), "HB Claim Ref Number Empty", ISBLANK(K304), "Referral Agency Empty", ISBLANK(M304), "Gender Empty", ISBLANK(N304), "Religion Empty", ISBLANK(O304), "Ethnicity Empty", ISBLANK(P304), "Nationality Empty", ISBLANK(Q304), "Disability Empty", ISBLANK(R304), "Sexual Orientation Empty", ISBLANK(S304), "Language Empty", ISBLANK(T304), "Risk Assessment Empty", AND(G304&lt;&gt;"",H304&lt;&gt;""), IF(SUMPRODUCT(($G$2:$G$5000=G304)*($H$2:$H$5000=H304))&gt;1,"CONFLICT: NI and Check-in Date Already in Use","Correct"), TRUE, "Correct")</f>
        <v/>
      </c>
    </row>
    <row r="305" spans="1:22" s="14" customFormat="1" x14ac:dyDescent="0.5">
      <c r="A305" s="10"/>
      <c r="B305" s="11"/>
      <c r="C305" s="10"/>
      <c r="D305" s="10"/>
      <c r="E305" s="10"/>
      <c r="F305" s="12"/>
      <c r="G305" s="10"/>
      <c r="H305" s="12"/>
      <c r="I305" s="12"/>
      <c r="J305" s="13"/>
      <c r="K305" s="10"/>
      <c r="L305" s="15" t="str">
        <f ca="1">IF(ISBLANK(F305), "", DATEDIF(Tenants[[#This Row],[DateOfBirth]],TODAY(),"Y"))</f>
        <v/>
      </c>
      <c r="M305" s="10"/>
      <c r="N305" s="10"/>
      <c r="O305" s="10"/>
      <c r="P305" s="10"/>
      <c r="Q305" s="10"/>
      <c r="R305" s="10"/>
      <c r="S305" s="10"/>
      <c r="T305" s="10"/>
      <c r="U305" s="16" t="str">
        <f t="shared" si="4"/>
        <v/>
      </c>
      <c r="V305" s="16" t="str" cm="1">
        <f t="array" ref="V305">_xlfn.IFS(AND(ISBLANK(A305), OR(B305&lt;&gt;"",C305&lt;&gt;"",E305&lt;&gt;"",F305&lt;&gt;"",G305&lt;&gt;"",H305&lt;&gt;"",J305&lt;&gt;"",K305&lt;&gt;"",M305&lt;&gt;"",N305&lt;&gt;"",O305&lt;&gt;"",P305&lt;&gt;"",Q305&lt;&gt;"",R305&lt;&gt;"",S305&lt;&gt;"",T305&lt;&gt;"",)), "Address Empty", ISBLANK(A305), "", ISBLANK(B305), "Room Number Empty", ISBLANK(C305), "First Name Empty", ISBLANK(E305), "Last Name Empty", ISBLANK(F305), "Date of Birth Empty", ISBLANK(G305), "NI Number Empty", ISBLANK(H305), "Check In Date Empty", ISBLANK(J305), "HB Claim Ref Number Empty", ISBLANK(K305), "Referral Agency Empty", ISBLANK(M305), "Gender Empty", ISBLANK(N305), "Religion Empty", ISBLANK(O305), "Ethnicity Empty", ISBLANK(P305), "Nationality Empty", ISBLANK(Q305), "Disability Empty", ISBLANK(R305), "Sexual Orientation Empty", ISBLANK(S305), "Language Empty", ISBLANK(T305), "Risk Assessment Empty", AND(G305&lt;&gt;"",H305&lt;&gt;""), IF(SUMPRODUCT(($G$2:$G$5000=G305)*($H$2:$H$5000=H305))&gt;1,"CONFLICT: NI and Check-in Date Already in Use","Correct"), TRUE, "Correct")</f>
        <v/>
      </c>
    </row>
    <row r="306" spans="1:22" s="14" customFormat="1" x14ac:dyDescent="0.5">
      <c r="A306" s="10"/>
      <c r="B306" s="11"/>
      <c r="C306" s="10"/>
      <c r="D306" s="10"/>
      <c r="E306" s="10"/>
      <c r="F306" s="12"/>
      <c r="G306" s="10"/>
      <c r="H306" s="12"/>
      <c r="I306" s="12"/>
      <c r="J306" s="13"/>
      <c r="K306" s="10"/>
      <c r="L306" s="15" t="str">
        <f ca="1">IF(ISBLANK(F306), "", DATEDIF(Tenants[[#This Row],[DateOfBirth]],TODAY(),"Y"))</f>
        <v/>
      </c>
      <c r="M306" s="10"/>
      <c r="N306" s="10"/>
      <c r="O306" s="10"/>
      <c r="P306" s="10"/>
      <c r="Q306" s="10"/>
      <c r="R306" s="10"/>
      <c r="S306" s="10"/>
      <c r="T306" s="10"/>
      <c r="U306" s="16" t="str">
        <f t="shared" si="4"/>
        <v/>
      </c>
      <c r="V306" s="16" t="str" cm="1">
        <f t="array" ref="V306">_xlfn.IFS(AND(ISBLANK(A306), OR(B306&lt;&gt;"",C306&lt;&gt;"",E306&lt;&gt;"",F306&lt;&gt;"",G306&lt;&gt;"",H306&lt;&gt;"",J306&lt;&gt;"",K306&lt;&gt;"",M306&lt;&gt;"",N306&lt;&gt;"",O306&lt;&gt;"",P306&lt;&gt;"",Q306&lt;&gt;"",R306&lt;&gt;"",S306&lt;&gt;"",T306&lt;&gt;"",)), "Address Empty", ISBLANK(A306), "", ISBLANK(B306), "Room Number Empty", ISBLANK(C306), "First Name Empty", ISBLANK(E306), "Last Name Empty", ISBLANK(F306), "Date of Birth Empty", ISBLANK(G306), "NI Number Empty", ISBLANK(H306), "Check In Date Empty", ISBLANK(J306), "HB Claim Ref Number Empty", ISBLANK(K306), "Referral Agency Empty", ISBLANK(M306), "Gender Empty", ISBLANK(N306), "Religion Empty", ISBLANK(O306), "Ethnicity Empty", ISBLANK(P306), "Nationality Empty", ISBLANK(Q306), "Disability Empty", ISBLANK(R306), "Sexual Orientation Empty", ISBLANK(S306), "Language Empty", ISBLANK(T306), "Risk Assessment Empty", AND(G306&lt;&gt;"",H306&lt;&gt;""), IF(SUMPRODUCT(($G$2:$G$5000=G306)*($H$2:$H$5000=H306))&gt;1,"CONFLICT: NI and Check-in Date Already in Use","Correct"), TRUE, "Correct")</f>
        <v/>
      </c>
    </row>
    <row r="307" spans="1:22" s="14" customFormat="1" x14ac:dyDescent="0.5">
      <c r="A307" s="10"/>
      <c r="B307" s="11"/>
      <c r="C307" s="10"/>
      <c r="D307" s="10"/>
      <c r="E307" s="10"/>
      <c r="F307" s="12"/>
      <c r="G307" s="10"/>
      <c r="H307" s="12"/>
      <c r="I307" s="12"/>
      <c r="J307" s="13"/>
      <c r="K307" s="10"/>
      <c r="L307" s="15" t="str">
        <f ca="1">IF(ISBLANK(F307), "", DATEDIF(Tenants[[#This Row],[DateOfBirth]],TODAY(),"Y"))</f>
        <v/>
      </c>
      <c r="M307" s="10"/>
      <c r="N307" s="10"/>
      <c r="O307" s="10"/>
      <c r="P307" s="10"/>
      <c r="Q307" s="10"/>
      <c r="R307" s="10"/>
      <c r="S307" s="10"/>
      <c r="T307" s="10"/>
      <c r="U307" s="16" t="str">
        <f t="shared" si="4"/>
        <v/>
      </c>
      <c r="V307" s="16" t="str" cm="1">
        <f t="array" ref="V307">_xlfn.IFS(AND(ISBLANK(A307), OR(B307&lt;&gt;"",C307&lt;&gt;"",E307&lt;&gt;"",F307&lt;&gt;"",G307&lt;&gt;"",H307&lt;&gt;"",J307&lt;&gt;"",K307&lt;&gt;"",M307&lt;&gt;"",N307&lt;&gt;"",O307&lt;&gt;"",P307&lt;&gt;"",Q307&lt;&gt;"",R307&lt;&gt;"",S307&lt;&gt;"",T307&lt;&gt;"",)), "Address Empty", ISBLANK(A307), "", ISBLANK(B307), "Room Number Empty", ISBLANK(C307), "First Name Empty", ISBLANK(E307), "Last Name Empty", ISBLANK(F307), "Date of Birth Empty", ISBLANK(G307), "NI Number Empty", ISBLANK(H307), "Check In Date Empty", ISBLANK(J307), "HB Claim Ref Number Empty", ISBLANK(K307), "Referral Agency Empty", ISBLANK(M307), "Gender Empty", ISBLANK(N307), "Religion Empty", ISBLANK(O307), "Ethnicity Empty", ISBLANK(P307), "Nationality Empty", ISBLANK(Q307), "Disability Empty", ISBLANK(R307), "Sexual Orientation Empty", ISBLANK(S307), "Language Empty", ISBLANK(T307), "Risk Assessment Empty", AND(G307&lt;&gt;"",H307&lt;&gt;""), IF(SUMPRODUCT(($G$2:$G$5000=G307)*($H$2:$H$5000=H307))&gt;1,"CONFLICT: NI and Check-in Date Already in Use","Correct"), TRUE, "Correct")</f>
        <v/>
      </c>
    </row>
    <row r="308" spans="1:22" s="14" customFormat="1" x14ac:dyDescent="0.5">
      <c r="A308" s="10"/>
      <c r="B308" s="11"/>
      <c r="C308" s="10"/>
      <c r="D308" s="10"/>
      <c r="E308" s="10"/>
      <c r="F308" s="12"/>
      <c r="G308" s="10"/>
      <c r="H308" s="12"/>
      <c r="I308" s="12"/>
      <c r="J308" s="13"/>
      <c r="K308" s="10"/>
      <c r="L308" s="15" t="str">
        <f ca="1">IF(ISBLANK(F308), "", DATEDIF(Tenants[[#This Row],[DateOfBirth]],TODAY(),"Y"))</f>
        <v/>
      </c>
      <c r="M308" s="10"/>
      <c r="N308" s="10"/>
      <c r="O308" s="10"/>
      <c r="P308" s="10"/>
      <c r="Q308" s="10"/>
      <c r="R308" s="10"/>
      <c r="S308" s="10"/>
      <c r="T308" s="10"/>
      <c r="U308" s="16" t="str">
        <f t="shared" si="4"/>
        <v/>
      </c>
      <c r="V308" s="16" t="str" cm="1">
        <f t="array" ref="V308">_xlfn.IFS(AND(ISBLANK(A308), OR(B308&lt;&gt;"",C308&lt;&gt;"",E308&lt;&gt;"",F308&lt;&gt;"",G308&lt;&gt;"",H308&lt;&gt;"",J308&lt;&gt;"",K308&lt;&gt;"",M308&lt;&gt;"",N308&lt;&gt;"",O308&lt;&gt;"",P308&lt;&gt;"",Q308&lt;&gt;"",R308&lt;&gt;"",S308&lt;&gt;"",T308&lt;&gt;"",)), "Address Empty", ISBLANK(A308), "", ISBLANK(B308), "Room Number Empty", ISBLANK(C308), "First Name Empty", ISBLANK(E308), "Last Name Empty", ISBLANK(F308), "Date of Birth Empty", ISBLANK(G308), "NI Number Empty", ISBLANK(H308), "Check In Date Empty", ISBLANK(J308), "HB Claim Ref Number Empty", ISBLANK(K308), "Referral Agency Empty", ISBLANK(M308), "Gender Empty", ISBLANK(N308), "Religion Empty", ISBLANK(O308), "Ethnicity Empty", ISBLANK(P308), "Nationality Empty", ISBLANK(Q308), "Disability Empty", ISBLANK(R308), "Sexual Orientation Empty", ISBLANK(S308), "Language Empty", ISBLANK(T308), "Risk Assessment Empty", AND(G308&lt;&gt;"",H308&lt;&gt;""), IF(SUMPRODUCT(($G$2:$G$5000=G308)*($H$2:$H$5000=H308))&gt;1,"CONFLICT: NI and Check-in Date Already in Use","Correct"), TRUE, "Correct")</f>
        <v/>
      </c>
    </row>
    <row r="309" spans="1:22" s="14" customFormat="1" x14ac:dyDescent="0.5">
      <c r="A309" s="10"/>
      <c r="B309" s="11"/>
      <c r="C309" s="10"/>
      <c r="D309" s="10"/>
      <c r="E309" s="10"/>
      <c r="F309" s="12"/>
      <c r="G309" s="10"/>
      <c r="H309" s="12"/>
      <c r="I309" s="12"/>
      <c r="J309" s="13"/>
      <c r="K309" s="10"/>
      <c r="L309" s="15" t="str">
        <f ca="1">IF(ISBLANK(F309), "", DATEDIF(Tenants[[#This Row],[DateOfBirth]],TODAY(),"Y"))</f>
        <v/>
      </c>
      <c r="M309" s="10"/>
      <c r="N309" s="10"/>
      <c r="O309" s="10"/>
      <c r="P309" s="10"/>
      <c r="Q309" s="10"/>
      <c r="R309" s="10"/>
      <c r="S309" s="10"/>
      <c r="T309" s="10"/>
      <c r="U309" s="16" t="str">
        <f t="shared" si="4"/>
        <v/>
      </c>
      <c r="V309" s="16" t="str" cm="1">
        <f t="array" ref="V309">_xlfn.IFS(AND(ISBLANK(A309), OR(B309&lt;&gt;"",C309&lt;&gt;"",E309&lt;&gt;"",F309&lt;&gt;"",G309&lt;&gt;"",H309&lt;&gt;"",J309&lt;&gt;"",K309&lt;&gt;"",M309&lt;&gt;"",N309&lt;&gt;"",O309&lt;&gt;"",P309&lt;&gt;"",Q309&lt;&gt;"",R309&lt;&gt;"",S309&lt;&gt;"",T309&lt;&gt;"",)), "Address Empty", ISBLANK(A309), "", ISBLANK(B309), "Room Number Empty", ISBLANK(C309), "First Name Empty", ISBLANK(E309), "Last Name Empty", ISBLANK(F309), "Date of Birth Empty", ISBLANK(G309), "NI Number Empty", ISBLANK(H309), "Check In Date Empty", ISBLANK(J309), "HB Claim Ref Number Empty", ISBLANK(K309), "Referral Agency Empty", ISBLANK(M309), "Gender Empty", ISBLANK(N309), "Religion Empty", ISBLANK(O309), "Ethnicity Empty", ISBLANK(P309), "Nationality Empty", ISBLANK(Q309), "Disability Empty", ISBLANK(R309), "Sexual Orientation Empty", ISBLANK(S309), "Language Empty", ISBLANK(T309), "Risk Assessment Empty", AND(G309&lt;&gt;"",H309&lt;&gt;""), IF(SUMPRODUCT(($G$2:$G$5000=G309)*($H$2:$H$5000=H309))&gt;1,"CONFLICT: NI and Check-in Date Already in Use","Correct"), TRUE, "Correct")</f>
        <v/>
      </c>
    </row>
    <row r="310" spans="1:22" s="14" customFormat="1" x14ac:dyDescent="0.5">
      <c r="A310" s="10"/>
      <c r="B310" s="11"/>
      <c r="C310" s="10"/>
      <c r="D310" s="10"/>
      <c r="E310" s="10"/>
      <c r="F310" s="12"/>
      <c r="G310" s="10"/>
      <c r="H310" s="12"/>
      <c r="I310" s="12"/>
      <c r="J310" s="13"/>
      <c r="K310" s="10"/>
      <c r="L310" s="15" t="str">
        <f ca="1">IF(ISBLANK(F310), "", DATEDIF(Tenants[[#This Row],[DateOfBirth]],TODAY(),"Y"))</f>
        <v/>
      </c>
      <c r="M310" s="10"/>
      <c r="N310" s="10"/>
      <c r="O310" s="10"/>
      <c r="P310" s="10"/>
      <c r="Q310" s="10"/>
      <c r="R310" s="10"/>
      <c r="S310" s="10"/>
      <c r="T310" s="10"/>
      <c r="U310" s="16" t="str">
        <f t="shared" si="4"/>
        <v/>
      </c>
      <c r="V310" s="16" t="str" cm="1">
        <f t="array" ref="V310">_xlfn.IFS(AND(ISBLANK(A310), OR(B310&lt;&gt;"",C310&lt;&gt;"",E310&lt;&gt;"",F310&lt;&gt;"",G310&lt;&gt;"",H310&lt;&gt;"",J310&lt;&gt;"",K310&lt;&gt;"",M310&lt;&gt;"",N310&lt;&gt;"",O310&lt;&gt;"",P310&lt;&gt;"",Q310&lt;&gt;"",R310&lt;&gt;"",S310&lt;&gt;"",T310&lt;&gt;"",)), "Address Empty", ISBLANK(A310), "", ISBLANK(B310), "Room Number Empty", ISBLANK(C310), "First Name Empty", ISBLANK(E310), "Last Name Empty", ISBLANK(F310), "Date of Birth Empty", ISBLANK(G310), "NI Number Empty", ISBLANK(H310), "Check In Date Empty", ISBLANK(J310), "HB Claim Ref Number Empty", ISBLANK(K310), "Referral Agency Empty", ISBLANK(M310), "Gender Empty", ISBLANK(N310), "Religion Empty", ISBLANK(O310), "Ethnicity Empty", ISBLANK(P310), "Nationality Empty", ISBLANK(Q310), "Disability Empty", ISBLANK(R310), "Sexual Orientation Empty", ISBLANK(S310), "Language Empty", ISBLANK(T310), "Risk Assessment Empty", AND(G310&lt;&gt;"",H310&lt;&gt;""), IF(SUMPRODUCT(($G$2:$G$5000=G310)*($H$2:$H$5000=H310))&gt;1,"CONFLICT: NI and Check-in Date Already in Use","Correct"), TRUE, "Correct")</f>
        <v/>
      </c>
    </row>
    <row r="311" spans="1:22" s="14" customFormat="1" x14ac:dyDescent="0.5">
      <c r="A311" s="10"/>
      <c r="B311" s="11"/>
      <c r="C311" s="10"/>
      <c r="D311" s="10"/>
      <c r="E311" s="10"/>
      <c r="F311" s="12"/>
      <c r="G311" s="10"/>
      <c r="H311" s="12"/>
      <c r="I311" s="12"/>
      <c r="J311" s="13"/>
      <c r="K311" s="10"/>
      <c r="L311" s="15" t="str">
        <f ca="1">IF(ISBLANK(F311), "", DATEDIF(Tenants[[#This Row],[DateOfBirth]],TODAY(),"Y"))</f>
        <v/>
      </c>
      <c r="M311" s="10"/>
      <c r="N311" s="10"/>
      <c r="O311" s="10"/>
      <c r="P311" s="10"/>
      <c r="Q311" s="10"/>
      <c r="R311" s="10"/>
      <c r="S311" s="10"/>
      <c r="T311" s="10"/>
      <c r="U311" s="16" t="str">
        <f t="shared" si="4"/>
        <v/>
      </c>
      <c r="V311" s="16" t="str" cm="1">
        <f t="array" ref="V311">_xlfn.IFS(AND(ISBLANK(A311), OR(B311&lt;&gt;"",C311&lt;&gt;"",E311&lt;&gt;"",F311&lt;&gt;"",G311&lt;&gt;"",H311&lt;&gt;"",J311&lt;&gt;"",K311&lt;&gt;"",M311&lt;&gt;"",N311&lt;&gt;"",O311&lt;&gt;"",P311&lt;&gt;"",Q311&lt;&gt;"",R311&lt;&gt;"",S311&lt;&gt;"",T311&lt;&gt;"",)), "Address Empty", ISBLANK(A311), "", ISBLANK(B311), "Room Number Empty", ISBLANK(C311), "First Name Empty", ISBLANK(E311), "Last Name Empty", ISBLANK(F311), "Date of Birth Empty", ISBLANK(G311), "NI Number Empty", ISBLANK(H311), "Check In Date Empty", ISBLANK(J311), "HB Claim Ref Number Empty", ISBLANK(K311), "Referral Agency Empty", ISBLANK(M311), "Gender Empty", ISBLANK(N311), "Religion Empty", ISBLANK(O311), "Ethnicity Empty", ISBLANK(P311), "Nationality Empty", ISBLANK(Q311), "Disability Empty", ISBLANK(R311), "Sexual Orientation Empty", ISBLANK(S311), "Language Empty", ISBLANK(T311), "Risk Assessment Empty", AND(G311&lt;&gt;"",H311&lt;&gt;""), IF(SUMPRODUCT(($G$2:$G$5000=G311)*($H$2:$H$5000=H311))&gt;1,"CONFLICT: NI and Check-in Date Already in Use","Correct"), TRUE, "Correct")</f>
        <v/>
      </c>
    </row>
    <row r="312" spans="1:22" s="14" customFormat="1" x14ac:dyDescent="0.5">
      <c r="A312" s="10"/>
      <c r="B312" s="11"/>
      <c r="C312" s="10"/>
      <c r="D312" s="10"/>
      <c r="E312" s="10"/>
      <c r="F312" s="12"/>
      <c r="G312" s="10"/>
      <c r="H312" s="12"/>
      <c r="I312" s="12"/>
      <c r="J312" s="13"/>
      <c r="K312" s="10"/>
      <c r="L312" s="15" t="str">
        <f ca="1">IF(ISBLANK(F312), "", DATEDIF(Tenants[[#This Row],[DateOfBirth]],TODAY(),"Y"))</f>
        <v/>
      </c>
      <c r="M312" s="10"/>
      <c r="N312" s="10"/>
      <c r="O312" s="10"/>
      <c r="P312" s="10"/>
      <c r="Q312" s="10"/>
      <c r="R312" s="10"/>
      <c r="S312" s="10"/>
      <c r="T312" s="10"/>
      <c r="U312" s="16" t="str">
        <f t="shared" si="4"/>
        <v/>
      </c>
      <c r="V312" s="16" t="str" cm="1">
        <f t="array" ref="V312">_xlfn.IFS(AND(ISBLANK(A312), OR(B312&lt;&gt;"",C312&lt;&gt;"",E312&lt;&gt;"",F312&lt;&gt;"",G312&lt;&gt;"",H312&lt;&gt;"",J312&lt;&gt;"",K312&lt;&gt;"",M312&lt;&gt;"",N312&lt;&gt;"",O312&lt;&gt;"",P312&lt;&gt;"",Q312&lt;&gt;"",R312&lt;&gt;"",S312&lt;&gt;"",T312&lt;&gt;"",)), "Address Empty", ISBLANK(A312), "", ISBLANK(B312), "Room Number Empty", ISBLANK(C312), "First Name Empty", ISBLANK(E312), "Last Name Empty", ISBLANK(F312), "Date of Birth Empty", ISBLANK(G312), "NI Number Empty", ISBLANK(H312), "Check In Date Empty", ISBLANK(J312), "HB Claim Ref Number Empty", ISBLANK(K312), "Referral Agency Empty", ISBLANK(M312), "Gender Empty", ISBLANK(N312), "Religion Empty", ISBLANK(O312), "Ethnicity Empty", ISBLANK(P312), "Nationality Empty", ISBLANK(Q312), "Disability Empty", ISBLANK(R312), "Sexual Orientation Empty", ISBLANK(S312), "Language Empty", ISBLANK(T312), "Risk Assessment Empty", AND(G312&lt;&gt;"",H312&lt;&gt;""), IF(SUMPRODUCT(($G$2:$G$5000=G312)*($H$2:$H$5000=H312))&gt;1,"CONFLICT: NI and Check-in Date Already in Use","Correct"), TRUE, "Correct")</f>
        <v/>
      </c>
    </row>
    <row r="313" spans="1:22" s="14" customFormat="1" x14ac:dyDescent="0.5">
      <c r="A313" s="10"/>
      <c r="B313" s="11"/>
      <c r="C313" s="10"/>
      <c r="D313" s="10"/>
      <c r="E313" s="10"/>
      <c r="F313" s="12"/>
      <c r="G313" s="10"/>
      <c r="H313" s="12"/>
      <c r="I313" s="12"/>
      <c r="J313" s="13"/>
      <c r="K313" s="10"/>
      <c r="L313" s="15" t="str">
        <f ca="1">IF(ISBLANK(F313), "", DATEDIF(Tenants[[#This Row],[DateOfBirth]],TODAY(),"Y"))</f>
        <v/>
      </c>
      <c r="M313" s="10"/>
      <c r="N313" s="10"/>
      <c r="O313" s="10"/>
      <c r="P313" s="10"/>
      <c r="Q313" s="10"/>
      <c r="R313" s="10"/>
      <c r="S313" s="10"/>
      <c r="T313" s="10"/>
      <c r="U313" s="16" t="str">
        <f t="shared" si="4"/>
        <v/>
      </c>
      <c r="V313" s="16" t="str" cm="1">
        <f t="array" ref="V313">_xlfn.IFS(AND(ISBLANK(A313), OR(B313&lt;&gt;"",C313&lt;&gt;"",E313&lt;&gt;"",F313&lt;&gt;"",G313&lt;&gt;"",H313&lt;&gt;"",J313&lt;&gt;"",K313&lt;&gt;"",M313&lt;&gt;"",N313&lt;&gt;"",O313&lt;&gt;"",P313&lt;&gt;"",Q313&lt;&gt;"",R313&lt;&gt;"",S313&lt;&gt;"",T313&lt;&gt;"",)), "Address Empty", ISBLANK(A313), "", ISBLANK(B313), "Room Number Empty", ISBLANK(C313), "First Name Empty", ISBLANK(E313), "Last Name Empty", ISBLANK(F313), "Date of Birth Empty", ISBLANK(G313), "NI Number Empty", ISBLANK(H313), "Check In Date Empty", ISBLANK(J313), "HB Claim Ref Number Empty", ISBLANK(K313), "Referral Agency Empty", ISBLANK(M313), "Gender Empty", ISBLANK(N313), "Religion Empty", ISBLANK(O313), "Ethnicity Empty", ISBLANK(P313), "Nationality Empty", ISBLANK(Q313), "Disability Empty", ISBLANK(R313), "Sexual Orientation Empty", ISBLANK(S313), "Language Empty", ISBLANK(T313), "Risk Assessment Empty", AND(G313&lt;&gt;"",H313&lt;&gt;""), IF(SUMPRODUCT(($G$2:$G$5000=G313)*($H$2:$H$5000=H313))&gt;1,"CONFLICT: NI and Check-in Date Already in Use","Correct"), TRUE, "Correct")</f>
        <v/>
      </c>
    </row>
    <row r="314" spans="1:22" s="14" customFormat="1" x14ac:dyDescent="0.5">
      <c r="A314" s="10"/>
      <c r="B314" s="11"/>
      <c r="C314" s="10"/>
      <c r="D314" s="10"/>
      <c r="E314" s="10"/>
      <c r="F314" s="12"/>
      <c r="G314" s="10"/>
      <c r="H314" s="12"/>
      <c r="I314" s="12"/>
      <c r="J314" s="13"/>
      <c r="K314" s="10"/>
      <c r="L314" s="15" t="str">
        <f ca="1">IF(ISBLANK(F314), "", DATEDIF(Tenants[[#This Row],[DateOfBirth]],TODAY(),"Y"))</f>
        <v/>
      </c>
      <c r="M314" s="10"/>
      <c r="N314" s="10"/>
      <c r="O314" s="10"/>
      <c r="P314" s="10"/>
      <c r="Q314" s="10"/>
      <c r="R314" s="10"/>
      <c r="S314" s="10"/>
      <c r="T314" s="10"/>
      <c r="U314" s="16" t="str">
        <f t="shared" si="4"/>
        <v/>
      </c>
      <c r="V314" s="16" t="str" cm="1">
        <f t="array" ref="V314">_xlfn.IFS(AND(ISBLANK(A314), OR(B314&lt;&gt;"",C314&lt;&gt;"",E314&lt;&gt;"",F314&lt;&gt;"",G314&lt;&gt;"",H314&lt;&gt;"",J314&lt;&gt;"",K314&lt;&gt;"",M314&lt;&gt;"",N314&lt;&gt;"",O314&lt;&gt;"",P314&lt;&gt;"",Q314&lt;&gt;"",R314&lt;&gt;"",S314&lt;&gt;"",T314&lt;&gt;"",)), "Address Empty", ISBLANK(A314), "", ISBLANK(B314), "Room Number Empty", ISBLANK(C314), "First Name Empty", ISBLANK(E314), "Last Name Empty", ISBLANK(F314), "Date of Birth Empty", ISBLANK(G314), "NI Number Empty", ISBLANK(H314), "Check In Date Empty", ISBLANK(J314), "HB Claim Ref Number Empty", ISBLANK(K314), "Referral Agency Empty", ISBLANK(M314), "Gender Empty", ISBLANK(N314), "Religion Empty", ISBLANK(O314), "Ethnicity Empty", ISBLANK(P314), "Nationality Empty", ISBLANK(Q314), "Disability Empty", ISBLANK(R314), "Sexual Orientation Empty", ISBLANK(S314), "Language Empty", ISBLANK(T314), "Risk Assessment Empty", AND(G314&lt;&gt;"",H314&lt;&gt;""), IF(SUMPRODUCT(($G$2:$G$5000=G314)*($H$2:$H$5000=H314))&gt;1,"CONFLICT: NI and Check-in Date Already in Use","Correct"), TRUE, "Correct")</f>
        <v/>
      </c>
    </row>
    <row r="315" spans="1:22" s="14" customFormat="1" x14ac:dyDescent="0.5">
      <c r="A315" s="10"/>
      <c r="B315" s="11"/>
      <c r="C315" s="10"/>
      <c r="D315" s="10"/>
      <c r="E315" s="10"/>
      <c r="F315" s="12"/>
      <c r="G315" s="10"/>
      <c r="H315" s="12"/>
      <c r="I315" s="12"/>
      <c r="J315" s="13"/>
      <c r="K315" s="10"/>
      <c r="L315" s="15" t="str">
        <f ca="1">IF(ISBLANK(F315), "", DATEDIF(Tenants[[#This Row],[DateOfBirth]],TODAY(),"Y"))</f>
        <v/>
      </c>
      <c r="M315" s="10"/>
      <c r="N315" s="10"/>
      <c r="O315" s="10"/>
      <c r="P315" s="10"/>
      <c r="Q315" s="10"/>
      <c r="R315" s="10"/>
      <c r="S315" s="10"/>
      <c r="T315" s="10"/>
      <c r="U315" s="16" t="str">
        <f t="shared" si="4"/>
        <v/>
      </c>
      <c r="V315" s="16" t="str" cm="1">
        <f t="array" ref="V315">_xlfn.IFS(AND(ISBLANK(A315), OR(B315&lt;&gt;"",C315&lt;&gt;"",E315&lt;&gt;"",F315&lt;&gt;"",G315&lt;&gt;"",H315&lt;&gt;"",J315&lt;&gt;"",K315&lt;&gt;"",M315&lt;&gt;"",N315&lt;&gt;"",O315&lt;&gt;"",P315&lt;&gt;"",Q315&lt;&gt;"",R315&lt;&gt;"",S315&lt;&gt;"",T315&lt;&gt;"",)), "Address Empty", ISBLANK(A315), "", ISBLANK(B315), "Room Number Empty", ISBLANK(C315), "First Name Empty", ISBLANK(E315), "Last Name Empty", ISBLANK(F315), "Date of Birth Empty", ISBLANK(G315), "NI Number Empty", ISBLANK(H315), "Check In Date Empty", ISBLANK(J315), "HB Claim Ref Number Empty", ISBLANK(K315), "Referral Agency Empty", ISBLANK(M315), "Gender Empty", ISBLANK(N315), "Religion Empty", ISBLANK(O315), "Ethnicity Empty", ISBLANK(P315), "Nationality Empty", ISBLANK(Q315), "Disability Empty", ISBLANK(R315), "Sexual Orientation Empty", ISBLANK(S315), "Language Empty", ISBLANK(T315), "Risk Assessment Empty", AND(G315&lt;&gt;"",H315&lt;&gt;""), IF(SUMPRODUCT(($G$2:$G$5000=G315)*($H$2:$H$5000=H315))&gt;1,"CONFLICT: NI and Check-in Date Already in Use","Correct"), TRUE, "Correct")</f>
        <v/>
      </c>
    </row>
    <row r="316" spans="1:22" s="14" customFormat="1" x14ac:dyDescent="0.5">
      <c r="A316" s="10"/>
      <c r="B316" s="11"/>
      <c r="C316" s="10"/>
      <c r="D316" s="10"/>
      <c r="E316" s="10"/>
      <c r="F316" s="12"/>
      <c r="G316" s="10"/>
      <c r="H316" s="12"/>
      <c r="I316" s="12"/>
      <c r="J316" s="13"/>
      <c r="K316" s="10"/>
      <c r="L316" s="15" t="str">
        <f ca="1">IF(ISBLANK(F316), "", DATEDIF(Tenants[[#This Row],[DateOfBirth]],TODAY(),"Y"))</f>
        <v/>
      </c>
      <c r="M316" s="10"/>
      <c r="N316" s="10"/>
      <c r="O316" s="10"/>
      <c r="P316" s="10"/>
      <c r="Q316" s="10"/>
      <c r="R316" s="10"/>
      <c r="S316" s="10"/>
      <c r="T316" s="10"/>
      <c r="U316" s="16" t="str">
        <f t="shared" si="4"/>
        <v/>
      </c>
      <c r="V316" s="16" t="str" cm="1">
        <f t="array" ref="V316">_xlfn.IFS(AND(ISBLANK(A316), OR(B316&lt;&gt;"",C316&lt;&gt;"",E316&lt;&gt;"",F316&lt;&gt;"",G316&lt;&gt;"",H316&lt;&gt;"",J316&lt;&gt;"",K316&lt;&gt;"",M316&lt;&gt;"",N316&lt;&gt;"",O316&lt;&gt;"",P316&lt;&gt;"",Q316&lt;&gt;"",R316&lt;&gt;"",S316&lt;&gt;"",T316&lt;&gt;"",)), "Address Empty", ISBLANK(A316), "", ISBLANK(B316), "Room Number Empty", ISBLANK(C316), "First Name Empty", ISBLANK(E316), "Last Name Empty", ISBLANK(F316), "Date of Birth Empty", ISBLANK(G316), "NI Number Empty", ISBLANK(H316), "Check In Date Empty", ISBLANK(J316), "HB Claim Ref Number Empty", ISBLANK(K316), "Referral Agency Empty", ISBLANK(M316), "Gender Empty", ISBLANK(N316), "Religion Empty", ISBLANK(O316), "Ethnicity Empty", ISBLANK(P316), "Nationality Empty", ISBLANK(Q316), "Disability Empty", ISBLANK(R316), "Sexual Orientation Empty", ISBLANK(S316), "Language Empty", ISBLANK(T316), "Risk Assessment Empty", AND(G316&lt;&gt;"",H316&lt;&gt;""), IF(SUMPRODUCT(($G$2:$G$5000=G316)*($H$2:$H$5000=H316))&gt;1,"CONFLICT: NI and Check-in Date Already in Use","Correct"), TRUE, "Correct")</f>
        <v/>
      </c>
    </row>
    <row r="317" spans="1:22" s="14" customFormat="1" x14ac:dyDescent="0.5">
      <c r="A317" s="10"/>
      <c r="B317" s="11"/>
      <c r="C317" s="10"/>
      <c r="D317" s="10"/>
      <c r="E317" s="10"/>
      <c r="F317" s="12"/>
      <c r="G317" s="10"/>
      <c r="H317" s="12"/>
      <c r="I317" s="12"/>
      <c r="J317" s="13"/>
      <c r="K317" s="10"/>
      <c r="L317" s="15" t="str">
        <f ca="1">IF(ISBLANK(F317), "", DATEDIF(Tenants[[#This Row],[DateOfBirth]],TODAY(),"Y"))</f>
        <v/>
      </c>
      <c r="M317" s="10"/>
      <c r="N317" s="10"/>
      <c r="O317" s="10"/>
      <c r="P317" s="10"/>
      <c r="Q317" s="10"/>
      <c r="R317" s="10"/>
      <c r="S317" s="10"/>
      <c r="T317" s="10"/>
      <c r="U317" s="16" t="str">
        <f t="shared" si="4"/>
        <v/>
      </c>
      <c r="V317" s="16" t="str" cm="1">
        <f t="array" ref="V317">_xlfn.IFS(AND(ISBLANK(A317), OR(B317&lt;&gt;"",C317&lt;&gt;"",E317&lt;&gt;"",F317&lt;&gt;"",G317&lt;&gt;"",H317&lt;&gt;"",J317&lt;&gt;"",K317&lt;&gt;"",M317&lt;&gt;"",N317&lt;&gt;"",O317&lt;&gt;"",P317&lt;&gt;"",Q317&lt;&gt;"",R317&lt;&gt;"",S317&lt;&gt;"",T317&lt;&gt;"",)), "Address Empty", ISBLANK(A317), "", ISBLANK(B317), "Room Number Empty", ISBLANK(C317), "First Name Empty", ISBLANK(E317), "Last Name Empty", ISBLANK(F317), "Date of Birth Empty", ISBLANK(G317), "NI Number Empty", ISBLANK(H317), "Check In Date Empty", ISBLANK(J317), "HB Claim Ref Number Empty", ISBLANK(K317), "Referral Agency Empty", ISBLANK(M317), "Gender Empty", ISBLANK(N317), "Religion Empty", ISBLANK(O317), "Ethnicity Empty", ISBLANK(P317), "Nationality Empty", ISBLANK(Q317), "Disability Empty", ISBLANK(R317), "Sexual Orientation Empty", ISBLANK(S317), "Language Empty", ISBLANK(T317), "Risk Assessment Empty", AND(G317&lt;&gt;"",H317&lt;&gt;""), IF(SUMPRODUCT(($G$2:$G$5000=G317)*($H$2:$H$5000=H317))&gt;1,"CONFLICT: NI and Check-in Date Already in Use","Correct"), TRUE, "Correct")</f>
        <v/>
      </c>
    </row>
    <row r="318" spans="1:22" s="14" customFormat="1" x14ac:dyDescent="0.5">
      <c r="A318" s="10"/>
      <c r="B318" s="11"/>
      <c r="C318" s="10"/>
      <c r="D318" s="10"/>
      <c r="E318" s="10"/>
      <c r="F318" s="12"/>
      <c r="G318" s="10"/>
      <c r="H318" s="12"/>
      <c r="I318" s="12"/>
      <c r="J318" s="13"/>
      <c r="K318" s="10"/>
      <c r="L318" s="15" t="str">
        <f ca="1">IF(ISBLANK(F318), "", DATEDIF(Tenants[[#This Row],[DateOfBirth]],TODAY(),"Y"))</f>
        <v/>
      </c>
      <c r="M318" s="10"/>
      <c r="N318" s="10"/>
      <c r="O318" s="10"/>
      <c r="P318" s="10"/>
      <c r="Q318" s="10"/>
      <c r="R318" s="10"/>
      <c r="S318" s="10"/>
      <c r="T318" s="10"/>
      <c r="U318" s="16" t="str">
        <f t="shared" si="4"/>
        <v/>
      </c>
      <c r="V318" s="16" t="str" cm="1">
        <f t="array" ref="V318">_xlfn.IFS(AND(ISBLANK(A318), OR(B318&lt;&gt;"",C318&lt;&gt;"",E318&lt;&gt;"",F318&lt;&gt;"",G318&lt;&gt;"",H318&lt;&gt;"",J318&lt;&gt;"",K318&lt;&gt;"",M318&lt;&gt;"",N318&lt;&gt;"",O318&lt;&gt;"",P318&lt;&gt;"",Q318&lt;&gt;"",R318&lt;&gt;"",S318&lt;&gt;"",T318&lt;&gt;"",)), "Address Empty", ISBLANK(A318), "", ISBLANK(B318), "Room Number Empty", ISBLANK(C318), "First Name Empty", ISBLANK(E318), "Last Name Empty", ISBLANK(F318), "Date of Birth Empty", ISBLANK(G318), "NI Number Empty", ISBLANK(H318), "Check In Date Empty", ISBLANK(J318), "HB Claim Ref Number Empty", ISBLANK(K318), "Referral Agency Empty", ISBLANK(M318), "Gender Empty", ISBLANK(N318), "Religion Empty", ISBLANK(O318), "Ethnicity Empty", ISBLANK(P318), "Nationality Empty", ISBLANK(Q318), "Disability Empty", ISBLANK(R318), "Sexual Orientation Empty", ISBLANK(S318), "Language Empty", ISBLANK(T318), "Risk Assessment Empty", AND(G318&lt;&gt;"",H318&lt;&gt;""), IF(SUMPRODUCT(($G$2:$G$5000=G318)*($H$2:$H$5000=H318))&gt;1,"CONFLICT: NI and Check-in Date Already in Use","Correct"), TRUE, "Correct")</f>
        <v/>
      </c>
    </row>
    <row r="319" spans="1:22" s="14" customFormat="1" x14ac:dyDescent="0.5">
      <c r="A319" s="10"/>
      <c r="B319" s="11"/>
      <c r="C319" s="10"/>
      <c r="D319" s="10"/>
      <c r="E319" s="10"/>
      <c r="F319" s="12"/>
      <c r="G319" s="10"/>
      <c r="H319" s="12"/>
      <c r="I319" s="12"/>
      <c r="J319" s="13"/>
      <c r="K319" s="10"/>
      <c r="L319" s="15" t="str">
        <f ca="1">IF(ISBLANK(F319), "", DATEDIF(Tenants[[#This Row],[DateOfBirth]],TODAY(),"Y"))</f>
        <v/>
      </c>
      <c r="M319" s="10"/>
      <c r="N319" s="10"/>
      <c r="O319" s="10"/>
      <c r="P319" s="10"/>
      <c r="Q319" s="10"/>
      <c r="R319" s="10"/>
      <c r="S319" s="10"/>
      <c r="T319" s="10"/>
      <c r="U319" s="16" t="str">
        <f t="shared" si="4"/>
        <v/>
      </c>
      <c r="V319" s="16" t="str" cm="1">
        <f t="array" ref="V319">_xlfn.IFS(AND(ISBLANK(A319), OR(B319&lt;&gt;"",C319&lt;&gt;"",E319&lt;&gt;"",F319&lt;&gt;"",G319&lt;&gt;"",H319&lt;&gt;"",J319&lt;&gt;"",K319&lt;&gt;"",M319&lt;&gt;"",N319&lt;&gt;"",O319&lt;&gt;"",P319&lt;&gt;"",Q319&lt;&gt;"",R319&lt;&gt;"",S319&lt;&gt;"",T319&lt;&gt;"",)), "Address Empty", ISBLANK(A319), "", ISBLANK(B319), "Room Number Empty", ISBLANK(C319), "First Name Empty", ISBLANK(E319), "Last Name Empty", ISBLANK(F319), "Date of Birth Empty", ISBLANK(G319), "NI Number Empty", ISBLANK(H319), "Check In Date Empty", ISBLANK(J319), "HB Claim Ref Number Empty", ISBLANK(K319), "Referral Agency Empty", ISBLANK(M319), "Gender Empty", ISBLANK(N319), "Religion Empty", ISBLANK(O319), "Ethnicity Empty", ISBLANK(P319), "Nationality Empty", ISBLANK(Q319), "Disability Empty", ISBLANK(R319), "Sexual Orientation Empty", ISBLANK(S319), "Language Empty", ISBLANK(T319), "Risk Assessment Empty", AND(G319&lt;&gt;"",H319&lt;&gt;""), IF(SUMPRODUCT(($G$2:$G$5000=G319)*($H$2:$H$5000=H319))&gt;1,"CONFLICT: NI and Check-in Date Already in Use","Correct"), TRUE, "Correct")</f>
        <v/>
      </c>
    </row>
    <row r="320" spans="1:22" s="14" customFormat="1" x14ac:dyDescent="0.5">
      <c r="A320" s="10"/>
      <c r="B320" s="11"/>
      <c r="C320" s="10"/>
      <c r="D320" s="10"/>
      <c r="E320" s="10"/>
      <c r="F320" s="12"/>
      <c r="G320" s="10"/>
      <c r="H320" s="12"/>
      <c r="I320" s="12"/>
      <c r="J320" s="13"/>
      <c r="K320" s="10"/>
      <c r="L320" s="15" t="str">
        <f ca="1">IF(ISBLANK(F320), "", DATEDIF(Tenants[[#This Row],[DateOfBirth]],TODAY(),"Y"))</f>
        <v/>
      </c>
      <c r="M320" s="10"/>
      <c r="N320" s="10"/>
      <c r="O320" s="10"/>
      <c r="P320" s="10"/>
      <c r="Q320" s="10"/>
      <c r="R320" s="10"/>
      <c r="S320" s="10"/>
      <c r="T320" s="10"/>
      <c r="U320" s="16" t="str">
        <f t="shared" si="4"/>
        <v/>
      </c>
      <c r="V320" s="16" t="str" cm="1">
        <f t="array" ref="V320">_xlfn.IFS(AND(ISBLANK(A320), OR(B320&lt;&gt;"",C320&lt;&gt;"",E320&lt;&gt;"",F320&lt;&gt;"",G320&lt;&gt;"",H320&lt;&gt;"",J320&lt;&gt;"",K320&lt;&gt;"",M320&lt;&gt;"",N320&lt;&gt;"",O320&lt;&gt;"",P320&lt;&gt;"",Q320&lt;&gt;"",R320&lt;&gt;"",S320&lt;&gt;"",T320&lt;&gt;"",)), "Address Empty", ISBLANK(A320), "", ISBLANK(B320), "Room Number Empty", ISBLANK(C320), "First Name Empty", ISBLANK(E320), "Last Name Empty", ISBLANK(F320), "Date of Birth Empty", ISBLANK(G320), "NI Number Empty", ISBLANK(H320), "Check In Date Empty", ISBLANK(J320), "HB Claim Ref Number Empty", ISBLANK(K320), "Referral Agency Empty", ISBLANK(M320), "Gender Empty", ISBLANK(N320), "Religion Empty", ISBLANK(O320), "Ethnicity Empty", ISBLANK(P320), "Nationality Empty", ISBLANK(Q320), "Disability Empty", ISBLANK(R320), "Sexual Orientation Empty", ISBLANK(S320), "Language Empty", ISBLANK(T320), "Risk Assessment Empty", AND(G320&lt;&gt;"",H320&lt;&gt;""), IF(SUMPRODUCT(($G$2:$G$5000=G320)*($H$2:$H$5000=H320))&gt;1,"CONFLICT: NI and Check-in Date Already in Use","Correct"), TRUE, "Correct")</f>
        <v/>
      </c>
    </row>
    <row r="321" spans="1:22" s="14" customFormat="1" x14ac:dyDescent="0.5">
      <c r="A321" s="10"/>
      <c r="B321" s="11"/>
      <c r="C321" s="10"/>
      <c r="D321" s="10"/>
      <c r="E321" s="10"/>
      <c r="F321" s="12"/>
      <c r="G321" s="10"/>
      <c r="H321" s="12"/>
      <c r="I321" s="12"/>
      <c r="J321" s="13"/>
      <c r="K321" s="10"/>
      <c r="L321" s="15" t="str">
        <f ca="1">IF(ISBLANK(F321), "", DATEDIF(Tenants[[#This Row],[DateOfBirth]],TODAY(),"Y"))</f>
        <v/>
      </c>
      <c r="M321" s="10"/>
      <c r="N321" s="10"/>
      <c r="O321" s="10"/>
      <c r="P321" s="10"/>
      <c r="Q321" s="10"/>
      <c r="R321" s="10"/>
      <c r="S321" s="10"/>
      <c r="T321" s="10"/>
      <c r="U321" s="16" t="str">
        <f t="shared" si="4"/>
        <v/>
      </c>
      <c r="V321" s="16" t="str" cm="1">
        <f t="array" ref="V321">_xlfn.IFS(AND(ISBLANK(A321), OR(B321&lt;&gt;"",C321&lt;&gt;"",E321&lt;&gt;"",F321&lt;&gt;"",G321&lt;&gt;"",H321&lt;&gt;"",J321&lt;&gt;"",K321&lt;&gt;"",M321&lt;&gt;"",N321&lt;&gt;"",O321&lt;&gt;"",P321&lt;&gt;"",Q321&lt;&gt;"",R321&lt;&gt;"",S321&lt;&gt;"",T321&lt;&gt;"",)), "Address Empty", ISBLANK(A321), "", ISBLANK(B321), "Room Number Empty", ISBLANK(C321), "First Name Empty", ISBLANK(E321), "Last Name Empty", ISBLANK(F321), "Date of Birth Empty", ISBLANK(G321), "NI Number Empty", ISBLANK(H321), "Check In Date Empty", ISBLANK(J321), "HB Claim Ref Number Empty", ISBLANK(K321), "Referral Agency Empty", ISBLANK(M321), "Gender Empty", ISBLANK(N321), "Religion Empty", ISBLANK(O321), "Ethnicity Empty", ISBLANK(P321), "Nationality Empty", ISBLANK(Q321), "Disability Empty", ISBLANK(R321), "Sexual Orientation Empty", ISBLANK(S321), "Language Empty", ISBLANK(T321), "Risk Assessment Empty", AND(G321&lt;&gt;"",H321&lt;&gt;""), IF(SUMPRODUCT(($G$2:$G$5000=G321)*($H$2:$H$5000=H321))&gt;1,"CONFLICT: NI and Check-in Date Already in Use","Correct"), TRUE, "Correct")</f>
        <v/>
      </c>
    </row>
    <row r="322" spans="1:22" s="14" customFormat="1" x14ac:dyDescent="0.5">
      <c r="A322" s="10"/>
      <c r="B322" s="11"/>
      <c r="C322" s="10"/>
      <c r="D322" s="10"/>
      <c r="E322" s="10"/>
      <c r="F322" s="12"/>
      <c r="G322" s="10"/>
      <c r="H322" s="12"/>
      <c r="I322" s="12"/>
      <c r="J322" s="13"/>
      <c r="K322" s="10"/>
      <c r="L322" s="15" t="str">
        <f ca="1">IF(ISBLANK(F322), "", DATEDIF(Tenants[[#This Row],[DateOfBirth]],TODAY(),"Y"))</f>
        <v/>
      </c>
      <c r="M322" s="10"/>
      <c r="N322" s="10"/>
      <c r="O322" s="10"/>
      <c r="P322" s="10"/>
      <c r="Q322" s="10"/>
      <c r="R322" s="10"/>
      <c r="S322" s="10"/>
      <c r="T322" s="10"/>
      <c r="U322" s="16" t="str">
        <f t="shared" si="4"/>
        <v/>
      </c>
      <c r="V322" s="16" t="str" cm="1">
        <f t="array" ref="V322">_xlfn.IFS(AND(ISBLANK(A322), OR(B322&lt;&gt;"",C322&lt;&gt;"",E322&lt;&gt;"",F322&lt;&gt;"",G322&lt;&gt;"",H322&lt;&gt;"",J322&lt;&gt;"",K322&lt;&gt;"",M322&lt;&gt;"",N322&lt;&gt;"",O322&lt;&gt;"",P322&lt;&gt;"",Q322&lt;&gt;"",R322&lt;&gt;"",S322&lt;&gt;"",T322&lt;&gt;"",)), "Address Empty", ISBLANK(A322), "", ISBLANK(B322), "Room Number Empty", ISBLANK(C322), "First Name Empty", ISBLANK(E322), "Last Name Empty", ISBLANK(F322), "Date of Birth Empty", ISBLANK(G322), "NI Number Empty", ISBLANK(H322), "Check In Date Empty", ISBLANK(J322), "HB Claim Ref Number Empty", ISBLANK(K322), "Referral Agency Empty", ISBLANK(M322), "Gender Empty", ISBLANK(N322), "Religion Empty", ISBLANK(O322), "Ethnicity Empty", ISBLANK(P322), "Nationality Empty", ISBLANK(Q322), "Disability Empty", ISBLANK(R322), "Sexual Orientation Empty", ISBLANK(S322), "Language Empty", ISBLANK(T322), "Risk Assessment Empty", AND(G322&lt;&gt;"",H322&lt;&gt;""), IF(SUMPRODUCT(($G$2:$G$5000=G322)*($H$2:$H$5000=H322))&gt;1,"CONFLICT: NI and Check-in Date Already in Use","Correct"), TRUE, "Correct")</f>
        <v/>
      </c>
    </row>
    <row r="323" spans="1:22" s="14" customFormat="1" x14ac:dyDescent="0.5">
      <c r="A323" s="10"/>
      <c r="B323" s="11"/>
      <c r="C323" s="10"/>
      <c r="D323" s="10"/>
      <c r="E323" s="10"/>
      <c r="F323" s="12"/>
      <c r="G323" s="10"/>
      <c r="H323" s="12"/>
      <c r="I323" s="12"/>
      <c r="J323" s="13"/>
      <c r="K323" s="10"/>
      <c r="L323" s="15" t="str">
        <f ca="1">IF(ISBLANK(F323), "", DATEDIF(Tenants[[#This Row],[DateOfBirth]],TODAY(),"Y"))</f>
        <v/>
      </c>
      <c r="M323" s="10"/>
      <c r="N323" s="10"/>
      <c r="O323" s="10"/>
      <c r="P323" s="10"/>
      <c r="Q323" s="10"/>
      <c r="R323" s="10"/>
      <c r="S323" s="10"/>
      <c r="T323" s="10"/>
      <c r="U323" s="16" t="str">
        <f t="shared" ref="U323:U386" si="5">IF(AND(ISBLANK(H323),ISBLANK(I323)),"",IF(ISBLANK(I323),"ONGOING",DATEDIF(H323,I323,"Y")&amp;" YEAR(S) "&amp;DATEDIF(H323,I323,"YM")&amp;" MONTH(S)"))</f>
        <v/>
      </c>
      <c r="V323" s="16" t="str" cm="1">
        <f t="array" ref="V323">_xlfn.IFS(AND(ISBLANK(A323), OR(B323&lt;&gt;"",C323&lt;&gt;"",E323&lt;&gt;"",F323&lt;&gt;"",G323&lt;&gt;"",H323&lt;&gt;"",J323&lt;&gt;"",K323&lt;&gt;"",M323&lt;&gt;"",N323&lt;&gt;"",O323&lt;&gt;"",P323&lt;&gt;"",Q323&lt;&gt;"",R323&lt;&gt;"",S323&lt;&gt;"",T323&lt;&gt;"",)), "Address Empty", ISBLANK(A323), "", ISBLANK(B323), "Room Number Empty", ISBLANK(C323), "First Name Empty", ISBLANK(E323), "Last Name Empty", ISBLANK(F323), "Date of Birth Empty", ISBLANK(G323), "NI Number Empty", ISBLANK(H323), "Check In Date Empty", ISBLANK(J323), "HB Claim Ref Number Empty", ISBLANK(K323), "Referral Agency Empty", ISBLANK(M323), "Gender Empty", ISBLANK(N323), "Religion Empty", ISBLANK(O323), "Ethnicity Empty", ISBLANK(P323), "Nationality Empty", ISBLANK(Q323), "Disability Empty", ISBLANK(R323), "Sexual Orientation Empty", ISBLANK(S323), "Language Empty", ISBLANK(T323), "Risk Assessment Empty", AND(G323&lt;&gt;"",H323&lt;&gt;""), IF(SUMPRODUCT(($G$2:$G$5000=G323)*($H$2:$H$5000=H323))&gt;1,"CONFLICT: NI and Check-in Date Already in Use","Correct"), TRUE, "Correct")</f>
        <v/>
      </c>
    </row>
    <row r="324" spans="1:22" s="14" customFormat="1" x14ac:dyDescent="0.5">
      <c r="A324" s="10"/>
      <c r="B324" s="11"/>
      <c r="C324" s="10"/>
      <c r="D324" s="10"/>
      <c r="E324" s="10"/>
      <c r="F324" s="12"/>
      <c r="G324" s="10"/>
      <c r="H324" s="12"/>
      <c r="I324" s="12"/>
      <c r="J324" s="13"/>
      <c r="K324" s="10"/>
      <c r="L324" s="15" t="str">
        <f ca="1">IF(ISBLANK(F324), "", DATEDIF(Tenants[[#This Row],[DateOfBirth]],TODAY(),"Y"))</f>
        <v/>
      </c>
      <c r="M324" s="10"/>
      <c r="N324" s="10"/>
      <c r="O324" s="10"/>
      <c r="P324" s="10"/>
      <c r="Q324" s="10"/>
      <c r="R324" s="10"/>
      <c r="S324" s="10"/>
      <c r="T324" s="10"/>
      <c r="U324" s="16" t="str">
        <f t="shared" si="5"/>
        <v/>
      </c>
      <c r="V324" s="16" t="str" cm="1">
        <f t="array" ref="V324">_xlfn.IFS(AND(ISBLANK(A324), OR(B324&lt;&gt;"",C324&lt;&gt;"",E324&lt;&gt;"",F324&lt;&gt;"",G324&lt;&gt;"",H324&lt;&gt;"",J324&lt;&gt;"",K324&lt;&gt;"",M324&lt;&gt;"",N324&lt;&gt;"",O324&lt;&gt;"",P324&lt;&gt;"",Q324&lt;&gt;"",R324&lt;&gt;"",S324&lt;&gt;"",T324&lt;&gt;"",)), "Address Empty", ISBLANK(A324), "", ISBLANK(B324), "Room Number Empty", ISBLANK(C324), "First Name Empty", ISBLANK(E324), "Last Name Empty", ISBLANK(F324), "Date of Birth Empty", ISBLANK(G324), "NI Number Empty", ISBLANK(H324), "Check In Date Empty", ISBLANK(J324), "HB Claim Ref Number Empty", ISBLANK(K324), "Referral Agency Empty", ISBLANK(M324), "Gender Empty", ISBLANK(N324), "Religion Empty", ISBLANK(O324), "Ethnicity Empty", ISBLANK(P324), "Nationality Empty", ISBLANK(Q324), "Disability Empty", ISBLANK(R324), "Sexual Orientation Empty", ISBLANK(S324), "Language Empty", ISBLANK(T324), "Risk Assessment Empty", AND(G324&lt;&gt;"",H324&lt;&gt;""), IF(SUMPRODUCT(($G$2:$G$5000=G324)*($H$2:$H$5000=H324))&gt;1,"CONFLICT: NI and Check-in Date Already in Use","Correct"), TRUE, "Correct")</f>
        <v/>
      </c>
    </row>
    <row r="325" spans="1:22" s="14" customFormat="1" x14ac:dyDescent="0.5">
      <c r="A325" s="10"/>
      <c r="B325" s="11"/>
      <c r="C325" s="10"/>
      <c r="D325" s="10"/>
      <c r="E325" s="10"/>
      <c r="F325" s="12"/>
      <c r="G325" s="10"/>
      <c r="H325" s="12"/>
      <c r="I325" s="12"/>
      <c r="J325" s="13"/>
      <c r="K325" s="10"/>
      <c r="L325" s="15" t="str">
        <f ca="1">IF(ISBLANK(F325), "", DATEDIF(Tenants[[#This Row],[DateOfBirth]],TODAY(),"Y"))</f>
        <v/>
      </c>
      <c r="M325" s="10"/>
      <c r="N325" s="10"/>
      <c r="O325" s="10"/>
      <c r="P325" s="10"/>
      <c r="Q325" s="10"/>
      <c r="R325" s="10"/>
      <c r="S325" s="10"/>
      <c r="T325" s="10"/>
      <c r="U325" s="16" t="str">
        <f t="shared" si="5"/>
        <v/>
      </c>
      <c r="V325" s="16" t="str" cm="1">
        <f t="array" ref="V325">_xlfn.IFS(AND(ISBLANK(A325), OR(B325&lt;&gt;"",C325&lt;&gt;"",E325&lt;&gt;"",F325&lt;&gt;"",G325&lt;&gt;"",H325&lt;&gt;"",J325&lt;&gt;"",K325&lt;&gt;"",M325&lt;&gt;"",N325&lt;&gt;"",O325&lt;&gt;"",P325&lt;&gt;"",Q325&lt;&gt;"",R325&lt;&gt;"",S325&lt;&gt;"",T325&lt;&gt;"",)), "Address Empty", ISBLANK(A325), "", ISBLANK(B325), "Room Number Empty", ISBLANK(C325), "First Name Empty", ISBLANK(E325), "Last Name Empty", ISBLANK(F325), "Date of Birth Empty", ISBLANK(G325), "NI Number Empty", ISBLANK(H325), "Check In Date Empty", ISBLANK(J325), "HB Claim Ref Number Empty", ISBLANK(K325), "Referral Agency Empty", ISBLANK(M325), "Gender Empty", ISBLANK(N325), "Religion Empty", ISBLANK(O325), "Ethnicity Empty", ISBLANK(P325), "Nationality Empty", ISBLANK(Q325), "Disability Empty", ISBLANK(R325), "Sexual Orientation Empty", ISBLANK(S325), "Language Empty", ISBLANK(T325), "Risk Assessment Empty", AND(G325&lt;&gt;"",H325&lt;&gt;""), IF(SUMPRODUCT(($G$2:$G$5000=G325)*($H$2:$H$5000=H325))&gt;1,"CONFLICT: NI and Check-in Date Already in Use","Correct"), TRUE, "Correct")</f>
        <v/>
      </c>
    </row>
    <row r="326" spans="1:22" s="14" customFormat="1" x14ac:dyDescent="0.5">
      <c r="A326" s="10"/>
      <c r="B326" s="11"/>
      <c r="C326" s="10"/>
      <c r="D326" s="10"/>
      <c r="E326" s="10"/>
      <c r="F326" s="12"/>
      <c r="G326" s="10"/>
      <c r="H326" s="12"/>
      <c r="I326" s="12"/>
      <c r="J326" s="13"/>
      <c r="K326" s="10"/>
      <c r="L326" s="15" t="str">
        <f ca="1">IF(ISBLANK(F326), "", DATEDIF(Tenants[[#This Row],[DateOfBirth]],TODAY(),"Y"))</f>
        <v/>
      </c>
      <c r="M326" s="10"/>
      <c r="N326" s="10"/>
      <c r="O326" s="10"/>
      <c r="P326" s="10"/>
      <c r="Q326" s="10"/>
      <c r="R326" s="10"/>
      <c r="S326" s="10"/>
      <c r="T326" s="10"/>
      <c r="U326" s="16" t="str">
        <f t="shared" si="5"/>
        <v/>
      </c>
      <c r="V326" s="16" t="str" cm="1">
        <f t="array" ref="V326">_xlfn.IFS(AND(ISBLANK(A326), OR(B326&lt;&gt;"",C326&lt;&gt;"",E326&lt;&gt;"",F326&lt;&gt;"",G326&lt;&gt;"",H326&lt;&gt;"",J326&lt;&gt;"",K326&lt;&gt;"",M326&lt;&gt;"",N326&lt;&gt;"",O326&lt;&gt;"",P326&lt;&gt;"",Q326&lt;&gt;"",R326&lt;&gt;"",S326&lt;&gt;"",T326&lt;&gt;"",)), "Address Empty", ISBLANK(A326), "", ISBLANK(B326), "Room Number Empty", ISBLANK(C326), "First Name Empty", ISBLANK(E326), "Last Name Empty", ISBLANK(F326), "Date of Birth Empty", ISBLANK(G326), "NI Number Empty", ISBLANK(H326), "Check In Date Empty", ISBLANK(J326), "HB Claim Ref Number Empty", ISBLANK(K326), "Referral Agency Empty", ISBLANK(M326), "Gender Empty", ISBLANK(N326), "Religion Empty", ISBLANK(O326), "Ethnicity Empty", ISBLANK(P326), "Nationality Empty", ISBLANK(Q326), "Disability Empty", ISBLANK(R326), "Sexual Orientation Empty", ISBLANK(S326), "Language Empty", ISBLANK(T326), "Risk Assessment Empty", AND(G326&lt;&gt;"",H326&lt;&gt;""), IF(SUMPRODUCT(($G$2:$G$5000=G326)*($H$2:$H$5000=H326))&gt;1,"CONFLICT: NI and Check-in Date Already in Use","Correct"), TRUE, "Correct")</f>
        <v/>
      </c>
    </row>
    <row r="327" spans="1:22" s="14" customFormat="1" x14ac:dyDescent="0.5">
      <c r="A327" s="10"/>
      <c r="B327" s="11"/>
      <c r="C327" s="10"/>
      <c r="D327" s="10"/>
      <c r="E327" s="10"/>
      <c r="F327" s="12"/>
      <c r="G327" s="10"/>
      <c r="H327" s="12"/>
      <c r="I327" s="12"/>
      <c r="J327" s="13"/>
      <c r="K327" s="10"/>
      <c r="L327" s="15" t="str">
        <f ca="1">IF(ISBLANK(F327), "", DATEDIF(Tenants[[#This Row],[DateOfBirth]],TODAY(),"Y"))</f>
        <v/>
      </c>
      <c r="M327" s="10"/>
      <c r="N327" s="10"/>
      <c r="O327" s="10"/>
      <c r="P327" s="10"/>
      <c r="Q327" s="10"/>
      <c r="R327" s="10"/>
      <c r="S327" s="10"/>
      <c r="T327" s="10"/>
      <c r="U327" s="16" t="str">
        <f t="shared" si="5"/>
        <v/>
      </c>
      <c r="V327" s="16" t="str" cm="1">
        <f t="array" ref="V327">_xlfn.IFS(AND(ISBLANK(A327), OR(B327&lt;&gt;"",C327&lt;&gt;"",E327&lt;&gt;"",F327&lt;&gt;"",G327&lt;&gt;"",H327&lt;&gt;"",J327&lt;&gt;"",K327&lt;&gt;"",M327&lt;&gt;"",N327&lt;&gt;"",O327&lt;&gt;"",P327&lt;&gt;"",Q327&lt;&gt;"",R327&lt;&gt;"",S327&lt;&gt;"",T327&lt;&gt;"",)), "Address Empty", ISBLANK(A327), "", ISBLANK(B327), "Room Number Empty", ISBLANK(C327), "First Name Empty", ISBLANK(E327), "Last Name Empty", ISBLANK(F327), "Date of Birth Empty", ISBLANK(G327), "NI Number Empty", ISBLANK(H327), "Check In Date Empty", ISBLANK(J327), "HB Claim Ref Number Empty", ISBLANK(K327), "Referral Agency Empty", ISBLANK(M327), "Gender Empty", ISBLANK(N327), "Religion Empty", ISBLANK(O327), "Ethnicity Empty", ISBLANK(P327), "Nationality Empty", ISBLANK(Q327), "Disability Empty", ISBLANK(R327), "Sexual Orientation Empty", ISBLANK(S327), "Language Empty", ISBLANK(T327), "Risk Assessment Empty", AND(G327&lt;&gt;"",H327&lt;&gt;""), IF(SUMPRODUCT(($G$2:$G$5000=G327)*($H$2:$H$5000=H327))&gt;1,"CONFLICT: NI and Check-in Date Already in Use","Correct"), TRUE, "Correct")</f>
        <v/>
      </c>
    </row>
    <row r="328" spans="1:22" s="14" customFormat="1" x14ac:dyDescent="0.5">
      <c r="A328" s="10"/>
      <c r="B328" s="11"/>
      <c r="C328" s="10"/>
      <c r="D328" s="10"/>
      <c r="E328" s="10"/>
      <c r="F328" s="12"/>
      <c r="G328" s="10"/>
      <c r="H328" s="12"/>
      <c r="I328" s="12"/>
      <c r="J328" s="13"/>
      <c r="K328" s="10"/>
      <c r="L328" s="15" t="str">
        <f ca="1">IF(ISBLANK(F328), "", DATEDIF(Tenants[[#This Row],[DateOfBirth]],TODAY(),"Y"))</f>
        <v/>
      </c>
      <c r="M328" s="10"/>
      <c r="N328" s="10"/>
      <c r="O328" s="10"/>
      <c r="P328" s="10"/>
      <c r="Q328" s="10"/>
      <c r="R328" s="10"/>
      <c r="S328" s="10"/>
      <c r="T328" s="10"/>
      <c r="U328" s="16" t="str">
        <f t="shared" si="5"/>
        <v/>
      </c>
      <c r="V328" s="16" t="str" cm="1">
        <f t="array" ref="V328">_xlfn.IFS(AND(ISBLANK(A328), OR(B328&lt;&gt;"",C328&lt;&gt;"",E328&lt;&gt;"",F328&lt;&gt;"",G328&lt;&gt;"",H328&lt;&gt;"",J328&lt;&gt;"",K328&lt;&gt;"",M328&lt;&gt;"",N328&lt;&gt;"",O328&lt;&gt;"",P328&lt;&gt;"",Q328&lt;&gt;"",R328&lt;&gt;"",S328&lt;&gt;"",T328&lt;&gt;"",)), "Address Empty", ISBLANK(A328), "", ISBLANK(B328), "Room Number Empty", ISBLANK(C328), "First Name Empty", ISBLANK(E328), "Last Name Empty", ISBLANK(F328), "Date of Birth Empty", ISBLANK(G328), "NI Number Empty", ISBLANK(H328), "Check In Date Empty", ISBLANK(J328), "HB Claim Ref Number Empty", ISBLANK(K328), "Referral Agency Empty", ISBLANK(M328), "Gender Empty", ISBLANK(N328), "Religion Empty", ISBLANK(O328), "Ethnicity Empty", ISBLANK(P328), "Nationality Empty", ISBLANK(Q328), "Disability Empty", ISBLANK(R328), "Sexual Orientation Empty", ISBLANK(S328), "Language Empty", ISBLANK(T328), "Risk Assessment Empty", AND(G328&lt;&gt;"",H328&lt;&gt;""), IF(SUMPRODUCT(($G$2:$G$5000=G328)*($H$2:$H$5000=H328))&gt;1,"CONFLICT: NI and Check-in Date Already in Use","Correct"), TRUE, "Correct")</f>
        <v/>
      </c>
    </row>
    <row r="329" spans="1:22" s="14" customFormat="1" x14ac:dyDescent="0.5">
      <c r="A329" s="10"/>
      <c r="B329" s="11"/>
      <c r="C329" s="10"/>
      <c r="D329" s="10"/>
      <c r="E329" s="10"/>
      <c r="F329" s="12"/>
      <c r="G329" s="10"/>
      <c r="H329" s="12"/>
      <c r="I329" s="12"/>
      <c r="J329" s="13"/>
      <c r="K329" s="10"/>
      <c r="L329" s="15" t="str">
        <f ca="1">IF(ISBLANK(F329), "", DATEDIF(Tenants[[#This Row],[DateOfBirth]],TODAY(),"Y"))</f>
        <v/>
      </c>
      <c r="M329" s="10"/>
      <c r="N329" s="10"/>
      <c r="O329" s="10"/>
      <c r="P329" s="10"/>
      <c r="Q329" s="10"/>
      <c r="R329" s="10"/>
      <c r="S329" s="10"/>
      <c r="T329" s="10"/>
      <c r="U329" s="16" t="str">
        <f t="shared" si="5"/>
        <v/>
      </c>
      <c r="V329" s="16" t="str" cm="1">
        <f t="array" ref="V329">_xlfn.IFS(AND(ISBLANK(A329), OR(B329&lt;&gt;"",C329&lt;&gt;"",E329&lt;&gt;"",F329&lt;&gt;"",G329&lt;&gt;"",H329&lt;&gt;"",J329&lt;&gt;"",K329&lt;&gt;"",M329&lt;&gt;"",N329&lt;&gt;"",O329&lt;&gt;"",P329&lt;&gt;"",Q329&lt;&gt;"",R329&lt;&gt;"",S329&lt;&gt;"",T329&lt;&gt;"",)), "Address Empty", ISBLANK(A329), "", ISBLANK(B329), "Room Number Empty", ISBLANK(C329), "First Name Empty", ISBLANK(E329), "Last Name Empty", ISBLANK(F329), "Date of Birth Empty", ISBLANK(G329), "NI Number Empty", ISBLANK(H329), "Check In Date Empty", ISBLANK(J329), "HB Claim Ref Number Empty", ISBLANK(K329), "Referral Agency Empty", ISBLANK(M329), "Gender Empty", ISBLANK(N329), "Religion Empty", ISBLANK(O329), "Ethnicity Empty", ISBLANK(P329), "Nationality Empty", ISBLANK(Q329), "Disability Empty", ISBLANK(R329), "Sexual Orientation Empty", ISBLANK(S329), "Language Empty", ISBLANK(T329), "Risk Assessment Empty", AND(G329&lt;&gt;"",H329&lt;&gt;""), IF(SUMPRODUCT(($G$2:$G$5000=G329)*($H$2:$H$5000=H329))&gt;1,"CONFLICT: NI and Check-in Date Already in Use","Correct"), TRUE, "Correct")</f>
        <v/>
      </c>
    </row>
    <row r="330" spans="1:22" s="14" customFormat="1" x14ac:dyDescent="0.5">
      <c r="A330" s="10"/>
      <c r="B330" s="11"/>
      <c r="C330" s="10"/>
      <c r="D330" s="10"/>
      <c r="E330" s="10"/>
      <c r="F330" s="12"/>
      <c r="G330" s="10"/>
      <c r="H330" s="12"/>
      <c r="I330" s="12"/>
      <c r="J330" s="13"/>
      <c r="K330" s="10"/>
      <c r="L330" s="15" t="str">
        <f ca="1">IF(ISBLANK(F330), "", DATEDIF(Tenants[[#This Row],[DateOfBirth]],TODAY(),"Y"))</f>
        <v/>
      </c>
      <c r="M330" s="10"/>
      <c r="N330" s="10"/>
      <c r="O330" s="10"/>
      <c r="P330" s="10"/>
      <c r="Q330" s="10"/>
      <c r="R330" s="10"/>
      <c r="S330" s="10"/>
      <c r="T330" s="10"/>
      <c r="U330" s="16" t="str">
        <f t="shared" si="5"/>
        <v/>
      </c>
      <c r="V330" s="16" t="str" cm="1">
        <f t="array" ref="V330">_xlfn.IFS(AND(ISBLANK(A330), OR(B330&lt;&gt;"",C330&lt;&gt;"",E330&lt;&gt;"",F330&lt;&gt;"",G330&lt;&gt;"",H330&lt;&gt;"",J330&lt;&gt;"",K330&lt;&gt;"",M330&lt;&gt;"",N330&lt;&gt;"",O330&lt;&gt;"",P330&lt;&gt;"",Q330&lt;&gt;"",R330&lt;&gt;"",S330&lt;&gt;"",T330&lt;&gt;"",)), "Address Empty", ISBLANK(A330), "", ISBLANK(B330), "Room Number Empty", ISBLANK(C330), "First Name Empty", ISBLANK(E330), "Last Name Empty", ISBLANK(F330), "Date of Birth Empty", ISBLANK(G330), "NI Number Empty", ISBLANK(H330), "Check In Date Empty", ISBLANK(J330), "HB Claim Ref Number Empty", ISBLANK(K330), "Referral Agency Empty", ISBLANK(M330), "Gender Empty", ISBLANK(N330), "Religion Empty", ISBLANK(O330), "Ethnicity Empty", ISBLANK(P330), "Nationality Empty", ISBLANK(Q330), "Disability Empty", ISBLANK(R330), "Sexual Orientation Empty", ISBLANK(S330), "Language Empty", ISBLANK(T330), "Risk Assessment Empty", AND(G330&lt;&gt;"",H330&lt;&gt;""), IF(SUMPRODUCT(($G$2:$G$5000=G330)*($H$2:$H$5000=H330))&gt;1,"CONFLICT: NI and Check-in Date Already in Use","Correct"), TRUE, "Correct")</f>
        <v/>
      </c>
    </row>
    <row r="331" spans="1:22" s="14" customFormat="1" x14ac:dyDescent="0.5">
      <c r="A331" s="10"/>
      <c r="B331" s="11"/>
      <c r="C331" s="10"/>
      <c r="D331" s="10"/>
      <c r="E331" s="10"/>
      <c r="F331" s="12"/>
      <c r="G331" s="10"/>
      <c r="H331" s="12"/>
      <c r="I331" s="12"/>
      <c r="J331" s="13"/>
      <c r="K331" s="10"/>
      <c r="L331" s="15" t="str">
        <f ca="1">IF(ISBLANK(F331), "", DATEDIF(Tenants[[#This Row],[DateOfBirth]],TODAY(),"Y"))</f>
        <v/>
      </c>
      <c r="M331" s="10"/>
      <c r="N331" s="10"/>
      <c r="O331" s="10"/>
      <c r="P331" s="10"/>
      <c r="Q331" s="10"/>
      <c r="R331" s="10"/>
      <c r="S331" s="10"/>
      <c r="T331" s="10"/>
      <c r="U331" s="16" t="str">
        <f t="shared" si="5"/>
        <v/>
      </c>
      <c r="V331" s="16" t="str" cm="1">
        <f t="array" ref="V331">_xlfn.IFS(AND(ISBLANK(A331), OR(B331&lt;&gt;"",C331&lt;&gt;"",E331&lt;&gt;"",F331&lt;&gt;"",G331&lt;&gt;"",H331&lt;&gt;"",J331&lt;&gt;"",K331&lt;&gt;"",M331&lt;&gt;"",N331&lt;&gt;"",O331&lt;&gt;"",P331&lt;&gt;"",Q331&lt;&gt;"",R331&lt;&gt;"",S331&lt;&gt;"",T331&lt;&gt;"",)), "Address Empty", ISBLANK(A331), "", ISBLANK(B331), "Room Number Empty", ISBLANK(C331), "First Name Empty", ISBLANK(E331), "Last Name Empty", ISBLANK(F331), "Date of Birth Empty", ISBLANK(G331), "NI Number Empty", ISBLANK(H331), "Check In Date Empty", ISBLANK(J331), "HB Claim Ref Number Empty", ISBLANK(K331), "Referral Agency Empty", ISBLANK(M331), "Gender Empty", ISBLANK(N331), "Religion Empty", ISBLANK(O331), "Ethnicity Empty", ISBLANK(P331), "Nationality Empty", ISBLANK(Q331), "Disability Empty", ISBLANK(R331), "Sexual Orientation Empty", ISBLANK(S331), "Language Empty", ISBLANK(T331), "Risk Assessment Empty", AND(G331&lt;&gt;"",H331&lt;&gt;""), IF(SUMPRODUCT(($G$2:$G$5000=G331)*($H$2:$H$5000=H331))&gt;1,"CONFLICT: NI and Check-in Date Already in Use","Correct"), TRUE, "Correct")</f>
        <v/>
      </c>
    </row>
    <row r="332" spans="1:22" s="14" customFormat="1" x14ac:dyDescent="0.5">
      <c r="A332" s="10"/>
      <c r="B332" s="11"/>
      <c r="C332" s="10"/>
      <c r="D332" s="10"/>
      <c r="E332" s="10"/>
      <c r="F332" s="12"/>
      <c r="G332" s="10"/>
      <c r="H332" s="12"/>
      <c r="I332" s="12"/>
      <c r="J332" s="13"/>
      <c r="K332" s="10"/>
      <c r="L332" s="15" t="str">
        <f ca="1">IF(ISBLANK(F332), "", DATEDIF(Tenants[[#This Row],[DateOfBirth]],TODAY(),"Y"))</f>
        <v/>
      </c>
      <c r="M332" s="10"/>
      <c r="N332" s="10"/>
      <c r="O332" s="10"/>
      <c r="P332" s="10"/>
      <c r="Q332" s="10"/>
      <c r="R332" s="10"/>
      <c r="S332" s="10"/>
      <c r="T332" s="10"/>
      <c r="U332" s="16" t="str">
        <f t="shared" si="5"/>
        <v/>
      </c>
      <c r="V332" s="16" t="str" cm="1">
        <f t="array" ref="V332">_xlfn.IFS(AND(ISBLANK(A332), OR(B332&lt;&gt;"",C332&lt;&gt;"",E332&lt;&gt;"",F332&lt;&gt;"",G332&lt;&gt;"",H332&lt;&gt;"",J332&lt;&gt;"",K332&lt;&gt;"",M332&lt;&gt;"",N332&lt;&gt;"",O332&lt;&gt;"",P332&lt;&gt;"",Q332&lt;&gt;"",R332&lt;&gt;"",S332&lt;&gt;"",T332&lt;&gt;"",)), "Address Empty", ISBLANK(A332), "", ISBLANK(B332), "Room Number Empty", ISBLANK(C332), "First Name Empty", ISBLANK(E332), "Last Name Empty", ISBLANK(F332), "Date of Birth Empty", ISBLANK(G332), "NI Number Empty", ISBLANK(H332), "Check In Date Empty", ISBLANK(J332), "HB Claim Ref Number Empty", ISBLANK(K332), "Referral Agency Empty", ISBLANK(M332), "Gender Empty", ISBLANK(N332), "Religion Empty", ISBLANK(O332), "Ethnicity Empty", ISBLANK(P332), "Nationality Empty", ISBLANK(Q332), "Disability Empty", ISBLANK(R332), "Sexual Orientation Empty", ISBLANK(S332), "Language Empty", ISBLANK(T332), "Risk Assessment Empty", AND(G332&lt;&gt;"",H332&lt;&gt;""), IF(SUMPRODUCT(($G$2:$G$5000=G332)*($H$2:$H$5000=H332))&gt;1,"CONFLICT: NI and Check-in Date Already in Use","Correct"), TRUE, "Correct")</f>
        <v/>
      </c>
    </row>
    <row r="333" spans="1:22" s="14" customFormat="1" x14ac:dyDescent="0.5">
      <c r="A333" s="10"/>
      <c r="B333" s="11"/>
      <c r="C333" s="10"/>
      <c r="D333" s="10"/>
      <c r="E333" s="10"/>
      <c r="F333" s="12"/>
      <c r="G333" s="10"/>
      <c r="H333" s="12"/>
      <c r="I333" s="12"/>
      <c r="J333" s="13"/>
      <c r="K333" s="10"/>
      <c r="L333" s="15" t="str">
        <f ca="1">IF(ISBLANK(F333), "", DATEDIF(Tenants[[#This Row],[DateOfBirth]],TODAY(),"Y"))</f>
        <v/>
      </c>
      <c r="M333" s="10"/>
      <c r="N333" s="10"/>
      <c r="O333" s="10"/>
      <c r="P333" s="10"/>
      <c r="Q333" s="10"/>
      <c r="R333" s="10"/>
      <c r="S333" s="10"/>
      <c r="T333" s="10"/>
      <c r="U333" s="16" t="str">
        <f t="shared" si="5"/>
        <v/>
      </c>
      <c r="V333" s="16" t="str" cm="1">
        <f t="array" ref="V333">_xlfn.IFS(AND(ISBLANK(A333), OR(B333&lt;&gt;"",C333&lt;&gt;"",E333&lt;&gt;"",F333&lt;&gt;"",G333&lt;&gt;"",H333&lt;&gt;"",J333&lt;&gt;"",K333&lt;&gt;"",M333&lt;&gt;"",N333&lt;&gt;"",O333&lt;&gt;"",P333&lt;&gt;"",Q333&lt;&gt;"",R333&lt;&gt;"",S333&lt;&gt;"",T333&lt;&gt;"",)), "Address Empty", ISBLANK(A333), "", ISBLANK(B333), "Room Number Empty", ISBLANK(C333), "First Name Empty", ISBLANK(E333), "Last Name Empty", ISBLANK(F333), "Date of Birth Empty", ISBLANK(G333), "NI Number Empty", ISBLANK(H333), "Check In Date Empty", ISBLANK(J333), "HB Claim Ref Number Empty", ISBLANK(K333), "Referral Agency Empty", ISBLANK(M333), "Gender Empty", ISBLANK(N333), "Religion Empty", ISBLANK(O333), "Ethnicity Empty", ISBLANK(P333), "Nationality Empty", ISBLANK(Q333), "Disability Empty", ISBLANK(R333), "Sexual Orientation Empty", ISBLANK(S333), "Language Empty", ISBLANK(T333), "Risk Assessment Empty", AND(G333&lt;&gt;"",H333&lt;&gt;""), IF(SUMPRODUCT(($G$2:$G$5000=G333)*($H$2:$H$5000=H333))&gt;1,"CONFLICT: NI and Check-in Date Already in Use","Correct"), TRUE, "Correct")</f>
        <v/>
      </c>
    </row>
    <row r="334" spans="1:22" s="14" customFormat="1" x14ac:dyDescent="0.5">
      <c r="A334" s="10"/>
      <c r="B334" s="11"/>
      <c r="C334" s="10"/>
      <c r="D334" s="10"/>
      <c r="E334" s="10"/>
      <c r="F334" s="12"/>
      <c r="G334" s="10"/>
      <c r="H334" s="12"/>
      <c r="I334" s="12"/>
      <c r="J334" s="13"/>
      <c r="K334" s="10"/>
      <c r="L334" s="15" t="str">
        <f ca="1">IF(ISBLANK(F334), "", DATEDIF(Tenants[[#This Row],[DateOfBirth]],TODAY(),"Y"))</f>
        <v/>
      </c>
      <c r="M334" s="10"/>
      <c r="N334" s="10"/>
      <c r="O334" s="10"/>
      <c r="P334" s="10"/>
      <c r="Q334" s="10"/>
      <c r="R334" s="10"/>
      <c r="S334" s="10"/>
      <c r="T334" s="10"/>
      <c r="U334" s="16" t="str">
        <f t="shared" si="5"/>
        <v/>
      </c>
      <c r="V334" s="16" t="str" cm="1">
        <f t="array" ref="V334">_xlfn.IFS(AND(ISBLANK(A334), OR(B334&lt;&gt;"",C334&lt;&gt;"",E334&lt;&gt;"",F334&lt;&gt;"",G334&lt;&gt;"",H334&lt;&gt;"",J334&lt;&gt;"",K334&lt;&gt;"",M334&lt;&gt;"",N334&lt;&gt;"",O334&lt;&gt;"",P334&lt;&gt;"",Q334&lt;&gt;"",R334&lt;&gt;"",S334&lt;&gt;"",T334&lt;&gt;"",)), "Address Empty", ISBLANK(A334), "", ISBLANK(B334), "Room Number Empty", ISBLANK(C334), "First Name Empty", ISBLANK(E334), "Last Name Empty", ISBLANK(F334), "Date of Birth Empty", ISBLANK(G334), "NI Number Empty", ISBLANK(H334), "Check In Date Empty", ISBLANK(J334), "HB Claim Ref Number Empty", ISBLANK(K334), "Referral Agency Empty", ISBLANK(M334), "Gender Empty", ISBLANK(N334), "Religion Empty", ISBLANK(O334), "Ethnicity Empty", ISBLANK(P334), "Nationality Empty", ISBLANK(Q334), "Disability Empty", ISBLANK(R334), "Sexual Orientation Empty", ISBLANK(S334), "Language Empty", ISBLANK(T334), "Risk Assessment Empty", AND(G334&lt;&gt;"",H334&lt;&gt;""), IF(SUMPRODUCT(($G$2:$G$5000=G334)*($H$2:$H$5000=H334))&gt;1,"CONFLICT: NI and Check-in Date Already in Use","Correct"), TRUE, "Correct")</f>
        <v/>
      </c>
    </row>
    <row r="335" spans="1:22" s="14" customFormat="1" x14ac:dyDescent="0.5">
      <c r="A335" s="10"/>
      <c r="B335" s="11"/>
      <c r="C335" s="10"/>
      <c r="D335" s="10"/>
      <c r="E335" s="10"/>
      <c r="F335" s="12"/>
      <c r="G335" s="10"/>
      <c r="H335" s="12"/>
      <c r="I335" s="12"/>
      <c r="J335" s="13"/>
      <c r="K335" s="10"/>
      <c r="L335" s="15" t="str">
        <f ca="1">IF(ISBLANK(F335), "", DATEDIF(Tenants[[#This Row],[DateOfBirth]],TODAY(),"Y"))</f>
        <v/>
      </c>
      <c r="M335" s="10"/>
      <c r="N335" s="10"/>
      <c r="O335" s="10"/>
      <c r="P335" s="10"/>
      <c r="Q335" s="10"/>
      <c r="R335" s="10"/>
      <c r="S335" s="10"/>
      <c r="T335" s="10"/>
      <c r="U335" s="16" t="str">
        <f t="shared" si="5"/>
        <v/>
      </c>
      <c r="V335" s="16" t="str" cm="1">
        <f t="array" ref="V335">_xlfn.IFS(AND(ISBLANK(A335), OR(B335&lt;&gt;"",C335&lt;&gt;"",E335&lt;&gt;"",F335&lt;&gt;"",G335&lt;&gt;"",H335&lt;&gt;"",J335&lt;&gt;"",K335&lt;&gt;"",M335&lt;&gt;"",N335&lt;&gt;"",O335&lt;&gt;"",P335&lt;&gt;"",Q335&lt;&gt;"",R335&lt;&gt;"",S335&lt;&gt;"",T335&lt;&gt;"",)), "Address Empty", ISBLANK(A335), "", ISBLANK(B335), "Room Number Empty", ISBLANK(C335), "First Name Empty", ISBLANK(E335), "Last Name Empty", ISBLANK(F335), "Date of Birth Empty", ISBLANK(G335), "NI Number Empty", ISBLANK(H335), "Check In Date Empty", ISBLANK(J335), "HB Claim Ref Number Empty", ISBLANK(K335), "Referral Agency Empty", ISBLANK(M335), "Gender Empty", ISBLANK(N335), "Religion Empty", ISBLANK(O335), "Ethnicity Empty", ISBLANK(P335), "Nationality Empty", ISBLANK(Q335), "Disability Empty", ISBLANK(R335), "Sexual Orientation Empty", ISBLANK(S335), "Language Empty", ISBLANK(T335), "Risk Assessment Empty", AND(G335&lt;&gt;"",H335&lt;&gt;""), IF(SUMPRODUCT(($G$2:$G$5000=G335)*($H$2:$H$5000=H335))&gt;1,"CONFLICT: NI and Check-in Date Already in Use","Correct"), TRUE, "Correct")</f>
        <v/>
      </c>
    </row>
    <row r="336" spans="1:22" s="14" customFormat="1" x14ac:dyDescent="0.5">
      <c r="A336" s="10"/>
      <c r="B336" s="11"/>
      <c r="C336" s="10"/>
      <c r="D336" s="10"/>
      <c r="E336" s="10"/>
      <c r="F336" s="12"/>
      <c r="G336" s="10"/>
      <c r="H336" s="12"/>
      <c r="I336" s="12"/>
      <c r="J336" s="13"/>
      <c r="K336" s="10"/>
      <c r="L336" s="15" t="str">
        <f ca="1">IF(ISBLANK(F336), "", DATEDIF(Tenants[[#This Row],[DateOfBirth]],TODAY(),"Y"))</f>
        <v/>
      </c>
      <c r="M336" s="10"/>
      <c r="N336" s="10"/>
      <c r="O336" s="10"/>
      <c r="P336" s="10"/>
      <c r="Q336" s="10"/>
      <c r="R336" s="10"/>
      <c r="S336" s="10"/>
      <c r="T336" s="10"/>
      <c r="U336" s="16" t="str">
        <f t="shared" si="5"/>
        <v/>
      </c>
      <c r="V336" s="16" t="str" cm="1">
        <f t="array" ref="V336">_xlfn.IFS(AND(ISBLANK(A336), OR(B336&lt;&gt;"",C336&lt;&gt;"",E336&lt;&gt;"",F336&lt;&gt;"",G336&lt;&gt;"",H336&lt;&gt;"",J336&lt;&gt;"",K336&lt;&gt;"",M336&lt;&gt;"",N336&lt;&gt;"",O336&lt;&gt;"",P336&lt;&gt;"",Q336&lt;&gt;"",R336&lt;&gt;"",S336&lt;&gt;"",T336&lt;&gt;"",)), "Address Empty", ISBLANK(A336), "", ISBLANK(B336), "Room Number Empty", ISBLANK(C336), "First Name Empty", ISBLANK(E336), "Last Name Empty", ISBLANK(F336), "Date of Birth Empty", ISBLANK(G336), "NI Number Empty", ISBLANK(H336), "Check In Date Empty", ISBLANK(J336), "HB Claim Ref Number Empty", ISBLANK(K336), "Referral Agency Empty", ISBLANK(M336), "Gender Empty", ISBLANK(N336), "Religion Empty", ISBLANK(O336), "Ethnicity Empty", ISBLANK(P336), "Nationality Empty", ISBLANK(Q336), "Disability Empty", ISBLANK(R336), "Sexual Orientation Empty", ISBLANK(S336), "Language Empty", ISBLANK(T336), "Risk Assessment Empty", AND(G336&lt;&gt;"",H336&lt;&gt;""), IF(SUMPRODUCT(($G$2:$G$5000=G336)*($H$2:$H$5000=H336))&gt;1,"CONFLICT: NI and Check-in Date Already in Use","Correct"), TRUE, "Correct")</f>
        <v/>
      </c>
    </row>
    <row r="337" spans="1:22" s="14" customFormat="1" x14ac:dyDescent="0.5">
      <c r="A337" s="10"/>
      <c r="B337" s="11"/>
      <c r="C337" s="10"/>
      <c r="D337" s="10"/>
      <c r="E337" s="10"/>
      <c r="F337" s="12"/>
      <c r="G337" s="10"/>
      <c r="H337" s="12"/>
      <c r="I337" s="12"/>
      <c r="J337" s="13"/>
      <c r="K337" s="10"/>
      <c r="L337" s="15" t="str">
        <f ca="1">IF(ISBLANK(F337), "", DATEDIF(Tenants[[#This Row],[DateOfBirth]],TODAY(),"Y"))</f>
        <v/>
      </c>
      <c r="M337" s="10"/>
      <c r="N337" s="10"/>
      <c r="O337" s="10"/>
      <c r="P337" s="10"/>
      <c r="Q337" s="10"/>
      <c r="R337" s="10"/>
      <c r="S337" s="10"/>
      <c r="T337" s="10"/>
      <c r="U337" s="16" t="str">
        <f t="shared" si="5"/>
        <v/>
      </c>
      <c r="V337" s="16" t="str" cm="1">
        <f t="array" ref="V337">_xlfn.IFS(AND(ISBLANK(A337), OR(B337&lt;&gt;"",C337&lt;&gt;"",E337&lt;&gt;"",F337&lt;&gt;"",G337&lt;&gt;"",H337&lt;&gt;"",J337&lt;&gt;"",K337&lt;&gt;"",M337&lt;&gt;"",N337&lt;&gt;"",O337&lt;&gt;"",P337&lt;&gt;"",Q337&lt;&gt;"",R337&lt;&gt;"",S337&lt;&gt;"",T337&lt;&gt;"",)), "Address Empty", ISBLANK(A337), "", ISBLANK(B337), "Room Number Empty", ISBLANK(C337), "First Name Empty", ISBLANK(E337), "Last Name Empty", ISBLANK(F337), "Date of Birth Empty", ISBLANK(G337), "NI Number Empty", ISBLANK(H337), "Check In Date Empty", ISBLANK(J337), "HB Claim Ref Number Empty", ISBLANK(K337), "Referral Agency Empty", ISBLANK(M337), "Gender Empty", ISBLANK(N337), "Religion Empty", ISBLANK(O337), "Ethnicity Empty", ISBLANK(P337), "Nationality Empty", ISBLANK(Q337), "Disability Empty", ISBLANK(R337), "Sexual Orientation Empty", ISBLANK(S337), "Language Empty", ISBLANK(T337), "Risk Assessment Empty", AND(G337&lt;&gt;"",H337&lt;&gt;""), IF(SUMPRODUCT(($G$2:$G$5000=G337)*($H$2:$H$5000=H337))&gt;1,"CONFLICT: NI and Check-in Date Already in Use","Correct"), TRUE, "Correct")</f>
        <v/>
      </c>
    </row>
    <row r="338" spans="1:22" s="14" customFormat="1" x14ac:dyDescent="0.5">
      <c r="A338" s="10"/>
      <c r="B338" s="11"/>
      <c r="C338" s="10"/>
      <c r="D338" s="10"/>
      <c r="E338" s="10"/>
      <c r="F338" s="12"/>
      <c r="G338" s="10"/>
      <c r="H338" s="12"/>
      <c r="I338" s="12"/>
      <c r="J338" s="13"/>
      <c r="K338" s="10"/>
      <c r="L338" s="15" t="str">
        <f ca="1">IF(ISBLANK(F338), "", DATEDIF(Tenants[[#This Row],[DateOfBirth]],TODAY(),"Y"))</f>
        <v/>
      </c>
      <c r="M338" s="10"/>
      <c r="N338" s="10"/>
      <c r="O338" s="10"/>
      <c r="P338" s="10"/>
      <c r="Q338" s="10"/>
      <c r="R338" s="10"/>
      <c r="S338" s="10"/>
      <c r="T338" s="10"/>
      <c r="U338" s="16" t="str">
        <f t="shared" si="5"/>
        <v/>
      </c>
      <c r="V338" s="16" t="str" cm="1">
        <f t="array" ref="V338">_xlfn.IFS(AND(ISBLANK(A338), OR(B338&lt;&gt;"",C338&lt;&gt;"",E338&lt;&gt;"",F338&lt;&gt;"",G338&lt;&gt;"",H338&lt;&gt;"",J338&lt;&gt;"",K338&lt;&gt;"",M338&lt;&gt;"",N338&lt;&gt;"",O338&lt;&gt;"",P338&lt;&gt;"",Q338&lt;&gt;"",R338&lt;&gt;"",S338&lt;&gt;"",T338&lt;&gt;"",)), "Address Empty", ISBLANK(A338), "", ISBLANK(B338), "Room Number Empty", ISBLANK(C338), "First Name Empty", ISBLANK(E338), "Last Name Empty", ISBLANK(F338), "Date of Birth Empty", ISBLANK(G338), "NI Number Empty", ISBLANK(H338), "Check In Date Empty", ISBLANK(J338), "HB Claim Ref Number Empty", ISBLANK(K338), "Referral Agency Empty", ISBLANK(M338), "Gender Empty", ISBLANK(N338), "Religion Empty", ISBLANK(O338), "Ethnicity Empty", ISBLANK(P338), "Nationality Empty", ISBLANK(Q338), "Disability Empty", ISBLANK(R338), "Sexual Orientation Empty", ISBLANK(S338), "Language Empty", ISBLANK(T338), "Risk Assessment Empty", AND(G338&lt;&gt;"",H338&lt;&gt;""), IF(SUMPRODUCT(($G$2:$G$5000=G338)*($H$2:$H$5000=H338))&gt;1,"CONFLICT: NI and Check-in Date Already in Use","Correct"), TRUE, "Correct")</f>
        <v/>
      </c>
    </row>
    <row r="339" spans="1:22" s="14" customFormat="1" x14ac:dyDescent="0.5">
      <c r="A339" s="10"/>
      <c r="B339" s="11"/>
      <c r="C339" s="10"/>
      <c r="D339" s="10"/>
      <c r="E339" s="10"/>
      <c r="F339" s="12"/>
      <c r="G339" s="10"/>
      <c r="H339" s="12"/>
      <c r="I339" s="12"/>
      <c r="J339" s="13"/>
      <c r="K339" s="10"/>
      <c r="L339" s="15" t="str">
        <f ca="1">IF(ISBLANK(F339), "", DATEDIF(Tenants[[#This Row],[DateOfBirth]],TODAY(),"Y"))</f>
        <v/>
      </c>
      <c r="M339" s="10"/>
      <c r="N339" s="10"/>
      <c r="O339" s="10"/>
      <c r="P339" s="10"/>
      <c r="Q339" s="10"/>
      <c r="R339" s="10"/>
      <c r="S339" s="10"/>
      <c r="T339" s="10"/>
      <c r="U339" s="16" t="str">
        <f t="shared" si="5"/>
        <v/>
      </c>
      <c r="V339" s="16" t="str" cm="1">
        <f t="array" ref="V339">_xlfn.IFS(AND(ISBLANK(A339), OR(B339&lt;&gt;"",C339&lt;&gt;"",E339&lt;&gt;"",F339&lt;&gt;"",G339&lt;&gt;"",H339&lt;&gt;"",J339&lt;&gt;"",K339&lt;&gt;"",M339&lt;&gt;"",N339&lt;&gt;"",O339&lt;&gt;"",P339&lt;&gt;"",Q339&lt;&gt;"",R339&lt;&gt;"",S339&lt;&gt;"",T339&lt;&gt;"",)), "Address Empty", ISBLANK(A339), "", ISBLANK(B339), "Room Number Empty", ISBLANK(C339), "First Name Empty", ISBLANK(E339), "Last Name Empty", ISBLANK(F339), "Date of Birth Empty", ISBLANK(G339), "NI Number Empty", ISBLANK(H339), "Check In Date Empty", ISBLANK(J339), "HB Claim Ref Number Empty", ISBLANK(K339), "Referral Agency Empty", ISBLANK(M339), "Gender Empty", ISBLANK(N339), "Religion Empty", ISBLANK(O339), "Ethnicity Empty", ISBLANK(P339), "Nationality Empty", ISBLANK(Q339), "Disability Empty", ISBLANK(R339), "Sexual Orientation Empty", ISBLANK(S339), "Language Empty", ISBLANK(T339), "Risk Assessment Empty", AND(G339&lt;&gt;"",H339&lt;&gt;""), IF(SUMPRODUCT(($G$2:$G$5000=G339)*($H$2:$H$5000=H339))&gt;1,"CONFLICT: NI and Check-in Date Already in Use","Correct"), TRUE, "Correct")</f>
        <v/>
      </c>
    </row>
    <row r="340" spans="1:22" s="14" customFormat="1" x14ac:dyDescent="0.5">
      <c r="A340" s="10"/>
      <c r="B340" s="11"/>
      <c r="C340" s="10"/>
      <c r="D340" s="10"/>
      <c r="E340" s="10"/>
      <c r="F340" s="12"/>
      <c r="G340" s="10"/>
      <c r="H340" s="12"/>
      <c r="I340" s="12"/>
      <c r="J340" s="13"/>
      <c r="K340" s="10"/>
      <c r="L340" s="15" t="str">
        <f ca="1">IF(ISBLANK(F340), "", DATEDIF(Tenants[[#This Row],[DateOfBirth]],TODAY(),"Y"))</f>
        <v/>
      </c>
      <c r="M340" s="10"/>
      <c r="N340" s="10"/>
      <c r="O340" s="10"/>
      <c r="P340" s="10"/>
      <c r="Q340" s="10"/>
      <c r="R340" s="10"/>
      <c r="S340" s="10"/>
      <c r="T340" s="10"/>
      <c r="U340" s="16" t="str">
        <f t="shared" si="5"/>
        <v/>
      </c>
      <c r="V340" s="16" t="str" cm="1">
        <f t="array" ref="V340">_xlfn.IFS(AND(ISBLANK(A340), OR(B340&lt;&gt;"",C340&lt;&gt;"",E340&lt;&gt;"",F340&lt;&gt;"",G340&lt;&gt;"",H340&lt;&gt;"",J340&lt;&gt;"",K340&lt;&gt;"",M340&lt;&gt;"",N340&lt;&gt;"",O340&lt;&gt;"",P340&lt;&gt;"",Q340&lt;&gt;"",R340&lt;&gt;"",S340&lt;&gt;"",T340&lt;&gt;"",)), "Address Empty", ISBLANK(A340), "", ISBLANK(B340), "Room Number Empty", ISBLANK(C340), "First Name Empty", ISBLANK(E340), "Last Name Empty", ISBLANK(F340), "Date of Birth Empty", ISBLANK(G340), "NI Number Empty", ISBLANK(H340), "Check In Date Empty", ISBLANK(J340), "HB Claim Ref Number Empty", ISBLANK(K340), "Referral Agency Empty", ISBLANK(M340), "Gender Empty", ISBLANK(N340), "Religion Empty", ISBLANK(O340), "Ethnicity Empty", ISBLANK(P340), "Nationality Empty", ISBLANK(Q340), "Disability Empty", ISBLANK(R340), "Sexual Orientation Empty", ISBLANK(S340), "Language Empty", ISBLANK(T340), "Risk Assessment Empty", AND(G340&lt;&gt;"",H340&lt;&gt;""), IF(SUMPRODUCT(($G$2:$G$5000=G340)*($H$2:$H$5000=H340))&gt;1,"CONFLICT: NI and Check-in Date Already in Use","Correct"), TRUE, "Correct")</f>
        <v/>
      </c>
    </row>
    <row r="341" spans="1:22" s="14" customFormat="1" x14ac:dyDescent="0.5">
      <c r="A341" s="10"/>
      <c r="B341" s="11"/>
      <c r="C341" s="10"/>
      <c r="D341" s="10"/>
      <c r="E341" s="10"/>
      <c r="F341" s="12"/>
      <c r="G341" s="10"/>
      <c r="H341" s="12"/>
      <c r="I341" s="12"/>
      <c r="J341" s="13"/>
      <c r="K341" s="10"/>
      <c r="L341" s="15" t="str">
        <f ca="1">IF(ISBLANK(F341), "", DATEDIF(Tenants[[#This Row],[DateOfBirth]],TODAY(),"Y"))</f>
        <v/>
      </c>
      <c r="M341" s="10"/>
      <c r="N341" s="10"/>
      <c r="O341" s="10"/>
      <c r="P341" s="10"/>
      <c r="Q341" s="10"/>
      <c r="R341" s="10"/>
      <c r="S341" s="10"/>
      <c r="T341" s="10"/>
      <c r="U341" s="16" t="str">
        <f t="shared" si="5"/>
        <v/>
      </c>
      <c r="V341" s="16" t="str" cm="1">
        <f t="array" ref="V341">_xlfn.IFS(AND(ISBLANK(A341), OR(B341&lt;&gt;"",C341&lt;&gt;"",E341&lt;&gt;"",F341&lt;&gt;"",G341&lt;&gt;"",H341&lt;&gt;"",J341&lt;&gt;"",K341&lt;&gt;"",M341&lt;&gt;"",N341&lt;&gt;"",O341&lt;&gt;"",P341&lt;&gt;"",Q341&lt;&gt;"",R341&lt;&gt;"",S341&lt;&gt;"",T341&lt;&gt;"",)), "Address Empty", ISBLANK(A341), "", ISBLANK(B341), "Room Number Empty", ISBLANK(C341), "First Name Empty", ISBLANK(E341), "Last Name Empty", ISBLANK(F341), "Date of Birth Empty", ISBLANK(G341), "NI Number Empty", ISBLANK(H341), "Check In Date Empty", ISBLANK(J341), "HB Claim Ref Number Empty", ISBLANK(K341), "Referral Agency Empty", ISBLANK(M341), "Gender Empty", ISBLANK(N341), "Religion Empty", ISBLANK(O341), "Ethnicity Empty", ISBLANK(P341), "Nationality Empty", ISBLANK(Q341), "Disability Empty", ISBLANK(R341), "Sexual Orientation Empty", ISBLANK(S341), "Language Empty", ISBLANK(T341), "Risk Assessment Empty", AND(G341&lt;&gt;"",H341&lt;&gt;""), IF(SUMPRODUCT(($G$2:$G$5000=G341)*($H$2:$H$5000=H341))&gt;1,"CONFLICT: NI and Check-in Date Already in Use","Correct"), TRUE, "Correct")</f>
        <v/>
      </c>
    </row>
    <row r="342" spans="1:22" s="14" customFormat="1" x14ac:dyDescent="0.5">
      <c r="A342" s="10"/>
      <c r="B342" s="11"/>
      <c r="C342" s="10"/>
      <c r="D342" s="10"/>
      <c r="E342" s="10"/>
      <c r="F342" s="12"/>
      <c r="G342" s="10"/>
      <c r="H342" s="12"/>
      <c r="I342" s="12"/>
      <c r="J342" s="13"/>
      <c r="K342" s="10"/>
      <c r="L342" s="15" t="str">
        <f ca="1">IF(ISBLANK(F342), "", DATEDIF(Tenants[[#This Row],[DateOfBirth]],TODAY(),"Y"))</f>
        <v/>
      </c>
      <c r="M342" s="10"/>
      <c r="N342" s="10"/>
      <c r="O342" s="10"/>
      <c r="P342" s="10"/>
      <c r="Q342" s="10"/>
      <c r="R342" s="10"/>
      <c r="S342" s="10"/>
      <c r="T342" s="10"/>
      <c r="U342" s="16" t="str">
        <f t="shared" si="5"/>
        <v/>
      </c>
      <c r="V342" s="16" t="str" cm="1">
        <f t="array" ref="V342">_xlfn.IFS(AND(ISBLANK(A342), OR(B342&lt;&gt;"",C342&lt;&gt;"",E342&lt;&gt;"",F342&lt;&gt;"",G342&lt;&gt;"",H342&lt;&gt;"",J342&lt;&gt;"",K342&lt;&gt;"",M342&lt;&gt;"",N342&lt;&gt;"",O342&lt;&gt;"",P342&lt;&gt;"",Q342&lt;&gt;"",R342&lt;&gt;"",S342&lt;&gt;"",T342&lt;&gt;"",)), "Address Empty", ISBLANK(A342), "", ISBLANK(B342), "Room Number Empty", ISBLANK(C342), "First Name Empty", ISBLANK(E342), "Last Name Empty", ISBLANK(F342), "Date of Birth Empty", ISBLANK(G342), "NI Number Empty", ISBLANK(H342), "Check In Date Empty", ISBLANK(J342), "HB Claim Ref Number Empty", ISBLANK(K342), "Referral Agency Empty", ISBLANK(M342), "Gender Empty", ISBLANK(N342), "Religion Empty", ISBLANK(O342), "Ethnicity Empty", ISBLANK(P342), "Nationality Empty", ISBLANK(Q342), "Disability Empty", ISBLANK(R342), "Sexual Orientation Empty", ISBLANK(S342), "Language Empty", ISBLANK(T342), "Risk Assessment Empty", AND(G342&lt;&gt;"",H342&lt;&gt;""), IF(SUMPRODUCT(($G$2:$G$5000=G342)*($H$2:$H$5000=H342))&gt;1,"CONFLICT: NI and Check-in Date Already in Use","Correct"), TRUE, "Correct")</f>
        <v/>
      </c>
    </row>
    <row r="343" spans="1:22" s="14" customFormat="1" x14ac:dyDescent="0.5">
      <c r="A343" s="10"/>
      <c r="B343" s="11"/>
      <c r="C343" s="10"/>
      <c r="D343" s="10"/>
      <c r="E343" s="10"/>
      <c r="F343" s="12"/>
      <c r="G343" s="10"/>
      <c r="H343" s="12"/>
      <c r="I343" s="12"/>
      <c r="J343" s="13"/>
      <c r="K343" s="10"/>
      <c r="L343" s="15" t="str">
        <f ca="1">IF(ISBLANK(F343), "", DATEDIF(Tenants[[#This Row],[DateOfBirth]],TODAY(),"Y"))</f>
        <v/>
      </c>
      <c r="M343" s="10"/>
      <c r="N343" s="10"/>
      <c r="O343" s="10"/>
      <c r="P343" s="10"/>
      <c r="Q343" s="10"/>
      <c r="R343" s="10"/>
      <c r="S343" s="10"/>
      <c r="T343" s="10"/>
      <c r="U343" s="16" t="str">
        <f t="shared" si="5"/>
        <v/>
      </c>
      <c r="V343" s="16" t="str" cm="1">
        <f t="array" ref="V343">_xlfn.IFS(AND(ISBLANK(A343), OR(B343&lt;&gt;"",C343&lt;&gt;"",E343&lt;&gt;"",F343&lt;&gt;"",G343&lt;&gt;"",H343&lt;&gt;"",J343&lt;&gt;"",K343&lt;&gt;"",M343&lt;&gt;"",N343&lt;&gt;"",O343&lt;&gt;"",P343&lt;&gt;"",Q343&lt;&gt;"",R343&lt;&gt;"",S343&lt;&gt;"",T343&lt;&gt;"",)), "Address Empty", ISBLANK(A343), "", ISBLANK(B343), "Room Number Empty", ISBLANK(C343), "First Name Empty", ISBLANK(E343), "Last Name Empty", ISBLANK(F343), "Date of Birth Empty", ISBLANK(G343), "NI Number Empty", ISBLANK(H343), "Check In Date Empty", ISBLANK(J343), "HB Claim Ref Number Empty", ISBLANK(K343), "Referral Agency Empty", ISBLANK(M343), "Gender Empty", ISBLANK(N343), "Religion Empty", ISBLANK(O343), "Ethnicity Empty", ISBLANK(P343), "Nationality Empty", ISBLANK(Q343), "Disability Empty", ISBLANK(R343), "Sexual Orientation Empty", ISBLANK(S343), "Language Empty", ISBLANK(T343), "Risk Assessment Empty", AND(G343&lt;&gt;"",H343&lt;&gt;""), IF(SUMPRODUCT(($G$2:$G$5000=G343)*($H$2:$H$5000=H343))&gt;1,"CONFLICT: NI and Check-in Date Already in Use","Correct"), TRUE, "Correct")</f>
        <v/>
      </c>
    </row>
    <row r="344" spans="1:22" s="14" customFormat="1" x14ac:dyDescent="0.5">
      <c r="A344" s="10"/>
      <c r="B344" s="11"/>
      <c r="C344" s="10"/>
      <c r="D344" s="10"/>
      <c r="E344" s="10"/>
      <c r="F344" s="12"/>
      <c r="G344" s="10"/>
      <c r="H344" s="12"/>
      <c r="I344" s="12"/>
      <c r="J344" s="13"/>
      <c r="K344" s="10"/>
      <c r="L344" s="15" t="str">
        <f ca="1">IF(ISBLANK(F344), "", DATEDIF(Tenants[[#This Row],[DateOfBirth]],TODAY(),"Y"))</f>
        <v/>
      </c>
      <c r="M344" s="10"/>
      <c r="N344" s="10"/>
      <c r="O344" s="10"/>
      <c r="P344" s="10"/>
      <c r="Q344" s="10"/>
      <c r="R344" s="10"/>
      <c r="S344" s="10"/>
      <c r="T344" s="10"/>
      <c r="U344" s="16" t="str">
        <f t="shared" si="5"/>
        <v/>
      </c>
      <c r="V344" s="16" t="str" cm="1">
        <f t="array" ref="V344">_xlfn.IFS(AND(ISBLANK(A344), OR(B344&lt;&gt;"",C344&lt;&gt;"",E344&lt;&gt;"",F344&lt;&gt;"",G344&lt;&gt;"",H344&lt;&gt;"",J344&lt;&gt;"",K344&lt;&gt;"",M344&lt;&gt;"",N344&lt;&gt;"",O344&lt;&gt;"",P344&lt;&gt;"",Q344&lt;&gt;"",R344&lt;&gt;"",S344&lt;&gt;"",T344&lt;&gt;"",)), "Address Empty", ISBLANK(A344), "", ISBLANK(B344), "Room Number Empty", ISBLANK(C344), "First Name Empty", ISBLANK(E344), "Last Name Empty", ISBLANK(F344), "Date of Birth Empty", ISBLANK(G344), "NI Number Empty", ISBLANK(H344), "Check In Date Empty", ISBLANK(J344), "HB Claim Ref Number Empty", ISBLANK(K344), "Referral Agency Empty", ISBLANK(M344), "Gender Empty", ISBLANK(N344), "Religion Empty", ISBLANK(O344), "Ethnicity Empty", ISBLANK(P344), "Nationality Empty", ISBLANK(Q344), "Disability Empty", ISBLANK(R344), "Sexual Orientation Empty", ISBLANK(S344), "Language Empty", ISBLANK(T344), "Risk Assessment Empty", AND(G344&lt;&gt;"",H344&lt;&gt;""), IF(SUMPRODUCT(($G$2:$G$5000=G344)*($H$2:$H$5000=H344))&gt;1,"CONFLICT: NI and Check-in Date Already in Use","Correct"), TRUE, "Correct")</f>
        <v/>
      </c>
    </row>
    <row r="345" spans="1:22" s="14" customFormat="1" x14ac:dyDescent="0.5">
      <c r="A345" s="10"/>
      <c r="B345" s="11"/>
      <c r="C345" s="10"/>
      <c r="D345" s="10"/>
      <c r="E345" s="10"/>
      <c r="F345" s="12"/>
      <c r="G345" s="10"/>
      <c r="H345" s="12"/>
      <c r="I345" s="12"/>
      <c r="J345" s="13"/>
      <c r="K345" s="10"/>
      <c r="L345" s="15" t="str">
        <f ca="1">IF(ISBLANK(F345), "", DATEDIF(Tenants[[#This Row],[DateOfBirth]],TODAY(),"Y"))</f>
        <v/>
      </c>
      <c r="M345" s="10"/>
      <c r="N345" s="10"/>
      <c r="O345" s="10"/>
      <c r="P345" s="10"/>
      <c r="Q345" s="10"/>
      <c r="R345" s="10"/>
      <c r="S345" s="10"/>
      <c r="T345" s="10"/>
      <c r="U345" s="16" t="str">
        <f t="shared" si="5"/>
        <v/>
      </c>
      <c r="V345" s="16" t="str" cm="1">
        <f t="array" ref="V345">_xlfn.IFS(AND(ISBLANK(A345), OR(B345&lt;&gt;"",C345&lt;&gt;"",E345&lt;&gt;"",F345&lt;&gt;"",G345&lt;&gt;"",H345&lt;&gt;"",J345&lt;&gt;"",K345&lt;&gt;"",M345&lt;&gt;"",N345&lt;&gt;"",O345&lt;&gt;"",P345&lt;&gt;"",Q345&lt;&gt;"",R345&lt;&gt;"",S345&lt;&gt;"",T345&lt;&gt;"",)), "Address Empty", ISBLANK(A345), "", ISBLANK(B345), "Room Number Empty", ISBLANK(C345), "First Name Empty", ISBLANK(E345), "Last Name Empty", ISBLANK(F345), "Date of Birth Empty", ISBLANK(G345), "NI Number Empty", ISBLANK(H345), "Check In Date Empty", ISBLANK(J345), "HB Claim Ref Number Empty", ISBLANK(K345), "Referral Agency Empty", ISBLANK(M345), "Gender Empty", ISBLANK(N345), "Religion Empty", ISBLANK(O345), "Ethnicity Empty", ISBLANK(P345), "Nationality Empty", ISBLANK(Q345), "Disability Empty", ISBLANK(R345), "Sexual Orientation Empty", ISBLANK(S345), "Language Empty", ISBLANK(T345), "Risk Assessment Empty", AND(G345&lt;&gt;"",H345&lt;&gt;""), IF(SUMPRODUCT(($G$2:$G$5000=G345)*($H$2:$H$5000=H345))&gt;1,"CONFLICT: NI and Check-in Date Already in Use","Correct"), TRUE, "Correct")</f>
        <v/>
      </c>
    </row>
    <row r="346" spans="1:22" s="14" customFormat="1" x14ac:dyDescent="0.5">
      <c r="A346" s="10"/>
      <c r="B346" s="11"/>
      <c r="C346" s="10"/>
      <c r="D346" s="10"/>
      <c r="E346" s="10"/>
      <c r="F346" s="12"/>
      <c r="G346" s="10"/>
      <c r="H346" s="12"/>
      <c r="I346" s="12"/>
      <c r="J346" s="13"/>
      <c r="K346" s="10"/>
      <c r="L346" s="15" t="str">
        <f ca="1">IF(ISBLANK(F346), "", DATEDIF(Tenants[[#This Row],[DateOfBirth]],TODAY(),"Y"))</f>
        <v/>
      </c>
      <c r="M346" s="10"/>
      <c r="N346" s="10"/>
      <c r="O346" s="10"/>
      <c r="P346" s="10"/>
      <c r="Q346" s="10"/>
      <c r="R346" s="10"/>
      <c r="S346" s="10"/>
      <c r="T346" s="10"/>
      <c r="U346" s="16" t="str">
        <f t="shared" si="5"/>
        <v/>
      </c>
      <c r="V346" s="16" t="str" cm="1">
        <f t="array" ref="V346">_xlfn.IFS(AND(ISBLANK(A346), OR(B346&lt;&gt;"",C346&lt;&gt;"",E346&lt;&gt;"",F346&lt;&gt;"",G346&lt;&gt;"",H346&lt;&gt;"",J346&lt;&gt;"",K346&lt;&gt;"",M346&lt;&gt;"",N346&lt;&gt;"",O346&lt;&gt;"",P346&lt;&gt;"",Q346&lt;&gt;"",R346&lt;&gt;"",S346&lt;&gt;"",T346&lt;&gt;"",)), "Address Empty", ISBLANK(A346), "", ISBLANK(B346), "Room Number Empty", ISBLANK(C346), "First Name Empty", ISBLANK(E346), "Last Name Empty", ISBLANK(F346), "Date of Birth Empty", ISBLANK(G346), "NI Number Empty", ISBLANK(H346), "Check In Date Empty", ISBLANK(J346), "HB Claim Ref Number Empty", ISBLANK(K346), "Referral Agency Empty", ISBLANK(M346), "Gender Empty", ISBLANK(N346), "Religion Empty", ISBLANK(O346), "Ethnicity Empty", ISBLANK(P346), "Nationality Empty", ISBLANK(Q346), "Disability Empty", ISBLANK(R346), "Sexual Orientation Empty", ISBLANK(S346), "Language Empty", ISBLANK(T346), "Risk Assessment Empty", AND(G346&lt;&gt;"",H346&lt;&gt;""), IF(SUMPRODUCT(($G$2:$G$5000=G346)*($H$2:$H$5000=H346))&gt;1,"CONFLICT: NI and Check-in Date Already in Use","Correct"), TRUE, "Correct")</f>
        <v/>
      </c>
    </row>
    <row r="347" spans="1:22" s="14" customFormat="1" x14ac:dyDescent="0.5">
      <c r="A347" s="10"/>
      <c r="B347" s="11"/>
      <c r="C347" s="10"/>
      <c r="D347" s="10"/>
      <c r="E347" s="10"/>
      <c r="F347" s="12"/>
      <c r="G347" s="10"/>
      <c r="H347" s="12"/>
      <c r="I347" s="12"/>
      <c r="J347" s="13"/>
      <c r="K347" s="10"/>
      <c r="L347" s="15" t="str">
        <f ca="1">IF(ISBLANK(F347), "", DATEDIF(Tenants[[#This Row],[DateOfBirth]],TODAY(),"Y"))</f>
        <v/>
      </c>
      <c r="M347" s="10"/>
      <c r="N347" s="10"/>
      <c r="O347" s="10"/>
      <c r="P347" s="10"/>
      <c r="Q347" s="10"/>
      <c r="R347" s="10"/>
      <c r="S347" s="10"/>
      <c r="T347" s="10"/>
      <c r="U347" s="16" t="str">
        <f t="shared" si="5"/>
        <v/>
      </c>
      <c r="V347" s="16" t="str" cm="1">
        <f t="array" ref="V347">_xlfn.IFS(AND(ISBLANK(A347), OR(B347&lt;&gt;"",C347&lt;&gt;"",E347&lt;&gt;"",F347&lt;&gt;"",G347&lt;&gt;"",H347&lt;&gt;"",J347&lt;&gt;"",K347&lt;&gt;"",M347&lt;&gt;"",N347&lt;&gt;"",O347&lt;&gt;"",P347&lt;&gt;"",Q347&lt;&gt;"",R347&lt;&gt;"",S347&lt;&gt;"",T347&lt;&gt;"",)), "Address Empty", ISBLANK(A347), "", ISBLANK(B347), "Room Number Empty", ISBLANK(C347), "First Name Empty", ISBLANK(E347), "Last Name Empty", ISBLANK(F347), "Date of Birth Empty", ISBLANK(G347), "NI Number Empty", ISBLANK(H347), "Check In Date Empty", ISBLANK(J347), "HB Claim Ref Number Empty", ISBLANK(K347), "Referral Agency Empty", ISBLANK(M347), "Gender Empty", ISBLANK(N347), "Religion Empty", ISBLANK(O347), "Ethnicity Empty", ISBLANK(P347), "Nationality Empty", ISBLANK(Q347), "Disability Empty", ISBLANK(R347), "Sexual Orientation Empty", ISBLANK(S347), "Language Empty", ISBLANK(T347), "Risk Assessment Empty", AND(G347&lt;&gt;"",H347&lt;&gt;""), IF(SUMPRODUCT(($G$2:$G$5000=G347)*($H$2:$H$5000=H347))&gt;1,"CONFLICT: NI and Check-in Date Already in Use","Correct"), TRUE, "Correct")</f>
        <v/>
      </c>
    </row>
    <row r="348" spans="1:22" s="14" customFormat="1" x14ac:dyDescent="0.5">
      <c r="A348" s="10"/>
      <c r="B348" s="11"/>
      <c r="C348" s="10"/>
      <c r="D348" s="10"/>
      <c r="E348" s="10"/>
      <c r="F348" s="12"/>
      <c r="G348" s="10"/>
      <c r="H348" s="12"/>
      <c r="I348" s="12"/>
      <c r="J348" s="13"/>
      <c r="K348" s="10"/>
      <c r="L348" s="15" t="str">
        <f ca="1">IF(ISBLANK(F348), "", DATEDIF(Tenants[[#This Row],[DateOfBirth]],TODAY(),"Y"))</f>
        <v/>
      </c>
      <c r="M348" s="10"/>
      <c r="N348" s="10"/>
      <c r="O348" s="10"/>
      <c r="P348" s="10"/>
      <c r="Q348" s="10"/>
      <c r="R348" s="10"/>
      <c r="S348" s="10"/>
      <c r="T348" s="10"/>
      <c r="U348" s="16" t="str">
        <f t="shared" si="5"/>
        <v/>
      </c>
      <c r="V348" s="16" t="str" cm="1">
        <f t="array" ref="V348">_xlfn.IFS(AND(ISBLANK(A348), OR(B348&lt;&gt;"",C348&lt;&gt;"",E348&lt;&gt;"",F348&lt;&gt;"",G348&lt;&gt;"",H348&lt;&gt;"",J348&lt;&gt;"",K348&lt;&gt;"",M348&lt;&gt;"",N348&lt;&gt;"",O348&lt;&gt;"",P348&lt;&gt;"",Q348&lt;&gt;"",R348&lt;&gt;"",S348&lt;&gt;"",T348&lt;&gt;"",)), "Address Empty", ISBLANK(A348), "", ISBLANK(B348), "Room Number Empty", ISBLANK(C348), "First Name Empty", ISBLANK(E348), "Last Name Empty", ISBLANK(F348), "Date of Birth Empty", ISBLANK(G348), "NI Number Empty", ISBLANK(H348), "Check In Date Empty", ISBLANK(J348), "HB Claim Ref Number Empty", ISBLANK(K348), "Referral Agency Empty", ISBLANK(M348), "Gender Empty", ISBLANK(N348), "Religion Empty", ISBLANK(O348), "Ethnicity Empty", ISBLANK(P348), "Nationality Empty", ISBLANK(Q348), "Disability Empty", ISBLANK(R348), "Sexual Orientation Empty", ISBLANK(S348), "Language Empty", ISBLANK(T348), "Risk Assessment Empty", AND(G348&lt;&gt;"",H348&lt;&gt;""), IF(SUMPRODUCT(($G$2:$G$5000=G348)*($H$2:$H$5000=H348))&gt;1,"CONFLICT: NI and Check-in Date Already in Use","Correct"), TRUE, "Correct")</f>
        <v/>
      </c>
    </row>
    <row r="349" spans="1:22" s="14" customFormat="1" x14ac:dyDescent="0.5">
      <c r="A349" s="10"/>
      <c r="B349" s="11"/>
      <c r="C349" s="10"/>
      <c r="D349" s="10"/>
      <c r="E349" s="10"/>
      <c r="F349" s="12"/>
      <c r="G349" s="10"/>
      <c r="H349" s="12"/>
      <c r="I349" s="12"/>
      <c r="J349" s="13"/>
      <c r="K349" s="10"/>
      <c r="L349" s="15" t="str">
        <f ca="1">IF(ISBLANK(F349), "", DATEDIF(Tenants[[#This Row],[DateOfBirth]],TODAY(),"Y"))</f>
        <v/>
      </c>
      <c r="M349" s="10"/>
      <c r="N349" s="10"/>
      <c r="O349" s="10"/>
      <c r="P349" s="10"/>
      <c r="Q349" s="10"/>
      <c r="R349" s="10"/>
      <c r="S349" s="10"/>
      <c r="T349" s="10"/>
      <c r="U349" s="16" t="str">
        <f t="shared" si="5"/>
        <v/>
      </c>
      <c r="V349" s="16" t="str" cm="1">
        <f t="array" ref="V349">_xlfn.IFS(AND(ISBLANK(A349), OR(B349&lt;&gt;"",C349&lt;&gt;"",E349&lt;&gt;"",F349&lt;&gt;"",G349&lt;&gt;"",H349&lt;&gt;"",J349&lt;&gt;"",K349&lt;&gt;"",M349&lt;&gt;"",N349&lt;&gt;"",O349&lt;&gt;"",P349&lt;&gt;"",Q349&lt;&gt;"",R349&lt;&gt;"",S349&lt;&gt;"",T349&lt;&gt;"",)), "Address Empty", ISBLANK(A349), "", ISBLANK(B349), "Room Number Empty", ISBLANK(C349), "First Name Empty", ISBLANK(E349), "Last Name Empty", ISBLANK(F349), "Date of Birth Empty", ISBLANK(G349), "NI Number Empty", ISBLANK(H349), "Check In Date Empty", ISBLANK(J349), "HB Claim Ref Number Empty", ISBLANK(K349), "Referral Agency Empty", ISBLANK(M349), "Gender Empty", ISBLANK(N349), "Religion Empty", ISBLANK(O349), "Ethnicity Empty", ISBLANK(P349), "Nationality Empty", ISBLANK(Q349), "Disability Empty", ISBLANK(R349), "Sexual Orientation Empty", ISBLANK(S349), "Language Empty", ISBLANK(T349), "Risk Assessment Empty", AND(G349&lt;&gt;"",H349&lt;&gt;""), IF(SUMPRODUCT(($G$2:$G$5000=G349)*($H$2:$H$5000=H349))&gt;1,"CONFLICT: NI and Check-in Date Already in Use","Correct"), TRUE, "Correct")</f>
        <v/>
      </c>
    </row>
    <row r="350" spans="1:22" s="14" customFormat="1" x14ac:dyDescent="0.5">
      <c r="A350" s="10"/>
      <c r="B350" s="11"/>
      <c r="C350" s="10"/>
      <c r="D350" s="10"/>
      <c r="E350" s="10"/>
      <c r="F350" s="12"/>
      <c r="G350" s="10"/>
      <c r="H350" s="12"/>
      <c r="I350" s="12"/>
      <c r="J350" s="13"/>
      <c r="K350" s="10"/>
      <c r="L350" s="15" t="str">
        <f ca="1">IF(ISBLANK(F350), "", DATEDIF(Tenants[[#This Row],[DateOfBirth]],TODAY(),"Y"))</f>
        <v/>
      </c>
      <c r="M350" s="10"/>
      <c r="N350" s="10"/>
      <c r="O350" s="10"/>
      <c r="P350" s="10"/>
      <c r="Q350" s="10"/>
      <c r="R350" s="10"/>
      <c r="S350" s="10"/>
      <c r="T350" s="10"/>
      <c r="U350" s="16" t="str">
        <f t="shared" si="5"/>
        <v/>
      </c>
      <c r="V350" s="16" t="str" cm="1">
        <f t="array" ref="V350">_xlfn.IFS(AND(ISBLANK(A350), OR(B350&lt;&gt;"",C350&lt;&gt;"",E350&lt;&gt;"",F350&lt;&gt;"",G350&lt;&gt;"",H350&lt;&gt;"",J350&lt;&gt;"",K350&lt;&gt;"",M350&lt;&gt;"",N350&lt;&gt;"",O350&lt;&gt;"",P350&lt;&gt;"",Q350&lt;&gt;"",R350&lt;&gt;"",S350&lt;&gt;"",T350&lt;&gt;"",)), "Address Empty", ISBLANK(A350), "", ISBLANK(B350), "Room Number Empty", ISBLANK(C350), "First Name Empty", ISBLANK(E350), "Last Name Empty", ISBLANK(F350), "Date of Birth Empty", ISBLANK(G350), "NI Number Empty", ISBLANK(H350), "Check In Date Empty", ISBLANK(J350), "HB Claim Ref Number Empty", ISBLANK(K350), "Referral Agency Empty", ISBLANK(M350), "Gender Empty", ISBLANK(N350), "Religion Empty", ISBLANK(O350), "Ethnicity Empty", ISBLANK(P350), "Nationality Empty", ISBLANK(Q350), "Disability Empty", ISBLANK(R350), "Sexual Orientation Empty", ISBLANK(S350), "Language Empty", ISBLANK(T350), "Risk Assessment Empty", AND(G350&lt;&gt;"",H350&lt;&gt;""), IF(SUMPRODUCT(($G$2:$G$5000=G350)*($H$2:$H$5000=H350))&gt;1,"CONFLICT: NI and Check-in Date Already in Use","Correct"), TRUE, "Correct")</f>
        <v/>
      </c>
    </row>
    <row r="351" spans="1:22" s="14" customFormat="1" x14ac:dyDescent="0.5">
      <c r="A351" s="10"/>
      <c r="B351" s="11"/>
      <c r="C351" s="10"/>
      <c r="D351" s="10"/>
      <c r="E351" s="10"/>
      <c r="F351" s="12"/>
      <c r="G351" s="10"/>
      <c r="H351" s="12"/>
      <c r="I351" s="12"/>
      <c r="J351" s="13"/>
      <c r="K351" s="10"/>
      <c r="L351" s="15" t="str">
        <f ca="1">IF(ISBLANK(F351), "", DATEDIF(Tenants[[#This Row],[DateOfBirth]],TODAY(),"Y"))</f>
        <v/>
      </c>
      <c r="M351" s="10"/>
      <c r="N351" s="10"/>
      <c r="O351" s="10"/>
      <c r="P351" s="10"/>
      <c r="Q351" s="10"/>
      <c r="R351" s="10"/>
      <c r="S351" s="10"/>
      <c r="T351" s="10"/>
      <c r="U351" s="16" t="str">
        <f t="shared" si="5"/>
        <v/>
      </c>
      <c r="V351" s="16" t="str" cm="1">
        <f t="array" ref="V351">_xlfn.IFS(AND(ISBLANK(A351), OR(B351&lt;&gt;"",C351&lt;&gt;"",E351&lt;&gt;"",F351&lt;&gt;"",G351&lt;&gt;"",H351&lt;&gt;"",J351&lt;&gt;"",K351&lt;&gt;"",M351&lt;&gt;"",N351&lt;&gt;"",O351&lt;&gt;"",P351&lt;&gt;"",Q351&lt;&gt;"",R351&lt;&gt;"",S351&lt;&gt;"",T351&lt;&gt;"",)), "Address Empty", ISBLANK(A351), "", ISBLANK(B351), "Room Number Empty", ISBLANK(C351), "First Name Empty", ISBLANK(E351), "Last Name Empty", ISBLANK(F351), "Date of Birth Empty", ISBLANK(G351), "NI Number Empty", ISBLANK(H351), "Check In Date Empty", ISBLANK(J351), "HB Claim Ref Number Empty", ISBLANK(K351), "Referral Agency Empty", ISBLANK(M351), "Gender Empty", ISBLANK(N351), "Religion Empty", ISBLANK(O351), "Ethnicity Empty", ISBLANK(P351), "Nationality Empty", ISBLANK(Q351), "Disability Empty", ISBLANK(R351), "Sexual Orientation Empty", ISBLANK(S351), "Language Empty", ISBLANK(T351), "Risk Assessment Empty", AND(G351&lt;&gt;"",H351&lt;&gt;""), IF(SUMPRODUCT(($G$2:$G$5000=G351)*($H$2:$H$5000=H351))&gt;1,"CONFLICT: NI and Check-in Date Already in Use","Correct"), TRUE, "Correct")</f>
        <v/>
      </c>
    </row>
    <row r="352" spans="1:22" s="14" customFormat="1" x14ac:dyDescent="0.5">
      <c r="A352" s="10"/>
      <c r="B352" s="11"/>
      <c r="C352" s="10"/>
      <c r="D352" s="10"/>
      <c r="E352" s="10"/>
      <c r="F352" s="12"/>
      <c r="G352" s="10"/>
      <c r="H352" s="12"/>
      <c r="I352" s="12"/>
      <c r="J352" s="13"/>
      <c r="K352" s="10"/>
      <c r="L352" s="15" t="str">
        <f ca="1">IF(ISBLANK(F352), "", DATEDIF(Tenants[[#This Row],[DateOfBirth]],TODAY(),"Y"))</f>
        <v/>
      </c>
      <c r="M352" s="10"/>
      <c r="N352" s="10"/>
      <c r="O352" s="10"/>
      <c r="P352" s="10"/>
      <c r="Q352" s="10"/>
      <c r="R352" s="10"/>
      <c r="S352" s="10"/>
      <c r="T352" s="10"/>
      <c r="U352" s="16" t="str">
        <f t="shared" si="5"/>
        <v/>
      </c>
      <c r="V352" s="16" t="str" cm="1">
        <f t="array" ref="V352">_xlfn.IFS(AND(ISBLANK(A352), OR(B352&lt;&gt;"",C352&lt;&gt;"",E352&lt;&gt;"",F352&lt;&gt;"",G352&lt;&gt;"",H352&lt;&gt;"",J352&lt;&gt;"",K352&lt;&gt;"",M352&lt;&gt;"",N352&lt;&gt;"",O352&lt;&gt;"",P352&lt;&gt;"",Q352&lt;&gt;"",R352&lt;&gt;"",S352&lt;&gt;"",T352&lt;&gt;"",)), "Address Empty", ISBLANK(A352), "", ISBLANK(B352), "Room Number Empty", ISBLANK(C352), "First Name Empty", ISBLANK(E352), "Last Name Empty", ISBLANK(F352), "Date of Birth Empty", ISBLANK(G352), "NI Number Empty", ISBLANK(H352), "Check In Date Empty", ISBLANK(J352), "HB Claim Ref Number Empty", ISBLANK(K352), "Referral Agency Empty", ISBLANK(M352), "Gender Empty", ISBLANK(N352), "Religion Empty", ISBLANK(O352), "Ethnicity Empty", ISBLANK(P352), "Nationality Empty", ISBLANK(Q352), "Disability Empty", ISBLANK(R352), "Sexual Orientation Empty", ISBLANK(S352), "Language Empty", ISBLANK(T352), "Risk Assessment Empty", AND(G352&lt;&gt;"",H352&lt;&gt;""), IF(SUMPRODUCT(($G$2:$G$5000=G352)*($H$2:$H$5000=H352))&gt;1,"CONFLICT: NI and Check-in Date Already in Use","Correct"), TRUE, "Correct")</f>
        <v/>
      </c>
    </row>
    <row r="353" spans="1:22" s="14" customFormat="1" x14ac:dyDescent="0.5">
      <c r="A353" s="10"/>
      <c r="B353" s="11"/>
      <c r="C353" s="10"/>
      <c r="D353" s="10"/>
      <c r="E353" s="10"/>
      <c r="F353" s="12"/>
      <c r="G353" s="10"/>
      <c r="H353" s="12"/>
      <c r="I353" s="12"/>
      <c r="J353" s="13"/>
      <c r="K353" s="10"/>
      <c r="L353" s="15" t="str">
        <f ca="1">IF(ISBLANK(F353), "", DATEDIF(Tenants[[#This Row],[DateOfBirth]],TODAY(),"Y"))</f>
        <v/>
      </c>
      <c r="M353" s="10"/>
      <c r="N353" s="10"/>
      <c r="O353" s="10"/>
      <c r="P353" s="10"/>
      <c r="Q353" s="10"/>
      <c r="R353" s="10"/>
      <c r="S353" s="10"/>
      <c r="T353" s="10"/>
      <c r="U353" s="16" t="str">
        <f t="shared" si="5"/>
        <v/>
      </c>
      <c r="V353" s="16" t="str" cm="1">
        <f t="array" ref="V353">_xlfn.IFS(AND(ISBLANK(A353), OR(B353&lt;&gt;"",C353&lt;&gt;"",E353&lt;&gt;"",F353&lt;&gt;"",G353&lt;&gt;"",H353&lt;&gt;"",J353&lt;&gt;"",K353&lt;&gt;"",M353&lt;&gt;"",N353&lt;&gt;"",O353&lt;&gt;"",P353&lt;&gt;"",Q353&lt;&gt;"",R353&lt;&gt;"",S353&lt;&gt;"",T353&lt;&gt;"",)), "Address Empty", ISBLANK(A353), "", ISBLANK(B353), "Room Number Empty", ISBLANK(C353), "First Name Empty", ISBLANK(E353), "Last Name Empty", ISBLANK(F353), "Date of Birth Empty", ISBLANK(G353), "NI Number Empty", ISBLANK(H353), "Check In Date Empty", ISBLANK(J353), "HB Claim Ref Number Empty", ISBLANK(K353), "Referral Agency Empty", ISBLANK(M353), "Gender Empty", ISBLANK(N353), "Religion Empty", ISBLANK(O353), "Ethnicity Empty", ISBLANK(P353), "Nationality Empty", ISBLANK(Q353), "Disability Empty", ISBLANK(R353), "Sexual Orientation Empty", ISBLANK(S353), "Language Empty", ISBLANK(T353), "Risk Assessment Empty", AND(G353&lt;&gt;"",H353&lt;&gt;""), IF(SUMPRODUCT(($G$2:$G$5000=G353)*($H$2:$H$5000=H353))&gt;1,"CONFLICT: NI and Check-in Date Already in Use","Correct"), TRUE, "Correct")</f>
        <v/>
      </c>
    </row>
    <row r="354" spans="1:22" s="14" customFormat="1" x14ac:dyDescent="0.5">
      <c r="A354" s="10"/>
      <c r="B354" s="11"/>
      <c r="C354" s="10"/>
      <c r="D354" s="10"/>
      <c r="E354" s="10"/>
      <c r="F354" s="12"/>
      <c r="G354" s="10"/>
      <c r="H354" s="12"/>
      <c r="I354" s="12"/>
      <c r="J354" s="13"/>
      <c r="K354" s="10"/>
      <c r="L354" s="15" t="str">
        <f ca="1">IF(ISBLANK(F354), "", DATEDIF(Tenants[[#This Row],[DateOfBirth]],TODAY(),"Y"))</f>
        <v/>
      </c>
      <c r="M354" s="10"/>
      <c r="N354" s="10"/>
      <c r="O354" s="10"/>
      <c r="P354" s="10"/>
      <c r="Q354" s="10"/>
      <c r="R354" s="10"/>
      <c r="S354" s="10"/>
      <c r="T354" s="10"/>
      <c r="U354" s="16" t="str">
        <f t="shared" si="5"/>
        <v/>
      </c>
      <c r="V354" s="16" t="str" cm="1">
        <f t="array" ref="V354">_xlfn.IFS(AND(ISBLANK(A354), OR(B354&lt;&gt;"",C354&lt;&gt;"",E354&lt;&gt;"",F354&lt;&gt;"",G354&lt;&gt;"",H354&lt;&gt;"",J354&lt;&gt;"",K354&lt;&gt;"",M354&lt;&gt;"",N354&lt;&gt;"",O354&lt;&gt;"",P354&lt;&gt;"",Q354&lt;&gt;"",R354&lt;&gt;"",S354&lt;&gt;"",T354&lt;&gt;"",)), "Address Empty", ISBLANK(A354), "", ISBLANK(B354), "Room Number Empty", ISBLANK(C354), "First Name Empty", ISBLANK(E354), "Last Name Empty", ISBLANK(F354), "Date of Birth Empty", ISBLANK(G354), "NI Number Empty", ISBLANK(H354), "Check In Date Empty", ISBLANK(J354), "HB Claim Ref Number Empty", ISBLANK(K354), "Referral Agency Empty", ISBLANK(M354), "Gender Empty", ISBLANK(N354), "Religion Empty", ISBLANK(O354), "Ethnicity Empty", ISBLANK(P354), "Nationality Empty", ISBLANK(Q354), "Disability Empty", ISBLANK(R354), "Sexual Orientation Empty", ISBLANK(S354), "Language Empty", ISBLANK(T354), "Risk Assessment Empty", AND(G354&lt;&gt;"",H354&lt;&gt;""), IF(SUMPRODUCT(($G$2:$G$5000=G354)*($H$2:$H$5000=H354))&gt;1,"CONFLICT: NI and Check-in Date Already in Use","Correct"), TRUE, "Correct")</f>
        <v/>
      </c>
    </row>
    <row r="355" spans="1:22" s="14" customFormat="1" x14ac:dyDescent="0.5">
      <c r="A355" s="10"/>
      <c r="B355" s="11"/>
      <c r="C355" s="10"/>
      <c r="D355" s="10"/>
      <c r="E355" s="10"/>
      <c r="F355" s="12"/>
      <c r="G355" s="10"/>
      <c r="H355" s="12"/>
      <c r="I355" s="12"/>
      <c r="J355" s="13"/>
      <c r="K355" s="10"/>
      <c r="L355" s="15" t="str">
        <f ca="1">IF(ISBLANK(F355), "", DATEDIF(Tenants[[#This Row],[DateOfBirth]],TODAY(),"Y"))</f>
        <v/>
      </c>
      <c r="M355" s="10"/>
      <c r="N355" s="10"/>
      <c r="O355" s="10"/>
      <c r="P355" s="10"/>
      <c r="Q355" s="10"/>
      <c r="R355" s="10"/>
      <c r="S355" s="10"/>
      <c r="T355" s="10"/>
      <c r="U355" s="16" t="str">
        <f t="shared" si="5"/>
        <v/>
      </c>
      <c r="V355" s="16" t="str" cm="1">
        <f t="array" ref="V355">_xlfn.IFS(AND(ISBLANK(A355), OR(B355&lt;&gt;"",C355&lt;&gt;"",E355&lt;&gt;"",F355&lt;&gt;"",G355&lt;&gt;"",H355&lt;&gt;"",J355&lt;&gt;"",K355&lt;&gt;"",M355&lt;&gt;"",N355&lt;&gt;"",O355&lt;&gt;"",P355&lt;&gt;"",Q355&lt;&gt;"",R355&lt;&gt;"",S355&lt;&gt;"",T355&lt;&gt;"",)), "Address Empty", ISBLANK(A355), "", ISBLANK(B355), "Room Number Empty", ISBLANK(C355), "First Name Empty", ISBLANK(E355), "Last Name Empty", ISBLANK(F355), "Date of Birth Empty", ISBLANK(G355), "NI Number Empty", ISBLANK(H355), "Check In Date Empty", ISBLANK(J355), "HB Claim Ref Number Empty", ISBLANK(K355), "Referral Agency Empty", ISBLANK(M355), "Gender Empty", ISBLANK(N355), "Religion Empty", ISBLANK(O355), "Ethnicity Empty", ISBLANK(P355), "Nationality Empty", ISBLANK(Q355), "Disability Empty", ISBLANK(R355), "Sexual Orientation Empty", ISBLANK(S355), "Language Empty", ISBLANK(T355), "Risk Assessment Empty", AND(G355&lt;&gt;"",H355&lt;&gt;""), IF(SUMPRODUCT(($G$2:$G$5000=G355)*($H$2:$H$5000=H355))&gt;1,"CONFLICT: NI and Check-in Date Already in Use","Correct"), TRUE, "Correct")</f>
        <v/>
      </c>
    </row>
    <row r="356" spans="1:22" s="14" customFormat="1" x14ac:dyDescent="0.5">
      <c r="A356" s="10"/>
      <c r="B356" s="11"/>
      <c r="C356" s="10"/>
      <c r="D356" s="10"/>
      <c r="E356" s="10"/>
      <c r="F356" s="12"/>
      <c r="G356" s="10"/>
      <c r="H356" s="12"/>
      <c r="I356" s="12"/>
      <c r="J356" s="13"/>
      <c r="K356" s="10"/>
      <c r="L356" s="15" t="str">
        <f ca="1">IF(ISBLANK(F356), "", DATEDIF(Tenants[[#This Row],[DateOfBirth]],TODAY(),"Y"))</f>
        <v/>
      </c>
      <c r="M356" s="10"/>
      <c r="N356" s="10"/>
      <c r="O356" s="10"/>
      <c r="P356" s="10"/>
      <c r="Q356" s="10"/>
      <c r="R356" s="10"/>
      <c r="S356" s="10"/>
      <c r="T356" s="10"/>
      <c r="U356" s="16" t="str">
        <f t="shared" si="5"/>
        <v/>
      </c>
      <c r="V356" s="16" t="str" cm="1">
        <f t="array" ref="V356">_xlfn.IFS(AND(ISBLANK(A356), OR(B356&lt;&gt;"",C356&lt;&gt;"",E356&lt;&gt;"",F356&lt;&gt;"",G356&lt;&gt;"",H356&lt;&gt;"",J356&lt;&gt;"",K356&lt;&gt;"",M356&lt;&gt;"",N356&lt;&gt;"",O356&lt;&gt;"",P356&lt;&gt;"",Q356&lt;&gt;"",R356&lt;&gt;"",S356&lt;&gt;"",T356&lt;&gt;"",)), "Address Empty", ISBLANK(A356), "", ISBLANK(B356), "Room Number Empty", ISBLANK(C356), "First Name Empty", ISBLANK(E356), "Last Name Empty", ISBLANK(F356), "Date of Birth Empty", ISBLANK(G356), "NI Number Empty", ISBLANK(H356), "Check In Date Empty", ISBLANK(J356), "HB Claim Ref Number Empty", ISBLANK(K356), "Referral Agency Empty", ISBLANK(M356), "Gender Empty", ISBLANK(N356), "Religion Empty", ISBLANK(O356), "Ethnicity Empty", ISBLANK(P356), "Nationality Empty", ISBLANK(Q356), "Disability Empty", ISBLANK(R356), "Sexual Orientation Empty", ISBLANK(S356), "Language Empty", ISBLANK(T356), "Risk Assessment Empty", AND(G356&lt;&gt;"",H356&lt;&gt;""), IF(SUMPRODUCT(($G$2:$G$5000=G356)*($H$2:$H$5000=H356))&gt;1,"CONFLICT: NI and Check-in Date Already in Use","Correct"), TRUE, "Correct")</f>
        <v/>
      </c>
    </row>
    <row r="357" spans="1:22" s="14" customFormat="1" x14ac:dyDescent="0.5">
      <c r="A357" s="10"/>
      <c r="B357" s="11"/>
      <c r="C357" s="10"/>
      <c r="D357" s="10"/>
      <c r="E357" s="10"/>
      <c r="F357" s="12"/>
      <c r="G357" s="10"/>
      <c r="H357" s="12"/>
      <c r="I357" s="12"/>
      <c r="J357" s="13"/>
      <c r="K357" s="10"/>
      <c r="L357" s="15" t="str">
        <f ca="1">IF(ISBLANK(F357), "", DATEDIF(Tenants[[#This Row],[DateOfBirth]],TODAY(),"Y"))</f>
        <v/>
      </c>
      <c r="M357" s="10"/>
      <c r="N357" s="10"/>
      <c r="O357" s="10"/>
      <c r="P357" s="10"/>
      <c r="Q357" s="10"/>
      <c r="R357" s="10"/>
      <c r="S357" s="10"/>
      <c r="T357" s="10"/>
      <c r="U357" s="16" t="str">
        <f t="shared" si="5"/>
        <v/>
      </c>
      <c r="V357" s="16" t="str" cm="1">
        <f t="array" ref="V357">_xlfn.IFS(AND(ISBLANK(A357), OR(B357&lt;&gt;"",C357&lt;&gt;"",E357&lt;&gt;"",F357&lt;&gt;"",G357&lt;&gt;"",H357&lt;&gt;"",J357&lt;&gt;"",K357&lt;&gt;"",M357&lt;&gt;"",N357&lt;&gt;"",O357&lt;&gt;"",P357&lt;&gt;"",Q357&lt;&gt;"",R357&lt;&gt;"",S357&lt;&gt;"",T357&lt;&gt;"",)), "Address Empty", ISBLANK(A357), "", ISBLANK(B357), "Room Number Empty", ISBLANK(C357), "First Name Empty", ISBLANK(E357), "Last Name Empty", ISBLANK(F357), "Date of Birth Empty", ISBLANK(G357), "NI Number Empty", ISBLANK(H357), "Check In Date Empty", ISBLANK(J357), "HB Claim Ref Number Empty", ISBLANK(K357), "Referral Agency Empty", ISBLANK(M357), "Gender Empty", ISBLANK(N357), "Religion Empty", ISBLANK(O357), "Ethnicity Empty", ISBLANK(P357), "Nationality Empty", ISBLANK(Q357), "Disability Empty", ISBLANK(R357), "Sexual Orientation Empty", ISBLANK(S357), "Language Empty", ISBLANK(T357), "Risk Assessment Empty", AND(G357&lt;&gt;"",H357&lt;&gt;""), IF(SUMPRODUCT(($G$2:$G$5000=G357)*($H$2:$H$5000=H357))&gt;1,"CONFLICT: NI and Check-in Date Already in Use","Correct"), TRUE, "Correct")</f>
        <v/>
      </c>
    </row>
    <row r="358" spans="1:22" s="14" customFormat="1" x14ac:dyDescent="0.5">
      <c r="A358" s="10"/>
      <c r="B358" s="11"/>
      <c r="C358" s="10"/>
      <c r="D358" s="10"/>
      <c r="E358" s="10"/>
      <c r="F358" s="12"/>
      <c r="G358" s="10"/>
      <c r="H358" s="12"/>
      <c r="I358" s="12"/>
      <c r="J358" s="13"/>
      <c r="K358" s="10"/>
      <c r="L358" s="15" t="str">
        <f ca="1">IF(ISBLANK(F358), "", DATEDIF(Tenants[[#This Row],[DateOfBirth]],TODAY(),"Y"))</f>
        <v/>
      </c>
      <c r="M358" s="10"/>
      <c r="N358" s="10"/>
      <c r="O358" s="10"/>
      <c r="P358" s="10"/>
      <c r="Q358" s="10"/>
      <c r="R358" s="10"/>
      <c r="S358" s="10"/>
      <c r="T358" s="10"/>
      <c r="U358" s="16" t="str">
        <f t="shared" si="5"/>
        <v/>
      </c>
      <c r="V358" s="16" t="str" cm="1">
        <f t="array" ref="V358">_xlfn.IFS(AND(ISBLANK(A358), OR(B358&lt;&gt;"",C358&lt;&gt;"",E358&lt;&gt;"",F358&lt;&gt;"",G358&lt;&gt;"",H358&lt;&gt;"",J358&lt;&gt;"",K358&lt;&gt;"",M358&lt;&gt;"",N358&lt;&gt;"",O358&lt;&gt;"",P358&lt;&gt;"",Q358&lt;&gt;"",R358&lt;&gt;"",S358&lt;&gt;"",T358&lt;&gt;"",)), "Address Empty", ISBLANK(A358), "", ISBLANK(B358), "Room Number Empty", ISBLANK(C358), "First Name Empty", ISBLANK(E358), "Last Name Empty", ISBLANK(F358), "Date of Birth Empty", ISBLANK(G358), "NI Number Empty", ISBLANK(H358), "Check In Date Empty", ISBLANK(J358), "HB Claim Ref Number Empty", ISBLANK(K358), "Referral Agency Empty", ISBLANK(M358), "Gender Empty", ISBLANK(N358), "Religion Empty", ISBLANK(O358), "Ethnicity Empty", ISBLANK(P358), "Nationality Empty", ISBLANK(Q358), "Disability Empty", ISBLANK(R358), "Sexual Orientation Empty", ISBLANK(S358), "Language Empty", ISBLANK(T358), "Risk Assessment Empty", AND(G358&lt;&gt;"",H358&lt;&gt;""), IF(SUMPRODUCT(($G$2:$G$5000=G358)*($H$2:$H$5000=H358))&gt;1,"CONFLICT: NI and Check-in Date Already in Use","Correct"), TRUE, "Correct")</f>
        <v/>
      </c>
    </row>
    <row r="359" spans="1:22" s="14" customFormat="1" x14ac:dyDescent="0.5">
      <c r="A359" s="10"/>
      <c r="B359" s="11"/>
      <c r="C359" s="10"/>
      <c r="D359" s="10"/>
      <c r="E359" s="10"/>
      <c r="F359" s="12"/>
      <c r="G359" s="10"/>
      <c r="H359" s="12"/>
      <c r="I359" s="12"/>
      <c r="J359" s="13"/>
      <c r="K359" s="10"/>
      <c r="L359" s="15" t="str">
        <f ca="1">IF(ISBLANK(F359), "", DATEDIF(Tenants[[#This Row],[DateOfBirth]],TODAY(),"Y"))</f>
        <v/>
      </c>
      <c r="M359" s="10"/>
      <c r="N359" s="10"/>
      <c r="O359" s="10"/>
      <c r="P359" s="10"/>
      <c r="Q359" s="10"/>
      <c r="R359" s="10"/>
      <c r="S359" s="10"/>
      <c r="T359" s="10"/>
      <c r="U359" s="16" t="str">
        <f t="shared" si="5"/>
        <v/>
      </c>
      <c r="V359" s="16" t="str" cm="1">
        <f t="array" ref="V359">_xlfn.IFS(AND(ISBLANK(A359), OR(B359&lt;&gt;"",C359&lt;&gt;"",E359&lt;&gt;"",F359&lt;&gt;"",G359&lt;&gt;"",H359&lt;&gt;"",J359&lt;&gt;"",K359&lt;&gt;"",M359&lt;&gt;"",N359&lt;&gt;"",O359&lt;&gt;"",P359&lt;&gt;"",Q359&lt;&gt;"",R359&lt;&gt;"",S359&lt;&gt;"",T359&lt;&gt;"",)), "Address Empty", ISBLANK(A359), "", ISBLANK(B359), "Room Number Empty", ISBLANK(C359), "First Name Empty", ISBLANK(E359), "Last Name Empty", ISBLANK(F359), "Date of Birth Empty", ISBLANK(G359), "NI Number Empty", ISBLANK(H359), "Check In Date Empty", ISBLANK(J359), "HB Claim Ref Number Empty", ISBLANK(K359), "Referral Agency Empty", ISBLANK(M359), "Gender Empty", ISBLANK(N359), "Religion Empty", ISBLANK(O359), "Ethnicity Empty", ISBLANK(P359), "Nationality Empty", ISBLANK(Q359), "Disability Empty", ISBLANK(R359), "Sexual Orientation Empty", ISBLANK(S359), "Language Empty", ISBLANK(T359), "Risk Assessment Empty", AND(G359&lt;&gt;"",H359&lt;&gt;""), IF(SUMPRODUCT(($G$2:$G$5000=G359)*($H$2:$H$5000=H359))&gt;1,"CONFLICT: NI and Check-in Date Already in Use","Correct"), TRUE, "Correct")</f>
        <v/>
      </c>
    </row>
    <row r="360" spans="1:22" s="14" customFormat="1" x14ac:dyDescent="0.5">
      <c r="A360" s="10"/>
      <c r="B360" s="11"/>
      <c r="C360" s="10"/>
      <c r="D360" s="10"/>
      <c r="E360" s="10"/>
      <c r="F360" s="12"/>
      <c r="G360" s="10"/>
      <c r="H360" s="12"/>
      <c r="I360" s="12"/>
      <c r="J360" s="13"/>
      <c r="K360" s="10"/>
      <c r="L360" s="15" t="str">
        <f ca="1">IF(ISBLANK(F360), "", DATEDIF(Tenants[[#This Row],[DateOfBirth]],TODAY(),"Y"))</f>
        <v/>
      </c>
      <c r="M360" s="10"/>
      <c r="N360" s="10"/>
      <c r="O360" s="10"/>
      <c r="P360" s="10"/>
      <c r="Q360" s="10"/>
      <c r="R360" s="10"/>
      <c r="S360" s="10"/>
      <c r="T360" s="10"/>
      <c r="U360" s="16" t="str">
        <f t="shared" si="5"/>
        <v/>
      </c>
      <c r="V360" s="16" t="str" cm="1">
        <f t="array" ref="V360">_xlfn.IFS(AND(ISBLANK(A360), OR(B360&lt;&gt;"",C360&lt;&gt;"",E360&lt;&gt;"",F360&lt;&gt;"",G360&lt;&gt;"",H360&lt;&gt;"",J360&lt;&gt;"",K360&lt;&gt;"",M360&lt;&gt;"",N360&lt;&gt;"",O360&lt;&gt;"",P360&lt;&gt;"",Q360&lt;&gt;"",R360&lt;&gt;"",S360&lt;&gt;"",T360&lt;&gt;"",)), "Address Empty", ISBLANK(A360), "", ISBLANK(B360), "Room Number Empty", ISBLANK(C360), "First Name Empty", ISBLANK(E360), "Last Name Empty", ISBLANK(F360), "Date of Birth Empty", ISBLANK(G360), "NI Number Empty", ISBLANK(H360), "Check In Date Empty", ISBLANK(J360), "HB Claim Ref Number Empty", ISBLANK(K360), "Referral Agency Empty", ISBLANK(M360), "Gender Empty", ISBLANK(N360), "Religion Empty", ISBLANK(O360), "Ethnicity Empty", ISBLANK(P360), "Nationality Empty", ISBLANK(Q360), "Disability Empty", ISBLANK(R360), "Sexual Orientation Empty", ISBLANK(S360), "Language Empty", ISBLANK(T360), "Risk Assessment Empty", AND(G360&lt;&gt;"",H360&lt;&gt;""), IF(SUMPRODUCT(($G$2:$G$5000=G360)*($H$2:$H$5000=H360))&gt;1,"CONFLICT: NI and Check-in Date Already in Use","Correct"), TRUE, "Correct")</f>
        <v/>
      </c>
    </row>
    <row r="361" spans="1:22" s="14" customFormat="1" x14ac:dyDescent="0.5">
      <c r="A361" s="10"/>
      <c r="B361" s="11"/>
      <c r="C361" s="10"/>
      <c r="D361" s="10"/>
      <c r="E361" s="10"/>
      <c r="F361" s="12"/>
      <c r="G361" s="10"/>
      <c r="H361" s="12"/>
      <c r="I361" s="12"/>
      <c r="J361" s="13"/>
      <c r="K361" s="10"/>
      <c r="L361" s="15" t="str">
        <f ca="1">IF(ISBLANK(F361), "", DATEDIF(Tenants[[#This Row],[DateOfBirth]],TODAY(),"Y"))</f>
        <v/>
      </c>
      <c r="M361" s="10"/>
      <c r="N361" s="10"/>
      <c r="O361" s="10"/>
      <c r="P361" s="10"/>
      <c r="Q361" s="10"/>
      <c r="R361" s="10"/>
      <c r="S361" s="10"/>
      <c r="T361" s="10"/>
      <c r="U361" s="16" t="str">
        <f t="shared" si="5"/>
        <v/>
      </c>
      <c r="V361" s="16" t="str" cm="1">
        <f t="array" ref="V361">_xlfn.IFS(AND(ISBLANK(A361), OR(B361&lt;&gt;"",C361&lt;&gt;"",E361&lt;&gt;"",F361&lt;&gt;"",G361&lt;&gt;"",H361&lt;&gt;"",J361&lt;&gt;"",K361&lt;&gt;"",M361&lt;&gt;"",N361&lt;&gt;"",O361&lt;&gt;"",P361&lt;&gt;"",Q361&lt;&gt;"",R361&lt;&gt;"",S361&lt;&gt;"",T361&lt;&gt;"",)), "Address Empty", ISBLANK(A361), "", ISBLANK(B361), "Room Number Empty", ISBLANK(C361), "First Name Empty", ISBLANK(E361), "Last Name Empty", ISBLANK(F361), "Date of Birth Empty", ISBLANK(G361), "NI Number Empty", ISBLANK(H361), "Check In Date Empty", ISBLANK(J361), "HB Claim Ref Number Empty", ISBLANK(K361), "Referral Agency Empty", ISBLANK(M361), "Gender Empty", ISBLANK(N361), "Religion Empty", ISBLANK(O361), "Ethnicity Empty", ISBLANK(P361), "Nationality Empty", ISBLANK(Q361), "Disability Empty", ISBLANK(R361), "Sexual Orientation Empty", ISBLANK(S361), "Language Empty", ISBLANK(T361), "Risk Assessment Empty", AND(G361&lt;&gt;"",H361&lt;&gt;""), IF(SUMPRODUCT(($G$2:$G$5000=G361)*($H$2:$H$5000=H361))&gt;1,"CONFLICT: NI and Check-in Date Already in Use","Correct"), TRUE, "Correct")</f>
        <v/>
      </c>
    </row>
    <row r="362" spans="1:22" s="14" customFormat="1" x14ac:dyDescent="0.5">
      <c r="A362" s="10"/>
      <c r="B362" s="11"/>
      <c r="C362" s="10"/>
      <c r="D362" s="10"/>
      <c r="E362" s="10"/>
      <c r="F362" s="12"/>
      <c r="G362" s="10"/>
      <c r="H362" s="12"/>
      <c r="I362" s="12"/>
      <c r="J362" s="13"/>
      <c r="K362" s="10"/>
      <c r="L362" s="15" t="str">
        <f ca="1">IF(ISBLANK(F362), "", DATEDIF(Tenants[[#This Row],[DateOfBirth]],TODAY(),"Y"))</f>
        <v/>
      </c>
      <c r="M362" s="10"/>
      <c r="N362" s="10"/>
      <c r="O362" s="10"/>
      <c r="P362" s="10"/>
      <c r="Q362" s="10"/>
      <c r="R362" s="10"/>
      <c r="S362" s="10"/>
      <c r="T362" s="10"/>
      <c r="U362" s="16" t="str">
        <f t="shared" si="5"/>
        <v/>
      </c>
      <c r="V362" s="16" t="str" cm="1">
        <f t="array" ref="V362">_xlfn.IFS(AND(ISBLANK(A362), OR(B362&lt;&gt;"",C362&lt;&gt;"",E362&lt;&gt;"",F362&lt;&gt;"",G362&lt;&gt;"",H362&lt;&gt;"",J362&lt;&gt;"",K362&lt;&gt;"",M362&lt;&gt;"",N362&lt;&gt;"",O362&lt;&gt;"",P362&lt;&gt;"",Q362&lt;&gt;"",R362&lt;&gt;"",S362&lt;&gt;"",T362&lt;&gt;"",)), "Address Empty", ISBLANK(A362), "", ISBLANK(B362), "Room Number Empty", ISBLANK(C362), "First Name Empty", ISBLANK(E362), "Last Name Empty", ISBLANK(F362), "Date of Birth Empty", ISBLANK(G362), "NI Number Empty", ISBLANK(H362), "Check In Date Empty", ISBLANK(J362), "HB Claim Ref Number Empty", ISBLANK(K362), "Referral Agency Empty", ISBLANK(M362), "Gender Empty", ISBLANK(N362), "Religion Empty", ISBLANK(O362), "Ethnicity Empty", ISBLANK(P362), "Nationality Empty", ISBLANK(Q362), "Disability Empty", ISBLANK(R362), "Sexual Orientation Empty", ISBLANK(S362), "Language Empty", ISBLANK(T362), "Risk Assessment Empty", AND(G362&lt;&gt;"",H362&lt;&gt;""), IF(SUMPRODUCT(($G$2:$G$5000=G362)*($H$2:$H$5000=H362))&gt;1,"CONFLICT: NI and Check-in Date Already in Use","Correct"), TRUE, "Correct")</f>
        <v/>
      </c>
    </row>
    <row r="363" spans="1:22" s="14" customFormat="1" x14ac:dyDescent="0.5">
      <c r="A363" s="10"/>
      <c r="B363" s="11"/>
      <c r="C363" s="10"/>
      <c r="D363" s="10"/>
      <c r="E363" s="10"/>
      <c r="F363" s="12"/>
      <c r="G363" s="10"/>
      <c r="H363" s="12"/>
      <c r="I363" s="12"/>
      <c r="J363" s="13"/>
      <c r="K363" s="10"/>
      <c r="L363" s="15" t="str">
        <f ca="1">IF(ISBLANK(F363), "", DATEDIF(Tenants[[#This Row],[DateOfBirth]],TODAY(),"Y"))</f>
        <v/>
      </c>
      <c r="M363" s="10"/>
      <c r="N363" s="10"/>
      <c r="O363" s="10"/>
      <c r="P363" s="10"/>
      <c r="Q363" s="10"/>
      <c r="R363" s="10"/>
      <c r="S363" s="10"/>
      <c r="T363" s="10"/>
      <c r="U363" s="16" t="str">
        <f t="shared" si="5"/>
        <v/>
      </c>
      <c r="V363" s="16" t="str" cm="1">
        <f t="array" ref="V363">_xlfn.IFS(AND(ISBLANK(A363), OR(B363&lt;&gt;"",C363&lt;&gt;"",E363&lt;&gt;"",F363&lt;&gt;"",G363&lt;&gt;"",H363&lt;&gt;"",J363&lt;&gt;"",K363&lt;&gt;"",M363&lt;&gt;"",N363&lt;&gt;"",O363&lt;&gt;"",P363&lt;&gt;"",Q363&lt;&gt;"",R363&lt;&gt;"",S363&lt;&gt;"",T363&lt;&gt;"",)), "Address Empty", ISBLANK(A363), "", ISBLANK(B363), "Room Number Empty", ISBLANK(C363), "First Name Empty", ISBLANK(E363), "Last Name Empty", ISBLANK(F363), "Date of Birth Empty", ISBLANK(G363), "NI Number Empty", ISBLANK(H363), "Check In Date Empty", ISBLANK(J363), "HB Claim Ref Number Empty", ISBLANK(K363), "Referral Agency Empty", ISBLANK(M363), "Gender Empty", ISBLANK(N363), "Religion Empty", ISBLANK(O363), "Ethnicity Empty", ISBLANK(P363), "Nationality Empty", ISBLANK(Q363), "Disability Empty", ISBLANK(R363), "Sexual Orientation Empty", ISBLANK(S363), "Language Empty", ISBLANK(T363), "Risk Assessment Empty", AND(G363&lt;&gt;"",H363&lt;&gt;""), IF(SUMPRODUCT(($G$2:$G$5000=G363)*($H$2:$H$5000=H363))&gt;1,"CONFLICT: NI and Check-in Date Already in Use","Correct"), TRUE, "Correct")</f>
        <v/>
      </c>
    </row>
    <row r="364" spans="1:22" s="14" customFormat="1" x14ac:dyDescent="0.5">
      <c r="A364" s="10"/>
      <c r="B364" s="11"/>
      <c r="C364" s="10"/>
      <c r="D364" s="10"/>
      <c r="E364" s="10"/>
      <c r="F364" s="12"/>
      <c r="G364" s="10"/>
      <c r="H364" s="12"/>
      <c r="I364" s="12"/>
      <c r="J364" s="13"/>
      <c r="K364" s="10"/>
      <c r="L364" s="15" t="str">
        <f ca="1">IF(ISBLANK(F364), "", DATEDIF(Tenants[[#This Row],[DateOfBirth]],TODAY(),"Y"))</f>
        <v/>
      </c>
      <c r="M364" s="10"/>
      <c r="N364" s="10"/>
      <c r="O364" s="10"/>
      <c r="P364" s="10"/>
      <c r="Q364" s="10"/>
      <c r="R364" s="10"/>
      <c r="S364" s="10"/>
      <c r="T364" s="10"/>
      <c r="U364" s="16" t="str">
        <f t="shared" si="5"/>
        <v/>
      </c>
      <c r="V364" s="16" t="str" cm="1">
        <f t="array" ref="V364">_xlfn.IFS(AND(ISBLANK(A364), OR(B364&lt;&gt;"",C364&lt;&gt;"",E364&lt;&gt;"",F364&lt;&gt;"",G364&lt;&gt;"",H364&lt;&gt;"",J364&lt;&gt;"",K364&lt;&gt;"",M364&lt;&gt;"",N364&lt;&gt;"",O364&lt;&gt;"",P364&lt;&gt;"",Q364&lt;&gt;"",R364&lt;&gt;"",S364&lt;&gt;"",T364&lt;&gt;"",)), "Address Empty", ISBLANK(A364), "", ISBLANK(B364), "Room Number Empty", ISBLANK(C364), "First Name Empty", ISBLANK(E364), "Last Name Empty", ISBLANK(F364), "Date of Birth Empty", ISBLANK(G364), "NI Number Empty", ISBLANK(H364), "Check In Date Empty", ISBLANK(J364), "HB Claim Ref Number Empty", ISBLANK(K364), "Referral Agency Empty", ISBLANK(M364), "Gender Empty", ISBLANK(N364), "Religion Empty", ISBLANK(O364), "Ethnicity Empty", ISBLANK(P364), "Nationality Empty", ISBLANK(Q364), "Disability Empty", ISBLANK(R364), "Sexual Orientation Empty", ISBLANK(S364), "Language Empty", ISBLANK(T364), "Risk Assessment Empty", AND(G364&lt;&gt;"",H364&lt;&gt;""), IF(SUMPRODUCT(($G$2:$G$5000=G364)*($H$2:$H$5000=H364))&gt;1,"CONFLICT: NI and Check-in Date Already in Use","Correct"), TRUE, "Correct")</f>
        <v/>
      </c>
    </row>
    <row r="365" spans="1:22" s="14" customFormat="1" x14ac:dyDescent="0.5">
      <c r="A365" s="10"/>
      <c r="B365" s="11"/>
      <c r="C365" s="10"/>
      <c r="D365" s="10"/>
      <c r="E365" s="10"/>
      <c r="F365" s="12"/>
      <c r="G365" s="10"/>
      <c r="H365" s="12"/>
      <c r="I365" s="12"/>
      <c r="J365" s="13"/>
      <c r="K365" s="10"/>
      <c r="L365" s="15" t="str">
        <f ca="1">IF(ISBLANK(F365), "", DATEDIF(Tenants[[#This Row],[DateOfBirth]],TODAY(),"Y"))</f>
        <v/>
      </c>
      <c r="M365" s="10"/>
      <c r="N365" s="10"/>
      <c r="O365" s="10"/>
      <c r="P365" s="10"/>
      <c r="Q365" s="10"/>
      <c r="R365" s="10"/>
      <c r="S365" s="10"/>
      <c r="T365" s="10"/>
      <c r="U365" s="16" t="str">
        <f t="shared" si="5"/>
        <v/>
      </c>
      <c r="V365" s="16" t="str" cm="1">
        <f t="array" ref="V365">_xlfn.IFS(AND(ISBLANK(A365), OR(B365&lt;&gt;"",C365&lt;&gt;"",E365&lt;&gt;"",F365&lt;&gt;"",G365&lt;&gt;"",H365&lt;&gt;"",J365&lt;&gt;"",K365&lt;&gt;"",M365&lt;&gt;"",N365&lt;&gt;"",O365&lt;&gt;"",P365&lt;&gt;"",Q365&lt;&gt;"",R365&lt;&gt;"",S365&lt;&gt;"",T365&lt;&gt;"",)), "Address Empty", ISBLANK(A365), "", ISBLANK(B365), "Room Number Empty", ISBLANK(C365), "First Name Empty", ISBLANK(E365), "Last Name Empty", ISBLANK(F365), "Date of Birth Empty", ISBLANK(G365), "NI Number Empty", ISBLANK(H365), "Check In Date Empty", ISBLANK(J365), "HB Claim Ref Number Empty", ISBLANK(K365), "Referral Agency Empty", ISBLANK(M365), "Gender Empty", ISBLANK(N365), "Religion Empty", ISBLANK(O365), "Ethnicity Empty", ISBLANK(P365), "Nationality Empty", ISBLANK(Q365), "Disability Empty", ISBLANK(R365), "Sexual Orientation Empty", ISBLANK(S365), "Language Empty", ISBLANK(T365), "Risk Assessment Empty", AND(G365&lt;&gt;"",H365&lt;&gt;""), IF(SUMPRODUCT(($G$2:$G$5000=G365)*($H$2:$H$5000=H365))&gt;1,"CONFLICT: NI and Check-in Date Already in Use","Correct"), TRUE, "Correct")</f>
        <v/>
      </c>
    </row>
    <row r="366" spans="1:22" s="14" customFormat="1" x14ac:dyDescent="0.5">
      <c r="A366" s="10"/>
      <c r="B366" s="11"/>
      <c r="C366" s="10"/>
      <c r="D366" s="10"/>
      <c r="E366" s="10"/>
      <c r="F366" s="12"/>
      <c r="G366" s="10"/>
      <c r="H366" s="12"/>
      <c r="I366" s="12"/>
      <c r="J366" s="13"/>
      <c r="K366" s="10"/>
      <c r="L366" s="15" t="str">
        <f ca="1">IF(ISBLANK(F366), "", DATEDIF(Tenants[[#This Row],[DateOfBirth]],TODAY(),"Y"))</f>
        <v/>
      </c>
      <c r="M366" s="10"/>
      <c r="N366" s="10"/>
      <c r="O366" s="10"/>
      <c r="P366" s="10"/>
      <c r="Q366" s="10"/>
      <c r="R366" s="10"/>
      <c r="S366" s="10"/>
      <c r="T366" s="10"/>
      <c r="U366" s="16" t="str">
        <f t="shared" si="5"/>
        <v/>
      </c>
      <c r="V366" s="16" t="str" cm="1">
        <f t="array" ref="V366">_xlfn.IFS(AND(ISBLANK(A366), OR(B366&lt;&gt;"",C366&lt;&gt;"",E366&lt;&gt;"",F366&lt;&gt;"",G366&lt;&gt;"",H366&lt;&gt;"",J366&lt;&gt;"",K366&lt;&gt;"",M366&lt;&gt;"",N366&lt;&gt;"",O366&lt;&gt;"",P366&lt;&gt;"",Q366&lt;&gt;"",R366&lt;&gt;"",S366&lt;&gt;"",T366&lt;&gt;"",)), "Address Empty", ISBLANK(A366), "", ISBLANK(B366), "Room Number Empty", ISBLANK(C366), "First Name Empty", ISBLANK(E366), "Last Name Empty", ISBLANK(F366), "Date of Birth Empty", ISBLANK(G366), "NI Number Empty", ISBLANK(H366), "Check In Date Empty", ISBLANK(J366), "HB Claim Ref Number Empty", ISBLANK(K366), "Referral Agency Empty", ISBLANK(M366), "Gender Empty", ISBLANK(N366), "Religion Empty", ISBLANK(O366), "Ethnicity Empty", ISBLANK(P366), "Nationality Empty", ISBLANK(Q366), "Disability Empty", ISBLANK(R366), "Sexual Orientation Empty", ISBLANK(S366), "Language Empty", ISBLANK(T366), "Risk Assessment Empty", AND(G366&lt;&gt;"",H366&lt;&gt;""), IF(SUMPRODUCT(($G$2:$G$5000=G366)*($H$2:$H$5000=H366))&gt;1,"CONFLICT: NI and Check-in Date Already in Use","Correct"), TRUE, "Correct")</f>
        <v/>
      </c>
    </row>
    <row r="367" spans="1:22" s="14" customFormat="1" x14ac:dyDescent="0.5">
      <c r="A367" s="10"/>
      <c r="B367" s="11"/>
      <c r="C367" s="10"/>
      <c r="D367" s="10"/>
      <c r="E367" s="10"/>
      <c r="F367" s="12"/>
      <c r="G367" s="10"/>
      <c r="H367" s="12"/>
      <c r="I367" s="12"/>
      <c r="J367" s="13"/>
      <c r="K367" s="10"/>
      <c r="L367" s="15" t="str">
        <f ca="1">IF(ISBLANK(F367), "", DATEDIF(Tenants[[#This Row],[DateOfBirth]],TODAY(),"Y"))</f>
        <v/>
      </c>
      <c r="M367" s="10"/>
      <c r="N367" s="10"/>
      <c r="O367" s="10"/>
      <c r="P367" s="10"/>
      <c r="Q367" s="10"/>
      <c r="R367" s="10"/>
      <c r="S367" s="10"/>
      <c r="T367" s="10"/>
      <c r="U367" s="16" t="str">
        <f t="shared" si="5"/>
        <v/>
      </c>
      <c r="V367" s="16" t="str" cm="1">
        <f t="array" ref="V367">_xlfn.IFS(AND(ISBLANK(A367), OR(B367&lt;&gt;"",C367&lt;&gt;"",E367&lt;&gt;"",F367&lt;&gt;"",G367&lt;&gt;"",H367&lt;&gt;"",J367&lt;&gt;"",K367&lt;&gt;"",M367&lt;&gt;"",N367&lt;&gt;"",O367&lt;&gt;"",P367&lt;&gt;"",Q367&lt;&gt;"",R367&lt;&gt;"",S367&lt;&gt;"",T367&lt;&gt;"",)), "Address Empty", ISBLANK(A367), "", ISBLANK(B367), "Room Number Empty", ISBLANK(C367), "First Name Empty", ISBLANK(E367), "Last Name Empty", ISBLANK(F367), "Date of Birth Empty", ISBLANK(G367), "NI Number Empty", ISBLANK(H367), "Check In Date Empty", ISBLANK(J367), "HB Claim Ref Number Empty", ISBLANK(K367), "Referral Agency Empty", ISBLANK(M367), "Gender Empty", ISBLANK(N367), "Religion Empty", ISBLANK(O367), "Ethnicity Empty", ISBLANK(P367), "Nationality Empty", ISBLANK(Q367), "Disability Empty", ISBLANK(R367), "Sexual Orientation Empty", ISBLANK(S367), "Language Empty", ISBLANK(T367), "Risk Assessment Empty", AND(G367&lt;&gt;"",H367&lt;&gt;""), IF(SUMPRODUCT(($G$2:$G$5000=G367)*($H$2:$H$5000=H367))&gt;1,"CONFLICT: NI and Check-in Date Already in Use","Correct"), TRUE, "Correct")</f>
        <v/>
      </c>
    </row>
    <row r="368" spans="1:22" s="14" customFormat="1" x14ac:dyDescent="0.5">
      <c r="A368" s="10"/>
      <c r="B368" s="11"/>
      <c r="C368" s="10"/>
      <c r="D368" s="10"/>
      <c r="E368" s="10"/>
      <c r="F368" s="12"/>
      <c r="G368" s="10"/>
      <c r="H368" s="12"/>
      <c r="I368" s="12"/>
      <c r="J368" s="13"/>
      <c r="K368" s="10"/>
      <c r="L368" s="15" t="str">
        <f ca="1">IF(ISBLANK(F368), "", DATEDIF(Tenants[[#This Row],[DateOfBirth]],TODAY(),"Y"))</f>
        <v/>
      </c>
      <c r="M368" s="10"/>
      <c r="N368" s="10"/>
      <c r="O368" s="10"/>
      <c r="P368" s="10"/>
      <c r="Q368" s="10"/>
      <c r="R368" s="10"/>
      <c r="S368" s="10"/>
      <c r="T368" s="10"/>
      <c r="U368" s="16" t="str">
        <f t="shared" si="5"/>
        <v/>
      </c>
      <c r="V368" s="16" t="str" cm="1">
        <f t="array" ref="V368">_xlfn.IFS(AND(ISBLANK(A368), OR(B368&lt;&gt;"",C368&lt;&gt;"",E368&lt;&gt;"",F368&lt;&gt;"",G368&lt;&gt;"",H368&lt;&gt;"",J368&lt;&gt;"",K368&lt;&gt;"",M368&lt;&gt;"",N368&lt;&gt;"",O368&lt;&gt;"",P368&lt;&gt;"",Q368&lt;&gt;"",R368&lt;&gt;"",S368&lt;&gt;"",T368&lt;&gt;"",)), "Address Empty", ISBLANK(A368), "", ISBLANK(B368), "Room Number Empty", ISBLANK(C368), "First Name Empty", ISBLANK(E368), "Last Name Empty", ISBLANK(F368), "Date of Birth Empty", ISBLANK(G368), "NI Number Empty", ISBLANK(H368), "Check In Date Empty", ISBLANK(J368), "HB Claim Ref Number Empty", ISBLANK(K368), "Referral Agency Empty", ISBLANK(M368), "Gender Empty", ISBLANK(N368), "Religion Empty", ISBLANK(O368), "Ethnicity Empty", ISBLANK(P368), "Nationality Empty", ISBLANK(Q368), "Disability Empty", ISBLANK(R368), "Sexual Orientation Empty", ISBLANK(S368), "Language Empty", ISBLANK(T368), "Risk Assessment Empty", AND(G368&lt;&gt;"",H368&lt;&gt;""), IF(SUMPRODUCT(($G$2:$G$5000=G368)*($H$2:$H$5000=H368))&gt;1,"CONFLICT: NI and Check-in Date Already in Use","Correct"), TRUE, "Correct")</f>
        <v/>
      </c>
    </row>
    <row r="369" spans="1:22" s="14" customFormat="1" x14ac:dyDescent="0.5">
      <c r="A369" s="10"/>
      <c r="B369" s="11"/>
      <c r="C369" s="10"/>
      <c r="D369" s="10"/>
      <c r="E369" s="10"/>
      <c r="F369" s="12"/>
      <c r="G369" s="10"/>
      <c r="H369" s="12"/>
      <c r="I369" s="12"/>
      <c r="J369" s="13"/>
      <c r="K369" s="10"/>
      <c r="L369" s="15" t="str">
        <f ca="1">IF(ISBLANK(F369), "", DATEDIF(Tenants[[#This Row],[DateOfBirth]],TODAY(),"Y"))</f>
        <v/>
      </c>
      <c r="M369" s="10"/>
      <c r="N369" s="10"/>
      <c r="O369" s="10"/>
      <c r="P369" s="10"/>
      <c r="Q369" s="10"/>
      <c r="R369" s="10"/>
      <c r="S369" s="10"/>
      <c r="T369" s="10"/>
      <c r="U369" s="16" t="str">
        <f t="shared" si="5"/>
        <v/>
      </c>
      <c r="V369" s="16" t="str" cm="1">
        <f t="array" ref="V369">_xlfn.IFS(AND(ISBLANK(A369), OR(B369&lt;&gt;"",C369&lt;&gt;"",E369&lt;&gt;"",F369&lt;&gt;"",G369&lt;&gt;"",H369&lt;&gt;"",J369&lt;&gt;"",K369&lt;&gt;"",M369&lt;&gt;"",N369&lt;&gt;"",O369&lt;&gt;"",P369&lt;&gt;"",Q369&lt;&gt;"",R369&lt;&gt;"",S369&lt;&gt;"",T369&lt;&gt;"",)), "Address Empty", ISBLANK(A369), "", ISBLANK(B369), "Room Number Empty", ISBLANK(C369), "First Name Empty", ISBLANK(E369), "Last Name Empty", ISBLANK(F369), "Date of Birth Empty", ISBLANK(G369), "NI Number Empty", ISBLANK(H369), "Check In Date Empty", ISBLANK(J369), "HB Claim Ref Number Empty", ISBLANK(K369), "Referral Agency Empty", ISBLANK(M369), "Gender Empty", ISBLANK(N369), "Religion Empty", ISBLANK(O369), "Ethnicity Empty", ISBLANK(P369), "Nationality Empty", ISBLANK(Q369), "Disability Empty", ISBLANK(R369), "Sexual Orientation Empty", ISBLANK(S369), "Language Empty", ISBLANK(T369), "Risk Assessment Empty", AND(G369&lt;&gt;"",H369&lt;&gt;""), IF(SUMPRODUCT(($G$2:$G$5000=G369)*($H$2:$H$5000=H369))&gt;1,"CONFLICT: NI and Check-in Date Already in Use","Correct"), TRUE, "Correct")</f>
        <v/>
      </c>
    </row>
    <row r="370" spans="1:22" s="14" customFormat="1" x14ac:dyDescent="0.5">
      <c r="A370" s="10"/>
      <c r="B370" s="11"/>
      <c r="C370" s="10"/>
      <c r="D370" s="10"/>
      <c r="E370" s="10"/>
      <c r="F370" s="12"/>
      <c r="G370" s="10"/>
      <c r="H370" s="12"/>
      <c r="I370" s="12"/>
      <c r="J370" s="13"/>
      <c r="K370" s="10"/>
      <c r="L370" s="15" t="str">
        <f ca="1">IF(ISBLANK(F370), "", DATEDIF(Tenants[[#This Row],[DateOfBirth]],TODAY(),"Y"))</f>
        <v/>
      </c>
      <c r="M370" s="10"/>
      <c r="N370" s="10"/>
      <c r="O370" s="10"/>
      <c r="P370" s="10"/>
      <c r="Q370" s="10"/>
      <c r="R370" s="10"/>
      <c r="S370" s="10"/>
      <c r="T370" s="10"/>
      <c r="U370" s="16" t="str">
        <f t="shared" si="5"/>
        <v/>
      </c>
      <c r="V370" s="16" t="str" cm="1">
        <f t="array" ref="V370">_xlfn.IFS(AND(ISBLANK(A370), OR(B370&lt;&gt;"",C370&lt;&gt;"",E370&lt;&gt;"",F370&lt;&gt;"",G370&lt;&gt;"",H370&lt;&gt;"",J370&lt;&gt;"",K370&lt;&gt;"",M370&lt;&gt;"",N370&lt;&gt;"",O370&lt;&gt;"",P370&lt;&gt;"",Q370&lt;&gt;"",R370&lt;&gt;"",S370&lt;&gt;"",T370&lt;&gt;"",)), "Address Empty", ISBLANK(A370), "", ISBLANK(B370), "Room Number Empty", ISBLANK(C370), "First Name Empty", ISBLANK(E370), "Last Name Empty", ISBLANK(F370), "Date of Birth Empty", ISBLANK(G370), "NI Number Empty", ISBLANK(H370), "Check In Date Empty", ISBLANK(J370), "HB Claim Ref Number Empty", ISBLANK(K370), "Referral Agency Empty", ISBLANK(M370), "Gender Empty", ISBLANK(N370), "Religion Empty", ISBLANK(O370), "Ethnicity Empty", ISBLANK(P370), "Nationality Empty", ISBLANK(Q370), "Disability Empty", ISBLANK(R370), "Sexual Orientation Empty", ISBLANK(S370), "Language Empty", ISBLANK(T370), "Risk Assessment Empty", AND(G370&lt;&gt;"",H370&lt;&gt;""), IF(SUMPRODUCT(($G$2:$G$5000=G370)*($H$2:$H$5000=H370))&gt;1,"CONFLICT: NI and Check-in Date Already in Use","Correct"), TRUE, "Correct")</f>
        <v/>
      </c>
    </row>
    <row r="371" spans="1:22" s="14" customFormat="1" x14ac:dyDescent="0.5">
      <c r="A371" s="10"/>
      <c r="B371" s="11"/>
      <c r="C371" s="10"/>
      <c r="D371" s="10"/>
      <c r="E371" s="10"/>
      <c r="F371" s="12"/>
      <c r="G371" s="10"/>
      <c r="H371" s="12"/>
      <c r="I371" s="12"/>
      <c r="J371" s="13"/>
      <c r="K371" s="10"/>
      <c r="L371" s="15" t="str">
        <f ca="1">IF(ISBLANK(F371), "", DATEDIF(Tenants[[#This Row],[DateOfBirth]],TODAY(),"Y"))</f>
        <v/>
      </c>
      <c r="M371" s="10"/>
      <c r="N371" s="10"/>
      <c r="O371" s="10"/>
      <c r="P371" s="10"/>
      <c r="Q371" s="10"/>
      <c r="R371" s="10"/>
      <c r="S371" s="10"/>
      <c r="T371" s="10"/>
      <c r="U371" s="16" t="str">
        <f t="shared" si="5"/>
        <v/>
      </c>
      <c r="V371" s="16" t="str" cm="1">
        <f t="array" ref="V371">_xlfn.IFS(AND(ISBLANK(A371), OR(B371&lt;&gt;"",C371&lt;&gt;"",E371&lt;&gt;"",F371&lt;&gt;"",G371&lt;&gt;"",H371&lt;&gt;"",J371&lt;&gt;"",K371&lt;&gt;"",M371&lt;&gt;"",N371&lt;&gt;"",O371&lt;&gt;"",P371&lt;&gt;"",Q371&lt;&gt;"",R371&lt;&gt;"",S371&lt;&gt;"",T371&lt;&gt;"",)), "Address Empty", ISBLANK(A371), "", ISBLANK(B371), "Room Number Empty", ISBLANK(C371), "First Name Empty", ISBLANK(E371), "Last Name Empty", ISBLANK(F371), "Date of Birth Empty", ISBLANK(G371), "NI Number Empty", ISBLANK(H371), "Check In Date Empty", ISBLANK(J371), "HB Claim Ref Number Empty", ISBLANK(K371), "Referral Agency Empty", ISBLANK(M371), "Gender Empty", ISBLANK(N371), "Religion Empty", ISBLANK(O371), "Ethnicity Empty", ISBLANK(P371), "Nationality Empty", ISBLANK(Q371), "Disability Empty", ISBLANK(R371), "Sexual Orientation Empty", ISBLANK(S371), "Language Empty", ISBLANK(T371), "Risk Assessment Empty", AND(G371&lt;&gt;"",H371&lt;&gt;""), IF(SUMPRODUCT(($G$2:$G$5000=G371)*($H$2:$H$5000=H371))&gt;1,"CONFLICT: NI and Check-in Date Already in Use","Correct"), TRUE, "Correct")</f>
        <v/>
      </c>
    </row>
    <row r="372" spans="1:22" s="14" customFormat="1" x14ac:dyDescent="0.5">
      <c r="A372" s="10"/>
      <c r="B372" s="11"/>
      <c r="C372" s="10"/>
      <c r="D372" s="10"/>
      <c r="E372" s="10"/>
      <c r="F372" s="12"/>
      <c r="G372" s="10"/>
      <c r="H372" s="12"/>
      <c r="I372" s="12"/>
      <c r="J372" s="13"/>
      <c r="K372" s="10"/>
      <c r="L372" s="15" t="str">
        <f ca="1">IF(ISBLANK(F372), "", DATEDIF(Tenants[[#This Row],[DateOfBirth]],TODAY(),"Y"))</f>
        <v/>
      </c>
      <c r="M372" s="10"/>
      <c r="N372" s="10"/>
      <c r="O372" s="10"/>
      <c r="P372" s="10"/>
      <c r="Q372" s="10"/>
      <c r="R372" s="10"/>
      <c r="S372" s="10"/>
      <c r="T372" s="10"/>
      <c r="U372" s="16" t="str">
        <f t="shared" si="5"/>
        <v/>
      </c>
      <c r="V372" s="16" t="str" cm="1">
        <f t="array" ref="V372">_xlfn.IFS(AND(ISBLANK(A372), OR(B372&lt;&gt;"",C372&lt;&gt;"",E372&lt;&gt;"",F372&lt;&gt;"",G372&lt;&gt;"",H372&lt;&gt;"",J372&lt;&gt;"",K372&lt;&gt;"",M372&lt;&gt;"",N372&lt;&gt;"",O372&lt;&gt;"",P372&lt;&gt;"",Q372&lt;&gt;"",R372&lt;&gt;"",S372&lt;&gt;"",T372&lt;&gt;"",)), "Address Empty", ISBLANK(A372), "", ISBLANK(B372), "Room Number Empty", ISBLANK(C372), "First Name Empty", ISBLANK(E372), "Last Name Empty", ISBLANK(F372), "Date of Birth Empty", ISBLANK(G372), "NI Number Empty", ISBLANK(H372), "Check In Date Empty", ISBLANK(J372), "HB Claim Ref Number Empty", ISBLANK(K372), "Referral Agency Empty", ISBLANK(M372), "Gender Empty", ISBLANK(N372), "Religion Empty", ISBLANK(O372), "Ethnicity Empty", ISBLANK(P372), "Nationality Empty", ISBLANK(Q372), "Disability Empty", ISBLANK(R372), "Sexual Orientation Empty", ISBLANK(S372), "Language Empty", ISBLANK(T372), "Risk Assessment Empty", AND(G372&lt;&gt;"",H372&lt;&gt;""), IF(SUMPRODUCT(($G$2:$G$5000=G372)*($H$2:$H$5000=H372))&gt;1,"CONFLICT: NI and Check-in Date Already in Use","Correct"), TRUE, "Correct")</f>
        <v/>
      </c>
    </row>
    <row r="373" spans="1:22" s="14" customFormat="1" x14ac:dyDescent="0.5">
      <c r="A373" s="10"/>
      <c r="B373" s="11"/>
      <c r="C373" s="10"/>
      <c r="D373" s="10"/>
      <c r="E373" s="10"/>
      <c r="F373" s="12"/>
      <c r="G373" s="10"/>
      <c r="H373" s="12"/>
      <c r="I373" s="12"/>
      <c r="J373" s="13"/>
      <c r="K373" s="10"/>
      <c r="L373" s="15" t="str">
        <f ca="1">IF(ISBLANK(F373), "", DATEDIF(Tenants[[#This Row],[DateOfBirth]],TODAY(),"Y"))</f>
        <v/>
      </c>
      <c r="M373" s="10"/>
      <c r="N373" s="10"/>
      <c r="O373" s="10"/>
      <c r="P373" s="10"/>
      <c r="Q373" s="10"/>
      <c r="R373" s="10"/>
      <c r="S373" s="10"/>
      <c r="T373" s="10"/>
      <c r="U373" s="16" t="str">
        <f t="shared" si="5"/>
        <v/>
      </c>
      <c r="V373" s="16" t="str" cm="1">
        <f t="array" ref="V373">_xlfn.IFS(AND(ISBLANK(A373), OR(B373&lt;&gt;"",C373&lt;&gt;"",E373&lt;&gt;"",F373&lt;&gt;"",G373&lt;&gt;"",H373&lt;&gt;"",J373&lt;&gt;"",K373&lt;&gt;"",M373&lt;&gt;"",N373&lt;&gt;"",O373&lt;&gt;"",P373&lt;&gt;"",Q373&lt;&gt;"",R373&lt;&gt;"",S373&lt;&gt;"",T373&lt;&gt;"",)), "Address Empty", ISBLANK(A373), "", ISBLANK(B373), "Room Number Empty", ISBLANK(C373), "First Name Empty", ISBLANK(E373), "Last Name Empty", ISBLANK(F373), "Date of Birth Empty", ISBLANK(G373), "NI Number Empty", ISBLANK(H373), "Check In Date Empty", ISBLANK(J373), "HB Claim Ref Number Empty", ISBLANK(K373), "Referral Agency Empty", ISBLANK(M373), "Gender Empty", ISBLANK(N373), "Religion Empty", ISBLANK(O373), "Ethnicity Empty", ISBLANK(P373), "Nationality Empty", ISBLANK(Q373), "Disability Empty", ISBLANK(R373), "Sexual Orientation Empty", ISBLANK(S373), "Language Empty", ISBLANK(T373), "Risk Assessment Empty", AND(G373&lt;&gt;"",H373&lt;&gt;""), IF(SUMPRODUCT(($G$2:$G$5000=G373)*($H$2:$H$5000=H373))&gt;1,"CONFLICT: NI and Check-in Date Already in Use","Correct"), TRUE, "Correct")</f>
        <v/>
      </c>
    </row>
    <row r="374" spans="1:22" s="14" customFormat="1" x14ac:dyDescent="0.5">
      <c r="A374" s="10"/>
      <c r="B374" s="11"/>
      <c r="C374" s="10"/>
      <c r="D374" s="10"/>
      <c r="E374" s="10"/>
      <c r="F374" s="12"/>
      <c r="G374" s="10"/>
      <c r="H374" s="12"/>
      <c r="I374" s="12"/>
      <c r="J374" s="13"/>
      <c r="K374" s="10"/>
      <c r="L374" s="15" t="str">
        <f ca="1">IF(ISBLANK(F374), "", DATEDIF(Tenants[[#This Row],[DateOfBirth]],TODAY(),"Y"))</f>
        <v/>
      </c>
      <c r="M374" s="10"/>
      <c r="N374" s="10"/>
      <c r="O374" s="10"/>
      <c r="P374" s="10"/>
      <c r="Q374" s="10"/>
      <c r="R374" s="10"/>
      <c r="S374" s="10"/>
      <c r="T374" s="10"/>
      <c r="U374" s="16" t="str">
        <f t="shared" si="5"/>
        <v/>
      </c>
      <c r="V374" s="16" t="str" cm="1">
        <f t="array" ref="V374">_xlfn.IFS(AND(ISBLANK(A374), OR(B374&lt;&gt;"",C374&lt;&gt;"",E374&lt;&gt;"",F374&lt;&gt;"",G374&lt;&gt;"",H374&lt;&gt;"",J374&lt;&gt;"",K374&lt;&gt;"",M374&lt;&gt;"",N374&lt;&gt;"",O374&lt;&gt;"",P374&lt;&gt;"",Q374&lt;&gt;"",R374&lt;&gt;"",S374&lt;&gt;"",T374&lt;&gt;"",)), "Address Empty", ISBLANK(A374), "", ISBLANK(B374), "Room Number Empty", ISBLANK(C374), "First Name Empty", ISBLANK(E374), "Last Name Empty", ISBLANK(F374), "Date of Birth Empty", ISBLANK(G374), "NI Number Empty", ISBLANK(H374), "Check In Date Empty", ISBLANK(J374), "HB Claim Ref Number Empty", ISBLANK(K374), "Referral Agency Empty", ISBLANK(M374), "Gender Empty", ISBLANK(N374), "Religion Empty", ISBLANK(O374), "Ethnicity Empty", ISBLANK(P374), "Nationality Empty", ISBLANK(Q374), "Disability Empty", ISBLANK(R374), "Sexual Orientation Empty", ISBLANK(S374), "Language Empty", ISBLANK(T374), "Risk Assessment Empty", AND(G374&lt;&gt;"",H374&lt;&gt;""), IF(SUMPRODUCT(($G$2:$G$5000=G374)*($H$2:$H$5000=H374))&gt;1,"CONFLICT: NI and Check-in Date Already in Use","Correct"), TRUE, "Correct")</f>
        <v/>
      </c>
    </row>
    <row r="375" spans="1:22" s="14" customFormat="1" x14ac:dyDescent="0.5">
      <c r="A375" s="10"/>
      <c r="B375" s="11"/>
      <c r="C375" s="10"/>
      <c r="D375" s="10"/>
      <c r="E375" s="10"/>
      <c r="F375" s="12"/>
      <c r="G375" s="10"/>
      <c r="H375" s="12"/>
      <c r="I375" s="12"/>
      <c r="J375" s="13"/>
      <c r="K375" s="10"/>
      <c r="L375" s="15" t="str">
        <f ca="1">IF(ISBLANK(F375), "", DATEDIF(Tenants[[#This Row],[DateOfBirth]],TODAY(),"Y"))</f>
        <v/>
      </c>
      <c r="M375" s="10"/>
      <c r="N375" s="10"/>
      <c r="O375" s="10"/>
      <c r="P375" s="10"/>
      <c r="Q375" s="10"/>
      <c r="R375" s="10"/>
      <c r="S375" s="10"/>
      <c r="T375" s="10"/>
      <c r="U375" s="16" t="str">
        <f t="shared" si="5"/>
        <v/>
      </c>
      <c r="V375" s="16" t="str" cm="1">
        <f t="array" ref="V375">_xlfn.IFS(AND(ISBLANK(A375), OR(B375&lt;&gt;"",C375&lt;&gt;"",E375&lt;&gt;"",F375&lt;&gt;"",G375&lt;&gt;"",H375&lt;&gt;"",J375&lt;&gt;"",K375&lt;&gt;"",M375&lt;&gt;"",N375&lt;&gt;"",O375&lt;&gt;"",P375&lt;&gt;"",Q375&lt;&gt;"",R375&lt;&gt;"",S375&lt;&gt;"",T375&lt;&gt;"",)), "Address Empty", ISBLANK(A375), "", ISBLANK(B375), "Room Number Empty", ISBLANK(C375), "First Name Empty", ISBLANK(E375), "Last Name Empty", ISBLANK(F375), "Date of Birth Empty", ISBLANK(G375), "NI Number Empty", ISBLANK(H375), "Check In Date Empty", ISBLANK(J375), "HB Claim Ref Number Empty", ISBLANK(K375), "Referral Agency Empty", ISBLANK(M375), "Gender Empty", ISBLANK(N375), "Religion Empty", ISBLANK(O375), "Ethnicity Empty", ISBLANK(P375), "Nationality Empty", ISBLANK(Q375), "Disability Empty", ISBLANK(R375), "Sexual Orientation Empty", ISBLANK(S375), "Language Empty", ISBLANK(T375), "Risk Assessment Empty", AND(G375&lt;&gt;"",H375&lt;&gt;""), IF(SUMPRODUCT(($G$2:$G$5000=G375)*($H$2:$H$5000=H375))&gt;1,"CONFLICT: NI and Check-in Date Already in Use","Correct"), TRUE, "Correct")</f>
        <v/>
      </c>
    </row>
    <row r="376" spans="1:22" s="14" customFormat="1" x14ac:dyDescent="0.5">
      <c r="A376" s="10"/>
      <c r="B376" s="11"/>
      <c r="C376" s="10"/>
      <c r="D376" s="10"/>
      <c r="E376" s="10"/>
      <c r="F376" s="12"/>
      <c r="G376" s="10"/>
      <c r="H376" s="12"/>
      <c r="I376" s="12"/>
      <c r="J376" s="13"/>
      <c r="K376" s="10"/>
      <c r="L376" s="15" t="str">
        <f ca="1">IF(ISBLANK(F376), "", DATEDIF(Tenants[[#This Row],[DateOfBirth]],TODAY(),"Y"))</f>
        <v/>
      </c>
      <c r="M376" s="10"/>
      <c r="N376" s="10"/>
      <c r="O376" s="10"/>
      <c r="P376" s="10"/>
      <c r="Q376" s="10"/>
      <c r="R376" s="10"/>
      <c r="S376" s="10"/>
      <c r="T376" s="10"/>
      <c r="U376" s="16" t="str">
        <f t="shared" si="5"/>
        <v/>
      </c>
      <c r="V376" s="16" t="str" cm="1">
        <f t="array" ref="V376">_xlfn.IFS(AND(ISBLANK(A376), OR(B376&lt;&gt;"",C376&lt;&gt;"",E376&lt;&gt;"",F376&lt;&gt;"",G376&lt;&gt;"",H376&lt;&gt;"",J376&lt;&gt;"",K376&lt;&gt;"",M376&lt;&gt;"",N376&lt;&gt;"",O376&lt;&gt;"",P376&lt;&gt;"",Q376&lt;&gt;"",R376&lt;&gt;"",S376&lt;&gt;"",T376&lt;&gt;"",)), "Address Empty", ISBLANK(A376), "", ISBLANK(B376), "Room Number Empty", ISBLANK(C376), "First Name Empty", ISBLANK(E376), "Last Name Empty", ISBLANK(F376), "Date of Birth Empty", ISBLANK(G376), "NI Number Empty", ISBLANK(H376), "Check In Date Empty", ISBLANK(J376), "HB Claim Ref Number Empty", ISBLANK(K376), "Referral Agency Empty", ISBLANK(M376), "Gender Empty", ISBLANK(N376), "Religion Empty", ISBLANK(O376), "Ethnicity Empty", ISBLANK(P376), "Nationality Empty", ISBLANK(Q376), "Disability Empty", ISBLANK(R376), "Sexual Orientation Empty", ISBLANK(S376), "Language Empty", ISBLANK(T376), "Risk Assessment Empty", AND(G376&lt;&gt;"",H376&lt;&gt;""), IF(SUMPRODUCT(($G$2:$G$5000=G376)*($H$2:$H$5000=H376))&gt;1,"CONFLICT: NI and Check-in Date Already in Use","Correct"), TRUE, "Correct")</f>
        <v/>
      </c>
    </row>
    <row r="377" spans="1:22" s="14" customFormat="1" x14ac:dyDescent="0.5">
      <c r="A377" s="10"/>
      <c r="B377" s="11"/>
      <c r="C377" s="10"/>
      <c r="D377" s="10"/>
      <c r="E377" s="10"/>
      <c r="F377" s="12"/>
      <c r="G377" s="10"/>
      <c r="H377" s="12"/>
      <c r="I377" s="12"/>
      <c r="J377" s="13"/>
      <c r="K377" s="10"/>
      <c r="L377" s="15" t="str">
        <f ca="1">IF(ISBLANK(F377), "", DATEDIF(Tenants[[#This Row],[DateOfBirth]],TODAY(),"Y"))</f>
        <v/>
      </c>
      <c r="M377" s="10"/>
      <c r="N377" s="10"/>
      <c r="O377" s="10"/>
      <c r="P377" s="10"/>
      <c r="Q377" s="10"/>
      <c r="R377" s="10"/>
      <c r="S377" s="10"/>
      <c r="T377" s="10"/>
      <c r="U377" s="16" t="str">
        <f t="shared" si="5"/>
        <v/>
      </c>
      <c r="V377" s="16" t="str" cm="1">
        <f t="array" ref="V377">_xlfn.IFS(AND(ISBLANK(A377), OR(B377&lt;&gt;"",C377&lt;&gt;"",E377&lt;&gt;"",F377&lt;&gt;"",G377&lt;&gt;"",H377&lt;&gt;"",J377&lt;&gt;"",K377&lt;&gt;"",M377&lt;&gt;"",N377&lt;&gt;"",O377&lt;&gt;"",P377&lt;&gt;"",Q377&lt;&gt;"",R377&lt;&gt;"",S377&lt;&gt;"",T377&lt;&gt;"",)), "Address Empty", ISBLANK(A377), "", ISBLANK(B377), "Room Number Empty", ISBLANK(C377), "First Name Empty", ISBLANK(E377), "Last Name Empty", ISBLANK(F377), "Date of Birth Empty", ISBLANK(G377), "NI Number Empty", ISBLANK(H377), "Check In Date Empty", ISBLANK(J377), "HB Claim Ref Number Empty", ISBLANK(K377), "Referral Agency Empty", ISBLANK(M377), "Gender Empty", ISBLANK(N377), "Religion Empty", ISBLANK(O377), "Ethnicity Empty", ISBLANK(P377), "Nationality Empty", ISBLANK(Q377), "Disability Empty", ISBLANK(R377), "Sexual Orientation Empty", ISBLANK(S377), "Language Empty", ISBLANK(T377), "Risk Assessment Empty", AND(G377&lt;&gt;"",H377&lt;&gt;""), IF(SUMPRODUCT(($G$2:$G$5000=G377)*($H$2:$H$5000=H377))&gt;1,"CONFLICT: NI and Check-in Date Already in Use","Correct"), TRUE, "Correct")</f>
        <v/>
      </c>
    </row>
    <row r="378" spans="1:22" s="14" customFormat="1" x14ac:dyDescent="0.5">
      <c r="A378" s="10"/>
      <c r="B378" s="11"/>
      <c r="C378" s="10"/>
      <c r="D378" s="10"/>
      <c r="E378" s="10"/>
      <c r="F378" s="12"/>
      <c r="G378" s="10"/>
      <c r="H378" s="12"/>
      <c r="I378" s="12"/>
      <c r="J378" s="13"/>
      <c r="K378" s="10"/>
      <c r="L378" s="15" t="str">
        <f ca="1">IF(ISBLANK(F378), "", DATEDIF(Tenants[[#This Row],[DateOfBirth]],TODAY(),"Y"))</f>
        <v/>
      </c>
      <c r="M378" s="10"/>
      <c r="N378" s="10"/>
      <c r="O378" s="10"/>
      <c r="P378" s="10"/>
      <c r="Q378" s="10"/>
      <c r="R378" s="10"/>
      <c r="S378" s="10"/>
      <c r="T378" s="10"/>
      <c r="U378" s="16" t="str">
        <f t="shared" si="5"/>
        <v/>
      </c>
      <c r="V378" s="16" t="str" cm="1">
        <f t="array" ref="V378">_xlfn.IFS(AND(ISBLANK(A378), OR(B378&lt;&gt;"",C378&lt;&gt;"",E378&lt;&gt;"",F378&lt;&gt;"",G378&lt;&gt;"",H378&lt;&gt;"",J378&lt;&gt;"",K378&lt;&gt;"",M378&lt;&gt;"",N378&lt;&gt;"",O378&lt;&gt;"",P378&lt;&gt;"",Q378&lt;&gt;"",R378&lt;&gt;"",S378&lt;&gt;"",T378&lt;&gt;"",)), "Address Empty", ISBLANK(A378), "", ISBLANK(B378), "Room Number Empty", ISBLANK(C378), "First Name Empty", ISBLANK(E378), "Last Name Empty", ISBLANK(F378), "Date of Birth Empty", ISBLANK(G378), "NI Number Empty", ISBLANK(H378), "Check In Date Empty", ISBLANK(J378), "HB Claim Ref Number Empty", ISBLANK(K378), "Referral Agency Empty", ISBLANK(M378), "Gender Empty", ISBLANK(N378), "Religion Empty", ISBLANK(O378), "Ethnicity Empty", ISBLANK(P378), "Nationality Empty", ISBLANK(Q378), "Disability Empty", ISBLANK(R378), "Sexual Orientation Empty", ISBLANK(S378), "Language Empty", ISBLANK(T378), "Risk Assessment Empty", AND(G378&lt;&gt;"",H378&lt;&gt;""), IF(SUMPRODUCT(($G$2:$G$5000=G378)*($H$2:$H$5000=H378))&gt;1,"CONFLICT: NI and Check-in Date Already in Use","Correct"), TRUE, "Correct")</f>
        <v/>
      </c>
    </row>
    <row r="379" spans="1:22" s="14" customFormat="1" x14ac:dyDescent="0.5">
      <c r="A379" s="10"/>
      <c r="B379" s="11"/>
      <c r="C379" s="10"/>
      <c r="D379" s="10"/>
      <c r="E379" s="10"/>
      <c r="F379" s="12"/>
      <c r="G379" s="10"/>
      <c r="H379" s="12"/>
      <c r="I379" s="12"/>
      <c r="J379" s="13"/>
      <c r="K379" s="10"/>
      <c r="L379" s="15" t="str">
        <f ca="1">IF(ISBLANK(F379), "", DATEDIF(Tenants[[#This Row],[DateOfBirth]],TODAY(),"Y"))</f>
        <v/>
      </c>
      <c r="M379" s="10"/>
      <c r="N379" s="10"/>
      <c r="O379" s="10"/>
      <c r="P379" s="10"/>
      <c r="Q379" s="10"/>
      <c r="R379" s="10"/>
      <c r="S379" s="10"/>
      <c r="T379" s="10"/>
      <c r="U379" s="16" t="str">
        <f t="shared" si="5"/>
        <v/>
      </c>
      <c r="V379" s="16" t="str" cm="1">
        <f t="array" ref="V379">_xlfn.IFS(AND(ISBLANK(A379), OR(B379&lt;&gt;"",C379&lt;&gt;"",E379&lt;&gt;"",F379&lt;&gt;"",G379&lt;&gt;"",H379&lt;&gt;"",J379&lt;&gt;"",K379&lt;&gt;"",M379&lt;&gt;"",N379&lt;&gt;"",O379&lt;&gt;"",P379&lt;&gt;"",Q379&lt;&gt;"",R379&lt;&gt;"",S379&lt;&gt;"",T379&lt;&gt;"",)), "Address Empty", ISBLANK(A379), "", ISBLANK(B379), "Room Number Empty", ISBLANK(C379), "First Name Empty", ISBLANK(E379), "Last Name Empty", ISBLANK(F379), "Date of Birth Empty", ISBLANK(G379), "NI Number Empty", ISBLANK(H379), "Check In Date Empty", ISBLANK(J379), "HB Claim Ref Number Empty", ISBLANK(K379), "Referral Agency Empty", ISBLANK(M379), "Gender Empty", ISBLANK(N379), "Religion Empty", ISBLANK(O379), "Ethnicity Empty", ISBLANK(P379), "Nationality Empty", ISBLANK(Q379), "Disability Empty", ISBLANK(R379), "Sexual Orientation Empty", ISBLANK(S379), "Language Empty", ISBLANK(T379), "Risk Assessment Empty", AND(G379&lt;&gt;"",H379&lt;&gt;""), IF(SUMPRODUCT(($G$2:$G$5000=G379)*($H$2:$H$5000=H379))&gt;1,"CONFLICT: NI and Check-in Date Already in Use","Correct"), TRUE, "Correct")</f>
        <v/>
      </c>
    </row>
    <row r="380" spans="1:22" s="14" customFormat="1" x14ac:dyDescent="0.5">
      <c r="A380" s="10"/>
      <c r="B380" s="11"/>
      <c r="C380" s="10"/>
      <c r="D380" s="10"/>
      <c r="E380" s="10"/>
      <c r="F380" s="12"/>
      <c r="G380" s="10"/>
      <c r="H380" s="12"/>
      <c r="I380" s="12"/>
      <c r="J380" s="13"/>
      <c r="K380" s="10"/>
      <c r="L380" s="15" t="str">
        <f ca="1">IF(ISBLANK(F380), "", DATEDIF(Tenants[[#This Row],[DateOfBirth]],TODAY(),"Y"))</f>
        <v/>
      </c>
      <c r="M380" s="10"/>
      <c r="N380" s="10"/>
      <c r="O380" s="10"/>
      <c r="P380" s="10"/>
      <c r="Q380" s="10"/>
      <c r="R380" s="10"/>
      <c r="S380" s="10"/>
      <c r="T380" s="10"/>
      <c r="U380" s="16" t="str">
        <f t="shared" si="5"/>
        <v/>
      </c>
      <c r="V380" s="16" t="str" cm="1">
        <f t="array" ref="V380">_xlfn.IFS(AND(ISBLANK(A380), OR(B380&lt;&gt;"",C380&lt;&gt;"",E380&lt;&gt;"",F380&lt;&gt;"",G380&lt;&gt;"",H380&lt;&gt;"",J380&lt;&gt;"",K380&lt;&gt;"",M380&lt;&gt;"",N380&lt;&gt;"",O380&lt;&gt;"",P380&lt;&gt;"",Q380&lt;&gt;"",R380&lt;&gt;"",S380&lt;&gt;"",T380&lt;&gt;"",)), "Address Empty", ISBLANK(A380), "", ISBLANK(B380), "Room Number Empty", ISBLANK(C380), "First Name Empty", ISBLANK(E380), "Last Name Empty", ISBLANK(F380), "Date of Birth Empty", ISBLANK(G380), "NI Number Empty", ISBLANK(H380), "Check In Date Empty", ISBLANK(J380), "HB Claim Ref Number Empty", ISBLANK(K380), "Referral Agency Empty", ISBLANK(M380), "Gender Empty", ISBLANK(N380), "Religion Empty", ISBLANK(O380), "Ethnicity Empty", ISBLANK(P380), "Nationality Empty", ISBLANK(Q380), "Disability Empty", ISBLANK(R380), "Sexual Orientation Empty", ISBLANK(S380), "Language Empty", ISBLANK(T380), "Risk Assessment Empty", AND(G380&lt;&gt;"",H380&lt;&gt;""), IF(SUMPRODUCT(($G$2:$G$5000=G380)*($H$2:$H$5000=H380))&gt;1,"CONFLICT: NI and Check-in Date Already in Use","Correct"), TRUE, "Correct")</f>
        <v/>
      </c>
    </row>
    <row r="381" spans="1:22" s="14" customFormat="1" x14ac:dyDescent="0.5">
      <c r="A381" s="10"/>
      <c r="B381" s="11"/>
      <c r="C381" s="10"/>
      <c r="D381" s="10"/>
      <c r="E381" s="10"/>
      <c r="F381" s="12"/>
      <c r="G381" s="10"/>
      <c r="H381" s="12"/>
      <c r="I381" s="12"/>
      <c r="J381" s="13"/>
      <c r="K381" s="10"/>
      <c r="L381" s="15" t="str">
        <f ca="1">IF(ISBLANK(F381), "", DATEDIF(Tenants[[#This Row],[DateOfBirth]],TODAY(),"Y"))</f>
        <v/>
      </c>
      <c r="M381" s="10"/>
      <c r="N381" s="10"/>
      <c r="O381" s="10"/>
      <c r="P381" s="10"/>
      <c r="Q381" s="10"/>
      <c r="R381" s="10"/>
      <c r="S381" s="10"/>
      <c r="T381" s="10"/>
      <c r="U381" s="16" t="str">
        <f t="shared" si="5"/>
        <v/>
      </c>
      <c r="V381" s="16" t="str" cm="1">
        <f t="array" ref="V381">_xlfn.IFS(AND(ISBLANK(A381), OR(B381&lt;&gt;"",C381&lt;&gt;"",E381&lt;&gt;"",F381&lt;&gt;"",G381&lt;&gt;"",H381&lt;&gt;"",J381&lt;&gt;"",K381&lt;&gt;"",M381&lt;&gt;"",N381&lt;&gt;"",O381&lt;&gt;"",P381&lt;&gt;"",Q381&lt;&gt;"",R381&lt;&gt;"",S381&lt;&gt;"",T381&lt;&gt;"",)), "Address Empty", ISBLANK(A381), "", ISBLANK(B381), "Room Number Empty", ISBLANK(C381), "First Name Empty", ISBLANK(E381), "Last Name Empty", ISBLANK(F381), "Date of Birth Empty", ISBLANK(G381), "NI Number Empty", ISBLANK(H381), "Check In Date Empty", ISBLANK(J381), "HB Claim Ref Number Empty", ISBLANK(K381), "Referral Agency Empty", ISBLANK(M381), "Gender Empty", ISBLANK(N381), "Religion Empty", ISBLANK(O381), "Ethnicity Empty", ISBLANK(P381), "Nationality Empty", ISBLANK(Q381), "Disability Empty", ISBLANK(R381), "Sexual Orientation Empty", ISBLANK(S381), "Language Empty", ISBLANK(T381), "Risk Assessment Empty", AND(G381&lt;&gt;"",H381&lt;&gt;""), IF(SUMPRODUCT(($G$2:$G$5000=G381)*($H$2:$H$5000=H381))&gt;1,"CONFLICT: NI and Check-in Date Already in Use","Correct"), TRUE, "Correct")</f>
        <v/>
      </c>
    </row>
    <row r="382" spans="1:22" s="14" customFormat="1" x14ac:dyDescent="0.5">
      <c r="A382" s="10"/>
      <c r="B382" s="11"/>
      <c r="C382" s="10"/>
      <c r="D382" s="10"/>
      <c r="E382" s="10"/>
      <c r="F382" s="12"/>
      <c r="G382" s="10"/>
      <c r="H382" s="12"/>
      <c r="I382" s="12"/>
      <c r="J382" s="13"/>
      <c r="K382" s="10"/>
      <c r="L382" s="15" t="str">
        <f ca="1">IF(ISBLANK(F382), "", DATEDIF(Tenants[[#This Row],[DateOfBirth]],TODAY(),"Y"))</f>
        <v/>
      </c>
      <c r="M382" s="10"/>
      <c r="N382" s="10"/>
      <c r="O382" s="10"/>
      <c r="P382" s="10"/>
      <c r="Q382" s="10"/>
      <c r="R382" s="10"/>
      <c r="S382" s="10"/>
      <c r="T382" s="10"/>
      <c r="U382" s="16" t="str">
        <f t="shared" si="5"/>
        <v/>
      </c>
      <c r="V382" s="16" t="str" cm="1">
        <f t="array" ref="V382">_xlfn.IFS(AND(ISBLANK(A382), OR(B382&lt;&gt;"",C382&lt;&gt;"",E382&lt;&gt;"",F382&lt;&gt;"",G382&lt;&gt;"",H382&lt;&gt;"",J382&lt;&gt;"",K382&lt;&gt;"",M382&lt;&gt;"",N382&lt;&gt;"",O382&lt;&gt;"",P382&lt;&gt;"",Q382&lt;&gt;"",R382&lt;&gt;"",S382&lt;&gt;"",T382&lt;&gt;"",)), "Address Empty", ISBLANK(A382), "", ISBLANK(B382), "Room Number Empty", ISBLANK(C382), "First Name Empty", ISBLANK(E382), "Last Name Empty", ISBLANK(F382), "Date of Birth Empty", ISBLANK(G382), "NI Number Empty", ISBLANK(H382), "Check In Date Empty", ISBLANK(J382), "HB Claim Ref Number Empty", ISBLANK(K382), "Referral Agency Empty", ISBLANK(M382), "Gender Empty", ISBLANK(N382), "Religion Empty", ISBLANK(O382), "Ethnicity Empty", ISBLANK(P382), "Nationality Empty", ISBLANK(Q382), "Disability Empty", ISBLANK(R382), "Sexual Orientation Empty", ISBLANK(S382), "Language Empty", ISBLANK(T382), "Risk Assessment Empty", AND(G382&lt;&gt;"",H382&lt;&gt;""), IF(SUMPRODUCT(($G$2:$G$5000=G382)*($H$2:$H$5000=H382))&gt;1,"CONFLICT: NI and Check-in Date Already in Use","Correct"), TRUE, "Correct")</f>
        <v/>
      </c>
    </row>
    <row r="383" spans="1:22" s="14" customFormat="1" x14ac:dyDescent="0.5">
      <c r="A383" s="10"/>
      <c r="B383" s="11"/>
      <c r="C383" s="10"/>
      <c r="D383" s="10"/>
      <c r="E383" s="10"/>
      <c r="F383" s="12"/>
      <c r="G383" s="10"/>
      <c r="H383" s="12"/>
      <c r="I383" s="12"/>
      <c r="J383" s="13"/>
      <c r="K383" s="10"/>
      <c r="L383" s="15" t="str">
        <f ca="1">IF(ISBLANK(F383), "", DATEDIF(Tenants[[#This Row],[DateOfBirth]],TODAY(),"Y"))</f>
        <v/>
      </c>
      <c r="M383" s="10"/>
      <c r="N383" s="10"/>
      <c r="O383" s="10"/>
      <c r="P383" s="10"/>
      <c r="Q383" s="10"/>
      <c r="R383" s="10"/>
      <c r="S383" s="10"/>
      <c r="T383" s="10"/>
      <c r="U383" s="16" t="str">
        <f t="shared" si="5"/>
        <v/>
      </c>
      <c r="V383" s="16" t="str" cm="1">
        <f t="array" ref="V383">_xlfn.IFS(AND(ISBLANK(A383), OR(B383&lt;&gt;"",C383&lt;&gt;"",E383&lt;&gt;"",F383&lt;&gt;"",G383&lt;&gt;"",H383&lt;&gt;"",J383&lt;&gt;"",K383&lt;&gt;"",M383&lt;&gt;"",N383&lt;&gt;"",O383&lt;&gt;"",P383&lt;&gt;"",Q383&lt;&gt;"",R383&lt;&gt;"",S383&lt;&gt;"",T383&lt;&gt;"",)), "Address Empty", ISBLANK(A383), "", ISBLANK(B383), "Room Number Empty", ISBLANK(C383), "First Name Empty", ISBLANK(E383), "Last Name Empty", ISBLANK(F383), "Date of Birth Empty", ISBLANK(G383), "NI Number Empty", ISBLANK(H383), "Check In Date Empty", ISBLANK(J383), "HB Claim Ref Number Empty", ISBLANK(K383), "Referral Agency Empty", ISBLANK(M383), "Gender Empty", ISBLANK(N383), "Religion Empty", ISBLANK(O383), "Ethnicity Empty", ISBLANK(P383), "Nationality Empty", ISBLANK(Q383), "Disability Empty", ISBLANK(R383), "Sexual Orientation Empty", ISBLANK(S383), "Language Empty", ISBLANK(T383), "Risk Assessment Empty", AND(G383&lt;&gt;"",H383&lt;&gt;""), IF(SUMPRODUCT(($G$2:$G$5000=G383)*($H$2:$H$5000=H383))&gt;1,"CONFLICT: NI and Check-in Date Already in Use","Correct"), TRUE, "Correct")</f>
        <v/>
      </c>
    </row>
    <row r="384" spans="1:22" s="14" customFormat="1" x14ac:dyDescent="0.5">
      <c r="A384" s="10"/>
      <c r="B384" s="11"/>
      <c r="C384" s="10"/>
      <c r="D384" s="10"/>
      <c r="E384" s="10"/>
      <c r="F384" s="12"/>
      <c r="G384" s="10"/>
      <c r="H384" s="12"/>
      <c r="I384" s="12"/>
      <c r="J384" s="13"/>
      <c r="K384" s="10"/>
      <c r="L384" s="15" t="str">
        <f ca="1">IF(ISBLANK(F384), "", DATEDIF(Tenants[[#This Row],[DateOfBirth]],TODAY(),"Y"))</f>
        <v/>
      </c>
      <c r="M384" s="10"/>
      <c r="N384" s="10"/>
      <c r="O384" s="10"/>
      <c r="P384" s="10"/>
      <c r="Q384" s="10"/>
      <c r="R384" s="10"/>
      <c r="S384" s="10"/>
      <c r="T384" s="10"/>
      <c r="U384" s="16" t="str">
        <f t="shared" si="5"/>
        <v/>
      </c>
      <c r="V384" s="16" t="str" cm="1">
        <f t="array" ref="V384">_xlfn.IFS(AND(ISBLANK(A384), OR(B384&lt;&gt;"",C384&lt;&gt;"",E384&lt;&gt;"",F384&lt;&gt;"",G384&lt;&gt;"",H384&lt;&gt;"",J384&lt;&gt;"",K384&lt;&gt;"",M384&lt;&gt;"",N384&lt;&gt;"",O384&lt;&gt;"",P384&lt;&gt;"",Q384&lt;&gt;"",R384&lt;&gt;"",S384&lt;&gt;"",T384&lt;&gt;"",)), "Address Empty", ISBLANK(A384), "", ISBLANK(B384), "Room Number Empty", ISBLANK(C384), "First Name Empty", ISBLANK(E384), "Last Name Empty", ISBLANK(F384), "Date of Birth Empty", ISBLANK(G384), "NI Number Empty", ISBLANK(H384), "Check In Date Empty", ISBLANK(J384), "HB Claim Ref Number Empty", ISBLANK(K384), "Referral Agency Empty", ISBLANK(M384), "Gender Empty", ISBLANK(N384), "Religion Empty", ISBLANK(O384), "Ethnicity Empty", ISBLANK(P384), "Nationality Empty", ISBLANK(Q384), "Disability Empty", ISBLANK(R384), "Sexual Orientation Empty", ISBLANK(S384), "Language Empty", ISBLANK(T384), "Risk Assessment Empty", AND(G384&lt;&gt;"",H384&lt;&gt;""), IF(SUMPRODUCT(($G$2:$G$5000=G384)*($H$2:$H$5000=H384))&gt;1,"CONFLICT: NI and Check-in Date Already in Use","Correct"), TRUE, "Correct")</f>
        <v/>
      </c>
    </row>
    <row r="385" spans="1:22" s="14" customFormat="1" x14ac:dyDescent="0.5">
      <c r="A385" s="10"/>
      <c r="B385" s="11"/>
      <c r="C385" s="10"/>
      <c r="D385" s="10"/>
      <c r="E385" s="10"/>
      <c r="F385" s="12"/>
      <c r="G385" s="10"/>
      <c r="H385" s="12"/>
      <c r="I385" s="12"/>
      <c r="J385" s="13"/>
      <c r="K385" s="10"/>
      <c r="L385" s="15" t="str">
        <f ca="1">IF(ISBLANK(F385), "", DATEDIF(Tenants[[#This Row],[DateOfBirth]],TODAY(),"Y"))</f>
        <v/>
      </c>
      <c r="M385" s="10"/>
      <c r="N385" s="10"/>
      <c r="O385" s="10"/>
      <c r="P385" s="10"/>
      <c r="Q385" s="10"/>
      <c r="R385" s="10"/>
      <c r="S385" s="10"/>
      <c r="T385" s="10"/>
      <c r="U385" s="16" t="str">
        <f t="shared" si="5"/>
        <v/>
      </c>
      <c r="V385" s="16" t="str" cm="1">
        <f t="array" ref="V385">_xlfn.IFS(AND(ISBLANK(A385), OR(B385&lt;&gt;"",C385&lt;&gt;"",E385&lt;&gt;"",F385&lt;&gt;"",G385&lt;&gt;"",H385&lt;&gt;"",J385&lt;&gt;"",K385&lt;&gt;"",M385&lt;&gt;"",N385&lt;&gt;"",O385&lt;&gt;"",P385&lt;&gt;"",Q385&lt;&gt;"",R385&lt;&gt;"",S385&lt;&gt;"",T385&lt;&gt;"",)), "Address Empty", ISBLANK(A385), "", ISBLANK(B385), "Room Number Empty", ISBLANK(C385), "First Name Empty", ISBLANK(E385), "Last Name Empty", ISBLANK(F385), "Date of Birth Empty", ISBLANK(G385), "NI Number Empty", ISBLANK(H385), "Check In Date Empty", ISBLANK(J385), "HB Claim Ref Number Empty", ISBLANK(K385), "Referral Agency Empty", ISBLANK(M385), "Gender Empty", ISBLANK(N385), "Religion Empty", ISBLANK(O385), "Ethnicity Empty", ISBLANK(P385), "Nationality Empty", ISBLANK(Q385), "Disability Empty", ISBLANK(R385), "Sexual Orientation Empty", ISBLANK(S385), "Language Empty", ISBLANK(T385), "Risk Assessment Empty", AND(G385&lt;&gt;"",H385&lt;&gt;""), IF(SUMPRODUCT(($G$2:$G$5000=G385)*($H$2:$H$5000=H385))&gt;1,"CONFLICT: NI and Check-in Date Already in Use","Correct"), TRUE, "Correct")</f>
        <v/>
      </c>
    </row>
    <row r="386" spans="1:22" s="14" customFormat="1" x14ac:dyDescent="0.5">
      <c r="A386" s="10"/>
      <c r="B386" s="11"/>
      <c r="C386" s="10"/>
      <c r="D386" s="10"/>
      <c r="E386" s="10"/>
      <c r="F386" s="12"/>
      <c r="G386" s="10"/>
      <c r="H386" s="12"/>
      <c r="I386" s="12"/>
      <c r="J386" s="13"/>
      <c r="K386" s="10"/>
      <c r="L386" s="15" t="str">
        <f ca="1">IF(ISBLANK(F386), "", DATEDIF(Tenants[[#This Row],[DateOfBirth]],TODAY(),"Y"))</f>
        <v/>
      </c>
      <c r="M386" s="10"/>
      <c r="N386" s="10"/>
      <c r="O386" s="10"/>
      <c r="P386" s="10"/>
      <c r="Q386" s="10"/>
      <c r="R386" s="10"/>
      <c r="S386" s="10"/>
      <c r="T386" s="10"/>
      <c r="U386" s="16" t="str">
        <f t="shared" si="5"/>
        <v/>
      </c>
      <c r="V386" s="16" t="str" cm="1">
        <f t="array" ref="V386">_xlfn.IFS(AND(ISBLANK(A386), OR(B386&lt;&gt;"",C386&lt;&gt;"",E386&lt;&gt;"",F386&lt;&gt;"",G386&lt;&gt;"",H386&lt;&gt;"",J386&lt;&gt;"",K386&lt;&gt;"",M386&lt;&gt;"",N386&lt;&gt;"",O386&lt;&gt;"",P386&lt;&gt;"",Q386&lt;&gt;"",R386&lt;&gt;"",S386&lt;&gt;"",T386&lt;&gt;"",)), "Address Empty", ISBLANK(A386), "", ISBLANK(B386), "Room Number Empty", ISBLANK(C386), "First Name Empty", ISBLANK(E386), "Last Name Empty", ISBLANK(F386), "Date of Birth Empty", ISBLANK(G386), "NI Number Empty", ISBLANK(H386), "Check In Date Empty", ISBLANK(J386), "HB Claim Ref Number Empty", ISBLANK(K386), "Referral Agency Empty", ISBLANK(M386), "Gender Empty", ISBLANK(N386), "Religion Empty", ISBLANK(O386), "Ethnicity Empty", ISBLANK(P386), "Nationality Empty", ISBLANK(Q386), "Disability Empty", ISBLANK(R386), "Sexual Orientation Empty", ISBLANK(S386), "Language Empty", ISBLANK(T386), "Risk Assessment Empty", AND(G386&lt;&gt;"",H386&lt;&gt;""), IF(SUMPRODUCT(($G$2:$G$5000=G386)*($H$2:$H$5000=H386))&gt;1,"CONFLICT: NI and Check-in Date Already in Use","Correct"), TRUE, "Correct")</f>
        <v/>
      </c>
    </row>
    <row r="387" spans="1:22" s="14" customFormat="1" x14ac:dyDescent="0.5">
      <c r="A387" s="10"/>
      <c r="B387" s="11"/>
      <c r="C387" s="10"/>
      <c r="D387" s="10"/>
      <c r="E387" s="10"/>
      <c r="F387" s="12"/>
      <c r="G387" s="10"/>
      <c r="H387" s="12"/>
      <c r="I387" s="12"/>
      <c r="J387" s="13"/>
      <c r="K387" s="10"/>
      <c r="L387" s="15" t="str">
        <f ca="1">IF(ISBLANK(F387), "", DATEDIF(Tenants[[#This Row],[DateOfBirth]],TODAY(),"Y"))</f>
        <v/>
      </c>
      <c r="M387" s="10"/>
      <c r="N387" s="10"/>
      <c r="O387" s="10"/>
      <c r="P387" s="10"/>
      <c r="Q387" s="10"/>
      <c r="R387" s="10"/>
      <c r="S387" s="10"/>
      <c r="T387" s="10"/>
      <c r="U387" s="16" t="str">
        <f t="shared" ref="U387:U450" si="6">IF(AND(ISBLANK(H387),ISBLANK(I387)),"",IF(ISBLANK(I387),"ONGOING",DATEDIF(H387,I387,"Y")&amp;" YEAR(S) "&amp;DATEDIF(H387,I387,"YM")&amp;" MONTH(S)"))</f>
        <v/>
      </c>
      <c r="V387" s="16" t="str" cm="1">
        <f t="array" ref="V387">_xlfn.IFS(AND(ISBLANK(A387), OR(B387&lt;&gt;"",C387&lt;&gt;"",E387&lt;&gt;"",F387&lt;&gt;"",G387&lt;&gt;"",H387&lt;&gt;"",J387&lt;&gt;"",K387&lt;&gt;"",M387&lt;&gt;"",N387&lt;&gt;"",O387&lt;&gt;"",P387&lt;&gt;"",Q387&lt;&gt;"",R387&lt;&gt;"",S387&lt;&gt;"",T387&lt;&gt;"",)), "Address Empty", ISBLANK(A387), "", ISBLANK(B387), "Room Number Empty", ISBLANK(C387), "First Name Empty", ISBLANK(E387), "Last Name Empty", ISBLANK(F387), "Date of Birth Empty", ISBLANK(G387), "NI Number Empty", ISBLANK(H387), "Check In Date Empty", ISBLANK(J387), "HB Claim Ref Number Empty", ISBLANK(K387), "Referral Agency Empty", ISBLANK(M387), "Gender Empty", ISBLANK(N387), "Religion Empty", ISBLANK(O387), "Ethnicity Empty", ISBLANK(P387), "Nationality Empty", ISBLANK(Q387), "Disability Empty", ISBLANK(R387), "Sexual Orientation Empty", ISBLANK(S387), "Language Empty", ISBLANK(T387), "Risk Assessment Empty", AND(G387&lt;&gt;"",H387&lt;&gt;""), IF(SUMPRODUCT(($G$2:$G$5000=G387)*($H$2:$H$5000=H387))&gt;1,"CONFLICT: NI and Check-in Date Already in Use","Correct"), TRUE, "Correct")</f>
        <v/>
      </c>
    </row>
    <row r="388" spans="1:22" s="14" customFormat="1" x14ac:dyDescent="0.5">
      <c r="A388" s="10"/>
      <c r="B388" s="11"/>
      <c r="C388" s="10"/>
      <c r="D388" s="10"/>
      <c r="E388" s="10"/>
      <c r="F388" s="12"/>
      <c r="G388" s="10"/>
      <c r="H388" s="12"/>
      <c r="I388" s="12"/>
      <c r="J388" s="13"/>
      <c r="K388" s="10"/>
      <c r="L388" s="15" t="str">
        <f ca="1">IF(ISBLANK(F388), "", DATEDIF(Tenants[[#This Row],[DateOfBirth]],TODAY(),"Y"))</f>
        <v/>
      </c>
      <c r="M388" s="10"/>
      <c r="N388" s="10"/>
      <c r="O388" s="10"/>
      <c r="P388" s="10"/>
      <c r="Q388" s="10"/>
      <c r="R388" s="10"/>
      <c r="S388" s="10"/>
      <c r="T388" s="10"/>
      <c r="U388" s="16" t="str">
        <f t="shared" si="6"/>
        <v/>
      </c>
      <c r="V388" s="16" t="str" cm="1">
        <f t="array" ref="V388">_xlfn.IFS(AND(ISBLANK(A388), OR(B388&lt;&gt;"",C388&lt;&gt;"",E388&lt;&gt;"",F388&lt;&gt;"",G388&lt;&gt;"",H388&lt;&gt;"",J388&lt;&gt;"",K388&lt;&gt;"",M388&lt;&gt;"",N388&lt;&gt;"",O388&lt;&gt;"",P388&lt;&gt;"",Q388&lt;&gt;"",R388&lt;&gt;"",S388&lt;&gt;"",T388&lt;&gt;"",)), "Address Empty", ISBLANK(A388), "", ISBLANK(B388), "Room Number Empty", ISBLANK(C388), "First Name Empty", ISBLANK(E388), "Last Name Empty", ISBLANK(F388), "Date of Birth Empty", ISBLANK(G388), "NI Number Empty", ISBLANK(H388), "Check In Date Empty", ISBLANK(J388), "HB Claim Ref Number Empty", ISBLANK(K388), "Referral Agency Empty", ISBLANK(M388), "Gender Empty", ISBLANK(N388), "Religion Empty", ISBLANK(O388), "Ethnicity Empty", ISBLANK(P388), "Nationality Empty", ISBLANK(Q388), "Disability Empty", ISBLANK(R388), "Sexual Orientation Empty", ISBLANK(S388), "Language Empty", ISBLANK(T388), "Risk Assessment Empty", AND(G388&lt;&gt;"",H388&lt;&gt;""), IF(SUMPRODUCT(($G$2:$G$5000=G388)*($H$2:$H$5000=H388))&gt;1,"CONFLICT: NI and Check-in Date Already in Use","Correct"), TRUE, "Correct")</f>
        <v/>
      </c>
    </row>
    <row r="389" spans="1:22" s="14" customFormat="1" x14ac:dyDescent="0.5">
      <c r="A389" s="10"/>
      <c r="B389" s="11"/>
      <c r="C389" s="10"/>
      <c r="D389" s="10"/>
      <c r="E389" s="10"/>
      <c r="F389" s="12"/>
      <c r="G389" s="10"/>
      <c r="H389" s="12"/>
      <c r="I389" s="12"/>
      <c r="J389" s="13"/>
      <c r="K389" s="10"/>
      <c r="L389" s="15" t="str">
        <f ca="1">IF(ISBLANK(F389), "", DATEDIF(Tenants[[#This Row],[DateOfBirth]],TODAY(),"Y"))</f>
        <v/>
      </c>
      <c r="M389" s="10"/>
      <c r="N389" s="10"/>
      <c r="O389" s="10"/>
      <c r="P389" s="10"/>
      <c r="Q389" s="10"/>
      <c r="R389" s="10"/>
      <c r="S389" s="10"/>
      <c r="T389" s="10"/>
      <c r="U389" s="16" t="str">
        <f t="shared" si="6"/>
        <v/>
      </c>
      <c r="V389" s="16" t="str" cm="1">
        <f t="array" ref="V389">_xlfn.IFS(AND(ISBLANK(A389), OR(B389&lt;&gt;"",C389&lt;&gt;"",E389&lt;&gt;"",F389&lt;&gt;"",G389&lt;&gt;"",H389&lt;&gt;"",J389&lt;&gt;"",K389&lt;&gt;"",M389&lt;&gt;"",N389&lt;&gt;"",O389&lt;&gt;"",P389&lt;&gt;"",Q389&lt;&gt;"",R389&lt;&gt;"",S389&lt;&gt;"",T389&lt;&gt;"",)), "Address Empty", ISBLANK(A389), "", ISBLANK(B389), "Room Number Empty", ISBLANK(C389), "First Name Empty", ISBLANK(E389), "Last Name Empty", ISBLANK(F389), "Date of Birth Empty", ISBLANK(G389), "NI Number Empty", ISBLANK(H389), "Check In Date Empty", ISBLANK(J389), "HB Claim Ref Number Empty", ISBLANK(K389), "Referral Agency Empty", ISBLANK(M389), "Gender Empty", ISBLANK(N389), "Religion Empty", ISBLANK(O389), "Ethnicity Empty", ISBLANK(P389), "Nationality Empty", ISBLANK(Q389), "Disability Empty", ISBLANK(R389), "Sexual Orientation Empty", ISBLANK(S389), "Language Empty", ISBLANK(T389), "Risk Assessment Empty", AND(G389&lt;&gt;"",H389&lt;&gt;""), IF(SUMPRODUCT(($G$2:$G$5000=G389)*($H$2:$H$5000=H389))&gt;1,"CONFLICT: NI and Check-in Date Already in Use","Correct"), TRUE, "Correct")</f>
        <v/>
      </c>
    </row>
    <row r="390" spans="1:22" s="14" customFormat="1" x14ac:dyDescent="0.5">
      <c r="A390" s="10"/>
      <c r="B390" s="11"/>
      <c r="C390" s="10"/>
      <c r="D390" s="10"/>
      <c r="E390" s="10"/>
      <c r="F390" s="12"/>
      <c r="G390" s="10"/>
      <c r="H390" s="12"/>
      <c r="I390" s="12"/>
      <c r="J390" s="13"/>
      <c r="K390" s="10"/>
      <c r="L390" s="15" t="str">
        <f ca="1">IF(ISBLANK(F390), "", DATEDIF(Tenants[[#This Row],[DateOfBirth]],TODAY(),"Y"))</f>
        <v/>
      </c>
      <c r="M390" s="10"/>
      <c r="N390" s="10"/>
      <c r="O390" s="10"/>
      <c r="P390" s="10"/>
      <c r="Q390" s="10"/>
      <c r="R390" s="10"/>
      <c r="S390" s="10"/>
      <c r="T390" s="10"/>
      <c r="U390" s="16" t="str">
        <f t="shared" si="6"/>
        <v/>
      </c>
      <c r="V390" s="16" t="str" cm="1">
        <f t="array" ref="V390">_xlfn.IFS(AND(ISBLANK(A390), OR(B390&lt;&gt;"",C390&lt;&gt;"",E390&lt;&gt;"",F390&lt;&gt;"",G390&lt;&gt;"",H390&lt;&gt;"",J390&lt;&gt;"",K390&lt;&gt;"",M390&lt;&gt;"",N390&lt;&gt;"",O390&lt;&gt;"",P390&lt;&gt;"",Q390&lt;&gt;"",R390&lt;&gt;"",S390&lt;&gt;"",T390&lt;&gt;"",)), "Address Empty", ISBLANK(A390), "", ISBLANK(B390), "Room Number Empty", ISBLANK(C390), "First Name Empty", ISBLANK(E390), "Last Name Empty", ISBLANK(F390), "Date of Birth Empty", ISBLANK(G390), "NI Number Empty", ISBLANK(H390), "Check In Date Empty", ISBLANK(J390), "HB Claim Ref Number Empty", ISBLANK(K390), "Referral Agency Empty", ISBLANK(M390), "Gender Empty", ISBLANK(N390), "Religion Empty", ISBLANK(O390), "Ethnicity Empty", ISBLANK(P390), "Nationality Empty", ISBLANK(Q390), "Disability Empty", ISBLANK(R390), "Sexual Orientation Empty", ISBLANK(S390), "Language Empty", ISBLANK(T390), "Risk Assessment Empty", AND(G390&lt;&gt;"",H390&lt;&gt;""), IF(SUMPRODUCT(($G$2:$G$5000=G390)*($H$2:$H$5000=H390))&gt;1,"CONFLICT: NI and Check-in Date Already in Use","Correct"), TRUE, "Correct")</f>
        <v/>
      </c>
    </row>
    <row r="391" spans="1:22" s="14" customFormat="1" x14ac:dyDescent="0.5">
      <c r="A391" s="10"/>
      <c r="B391" s="11"/>
      <c r="C391" s="10"/>
      <c r="D391" s="10"/>
      <c r="E391" s="10"/>
      <c r="F391" s="12"/>
      <c r="G391" s="10"/>
      <c r="H391" s="12"/>
      <c r="I391" s="12"/>
      <c r="J391" s="13"/>
      <c r="K391" s="10"/>
      <c r="L391" s="15" t="str">
        <f ca="1">IF(ISBLANK(F391), "", DATEDIF(Tenants[[#This Row],[DateOfBirth]],TODAY(),"Y"))</f>
        <v/>
      </c>
      <c r="M391" s="10"/>
      <c r="N391" s="10"/>
      <c r="O391" s="10"/>
      <c r="P391" s="10"/>
      <c r="Q391" s="10"/>
      <c r="R391" s="10"/>
      <c r="S391" s="10"/>
      <c r="T391" s="10"/>
      <c r="U391" s="16" t="str">
        <f t="shared" si="6"/>
        <v/>
      </c>
      <c r="V391" s="16" t="str" cm="1">
        <f t="array" ref="V391">_xlfn.IFS(AND(ISBLANK(A391), OR(B391&lt;&gt;"",C391&lt;&gt;"",E391&lt;&gt;"",F391&lt;&gt;"",G391&lt;&gt;"",H391&lt;&gt;"",J391&lt;&gt;"",K391&lt;&gt;"",M391&lt;&gt;"",N391&lt;&gt;"",O391&lt;&gt;"",P391&lt;&gt;"",Q391&lt;&gt;"",R391&lt;&gt;"",S391&lt;&gt;"",T391&lt;&gt;"",)), "Address Empty", ISBLANK(A391), "", ISBLANK(B391), "Room Number Empty", ISBLANK(C391), "First Name Empty", ISBLANK(E391), "Last Name Empty", ISBLANK(F391), "Date of Birth Empty", ISBLANK(G391), "NI Number Empty", ISBLANK(H391), "Check In Date Empty", ISBLANK(J391), "HB Claim Ref Number Empty", ISBLANK(K391), "Referral Agency Empty", ISBLANK(M391), "Gender Empty", ISBLANK(N391), "Religion Empty", ISBLANK(O391), "Ethnicity Empty", ISBLANK(P391), "Nationality Empty", ISBLANK(Q391), "Disability Empty", ISBLANK(R391), "Sexual Orientation Empty", ISBLANK(S391), "Language Empty", ISBLANK(T391), "Risk Assessment Empty", AND(G391&lt;&gt;"",H391&lt;&gt;""), IF(SUMPRODUCT(($G$2:$G$5000=G391)*($H$2:$H$5000=H391))&gt;1,"CONFLICT: NI and Check-in Date Already in Use","Correct"), TRUE, "Correct")</f>
        <v/>
      </c>
    </row>
    <row r="392" spans="1:22" s="14" customFormat="1" x14ac:dyDescent="0.5">
      <c r="A392" s="10"/>
      <c r="B392" s="11"/>
      <c r="C392" s="10"/>
      <c r="D392" s="10"/>
      <c r="E392" s="10"/>
      <c r="F392" s="12"/>
      <c r="G392" s="10"/>
      <c r="H392" s="12"/>
      <c r="I392" s="12"/>
      <c r="J392" s="13"/>
      <c r="K392" s="10"/>
      <c r="L392" s="15" t="str">
        <f ca="1">IF(ISBLANK(F392), "", DATEDIF(Tenants[[#This Row],[DateOfBirth]],TODAY(),"Y"))</f>
        <v/>
      </c>
      <c r="M392" s="10"/>
      <c r="N392" s="10"/>
      <c r="O392" s="10"/>
      <c r="P392" s="10"/>
      <c r="Q392" s="10"/>
      <c r="R392" s="10"/>
      <c r="S392" s="10"/>
      <c r="T392" s="10"/>
      <c r="U392" s="16" t="str">
        <f t="shared" si="6"/>
        <v/>
      </c>
      <c r="V392" s="16" t="str" cm="1">
        <f t="array" ref="V392">_xlfn.IFS(AND(ISBLANK(A392), OR(B392&lt;&gt;"",C392&lt;&gt;"",E392&lt;&gt;"",F392&lt;&gt;"",G392&lt;&gt;"",H392&lt;&gt;"",J392&lt;&gt;"",K392&lt;&gt;"",M392&lt;&gt;"",N392&lt;&gt;"",O392&lt;&gt;"",P392&lt;&gt;"",Q392&lt;&gt;"",R392&lt;&gt;"",S392&lt;&gt;"",T392&lt;&gt;"",)), "Address Empty", ISBLANK(A392), "", ISBLANK(B392), "Room Number Empty", ISBLANK(C392), "First Name Empty", ISBLANK(E392), "Last Name Empty", ISBLANK(F392), "Date of Birth Empty", ISBLANK(G392), "NI Number Empty", ISBLANK(H392), "Check In Date Empty", ISBLANK(J392), "HB Claim Ref Number Empty", ISBLANK(K392), "Referral Agency Empty", ISBLANK(M392), "Gender Empty", ISBLANK(N392), "Religion Empty", ISBLANK(O392), "Ethnicity Empty", ISBLANK(P392), "Nationality Empty", ISBLANK(Q392), "Disability Empty", ISBLANK(R392), "Sexual Orientation Empty", ISBLANK(S392), "Language Empty", ISBLANK(T392), "Risk Assessment Empty", AND(G392&lt;&gt;"",H392&lt;&gt;""), IF(SUMPRODUCT(($G$2:$G$5000=G392)*($H$2:$H$5000=H392))&gt;1,"CONFLICT: NI and Check-in Date Already in Use","Correct"), TRUE, "Correct")</f>
        <v/>
      </c>
    </row>
    <row r="393" spans="1:22" s="14" customFormat="1" x14ac:dyDescent="0.5">
      <c r="A393" s="10"/>
      <c r="B393" s="11"/>
      <c r="C393" s="10"/>
      <c r="D393" s="10"/>
      <c r="E393" s="10"/>
      <c r="F393" s="12"/>
      <c r="G393" s="10"/>
      <c r="H393" s="12"/>
      <c r="I393" s="12"/>
      <c r="J393" s="13"/>
      <c r="K393" s="10"/>
      <c r="L393" s="15" t="str">
        <f ca="1">IF(ISBLANK(F393), "", DATEDIF(Tenants[[#This Row],[DateOfBirth]],TODAY(),"Y"))</f>
        <v/>
      </c>
      <c r="M393" s="10"/>
      <c r="N393" s="10"/>
      <c r="O393" s="10"/>
      <c r="P393" s="10"/>
      <c r="Q393" s="10"/>
      <c r="R393" s="10"/>
      <c r="S393" s="10"/>
      <c r="T393" s="10"/>
      <c r="U393" s="16" t="str">
        <f t="shared" si="6"/>
        <v/>
      </c>
      <c r="V393" s="16" t="str" cm="1">
        <f t="array" ref="V393">_xlfn.IFS(AND(ISBLANK(A393), OR(B393&lt;&gt;"",C393&lt;&gt;"",E393&lt;&gt;"",F393&lt;&gt;"",G393&lt;&gt;"",H393&lt;&gt;"",J393&lt;&gt;"",K393&lt;&gt;"",M393&lt;&gt;"",N393&lt;&gt;"",O393&lt;&gt;"",P393&lt;&gt;"",Q393&lt;&gt;"",R393&lt;&gt;"",S393&lt;&gt;"",T393&lt;&gt;"",)), "Address Empty", ISBLANK(A393), "", ISBLANK(B393), "Room Number Empty", ISBLANK(C393), "First Name Empty", ISBLANK(E393), "Last Name Empty", ISBLANK(F393), "Date of Birth Empty", ISBLANK(G393), "NI Number Empty", ISBLANK(H393), "Check In Date Empty", ISBLANK(J393), "HB Claim Ref Number Empty", ISBLANK(K393), "Referral Agency Empty", ISBLANK(M393), "Gender Empty", ISBLANK(N393), "Religion Empty", ISBLANK(O393), "Ethnicity Empty", ISBLANK(P393), "Nationality Empty", ISBLANK(Q393), "Disability Empty", ISBLANK(R393), "Sexual Orientation Empty", ISBLANK(S393), "Language Empty", ISBLANK(T393), "Risk Assessment Empty", AND(G393&lt;&gt;"",H393&lt;&gt;""), IF(SUMPRODUCT(($G$2:$G$5000=G393)*($H$2:$H$5000=H393))&gt;1,"CONFLICT: NI and Check-in Date Already in Use","Correct"), TRUE, "Correct")</f>
        <v/>
      </c>
    </row>
    <row r="394" spans="1:22" s="14" customFormat="1" x14ac:dyDescent="0.5">
      <c r="A394" s="10"/>
      <c r="B394" s="11"/>
      <c r="C394" s="10"/>
      <c r="D394" s="10"/>
      <c r="E394" s="10"/>
      <c r="F394" s="12"/>
      <c r="G394" s="10"/>
      <c r="H394" s="12"/>
      <c r="I394" s="12"/>
      <c r="J394" s="13"/>
      <c r="K394" s="10"/>
      <c r="L394" s="15" t="str">
        <f ca="1">IF(ISBLANK(F394), "", DATEDIF(Tenants[[#This Row],[DateOfBirth]],TODAY(),"Y"))</f>
        <v/>
      </c>
      <c r="M394" s="10"/>
      <c r="N394" s="10"/>
      <c r="O394" s="10"/>
      <c r="P394" s="10"/>
      <c r="Q394" s="10"/>
      <c r="R394" s="10"/>
      <c r="S394" s="10"/>
      <c r="T394" s="10"/>
      <c r="U394" s="16" t="str">
        <f t="shared" si="6"/>
        <v/>
      </c>
      <c r="V394" s="16" t="str" cm="1">
        <f t="array" ref="V394">_xlfn.IFS(AND(ISBLANK(A394), OR(B394&lt;&gt;"",C394&lt;&gt;"",E394&lt;&gt;"",F394&lt;&gt;"",G394&lt;&gt;"",H394&lt;&gt;"",J394&lt;&gt;"",K394&lt;&gt;"",M394&lt;&gt;"",N394&lt;&gt;"",O394&lt;&gt;"",P394&lt;&gt;"",Q394&lt;&gt;"",R394&lt;&gt;"",S394&lt;&gt;"",T394&lt;&gt;"",)), "Address Empty", ISBLANK(A394), "", ISBLANK(B394), "Room Number Empty", ISBLANK(C394), "First Name Empty", ISBLANK(E394), "Last Name Empty", ISBLANK(F394), "Date of Birth Empty", ISBLANK(G394), "NI Number Empty", ISBLANK(H394), "Check In Date Empty", ISBLANK(J394), "HB Claim Ref Number Empty", ISBLANK(K394), "Referral Agency Empty", ISBLANK(M394), "Gender Empty", ISBLANK(N394), "Religion Empty", ISBLANK(O394), "Ethnicity Empty", ISBLANK(P394), "Nationality Empty", ISBLANK(Q394), "Disability Empty", ISBLANK(R394), "Sexual Orientation Empty", ISBLANK(S394), "Language Empty", ISBLANK(T394), "Risk Assessment Empty", AND(G394&lt;&gt;"",H394&lt;&gt;""), IF(SUMPRODUCT(($G$2:$G$5000=G394)*($H$2:$H$5000=H394))&gt;1,"CONFLICT: NI and Check-in Date Already in Use","Correct"), TRUE, "Correct")</f>
        <v/>
      </c>
    </row>
    <row r="395" spans="1:22" s="14" customFormat="1" x14ac:dyDescent="0.5">
      <c r="A395" s="10"/>
      <c r="B395" s="11"/>
      <c r="C395" s="10"/>
      <c r="D395" s="10"/>
      <c r="E395" s="10"/>
      <c r="F395" s="12"/>
      <c r="G395" s="10"/>
      <c r="H395" s="12"/>
      <c r="I395" s="12"/>
      <c r="J395" s="13"/>
      <c r="K395" s="10"/>
      <c r="L395" s="15" t="str">
        <f ca="1">IF(ISBLANK(F395), "", DATEDIF(Tenants[[#This Row],[DateOfBirth]],TODAY(),"Y"))</f>
        <v/>
      </c>
      <c r="M395" s="10"/>
      <c r="N395" s="10"/>
      <c r="O395" s="10"/>
      <c r="P395" s="10"/>
      <c r="Q395" s="10"/>
      <c r="R395" s="10"/>
      <c r="S395" s="10"/>
      <c r="T395" s="10"/>
      <c r="U395" s="16" t="str">
        <f t="shared" si="6"/>
        <v/>
      </c>
      <c r="V395" s="16" t="str" cm="1">
        <f t="array" ref="V395">_xlfn.IFS(AND(ISBLANK(A395), OR(B395&lt;&gt;"",C395&lt;&gt;"",E395&lt;&gt;"",F395&lt;&gt;"",G395&lt;&gt;"",H395&lt;&gt;"",J395&lt;&gt;"",K395&lt;&gt;"",M395&lt;&gt;"",N395&lt;&gt;"",O395&lt;&gt;"",P395&lt;&gt;"",Q395&lt;&gt;"",R395&lt;&gt;"",S395&lt;&gt;"",T395&lt;&gt;"",)), "Address Empty", ISBLANK(A395), "", ISBLANK(B395), "Room Number Empty", ISBLANK(C395), "First Name Empty", ISBLANK(E395), "Last Name Empty", ISBLANK(F395), "Date of Birth Empty", ISBLANK(G395), "NI Number Empty", ISBLANK(H395), "Check In Date Empty", ISBLANK(J395), "HB Claim Ref Number Empty", ISBLANK(K395), "Referral Agency Empty", ISBLANK(M395), "Gender Empty", ISBLANK(N395), "Religion Empty", ISBLANK(O395), "Ethnicity Empty", ISBLANK(P395), "Nationality Empty", ISBLANK(Q395), "Disability Empty", ISBLANK(R395), "Sexual Orientation Empty", ISBLANK(S395), "Language Empty", ISBLANK(T395), "Risk Assessment Empty", AND(G395&lt;&gt;"",H395&lt;&gt;""), IF(SUMPRODUCT(($G$2:$G$5000=G395)*($H$2:$H$5000=H395))&gt;1,"CONFLICT: NI and Check-in Date Already in Use","Correct"), TRUE, "Correct")</f>
        <v/>
      </c>
    </row>
    <row r="396" spans="1:22" s="14" customFormat="1" x14ac:dyDescent="0.5">
      <c r="A396" s="10"/>
      <c r="B396" s="11"/>
      <c r="C396" s="10"/>
      <c r="D396" s="10"/>
      <c r="E396" s="10"/>
      <c r="F396" s="12"/>
      <c r="G396" s="10"/>
      <c r="H396" s="12"/>
      <c r="I396" s="12"/>
      <c r="J396" s="13"/>
      <c r="K396" s="10"/>
      <c r="L396" s="15" t="str">
        <f ca="1">IF(ISBLANK(F396), "", DATEDIF(Tenants[[#This Row],[DateOfBirth]],TODAY(),"Y"))</f>
        <v/>
      </c>
      <c r="M396" s="10"/>
      <c r="N396" s="10"/>
      <c r="O396" s="10"/>
      <c r="P396" s="10"/>
      <c r="Q396" s="10"/>
      <c r="R396" s="10"/>
      <c r="S396" s="10"/>
      <c r="T396" s="10"/>
      <c r="U396" s="16" t="str">
        <f t="shared" si="6"/>
        <v/>
      </c>
      <c r="V396" s="16" t="str" cm="1">
        <f t="array" ref="V396">_xlfn.IFS(AND(ISBLANK(A396), OR(B396&lt;&gt;"",C396&lt;&gt;"",E396&lt;&gt;"",F396&lt;&gt;"",G396&lt;&gt;"",H396&lt;&gt;"",J396&lt;&gt;"",K396&lt;&gt;"",M396&lt;&gt;"",N396&lt;&gt;"",O396&lt;&gt;"",P396&lt;&gt;"",Q396&lt;&gt;"",R396&lt;&gt;"",S396&lt;&gt;"",T396&lt;&gt;"",)), "Address Empty", ISBLANK(A396), "", ISBLANK(B396), "Room Number Empty", ISBLANK(C396), "First Name Empty", ISBLANK(E396), "Last Name Empty", ISBLANK(F396), "Date of Birth Empty", ISBLANK(G396), "NI Number Empty", ISBLANK(H396), "Check In Date Empty", ISBLANK(J396), "HB Claim Ref Number Empty", ISBLANK(K396), "Referral Agency Empty", ISBLANK(M396), "Gender Empty", ISBLANK(N396), "Religion Empty", ISBLANK(O396), "Ethnicity Empty", ISBLANK(P396), "Nationality Empty", ISBLANK(Q396), "Disability Empty", ISBLANK(R396), "Sexual Orientation Empty", ISBLANK(S396), "Language Empty", ISBLANK(T396), "Risk Assessment Empty", AND(G396&lt;&gt;"",H396&lt;&gt;""), IF(SUMPRODUCT(($G$2:$G$5000=G396)*($H$2:$H$5000=H396))&gt;1,"CONFLICT: NI and Check-in Date Already in Use","Correct"), TRUE, "Correct")</f>
        <v/>
      </c>
    </row>
    <row r="397" spans="1:22" s="14" customFormat="1" x14ac:dyDescent="0.5">
      <c r="A397" s="10"/>
      <c r="B397" s="11"/>
      <c r="C397" s="10"/>
      <c r="D397" s="10"/>
      <c r="E397" s="10"/>
      <c r="F397" s="12"/>
      <c r="G397" s="10"/>
      <c r="H397" s="12"/>
      <c r="I397" s="12"/>
      <c r="J397" s="13"/>
      <c r="K397" s="10"/>
      <c r="L397" s="15" t="str">
        <f ca="1">IF(ISBLANK(F397), "", DATEDIF(Tenants[[#This Row],[DateOfBirth]],TODAY(),"Y"))</f>
        <v/>
      </c>
      <c r="M397" s="10"/>
      <c r="N397" s="10"/>
      <c r="O397" s="10"/>
      <c r="P397" s="10"/>
      <c r="Q397" s="10"/>
      <c r="R397" s="10"/>
      <c r="S397" s="10"/>
      <c r="T397" s="10"/>
      <c r="U397" s="16" t="str">
        <f t="shared" si="6"/>
        <v/>
      </c>
      <c r="V397" s="16" t="str" cm="1">
        <f t="array" ref="V397">_xlfn.IFS(AND(ISBLANK(A397), OR(B397&lt;&gt;"",C397&lt;&gt;"",E397&lt;&gt;"",F397&lt;&gt;"",G397&lt;&gt;"",H397&lt;&gt;"",J397&lt;&gt;"",K397&lt;&gt;"",M397&lt;&gt;"",N397&lt;&gt;"",O397&lt;&gt;"",P397&lt;&gt;"",Q397&lt;&gt;"",R397&lt;&gt;"",S397&lt;&gt;"",T397&lt;&gt;"",)), "Address Empty", ISBLANK(A397), "", ISBLANK(B397), "Room Number Empty", ISBLANK(C397), "First Name Empty", ISBLANK(E397), "Last Name Empty", ISBLANK(F397), "Date of Birth Empty", ISBLANK(G397), "NI Number Empty", ISBLANK(H397), "Check In Date Empty", ISBLANK(J397), "HB Claim Ref Number Empty", ISBLANK(K397), "Referral Agency Empty", ISBLANK(M397), "Gender Empty", ISBLANK(N397), "Religion Empty", ISBLANK(O397), "Ethnicity Empty", ISBLANK(P397), "Nationality Empty", ISBLANK(Q397), "Disability Empty", ISBLANK(R397), "Sexual Orientation Empty", ISBLANK(S397), "Language Empty", ISBLANK(T397), "Risk Assessment Empty", AND(G397&lt;&gt;"",H397&lt;&gt;""), IF(SUMPRODUCT(($G$2:$G$5000=G397)*($H$2:$H$5000=H397))&gt;1,"CONFLICT: NI and Check-in Date Already in Use","Correct"), TRUE, "Correct")</f>
        <v/>
      </c>
    </row>
    <row r="398" spans="1:22" s="14" customFormat="1" x14ac:dyDescent="0.5">
      <c r="A398" s="10"/>
      <c r="B398" s="11"/>
      <c r="C398" s="10"/>
      <c r="D398" s="10"/>
      <c r="E398" s="10"/>
      <c r="F398" s="12"/>
      <c r="G398" s="10"/>
      <c r="H398" s="12"/>
      <c r="I398" s="12"/>
      <c r="J398" s="13"/>
      <c r="K398" s="10"/>
      <c r="L398" s="15" t="str">
        <f ca="1">IF(ISBLANK(F398), "", DATEDIF(Tenants[[#This Row],[DateOfBirth]],TODAY(),"Y"))</f>
        <v/>
      </c>
      <c r="M398" s="10"/>
      <c r="N398" s="10"/>
      <c r="O398" s="10"/>
      <c r="P398" s="10"/>
      <c r="Q398" s="10"/>
      <c r="R398" s="10"/>
      <c r="S398" s="10"/>
      <c r="T398" s="10"/>
      <c r="U398" s="16" t="str">
        <f t="shared" si="6"/>
        <v/>
      </c>
      <c r="V398" s="16" t="str" cm="1">
        <f t="array" ref="V398">_xlfn.IFS(AND(ISBLANK(A398), OR(B398&lt;&gt;"",C398&lt;&gt;"",E398&lt;&gt;"",F398&lt;&gt;"",G398&lt;&gt;"",H398&lt;&gt;"",J398&lt;&gt;"",K398&lt;&gt;"",M398&lt;&gt;"",N398&lt;&gt;"",O398&lt;&gt;"",P398&lt;&gt;"",Q398&lt;&gt;"",R398&lt;&gt;"",S398&lt;&gt;"",T398&lt;&gt;"",)), "Address Empty", ISBLANK(A398), "", ISBLANK(B398), "Room Number Empty", ISBLANK(C398), "First Name Empty", ISBLANK(E398), "Last Name Empty", ISBLANK(F398), "Date of Birth Empty", ISBLANK(G398), "NI Number Empty", ISBLANK(H398), "Check In Date Empty", ISBLANK(J398), "HB Claim Ref Number Empty", ISBLANK(K398), "Referral Agency Empty", ISBLANK(M398), "Gender Empty", ISBLANK(N398), "Religion Empty", ISBLANK(O398), "Ethnicity Empty", ISBLANK(P398), "Nationality Empty", ISBLANK(Q398), "Disability Empty", ISBLANK(R398), "Sexual Orientation Empty", ISBLANK(S398), "Language Empty", ISBLANK(T398), "Risk Assessment Empty", AND(G398&lt;&gt;"",H398&lt;&gt;""), IF(SUMPRODUCT(($G$2:$G$5000=G398)*($H$2:$H$5000=H398))&gt;1,"CONFLICT: NI and Check-in Date Already in Use","Correct"), TRUE, "Correct")</f>
        <v/>
      </c>
    </row>
    <row r="399" spans="1:22" s="14" customFormat="1" x14ac:dyDescent="0.5">
      <c r="A399" s="10"/>
      <c r="B399" s="11"/>
      <c r="C399" s="10"/>
      <c r="D399" s="10"/>
      <c r="E399" s="10"/>
      <c r="F399" s="12"/>
      <c r="G399" s="10"/>
      <c r="H399" s="12"/>
      <c r="I399" s="12"/>
      <c r="J399" s="13"/>
      <c r="K399" s="10"/>
      <c r="L399" s="15" t="str">
        <f ca="1">IF(ISBLANK(F399), "", DATEDIF(Tenants[[#This Row],[DateOfBirth]],TODAY(),"Y"))</f>
        <v/>
      </c>
      <c r="M399" s="10"/>
      <c r="N399" s="10"/>
      <c r="O399" s="10"/>
      <c r="P399" s="10"/>
      <c r="Q399" s="10"/>
      <c r="R399" s="10"/>
      <c r="S399" s="10"/>
      <c r="T399" s="10"/>
      <c r="U399" s="16" t="str">
        <f t="shared" si="6"/>
        <v/>
      </c>
      <c r="V399" s="16" t="str" cm="1">
        <f t="array" ref="V399">_xlfn.IFS(AND(ISBLANK(A399), OR(B399&lt;&gt;"",C399&lt;&gt;"",E399&lt;&gt;"",F399&lt;&gt;"",G399&lt;&gt;"",H399&lt;&gt;"",J399&lt;&gt;"",K399&lt;&gt;"",M399&lt;&gt;"",N399&lt;&gt;"",O399&lt;&gt;"",P399&lt;&gt;"",Q399&lt;&gt;"",R399&lt;&gt;"",S399&lt;&gt;"",T399&lt;&gt;"",)), "Address Empty", ISBLANK(A399), "", ISBLANK(B399), "Room Number Empty", ISBLANK(C399), "First Name Empty", ISBLANK(E399), "Last Name Empty", ISBLANK(F399), "Date of Birth Empty", ISBLANK(G399), "NI Number Empty", ISBLANK(H399), "Check In Date Empty", ISBLANK(J399), "HB Claim Ref Number Empty", ISBLANK(K399), "Referral Agency Empty", ISBLANK(M399), "Gender Empty", ISBLANK(N399), "Religion Empty", ISBLANK(O399), "Ethnicity Empty", ISBLANK(P399), "Nationality Empty", ISBLANK(Q399), "Disability Empty", ISBLANK(R399), "Sexual Orientation Empty", ISBLANK(S399), "Language Empty", ISBLANK(T399), "Risk Assessment Empty", AND(G399&lt;&gt;"",H399&lt;&gt;""), IF(SUMPRODUCT(($G$2:$G$5000=G399)*($H$2:$H$5000=H399))&gt;1,"CONFLICT: NI and Check-in Date Already in Use","Correct"), TRUE, "Correct")</f>
        <v/>
      </c>
    </row>
    <row r="400" spans="1:22" s="14" customFormat="1" x14ac:dyDescent="0.5">
      <c r="A400" s="10"/>
      <c r="B400" s="11"/>
      <c r="C400" s="10"/>
      <c r="D400" s="10"/>
      <c r="E400" s="10"/>
      <c r="F400" s="12"/>
      <c r="G400" s="10"/>
      <c r="H400" s="12"/>
      <c r="I400" s="12"/>
      <c r="J400" s="13"/>
      <c r="K400" s="10"/>
      <c r="L400" s="15" t="str">
        <f ca="1">IF(ISBLANK(F400), "", DATEDIF(Tenants[[#This Row],[DateOfBirth]],TODAY(),"Y"))</f>
        <v/>
      </c>
      <c r="M400" s="10"/>
      <c r="N400" s="10"/>
      <c r="O400" s="10"/>
      <c r="P400" s="10"/>
      <c r="Q400" s="10"/>
      <c r="R400" s="10"/>
      <c r="S400" s="10"/>
      <c r="T400" s="10"/>
      <c r="U400" s="16" t="str">
        <f t="shared" si="6"/>
        <v/>
      </c>
      <c r="V400" s="16" t="str" cm="1">
        <f t="array" ref="V400">_xlfn.IFS(AND(ISBLANK(A400), OR(B400&lt;&gt;"",C400&lt;&gt;"",E400&lt;&gt;"",F400&lt;&gt;"",G400&lt;&gt;"",H400&lt;&gt;"",J400&lt;&gt;"",K400&lt;&gt;"",M400&lt;&gt;"",N400&lt;&gt;"",O400&lt;&gt;"",P400&lt;&gt;"",Q400&lt;&gt;"",R400&lt;&gt;"",S400&lt;&gt;"",T400&lt;&gt;"",)), "Address Empty", ISBLANK(A400), "", ISBLANK(B400), "Room Number Empty", ISBLANK(C400), "First Name Empty", ISBLANK(E400), "Last Name Empty", ISBLANK(F400), "Date of Birth Empty", ISBLANK(G400), "NI Number Empty", ISBLANK(H400), "Check In Date Empty", ISBLANK(J400), "HB Claim Ref Number Empty", ISBLANK(K400), "Referral Agency Empty", ISBLANK(M400), "Gender Empty", ISBLANK(N400), "Religion Empty", ISBLANK(O400), "Ethnicity Empty", ISBLANK(P400), "Nationality Empty", ISBLANK(Q400), "Disability Empty", ISBLANK(R400), "Sexual Orientation Empty", ISBLANK(S400), "Language Empty", ISBLANK(T400), "Risk Assessment Empty", AND(G400&lt;&gt;"",H400&lt;&gt;""), IF(SUMPRODUCT(($G$2:$G$5000=G400)*($H$2:$H$5000=H400))&gt;1,"CONFLICT: NI and Check-in Date Already in Use","Correct"), TRUE, "Correct")</f>
        <v/>
      </c>
    </row>
    <row r="401" spans="1:22" s="14" customFormat="1" x14ac:dyDescent="0.5">
      <c r="A401" s="10"/>
      <c r="B401" s="11"/>
      <c r="C401" s="10"/>
      <c r="D401" s="10"/>
      <c r="E401" s="10"/>
      <c r="F401" s="12"/>
      <c r="G401" s="10"/>
      <c r="H401" s="12"/>
      <c r="I401" s="12"/>
      <c r="J401" s="13"/>
      <c r="K401" s="10"/>
      <c r="L401" s="15" t="str">
        <f ca="1">IF(ISBLANK(F401), "", DATEDIF(Tenants[[#This Row],[DateOfBirth]],TODAY(),"Y"))</f>
        <v/>
      </c>
      <c r="M401" s="10"/>
      <c r="N401" s="10"/>
      <c r="O401" s="10"/>
      <c r="P401" s="10"/>
      <c r="Q401" s="10"/>
      <c r="R401" s="10"/>
      <c r="S401" s="10"/>
      <c r="T401" s="10"/>
      <c r="U401" s="16" t="str">
        <f t="shared" si="6"/>
        <v/>
      </c>
      <c r="V401" s="16" t="str" cm="1">
        <f t="array" ref="V401">_xlfn.IFS(AND(ISBLANK(A401), OR(B401&lt;&gt;"",C401&lt;&gt;"",E401&lt;&gt;"",F401&lt;&gt;"",G401&lt;&gt;"",H401&lt;&gt;"",J401&lt;&gt;"",K401&lt;&gt;"",M401&lt;&gt;"",N401&lt;&gt;"",O401&lt;&gt;"",P401&lt;&gt;"",Q401&lt;&gt;"",R401&lt;&gt;"",S401&lt;&gt;"",T401&lt;&gt;"",)), "Address Empty", ISBLANK(A401), "", ISBLANK(B401), "Room Number Empty", ISBLANK(C401), "First Name Empty", ISBLANK(E401), "Last Name Empty", ISBLANK(F401), "Date of Birth Empty", ISBLANK(G401), "NI Number Empty", ISBLANK(H401), "Check In Date Empty", ISBLANK(J401), "HB Claim Ref Number Empty", ISBLANK(K401), "Referral Agency Empty", ISBLANK(M401), "Gender Empty", ISBLANK(N401), "Religion Empty", ISBLANK(O401), "Ethnicity Empty", ISBLANK(P401), "Nationality Empty", ISBLANK(Q401), "Disability Empty", ISBLANK(R401), "Sexual Orientation Empty", ISBLANK(S401), "Language Empty", ISBLANK(T401), "Risk Assessment Empty", AND(G401&lt;&gt;"",H401&lt;&gt;""), IF(SUMPRODUCT(($G$2:$G$5000=G401)*($H$2:$H$5000=H401))&gt;1,"CONFLICT: NI and Check-in Date Already in Use","Correct"), TRUE, "Correct")</f>
        <v/>
      </c>
    </row>
    <row r="402" spans="1:22" s="14" customFormat="1" x14ac:dyDescent="0.5">
      <c r="A402" s="10"/>
      <c r="B402" s="11"/>
      <c r="C402" s="10"/>
      <c r="D402" s="10"/>
      <c r="E402" s="10"/>
      <c r="F402" s="12"/>
      <c r="G402" s="10"/>
      <c r="H402" s="12"/>
      <c r="I402" s="12"/>
      <c r="J402" s="13"/>
      <c r="K402" s="10"/>
      <c r="L402" s="15" t="str">
        <f ca="1">IF(ISBLANK(F402), "", DATEDIF(Tenants[[#This Row],[DateOfBirth]],TODAY(),"Y"))</f>
        <v/>
      </c>
      <c r="M402" s="10"/>
      <c r="N402" s="10"/>
      <c r="O402" s="10"/>
      <c r="P402" s="10"/>
      <c r="Q402" s="10"/>
      <c r="R402" s="10"/>
      <c r="S402" s="10"/>
      <c r="T402" s="10"/>
      <c r="U402" s="16" t="str">
        <f t="shared" si="6"/>
        <v/>
      </c>
      <c r="V402" s="16" t="str" cm="1">
        <f t="array" ref="V402">_xlfn.IFS(AND(ISBLANK(A402), OR(B402&lt;&gt;"",C402&lt;&gt;"",E402&lt;&gt;"",F402&lt;&gt;"",G402&lt;&gt;"",H402&lt;&gt;"",J402&lt;&gt;"",K402&lt;&gt;"",M402&lt;&gt;"",N402&lt;&gt;"",O402&lt;&gt;"",P402&lt;&gt;"",Q402&lt;&gt;"",R402&lt;&gt;"",S402&lt;&gt;"",T402&lt;&gt;"",)), "Address Empty", ISBLANK(A402), "", ISBLANK(B402), "Room Number Empty", ISBLANK(C402), "First Name Empty", ISBLANK(E402), "Last Name Empty", ISBLANK(F402), "Date of Birth Empty", ISBLANK(G402), "NI Number Empty", ISBLANK(H402), "Check In Date Empty", ISBLANK(J402), "HB Claim Ref Number Empty", ISBLANK(K402), "Referral Agency Empty", ISBLANK(M402), "Gender Empty", ISBLANK(N402), "Religion Empty", ISBLANK(O402), "Ethnicity Empty", ISBLANK(P402), "Nationality Empty", ISBLANK(Q402), "Disability Empty", ISBLANK(R402), "Sexual Orientation Empty", ISBLANK(S402), "Language Empty", ISBLANK(T402), "Risk Assessment Empty", AND(G402&lt;&gt;"",H402&lt;&gt;""), IF(SUMPRODUCT(($G$2:$G$5000=G402)*($H$2:$H$5000=H402))&gt;1,"CONFLICT: NI and Check-in Date Already in Use","Correct"), TRUE, "Correct")</f>
        <v/>
      </c>
    </row>
    <row r="403" spans="1:22" s="14" customFormat="1" x14ac:dyDescent="0.5">
      <c r="A403" s="10"/>
      <c r="B403" s="11"/>
      <c r="C403" s="10"/>
      <c r="D403" s="10"/>
      <c r="E403" s="10"/>
      <c r="F403" s="12"/>
      <c r="G403" s="10"/>
      <c r="H403" s="12"/>
      <c r="I403" s="12"/>
      <c r="J403" s="13"/>
      <c r="K403" s="10"/>
      <c r="L403" s="15" t="str">
        <f ca="1">IF(ISBLANK(F403), "", DATEDIF(Tenants[[#This Row],[DateOfBirth]],TODAY(),"Y"))</f>
        <v/>
      </c>
      <c r="M403" s="10"/>
      <c r="N403" s="10"/>
      <c r="O403" s="10"/>
      <c r="P403" s="10"/>
      <c r="Q403" s="10"/>
      <c r="R403" s="10"/>
      <c r="S403" s="10"/>
      <c r="T403" s="10"/>
      <c r="U403" s="16" t="str">
        <f t="shared" si="6"/>
        <v/>
      </c>
      <c r="V403" s="16" t="str" cm="1">
        <f t="array" ref="V403">_xlfn.IFS(AND(ISBLANK(A403), OR(B403&lt;&gt;"",C403&lt;&gt;"",E403&lt;&gt;"",F403&lt;&gt;"",G403&lt;&gt;"",H403&lt;&gt;"",J403&lt;&gt;"",K403&lt;&gt;"",M403&lt;&gt;"",N403&lt;&gt;"",O403&lt;&gt;"",P403&lt;&gt;"",Q403&lt;&gt;"",R403&lt;&gt;"",S403&lt;&gt;"",T403&lt;&gt;"",)), "Address Empty", ISBLANK(A403), "", ISBLANK(B403), "Room Number Empty", ISBLANK(C403), "First Name Empty", ISBLANK(E403), "Last Name Empty", ISBLANK(F403), "Date of Birth Empty", ISBLANK(G403), "NI Number Empty", ISBLANK(H403), "Check In Date Empty", ISBLANK(J403), "HB Claim Ref Number Empty", ISBLANK(K403), "Referral Agency Empty", ISBLANK(M403), "Gender Empty", ISBLANK(N403), "Religion Empty", ISBLANK(O403), "Ethnicity Empty", ISBLANK(P403), "Nationality Empty", ISBLANK(Q403), "Disability Empty", ISBLANK(R403), "Sexual Orientation Empty", ISBLANK(S403), "Language Empty", ISBLANK(T403), "Risk Assessment Empty", AND(G403&lt;&gt;"",H403&lt;&gt;""), IF(SUMPRODUCT(($G$2:$G$5000=G403)*($H$2:$H$5000=H403))&gt;1,"CONFLICT: NI and Check-in Date Already in Use","Correct"), TRUE, "Correct")</f>
        <v/>
      </c>
    </row>
    <row r="404" spans="1:22" s="14" customFormat="1" x14ac:dyDescent="0.5">
      <c r="A404" s="10"/>
      <c r="B404" s="11"/>
      <c r="C404" s="10"/>
      <c r="D404" s="10"/>
      <c r="E404" s="10"/>
      <c r="F404" s="12"/>
      <c r="G404" s="10"/>
      <c r="H404" s="12"/>
      <c r="I404" s="12"/>
      <c r="J404" s="13"/>
      <c r="K404" s="10"/>
      <c r="L404" s="15" t="str">
        <f ca="1">IF(ISBLANK(F404), "", DATEDIF(Tenants[[#This Row],[DateOfBirth]],TODAY(),"Y"))</f>
        <v/>
      </c>
      <c r="M404" s="10"/>
      <c r="N404" s="10"/>
      <c r="O404" s="10"/>
      <c r="P404" s="10"/>
      <c r="Q404" s="10"/>
      <c r="R404" s="10"/>
      <c r="S404" s="10"/>
      <c r="T404" s="10"/>
      <c r="U404" s="16" t="str">
        <f t="shared" si="6"/>
        <v/>
      </c>
      <c r="V404" s="16" t="str" cm="1">
        <f t="array" ref="V404">_xlfn.IFS(AND(ISBLANK(A404), OR(B404&lt;&gt;"",C404&lt;&gt;"",E404&lt;&gt;"",F404&lt;&gt;"",G404&lt;&gt;"",H404&lt;&gt;"",J404&lt;&gt;"",K404&lt;&gt;"",M404&lt;&gt;"",N404&lt;&gt;"",O404&lt;&gt;"",P404&lt;&gt;"",Q404&lt;&gt;"",R404&lt;&gt;"",S404&lt;&gt;"",T404&lt;&gt;"",)), "Address Empty", ISBLANK(A404), "", ISBLANK(B404), "Room Number Empty", ISBLANK(C404), "First Name Empty", ISBLANK(E404), "Last Name Empty", ISBLANK(F404), "Date of Birth Empty", ISBLANK(G404), "NI Number Empty", ISBLANK(H404), "Check In Date Empty", ISBLANK(J404), "HB Claim Ref Number Empty", ISBLANK(K404), "Referral Agency Empty", ISBLANK(M404), "Gender Empty", ISBLANK(N404), "Religion Empty", ISBLANK(O404), "Ethnicity Empty", ISBLANK(P404), "Nationality Empty", ISBLANK(Q404), "Disability Empty", ISBLANK(R404), "Sexual Orientation Empty", ISBLANK(S404), "Language Empty", ISBLANK(T404), "Risk Assessment Empty", AND(G404&lt;&gt;"",H404&lt;&gt;""), IF(SUMPRODUCT(($G$2:$G$5000=G404)*($H$2:$H$5000=H404))&gt;1,"CONFLICT: NI and Check-in Date Already in Use","Correct"), TRUE, "Correct")</f>
        <v/>
      </c>
    </row>
    <row r="405" spans="1:22" s="14" customFormat="1" x14ac:dyDescent="0.5">
      <c r="A405" s="10"/>
      <c r="B405" s="11"/>
      <c r="C405" s="10"/>
      <c r="D405" s="10"/>
      <c r="E405" s="10"/>
      <c r="F405" s="12"/>
      <c r="G405" s="10"/>
      <c r="H405" s="12"/>
      <c r="I405" s="12"/>
      <c r="J405" s="13"/>
      <c r="K405" s="10"/>
      <c r="L405" s="15" t="str">
        <f ca="1">IF(ISBLANK(F405), "", DATEDIF(Tenants[[#This Row],[DateOfBirth]],TODAY(),"Y"))</f>
        <v/>
      </c>
      <c r="M405" s="10"/>
      <c r="N405" s="10"/>
      <c r="O405" s="10"/>
      <c r="P405" s="10"/>
      <c r="Q405" s="10"/>
      <c r="R405" s="10"/>
      <c r="S405" s="10"/>
      <c r="T405" s="10"/>
      <c r="U405" s="16" t="str">
        <f t="shared" si="6"/>
        <v/>
      </c>
      <c r="V405" s="16" t="str" cm="1">
        <f t="array" ref="V405">_xlfn.IFS(AND(ISBLANK(A405), OR(B405&lt;&gt;"",C405&lt;&gt;"",E405&lt;&gt;"",F405&lt;&gt;"",G405&lt;&gt;"",H405&lt;&gt;"",J405&lt;&gt;"",K405&lt;&gt;"",M405&lt;&gt;"",N405&lt;&gt;"",O405&lt;&gt;"",P405&lt;&gt;"",Q405&lt;&gt;"",R405&lt;&gt;"",S405&lt;&gt;"",T405&lt;&gt;"",)), "Address Empty", ISBLANK(A405), "", ISBLANK(B405), "Room Number Empty", ISBLANK(C405), "First Name Empty", ISBLANK(E405), "Last Name Empty", ISBLANK(F405), "Date of Birth Empty", ISBLANK(G405), "NI Number Empty", ISBLANK(H405), "Check In Date Empty", ISBLANK(J405), "HB Claim Ref Number Empty", ISBLANK(K405), "Referral Agency Empty", ISBLANK(M405), "Gender Empty", ISBLANK(N405), "Religion Empty", ISBLANK(O405), "Ethnicity Empty", ISBLANK(P405), "Nationality Empty", ISBLANK(Q405), "Disability Empty", ISBLANK(R405), "Sexual Orientation Empty", ISBLANK(S405), "Language Empty", ISBLANK(T405), "Risk Assessment Empty", AND(G405&lt;&gt;"",H405&lt;&gt;""), IF(SUMPRODUCT(($G$2:$G$5000=G405)*($H$2:$H$5000=H405))&gt;1,"CONFLICT: NI and Check-in Date Already in Use","Correct"), TRUE, "Correct")</f>
        <v/>
      </c>
    </row>
    <row r="406" spans="1:22" s="14" customFormat="1" x14ac:dyDescent="0.5">
      <c r="A406" s="10"/>
      <c r="B406" s="11"/>
      <c r="C406" s="10"/>
      <c r="D406" s="10"/>
      <c r="E406" s="10"/>
      <c r="F406" s="12"/>
      <c r="G406" s="10"/>
      <c r="H406" s="12"/>
      <c r="I406" s="12"/>
      <c r="J406" s="13"/>
      <c r="K406" s="10"/>
      <c r="L406" s="15" t="str">
        <f ca="1">IF(ISBLANK(F406), "", DATEDIF(Tenants[[#This Row],[DateOfBirth]],TODAY(),"Y"))</f>
        <v/>
      </c>
      <c r="M406" s="10"/>
      <c r="N406" s="10"/>
      <c r="O406" s="10"/>
      <c r="P406" s="10"/>
      <c r="Q406" s="10"/>
      <c r="R406" s="10"/>
      <c r="S406" s="10"/>
      <c r="T406" s="10"/>
      <c r="U406" s="16" t="str">
        <f t="shared" si="6"/>
        <v/>
      </c>
      <c r="V406" s="16" t="str" cm="1">
        <f t="array" ref="V406">_xlfn.IFS(AND(ISBLANK(A406), OR(B406&lt;&gt;"",C406&lt;&gt;"",E406&lt;&gt;"",F406&lt;&gt;"",G406&lt;&gt;"",H406&lt;&gt;"",J406&lt;&gt;"",K406&lt;&gt;"",M406&lt;&gt;"",N406&lt;&gt;"",O406&lt;&gt;"",P406&lt;&gt;"",Q406&lt;&gt;"",R406&lt;&gt;"",S406&lt;&gt;"",T406&lt;&gt;"",)), "Address Empty", ISBLANK(A406), "", ISBLANK(B406), "Room Number Empty", ISBLANK(C406), "First Name Empty", ISBLANK(E406), "Last Name Empty", ISBLANK(F406), "Date of Birth Empty", ISBLANK(G406), "NI Number Empty", ISBLANK(H406), "Check In Date Empty", ISBLANK(J406), "HB Claim Ref Number Empty", ISBLANK(K406), "Referral Agency Empty", ISBLANK(M406), "Gender Empty", ISBLANK(N406), "Religion Empty", ISBLANK(O406), "Ethnicity Empty", ISBLANK(P406), "Nationality Empty", ISBLANK(Q406), "Disability Empty", ISBLANK(R406), "Sexual Orientation Empty", ISBLANK(S406), "Language Empty", ISBLANK(T406), "Risk Assessment Empty", AND(G406&lt;&gt;"",H406&lt;&gt;""), IF(SUMPRODUCT(($G$2:$G$5000=G406)*($H$2:$H$5000=H406))&gt;1,"CONFLICT: NI and Check-in Date Already in Use","Correct"), TRUE, "Correct")</f>
        <v/>
      </c>
    </row>
    <row r="407" spans="1:22" s="14" customFormat="1" x14ac:dyDescent="0.5">
      <c r="A407" s="10"/>
      <c r="B407" s="11"/>
      <c r="C407" s="10"/>
      <c r="D407" s="10"/>
      <c r="E407" s="10"/>
      <c r="F407" s="12"/>
      <c r="G407" s="10"/>
      <c r="H407" s="12"/>
      <c r="I407" s="12"/>
      <c r="J407" s="13"/>
      <c r="K407" s="10"/>
      <c r="L407" s="15" t="str">
        <f ca="1">IF(ISBLANK(F407), "", DATEDIF(Tenants[[#This Row],[DateOfBirth]],TODAY(),"Y"))</f>
        <v/>
      </c>
      <c r="M407" s="10"/>
      <c r="N407" s="10"/>
      <c r="O407" s="10"/>
      <c r="P407" s="10"/>
      <c r="Q407" s="10"/>
      <c r="R407" s="10"/>
      <c r="S407" s="10"/>
      <c r="T407" s="10"/>
      <c r="U407" s="16" t="str">
        <f t="shared" si="6"/>
        <v/>
      </c>
      <c r="V407" s="16" t="str" cm="1">
        <f t="array" ref="V407">_xlfn.IFS(AND(ISBLANK(A407), OR(B407&lt;&gt;"",C407&lt;&gt;"",E407&lt;&gt;"",F407&lt;&gt;"",G407&lt;&gt;"",H407&lt;&gt;"",J407&lt;&gt;"",K407&lt;&gt;"",M407&lt;&gt;"",N407&lt;&gt;"",O407&lt;&gt;"",P407&lt;&gt;"",Q407&lt;&gt;"",R407&lt;&gt;"",S407&lt;&gt;"",T407&lt;&gt;"",)), "Address Empty", ISBLANK(A407), "", ISBLANK(B407), "Room Number Empty", ISBLANK(C407), "First Name Empty", ISBLANK(E407), "Last Name Empty", ISBLANK(F407), "Date of Birth Empty", ISBLANK(G407), "NI Number Empty", ISBLANK(H407), "Check In Date Empty", ISBLANK(J407), "HB Claim Ref Number Empty", ISBLANK(K407), "Referral Agency Empty", ISBLANK(M407), "Gender Empty", ISBLANK(N407), "Religion Empty", ISBLANK(O407), "Ethnicity Empty", ISBLANK(P407), "Nationality Empty", ISBLANK(Q407), "Disability Empty", ISBLANK(R407), "Sexual Orientation Empty", ISBLANK(S407), "Language Empty", ISBLANK(T407), "Risk Assessment Empty", AND(G407&lt;&gt;"",H407&lt;&gt;""), IF(SUMPRODUCT(($G$2:$G$5000=G407)*($H$2:$H$5000=H407))&gt;1,"CONFLICT: NI and Check-in Date Already in Use","Correct"), TRUE, "Correct")</f>
        <v/>
      </c>
    </row>
    <row r="408" spans="1:22" s="14" customFormat="1" x14ac:dyDescent="0.5">
      <c r="A408" s="10"/>
      <c r="B408" s="11"/>
      <c r="C408" s="10"/>
      <c r="D408" s="10"/>
      <c r="E408" s="10"/>
      <c r="F408" s="12"/>
      <c r="G408" s="10"/>
      <c r="H408" s="12"/>
      <c r="I408" s="12"/>
      <c r="J408" s="13"/>
      <c r="K408" s="10"/>
      <c r="L408" s="15" t="str">
        <f ca="1">IF(ISBLANK(F408), "", DATEDIF(Tenants[[#This Row],[DateOfBirth]],TODAY(),"Y"))</f>
        <v/>
      </c>
      <c r="M408" s="10"/>
      <c r="N408" s="10"/>
      <c r="O408" s="10"/>
      <c r="P408" s="10"/>
      <c r="Q408" s="10"/>
      <c r="R408" s="10"/>
      <c r="S408" s="10"/>
      <c r="T408" s="10"/>
      <c r="U408" s="16" t="str">
        <f t="shared" si="6"/>
        <v/>
      </c>
      <c r="V408" s="16" t="str" cm="1">
        <f t="array" ref="V408">_xlfn.IFS(AND(ISBLANK(A408), OR(B408&lt;&gt;"",C408&lt;&gt;"",E408&lt;&gt;"",F408&lt;&gt;"",G408&lt;&gt;"",H408&lt;&gt;"",J408&lt;&gt;"",K408&lt;&gt;"",M408&lt;&gt;"",N408&lt;&gt;"",O408&lt;&gt;"",P408&lt;&gt;"",Q408&lt;&gt;"",R408&lt;&gt;"",S408&lt;&gt;"",T408&lt;&gt;"",)), "Address Empty", ISBLANK(A408), "", ISBLANK(B408), "Room Number Empty", ISBLANK(C408), "First Name Empty", ISBLANK(E408), "Last Name Empty", ISBLANK(F408), "Date of Birth Empty", ISBLANK(G408), "NI Number Empty", ISBLANK(H408), "Check In Date Empty", ISBLANK(J408), "HB Claim Ref Number Empty", ISBLANK(K408), "Referral Agency Empty", ISBLANK(M408), "Gender Empty", ISBLANK(N408), "Religion Empty", ISBLANK(O408), "Ethnicity Empty", ISBLANK(P408), "Nationality Empty", ISBLANK(Q408), "Disability Empty", ISBLANK(R408), "Sexual Orientation Empty", ISBLANK(S408), "Language Empty", ISBLANK(T408), "Risk Assessment Empty", AND(G408&lt;&gt;"",H408&lt;&gt;""), IF(SUMPRODUCT(($G$2:$G$5000=G408)*($H$2:$H$5000=H408))&gt;1,"CONFLICT: NI and Check-in Date Already in Use","Correct"), TRUE, "Correct")</f>
        <v/>
      </c>
    </row>
    <row r="409" spans="1:22" s="14" customFormat="1" x14ac:dyDescent="0.5">
      <c r="A409" s="10"/>
      <c r="B409" s="11"/>
      <c r="C409" s="10"/>
      <c r="D409" s="10"/>
      <c r="E409" s="10"/>
      <c r="F409" s="12"/>
      <c r="G409" s="10"/>
      <c r="H409" s="12"/>
      <c r="I409" s="12"/>
      <c r="J409" s="13"/>
      <c r="K409" s="10"/>
      <c r="L409" s="15" t="str">
        <f ca="1">IF(ISBLANK(F409), "", DATEDIF(Tenants[[#This Row],[DateOfBirth]],TODAY(),"Y"))</f>
        <v/>
      </c>
      <c r="M409" s="10"/>
      <c r="N409" s="10"/>
      <c r="O409" s="10"/>
      <c r="P409" s="10"/>
      <c r="Q409" s="10"/>
      <c r="R409" s="10"/>
      <c r="S409" s="10"/>
      <c r="T409" s="10"/>
      <c r="U409" s="16" t="str">
        <f t="shared" si="6"/>
        <v/>
      </c>
      <c r="V409" s="16" t="str" cm="1">
        <f t="array" ref="V409">_xlfn.IFS(AND(ISBLANK(A409), OR(B409&lt;&gt;"",C409&lt;&gt;"",E409&lt;&gt;"",F409&lt;&gt;"",G409&lt;&gt;"",H409&lt;&gt;"",J409&lt;&gt;"",K409&lt;&gt;"",M409&lt;&gt;"",N409&lt;&gt;"",O409&lt;&gt;"",P409&lt;&gt;"",Q409&lt;&gt;"",R409&lt;&gt;"",S409&lt;&gt;"",T409&lt;&gt;"",)), "Address Empty", ISBLANK(A409), "", ISBLANK(B409), "Room Number Empty", ISBLANK(C409), "First Name Empty", ISBLANK(E409), "Last Name Empty", ISBLANK(F409), "Date of Birth Empty", ISBLANK(G409), "NI Number Empty", ISBLANK(H409), "Check In Date Empty", ISBLANK(J409), "HB Claim Ref Number Empty", ISBLANK(K409), "Referral Agency Empty", ISBLANK(M409), "Gender Empty", ISBLANK(N409), "Religion Empty", ISBLANK(O409), "Ethnicity Empty", ISBLANK(P409), "Nationality Empty", ISBLANK(Q409), "Disability Empty", ISBLANK(R409), "Sexual Orientation Empty", ISBLANK(S409), "Language Empty", ISBLANK(T409), "Risk Assessment Empty", AND(G409&lt;&gt;"",H409&lt;&gt;""), IF(SUMPRODUCT(($G$2:$G$5000=G409)*($H$2:$H$5000=H409))&gt;1,"CONFLICT: NI and Check-in Date Already in Use","Correct"), TRUE, "Correct")</f>
        <v/>
      </c>
    </row>
    <row r="410" spans="1:22" s="14" customFormat="1" x14ac:dyDescent="0.5">
      <c r="A410" s="10"/>
      <c r="B410" s="11"/>
      <c r="C410" s="10"/>
      <c r="D410" s="10"/>
      <c r="E410" s="10"/>
      <c r="F410" s="12"/>
      <c r="G410" s="10"/>
      <c r="H410" s="12"/>
      <c r="I410" s="12"/>
      <c r="J410" s="13"/>
      <c r="K410" s="10"/>
      <c r="L410" s="15" t="str">
        <f ca="1">IF(ISBLANK(F410), "", DATEDIF(Tenants[[#This Row],[DateOfBirth]],TODAY(),"Y"))</f>
        <v/>
      </c>
      <c r="M410" s="10"/>
      <c r="N410" s="10"/>
      <c r="O410" s="10"/>
      <c r="P410" s="10"/>
      <c r="Q410" s="10"/>
      <c r="R410" s="10"/>
      <c r="S410" s="10"/>
      <c r="T410" s="10"/>
      <c r="U410" s="16" t="str">
        <f t="shared" si="6"/>
        <v/>
      </c>
      <c r="V410" s="16" t="str" cm="1">
        <f t="array" ref="V410">_xlfn.IFS(AND(ISBLANK(A410), OR(B410&lt;&gt;"",C410&lt;&gt;"",E410&lt;&gt;"",F410&lt;&gt;"",G410&lt;&gt;"",H410&lt;&gt;"",J410&lt;&gt;"",K410&lt;&gt;"",M410&lt;&gt;"",N410&lt;&gt;"",O410&lt;&gt;"",P410&lt;&gt;"",Q410&lt;&gt;"",R410&lt;&gt;"",S410&lt;&gt;"",T410&lt;&gt;"",)), "Address Empty", ISBLANK(A410), "", ISBLANK(B410), "Room Number Empty", ISBLANK(C410), "First Name Empty", ISBLANK(E410), "Last Name Empty", ISBLANK(F410), "Date of Birth Empty", ISBLANK(G410), "NI Number Empty", ISBLANK(H410), "Check In Date Empty", ISBLANK(J410), "HB Claim Ref Number Empty", ISBLANK(K410), "Referral Agency Empty", ISBLANK(M410), "Gender Empty", ISBLANK(N410), "Religion Empty", ISBLANK(O410), "Ethnicity Empty", ISBLANK(P410), "Nationality Empty", ISBLANK(Q410), "Disability Empty", ISBLANK(R410), "Sexual Orientation Empty", ISBLANK(S410), "Language Empty", ISBLANK(T410), "Risk Assessment Empty", AND(G410&lt;&gt;"",H410&lt;&gt;""), IF(SUMPRODUCT(($G$2:$G$5000=G410)*($H$2:$H$5000=H410))&gt;1,"CONFLICT: NI and Check-in Date Already in Use","Correct"), TRUE, "Correct")</f>
        <v/>
      </c>
    </row>
    <row r="411" spans="1:22" s="14" customFormat="1" x14ac:dyDescent="0.5">
      <c r="A411" s="10"/>
      <c r="B411" s="11"/>
      <c r="C411" s="10"/>
      <c r="D411" s="10"/>
      <c r="E411" s="10"/>
      <c r="F411" s="12"/>
      <c r="G411" s="10"/>
      <c r="H411" s="12"/>
      <c r="I411" s="12"/>
      <c r="J411" s="13"/>
      <c r="K411" s="10"/>
      <c r="L411" s="15" t="str">
        <f ca="1">IF(ISBLANK(F411), "", DATEDIF(Tenants[[#This Row],[DateOfBirth]],TODAY(),"Y"))</f>
        <v/>
      </c>
      <c r="M411" s="10"/>
      <c r="N411" s="10"/>
      <c r="O411" s="10"/>
      <c r="P411" s="10"/>
      <c r="Q411" s="10"/>
      <c r="R411" s="10"/>
      <c r="S411" s="10"/>
      <c r="T411" s="10"/>
      <c r="U411" s="16" t="str">
        <f t="shared" si="6"/>
        <v/>
      </c>
      <c r="V411" s="16" t="str" cm="1">
        <f t="array" ref="V411">_xlfn.IFS(AND(ISBLANK(A411), OR(B411&lt;&gt;"",C411&lt;&gt;"",E411&lt;&gt;"",F411&lt;&gt;"",G411&lt;&gt;"",H411&lt;&gt;"",J411&lt;&gt;"",K411&lt;&gt;"",M411&lt;&gt;"",N411&lt;&gt;"",O411&lt;&gt;"",P411&lt;&gt;"",Q411&lt;&gt;"",R411&lt;&gt;"",S411&lt;&gt;"",T411&lt;&gt;"",)), "Address Empty", ISBLANK(A411), "", ISBLANK(B411), "Room Number Empty", ISBLANK(C411), "First Name Empty", ISBLANK(E411), "Last Name Empty", ISBLANK(F411), "Date of Birth Empty", ISBLANK(G411), "NI Number Empty", ISBLANK(H411), "Check In Date Empty", ISBLANK(J411), "HB Claim Ref Number Empty", ISBLANK(K411), "Referral Agency Empty", ISBLANK(M411), "Gender Empty", ISBLANK(N411), "Religion Empty", ISBLANK(O411), "Ethnicity Empty", ISBLANK(P411), "Nationality Empty", ISBLANK(Q411), "Disability Empty", ISBLANK(R411), "Sexual Orientation Empty", ISBLANK(S411), "Language Empty", ISBLANK(T411), "Risk Assessment Empty", AND(G411&lt;&gt;"",H411&lt;&gt;""), IF(SUMPRODUCT(($G$2:$G$5000=G411)*($H$2:$H$5000=H411))&gt;1,"CONFLICT: NI and Check-in Date Already in Use","Correct"), TRUE, "Correct")</f>
        <v/>
      </c>
    </row>
    <row r="412" spans="1:22" s="14" customFormat="1" x14ac:dyDescent="0.5">
      <c r="A412" s="10"/>
      <c r="B412" s="11"/>
      <c r="C412" s="10"/>
      <c r="D412" s="10"/>
      <c r="E412" s="10"/>
      <c r="F412" s="12"/>
      <c r="G412" s="10"/>
      <c r="H412" s="12"/>
      <c r="I412" s="12"/>
      <c r="J412" s="13"/>
      <c r="K412" s="10"/>
      <c r="L412" s="15" t="str">
        <f ca="1">IF(ISBLANK(F412), "", DATEDIF(Tenants[[#This Row],[DateOfBirth]],TODAY(),"Y"))</f>
        <v/>
      </c>
      <c r="M412" s="10"/>
      <c r="N412" s="10"/>
      <c r="O412" s="10"/>
      <c r="P412" s="10"/>
      <c r="Q412" s="10"/>
      <c r="R412" s="10"/>
      <c r="S412" s="10"/>
      <c r="T412" s="10"/>
      <c r="U412" s="16" t="str">
        <f t="shared" si="6"/>
        <v/>
      </c>
      <c r="V412" s="16" t="str" cm="1">
        <f t="array" ref="V412">_xlfn.IFS(AND(ISBLANK(A412), OR(B412&lt;&gt;"",C412&lt;&gt;"",E412&lt;&gt;"",F412&lt;&gt;"",G412&lt;&gt;"",H412&lt;&gt;"",J412&lt;&gt;"",K412&lt;&gt;"",M412&lt;&gt;"",N412&lt;&gt;"",O412&lt;&gt;"",P412&lt;&gt;"",Q412&lt;&gt;"",R412&lt;&gt;"",S412&lt;&gt;"",T412&lt;&gt;"",)), "Address Empty", ISBLANK(A412), "", ISBLANK(B412), "Room Number Empty", ISBLANK(C412), "First Name Empty", ISBLANK(E412), "Last Name Empty", ISBLANK(F412), "Date of Birth Empty", ISBLANK(G412), "NI Number Empty", ISBLANK(H412), "Check In Date Empty", ISBLANK(J412), "HB Claim Ref Number Empty", ISBLANK(K412), "Referral Agency Empty", ISBLANK(M412), "Gender Empty", ISBLANK(N412), "Religion Empty", ISBLANK(O412), "Ethnicity Empty", ISBLANK(P412), "Nationality Empty", ISBLANK(Q412), "Disability Empty", ISBLANK(R412), "Sexual Orientation Empty", ISBLANK(S412), "Language Empty", ISBLANK(T412), "Risk Assessment Empty", AND(G412&lt;&gt;"",H412&lt;&gt;""), IF(SUMPRODUCT(($G$2:$G$5000=G412)*($H$2:$H$5000=H412))&gt;1,"CONFLICT: NI and Check-in Date Already in Use","Correct"), TRUE, "Correct")</f>
        <v/>
      </c>
    </row>
    <row r="413" spans="1:22" s="14" customFormat="1" x14ac:dyDescent="0.5">
      <c r="A413" s="10"/>
      <c r="B413" s="11"/>
      <c r="C413" s="10"/>
      <c r="D413" s="10"/>
      <c r="E413" s="10"/>
      <c r="F413" s="12"/>
      <c r="G413" s="10"/>
      <c r="H413" s="12"/>
      <c r="I413" s="12"/>
      <c r="J413" s="13"/>
      <c r="K413" s="10"/>
      <c r="L413" s="15" t="str">
        <f ca="1">IF(ISBLANK(F413), "", DATEDIF(Tenants[[#This Row],[DateOfBirth]],TODAY(),"Y"))</f>
        <v/>
      </c>
      <c r="M413" s="10"/>
      <c r="N413" s="10"/>
      <c r="O413" s="10"/>
      <c r="P413" s="10"/>
      <c r="Q413" s="10"/>
      <c r="R413" s="10"/>
      <c r="S413" s="10"/>
      <c r="T413" s="10"/>
      <c r="U413" s="16" t="str">
        <f t="shared" si="6"/>
        <v/>
      </c>
      <c r="V413" s="16" t="str" cm="1">
        <f t="array" ref="V413">_xlfn.IFS(AND(ISBLANK(A413), OR(B413&lt;&gt;"",C413&lt;&gt;"",E413&lt;&gt;"",F413&lt;&gt;"",G413&lt;&gt;"",H413&lt;&gt;"",J413&lt;&gt;"",K413&lt;&gt;"",M413&lt;&gt;"",N413&lt;&gt;"",O413&lt;&gt;"",P413&lt;&gt;"",Q413&lt;&gt;"",R413&lt;&gt;"",S413&lt;&gt;"",T413&lt;&gt;"",)), "Address Empty", ISBLANK(A413), "", ISBLANK(B413), "Room Number Empty", ISBLANK(C413), "First Name Empty", ISBLANK(E413), "Last Name Empty", ISBLANK(F413), "Date of Birth Empty", ISBLANK(G413), "NI Number Empty", ISBLANK(H413), "Check In Date Empty", ISBLANK(J413), "HB Claim Ref Number Empty", ISBLANK(K413), "Referral Agency Empty", ISBLANK(M413), "Gender Empty", ISBLANK(N413), "Religion Empty", ISBLANK(O413), "Ethnicity Empty", ISBLANK(P413), "Nationality Empty", ISBLANK(Q413), "Disability Empty", ISBLANK(R413), "Sexual Orientation Empty", ISBLANK(S413), "Language Empty", ISBLANK(T413), "Risk Assessment Empty", AND(G413&lt;&gt;"",H413&lt;&gt;""), IF(SUMPRODUCT(($G$2:$G$5000=G413)*($H$2:$H$5000=H413))&gt;1,"CONFLICT: NI and Check-in Date Already in Use","Correct"), TRUE, "Correct")</f>
        <v/>
      </c>
    </row>
    <row r="414" spans="1:22" s="14" customFormat="1" x14ac:dyDescent="0.5">
      <c r="A414" s="10"/>
      <c r="B414" s="11"/>
      <c r="C414" s="10"/>
      <c r="D414" s="10"/>
      <c r="E414" s="10"/>
      <c r="F414" s="12"/>
      <c r="G414" s="10"/>
      <c r="H414" s="12"/>
      <c r="I414" s="12"/>
      <c r="J414" s="13"/>
      <c r="K414" s="10"/>
      <c r="L414" s="15" t="str">
        <f ca="1">IF(ISBLANK(F414), "", DATEDIF(Tenants[[#This Row],[DateOfBirth]],TODAY(),"Y"))</f>
        <v/>
      </c>
      <c r="M414" s="10"/>
      <c r="N414" s="10"/>
      <c r="O414" s="10"/>
      <c r="P414" s="10"/>
      <c r="Q414" s="10"/>
      <c r="R414" s="10"/>
      <c r="S414" s="10"/>
      <c r="T414" s="10"/>
      <c r="U414" s="16" t="str">
        <f t="shared" si="6"/>
        <v/>
      </c>
      <c r="V414" s="16" t="str" cm="1">
        <f t="array" ref="V414">_xlfn.IFS(AND(ISBLANK(A414), OR(B414&lt;&gt;"",C414&lt;&gt;"",E414&lt;&gt;"",F414&lt;&gt;"",G414&lt;&gt;"",H414&lt;&gt;"",J414&lt;&gt;"",K414&lt;&gt;"",M414&lt;&gt;"",N414&lt;&gt;"",O414&lt;&gt;"",P414&lt;&gt;"",Q414&lt;&gt;"",R414&lt;&gt;"",S414&lt;&gt;"",T414&lt;&gt;"",)), "Address Empty", ISBLANK(A414), "", ISBLANK(B414), "Room Number Empty", ISBLANK(C414), "First Name Empty", ISBLANK(E414), "Last Name Empty", ISBLANK(F414), "Date of Birth Empty", ISBLANK(G414), "NI Number Empty", ISBLANK(H414), "Check In Date Empty", ISBLANK(J414), "HB Claim Ref Number Empty", ISBLANK(K414), "Referral Agency Empty", ISBLANK(M414), "Gender Empty", ISBLANK(N414), "Religion Empty", ISBLANK(O414), "Ethnicity Empty", ISBLANK(P414), "Nationality Empty", ISBLANK(Q414), "Disability Empty", ISBLANK(R414), "Sexual Orientation Empty", ISBLANK(S414), "Language Empty", ISBLANK(T414), "Risk Assessment Empty", AND(G414&lt;&gt;"",H414&lt;&gt;""), IF(SUMPRODUCT(($G$2:$G$5000=G414)*($H$2:$H$5000=H414))&gt;1,"CONFLICT: NI and Check-in Date Already in Use","Correct"), TRUE, "Correct")</f>
        <v/>
      </c>
    </row>
    <row r="415" spans="1:22" s="14" customFormat="1" x14ac:dyDescent="0.5">
      <c r="A415" s="10"/>
      <c r="B415" s="11"/>
      <c r="C415" s="10"/>
      <c r="D415" s="10"/>
      <c r="E415" s="10"/>
      <c r="F415" s="12"/>
      <c r="G415" s="10"/>
      <c r="H415" s="12"/>
      <c r="I415" s="12"/>
      <c r="J415" s="13"/>
      <c r="K415" s="10"/>
      <c r="L415" s="15" t="str">
        <f ca="1">IF(ISBLANK(F415), "", DATEDIF(Tenants[[#This Row],[DateOfBirth]],TODAY(),"Y"))</f>
        <v/>
      </c>
      <c r="M415" s="10"/>
      <c r="N415" s="10"/>
      <c r="O415" s="10"/>
      <c r="P415" s="10"/>
      <c r="Q415" s="10"/>
      <c r="R415" s="10"/>
      <c r="S415" s="10"/>
      <c r="T415" s="10"/>
      <c r="U415" s="16" t="str">
        <f t="shared" si="6"/>
        <v/>
      </c>
      <c r="V415" s="16" t="str" cm="1">
        <f t="array" ref="V415">_xlfn.IFS(AND(ISBLANK(A415), OR(B415&lt;&gt;"",C415&lt;&gt;"",E415&lt;&gt;"",F415&lt;&gt;"",G415&lt;&gt;"",H415&lt;&gt;"",J415&lt;&gt;"",K415&lt;&gt;"",M415&lt;&gt;"",N415&lt;&gt;"",O415&lt;&gt;"",P415&lt;&gt;"",Q415&lt;&gt;"",R415&lt;&gt;"",S415&lt;&gt;"",T415&lt;&gt;"",)), "Address Empty", ISBLANK(A415), "", ISBLANK(B415), "Room Number Empty", ISBLANK(C415), "First Name Empty", ISBLANK(E415), "Last Name Empty", ISBLANK(F415), "Date of Birth Empty", ISBLANK(G415), "NI Number Empty", ISBLANK(H415), "Check In Date Empty", ISBLANK(J415), "HB Claim Ref Number Empty", ISBLANK(K415), "Referral Agency Empty", ISBLANK(M415), "Gender Empty", ISBLANK(N415), "Religion Empty", ISBLANK(O415), "Ethnicity Empty", ISBLANK(P415), "Nationality Empty", ISBLANK(Q415), "Disability Empty", ISBLANK(R415), "Sexual Orientation Empty", ISBLANK(S415), "Language Empty", ISBLANK(T415), "Risk Assessment Empty", AND(G415&lt;&gt;"",H415&lt;&gt;""), IF(SUMPRODUCT(($G$2:$G$5000=G415)*($H$2:$H$5000=H415))&gt;1,"CONFLICT: NI and Check-in Date Already in Use","Correct"), TRUE, "Correct")</f>
        <v/>
      </c>
    </row>
    <row r="416" spans="1:22" s="14" customFormat="1" x14ac:dyDescent="0.5">
      <c r="A416" s="10"/>
      <c r="B416" s="11"/>
      <c r="C416" s="10"/>
      <c r="D416" s="10"/>
      <c r="E416" s="10"/>
      <c r="F416" s="12"/>
      <c r="G416" s="10"/>
      <c r="H416" s="12"/>
      <c r="I416" s="12"/>
      <c r="J416" s="13"/>
      <c r="K416" s="10"/>
      <c r="L416" s="15" t="str">
        <f ca="1">IF(ISBLANK(F416), "", DATEDIF(Tenants[[#This Row],[DateOfBirth]],TODAY(),"Y"))</f>
        <v/>
      </c>
      <c r="M416" s="10"/>
      <c r="N416" s="10"/>
      <c r="O416" s="10"/>
      <c r="P416" s="10"/>
      <c r="Q416" s="10"/>
      <c r="R416" s="10"/>
      <c r="S416" s="10"/>
      <c r="T416" s="10"/>
      <c r="U416" s="16" t="str">
        <f t="shared" si="6"/>
        <v/>
      </c>
      <c r="V416" s="16" t="str" cm="1">
        <f t="array" ref="V416">_xlfn.IFS(AND(ISBLANK(A416), OR(B416&lt;&gt;"",C416&lt;&gt;"",E416&lt;&gt;"",F416&lt;&gt;"",G416&lt;&gt;"",H416&lt;&gt;"",J416&lt;&gt;"",K416&lt;&gt;"",M416&lt;&gt;"",N416&lt;&gt;"",O416&lt;&gt;"",P416&lt;&gt;"",Q416&lt;&gt;"",R416&lt;&gt;"",S416&lt;&gt;"",T416&lt;&gt;"",)), "Address Empty", ISBLANK(A416), "", ISBLANK(B416), "Room Number Empty", ISBLANK(C416), "First Name Empty", ISBLANK(E416), "Last Name Empty", ISBLANK(F416), "Date of Birth Empty", ISBLANK(G416), "NI Number Empty", ISBLANK(H416), "Check In Date Empty", ISBLANK(J416), "HB Claim Ref Number Empty", ISBLANK(K416), "Referral Agency Empty", ISBLANK(M416), "Gender Empty", ISBLANK(N416), "Religion Empty", ISBLANK(O416), "Ethnicity Empty", ISBLANK(P416), "Nationality Empty", ISBLANK(Q416), "Disability Empty", ISBLANK(R416), "Sexual Orientation Empty", ISBLANK(S416), "Language Empty", ISBLANK(T416), "Risk Assessment Empty", AND(G416&lt;&gt;"",H416&lt;&gt;""), IF(SUMPRODUCT(($G$2:$G$5000=G416)*($H$2:$H$5000=H416))&gt;1,"CONFLICT: NI and Check-in Date Already in Use","Correct"), TRUE, "Correct")</f>
        <v/>
      </c>
    </row>
    <row r="417" spans="1:22" s="14" customFormat="1" x14ac:dyDescent="0.5">
      <c r="A417" s="10"/>
      <c r="B417" s="11"/>
      <c r="C417" s="10"/>
      <c r="D417" s="10"/>
      <c r="E417" s="10"/>
      <c r="F417" s="12"/>
      <c r="G417" s="10"/>
      <c r="H417" s="12"/>
      <c r="I417" s="12"/>
      <c r="J417" s="13"/>
      <c r="K417" s="10"/>
      <c r="L417" s="15" t="str">
        <f ca="1">IF(ISBLANK(F417), "", DATEDIF(Tenants[[#This Row],[DateOfBirth]],TODAY(),"Y"))</f>
        <v/>
      </c>
      <c r="M417" s="10"/>
      <c r="N417" s="10"/>
      <c r="O417" s="10"/>
      <c r="P417" s="10"/>
      <c r="Q417" s="10"/>
      <c r="R417" s="10"/>
      <c r="S417" s="10"/>
      <c r="T417" s="10"/>
      <c r="U417" s="16" t="str">
        <f t="shared" si="6"/>
        <v/>
      </c>
      <c r="V417" s="16" t="str" cm="1">
        <f t="array" ref="V417">_xlfn.IFS(AND(ISBLANK(A417), OR(B417&lt;&gt;"",C417&lt;&gt;"",E417&lt;&gt;"",F417&lt;&gt;"",G417&lt;&gt;"",H417&lt;&gt;"",J417&lt;&gt;"",K417&lt;&gt;"",M417&lt;&gt;"",N417&lt;&gt;"",O417&lt;&gt;"",P417&lt;&gt;"",Q417&lt;&gt;"",R417&lt;&gt;"",S417&lt;&gt;"",T417&lt;&gt;"",)), "Address Empty", ISBLANK(A417), "", ISBLANK(B417), "Room Number Empty", ISBLANK(C417), "First Name Empty", ISBLANK(E417), "Last Name Empty", ISBLANK(F417), "Date of Birth Empty", ISBLANK(G417), "NI Number Empty", ISBLANK(H417), "Check In Date Empty", ISBLANK(J417), "HB Claim Ref Number Empty", ISBLANK(K417), "Referral Agency Empty", ISBLANK(M417), "Gender Empty", ISBLANK(N417), "Religion Empty", ISBLANK(O417), "Ethnicity Empty", ISBLANK(P417), "Nationality Empty", ISBLANK(Q417), "Disability Empty", ISBLANK(R417), "Sexual Orientation Empty", ISBLANK(S417), "Language Empty", ISBLANK(T417), "Risk Assessment Empty", AND(G417&lt;&gt;"",H417&lt;&gt;""), IF(SUMPRODUCT(($G$2:$G$5000=G417)*($H$2:$H$5000=H417))&gt;1,"CONFLICT: NI and Check-in Date Already in Use","Correct"), TRUE, "Correct")</f>
        <v/>
      </c>
    </row>
    <row r="418" spans="1:22" s="14" customFormat="1" x14ac:dyDescent="0.5">
      <c r="A418" s="10"/>
      <c r="B418" s="11"/>
      <c r="C418" s="10"/>
      <c r="D418" s="10"/>
      <c r="E418" s="10"/>
      <c r="F418" s="12"/>
      <c r="G418" s="10"/>
      <c r="H418" s="12"/>
      <c r="I418" s="12"/>
      <c r="J418" s="13"/>
      <c r="K418" s="10"/>
      <c r="L418" s="15" t="str">
        <f ca="1">IF(ISBLANK(F418), "", DATEDIF(Tenants[[#This Row],[DateOfBirth]],TODAY(),"Y"))</f>
        <v/>
      </c>
      <c r="M418" s="10"/>
      <c r="N418" s="10"/>
      <c r="O418" s="10"/>
      <c r="P418" s="10"/>
      <c r="Q418" s="10"/>
      <c r="R418" s="10"/>
      <c r="S418" s="10"/>
      <c r="T418" s="10"/>
      <c r="U418" s="16" t="str">
        <f t="shared" si="6"/>
        <v/>
      </c>
      <c r="V418" s="16" t="str" cm="1">
        <f t="array" ref="V418">_xlfn.IFS(AND(ISBLANK(A418), OR(B418&lt;&gt;"",C418&lt;&gt;"",E418&lt;&gt;"",F418&lt;&gt;"",G418&lt;&gt;"",H418&lt;&gt;"",J418&lt;&gt;"",K418&lt;&gt;"",M418&lt;&gt;"",N418&lt;&gt;"",O418&lt;&gt;"",P418&lt;&gt;"",Q418&lt;&gt;"",R418&lt;&gt;"",S418&lt;&gt;"",T418&lt;&gt;"",)), "Address Empty", ISBLANK(A418), "", ISBLANK(B418), "Room Number Empty", ISBLANK(C418), "First Name Empty", ISBLANK(E418), "Last Name Empty", ISBLANK(F418), "Date of Birth Empty", ISBLANK(G418), "NI Number Empty", ISBLANK(H418), "Check In Date Empty", ISBLANK(J418), "HB Claim Ref Number Empty", ISBLANK(K418), "Referral Agency Empty", ISBLANK(M418), "Gender Empty", ISBLANK(N418), "Religion Empty", ISBLANK(O418), "Ethnicity Empty", ISBLANK(P418), "Nationality Empty", ISBLANK(Q418), "Disability Empty", ISBLANK(R418), "Sexual Orientation Empty", ISBLANK(S418), "Language Empty", ISBLANK(T418), "Risk Assessment Empty", AND(G418&lt;&gt;"",H418&lt;&gt;""), IF(SUMPRODUCT(($G$2:$G$5000=G418)*($H$2:$H$5000=H418))&gt;1,"CONFLICT: NI and Check-in Date Already in Use","Correct"), TRUE, "Correct")</f>
        <v/>
      </c>
    </row>
    <row r="419" spans="1:22" s="14" customFormat="1" x14ac:dyDescent="0.5">
      <c r="A419" s="10"/>
      <c r="B419" s="11"/>
      <c r="C419" s="10"/>
      <c r="D419" s="10"/>
      <c r="E419" s="10"/>
      <c r="F419" s="12"/>
      <c r="G419" s="10"/>
      <c r="H419" s="12"/>
      <c r="I419" s="12"/>
      <c r="J419" s="13"/>
      <c r="K419" s="10"/>
      <c r="L419" s="15" t="str">
        <f ca="1">IF(ISBLANK(F419), "", DATEDIF(Tenants[[#This Row],[DateOfBirth]],TODAY(),"Y"))</f>
        <v/>
      </c>
      <c r="M419" s="10"/>
      <c r="N419" s="10"/>
      <c r="O419" s="10"/>
      <c r="P419" s="10"/>
      <c r="Q419" s="10"/>
      <c r="R419" s="10"/>
      <c r="S419" s="10"/>
      <c r="T419" s="10"/>
      <c r="U419" s="16" t="str">
        <f t="shared" si="6"/>
        <v/>
      </c>
      <c r="V419" s="16" t="str" cm="1">
        <f t="array" ref="V419">_xlfn.IFS(AND(ISBLANK(A419), OR(B419&lt;&gt;"",C419&lt;&gt;"",E419&lt;&gt;"",F419&lt;&gt;"",G419&lt;&gt;"",H419&lt;&gt;"",J419&lt;&gt;"",K419&lt;&gt;"",M419&lt;&gt;"",N419&lt;&gt;"",O419&lt;&gt;"",P419&lt;&gt;"",Q419&lt;&gt;"",R419&lt;&gt;"",S419&lt;&gt;"",T419&lt;&gt;"",)), "Address Empty", ISBLANK(A419), "", ISBLANK(B419), "Room Number Empty", ISBLANK(C419), "First Name Empty", ISBLANK(E419), "Last Name Empty", ISBLANK(F419), "Date of Birth Empty", ISBLANK(G419), "NI Number Empty", ISBLANK(H419), "Check In Date Empty", ISBLANK(J419), "HB Claim Ref Number Empty", ISBLANK(K419), "Referral Agency Empty", ISBLANK(M419), "Gender Empty", ISBLANK(N419), "Religion Empty", ISBLANK(O419), "Ethnicity Empty", ISBLANK(P419), "Nationality Empty", ISBLANK(Q419), "Disability Empty", ISBLANK(R419), "Sexual Orientation Empty", ISBLANK(S419), "Language Empty", ISBLANK(T419), "Risk Assessment Empty", AND(G419&lt;&gt;"",H419&lt;&gt;""), IF(SUMPRODUCT(($G$2:$G$5000=G419)*($H$2:$H$5000=H419))&gt;1,"CONFLICT: NI and Check-in Date Already in Use","Correct"), TRUE, "Correct")</f>
        <v/>
      </c>
    </row>
    <row r="420" spans="1:22" s="14" customFormat="1" x14ac:dyDescent="0.5">
      <c r="A420" s="10"/>
      <c r="B420" s="11"/>
      <c r="C420" s="10"/>
      <c r="D420" s="10"/>
      <c r="E420" s="10"/>
      <c r="F420" s="12"/>
      <c r="G420" s="10"/>
      <c r="H420" s="12"/>
      <c r="I420" s="12"/>
      <c r="J420" s="13"/>
      <c r="K420" s="10"/>
      <c r="L420" s="15" t="str">
        <f ca="1">IF(ISBLANK(F420), "", DATEDIF(Tenants[[#This Row],[DateOfBirth]],TODAY(),"Y"))</f>
        <v/>
      </c>
      <c r="M420" s="10"/>
      <c r="N420" s="10"/>
      <c r="O420" s="10"/>
      <c r="P420" s="10"/>
      <c r="Q420" s="10"/>
      <c r="R420" s="10"/>
      <c r="S420" s="10"/>
      <c r="T420" s="10"/>
      <c r="U420" s="16" t="str">
        <f t="shared" si="6"/>
        <v/>
      </c>
      <c r="V420" s="16" t="str" cm="1">
        <f t="array" ref="V420">_xlfn.IFS(AND(ISBLANK(A420), OR(B420&lt;&gt;"",C420&lt;&gt;"",E420&lt;&gt;"",F420&lt;&gt;"",G420&lt;&gt;"",H420&lt;&gt;"",J420&lt;&gt;"",K420&lt;&gt;"",M420&lt;&gt;"",N420&lt;&gt;"",O420&lt;&gt;"",P420&lt;&gt;"",Q420&lt;&gt;"",R420&lt;&gt;"",S420&lt;&gt;"",T420&lt;&gt;"",)), "Address Empty", ISBLANK(A420), "", ISBLANK(B420), "Room Number Empty", ISBLANK(C420), "First Name Empty", ISBLANK(E420), "Last Name Empty", ISBLANK(F420), "Date of Birth Empty", ISBLANK(G420), "NI Number Empty", ISBLANK(H420), "Check In Date Empty", ISBLANK(J420), "HB Claim Ref Number Empty", ISBLANK(K420), "Referral Agency Empty", ISBLANK(M420), "Gender Empty", ISBLANK(N420), "Religion Empty", ISBLANK(O420), "Ethnicity Empty", ISBLANK(P420), "Nationality Empty", ISBLANK(Q420), "Disability Empty", ISBLANK(R420), "Sexual Orientation Empty", ISBLANK(S420), "Language Empty", ISBLANK(T420), "Risk Assessment Empty", AND(G420&lt;&gt;"",H420&lt;&gt;""), IF(SUMPRODUCT(($G$2:$G$5000=G420)*($H$2:$H$5000=H420))&gt;1,"CONFLICT: NI and Check-in Date Already in Use","Correct"), TRUE, "Correct")</f>
        <v/>
      </c>
    </row>
    <row r="421" spans="1:22" s="14" customFormat="1" x14ac:dyDescent="0.5">
      <c r="A421" s="10"/>
      <c r="B421" s="11"/>
      <c r="C421" s="10"/>
      <c r="D421" s="10"/>
      <c r="E421" s="10"/>
      <c r="F421" s="12"/>
      <c r="G421" s="10"/>
      <c r="H421" s="12"/>
      <c r="I421" s="12"/>
      <c r="J421" s="13"/>
      <c r="K421" s="10"/>
      <c r="L421" s="15" t="str">
        <f ca="1">IF(ISBLANK(F421), "", DATEDIF(Tenants[[#This Row],[DateOfBirth]],TODAY(),"Y"))</f>
        <v/>
      </c>
      <c r="M421" s="10"/>
      <c r="N421" s="10"/>
      <c r="O421" s="10"/>
      <c r="P421" s="10"/>
      <c r="Q421" s="10"/>
      <c r="R421" s="10"/>
      <c r="S421" s="10"/>
      <c r="T421" s="10"/>
      <c r="U421" s="16" t="str">
        <f t="shared" si="6"/>
        <v/>
      </c>
      <c r="V421" s="16" t="str" cm="1">
        <f t="array" ref="V421">_xlfn.IFS(AND(ISBLANK(A421), OR(B421&lt;&gt;"",C421&lt;&gt;"",E421&lt;&gt;"",F421&lt;&gt;"",G421&lt;&gt;"",H421&lt;&gt;"",J421&lt;&gt;"",K421&lt;&gt;"",M421&lt;&gt;"",N421&lt;&gt;"",O421&lt;&gt;"",P421&lt;&gt;"",Q421&lt;&gt;"",R421&lt;&gt;"",S421&lt;&gt;"",T421&lt;&gt;"",)), "Address Empty", ISBLANK(A421), "", ISBLANK(B421), "Room Number Empty", ISBLANK(C421), "First Name Empty", ISBLANK(E421), "Last Name Empty", ISBLANK(F421), "Date of Birth Empty", ISBLANK(G421), "NI Number Empty", ISBLANK(H421), "Check In Date Empty", ISBLANK(J421), "HB Claim Ref Number Empty", ISBLANK(K421), "Referral Agency Empty", ISBLANK(M421), "Gender Empty", ISBLANK(N421), "Religion Empty", ISBLANK(O421), "Ethnicity Empty", ISBLANK(P421), "Nationality Empty", ISBLANK(Q421), "Disability Empty", ISBLANK(R421), "Sexual Orientation Empty", ISBLANK(S421), "Language Empty", ISBLANK(T421), "Risk Assessment Empty", AND(G421&lt;&gt;"",H421&lt;&gt;""), IF(SUMPRODUCT(($G$2:$G$5000=G421)*($H$2:$H$5000=H421))&gt;1,"CONFLICT: NI and Check-in Date Already in Use","Correct"), TRUE, "Correct")</f>
        <v/>
      </c>
    </row>
    <row r="422" spans="1:22" s="14" customFormat="1" x14ac:dyDescent="0.5">
      <c r="A422" s="10"/>
      <c r="B422" s="11"/>
      <c r="C422" s="10"/>
      <c r="D422" s="10"/>
      <c r="E422" s="10"/>
      <c r="F422" s="12"/>
      <c r="G422" s="10"/>
      <c r="H422" s="12"/>
      <c r="I422" s="12"/>
      <c r="J422" s="13"/>
      <c r="K422" s="10"/>
      <c r="L422" s="15" t="str">
        <f ca="1">IF(ISBLANK(F422), "", DATEDIF(Tenants[[#This Row],[DateOfBirth]],TODAY(),"Y"))</f>
        <v/>
      </c>
      <c r="M422" s="10"/>
      <c r="N422" s="10"/>
      <c r="O422" s="10"/>
      <c r="P422" s="10"/>
      <c r="Q422" s="10"/>
      <c r="R422" s="10"/>
      <c r="S422" s="10"/>
      <c r="T422" s="10"/>
      <c r="U422" s="16" t="str">
        <f t="shared" si="6"/>
        <v/>
      </c>
      <c r="V422" s="16" t="str" cm="1">
        <f t="array" ref="V422">_xlfn.IFS(AND(ISBLANK(A422), OR(B422&lt;&gt;"",C422&lt;&gt;"",E422&lt;&gt;"",F422&lt;&gt;"",G422&lt;&gt;"",H422&lt;&gt;"",J422&lt;&gt;"",K422&lt;&gt;"",M422&lt;&gt;"",N422&lt;&gt;"",O422&lt;&gt;"",P422&lt;&gt;"",Q422&lt;&gt;"",R422&lt;&gt;"",S422&lt;&gt;"",T422&lt;&gt;"",)), "Address Empty", ISBLANK(A422), "", ISBLANK(B422), "Room Number Empty", ISBLANK(C422), "First Name Empty", ISBLANK(E422), "Last Name Empty", ISBLANK(F422), "Date of Birth Empty", ISBLANK(G422), "NI Number Empty", ISBLANK(H422), "Check In Date Empty", ISBLANK(J422), "HB Claim Ref Number Empty", ISBLANK(K422), "Referral Agency Empty", ISBLANK(M422), "Gender Empty", ISBLANK(N422), "Religion Empty", ISBLANK(O422), "Ethnicity Empty", ISBLANK(P422), "Nationality Empty", ISBLANK(Q422), "Disability Empty", ISBLANK(R422), "Sexual Orientation Empty", ISBLANK(S422), "Language Empty", ISBLANK(T422), "Risk Assessment Empty", AND(G422&lt;&gt;"",H422&lt;&gt;""), IF(SUMPRODUCT(($G$2:$G$5000=G422)*($H$2:$H$5000=H422))&gt;1,"CONFLICT: NI and Check-in Date Already in Use","Correct"), TRUE, "Correct")</f>
        <v/>
      </c>
    </row>
    <row r="423" spans="1:22" s="14" customFormat="1" x14ac:dyDescent="0.5">
      <c r="A423" s="10"/>
      <c r="B423" s="11"/>
      <c r="C423" s="10"/>
      <c r="D423" s="10"/>
      <c r="E423" s="10"/>
      <c r="F423" s="12"/>
      <c r="G423" s="10"/>
      <c r="H423" s="12"/>
      <c r="I423" s="12"/>
      <c r="J423" s="13"/>
      <c r="K423" s="10"/>
      <c r="L423" s="15" t="str">
        <f ca="1">IF(ISBLANK(F423), "", DATEDIF(Tenants[[#This Row],[DateOfBirth]],TODAY(),"Y"))</f>
        <v/>
      </c>
      <c r="M423" s="10"/>
      <c r="N423" s="10"/>
      <c r="O423" s="10"/>
      <c r="P423" s="10"/>
      <c r="Q423" s="10"/>
      <c r="R423" s="10"/>
      <c r="S423" s="10"/>
      <c r="T423" s="10"/>
      <c r="U423" s="16" t="str">
        <f t="shared" si="6"/>
        <v/>
      </c>
      <c r="V423" s="16" t="str" cm="1">
        <f t="array" ref="V423">_xlfn.IFS(AND(ISBLANK(A423), OR(B423&lt;&gt;"",C423&lt;&gt;"",E423&lt;&gt;"",F423&lt;&gt;"",G423&lt;&gt;"",H423&lt;&gt;"",J423&lt;&gt;"",K423&lt;&gt;"",M423&lt;&gt;"",N423&lt;&gt;"",O423&lt;&gt;"",P423&lt;&gt;"",Q423&lt;&gt;"",R423&lt;&gt;"",S423&lt;&gt;"",T423&lt;&gt;"",)), "Address Empty", ISBLANK(A423), "", ISBLANK(B423), "Room Number Empty", ISBLANK(C423), "First Name Empty", ISBLANK(E423), "Last Name Empty", ISBLANK(F423), "Date of Birth Empty", ISBLANK(G423), "NI Number Empty", ISBLANK(H423), "Check In Date Empty", ISBLANK(J423), "HB Claim Ref Number Empty", ISBLANK(K423), "Referral Agency Empty", ISBLANK(M423), "Gender Empty", ISBLANK(N423), "Religion Empty", ISBLANK(O423), "Ethnicity Empty", ISBLANK(P423), "Nationality Empty", ISBLANK(Q423), "Disability Empty", ISBLANK(R423), "Sexual Orientation Empty", ISBLANK(S423), "Language Empty", ISBLANK(T423), "Risk Assessment Empty", AND(G423&lt;&gt;"",H423&lt;&gt;""), IF(SUMPRODUCT(($G$2:$G$5000=G423)*($H$2:$H$5000=H423))&gt;1,"CONFLICT: NI and Check-in Date Already in Use","Correct"), TRUE, "Correct")</f>
        <v/>
      </c>
    </row>
    <row r="424" spans="1:22" s="14" customFormat="1" x14ac:dyDescent="0.5">
      <c r="A424" s="10"/>
      <c r="B424" s="11"/>
      <c r="C424" s="10"/>
      <c r="D424" s="10"/>
      <c r="E424" s="10"/>
      <c r="F424" s="12"/>
      <c r="G424" s="10"/>
      <c r="H424" s="12"/>
      <c r="I424" s="12"/>
      <c r="J424" s="13"/>
      <c r="K424" s="10"/>
      <c r="L424" s="15" t="str">
        <f ca="1">IF(ISBLANK(F424), "", DATEDIF(Tenants[[#This Row],[DateOfBirth]],TODAY(),"Y"))</f>
        <v/>
      </c>
      <c r="M424" s="10"/>
      <c r="N424" s="10"/>
      <c r="O424" s="10"/>
      <c r="P424" s="10"/>
      <c r="Q424" s="10"/>
      <c r="R424" s="10"/>
      <c r="S424" s="10"/>
      <c r="T424" s="10"/>
      <c r="U424" s="16" t="str">
        <f t="shared" si="6"/>
        <v/>
      </c>
      <c r="V424" s="16" t="str" cm="1">
        <f t="array" ref="V424">_xlfn.IFS(AND(ISBLANK(A424), OR(B424&lt;&gt;"",C424&lt;&gt;"",E424&lt;&gt;"",F424&lt;&gt;"",G424&lt;&gt;"",H424&lt;&gt;"",J424&lt;&gt;"",K424&lt;&gt;"",M424&lt;&gt;"",N424&lt;&gt;"",O424&lt;&gt;"",P424&lt;&gt;"",Q424&lt;&gt;"",R424&lt;&gt;"",S424&lt;&gt;"",T424&lt;&gt;"",)), "Address Empty", ISBLANK(A424), "", ISBLANK(B424), "Room Number Empty", ISBLANK(C424), "First Name Empty", ISBLANK(E424), "Last Name Empty", ISBLANK(F424), "Date of Birth Empty", ISBLANK(G424), "NI Number Empty", ISBLANK(H424), "Check In Date Empty", ISBLANK(J424), "HB Claim Ref Number Empty", ISBLANK(K424), "Referral Agency Empty", ISBLANK(M424), "Gender Empty", ISBLANK(N424), "Religion Empty", ISBLANK(O424), "Ethnicity Empty", ISBLANK(P424), "Nationality Empty", ISBLANK(Q424), "Disability Empty", ISBLANK(R424), "Sexual Orientation Empty", ISBLANK(S424), "Language Empty", ISBLANK(T424), "Risk Assessment Empty", AND(G424&lt;&gt;"",H424&lt;&gt;""), IF(SUMPRODUCT(($G$2:$G$5000=G424)*($H$2:$H$5000=H424))&gt;1,"CONFLICT: NI and Check-in Date Already in Use","Correct"), TRUE, "Correct")</f>
        <v/>
      </c>
    </row>
    <row r="425" spans="1:22" s="14" customFormat="1" x14ac:dyDescent="0.5">
      <c r="A425" s="10"/>
      <c r="B425" s="11"/>
      <c r="C425" s="10"/>
      <c r="D425" s="10"/>
      <c r="E425" s="10"/>
      <c r="F425" s="12"/>
      <c r="G425" s="10"/>
      <c r="H425" s="12"/>
      <c r="I425" s="12"/>
      <c r="J425" s="13"/>
      <c r="K425" s="10"/>
      <c r="L425" s="15" t="str">
        <f ca="1">IF(ISBLANK(F425), "", DATEDIF(Tenants[[#This Row],[DateOfBirth]],TODAY(),"Y"))</f>
        <v/>
      </c>
      <c r="M425" s="10"/>
      <c r="N425" s="10"/>
      <c r="O425" s="10"/>
      <c r="P425" s="10"/>
      <c r="Q425" s="10"/>
      <c r="R425" s="10"/>
      <c r="S425" s="10"/>
      <c r="T425" s="10"/>
      <c r="U425" s="16" t="str">
        <f t="shared" si="6"/>
        <v/>
      </c>
      <c r="V425" s="16" t="str" cm="1">
        <f t="array" ref="V425">_xlfn.IFS(AND(ISBLANK(A425), OR(B425&lt;&gt;"",C425&lt;&gt;"",E425&lt;&gt;"",F425&lt;&gt;"",G425&lt;&gt;"",H425&lt;&gt;"",J425&lt;&gt;"",K425&lt;&gt;"",M425&lt;&gt;"",N425&lt;&gt;"",O425&lt;&gt;"",P425&lt;&gt;"",Q425&lt;&gt;"",R425&lt;&gt;"",S425&lt;&gt;"",T425&lt;&gt;"",)), "Address Empty", ISBLANK(A425), "", ISBLANK(B425), "Room Number Empty", ISBLANK(C425), "First Name Empty", ISBLANK(E425), "Last Name Empty", ISBLANK(F425), "Date of Birth Empty", ISBLANK(G425), "NI Number Empty", ISBLANK(H425), "Check In Date Empty", ISBLANK(J425), "HB Claim Ref Number Empty", ISBLANK(K425), "Referral Agency Empty", ISBLANK(M425), "Gender Empty", ISBLANK(N425), "Religion Empty", ISBLANK(O425), "Ethnicity Empty", ISBLANK(P425), "Nationality Empty", ISBLANK(Q425), "Disability Empty", ISBLANK(R425), "Sexual Orientation Empty", ISBLANK(S425), "Language Empty", ISBLANK(T425), "Risk Assessment Empty", AND(G425&lt;&gt;"",H425&lt;&gt;""), IF(SUMPRODUCT(($G$2:$G$5000=G425)*($H$2:$H$5000=H425))&gt;1,"CONFLICT: NI and Check-in Date Already in Use","Correct"), TRUE, "Correct")</f>
        <v/>
      </c>
    </row>
    <row r="426" spans="1:22" s="14" customFormat="1" x14ac:dyDescent="0.5">
      <c r="A426" s="10"/>
      <c r="B426" s="11"/>
      <c r="C426" s="10"/>
      <c r="D426" s="10"/>
      <c r="E426" s="10"/>
      <c r="F426" s="12"/>
      <c r="G426" s="10"/>
      <c r="H426" s="12"/>
      <c r="I426" s="12"/>
      <c r="J426" s="13"/>
      <c r="K426" s="10"/>
      <c r="L426" s="15" t="str">
        <f ca="1">IF(ISBLANK(F426), "", DATEDIF(Tenants[[#This Row],[DateOfBirth]],TODAY(),"Y"))</f>
        <v/>
      </c>
      <c r="M426" s="10"/>
      <c r="N426" s="10"/>
      <c r="O426" s="10"/>
      <c r="P426" s="10"/>
      <c r="Q426" s="10"/>
      <c r="R426" s="10"/>
      <c r="S426" s="10"/>
      <c r="T426" s="10"/>
      <c r="U426" s="16" t="str">
        <f t="shared" si="6"/>
        <v/>
      </c>
      <c r="V426" s="16" t="str" cm="1">
        <f t="array" ref="V426">_xlfn.IFS(AND(ISBLANK(A426), OR(B426&lt;&gt;"",C426&lt;&gt;"",E426&lt;&gt;"",F426&lt;&gt;"",G426&lt;&gt;"",H426&lt;&gt;"",J426&lt;&gt;"",K426&lt;&gt;"",M426&lt;&gt;"",N426&lt;&gt;"",O426&lt;&gt;"",P426&lt;&gt;"",Q426&lt;&gt;"",R426&lt;&gt;"",S426&lt;&gt;"",T426&lt;&gt;"",)), "Address Empty", ISBLANK(A426), "", ISBLANK(B426), "Room Number Empty", ISBLANK(C426), "First Name Empty", ISBLANK(E426), "Last Name Empty", ISBLANK(F426), "Date of Birth Empty", ISBLANK(G426), "NI Number Empty", ISBLANK(H426), "Check In Date Empty", ISBLANK(J426), "HB Claim Ref Number Empty", ISBLANK(K426), "Referral Agency Empty", ISBLANK(M426), "Gender Empty", ISBLANK(N426), "Religion Empty", ISBLANK(O426), "Ethnicity Empty", ISBLANK(P426), "Nationality Empty", ISBLANK(Q426), "Disability Empty", ISBLANK(R426), "Sexual Orientation Empty", ISBLANK(S426), "Language Empty", ISBLANK(T426), "Risk Assessment Empty", AND(G426&lt;&gt;"",H426&lt;&gt;""), IF(SUMPRODUCT(($G$2:$G$5000=G426)*($H$2:$H$5000=H426))&gt;1,"CONFLICT: NI and Check-in Date Already in Use","Correct"), TRUE, "Correct")</f>
        <v/>
      </c>
    </row>
    <row r="427" spans="1:22" s="14" customFormat="1" x14ac:dyDescent="0.5">
      <c r="A427" s="10"/>
      <c r="B427" s="11"/>
      <c r="C427" s="10"/>
      <c r="D427" s="10"/>
      <c r="E427" s="10"/>
      <c r="F427" s="12"/>
      <c r="G427" s="10"/>
      <c r="H427" s="12"/>
      <c r="I427" s="12"/>
      <c r="J427" s="13"/>
      <c r="K427" s="10"/>
      <c r="L427" s="15" t="str">
        <f ca="1">IF(ISBLANK(F427), "", DATEDIF(Tenants[[#This Row],[DateOfBirth]],TODAY(),"Y"))</f>
        <v/>
      </c>
      <c r="M427" s="10"/>
      <c r="N427" s="10"/>
      <c r="O427" s="10"/>
      <c r="P427" s="10"/>
      <c r="Q427" s="10"/>
      <c r="R427" s="10"/>
      <c r="S427" s="10"/>
      <c r="T427" s="10"/>
      <c r="U427" s="16" t="str">
        <f t="shared" si="6"/>
        <v/>
      </c>
      <c r="V427" s="16" t="str" cm="1">
        <f t="array" ref="V427">_xlfn.IFS(AND(ISBLANK(A427), OR(B427&lt;&gt;"",C427&lt;&gt;"",E427&lt;&gt;"",F427&lt;&gt;"",G427&lt;&gt;"",H427&lt;&gt;"",J427&lt;&gt;"",K427&lt;&gt;"",M427&lt;&gt;"",N427&lt;&gt;"",O427&lt;&gt;"",P427&lt;&gt;"",Q427&lt;&gt;"",R427&lt;&gt;"",S427&lt;&gt;"",T427&lt;&gt;"",)), "Address Empty", ISBLANK(A427), "", ISBLANK(B427), "Room Number Empty", ISBLANK(C427), "First Name Empty", ISBLANK(E427), "Last Name Empty", ISBLANK(F427), "Date of Birth Empty", ISBLANK(G427), "NI Number Empty", ISBLANK(H427), "Check In Date Empty", ISBLANK(J427), "HB Claim Ref Number Empty", ISBLANK(K427), "Referral Agency Empty", ISBLANK(M427), "Gender Empty", ISBLANK(N427), "Religion Empty", ISBLANK(O427), "Ethnicity Empty", ISBLANK(P427), "Nationality Empty", ISBLANK(Q427), "Disability Empty", ISBLANK(R427), "Sexual Orientation Empty", ISBLANK(S427), "Language Empty", ISBLANK(T427), "Risk Assessment Empty", AND(G427&lt;&gt;"",H427&lt;&gt;""), IF(SUMPRODUCT(($G$2:$G$5000=G427)*($H$2:$H$5000=H427))&gt;1,"CONFLICT: NI and Check-in Date Already in Use","Correct"), TRUE, "Correct")</f>
        <v/>
      </c>
    </row>
    <row r="428" spans="1:22" s="14" customFormat="1" x14ac:dyDescent="0.5">
      <c r="A428" s="10"/>
      <c r="B428" s="11"/>
      <c r="C428" s="10"/>
      <c r="D428" s="10"/>
      <c r="E428" s="10"/>
      <c r="F428" s="12"/>
      <c r="G428" s="10"/>
      <c r="H428" s="12"/>
      <c r="I428" s="12"/>
      <c r="J428" s="13"/>
      <c r="K428" s="10"/>
      <c r="L428" s="15" t="str">
        <f ca="1">IF(ISBLANK(F428), "", DATEDIF(Tenants[[#This Row],[DateOfBirth]],TODAY(),"Y"))</f>
        <v/>
      </c>
      <c r="M428" s="10"/>
      <c r="N428" s="10"/>
      <c r="O428" s="10"/>
      <c r="P428" s="10"/>
      <c r="Q428" s="10"/>
      <c r="R428" s="10"/>
      <c r="S428" s="10"/>
      <c r="T428" s="10"/>
      <c r="U428" s="16" t="str">
        <f t="shared" si="6"/>
        <v/>
      </c>
      <c r="V428" s="16" t="str" cm="1">
        <f t="array" ref="V428">_xlfn.IFS(AND(ISBLANK(A428), OR(B428&lt;&gt;"",C428&lt;&gt;"",E428&lt;&gt;"",F428&lt;&gt;"",G428&lt;&gt;"",H428&lt;&gt;"",J428&lt;&gt;"",K428&lt;&gt;"",M428&lt;&gt;"",N428&lt;&gt;"",O428&lt;&gt;"",P428&lt;&gt;"",Q428&lt;&gt;"",R428&lt;&gt;"",S428&lt;&gt;"",T428&lt;&gt;"",)), "Address Empty", ISBLANK(A428), "", ISBLANK(B428), "Room Number Empty", ISBLANK(C428), "First Name Empty", ISBLANK(E428), "Last Name Empty", ISBLANK(F428), "Date of Birth Empty", ISBLANK(G428), "NI Number Empty", ISBLANK(H428), "Check In Date Empty", ISBLANK(J428), "HB Claim Ref Number Empty", ISBLANK(K428), "Referral Agency Empty", ISBLANK(M428), "Gender Empty", ISBLANK(N428), "Religion Empty", ISBLANK(O428), "Ethnicity Empty", ISBLANK(P428), "Nationality Empty", ISBLANK(Q428), "Disability Empty", ISBLANK(R428), "Sexual Orientation Empty", ISBLANK(S428), "Language Empty", ISBLANK(T428), "Risk Assessment Empty", AND(G428&lt;&gt;"",H428&lt;&gt;""), IF(SUMPRODUCT(($G$2:$G$5000=G428)*($H$2:$H$5000=H428))&gt;1,"CONFLICT: NI and Check-in Date Already in Use","Correct"), TRUE, "Correct")</f>
        <v/>
      </c>
    </row>
    <row r="429" spans="1:22" s="14" customFormat="1" x14ac:dyDescent="0.5">
      <c r="A429" s="10"/>
      <c r="B429" s="11"/>
      <c r="C429" s="10"/>
      <c r="D429" s="10"/>
      <c r="E429" s="10"/>
      <c r="F429" s="12"/>
      <c r="G429" s="10"/>
      <c r="H429" s="12"/>
      <c r="I429" s="12"/>
      <c r="J429" s="13"/>
      <c r="K429" s="10"/>
      <c r="L429" s="15" t="str">
        <f ca="1">IF(ISBLANK(F429), "", DATEDIF(Tenants[[#This Row],[DateOfBirth]],TODAY(),"Y"))</f>
        <v/>
      </c>
      <c r="M429" s="10"/>
      <c r="N429" s="10"/>
      <c r="O429" s="10"/>
      <c r="P429" s="10"/>
      <c r="Q429" s="10"/>
      <c r="R429" s="10"/>
      <c r="S429" s="10"/>
      <c r="T429" s="10"/>
      <c r="U429" s="16" t="str">
        <f t="shared" si="6"/>
        <v/>
      </c>
      <c r="V429" s="16" t="str" cm="1">
        <f t="array" ref="V429">_xlfn.IFS(AND(ISBLANK(A429), OR(B429&lt;&gt;"",C429&lt;&gt;"",E429&lt;&gt;"",F429&lt;&gt;"",G429&lt;&gt;"",H429&lt;&gt;"",J429&lt;&gt;"",K429&lt;&gt;"",M429&lt;&gt;"",N429&lt;&gt;"",O429&lt;&gt;"",P429&lt;&gt;"",Q429&lt;&gt;"",R429&lt;&gt;"",S429&lt;&gt;"",T429&lt;&gt;"",)), "Address Empty", ISBLANK(A429), "", ISBLANK(B429), "Room Number Empty", ISBLANK(C429), "First Name Empty", ISBLANK(E429), "Last Name Empty", ISBLANK(F429), "Date of Birth Empty", ISBLANK(G429), "NI Number Empty", ISBLANK(H429), "Check In Date Empty", ISBLANK(J429), "HB Claim Ref Number Empty", ISBLANK(K429), "Referral Agency Empty", ISBLANK(M429), "Gender Empty", ISBLANK(N429), "Religion Empty", ISBLANK(O429), "Ethnicity Empty", ISBLANK(P429), "Nationality Empty", ISBLANK(Q429), "Disability Empty", ISBLANK(R429), "Sexual Orientation Empty", ISBLANK(S429), "Language Empty", ISBLANK(T429), "Risk Assessment Empty", AND(G429&lt;&gt;"",H429&lt;&gt;""), IF(SUMPRODUCT(($G$2:$G$5000=G429)*($H$2:$H$5000=H429))&gt;1,"CONFLICT: NI and Check-in Date Already in Use","Correct"), TRUE, "Correct")</f>
        <v/>
      </c>
    </row>
    <row r="430" spans="1:22" s="14" customFormat="1" x14ac:dyDescent="0.5">
      <c r="A430" s="10"/>
      <c r="B430" s="11"/>
      <c r="C430" s="10"/>
      <c r="D430" s="10"/>
      <c r="E430" s="10"/>
      <c r="F430" s="12"/>
      <c r="G430" s="10"/>
      <c r="H430" s="12"/>
      <c r="I430" s="12"/>
      <c r="J430" s="13"/>
      <c r="K430" s="10"/>
      <c r="L430" s="15" t="str">
        <f ca="1">IF(ISBLANK(F430), "", DATEDIF(Tenants[[#This Row],[DateOfBirth]],TODAY(),"Y"))</f>
        <v/>
      </c>
      <c r="M430" s="10"/>
      <c r="N430" s="10"/>
      <c r="O430" s="10"/>
      <c r="P430" s="10"/>
      <c r="Q430" s="10"/>
      <c r="R430" s="10"/>
      <c r="S430" s="10"/>
      <c r="T430" s="10"/>
      <c r="U430" s="16" t="str">
        <f t="shared" si="6"/>
        <v/>
      </c>
      <c r="V430" s="16" t="str" cm="1">
        <f t="array" ref="V430">_xlfn.IFS(AND(ISBLANK(A430), OR(B430&lt;&gt;"",C430&lt;&gt;"",E430&lt;&gt;"",F430&lt;&gt;"",G430&lt;&gt;"",H430&lt;&gt;"",J430&lt;&gt;"",K430&lt;&gt;"",M430&lt;&gt;"",N430&lt;&gt;"",O430&lt;&gt;"",P430&lt;&gt;"",Q430&lt;&gt;"",R430&lt;&gt;"",S430&lt;&gt;"",T430&lt;&gt;"",)), "Address Empty", ISBLANK(A430), "", ISBLANK(B430), "Room Number Empty", ISBLANK(C430), "First Name Empty", ISBLANK(E430), "Last Name Empty", ISBLANK(F430), "Date of Birth Empty", ISBLANK(G430), "NI Number Empty", ISBLANK(H430), "Check In Date Empty", ISBLANK(J430), "HB Claim Ref Number Empty", ISBLANK(K430), "Referral Agency Empty", ISBLANK(M430), "Gender Empty", ISBLANK(N430), "Religion Empty", ISBLANK(O430), "Ethnicity Empty", ISBLANK(P430), "Nationality Empty", ISBLANK(Q430), "Disability Empty", ISBLANK(R430), "Sexual Orientation Empty", ISBLANK(S430), "Language Empty", ISBLANK(T430), "Risk Assessment Empty", AND(G430&lt;&gt;"",H430&lt;&gt;""), IF(SUMPRODUCT(($G$2:$G$5000=G430)*($H$2:$H$5000=H430))&gt;1,"CONFLICT: NI and Check-in Date Already in Use","Correct"), TRUE, "Correct")</f>
        <v/>
      </c>
    </row>
    <row r="431" spans="1:22" s="14" customFormat="1" x14ac:dyDescent="0.5">
      <c r="A431" s="10"/>
      <c r="B431" s="11"/>
      <c r="C431" s="10"/>
      <c r="D431" s="10"/>
      <c r="E431" s="10"/>
      <c r="F431" s="12"/>
      <c r="G431" s="10"/>
      <c r="H431" s="12"/>
      <c r="I431" s="12"/>
      <c r="J431" s="13"/>
      <c r="K431" s="10"/>
      <c r="L431" s="15" t="str">
        <f ca="1">IF(ISBLANK(F431), "", DATEDIF(Tenants[[#This Row],[DateOfBirth]],TODAY(),"Y"))</f>
        <v/>
      </c>
      <c r="M431" s="10"/>
      <c r="N431" s="10"/>
      <c r="O431" s="10"/>
      <c r="P431" s="10"/>
      <c r="Q431" s="10"/>
      <c r="R431" s="10"/>
      <c r="S431" s="10"/>
      <c r="T431" s="10"/>
      <c r="U431" s="16" t="str">
        <f t="shared" si="6"/>
        <v/>
      </c>
      <c r="V431" s="16" t="str" cm="1">
        <f t="array" ref="V431">_xlfn.IFS(AND(ISBLANK(A431), OR(B431&lt;&gt;"",C431&lt;&gt;"",E431&lt;&gt;"",F431&lt;&gt;"",G431&lt;&gt;"",H431&lt;&gt;"",J431&lt;&gt;"",K431&lt;&gt;"",M431&lt;&gt;"",N431&lt;&gt;"",O431&lt;&gt;"",P431&lt;&gt;"",Q431&lt;&gt;"",R431&lt;&gt;"",S431&lt;&gt;"",T431&lt;&gt;"",)), "Address Empty", ISBLANK(A431), "", ISBLANK(B431), "Room Number Empty", ISBLANK(C431), "First Name Empty", ISBLANK(E431), "Last Name Empty", ISBLANK(F431), "Date of Birth Empty", ISBLANK(G431), "NI Number Empty", ISBLANK(H431), "Check In Date Empty", ISBLANK(J431), "HB Claim Ref Number Empty", ISBLANK(K431), "Referral Agency Empty", ISBLANK(M431), "Gender Empty", ISBLANK(N431), "Religion Empty", ISBLANK(O431), "Ethnicity Empty", ISBLANK(P431), "Nationality Empty", ISBLANK(Q431), "Disability Empty", ISBLANK(R431), "Sexual Orientation Empty", ISBLANK(S431), "Language Empty", ISBLANK(T431), "Risk Assessment Empty", AND(G431&lt;&gt;"",H431&lt;&gt;""), IF(SUMPRODUCT(($G$2:$G$5000=G431)*($H$2:$H$5000=H431))&gt;1,"CONFLICT: NI and Check-in Date Already in Use","Correct"), TRUE, "Correct")</f>
        <v/>
      </c>
    </row>
    <row r="432" spans="1:22" s="14" customFormat="1" x14ac:dyDescent="0.5">
      <c r="A432" s="10"/>
      <c r="B432" s="11"/>
      <c r="C432" s="10"/>
      <c r="D432" s="10"/>
      <c r="E432" s="10"/>
      <c r="F432" s="12"/>
      <c r="G432" s="10"/>
      <c r="H432" s="12"/>
      <c r="I432" s="12"/>
      <c r="J432" s="13"/>
      <c r="K432" s="10"/>
      <c r="L432" s="15" t="str">
        <f ca="1">IF(ISBLANK(F432), "", DATEDIF(Tenants[[#This Row],[DateOfBirth]],TODAY(),"Y"))</f>
        <v/>
      </c>
      <c r="M432" s="10"/>
      <c r="N432" s="10"/>
      <c r="O432" s="10"/>
      <c r="P432" s="10"/>
      <c r="Q432" s="10"/>
      <c r="R432" s="10"/>
      <c r="S432" s="10"/>
      <c r="T432" s="10"/>
      <c r="U432" s="16" t="str">
        <f t="shared" si="6"/>
        <v/>
      </c>
      <c r="V432" s="16" t="str" cm="1">
        <f t="array" ref="V432">_xlfn.IFS(AND(ISBLANK(A432), OR(B432&lt;&gt;"",C432&lt;&gt;"",E432&lt;&gt;"",F432&lt;&gt;"",G432&lt;&gt;"",H432&lt;&gt;"",J432&lt;&gt;"",K432&lt;&gt;"",M432&lt;&gt;"",N432&lt;&gt;"",O432&lt;&gt;"",P432&lt;&gt;"",Q432&lt;&gt;"",R432&lt;&gt;"",S432&lt;&gt;"",T432&lt;&gt;"",)), "Address Empty", ISBLANK(A432), "", ISBLANK(B432), "Room Number Empty", ISBLANK(C432), "First Name Empty", ISBLANK(E432), "Last Name Empty", ISBLANK(F432), "Date of Birth Empty", ISBLANK(G432), "NI Number Empty", ISBLANK(H432), "Check In Date Empty", ISBLANK(J432), "HB Claim Ref Number Empty", ISBLANK(K432), "Referral Agency Empty", ISBLANK(M432), "Gender Empty", ISBLANK(N432), "Religion Empty", ISBLANK(O432), "Ethnicity Empty", ISBLANK(P432), "Nationality Empty", ISBLANK(Q432), "Disability Empty", ISBLANK(R432), "Sexual Orientation Empty", ISBLANK(S432), "Language Empty", ISBLANK(T432), "Risk Assessment Empty", AND(G432&lt;&gt;"",H432&lt;&gt;""), IF(SUMPRODUCT(($G$2:$G$5000=G432)*($H$2:$H$5000=H432))&gt;1,"CONFLICT: NI and Check-in Date Already in Use","Correct"), TRUE, "Correct")</f>
        <v/>
      </c>
    </row>
    <row r="433" spans="1:22" s="14" customFormat="1" x14ac:dyDescent="0.5">
      <c r="A433" s="10"/>
      <c r="B433" s="11"/>
      <c r="C433" s="10"/>
      <c r="D433" s="10"/>
      <c r="E433" s="10"/>
      <c r="F433" s="12"/>
      <c r="G433" s="10"/>
      <c r="H433" s="12"/>
      <c r="I433" s="12"/>
      <c r="J433" s="13"/>
      <c r="K433" s="10"/>
      <c r="L433" s="15" t="str">
        <f ca="1">IF(ISBLANK(F433), "", DATEDIF(Tenants[[#This Row],[DateOfBirth]],TODAY(),"Y"))</f>
        <v/>
      </c>
      <c r="M433" s="10"/>
      <c r="N433" s="10"/>
      <c r="O433" s="10"/>
      <c r="P433" s="10"/>
      <c r="Q433" s="10"/>
      <c r="R433" s="10"/>
      <c r="S433" s="10"/>
      <c r="T433" s="10"/>
      <c r="U433" s="16" t="str">
        <f t="shared" si="6"/>
        <v/>
      </c>
      <c r="V433" s="16" t="str" cm="1">
        <f t="array" ref="V433">_xlfn.IFS(AND(ISBLANK(A433), OR(B433&lt;&gt;"",C433&lt;&gt;"",E433&lt;&gt;"",F433&lt;&gt;"",G433&lt;&gt;"",H433&lt;&gt;"",J433&lt;&gt;"",K433&lt;&gt;"",M433&lt;&gt;"",N433&lt;&gt;"",O433&lt;&gt;"",P433&lt;&gt;"",Q433&lt;&gt;"",R433&lt;&gt;"",S433&lt;&gt;"",T433&lt;&gt;"",)), "Address Empty", ISBLANK(A433), "", ISBLANK(B433), "Room Number Empty", ISBLANK(C433), "First Name Empty", ISBLANK(E433), "Last Name Empty", ISBLANK(F433), "Date of Birth Empty", ISBLANK(G433), "NI Number Empty", ISBLANK(H433), "Check In Date Empty", ISBLANK(J433), "HB Claim Ref Number Empty", ISBLANK(K433), "Referral Agency Empty", ISBLANK(M433), "Gender Empty", ISBLANK(N433), "Religion Empty", ISBLANK(O433), "Ethnicity Empty", ISBLANK(P433), "Nationality Empty", ISBLANK(Q433), "Disability Empty", ISBLANK(R433), "Sexual Orientation Empty", ISBLANK(S433), "Language Empty", ISBLANK(T433), "Risk Assessment Empty", AND(G433&lt;&gt;"",H433&lt;&gt;""), IF(SUMPRODUCT(($G$2:$G$5000=G433)*($H$2:$H$5000=H433))&gt;1,"CONFLICT: NI and Check-in Date Already in Use","Correct"), TRUE, "Correct")</f>
        <v/>
      </c>
    </row>
    <row r="434" spans="1:22" s="14" customFormat="1" x14ac:dyDescent="0.5">
      <c r="A434" s="10"/>
      <c r="B434" s="11"/>
      <c r="C434" s="10"/>
      <c r="D434" s="10"/>
      <c r="E434" s="10"/>
      <c r="F434" s="12"/>
      <c r="G434" s="10"/>
      <c r="H434" s="12"/>
      <c r="I434" s="12"/>
      <c r="J434" s="13"/>
      <c r="K434" s="10"/>
      <c r="L434" s="15" t="str">
        <f ca="1">IF(ISBLANK(F434), "", DATEDIF(Tenants[[#This Row],[DateOfBirth]],TODAY(),"Y"))</f>
        <v/>
      </c>
      <c r="M434" s="10"/>
      <c r="N434" s="10"/>
      <c r="O434" s="10"/>
      <c r="P434" s="10"/>
      <c r="Q434" s="10"/>
      <c r="R434" s="10"/>
      <c r="S434" s="10"/>
      <c r="T434" s="10"/>
      <c r="U434" s="16" t="str">
        <f t="shared" si="6"/>
        <v/>
      </c>
      <c r="V434" s="16" t="str" cm="1">
        <f t="array" ref="V434">_xlfn.IFS(AND(ISBLANK(A434), OR(B434&lt;&gt;"",C434&lt;&gt;"",E434&lt;&gt;"",F434&lt;&gt;"",G434&lt;&gt;"",H434&lt;&gt;"",J434&lt;&gt;"",K434&lt;&gt;"",M434&lt;&gt;"",N434&lt;&gt;"",O434&lt;&gt;"",P434&lt;&gt;"",Q434&lt;&gt;"",R434&lt;&gt;"",S434&lt;&gt;"",T434&lt;&gt;"",)), "Address Empty", ISBLANK(A434), "", ISBLANK(B434), "Room Number Empty", ISBLANK(C434), "First Name Empty", ISBLANK(E434), "Last Name Empty", ISBLANK(F434), "Date of Birth Empty", ISBLANK(G434), "NI Number Empty", ISBLANK(H434), "Check In Date Empty", ISBLANK(J434), "HB Claim Ref Number Empty", ISBLANK(K434), "Referral Agency Empty", ISBLANK(M434), "Gender Empty", ISBLANK(N434), "Religion Empty", ISBLANK(O434), "Ethnicity Empty", ISBLANK(P434), "Nationality Empty", ISBLANK(Q434), "Disability Empty", ISBLANK(R434), "Sexual Orientation Empty", ISBLANK(S434), "Language Empty", ISBLANK(T434), "Risk Assessment Empty", AND(G434&lt;&gt;"",H434&lt;&gt;""), IF(SUMPRODUCT(($G$2:$G$5000=G434)*($H$2:$H$5000=H434))&gt;1,"CONFLICT: NI and Check-in Date Already in Use","Correct"), TRUE, "Correct")</f>
        <v/>
      </c>
    </row>
    <row r="435" spans="1:22" s="14" customFormat="1" x14ac:dyDescent="0.5">
      <c r="A435" s="10"/>
      <c r="B435" s="11"/>
      <c r="C435" s="10"/>
      <c r="D435" s="10"/>
      <c r="E435" s="10"/>
      <c r="F435" s="12"/>
      <c r="G435" s="10"/>
      <c r="H435" s="12"/>
      <c r="I435" s="12"/>
      <c r="J435" s="13"/>
      <c r="K435" s="10"/>
      <c r="L435" s="15" t="str">
        <f ca="1">IF(ISBLANK(F435), "", DATEDIF(Tenants[[#This Row],[DateOfBirth]],TODAY(),"Y"))</f>
        <v/>
      </c>
      <c r="M435" s="10"/>
      <c r="N435" s="10"/>
      <c r="O435" s="10"/>
      <c r="P435" s="10"/>
      <c r="Q435" s="10"/>
      <c r="R435" s="10"/>
      <c r="S435" s="10"/>
      <c r="T435" s="10"/>
      <c r="U435" s="16" t="str">
        <f t="shared" si="6"/>
        <v/>
      </c>
      <c r="V435" s="16" t="str" cm="1">
        <f t="array" ref="V435">_xlfn.IFS(AND(ISBLANK(A435), OR(B435&lt;&gt;"",C435&lt;&gt;"",E435&lt;&gt;"",F435&lt;&gt;"",G435&lt;&gt;"",H435&lt;&gt;"",J435&lt;&gt;"",K435&lt;&gt;"",M435&lt;&gt;"",N435&lt;&gt;"",O435&lt;&gt;"",P435&lt;&gt;"",Q435&lt;&gt;"",R435&lt;&gt;"",S435&lt;&gt;"",T435&lt;&gt;"",)), "Address Empty", ISBLANK(A435), "", ISBLANK(B435), "Room Number Empty", ISBLANK(C435), "First Name Empty", ISBLANK(E435), "Last Name Empty", ISBLANK(F435), "Date of Birth Empty", ISBLANK(G435), "NI Number Empty", ISBLANK(H435), "Check In Date Empty", ISBLANK(J435), "HB Claim Ref Number Empty", ISBLANK(K435), "Referral Agency Empty", ISBLANK(M435), "Gender Empty", ISBLANK(N435), "Religion Empty", ISBLANK(O435), "Ethnicity Empty", ISBLANK(P435), "Nationality Empty", ISBLANK(Q435), "Disability Empty", ISBLANK(R435), "Sexual Orientation Empty", ISBLANK(S435), "Language Empty", ISBLANK(T435), "Risk Assessment Empty", AND(G435&lt;&gt;"",H435&lt;&gt;""), IF(SUMPRODUCT(($G$2:$G$5000=G435)*($H$2:$H$5000=H435))&gt;1,"CONFLICT: NI and Check-in Date Already in Use","Correct"), TRUE, "Correct")</f>
        <v/>
      </c>
    </row>
    <row r="436" spans="1:22" s="14" customFormat="1" x14ac:dyDescent="0.5">
      <c r="A436" s="10"/>
      <c r="B436" s="11"/>
      <c r="C436" s="10"/>
      <c r="D436" s="10"/>
      <c r="E436" s="10"/>
      <c r="F436" s="12"/>
      <c r="G436" s="10"/>
      <c r="H436" s="12"/>
      <c r="I436" s="12"/>
      <c r="J436" s="13"/>
      <c r="K436" s="10"/>
      <c r="L436" s="15" t="str">
        <f ca="1">IF(ISBLANK(F436), "", DATEDIF(Tenants[[#This Row],[DateOfBirth]],TODAY(),"Y"))</f>
        <v/>
      </c>
      <c r="M436" s="10"/>
      <c r="N436" s="10"/>
      <c r="O436" s="10"/>
      <c r="P436" s="10"/>
      <c r="Q436" s="10"/>
      <c r="R436" s="10"/>
      <c r="S436" s="10"/>
      <c r="T436" s="10"/>
      <c r="U436" s="16" t="str">
        <f t="shared" si="6"/>
        <v/>
      </c>
      <c r="V436" s="16" t="str" cm="1">
        <f t="array" ref="V436">_xlfn.IFS(AND(ISBLANK(A436), OR(B436&lt;&gt;"",C436&lt;&gt;"",E436&lt;&gt;"",F436&lt;&gt;"",G436&lt;&gt;"",H436&lt;&gt;"",J436&lt;&gt;"",K436&lt;&gt;"",M436&lt;&gt;"",N436&lt;&gt;"",O436&lt;&gt;"",P436&lt;&gt;"",Q436&lt;&gt;"",R436&lt;&gt;"",S436&lt;&gt;"",T436&lt;&gt;"",)), "Address Empty", ISBLANK(A436), "", ISBLANK(B436), "Room Number Empty", ISBLANK(C436), "First Name Empty", ISBLANK(E436), "Last Name Empty", ISBLANK(F436), "Date of Birth Empty", ISBLANK(G436), "NI Number Empty", ISBLANK(H436), "Check In Date Empty", ISBLANK(J436), "HB Claim Ref Number Empty", ISBLANK(K436), "Referral Agency Empty", ISBLANK(M436), "Gender Empty", ISBLANK(N436), "Religion Empty", ISBLANK(O436), "Ethnicity Empty", ISBLANK(P436), "Nationality Empty", ISBLANK(Q436), "Disability Empty", ISBLANK(R436), "Sexual Orientation Empty", ISBLANK(S436), "Language Empty", ISBLANK(T436), "Risk Assessment Empty", AND(G436&lt;&gt;"",H436&lt;&gt;""), IF(SUMPRODUCT(($G$2:$G$5000=G436)*($H$2:$H$5000=H436))&gt;1,"CONFLICT: NI and Check-in Date Already in Use","Correct"), TRUE, "Correct")</f>
        <v/>
      </c>
    </row>
    <row r="437" spans="1:22" s="14" customFormat="1" x14ac:dyDescent="0.5">
      <c r="A437" s="10"/>
      <c r="B437" s="11"/>
      <c r="C437" s="10"/>
      <c r="D437" s="10"/>
      <c r="E437" s="10"/>
      <c r="F437" s="12"/>
      <c r="G437" s="10"/>
      <c r="H437" s="12"/>
      <c r="I437" s="12"/>
      <c r="J437" s="13"/>
      <c r="K437" s="10"/>
      <c r="L437" s="15" t="str">
        <f ca="1">IF(ISBLANK(F437), "", DATEDIF(Tenants[[#This Row],[DateOfBirth]],TODAY(),"Y"))</f>
        <v/>
      </c>
      <c r="M437" s="10"/>
      <c r="N437" s="10"/>
      <c r="O437" s="10"/>
      <c r="P437" s="10"/>
      <c r="Q437" s="10"/>
      <c r="R437" s="10"/>
      <c r="S437" s="10"/>
      <c r="T437" s="10"/>
      <c r="U437" s="16" t="str">
        <f t="shared" si="6"/>
        <v/>
      </c>
      <c r="V437" s="16" t="str" cm="1">
        <f t="array" ref="V437">_xlfn.IFS(AND(ISBLANK(A437), OR(B437&lt;&gt;"",C437&lt;&gt;"",E437&lt;&gt;"",F437&lt;&gt;"",G437&lt;&gt;"",H437&lt;&gt;"",J437&lt;&gt;"",K437&lt;&gt;"",M437&lt;&gt;"",N437&lt;&gt;"",O437&lt;&gt;"",P437&lt;&gt;"",Q437&lt;&gt;"",R437&lt;&gt;"",S437&lt;&gt;"",T437&lt;&gt;"",)), "Address Empty", ISBLANK(A437), "", ISBLANK(B437), "Room Number Empty", ISBLANK(C437), "First Name Empty", ISBLANK(E437), "Last Name Empty", ISBLANK(F437), "Date of Birth Empty", ISBLANK(G437), "NI Number Empty", ISBLANK(H437), "Check In Date Empty", ISBLANK(J437), "HB Claim Ref Number Empty", ISBLANK(K437), "Referral Agency Empty", ISBLANK(M437), "Gender Empty", ISBLANK(N437), "Religion Empty", ISBLANK(O437), "Ethnicity Empty", ISBLANK(P437), "Nationality Empty", ISBLANK(Q437), "Disability Empty", ISBLANK(R437), "Sexual Orientation Empty", ISBLANK(S437), "Language Empty", ISBLANK(T437), "Risk Assessment Empty", AND(G437&lt;&gt;"",H437&lt;&gt;""), IF(SUMPRODUCT(($G$2:$G$5000=G437)*($H$2:$H$5000=H437))&gt;1,"CONFLICT: NI and Check-in Date Already in Use","Correct"), TRUE, "Correct")</f>
        <v/>
      </c>
    </row>
    <row r="438" spans="1:22" s="14" customFormat="1" x14ac:dyDescent="0.5">
      <c r="A438" s="10"/>
      <c r="B438" s="11"/>
      <c r="C438" s="10"/>
      <c r="D438" s="10"/>
      <c r="E438" s="10"/>
      <c r="F438" s="12"/>
      <c r="G438" s="10"/>
      <c r="H438" s="12"/>
      <c r="I438" s="12"/>
      <c r="J438" s="13"/>
      <c r="K438" s="10"/>
      <c r="L438" s="15" t="str">
        <f ca="1">IF(ISBLANK(F438), "", DATEDIF(Tenants[[#This Row],[DateOfBirth]],TODAY(),"Y"))</f>
        <v/>
      </c>
      <c r="M438" s="10"/>
      <c r="N438" s="10"/>
      <c r="O438" s="10"/>
      <c r="P438" s="10"/>
      <c r="Q438" s="10"/>
      <c r="R438" s="10"/>
      <c r="S438" s="10"/>
      <c r="T438" s="10"/>
      <c r="U438" s="16" t="str">
        <f t="shared" si="6"/>
        <v/>
      </c>
      <c r="V438" s="16" t="str" cm="1">
        <f t="array" ref="V438">_xlfn.IFS(AND(ISBLANK(A438), OR(B438&lt;&gt;"",C438&lt;&gt;"",E438&lt;&gt;"",F438&lt;&gt;"",G438&lt;&gt;"",H438&lt;&gt;"",J438&lt;&gt;"",K438&lt;&gt;"",M438&lt;&gt;"",N438&lt;&gt;"",O438&lt;&gt;"",P438&lt;&gt;"",Q438&lt;&gt;"",R438&lt;&gt;"",S438&lt;&gt;"",T438&lt;&gt;"",)), "Address Empty", ISBLANK(A438), "", ISBLANK(B438), "Room Number Empty", ISBLANK(C438), "First Name Empty", ISBLANK(E438), "Last Name Empty", ISBLANK(F438), "Date of Birth Empty", ISBLANK(G438), "NI Number Empty", ISBLANK(H438), "Check In Date Empty", ISBLANK(J438), "HB Claim Ref Number Empty", ISBLANK(K438), "Referral Agency Empty", ISBLANK(M438), "Gender Empty", ISBLANK(N438), "Religion Empty", ISBLANK(O438), "Ethnicity Empty", ISBLANK(P438), "Nationality Empty", ISBLANK(Q438), "Disability Empty", ISBLANK(R438), "Sexual Orientation Empty", ISBLANK(S438), "Language Empty", ISBLANK(T438), "Risk Assessment Empty", AND(G438&lt;&gt;"",H438&lt;&gt;""), IF(SUMPRODUCT(($G$2:$G$5000=G438)*($H$2:$H$5000=H438))&gt;1,"CONFLICT: NI and Check-in Date Already in Use","Correct"), TRUE, "Correct")</f>
        <v/>
      </c>
    </row>
    <row r="439" spans="1:22" s="14" customFormat="1" x14ac:dyDescent="0.5">
      <c r="A439" s="10"/>
      <c r="B439" s="11"/>
      <c r="C439" s="10"/>
      <c r="D439" s="10"/>
      <c r="E439" s="10"/>
      <c r="F439" s="12"/>
      <c r="G439" s="10"/>
      <c r="H439" s="12"/>
      <c r="I439" s="12"/>
      <c r="J439" s="13"/>
      <c r="K439" s="10"/>
      <c r="L439" s="15" t="str">
        <f ca="1">IF(ISBLANK(F439), "", DATEDIF(Tenants[[#This Row],[DateOfBirth]],TODAY(),"Y"))</f>
        <v/>
      </c>
      <c r="M439" s="10"/>
      <c r="N439" s="10"/>
      <c r="O439" s="10"/>
      <c r="P439" s="10"/>
      <c r="Q439" s="10"/>
      <c r="R439" s="10"/>
      <c r="S439" s="10"/>
      <c r="T439" s="10"/>
      <c r="U439" s="16" t="str">
        <f t="shared" si="6"/>
        <v/>
      </c>
      <c r="V439" s="16" t="str" cm="1">
        <f t="array" ref="V439">_xlfn.IFS(AND(ISBLANK(A439), OR(B439&lt;&gt;"",C439&lt;&gt;"",E439&lt;&gt;"",F439&lt;&gt;"",G439&lt;&gt;"",H439&lt;&gt;"",J439&lt;&gt;"",K439&lt;&gt;"",M439&lt;&gt;"",N439&lt;&gt;"",O439&lt;&gt;"",P439&lt;&gt;"",Q439&lt;&gt;"",R439&lt;&gt;"",S439&lt;&gt;"",T439&lt;&gt;"",)), "Address Empty", ISBLANK(A439), "", ISBLANK(B439), "Room Number Empty", ISBLANK(C439), "First Name Empty", ISBLANK(E439), "Last Name Empty", ISBLANK(F439), "Date of Birth Empty", ISBLANK(G439), "NI Number Empty", ISBLANK(H439), "Check In Date Empty", ISBLANK(J439), "HB Claim Ref Number Empty", ISBLANK(K439), "Referral Agency Empty", ISBLANK(M439), "Gender Empty", ISBLANK(N439), "Religion Empty", ISBLANK(O439), "Ethnicity Empty", ISBLANK(P439), "Nationality Empty", ISBLANK(Q439), "Disability Empty", ISBLANK(R439), "Sexual Orientation Empty", ISBLANK(S439), "Language Empty", ISBLANK(T439), "Risk Assessment Empty", AND(G439&lt;&gt;"",H439&lt;&gt;""), IF(SUMPRODUCT(($G$2:$G$5000=G439)*($H$2:$H$5000=H439))&gt;1,"CONFLICT: NI and Check-in Date Already in Use","Correct"), TRUE, "Correct")</f>
        <v/>
      </c>
    </row>
    <row r="440" spans="1:22" s="14" customFormat="1" x14ac:dyDescent="0.5">
      <c r="A440" s="10"/>
      <c r="B440" s="11"/>
      <c r="C440" s="10"/>
      <c r="D440" s="10"/>
      <c r="E440" s="10"/>
      <c r="F440" s="12"/>
      <c r="G440" s="10"/>
      <c r="H440" s="12"/>
      <c r="I440" s="12"/>
      <c r="J440" s="13"/>
      <c r="K440" s="10"/>
      <c r="L440" s="15" t="str">
        <f ca="1">IF(ISBLANK(F440), "", DATEDIF(Tenants[[#This Row],[DateOfBirth]],TODAY(),"Y"))</f>
        <v/>
      </c>
      <c r="M440" s="10"/>
      <c r="N440" s="10"/>
      <c r="O440" s="10"/>
      <c r="P440" s="10"/>
      <c r="Q440" s="10"/>
      <c r="R440" s="10"/>
      <c r="S440" s="10"/>
      <c r="T440" s="10"/>
      <c r="U440" s="16" t="str">
        <f t="shared" si="6"/>
        <v/>
      </c>
      <c r="V440" s="16" t="str" cm="1">
        <f t="array" ref="V440">_xlfn.IFS(AND(ISBLANK(A440), OR(B440&lt;&gt;"",C440&lt;&gt;"",E440&lt;&gt;"",F440&lt;&gt;"",G440&lt;&gt;"",H440&lt;&gt;"",J440&lt;&gt;"",K440&lt;&gt;"",M440&lt;&gt;"",N440&lt;&gt;"",O440&lt;&gt;"",P440&lt;&gt;"",Q440&lt;&gt;"",R440&lt;&gt;"",S440&lt;&gt;"",T440&lt;&gt;"",)), "Address Empty", ISBLANK(A440), "", ISBLANK(B440), "Room Number Empty", ISBLANK(C440), "First Name Empty", ISBLANK(E440), "Last Name Empty", ISBLANK(F440), "Date of Birth Empty", ISBLANK(G440), "NI Number Empty", ISBLANK(H440), "Check In Date Empty", ISBLANK(J440), "HB Claim Ref Number Empty", ISBLANK(K440), "Referral Agency Empty", ISBLANK(M440), "Gender Empty", ISBLANK(N440), "Religion Empty", ISBLANK(O440), "Ethnicity Empty", ISBLANK(P440), "Nationality Empty", ISBLANK(Q440), "Disability Empty", ISBLANK(R440), "Sexual Orientation Empty", ISBLANK(S440), "Language Empty", ISBLANK(T440), "Risk Assessment Empty", AND(G440&lt;&gt;"",H440&lt;&gt;""), IF(SUMPRODUCT(($G$2:$G$5000=G440)*($H$2:$H$5000=H440))&gt;1,"CONFLICT: NI and Check-in Date Already in Use","Correct"), TRUE, "Correct")</f>
        <v/>
      </c>
    </row>
    <row r="441" spans="1:22" s="14" customFormat="1" x14ac:dyDescent="0.5">
      <c r="A441" s="10"/>
      <c r="B441" s="11"/>
      <c r="C441" s="10"/>
      <c r="D441" s="10"/>
      <c r="E441" s="10"/>
      <c r="F441" s="12"/>
      <c r="G441" s="10"/>
      <c r="H441" s="12"/>
      <c r="I441" s="12"/>
      <c r="J441" s="13"/>
      <c r="K441" s="10"/>
      <c r="L441" s="15" t="str">
        <f ca="1">IF(ISBLANK(F441), "", DATEDIF(Tenants[[#This Row],[DateOfBirth]],TODAY(),"Y"))</f>
        <v/>
      </c>
      <c r="M441" s="10"/>
      <c r="N441" s="10"/>
      <c r="O441" s="10"/>
      <c r="P441" s="10"/>
      <c r="Q441" s="10"/>
      <c r="R441" s="10"/>
      <c r="S441" s="10"/>
      <c r="T441" s="10"/>
      <c r="U441" s="16" t="str">
        <f t="shared" si="6"/>
        <v/>
      </c>
      <c r="V441" s="16" t="str" cm="1">
        <f t="array" ref="V441">_xlfn.IFS(AND(ISBLANK(A441), OR(B441&lt;&gt;"",C441&lt;&gt;"",E441&lt;&gt;"",F441&lt;&gt;"",G441&lt;&gt;"",H441&lt;&gt;"",J441&lt;&gt;"",K441&lt;&gt;"",M441&lt;&gt;"",N441&lt;&gt;"",O441&lt;&gt;"",P441&lt;&gt;"",Q441&lt;&gt;"",R441&lt;&gt;"",S441&lt;&gt;"",T441&lt;&gt;"",)), "Address Empty", ISBLANK(A441), "", ISBLANK(B441), "Room Number Empty", ISBLANK(C441), "First Name Empty", ISBLANK(E441), "Last Name Empty", ISBLANK(F441), "Date of Birth Empty", ISBLANK(G441), "NI Number Empty", ISBLANK(H441), "Check In Date Empty", ISBLANK(J441), "HB Claim Ref Number Empty", ISBLANK(K441), "Referral Agency Empty", ISBLANK(M441), "Gender Empty", ISBLANK(N441), "Religion Empty", ISBLANK(O441), "Ethnicity Empty", ISBLANK(P441), "Nationality Empty", ISBLANK(Q441), "Disability Empty", ISBLANK(R441), "Sexual Orientation Empty", ISBLANK(S441), "Language Empty", ISBLANK(T441), "Risk Assessment Empty", AND(G441&lt;&gt;"",H441&lt;&gt;""), IF(SUMPRODUCT(($G$2:$G$5000=G441)*($H$2:$H$5000=H441))&gt;1,"CONFLICT: NI and Check-in Date Already in Use","Correct"), TRUE, "Correct")</f>
        <v/>
      </c>
    </row>
    <row r="442" spans="1:22" s="14" customFormat="1" x14ac:dyDescent="0.5">
      <c r="A442" s="10"/>
      <c r="B442" s="11"/>
      <c r="C442" s="10"/>
      <c r="D442" s="10"/>
      <c r="E442" s="10"/>
      <c r="F442" s="12"/>
      <c r="G442" s="10"/>
      <c r="H442" s="12"/>
      <c r="I442" s="12"/>
      <c r="J442" s="13"/>
      <c r="K442" s="10"/>
      <c r="L442" s="15" t="str">
        <f ca="1">IF(ISBLANK(F442), "", DATEDIF(Tenants[[#This Row],[DateOfBirth]],TODAY(),"Y"))</f>
        <v/>
      </c>
      <c r="M442" s="10"/>
      <c r="N442" s="10"/>
      <c r="O442" s="10"/>
      <c r="P442" s="10"/>
      <c r="Q442" s="10"/>
      <c r="R442" s="10"/>
      <c r="S442" s="10"/>
      <c r="T442" s="10"/>
      <c r="U442" s="16" t="str">
        <f t="shared" si="6"/>
        <v/>
      </c>
      <c r="V442" s="16" t="str" cm="1">
        <f t="array" ref="V442">_xlfn.IFS(AND(ISBLANK(A442), OR(B442&lt;&gt;"",C442&lt;&gt;"",E442&lt;&gt;"",F442&lt;&gt;"",G442&lt;&gt;"",H442&lt;&gt;"",J442&lt;&gt;"",K442&lt;&gt;"",M442&lt;&gt;"",N442&lt;&gt;"",O442&lt;&gt;"",P442&lt;&gt;"",Q442&lt;&gt;"",R442&lt;&gt;"",S442&lt;&gt;"",T442&lt;&gt;"",)), "Address Empty", ISBLANK(A442), "", ISBLANK(B442), "Room Number Empty", ISBLANK(C442), "First Name Empty", ISBLANK(E442), "Last Name Empty", ISBLANK(F442), "Date of Birth Empty", ISBLANK(G442), "NI Number Empty", ISBLANK(H442), "Check In Date Empty", ISBLANK(J442), "HB Claim Ref Number Empty", ISBLANK(K442), "Referral Agency Empty", ISBLANK(M442), "Gender Empty", ISBLANK(N442), "Religion Empty", ISBLANK(O442), "Ethnicity Empty", ISBLANK(P442), "Nationality Empty", ISBLANK(Q442), "Disability Empty", ISBLANK(R442), "Sexual Orientation Empty", ISBLANK(S442), "Language Empty", ISBLANK(T442), "Risk Assessment Empty", AND(G442&lt;&gt;"",H442&lt;&gt;""), IF(SUMPRODUCT(($G$2:$G$5000=G442)*($H$2:$H$5000=H442))&gt;1,"CONFLICT: NI and Check-in Date Already in Use","Correct"), TRUE, "Correct")</f>
        <v/>
      </c>
    </row>
    <row r="443" spans="1:22" s="14" customFormat="1" x14ac:dyDescent="0.5">
      <c r="A443" s="10"/>
      <c r="B443" s="11"/>
      <c r="C443" s="10"/>
      <c r="D443" s="10"/>
      <c r="E443" s="10"/>
      <c r="F443" s="12"/>
      <c r="G443" s="10"/>
      <c r="H443" s="12"/>
      <c r="I443" s="12"/>
      <c r="J443" s="13"/>
      <c r="K443" s="10"/>
      <c r="L443" s="15" t="str">
        <f ca="1">IF(ISBLANK(F443), "", DATEDIF(Tenants[[#This Row],[DateOfBirth]],TODAY(),"Y"))</f>
        <v/>
      </c>
      <c r="M443" s="10"/>
      <c r="N443" s="10"/>
      <c r="O443" s="10"/>
      <c r="P443" s="10"/>
      <c r="Q443" s="10"/>
      <c r="R443" s="10"/>
      <c r="S443" s="10"/>
      <c r="T443" s="10"/>
      <c r="U443" s="16" t="str">
        <f t="shared" si="6"/>
        <v/>
      </c>
      <c r="V443" s="16" t="str" cm="1">
        <f t="array" ref="V443">_xlfn.IFS(AND(ISBLANK(A443), OR(B443&lt;&gt;"",C443&lt;&gt;"",E443&lt;&gt;"",F443&lt;&gt;"",G443&lt;&gt;"",H443&lt;&gt;"",J443&lt;&gt;"",K443&lt;&gt;"",M443&lt;&gt;"",N443&lt;&gt;"",O443&lt;&gt;"",P443&lt;&gt;"",Q443&lt;&gt;"",R443&lt;&gt;"",S443&lt;&gt;"",T443&lt;&gt;"",)), "Address Empty", ISBLANK(A443), "", ISBLANK(B443), "Room Number Empty", ISBLANK(C443), "First Name Empty", ISBLANK(E443), "Last Name Empty", ISBLANK(F443), "Date of Birth Empty", ISBLANK(G443), "NI Number Empty", ISBLANK(H443), "Check In Date Empty", ISBLANK(J443), "HB Claim Ref Number Empty", ISBLANK(K443), "Referral Agency Empty", ISBLANK(M443), "Gender Empty", ISBLANK(N443), "Religion Empty", ISBLANK(O443), "Ethnicity Empty", ISBLANK(P443), "Nationality Empty", ISBLANK(Q443), "Disability Empty", ISBLANK(R443), "Sexual Orientation Empty", ISBLANK(S443), "Language Empty", ISBLANK(T443), "Risk Assessment Empty", AND(G443&lt;&gt;"",H443&lt;&gt;""), IF(SUMPRODUCT(($G$2:$G$5000=G443)*($H$2:$H$5000=H443))&gt;1,"CONFLICT: NI and Check-in Date Already in Use","Correct"), TRUE, "Correct")</f>
        <v/>
      </c>
    </row>
    <row r="444" spans="1:22" s="14" customFormat="1" x14ac:dyDescent="0.5">
      <c r="A444" s="10"/>
      <c r="B444" s="11"/>
      <c r="C444" s="10"/>
      <c r="D444" s="10"/>
      <c r="E444" s="10"/>
      <c r="F444" s="12"/>
      <c r="G444" s="10"/>
      <c r="H444" s="12"/>
      <c r="I444" s="12"/>
      <c r="J444" s="13"/>
      <c r="K444" s="10"/>
      <c r="L444" s="15" t="str">
        <f ca="1">IF(ISBLANK(F444), "", DATEDIF(Tenants[[#This Row],[DateOfBirth]],TODAY(),"Y"))</f>
        <v/>
      </c>
      <c r="M444" s="10"/>
      <c r="N444" s="10"/>
      <c r="O444" s="10"/>
      <c r="P444" s="10"/>
      <c r="Q444" s="10"/>
      <c r="R444" s="10"/>
      <c r="S444" s="10"/>
      <c r="T444" s="10"/>
      <c r="U444" s="16" t="str">
        <f t="shared" si="6"/>
        <v/>
      </c>
      <c r="V444" s="16" t="str" cm="1">
        <f t="array" ref="V444">_xlfn.IFS(AND(ISBLANK(A444), OR(B444&lt;&gt;"",C444&lt;&gt;"",E444&lt;&gt;"",F444&lt;&gt;"",G444&lt;&gt;"",H444&lt;&gt;"",J444&lt;&gt;"",K444&lt;&gt;"",M444&lt;&gt;"",N444&lt;&gt;"",O444&lt;&gt;"",P444&lt;&gt;"",Q444&lt;&gt;"",R444&lt;&gt;"",S444&lt;&gt;"",T444&lt;&gt;"",)), "Address Empty", ISBLANK(A444), "", ISBLANK(B444), "Room Number Empty", ISBLANK(C444), "First Name Empty", ISBLANK(E444), "Last Name Empty", ISBLANK(F444), "Date of Birth Empty", ISBLANK(G444), "NI Number Empty", ISBLANK(H444), "Check In Date Empty", ISBLANK(J444), "HB Claim Ref Number Empty", ISBLANK(K444), "Referral Agency Empty", ISBLANK(M444), "Gender Empty", ISBLANK(N444), "Religion Empty", ISBLANK(O444), "Ethnicity Empty", ISBLANK(P444), "Nationality Empty", ISBLANK(Q444), "Disability Empty", ISBLANK(R444), "Sexual Orientation Empty", ISBLANK(S444), "Language Empty", ISBLANK(T444), "Risk Assessment Empty", AND(G444&lt;&gt;"",H444&lt;&gt;""), IF(SUMPRODUCT(($G$2:$G$5000=G444)*($H$2:$H$5000=H444))&gt;1,"CONFLICT: NI and Check-in Date Already in Use","Correct"), TRUE, "Correct")</f>
        <v/>
      </c>
    </row>
    <row r="445" spans="1:22" s="14" customFormat="1" x14ac:dyDescent="0.5">
      <c r="A445" s="10"/>
      <c r="B445" s="11"/>
      <c r="C445" s="10"/>
      <c r="D445" s="10"/>
      <c r="E445" s="10"/>
      <c r="F445" s="12"/>
      <c r="G445" s="10"/>
      <c r="H445" s="12"/>
      <c r="I445" s="12"/>
      <c r="J445" s="13"/>
      <c r="K445" s="10"/>
      <c r="L445" s="15" t="str">
        <f ca="1">IF(ISBLANK(F445), "", DATEDIF(Tenants[[#This Row],[DateOfBirth]],TODAY(),"Y"))</f>
        <v/>
      </c>
      <c r="M445" s="10"/>
      <c r="N445" s="10"/>
      <c r="O445" s="10"/>
      <c r="P445" s="10"/>
      <c r="Q445" s="10"/>
      <c r="R445" s="10"/>
      <c r="S445" s="10"/>
      <c r="T445" s="10"/>
      <c r="U445" s="16" t="str">
        <f t="shared" si="6"/>
        <v/>
      </c>
      <c r="V445" s="16" t="str" cm="1">
        <f t="array" ref="V445">_xlfn.IFS(AND(ISBLANK(A445), OR(B445&lt;&gt;"",C445&lt;&gt;"",E445&lt;&gt;"",F445&lt;&gt;"",G445&lt;&gt;"",H445&lt;&gt;"",J445&lt;&gt;"",K445&lt;&gt;"",M445&lt;&gt;"",N445&lt;&gt;"",O445&lt;&gt;"",P445&lt;&gt;"",Q445&lt;&gt;"",R445&lt;&gt;"",S445&lt;&gt;"",T445&lt;&gt;"",)), "Address Empty", ISBLANK(A445), "", ISBLANK(B445), "Room Number Empty", ISBLANK(C445), "First Name Empty", ISBLANK(E445), "Last Name Empty", ISBLANK(F445), "Date of Birth Empty", ISBLANK(G445), "NI Number Empty", ISBLANK(H445), "Check In Date Empty", ISBLANK(J445), "HB Claim Ref Number Empty", ISBLANK(K445), "Referral Agency Empty", ISBLANK(M445), "Gender Empty", ISBLANK(N445), "Religion Empty", ISBLANK(O445), "Ethnicity Empty", ISBLANK(P445), "Nationality Empty", ISBLANK(Q445), "Disability Empty", ISBLANK(R445), "Sexual Orientation Empty", ISBLANK(S445), "Language Empty", ISBLANK(T445), "Risk Assessment Empty", AND(G445&lt;&gt;"",H445&lt;&gt;""), IF(SUMPRODUCT(($G$2:$G$5000=G445)*($H$2:$H$5000=H445))&gt;1,"CONFLICT: NI and Check-in Date Already in Use","Correct"), TRUE, "Correct")</f>
        <v/>
      </c>
    </row>
    <row r="446" spans="1:22" s="14" customFormat="1" x14ac:dyDescent="0.5">
      <c r="A446" s="10"/>
      <c r="B446" s="11"/>
      <c r="C446" s="10"/>
      <c r="D446" s="10"/>
      <c r="E446" s="10"/>
      <c r="F446" s="12"/>
      <c r="G446" s="10"/>
      <c r="H446" s="12"/>
      <c r="I446" s="12"/>
      <c r="J446" s="13"/>
      <c r="K446" s="10"/>
      <c r="L446" s="15" t="str">
        <f ca="1">IF(ISBLANK(F446), "", DATEDIF(Tenants[[#This Row],[DateOfBirth]],TODAY(),"Y"))</f>
        <v/>
      </c>
      <c r="M446" s="10"/>
      <c r="N446" s="10"/>
      <c r="O446" s="10"/>
      <c r="P446" s="10"/>
      <c r="Q446" s="10"/>
      <c r="R446" s="10"/>
      <c r="S446" s="10"/>
      <c r="T446" s="10"/>
      <c r="U446" s="16" t="str">
        <f t="shared" si="6"/>
        <v/>
      </c>
      <c r="V446" s="16" t="str" cm="1">
        <f t="array" ref="V446">_xlfn.IFS(AND(ISBLANK(A446), OR(B446&lt;&gt;"",C446&lt;&gt;"",E446&lt;&gt;"",F446&lt;&gt;"",G446&lt;&gt;"",H446&lt;&gt;"",J446&lt;&gt;"",K446&lt;&gt;"",M446&lt;&gt;"",N446&lt;&gt;"",O446&lt;&gt;"",P446&lt;&gt;"",Q446&lt;&gt;"",R446&lt;&gt;"",S446&lt;&gt;"",T446&lt;&gt;"",)), "Address Empty", ISBLANK(A446), "", ISBLANK(B446), "Room Number Empty", ISBLANK(C446), "First Name Empty", ISBLANK(E446), "Last Name Empty", ISBLANK(F446), "Date of Birth Empty", ISBLANK(G446), "NI Number Empty", ISBLANK(H446), "Check In Date Empty", ISBLANK(J446), "HB Claim Ref Number Empty", ISBLANK(K446), "Referral Agency Empty", ISBLANK(M446), "Gender Empty", ISBLANK(N446), "Religion Empty", ISBLANK(O446), "Ethnicity Empty", ISBLANK(P446), "Nationality Empty", ISBLANK(Q446), "Disability Empty", ISBLANK(R446), "Sexual Orientation Empty", ISBLANK(S446), "Language Empty", ISBLANK(T446), "Risk Assessment Empty", AND(G446&lt;&gt;"",H446&lt;&gt;""), IF(SUMPRODUCT(($G$2:$G$5000=G446)*($H$2:$H$5000=H446))&gt;1,"CONFLICT: NI and Check-in Date Already in Use","Correct"), TRUE, "Correct")</f>
        <v/>
      </c>
    </row>
    <row r="447" spans="1:22" s="14" customFormat="1" x14ac:dyDescent="0.5">
      <c r="A447" s="10"/>
      <c r="B447" s="11"/>
      <c r="C447" s="10"/>
      <c r="D447" s="10"/>
      <c r="E447" s="10"/>
      <c r="F447" s="12"/>
      <c r="G447" s="10"/>
      <c r="H447" s="12"/>
      <c r="I447" s="12"/>
      <c r="J447" s="13"/>
      <c r="K447" s="10"/>
      <c r="L447" s="15" t="str">
        <f ca="1">IF(ISBLANK(F447), "", DATEDIF(Tenants[[#This Row],[DateOfBirth]],TODAY(),"Y"))</f>
        <v/>
      </c>
      <c r="M447" s="10"/>
      <c r="N447" s="10"/>
      <c r="O447" s="10"/>
      <c r="P447" s="10"/>
      <c r="Q447" s="10"/>
      <c r="R447" s="10"/>
      <c r="S447" s="10"/>
      <c r="T447" s="10"/>
      <c r="U447" s="16" t="str">
        <f t="shared" si="6"/>
        <v/>
      </c>
      <c r="V447" s="16" t="str" cm="1">
        <f t="array" ref="V447">_xlfn.IFS(AND(ISBLANK(A447), OR(B447&lt;&gt;"",C447&lt;&gt;"",E447&lt;&gt;"",F447&lt;&gt;"",G447&lt;&gt;"",H447&lt;&gt;"",J447&lt;&gt;"",K447&lt;&gt;"",M447&lt;&gt;"",N447&lt;&gt;"",O447&lt;&gt;"",P447&lt;&gt;"",Q447&lt;&gt;"",R447&lt;&gt;"",S447&lt;&gt;"",T447&lt;&gt;"",)), "Address Empty", ISBLANK(A447), "", ISBLANK(B447), "Room Number Empty", ISBLANK(C447), "First Name Empty", ISBLANK(E447), "Last Name Empty", ISBLANK(F447), "Date of Birth Empty", ISBLANK(G447), "NI Number Empty", ISBLANK(H447), "Check In Date Empty", ISBLANK(J447), "HB Claim Ref Number Empty", ISBLANK(K447), "Referral Agency Empty", ISBLANK(M447), "Gender Empty", ISBLANK(N447), "Religion Empty", ISBLANK(O447), "Ethnicity Empty", ISBLANK(P447), "Nationality Empty", ISBLANK(Q447), "Disability Empty", ISBLANK(R447), "Sexual Orientation Empty", ISBLANK(S447), "Language Empty", ISBLANK(T447), "Risk Assessment Empty", AND(G447&lt;&gt;"",H447&lt;&gt;""), IF(SUMPRODUCT(($G$2:$G$5000=G447)*($H$2:$H$5000=H447))&gt;1,"CONFLICT: NI and Check-in Date Already in Use","Correct"), TRUE, "Correct")</f>
        <v/>
      </c>
    </row>
    <row r="448" spans="1:22" s="14" customFormat="1" x14ac:dyDescent="0.5">
      <c r="A448" s="10"/>
      <c r="B448" s="11"/>
      <c r="C448" s="10"/>
      <c r="D448" s="10"/>
      <c r="E448" s="10"/>
      <c r="F448" s="12"/>
      <c r="G448" s="10"/>
      <c r="H448" s="12"/>
      <c r="I448" s="12"/>
      <c r="J448" s="13"/>
      <c r="K448" s="10"/>
      <c r="L448" s="15" t="str">
        <f ca="1">IF(ISBLANK(F448), "", DATEDIF(Tenants[[#This Row],[DateOfBirth]],TODAY(),"Y"))</f>
        <v/>
      </c>
      <c r="M448" s="10"/>
      <c r="N448" s="10"/>
      <c r="O448" s="10"/>
      <c r="P448" s="10"/>
      <c r="Q448" s="10"/>
      <c r="R448" s="10"/>
      <c r="S448" s="10"/>
      <c r="T448" s="10"/>
      <c r="U448" s="16" t="str">
        <f t="shared" si="6"/>
        <v/>
      </c>
      <c r="V448" s="16" t="str" cm="1">
        <f t="array" ref="V448">_xlfn.IFS(AND(ISBLANK(A448), OR(B448&lt;&gt;"",C448&lt;&gt;"",E448&lt;&gt;"",F448&lt;&gt;"",G448&lt;&gt;"",H448&lt;&gt;"",J448&lt;&gt;"",K448&lt;&gt;"",M448&lt;&gt;"",N448&lt;&gt;"",O448&lt;&gt;"",P448&lt;&gt;"",Q448&lt;&gt;"",R448&lt;&gt;"",S448&lt;&gt;"",T448&lt;&gt;"",)), "Address Empty", ISBLANK(A448), "", ISBLANK(B448), "Room Number Empty", ISBLANK(C448), "First Name Empty", ISBLANK(E448), "Last Name Empty", ISBLANK(F448), "Date of Birth Empty", ISBLANK(G448), "NI Number Empty", ISBLANK(H448), "Check In Date Empty", ISBLANK(J448), "HB Claim Ref Number Empty", ISBLANK(K448), "Referral Agency Empty", ISBLANK(M448), "Gender Empty", ISBLANK(N448), "Religion Empty", ISBLANK(O448), "Ethnicity Empty", ISBLANK(P448), "Nationality Empty", ISBLANK(Q448), "Disability Empty", ISBLANK(R448), "Sexual Orientation Empty", ISBLANK(S448), "Language Empty", ISBLANK(T448), "Risk Assessment Empty", AND(G448&lt;&gt;"",H448&lt;&gt;""), IF(SUMPRODUCT(($G$2:$G$5000=G448)*($H$2:$H$5000=H448))&gt;1,"CONFLICT: NI and Check-in Date Already in Use","Correct"), TRUE, "Correct")</f>
        <v/>
      </c>
    </row>
    <row r="449" spans="1:22" s="14" customFormat="1" x14ac:dyDescent="0.5">
      <c r="A449" s="10"/>
      <c r="B449" s="11"/>
      <c r="C449" s="10"/>
      <c r="D449" s="10"/>
      <c r="E449" s="10"/>
      <c r="F449" s="12"/>
      <c r="G449" s="10"/>
      <c r="H449" s="12"/>
      <c r="I449" s="12"/>
      <c r="J449" s="13"/>
      <c r="K449" s="10"/>
      <c r="L449" s="15" t="str">
        <f ca="1">IF(ISBLANK(F449), "", DATEDIF(Tenants[[#This Row],[DateOfBirth]],TODAY(),"Y"))</f>
        <v/>
      </c>
      <c r="M449" s="10"/>
      <c r="N449" s="10"/>
      <c r="O449" s="10"/>
      <c r="P449" s="10"/>
      <c r="Q449" s="10"/>
      <c r="R449" s="10"/>
      <c r="S449" s="10"/>
      <c r="T449" s="10"/>
      <c r="U449" s="16" t="str">
        <f t="shared" si="6"/>
        <v/>
      </c>
      <c r="V449" s="16" t="str" cm="1">
        <f t="array" ref="V449">_xlfn.IFS(AND(ISBLANK(A449), OR(B449&lt;&gt;"",C449&lt;&gt;"",E449&lt;&gt;"",F449&lt;&gt;"",G449&lt;&gt;"",H449&lt;&gt;"",J449&lt;&gt;"",K449&lt;&gt;"",M449&lt;&gt;"",N449&lt;&gt;"",O449&lt;&gt;"",P449&lt;&gt;"",Q449&lt;&gt;"",R449&lt;&gt;"",S449&lt;&gt;"",T449&lt;&gt;"",)), "Address Empty", ISBLANK(A449), "", ISBLANK(B449), "Room Number Empty", ISBLANK(C449), "First Name Empty", ISBLANK(E449), "Last Name Empty", ISBLANK(F449), "Date of Birth Empty", ISBLANK(G449), "NI Number Empty", ISBLANK(H449), "Check In Date Empty", ISBLANK(J449), "HB Claim Ref Number Empty", ISBLANK(K449), "Referral Agency Empty", ISBLANK(M449), "Gender Empty", ISBLANK(N449), "Religion Empty", ISBLANK(O449), "Ethnicity Empty", ISBLANK(P449), "Nationality Empty", ISBLANK(Q449), "Disability Empty", ISBLANK(R449), "Sexual Orientation Empty", ISBLANK(S449), "Language Empty", ISBLANK(T449), "Risk Assessment Empty", AND(G449&lt;&gt;"",H449&lt;&gt;""), IF(SUMPRODUCT(($G$2:$G$5000=G449)*($H$2:$H$5000=H449))&gt;1,"CONFLICT: NI and Check-in Date Already in Use","Correct"), TRUE, "Correct")</f>
        <v/>
      </c>
    </row>
    <row r="450" spans="1:22" s="14" customFormat="1" x14ac:dyDescent="0.5">
      <c r="A450" s="10"/>
      <c r="B450" s="11"/>
      <c r="C450" s="10"/>
      <c r="D450" s="10"/>
      <c r="E450" s="10"/>
      <c r="F450" s="12"/>
      <c r="G450" s="10"/>
      <c r="H450" s="12"/>
      <c r="I450" s="12"/>
      <c r="J450" s="13"/>
      <c r="K450" s="10"/>
      <c r="L450" s="15" t="str">
        <f ca="1">IF(ISBLANK(F450), "", DATEDIF(Tenants[[#This Row],[DateOfBirth]],TODAY(),"Y"))</f>
        <v/>
      </c>
      <c r="M450" s="10"/>
      <c r="N450" s="10"/>
      <c r="O450" s="10"/>
      <c r="P450" s="10"/>
      <c r="Q450" s="10"/>
      <c r="R450" s="10"/>
      <c r="S450" s="10"/>
      <c r="T450" s="10"/>
      <c r="U450" s="16" t="str">
        <f t="shared" si="6"/>
        <v/>
      </c>
      <c r="V450" s="16" t="str" cm="1">
        <f t="array" ref="V450">_xlfn.IFS(AND(ISBLANK(A450), OR(B450&lt;&gt;"",C450&lt;&gt;"",E450&lt;&gt;"",F450&lt;&gt;"",G450&lt;&gt;"",H450&lt;&gt;"",J450&lt;&gt;"",K450&lt;&gt;"",M450&lt;&gt;"",N450&lt;&gt;"",O450&lt;&gt;"",P450&lt;&gt;"",Q450&lt;&gt;"",R450&lt;&gt;"",S450&lt;&gt;"",T450&lt;&gt;"",)), "Address Empty", ISBLANK(A450), "", ISBLANK(B450), "Room Number Empty", ISBLANK(C450), "First Name Empty", ISBLANK(E450), "Last Name Empty", ISBLANK(F450), "Date of Birth Empty", ISBLANK(G450), "NI Number Empty", ISBLANK(H450), "Check In Date Empty", ISBLANK(J450), "HB Claim Ref Number Empty", ISBLANK(K450), "Referral Agency Empty", ISBLANK(M450), "Gender Empty", ISBLANK(N450), "Religion Empty", ISBLANK(O450), "Ethnicity Empty", ISBLANK(P450), "Nationality Empty", ISBLANK(Q450), "Disability Empty", ISBLANK(R450), "Sexual Orientation Empty", ISBLANK(S450), "Language Empty", ISBLANK(T450), "Risk Assessment Empty", AND(G450&lt;&gt;"",H450&lt;&gt;""), IF(SUMPRODUCT(($G$2:$G$5000=G450)*($H$2:$H$5000=H450))&gt;1,"CONFLICT: NI and Check-in Date Already in Use","Correct"), TRUE, "Correct")</f>
        <v/>
      </c>
    </row>
    <row r="451" spans="1:22" s="14" customFormat="1" x14ac:dyDescent="0.5">
      <c r="A451" s="10"/>
      <c r="B451" s="11"/>
      <c r="C451" s="10"/>
      <c r="D451" s="10"/>
      <c r="E451" s="10"/>
      <c r="F451" s="12"/>
      <c r="G451" s="10"/>
      <c r="H451" s="12"/>
      <c r="I451" s="12"/>
      <c r="J451" s="13"/>
      <c r="K451" s="10"/>
      <c r="L451" s="15" t="str">
        <f ca="1">IF(ISBLANK(F451), "", DATEDIF(Tenants[[#This Row],[DateOfBirth]],TODAY(),"Y"))</f>
        <v/>
      </c>
      <c r="M451" s="10"/>
      <c r="N451" s="10"/>
      <c r="O451" s="10"/>
      <c r="P451" s="10"/>
      <c r="Q451" s="10"/>
      <c r="R451" s="10"/>
      <c r="S451" s="10"/>
      <c r="T451" s="10"/>
      <c r="U451" s="16" t="str">
        <f t="shared" ref="U451:U514" si="7">IF(AND(ISBLANK(H451),ISBLANK(I451)),"",IF(ISBLANK(I451),"ONGOING",DATEDIF(H451,I451,"Y")&amp;" YEAR(S) "&amp;DATEDIF(H451,I451,"YM")&amp;" MONTH(S)"))</f>
        <v/>
      </c>
      <c r="V451" s="16" t="str" cm="1">
        <f t="array" ref="V451">_xlfn.IFS(AND(ISBLANK(A451), OR(B451&lt;&gt;"",C451&lt;&gt;"",E451&lt;&gt;"",F451&lt;&gt;"",G451&lt;&gt;"",H451&lt;&gt;"",J451&lt;&gt;"",K451&lt;&gt;"",M451&lt;&gt;"",N451&lt;&gt;"",O451&lt;&gt;"",P451&lt;&gt;"",Q451&lt;&gt;"",R451&lt;&gt;"",S451&lt;&gt;"",T451&lt;&gt;"",)), "Address Empty", ISBLANK(A451), "", ISBLANK(B451), "Room Number Empty", ISBLANK(C451), "First Name Empty", ISBLANK(E451), "Last Name Empty", ISBLANK(F451), "Date of Birth Empty", ISBLANK(G451), "NI Number Empty", ISBLANK(H451), "Check In Date Empty", ISBLANK(J451), "HB Claim Ref Number Empty", ISBLANK(K451), "Referral Agency Empty", ISBLANK(M451), "Gender Empty", ISBLANK(N451), "Religion Empty", ISBLANK(O451), "Ethnicity Empty", ISBLANK(P451), "Nationality Empty", ISBLANK(Q451), "Disability Empty", ISBLANK(R451), "Sexual Orientation Empty", ISBLANK(S451), "Language Empty", ISBLANK(T451), "Risk Assessment Empty", AND(G451&lt;&gt;"",H451&lt;&gt;""), IF(SUMPRODUCT(($G$2:$G$5000=G451)*($H$2:$H$5000=H451))&gt;1,"CONFLICT: NI and Check-in Date Already in Use","Correct"), TRUE, "Correct")</f>
        <v/>
      </c>
    </row>
    <row r="452" spans="1:22" s="14" customFormat="1" x14ac:dyDescent="0.5">
      <c r="A452" s="10"/>
      <c r="B452" s="11"/>
      <c r="C452" s="10"/>
      <c r="D452" s="10"/>
      <c r="E452" s="10"/>
      <c r="F452" s="12"/>
      <c r="G452" s="10"/>
      <c r="H452" s="12"/>
      <c r="I452" s="12"/>
      <c r="J452" s="13"/>
      <c r="K452" s="10"/>
      <c r="L452" s="15" t="str">
        <f ca="1">IF(ISBLANK(F452), "", DATEDIF(Tenants[[#This Row],[DateOfBirth]],TODAY(),"Y"))</f>
        <v/>
      </c>
      <c r="M452" s="10"/>
      <c r="N452" s="10"/>
      <c r="O452" s="10"/>
      <c r="P452" s="10"/>
      <c r="Q452" s="10"/>
      <c r="R452" s="10"/>
      <c r="S452" s="10"/>
      <c r="T452" s="10"/>
      <c r="U452" s="16" t="str">
        <f t="shared" si="7"/>
        <v/>
      </c>
      <c r="V452" s="16" t="str" cm="1">
        <f t="array" ref="V452">_xlfn.IFS(AND(ISBLANK(A452), OR(B452&lt;&gt;"",C452&lt;&gt;"",E452&lt;&gt;"",F452&lt;&gt;"",G452&lt;&gt;"",H452&lt;&gt;"",J452&lt;&gt;"",K452&lt;&gt;"",M452&lt;&gt;"",N452&lt;&gt;"",O452&lt;&gt;"",P452&lt;&gt;"",Q452&lt;&gt;"",R452&lt;&gt;"",S452&lt;&gt;"",T452&lt;&gt;"",)), "Address Empty", ISBLANK(A452), "", ISBLANK(B452), "Room Number Empty", ISBLANK(C452), "First Name Empty", ISBLANK(E452), "Last Name Empty", ISBLANK(F452), "Date of Birth Empty", ISBLANK(G452), "NI Number Empty", ISBLANK(H452), "Check In Date Empty", ISBLANK(J452), "HB Claim Ref Number Empty", ISBLANK(K452), "Referral Agency Empty", ISBLANK(M452), "Gender Empty", ISBLANK(N452), "Religion Empty", ISBLANK(O452), "Ethnicity Empty", ISBLANK(P452), "Nationality Empty", ISBLANK(Q452), "Disability Empty", ISBLANK(R452), "Sexual Orientation Empty", ISBLANK(S452), "Language Empty", ISBLANK(T452), "Risk Assessment Empty", AND(G452&lt;&gt;"",H452&lt;&gt;""), IF(SUMPRODUCT(($G$2:$G$5000=G452)*($H$2:$H$5000=H452))&gt;1,"CONFLICT: NI and Check-in Date Already in Use","Correct"), TRUE, "Correct")</f>
        <v/>
      </c>
    </row>
    <row r="453" spans="1:22" s="14" customFormat="1" x14ac:dyDescent="0.5">
      <c r="A453" s="10"/>
      <c r="B453" s="11"/>
      <c r="C453" s="10"/>
      <c r="D453" s="10"/>
      <c r="E453" s="10"/>
      <c r="F453" s="12"/>
      <c r="G453" s="10"/>
      <c r="H453" s="12"/>
      <c r="I453" s="12"/>
      <c r="J453" s="13"/>
      <c r="K453" s="10"/>
      <c r="L453" s="15" t="str">
        <f ca="1">IF(ISBLANK(F453), "", DATEDIF(Tenants[[#This Row],[DateOfBirth]],TODAY(),"Y"))</f>
        <v/>
      </c>
      <c r="M453" s="10"/>
      <c r="N453" s="10"/>
      <c r="O453" s="10"/>
      <c r="P453" s="10"/>
      <c r="Q453" s="10"/>
      <c r="R453" s="10"/>
      <c r="S453" s="10"/>
      <c r="T453" s="10"/>
      <c r="U453" s="16" t="str">
        <f t="shared" si="7"/>
        <v/>
      </c>
      <c r="V453" s="16" t="str" cm="1">
        <f t="array" ref="V453">_xlfn.IFS(AND(ISBLANK(A453), OR(B453&lt;&gt;"",C453&lt;&gt;"",E453&lt;&gt;"",F453&lt;&gt;"",G453&lt;&gt;"",H453&lt;&gt;"",J453&lt;&gt;"",K453&lt;&gt;"",M453&lt;&gt;"",N453&lt;&gt;"",O453&lt;&gt;"",P453&lt;&gt;"",Q453&lt;&gt;"",R453&lt;&gt;"",S453&lt;&gt;"",T453&lt;&gt;"",)), "Address Empty", ISBLANK(A453), "", ISBLANK(B453), "Room Number Empty", ISBLANK(C453), "First Name Empty", ISBLANK(E453), "Last Name Empty", ISBLANK(F453), "Date of Birth Empty", ISBLANK(G453), "NI Number Empty", ISBLANK(H453), "Check In Date Empty", ISBLANK(J453), "HB Claim Ref Number Empty", ISBLANK(K453), "Referral Agency Empty", ISBLANK(M453), "Gender Empty", ISBLANK(N453), "Religion Empty", ISBLANK(O453), "Ethnicity Empty", ISBLANK(P453), "Nationality Empty", ISBLANK(Q453), "Disability Empty", ISBLANK(R453), "Sexual Orientation Empty", ISBLANK(S453), "Language Empty", ISBLANK(T453), "Risk Assessment Empty", AND(G453&lt;&gt;"",H453&lt;&gt;""), IF(SUMPRODUCT(($G$2:$G$5000=G453)*($H$2:$H$5000=H453))&gt;1,"CONFLICT: NI and Check-in Date Already in Use","Correct"), TRUE, "Correct")</f>
        <v/>
      </c>
    </row>
    <row r="454" spans="1:22" s="14" customFormat="1" x14ac:dyDescent="0.5">
      <c r="A454" s="10"/>
      <c r="B454" s="11"/>
      <c r="C454" s="10"/>
      <c r="D454" s="10"/>
      <c r="E454" s="10"/>
      <c r="F454" s="12"/>
      <c r="G454" s="10"/>
      <c r="H454" s="12"/>
      <c r="I454" s="12"/>
      <c r="J454" s="13"/>
      <c r="K454" s="10"/>
      <c r="L454" s="15" t="str">
        <f ca="1">IF(ISBLANK(F454), "", DATEDIF(Tenants[[#This Row],[DateOfBirth]],TODAY(),"Y"))</f>
        <v/>
      </c>
      <c r="M454" s="10"/>
      <c r="N454" s="10"/>
      <c r="O454" s="10"/>
      <c r="P454" s="10"/>
      <c r="Q454" s="10"/>
      <c r="R454" s="10"/>
      <c r="S454" s="10"/>
      <c r="T454" s="10"/>
      <c r="U454" s="16" t="str">
        <f t="shared" si="7"/>
        <v/>
      </c>
      <c r="V454" s="16" t="str" cm="1">
        <f t="array" ref="V454">_xlfn.IFS(AND(ISBLANK(A454), OR(B454&lt;&gt;"",C454&lt;&gt;"",E454&lt;&gt;"",F454&lt;&gt;"",G454&lt;&gt;"",H454&lt;&gt;"",J454&lt;&gt;"",K454&lt;&gt;"",M454&lt;&gt;"",N454&lt;&gt;"",O454&lt;&gt;"",P454&lt;&gt;"",Q454&lt;&gt;"",R454&lt;&gt;"",S454&lt;&gt;"",T454&lt;&gt;"",)), "Address Empty", ISBLANK(A454), "", ISBLANK(B454), "Room Number Empty", ISBLANK(C454), "First Name Empty", ISBLANK(E454), "Last Name Empty", ISBLANK(F454), "Date of Birth Empty", ISBLANK(G454), "NI Number Empty", ISBLANK(H454), "Check In Date Empty", ISBLANK(J454), "HB Claim Ref Number Empty", ISBLANK(K454), "Referral Agency Empty", ISBLANK(M454), "Gender Empty", ISBLANK(N454), "Religion Empty", ISBLANK(O454), "Ethnicity Empty", ISBLANK(P454), "Nationality Empty", ISBLANK(Q454), "Disability Empty", ISBLANK(R454), "Sexual Orientation Empty", ISBLANK(S454), "Language Empty", ISBLANK(T454), "Risk Assessment Empty", AND(G454&lt;&gt;"",H454&lt;&gt;""), IF(SUMPRODUCT(($G$2:$G$5000=G454)*($H$2:$H$5000=H454))&gt;1,"CONFLICT: NI and Check-in Date Already in Use","Correct"), TRUE, "Correct")</f>
        <v/>
      </c>
    </row>
    <row r="455" spans="1:22" s="14" customFormat="1" x14ac:dyDescent="0.5">
      <c r="A455" s="10"/>
      <c r="B455" s="11"/>
      <c r="C455" s="10"/>
      <c r="D455" s="10"/>
      <c r="E455" s="10"/>
      <c r="F455" s="12"/>
      <c r="G455" s="10"/>
      <c r="H455" s="12"/>
      <c r="I455" s="12"/>
      <c r="J455" s="13"/>
      <c r="K455" s="10"/>
      <c r="L455" s="15" t="str">
        <f ca="1">IF(ISBLANK(F455), "", DATEDIF(Tenants[[#This Row],[DateOfBirth]],TODAY(),"Y"))</f>
        <v/>
      </c>
      <c r="M455" s="10"/>
      <c r="N455" s="10"/>
      <c r="O455" s="10"/>
      <c r="P455" s="10"/>
      <c r="Q455" s="10"/>
      <c r="R455" s="10"/>
      <c r="S455" s="10"/>
      <c r="T455" s="10"/>
      <c r="U455" s="16" t="str">
        <f t="shared" si="7"/>
        <v/>
      </c>
      <c r="V455" s="16" t="str" cm="1">
        <f t="array" ref="V455">_xlfn.IFS(AND(ISBLANK(A455), OR(B455&lt;&gt;"",C455&lt;&gt;"",E455&lt;&gt;"",F455&lt;&gt;"",G455&lt;&gt;"",H455&lt;&gt;"",J455&lt;&gt;"",K455&lt;&gt;"",M455&lt;&gt;"",N455&lt;&gt;"",O455&lt;&gt;"",P455&lt;&gt;"",Q455&lt;&gt;"",R455&lt;&gt;"",S455&lt;&gt;"",T455&lt;&gt;"",)), "Address Empty", ISBLANK(A455), "", ISBLANK(B455), "Room Number Empty", ISBLANK(C455), "First Name Empty", ISBLANK(E455), "Last Name Empty", ISBLANK(F455), "Date of Birth Empty", ISBLANK(G455), "NI Number Empty", ISBLANK(H455), "Check In Date Empty", ISBLANK(J455), "HB Claim Ref Number Empty", ISBLANK(K455), "Referral Agency Empty", ISBLANK(M455), "Gender Empty", ISBLANK(N455), "Religion Empty", ISBLANK(O455), "Ethnicity Empty", ISBLANK(P455), "Nationality Empty", ISBLANK(Q455), "Disability Empty", ISBLANK(R455), "Sexual Orientation Empty", ISBLANK(S455), "Language Empty", ISBLANK(T455), "Risk Assessment Empty", AND(G455&lt;&gt;"",H455&lt;&gt;""), IF(SUMPRODUCT(($G$2:$G$5000=G455)*($H$2:$H$5000=H455))&gt;1,"CONFLICT: NI and Check-in Date Already in Use","Correct"), TRUE, "Correct")</f>
        <v/>
      </c>
    </row>
    <row r="456" spans="1:22" s="14" customFormat="1" x14ac:dyDescent="0.5">
      <c r="A456" s="10"/>
      <c r="B456" s="11"/>
      <c r="C456" s="10"/>
      <c r="D456" s="10"/>
      <c r="E456" s="10"/>
      <c r="F456" s="12"/>
      <c r="G456" s="10"/>
      <c r="H456" s="12"/>
      <c r="I456" s="12"/>
      <c r="J456" s="13"/>
      <c r="K456" s="10"/>
      <c r="L456" s="15" t="str">
        <f ca="1">IF(ISBLANK(F456), "", DATEDIF(Tenants[[#This Row],[DateOfBirth]],TODAY(),"Y"))</f>
        <v/>
      </c>
      <c r="M456" s="10"/>
      <c r="N456" s="10"/>
      <c r="O456" s="10"/>
      <c r="P456" s="10"/>
      <c r="Q456" s="10"/>
      <c r="R456" s="10"/>
      <c r="S456" s="10"/>
      <c r="T456" s="10"/>
      <c r="U456" s="16" t="str">
        <f t="shared" si="7"/>
        <v/>
      </c>
      <c r="V456" s="16" t="str" cm="1">
        <f t="array" ref="V456">_xlfn.IFS(AND(ISBLANK(A456), OR(B456&lt;&gt;"",C456&lt;&gt;"",E456&lt;&gt;"",F456&lt;&gt;"",G456&lt;&gt;"",H456&lt;&gt;"",J456&lt;&gt;"",K456&lt;&gt;"",M456&lt;&gt;"",N456&lt;&gt;"",O456&lt;&gt;"",P456&lt;&gt;"",Q456&lt;&gt;"",R456&lt;&gt;"",S456&lt;&gt;"",T456&lt;&gt;"",)), "Address Empty", ISBLANK(A456), "", ISBLANK(B456), "Room Number Empty", ISBLANK(C456), "First Name Empty", ISBLANK(E456), "Last Name Empty", ISBLANK(F456), "Date of Birth Empty", ISBLANK(G456), "NI Number Empty", ISBLANK(H456), "Check In Date Empty", ISBLANK(J456), "HB Claim Ref Number Empty", ISBLANK(K456), "Referral Agency Empty", ISBLANK(M456), "Gender Empty", ISBLANK(N456), "Religion Empty", ISBLANK(O456), "Ethnicity Empty", ISBLANK(P456), "Nationality Empty", ISBLANK(Q456), "Disability Empty", ISBLANK(R456), "Sexual Orientation Empty", ISBLANK(S456), "Language Empty", ISBLANK(T456), "Risk Assessment Empty", AND(G456&lt;&gt;"",H456&lt;&gt;""), IF(SUMPRODUCT(($G$2:$G$5000=G456)*($H$2:$H$5000=H456))&gt;1,"CONFLICT: NI and Check-in Date Already in Use","Correct"), TRUE, "Correct")</f>
        <v/>
      </c>
    </row>
    <row r="457" spans="1:22" s="14" customFormat="1" x14ac:dyDescent="0.5">
      <c r="A457" s="10"/>
      <c r="B457" s="11"/>
      <c r="C457" s="10"/>
      <c r="D457" s="10"/>
      <c r="E457" s="10"/>
      <c r="F457" s="12"/>
      <c r="G457" s="10"/>
      <c r="H457" s="12"/>
      <c r="I457" s="12"/>
      <c r="J457" s="13"/>
      <c r="K457" s="10"/>
      <c r="L457" s="15" t="str">
        <f ca="1">IF(ISBLANK(F457), "", DATEDIF(Tenants[[#This Row],[DateOfBirth]],TODAY(),"Y"))</f>
        <v/>
      </c>
      <c r="M457" s="10"/>
      <c r="N457" s="10"/>
      <c r="O457" s="10"/>
      <c r="P457" s="10"/>
      <c r="Q457" s="10"/>
      <c r="R457" s="10"/>
      <c r="S457" s="10"/>
      <c r="T457" s="10"/>
      <c r="U457" s="16" t="str">
        <f t="shared" si="7"/>
        <v/>
      </c>
      <c r="V457" s="16" t="str" cm="1">
        <f t="array" ref="V457">_xlfn.IFS(AND(ISBLANK(A457), OR(B457&lt;&gt;"",C457&lt;&gt;"",E457&lt;&gt;"",F457&lt;&gt;"",G457&lt;&gt;"",H457&lt;&gt;"",J457&lt;&gt;"",K457&lt;&gt;"",M457&lt;&gt;"",N457&lt;&gt;"",O457&lt;&gt;"",P457&lt;&gt;"",Q457&lt;&gt;"",R457&lt;&gt;"",S457&lt;&gt;"",T457&lt;&gt;"",)), "Address Empty", ISBLANK(A457), "", ISBLANK(B457), "Room Number Empty", ISBLANK(C457), "First Name Empty", ISBLANK(E457), "Last Name Empty", ISBLANK(F457), "Date of Birth Empty", ISBLANK(G457), "NI Number Empty", ISBLANK(H457), "Check In Date Empty", ISBLANK(J457), "HB Claim Ref Number Empty", ISBLANK(K457), "Referral Agency Empty", ISBLANK(M457), "Gender Empty", ISBLANK(N457), "Religion Empty", ISBLANK(O457), "Ethnicity Empty", ISBLANK(P457), "Nationality Empty", ISBLANK(Q457), "Disability Empty", ISBLANK(R457), "Sexual Orientation Empty", ISBLANK(S457), "Language Empty", ISBLANK(T457), "Risk Assessment Empty", AND(G457&lt;&gt;"",H457&lt;&gt;""), IF(SUMPRODUCT(($G$2:$G$5000=G457)*($H$2:$H$5000=H457))&gt;1,"CONFLICT: NI and Check-in Date Already in Use","Correct"), TRUE, "Correct")</f>
        <v/>
      </c>
    </row>
    <row r="458" spans="1:22" s="14" customFormat="1" x14ac:dyDescent="0.5">
      <c r="A458" s="10"/>
      <c r="B458" s="11"/>
      <c r="C458" s="10"/>
      <c r="D458" s="10"/>
      <c r="E458" s="10"/>
      <c r="F458" s="12"/>
      <c r="G458" s="10"/>
      <c r="H458" s="12"/>
      <c r="I458" s="12"/>
      <c r="J458" s="13"/>
      <c r="K458" s="10"/>
      <c r="L458" s="15" t="str">
        <f ca="1">IF(ISBLANK(F458), "", DATEDIF(Tenants[[#This Row],[DateOfBirth]],TODAY(),"Y"))</f>
        <v/>
      </c>
      <c r="M458" s="10"/>
      <c r="N458" s="10"/>
      <c r="O458" s="10"/>
      <c r="P458" s="10"/>
      <c r="Q458" s="10"/>
      <c r="R458" s="10"/>
      <c r="S458" s="10"/>
      <c r="T458" s="10"/>
      <c r="U458" s="16" t="str">
        <f t="shared" si="7"/>
        <v/>
      </c>
      <c r="V458" s="16" t="str" cm="1">
        <f t="array" ref="V458">_xlfn.IFS(AND(ISBLANK(A458), OR(B458&lt;&gt;"",C458&lt;&gt;"",E458&lt;&gt;"",F458&lt;&gt;"",G458&lt;&gt;"",H458&lt;&gt;"",J458&lt;&gt;"",K458&lt;&gt;"",M458&lt;&gt;"",N458&lt;&gt;"",O458&lt;&gt;"",P458&lt;&gt;"",Q458&lt;&gt;"",R458&lt;&gt;"",S458&lt;&gt;"",T458&lt;&gt;"",)), "Address Empty", ISBLANK(A458), "", ISBLANK(B458), "Room Number Empty", ISBLANK(C458), "First Name Empty", ISBLANK(E458), "Last Name Empty", ISBLANK(F458), "Date of Birth Empty", ISBLANK(G458), "NI Number Empty", ISBLANK(H458), "Check In Date Empty", ISBLANK(J458), "HB Claim Ref Number Empty", ISBLANK(K458), "Referral Agency Empty", ISBLANK(M458), "Gender Empty", ISBLANK(N458), "Religion Empty", ISBLANK(O458), "Ethnicity Empty", ISBLANK(P458), "Nationality Empty", ISBLANK(Q458), "Disability Empty", ISBLANK(R458), "Sexual Orientation Empty", ISBLANK(S458), "Language Empty", ISBLANK(T458), "Risk Assessment Empty", AND(G458&lt;&gt;"",H458&lt;&gt;""), IF(SUMPRODUCT(($G$2:$G$5000=G458)*($H$2:$H$5000=H458))&gt;1,"CONFLICT: NI and Check-in Date Already in Use","Correct"), TRUE, "Correct")</f>
        <v/>
      </c>
    </row>
    <row r="459" spans="1:22" s="14" customFormat="1" x14ac:dyDescent="0.5">
      <c r="A459" s="10"/>
      <c r="B459" s="11"/>
      <c r="C459" s="10"/>
      <c r="D459" s="10"/>
      <c r="E459" s="10"/>
      <c r="F459" s="12"/>
      <c r="G459" s="10"/>
      <c r="H459" s="12"/>
      <c r="I459" s="12"/>
      <c r="J459" s="13"/>
      <c r="K459" s="10"/>
      <c r="L459" s="15" t="str">
        <f ca="1">IF(ISBLANK(F459), "", DATEDIF(Tenants[[#This Row],[DateOfBirth]],TODAY(),"Y"))</f>
        <v/>
      </c>
      <c r="M459" s="10"/>
      <c r="N459" s="10"/>
      <c r="O459" s="10"/>
      <c r="P459" s="10"/>
      <c r="Q459" s="10"/>
      <c r="R459" s="10"/>
      <c r="S459" s="10"/>
      <c r="T459" s="10"/>
      <c r="U459" s="16" t="str">
        <f t="shared" si="7"/>
        <v/>
      </c>
      <c r="V459" s="16" t="str" cm="1">
        <f t="array" ref="V459">_xlfn.IFS(AND(ISBLANK(A459), OR(B459&lt;&gt;"",C459&lt;&gt;"",E459&lt;&gt;"",F459&lt;&gt;"",G459&lt;&gt;"",H459&lt;&gt;"",J459&lt;&gt;"",K459&lt;&gt;"",M459&lt;&gt;"",N459&lt;&gt;"",O459&lt;&gt;"",P459&lt;&gt;"",Q459&lt;&gt;"",R459&lt;&gt;"",S459&lt;&gt;"",T459&lt;&gt;"",)), "Address Empty", ISBLANK(A459), "", ISBLANK(B459), "Room Number Empty", ISBLANK(C459), "First Name Empty", ISBLANK(E459), "Last Name Empty", ISBLANK(F459), "Date of Birth Empty", ISBLANK(G459), "NI Number Empty", ISBLANK(H459), "Check In Date Empty", ISBLANK(J459), "HB Claim Ref Number Empty", ISBLANK(K459), "Referral Agency Empty", ISBLANK(M459), "Gender Empty", ISBLANK(N459), "Religion Empty", ISBLANK(O459), "Ethnicity Empty", ISBLANK(P459), "Nationality Empty", ISBLANK(Q459), "Disability Empty", ISBLANK(R459), "Sexual Orientation Empty", ISBLANK(S459), "Language Empty", ISBLANK(T459), "Risk Assessment Empty", AND(G459&lt;&gt;"",H459&lt;&gt;""), IF(SUMPRODUCT(($G$2:$G$5000=G459)*($H$2:$H$5000=H459))&gt;1,"CONFLICT: NI and Check-in Date Already in Use","Correct"), TRUE, "Correct")</f>
        <v/>
      </c>
    </row>
    <row r="460" spans="1:22" s="14" customFormat="1" x14ac:dyDescent="0.5">
      <c r="A460" s="10"/>
      <c r="B460" s="11"/>
      <c r="C460" s="10"/>
      <c r="D460" s="10"/>
      <c r="E460" s="10"/>
      <c r="F460" s="12"/>
      <c r="G460" s="10"/>
      <c r="H460" s="12"/>
      <c r="I460" s="12"/>
      <c r="J460" s="13"/>
      <c r="K460" s="10"/>
      <c r="L460" s="15" t="str">
        <f ca="1">IF(ISBLANK(F460), "", DATEDIF(Tenants[[#This Row],[DateOfBirth]],TODAY(),"Y"))</f>
        <v/>
      </c>
      <c r="M460" s="10"/>
      <c r="N460" s="10"/>
      <c r="O460" s="10"/>
      <c r="P460" s="10"/>
      <c r="Q460" s="10"/>
      <c r="R460" s="10"/>
      <c r="S460" s="10"/>
      <c r="T460" s="10"/>
      <c r="U460" s="16" t="str">
        <f t="shared" si="7"/>
        <v/>
      </c>
      <c r="V460" s="16" t="str" cm="1">
        <f t="array" ref="V460">_xlfn.IFS(AND(ISBLANK(A460), OR(B460&lt;&gt;"",C460&lt;&gt;"",E460&lt;&gt;"",F460&lt;&gt;"",G460&lt;&gt;"",H460&lt;&gt;"",J460&lt;&gt;"",K460&lt;&gt;"",M460&lt;&gt;"",N460&lt;&gt;"",O460&lt;&gt;"",P460&lt;&gt;"",Q460&lt;&gt;"",R460&lt;&gt;"",S460&lt;&gt;"",T460&lt;&gt;"",)), "Address Empty", ISBLANK(A460), "", ISBLANK(B460), "Room Number Empty", ISBLANK(C460), "First Name Empty", ISBLANK(E460), "Last Name Empty", ISBLANK(F460), "Date of Birth Empty", ISBLANK(G460), "NI Number Empty", ISBLANK(H460), "Check In Date Empty", ISBLANK(J460), "HB Claim Ref Number Empty", ISBLANK(K460), "Referral Agency Empty", ISBLANK(M460), "Gender Empty", ISBLANK(N460), "Religion Empty", ISBLANK(O460), "Ethnicity Empty", ISBLANK(P460), "Nationality Empty", ISBLANK(Q460), "Disability Empty", ISBLANK(R460), "Sexual Orientation Empty", ISBLANK(S460), "Language Empty", ISBLANK(T460), "Risk Assessment Empty", AND(G460&lt;&gt;"",H460&lt;&gt;""), IF(SUMPRODUCT(($G$2:$G$5000=G460)*($H$2:$H$5000=H460))&gt;1,"CONFLICT: NI and Check-in Date Already in Use","Correct"), TRUE, "Correct")</f>
        <v/>
      </c>
    </row>
    <row r="461" spans="1:22" s="14" customFormat="1" x14ac:dyDescent="0.5">
      <c r="A461" s="10"/>
      <c r="B461" s="11"/>
      <c r="C461" s="10"/>
      <c r="D461" s="10"/>
      <c r="E461" s="10"/>
      <c r="F461" s="12"/>
      <c r="G461" s="10"/>
      <c r="H461" s="12"/>
      <c r="I461" s="12"/>
      <c r="J461" s="13"/>
      <c r="K461" s="10"/>
      <c r="L461" s="15" t="str">
        <f ca="1">IF(ISBLANK(F461), "", DATEDIF(Tenants[[#This Row],[DateOfBirth]],TODAY(),"Y"))</f>
        <v/>
      </c>
      <c r="M461" s="10"/>
      <c r="N461" s="10"/>
      <c r="O461" s="10"/>
      <c r="P461" s="10"/>
      <c r="Q461" s="10"/>
      <c r="R461" s="10"/>
      <c r="S461" s="10"/>
      <c r="T461" s="10"/>
      <c r="U461" s="16" t="str">
        <f t="shared" si="7"/>
        <v/>
      </c>
      <c r="V461" s="16" t="str" cm="1">
        <f t="array" ref="V461">_xlfn.IFS(AND(ISBLANK(A461), OR(B461&lt;&gt;"",C461&lt;&gt;"",E461&lt;&gt;"",F461&lt;&gt;"",G461&lt;&gt;"",H461&lt;&gt;"",J461&lt;&gt;"",K461&lt;&gt;"",M461&lt;&gt;"",N461&lt;&gt;"",O461&lt;&gt;"",P461&lt;&gt;"",Q461&lt;&gt;"",R461&lt;&gt;"",S461&lt;&gt;"",T461&lt;&gt;"",)), "Address Empty", ISBLANK(A461), "", ISBLANK(B461), "Room Number Empty", ISBLANK(C461), "First Name Empty", ISBLANK(E461), "Last Name Empty", ISBLANK(F461), "Date of Birth Empty", ISBLANK(G461), "NI Number Empty", ISBLANK(H461), "Check In Date Empty", ISBLANK(J461), "HB Claim Ref Number Empty", ISBLANK(K461), "Referral Agency Empty", ISBLANK(M461), "Gender Empty", ISBLANK(N461), "Religion Empty", ISBLANK(O461), "Ethnicity Empty", ISBLANK(P461), "Nationality Empty", ISBLANK(Q461), "Disability Empty", ISBLANK(R461), "Sexual Orientation Empty", ISBLANK(S461), "Language Empty", ISBLANK(T461), "Risk Assessment Empty", AND(G461&lt;&gt;"",H461&lt;&gt;""), IF(SUMPRODUCT(($G$2:$G$5000=G461)*($H$2:$H$5000=H461))&gt;1,"CONFLICT: NI and Check-in Date Already in Use","Correct"), TRUE, "Correct")</f>
        <v/>
      </c>
    </row>
    <row r="462" spans="1:22" s="14" customFormat="1" x14ac:dyDescent="0.5">
      <c r="A462" s="10"/>
      <c r="B462" s="11"/>
      <c r="C462" s="10"/>
      <c r="D462" s="10"/>
      <c r="E462" s="10"/>
      <c r="F462" s="12"/>
      <c r="G462" s="10"/>
      <c r="H462" s="12"/>
      <c r="I462" s="12"/>
      <c r="J462" s="13"/>
      <c r="K462" s="10"/>
      <c r="L462" s="15" t="str">
        <f ca="1">IF(ISBLANK(F462), "", DATEDIF(Tenants[[#This Row],[DateOfBirth]],TODAY(),"Y"))</f>
        <v/>
      </c>
      <c r="M462" s="10"/>
      <c r="N462" s="10"/>
      <c r="O462" s="10"/>
      <c r="P462" s="10"/>
      <c r="Q462" s="10"/>
      <c r="R462" s="10"/>
      <c r="S462" s="10"/>
      <c r="T462" s="10"/>
      <c r="U462" s="16" t="str">
        <f t="shared" si="7"/>
        <v/>
      </c>
      <c r="V462" s="16" t="str" cm="1">
        <f t="array" ref="V462">_xlfn.IFS(AND(ISBLANK(A462), OR(B462&lt;&gt;"",C462&lt;&gt;"",E462&lt;&gt;"",F462&lt;&gt;"",G462&lt;&gt;"",H462&lt;&gt;"",J462&lt;&gt;"",K462&lt;&gt;"",M462&lt;&gt;"",N462&lt;&gt;"",O462&lt;&gt;"",P462&lt;&gt;"",Q462&lt;&gt;"",R462&lt;&gt;"",S462&lt;&gt;"",T462&lt;&gt;"",)), "Address Empty", ISBLANK(A462), "", ISBLANK(B462), "Room Number Empty", ISBLANK(C462), "First Name Empty", ISBLANK(E462), "Last Name Empty", ISBLANK(F462), "Date of Birth Empty", ISBLANK(G462), "NI Number Empty", ISBLANK(H462), "Check In Date Empty", ISBLANK(J462), "HB Claim Ref Number Empty", ISBLANK(K462), "Referral Agency Empty", ISBLANK(M462), "Gender Empty", ISBLANK(N462), "Religion Empty", ISBLANK(O462), "Ethnicity Empty", ISBLANK(P462), "Nationality Empty", ISBLANK(Q462), "Disability Empty", ISBLANK(R462), "Sexual Orientation Empty", ISBLANK(S462), "Language Empty", ISBLANK(T462), "Risk Assessment Empty", AND(G462&lt;&gt;"",H462&lt;&gt;""), IF(SUMPRODUCT(($G$2:$G$5000=G462)*($H$2:$H$5000=H462))&gt;1,"CONFLICT: NI and Check-in Date Already in Use","Correct"), TRUE, "Correct")</f>
        <v/>
      </c>
    </row>
    <row r="463" spans="1:22" s="14" customFormat="1" x14ac:dyDescent="0.5">
      <c r="A463" s="10"/>
      <c r="B463" s="11"/>
      <c r="C463" s="10"/>
      <c r="D463" s="10"/>
      <c r="E463" s="10"/>
      <c r="F463" s="12"/>
      <c r="G463" s="10"/>
      <c r="H463" s="12"/>
      <c r="I463" s="12"/>
      <c r="J463" s="13"/>
      <c r="K463" s="10"/>
      <c r="L463" s="15" t="str">
        <f ca="1">IF(ISBLANK(F463), "", DATEDIF(Tenants[[#This Row],[DateOfBirth]],TODAY(),"Y"))</f>
        <v/>
      </c>
      <c r="M463" s="10"/>
      <c r="N463" s="10"/>
      <c r="O463" s="10"/>
      <c r="P463" s="10"/>
      <c r="Q463" s="10"/>
      <c r="R463" s="10"/>
      <c r="S463" s="10"/>
      <c r="T463" s="10"/>
      <c r="U463" s="16" t="str">
        <f t="shared" si="7"/>
        <v/>
      </c>
      <c r="V463" s="16" t="str" cm="1">
        <f t="array" ref="V463">_xlfn.IFS(AND(ISBLANK(A463), OR(B463&lt;&gt;"",C463&lt;&gt;"",E463&lt;&gt;"",F463&lt;&gt;"",G463&lt;&gt;"",H463&lt;&gt;"",J463&lt;&gt;"",K463&lt;&gt;"",M463&lt;&gt;"",N463&lt;&gt;"",O463&lt;&gt;"",P463&lt;&gt;"",Q463&lt;&gt;"",R463&lt;&gt;"",S463&lt;&gt;"",T463&lt;&gt;"",)), "Address Empty", ISBLANK(A463), "", ISBLANK(B463), "Room Number Empty", ISBLANK(C463), "First Name Empty", ISBLANK(E463), "Last Name Empty", ISBLANK(F463), "Date of Birth Empty", ISBLANK(G463), "NI Number Empty", ISBLANK(H463), "Check In Date Empty", ISBLANK(J463), "HB Claim Ref Number Empty", ISBLANK(K463), "Referral Agency Empty", ISBLANK(M463), "Gender Empty", ISBLANK(N463), "Religion Empty", ISBLANK(O463), "Ethnicity Empty", ISBLANK(P463), "Nationality Empty", ISBLANK(Q463), "Disability Empty", ISBLANK(R463), "Sexual Orientation Empty", ISBLANK(S463), "Language Empty", ISBLANK(T463), "Risk Assessment Empty", AND(G463&lt;&gt;"",H463&lt;&gt;""), IF(SUMPRODUCT(($G$2:$G$5000=G463)*($H$2:$H$5000=H463))&gt;1,"CONFLICT: NI and Check-in Date Already in Use","Correct"), TRUE, "Correct")</f>
        <v/>
      </c>
    </row>
    <row r="464" spans="1:22" s="14" customFormat="1" x14ac:dyDescent="0.5">
      <c r="A464" s="10"/>
      <c r="B464" s="11"/>
      <c r="C464" s="10"/>
      <c r="D464" s="10"/>
      <c r="E464" s="10"/>
      <c r="F464" s="12"/>
      <c r="G464" s="10"/>
      <c r="H464" s="12"/>
      <c r="I464" s="12"/>
      <c r="J464" s="13"/>
      <c r="K464" s="10"/>
      <c r="L464" s="15" t="str">
        <f ca="1">IF(ISBLANK(F464), "", DATEDIF(Tenants[[#This Row],[DateOfBirth]],TODAY(),"Y"))</f>
        <v/>
      </c>
      <c r="M464" s="10"/>
      <c r="N464" s="10"/>
      <c r="O464" s="10"/>
      <c r="P464" s="10"/>
      <c r="Q464" s="10"/>
      <c r="R464" s="10"/>
      <c r="S464" s="10"/>
      <c r="T464" s="10"/>
      <c r="U464" s="16" t="str">
        <f t="shared" si="7"/>
        <v/>
      </c>
      <c r="V464" s="16" t="str" cm="1">
        <f t="array" ref="V464">_xlfn.IFS(AND(ISBLANK(A464), OR(B464&lt;&gt;"",C464&lt;&gt;"",E464&lt;&gt;"",F464&lt;&gt;"",G464&lt;&gt;"",H464&lt;&gt;"",J464&lt;&gt;"",K464&lt;&gt;"",M464&lt;&gt;"",N464&lt;&gt;"",O464&lt;&gt;"",P464&lt;&gt;"",Q464&lt;&gt;"",R464&lt;&gt;"",S464&lt;&gt;"",T464&lt;&gt;"",)), "Address Empty", ISBLANK(A464), "", ISBLANK(B464), "Room Number Empty", ISBLANK(C464), "First Name Empty", ISBLANK(E464), "Last Name Empty", ISBLANK(F464), "Date of Birth Empty", ISBLANK(G464), "NI Number Empty", ISBLANK(H464), "Check In Date Empty", ISBLANK(J464), "HB Claim Ref Number Empty", ISBLANK(K464), "Referral Agency Empty", ISBLANK(M464), "Gender Empty", ISBLANK(N464), "Religion Empty", ISBLANK(O464), "Ethnicity Empty", ISBLANK(P464), "Nationality Empty", ISBLANK(Q464), "Disability Empty", ISBLANK(R464), "Sexual Orientation Empty", ISBLANK(S464), "Language Empty", ISBLANK(T464), "Risk Assessment Empty", AND(G464&lt;&gt;"",H464&lt;&gt;""), IF(SUMPRODUCT(($G$2:$G$5000=G464)*($H$2:$H$5000=H464))&gt;1,"CONFLICT: NI and Check-in Date Already in Use","Correct"), TRUE, "Correct")</f>
        <v/>
      </c>
    </row>
    <row r="465" spans="1:22" s="14" customFormat="1" x14ac:dyDescent="0.5">
      <c r="A465" s="10"/>
      <c r="B465" s="11"/>
      <c r="C465" s="10"/>
      <c r="D465" s="10"/>
      <c r="E465" s="10"/>
      <c r="F465" s="12"/>
      <c r="G465" s="10"/>
      <c r="H465" s="12"/>
      <c r="I465" s="12"/>
      <c r="J465" s="13"/>
      <c r="K465" s="10"/>
      <c r="L465" s="15" t="str">
        <f ca="1">IF(ISBLANK(F465), "", DATEDIF(Tenants[[#This Row],[DateOfBirth]],TODAY(),"Y"))</f>
        <v/>
      </c>
      <c r="M465" s="10"/>
      <c r="N465" s="10"/>
      <c r="O465" s="10"/>
      <c r="P465" s="10"/>
      <c r="Q465" s="10"/>
      <c r="R465" s="10"/>
      <c r="S465" s="10"/>
      <c r="T465" s="10"/>
      <c r="U465" s="16" t="str">
        <f t="shared" si="7"/>
        <v/>
      </c>
      <c r="V465" s="16" t="str" cm="1">
        <f t="array" ref="V465">_xlfn.IFS(AND(ISBLANK(A465), OR(B465&lt;&gt;"",C465&lt;&gt;"",E465&lt;&gt;"",F465&lt;&gt;"",G465&lt;&gt;"",H465&lt;&gt;"",J465&lt;&gt;"",K465&lt;&gt;"",M465&lt;&gt;"",N465&lt;&gt;"",O465&lt;&gt;"",P465&lt;&gt;"",Q465&lt;&gt;"",R465&lt;&gt;"",S465&lt;&gt;"",T465&lt;&gt;"",)), "Address Empty", ISBLANK(A465), "", ISBLANK(B465), "Room Number Empty", ISBLANK(C465), "First Name Empty", ISBLANK(E465), "Last Name Empty", ISBLANK(F465), "Date of Birth Empty", ISBLANK(G465), "NI Number Empty", ISBLANK(H465), "Check In Date Empty", ISBLANK(J465), "HB Claim Ref Number Empty", ISBLANK(K465), "Referral Agency Empty", ISBLANK(M465), "Gender Empty", ISBLANK(N465), "Religion Empty", ISBLANK(O465), "Ethnicity Empty", ISBLANK(P465), "Nationality Empty", ISBLANK(Q465), "Disability Empty", ISBLANK(R465), "Sexual Orientation Empty", ISBLANK(S465), "Language Empty", ISBLANK(T465), "Risk Assessment Empty", AND(G465&lt;&gt;"",H465&lt;&gt;""), IF(SUMPRODUCT(($G$2:$G$5000=G465)*($H$2:$H$5000=H465))&gt;1,"CONFLICT: NI and Check-in Date Already in Use","Correct"), TRUE, "Correct")</f>
        <v/>
      </c>
    </row>
    <row r="466" spans="1:22" s="14" customFormat="1" x14ac:dyDescent="0.5">
      <c r="A466" s="10"/>
      <c r="B466" s="11"/>
      <c r="C466" s="10"/>
      <c r="D466" s="10"/>
      <c r="E466" s="10"/>
      <c r="F466" s="12"/>
      <c r="G466" s="10"/>
      <c r="H466" s="12"/>
      <c r="I466" s="12"/>
      <c r="J466" s="13"/>
      <c r="K466" s="10"/>
      <c r="L466" s="15" t="str">
        <f ca="1">IF(ISBLANK(F466), "", DATEDIF(Tenants[[#This Row],[DateOfBirth]],TODAY(),"Y"))</f>
        <v/>
      </c>
      <c r="M466" s="10"/>
      <c r="N466" s="10"/>
      <c r="O466" s="10"/>
      <c r="P466" s="10"/>
      <c r="Q466" s="10"/>
      <c r="R466" s="10"/>
      <c r="S466" s="10"/>
      <c r="T466" s="10"/>
      <c r="U466" s="16" t="str">
        <f t="shared" si="7"/>
        <v/>
      </c>
      <c r="V466" s="16" t="str" cm="1">
        <f t="array" ref="V466">_xlfn.IFS(AND(ISBLANK(A466), OR(B466&lt;&gt;"",C466&lt;&gt;"",E466&lt;&gt;"",F466&lt;&gt;"",G466&lt;&gt;"",H466&lt;&gt;"",J466&lt;&gt;"",K466&lt;&gt;"",M466&lt;&gt;"",N466&lt;&gt;"",O466&lt;&gt;"",P466&lt;&gt;"",Q466&lt;&gt;"",R466&lt;&gt;"",S466&lt;&gt;"",T466&lt;&gt;"",)), "Address Empty", ISBLANK(A466), "", ISBLANK(B466), "Room Number Empty", ISBLANK(C466), "First Name Empty", ISBLANK(E466), "Last Name Empty", ISBLANK(F466), "Date of Birth Empty", ISBLANK(G466), "NI Number Empty", ISBLANK(H466), "Check In Date Empty", ISBLANK(J466), "HB Claim Ref Number Empty", ISBLANK(K466), "Referral Agency Empty", ISBLANK(M466), "Gender Empty", ISBLANK(N466), "Religion Empty", ISBLANK(O466), "Ethnicity Empty", ISBLANK(P466), "Nationality Empty", ISBLANK(Q466), "Disability Empty", ISBLANK(R466), "Sexual Orientation Empty", ISBLANK(S466), "Language Empty", ISBLANK(T466), "Risk Assessment Empty", AND(G466&lt;&gt;"",H466&lt;&gt;""), IF(SUMPRODUCT(($G$2:$G$5000=G466)*($H$2:$H$5000=H466))&gt;1,"CONFLICT: NI and Check-in Date Already in Use","Correct"), TRUE, "Correct")</f>
        <v/>
      </c>
    </row>
    <row r="467" spans="1:22" s="14" customFormat="1" x14ac:dyDescent="0.5">
      <c r="A467" s="10"/>
      <c r="B467" s="11"/>
      <c r="C467" s="10"/>
      <c r="D467" s="10"/>
      <c r="E467" s="10"/>
      <c r="F467" s="12"/>
      <c r="G467" s="10"/>
      <c r="H467" s="12"/>
      <c r="I467" s="12"/>
      <c r="J467" s="13"/>
      <c r="K467" s="10"/>
      <c r="L467" s="15" t="str">
        <f ca="1">IF(ISBLANK(F467), "", DATEDIF(Tenants[[#This Row],[DateOfBirth]],TODAY(),"Y"))</f>
        <v/>
      </c>
      <c r="M467" s="10"/>
      <c r="N467" s="10"/>
      <c r="O467" s="10"/>
      <c r="P467" s="10"/>
      <c r="Q467" s="10"/>
      <c r="R467" s="10"/>
      <c r="S467" s="10"/>
      <c r="T467" s="10"/>
      <c r="U467" s="16" t="str">
        <f t="shared" si="7"/>
        <v/>
      </c>
      <c r="V467" s="16" t="str" cm="1">
        <f t="array" ref="V467">_xlfn.IFS(AND(ISBLANK(A467), OR(B467&lt;&gt;"",C467&lt;&gt;"",E467&lt;&gt;"",F467&lt;&gt;"",G467&lt;&gt;"",H467&lt;&gt;"",J467&lt;&gt;"",K467&lt;&gt;"",M467&lt;&gt;"",N467&lt;&gt;"",O467&lt;&gt;"",P467&lt;&gt;"",Q467&lt;&gt;"",R467&lt;&gt;"",S467&lt;&gt;"",T467&lt;&gt;"",)), "Address Empty", ISBLANK(A467), "", ISBLANK(B467), "Room Number Empty", ISBLANK(C467), "First Name Empty", ISBLANK(E467), "Last Name Empty", ISBLANK(F467), "Date of Birth Empty", ISBLANK(G467), "NI Number Empty", ISBLANK(H467), "Check In Date Empty", ISBLANK(J467), "HB Claim Ref Number Empty", ISBLANK(K467), "Referral Agency Empty", ISBLANK(M467), "Gender Empty", ISBLANK(N467), "Religion Empty", ISBLANK(O467), "Ethnicity Empty", ISBLANK(P467), "Nationality Empty", ISBLANK(Q467), "Disability Empty", ISBLANK(R467), "Sexual Orientation Empty", ISBLANK(S467), "Language Empty", ISBLANK(T467), "Risk Assessment Empty", AND(G467&lt;&gt;"",H467&lt;&gt;""), IF(SUMPRODUCT(($G$2:$G$5000=G467)*($H$2:$H$5000=H467))&gt;1,"CONFLICT: NI and Check-in Date Already in Use","Correct"), TRUE, "Correct")</f>
        <v/>
      </c>
    </row>
    <row r="468" spans="1:22" s="14" customFormat="1" x14ac:dyDescent="0.5">
      <c r="A468" s="10"/>
      <c r="B468" s="11"/>
      <c r="C468" s="10"/>
      <c r="D468" s="10"/>
      <c r="E468" s="10"/>
      <c r="F468" s="12"/>
      <c r="G468" s="10"/>
      <c r="H468" s="12"/>
      <c r="I468" s="12"/>
      <c r="J468" s="13"/>
      <c r="K468" s="10"/>
      <c r="L468" s="15" t="str">
        <f ca="1">IF(ISBLANK(F468), "", DATEDIF(Tenants[[#This Row],[DateOfBirth]],TODAY(),"Y"))</f>
        <v/>
      </c>
      <c r="M468" s="10"/>
      <c r="N468" s="10"/>
      <c r="O468" s="10"/>
      <c r="P468" s="10"/>
      <c r="Q468" s="10"/>
      <c r="R468" s="10"/>
      <c r="S468" s="10"/>
      <c r="T468" s="10"/>
      <c r="U468" s="16" t="str">
        <f t="shared" si="7"/>
        <v/>
      </c>
      <c r="V468" s="16" t="str" cm="1">
        <f t="array" ref="V468">_xlfn.IFS(AND(ISBLANK(A468), OR(B468&lt;&gt;"",C468&lt;&gt;"",E468&lt;&gt;"",F468&lt;&gt;"",G468&lt;&gt;"",H468&lt;&gt;"",J468&lt;&gt;"",K468&lt;&gt;"",M468&lt;&gt;"",N468&lt;&gt;"",O468&lt;&gt;"",P468&lt;&gt;"",Q468&lt;&gt;"",R468&lt;&gt;"",S468&lt;&gt;"",T468&lt;&gt;"",)), "Address Empty", ISBLANK(A468), "", ISBLANK(B468), "Room Number Empty", ISBLANK(C468), "First Name Empty", ISBLANK(E468), "Last Name Empty", ISBLANK(F468), "Date of Birth Empty", ISBLANK(G468), "NI Number Empty", ISBLANK(H468), "Check In Date Empty", ISBLANK(J468), "HB Claim Ref Number Empty", ISBLANK(K468), "Referral Agency Empty", ISBLANK(M468), "Gender Empty", ISBLANK(N468), "Religion Empty", ISBLANK(O468), "Ethnicity Empty", ISBLANK(P468), "Nationality Empty", ISBLANK(Q468), "Disability Empty", ISBLANK(R468), "Sexual Orientation Empty", ISBLANK(S468), "Language Empty", ISBLANK(T468), "Risk Assessment Empty", AND(G468&lt;&gt;"",H468&lt;&gt;""), IF(SUMPRODUCT(($G$2:$G$5000=G468)*($H$2:$H$5000=H468))&gt;1,"CONFLICT: NI and Check-in Date Already in Use","Correct"), TRUE, "Correct")</f>
        <v/>
      </c>
    </row>
    <row r="469" spans="1:22" s="14" customFormat="1" x14ac:dyDescent="0.5">
      <c r="A469" s="10"/>
      <c r="B469" s="11"/>
      <c r="C469" s="10"/>
      <c r="D469" s="10"/>
      <c r="E469" s="10"/>
      <c r="F469" s="12"/>
      <c r="G469" s="10"/>
      <c r="H469" s="12"/>
      <c r="I469" s="12"/>
      <c r="J469" s="13"/>
      <c r="K469" s="10"/>
      <c r="L469" s="15" t="str">
        <f ca="1">IF(ISBLANK(F469), "", DATEDIF(Tenants[[#This Row],[DateOfBirth]],TODAY(),"Y"))</f>
        <v/>
      </c>
      <c r="M469" s="10"/>
      <c r="N469" s="10"/>
      <c r="O469" s="10"/>
      <c r="P469" s="10"/>
      <c r="Q469" s="10"/>
      <c r="R469" s="10"/>
      <c r="S469" s="10"/>
      <c r="T469" s="10"/>
      <c r="U469" s="16" t="str">
        <f t="shared" si="7"/>
        <v/>
      </c>
      <c r="V469" s="16" t="str" cm="1">
        <f t="array" ref="V469">_xlfn.IFS(AND(ISBLANK(A469), OR(B469&lt;&gt;"",C469&lt;&gt;"",E469&lt;&gt;"",F469&lt;&gt;"",G469&lt;&gt;"",H469&lt;&gt;"",J469&lt;&gt;"",K469&lt;&gt;"",M469&lt;&gt;"",N469&lt;&gt;"",O469&lt;&gt;"",P469&lt;&gt;"",Q469&lt;&gt;"",R469&lt;&gt;"",S469&lt;&gt;"",T469&lt;&gt;"",)), "Address Empty", ISBLANK(A469), "", ISBLANK(B469), "Room Number Empty", ISBLANK(C469), "First Name Empty", ISBLANK(E469), "Last Name Empty", ISBLANK(F469), "Date of Birth Empty", ISBLANK(G469), "NI Number Empty", ISBLANK(H469), "Check In Date Empty", ISBLANK(J469), "HB Claim Ref Number Empty", ISBLANK(K469), "Referral Agency Empty", ISBLANK(M469), "Gender Empty", ISBLANK(N469), "Religion Empty", ISBLANK(O469), "Ethnicity Empty", ISBLANK(P469), "Nationality Empty", ISBLANK(Q469), "Disability Empty", ISBLANK(R469), "Sexual Orientation Empty", ISBLANK(S469), "Language Empty", ISBLANK(T469), "Risk Assessment Empty", AND(G469&lt;&gt;"",H469&lt;&gt;""), IF(SUMPRODUCT(($G$2:$G$5000=G469)*($H$2:$H$5000=H469))&gt;1,"CONFLICT: NI and Check-in Date Already in Use","Correct"), TRUE, "Correct")</f>
        <v/>
      </c>
    </row>
    <row r="470" spans="1:22" s="14" customFormat="1" x14ac:dyDescent="0.5">
      <c r="A470" s="10"/>
      <c r="B470" s="11"/>
      <c r="C470" s="10"/>
      <c r="D470" s="10"/>
      <c r="E470" s="10"/>
      <c r="F470" s="12"/>
      <c r="G470" s="10"/>
      <c r="H470" s="12"/>
      <c r="I470" s="12"/>
      <c r="J470" s="13"/>
      <c r="K470" s="10"/>
      <c r="L470" s="15" t="str">
        <f ca="1">IF(ISBLANK(F470), "", DATEDIF(Tenants[[#This Row],[DateOfBirth]],TODAY(),"Y"))</f>
        <v/>
      </c>
      <c r="M470" s="10"/>
      <c r="N470" s="10"/>
      <c r="O470" s="10"/>
      <c r="P470" s="10"/>
      <c r="Q470" s="10"/>
      <c r="R470" s="10"/>
      <c r="S470" s="10"/>
      <c r="T470" s="10"/>
      <c r="U470" s="16" t="str">
        <f t="shared" si="7"/>
        <v/>
      </c>
      <c r="V470" s="16" t="str" cm="1">
        <f t="array" ref="V470">_xlfn.IFS(AND(ISBLANK(A470), OR(B470&lt;&gt;"",C470&lt;&gt;"",E470&lt;&gt;"",F470&lt;&gt;"",G470&lt;&gt;"",H470&lt;&gt;"",J470&lt;&gt;"",K470&lt;&gt;"",M470&lt;&gt;"",N470&lt;&gt;"",O470&lt;&gt;"",P470&lt;&gt;"",Q470&lt;&gt;"",R470&lt;&gt;"",S470&lt;&gt;"",T470&lt;&gt;"",)), "Address Empty", ISBLANK(A470), "", ISBLANK(B470), "Room Number Empty", ISBLANK(C470), "First Name Empty", ISBLANK(E470), "Last Name Empty", ISBLANK(F470), "Date of Birth Empty", ISBLANK(G470), "NI Number Empty", ISBLANK(H470), "Check In Date Empty", ISBLANK(J470), "HB Claim Ref Number Empty", ISBLANK(K470), "Referral Agency Empty", ISBLANK(M470), "Gender Empty", ISBLANK(N470), "Religion Empty", ISBLANK(O470), "Ethnicity Empty", ISBLANK(P470), "Nationality Empty", ISBLANK(Q470), "Disability Empty", ISBLANK(R470), "Sexual Orientation Empty", ISBLANK(S470), "Language Empty", ISBLANK(T470), "Risk Assessment Empty", AND(G470&lt;&gt;"",H470&lt;&gt;""), IF(SUMPRODUCT(($G$2:$G$5000=G470)*($H$2:$H$5000=H470))&gt;1,"CONFLICT: NI and Check-in Date Already in Use","Correct"), TRUE, "Correct")</f>
        <v/>
      </c>
    </row>
    <row r="471" spans="1:22" s="14" customFormat="1" x14ac:dyDescent="0.5">
      <c r="A471" s="10"/>
      <c r="B471" s="11"/>
      <c r="C471" s="10"/>
      <c r="D471" s="10"/>
      <c r="E471" s="10"/>
      <c r="F471" s="12"/>
      <c r="G471" s="10"/>
      <c r="H471" s="12"/>
      <c r="I471" s="12"/>
      <c r="J471" s="13"/>
      <c r="K471" s="10"/>
      <c r="L471" s="15" t="str">
        <f ca="1">IF(ISBLANK(F471), "", DATEDIF(Tenants[[#This Row],[DateOfBirth]],TODAY(),"Y"))</f>
        <v/>
      </c>
      <c r="M471" s="10"/>
      <c r="N471" s="10"/>
      <c r="O471" s="10"/>
      <c r="P471" s="10"/>
      <c r="Q471" s="10"/>
      <c r="R471" s="10"/>
      <c r="S471" s="10"/>
      <c r="T471" s="10"/>
      <c r="U471" s="16" t="str">
        <f t="shared" si="7"/>
        <v/>
      </c>
      <c r="V471" s="16" t="str" cm="1">
        <f t="array" ref="V471">_xlfn.IFS(AND(ISBLANK(A471), OR(B471&lt;&gt;"",C471&lt;&gt;"",E471&lt;&gt;"",F471&lt;&gt;"",G471&lt;&gt;"",H471&lt;&gt;"",J471&lt;&gt;"",K471&lt;&gt;"",M471&lt;&gt;"",N471&lt;&gt;"",O471&lt;&gt;"",P471&lt;&gt;"",Q471&lt;&gt;"",R471&lt;&gt;"",S471&lt;&gt;"",T471&lt;&gt;"",)), "Address Empty", ISBLANK(A471), "", ISBLANK(B471), "Room Number Empty", ISBLANK(C471), "First Name Empty", ISBLANK(E471), "Last Name Empty", ISBLANK(F471), "Date of Birth Empty", ISBLANK(G471), "NI Number Empty", ISBLANK(H471), "Check In Date Empty", ISBLANK(J471), "HB Claim Ref Number Empty", ISBLANK(K471), "Referral Agency Empty", ISBLANK(M471), "Gender Empty", ISBLANK(N471), "Religion Empty", ISBLANK(O471), "Ethnicity Empty", ISBLANK(P471), "Nationality Empty", ISBLANK(Q471), "Disability Empty", ISBLANK(R471), "Sexual Orientation Empty", ISBLANK(S471), "Language Empty", ISBLANK(T471), "Risk Assessment Empty", AND(G471&lt;&gt;"",H471&lt;&gt;""), IF(SUMPRODUCT(($G$2:$G$5000=G471)*($H$2:$H$5000=H471))&gt;1,"CONFLICT: NI and Check-in Date Already in Use","Correct"), TRUE, "Correct")</f>
        <v/>
      </c>
    </row>
    <row r="472" spans="1:22" s="14" customFormat="1" x14ac:dyDescent="0.5">
      <c r="A472" s="10"/>
      <c r="B472" s="11"/>
      <c r="C472" s="10"/>
      <c r="D472" s="10"/>
      <c r="E472" s="10"/>
      <c r="F472" s="12"/>
      <c r="G472" s="10"/>
      <c r="H472" s="12"/>
      <c r="I472" s="12"/>
      <c r="J472" s="13"/>
      <c r="K472" s="10"/>
      <c r="L472" s="15" t="str">
        <f ca="1">IF(ISBLANK(F472), "", DATEDIF(Tenants[[#This Row],[DateOfBirth]],TODAY(),"Y"))</f>
        <v/>
      </c>
      <c r="M472" s="10"/>
      <c r="N472" s="10"/>
      <c r="O472" s="10"/>
      <c r="P472" s="10"/>
      <c r="Q472" s="10"/>
      <c r="R472" s="10"/>
      <c r="S472" s="10"/>
      <c r="T472" s="10"/>
      <c r="U472" s="16" t="str">
        <f t="shared" si="7"/>
        <v/>
      </c>
      <c r="V472" s="16" t="str" cm="1">
        <f t="array" ref="V472">_xlfn.IFS(AND(ISBLANK(A472), OR(B472&lt;&gt;"",C472&lt;&gt;"",E472&lt;&gt;"",F472&lt;&gt;"",G472&lt;&gt;"",H472&lt;&gt;"",J472&lt;&gt;"",K472&lt;&gt;"",M472&lt;&gt;"",N472&lt;&gt;"",O472&lt;&gt;"",P472&lt;&gt;"",Q472&lt;&gt;"",R472&lt;&gt;"",S472&lt;&gt;"",T472&lt;&gt;"",)), "Address Empty", ISBLANK(A472), "", ISBLANK(B472), "Room Number Empty", ISBLANK(C472), "First Name Empty", ISBLANK(E472), "Last Name Empty", ISBLANK(F472), "Date of Birth Empty", ISBLANK(G472), "NI Number Empty", ISBLANK(H472), "Check In Date Empty", ISBLANK(J472), "HB Claim Ref Number Empty", ISBLANK(K472), "Referral Agency Empty", ISBLANK(M472), "Gender Empty", ISBLANK(N472), "Religion Empty", ISBLANK(O472), "Ethnicity Empty", ISBLANK(P472), "Nationality Empty", ISBLANK(Q472), "Disability Empty", ISBLANK(R472), "Sexual Orientation Empty", ISBLANK(S472), "Language Empty", ISBLANK(T472), "Risk Assessment Empty", AND(G472&lt;&gt;"",H472&lt;&gt;""), IF(SUMPRODUCT(($G$2:$G$5000=G472)*($H$2:$H$5000=H472))&gt;1,"CONFLICT: NI and Check-in Date Already in Use","Correct"), TRUE, "Correct")</f>
        <v/>
      </c>
    </row>
    <row r="473" spans="1:22" s="14" customFormat="1" x14ac:dyDescent="0.5">
      <c r="A473" s="10"/>
      <c r="B473" s="11"/>
      <c r="C473" s="10"/>
      <c r="D473" s="10"/>
      <c r="E473" s="10"/>
      <c r="F473" s="12"/>
      <c r="G473" s="10"/>
      <c r="H473" s="12"/>
      <c r="I473" s="12"/>
      <c r="J473" s="13"/>
      <c r="K473" s="10"/>
      <c r="L473" s="15" t="str">
        <f ca="1">IF(ISBLANK(F473), "", DATEDIF(Tenants[[#This Row],[DateOfBirth]],TODAY(),"Y"))</f>
        <v/>
      </c>
      <c r="M473" s="10"/>
      <c r="N473" s="10"/>
      <c r="O473" s="10"/>
      <c r="P473" s="10"/>
      <c r="Q473" s="10"/>
      <c r="R473" s="10"/>
      <c r="S473" s="10"/>
      <c r="T473" s="10"/>
      <c r="U473" s="16" t="str">
        <f t="shared" si="7"/>
        <v/>
      </c>
      <c r="V473" s="16" t="str" cm="1">
        <f t="array" ref="V473">_xlfn.IFS(AND(ISBLANK(A473), OR(B473&lt;&gt;"",C473&lt;&gt;"",E473&lt;&gt;"",F473&lt;&gt;"",G473&lt;&gt;"",H473&lt;&gt;"",J473&lt;&gt;"",K473&lt;&gt;"",M473&lt;&gt;"",N473&lt;&gt;"",O473&lt;&gt;"",P473&lt;&gt;"",Q473&lt;&gt;"",R473&lt;&gt;"",S473&lt;&gt;"",T473&lt;&gt;"",)), "Address Empty", ISBLANK(A473), "", ISBLANK(B473), "Room Number Empty", ISBLANK(C473), "First Name Empty", ISBLANK(E473), "Last Name Empty", ISBLANK(F473), "Date of Birth Empty", ISBLANK(G473), "NI Number Empty", ISBLANK(H473), "Check In Date Empty", ISBLANK(J473), "HB Claim Ref Number Empty", ISBLANK(K473), "Referral Agency Empty", ISBLANK(M473), "Gender Empty", ISBLANK(N473), "Religion Empty", ISBLANK(O473), "Ethnicity Empty", ISBLANK(P473), "Nationality Empty", ISBLANK(Q473), "Disability Empty", ISBLANK(R473), "Sexual Orientation Empty", ISBLANK(S473), "Language Empty", ISBLANK(T473), "Risk Assessment Empty", AND(G473&lt;&gt;"",H473&lt;&gt;""), IF(SUMPRODUCT(($G$2:$G$5000=G473)*($H$2:$H$5000=H473))&gt;1,"CONFLICT: NI and Check-in Date Already in Use","Correct"), TRUE, "Correct")</f>
        <v/>
      </c>
    </row>
    <row r="474" spans="1:22" s="14" customFormat="1" x14ac:dyDescent="0.5">
      <c r="A474" s="10"/>
      <c r="B474" s="11"/>
      <c r="C474" s="10"/>
      <c r="D474" s="10"/>
      <c r="E474" s="10"/>
      <c r="F474" s="12"/>
      <c r="G474" s="10"/>
      <c r="H474" s="12"/>
      <c r="I474" s="12"/>
      <c r="J474" s="13"/>
      <c r="K474" s="10"/>
      <c r="L474" s="15" t="str">
        <f ca="1">IF(ISBLANK(F474), "", DATEDIF(Tenants[[#This Row],[DateOfBirth]],TODAY(),"Y"))</f>
        <v/>
      </c>
      <c r="M474" s="10"/>
      <c r="N474" s="10"/>
      <c r="O474" s="10"/>
      <c r="P474" s="10"/>
      <c r="Q474" s="10"/>
      <c r="R474" s="10"/>
      <c r="S474" s="10"/>
      <c r="T474" s="10"/>
      <c r="U474" s="16" t="str">
        <f t="shared" si="7"/>
        <v/>
      </c>
      <c r="V474" s="16" t="str" cm="1">
        <f t="array" ref="V474">_xlfn.IFS(AND(ISBLANK(A474), OR(B474&lt;&gt;"",C474&lt;&gt;"",E474&lt;&gt;"",F474&lt;&gt;"",G474&lt;&gt;"",H474&lt;&gt;"",J474&lt;&gt;"",K474&lt;&gt;"",M474&lt;&gt;"",N474&lt;&gt;"",O474&lt;&gt;"",P474&lt;&gt;"",Q474&lt;&gt;"",R474&lt;&gt;"",S474&lt;&gt;"",T474&lt;&gt;"",)), "Address Empty", ISBLANK(A474), "", ISBLANK(B474), "Room Number Empty", ISBLANK(C474), "First Name Empty", ISBLANK(E474), "Last Name Empty", ISBLANK(F474), "Date of Birth Empty", ISBLANK(G474), "NI Number Empty", ISBLANK(H474), "Check In Date Empty", ISBLANK(J474), "HB Claim Ref Number Empty", ISBLANK(K474), "Referral Agency Empty", ISBLANK(M474), "Gender Empty", ISBLANK(N474), "Religion Empty", ISBLANK(O474), "Ethnicity Empty", ISBLANK(P474), "Nationality Empty", ISBLANK(Q474), "Disability Empty", ISBLANK(R474), "Sexual Orientation Empty", ISBLANK(S474), "Language Empty", ISBLANK(T474), "Risk Assessment Empty", AND(G474&lt;&gt;"",H474&lt;&gt;""), IF(SUMPRODUCT(($G$2:$G$5000=G474)*($H$2:$H$5000=H474))&gt;1,"CONFLICT: NI and Check-in Date Already in Use","Correct"), TRUE, "Correct")</f>
        <v/>
      </c>
    </row>
    <row r="475" spans="1:22" s="14" customFormat="1" x14ac:dyDescent="0.5">
      <c r="A475" s="10"/>
      <c r="B475" s="11"/>
      <c r="C475" s="10"/>
      <c r="D475" s="10"/>
      <c r="E475" s="10"/>
      <c r="F475" s="12"/>
      <c r="G475" s="10"/>
      <c r="H475" s="12"/>
      <c r="I475" s="12"/>
      <c r="J475" s="13"/>
      <c r="K475" s="10"/>
      <c r="L475" s="15" t="str">
        <f ca="1">IF(ISBLANK(F475), "", DATEDIF(Tenants[[#This Row],[DateOfBirth]],TODAY(),"Y"))</f>
        <v/>
      </c>
      <c r="M475" s="10"/>
      <c r="N475" s="10"/>
      <c r="O475" s="10"/>
      <c r="P475" s="10"/>
      <c r="Q475" s="10"/>
      <c r="R475" s="10"/>
      <c r="S475" s="10"/>
      <c r="T475" s="10"/>
      <c r="U475" s="16" t="str">
        <f t="shared" si="7"/>
        <v/>
      </c>
      <c r="V475" s="16" t="str" cm="1">
        <f t="array" ref="V475">_xlfn.IFS(AND(ISBLANK(A475), OR(B475&lt;&gt;"",C475&lt;&gt;"",E475&lt;&gt;"",F475&lt;&gt;"",G475&lt;&gt;"",H475&lt;&gt;"",J475&lt;&gt;"",K475&lt;&gt;"",M475&lt;&gt;"",N475&lt;&gt;"",O475&lt;&gt;"",P475&lt;&gt;"",Q475&lt;&gt;"",R475&lt;&gt;"",S475&lt;&gt;"",T475&lt;&gt;"",)), "Address Empty", ISBLANK(A475), "", ISBLANK(B475), "Room Number Empty", ISBLANK(C475), "First Name Empty", ISBLANK(E475), "Last Name Empty", ISBLANK(F475), "Date of Birth Empty", ISBLANK(G475), "NI Number Empty", ISBLANK(H475), "Check In Date Empty", ISBLANK(J475), "HB Claim Ref Number Empty", ISBLANK(K475), "Referral Agency Empty", ISBLANK(M475), "Gender Empty", ISBLANK(N475), "Religion Empty", ISBLANK(O475), "Ethnicity Empty", ISBLANK(P475), "Nationality Empty", ISBLANK(Q475), "Disability Empty", ISBLANK(R475), "Sexual Orientation Empty", ISBLANK(S475), "Language Empty", ISBLANK(T475), "Risk Assessment Empty", AND(G475&lt;&gt;"",H475&lt;&gt;""), IF(SUMPRODUCT(($G$2:$G$5000=G475)*($H$2:$H$5000=H475))&gt;1,"CONFLICT: NI and Check-in Date Already in Use","Correct"), TRUE, "Correct")</f>
        <v/>
      </c>
    </row>
    <row r="476" spans="1:22" s="14" customFormat="1" x14ac:dyDescent="0.5">
      <c r="A476" s="10"/>
      <c r="B476" s="11"/>
      <c r="C476" s="10"/>
      <c r="D476" s="10"/>
      <c r="E476" s="10"/>
      <c r="F476" s="12"/>
      <c r="G476" s="10"/>
      <c r="H476" s="12"/>
      <c r="I476" s="12"/>
      <c r="J476" s="13"/>
      <c r="K476" s="10"/>
      <c r="L476" s="15" t="str">
        <f ca="1">IF(ISBLANK(F476), "", DATEDIF(Tenants[[#This Row],[DateOfBirth]],TODAY(),"Y"))</f>
        <v/>
      </c>
      <c r="M476" s="10"/>
      <c r="N476" s="10"/>
      <c r="O476" s="10"/>
      <c r="P476" s="10"/>
      <c r="Q476" s="10"/>
      <c r="R476" s="10"/>
      <c r="S476" s="10"/>
      <c r="T476" s="10"/>
      <c r="U476" s="16" t="str">
        <f t="shared" si="7"/>
        <v/>
      </c>
      <c r="V476" s="16" t="str" cm="1">
        <f t="array" ref="V476">_xlfn.IFS(AND(ISBLANK(A476), OR(B476&lt;&gt;"",C476&lt;&gt;"",E476&lt;&gt;"",F476&lt;&gt;"",G476&lt;&gt;"",H476&lt;&gt;"",J476&lt;&gt;"",K476&lt;&gt;"",M476&lt;&gt;"",N476&lt;&gt;"",O476&lt;&gt;"",P476&lt;&gt;"",Q476&lt;&gt;"",R476&lt;&gt;"",S476&lt;&gt;"",T476&lt;&gt;"",)), "Address Empty", ISBLANK(A476), "", ISBLANK(B476), "Room Number Empty", ISBLANK(C476), "First Name Empty", ISBLANK(E476), "Last Name Empty", ISBLANK(F476), "Date of Birth Empty", ISBLANK(G476), "NI Number Empty", ISBLANK(H476), "Check In Date Empty", ISBLANK(J476), "HB Claim Ref Number Empty", ISBLANK(K476), "Referral Agency Empty", ISBLANK(M476), "Gender Empty", ISBLANK(N476), "Religion Empty", ISBLANK(O476), "Ethnicity Empty", ISBLANK(P476), "Nationality Empty", ISBLANK(Q476), "Disability Empty", ISBLANK(R476), "Sexual Orientation Empty", ISBLANK(S476), "Language Empty", ISBLANK(T476), "Risk Assessment Empty", AND(G476&lt;&gt;"",H476&lt;&gt;""), IF(SUMPRODUCT(($G$2:$G$5000=G476)*($H$2:$H$5000=H476))&gt;1,"CONFLICT: NI and Check-in Date Already in Use","Correct"), TRUE, "Correct")</f>
        <v/>
      </c>
    </row>
    <row r="477" spans="1:22" s="14" customFormat="1" x14ac:dyDescent="0.5">
      <c r="A477" s="10"/>
      <c r="B477" s="11"/>
      <c r="C477" s="10"/>
      <c r="D477" s="10"/>
      <c r="E477" s="10"/>
      <c r="F477" s="12"/>
      <c r="G477" s="10"/>
      <c r="H477" s="12"/>
      <c r="I477" s="12"/>
      <c r="J477" s="13"/>
      <c r="K477" s="10"/>
      <c r="L477" s="15" t="str">
        <f ca="1">IF(ISBLANK(F477), "", DATEDIF(Tenants[[#This Row],[DateOfBirth]],TODAY(),"Y"))</f>
        <v/>
      </c>
      <c r="M477" s="10"/>
      <c r="N477" s="10"/>
      <c r="O477" s="10"/>
      <c r="P477" s="10"/>
      <c r="Q477" s="10"/>
      <c r="R477" s="10"/>
      <c r="S477" s="10"/>
      <c r="T477" s="10"/>
      <c r="U477" s="16" t="str">
        <f t="shared" si="7"/>
        <v/>
      </c>
      <c r="V477" s="16" t="str" cm="1">
        <f t="array" ref="V477">_xlfn.IFS(AND(ISBLANK(A477), OR(B477&lt;&gt;"",C477&lt;&gt;"",E477&lt;&gt;"",F477&lt;&gt;"",G477&lt;&gt;"",H477&lt;&gt;"",J477&lt;&gt;"",K477&lt;&gt;"",M477&lt;&gt;"",N477&lt;&gt;"",O477&lt;&gt;"",P477&lt;&gt;"",Q477&lt;&gt;"",R477&lt;&gt;"",S477&lt;&gt;"",T477&lt;&gt;"",)), "Address Empty", ISBLANK(A477), "", ISBLANK(B477), "Room Number Empty", ISBLANK(C477), "First Name Empty", ISBLANK(E477), "Last Name Empty", ISBLANK(F477), "Date of Birth Empty", ISBLANK(G477), "NI Number Empty", ISBLANK(H477), "Check In Date Empty", ISBLANK(J477), "HB Claim Ref Number Empty", ISBLANK(K477), "Referral Agency Empty", ISBLANK(M477), "Gender Empty", ISBLANK(N477), "Religion Empty", ISBLANK(O477), "Ethnicity Empty", ISBLANK(P477), "Nationality Empty", ISBLANK(Q477), "Disability Empty", ISBLANK(R477), "Sexual Orientation Empty", ISBLANK(S477), "Language Empty", ISBLANK(T477), "Risk Assessment Empty", AND(G477&lt;&gt;"",H477&lt;&gt;""), IF(SUMPRODUCT(($G$2:$G$5000=G477)*($H$2:$H$5000=H477))&gt;1,"CONFLICT: NI and Check-in Date Already in Use","Correct"), TRUE, "Correct")</f>
        <v/>
      </c>
    </row>
    <row r="478" spans="1:22" s="14" customFormat="1" x14ac:dyDescent="0.5">
      <c r="A478" s="10"/>
      <c r="B478" s="11"/>
      <c r="C478" s="10"/>
      <c r="D478" s="10"/>
      <c r="E478" s="10"/>
      <c r="F478" s="12"/>
      <c r="G478" s="10"/>
      <c r="H478" s="12"/>
      <c r="I478" s="12"/>
      <c r="J478" s="13"/>
      <c r="K478" s="10"/>
      <c r="L478" s="15" t="str">
        <f ca="1">IF(ISBLANK(F478), "", DATEDIF(Tenants[[#This Row],[DateOfBirth]],TODAY(),"Y"))</f>
        <v/>
      </c>
      <c r="M478" s="10"/>
      <c r="N478" s="10"/>
      <c r="O478" s="10"/>
      <c r="P478" s="10"/>
      <c r="Q478" s="10"/>
      <c r="R478" s="10"/>
      <c r="S478" s="10"/>
      <c r="T478" s="10"/>
      <c r="U478" s="16" t="str">
        <f t="shared" si="7"/>
        <v/>
      </c>
      <c r="V478" s="16" t="str" cm="1">
        <f t="array" ref="V478">_xlfn.IFS(AND(ISBLANK(A478), OR(B478&lt;&gt;"",C478&lt;&gt;"",E478&lt;&gt;"",F478&lt;&gt;"",G478&lt;&gt;"",H478&lt;&gt;"",J478&lt;&gt;"",K478&lt;&gt;"",M478&lt;&gt;"",N478&lt;&gt;"",O478&lt;&gt;"",P478&lt;&gt;"",Q478&lt;&gt;"",R478&lt;&gt;"",S478&lt;&gt;"",T478&lt;&gt;"",)), "Address Empty", ISBLANK(A478), "", ISBLANK(B478), "Room Number Empty", ISBLANK(C478), "First Name Empty", ISBLANK(E478), "Last Name Empty", ISBLANK(F478), "Date of Birth Empty", ISBLANK(G478), "NI Number Empty", ISBLANK(H478), "Check In Date Empty", ISBLANK(J478), "HB Claim Ref Number Empty", ISBLANK(K478), "Referral Agency Empty", ISBLANK(M478), "Gender Empty", ISBLANK(N478), "Religion Empty", ISBLANK(O478), "Ethnicity Empty", ISBLANK(P478), "Nationality Empty", ISBLANK(Q478), "Disability Empty", ISBLANK(R478), "Sexual Orientation Empty", ISBLANK(S478), "Language Empty", ISBLANK(T478), "Risk Assessment Empty", AND(G478&lt;&gt;"",H478&lt;&gt;""), IF(SUMPRODUCT(($G$2:$G$5000=G478)*($H$2:$H$5000=H478))&gt;1,"CONFLICT: NI and Check-in Date Already in Use","Correct"), TRUE, "Correct")</f>
        <v/>
      </c>
    </row>
    <row r="479" spans="1:22" s="14" customFormat="1" x14ac:dyDescent="0.5">
      <c r="A479" s="10"/>
      <c r="B479" s="11"/>
      <c r="C479" s="10"/>
      <c r="D479" s="10"/>
      <c r="E479" s="10"/>
      <c r="F479" s="12"/>
      <c r="G479" s="10"/>
      <c r="H479" s="12"/>
      <c r="I479" s="12"/>
      <c r="J479" s="13"/>
      <c r="K479" s="10"/>
      <c r="L479" s="15" t="str">
        <f ca="1">IF(ISBLANK(F479), "", DATEDIF(Tenants[[#This Row],[DateOfBirth]],TODAY(),"Y"))</f>
        <v/>
      </c>
      <c r="M479" s="10"/>
      <c r="N479" s="10"/>
      <c r="O479" s="10"/>
      <c r="P479" s="10"/>
      <c r="Q479" s="10"/>
      <c r="R479" s="10"/>
      <c r="S479" s="10"/>
      <c r="T479" s="10"/>
      <c r="U479" s="16" t="str">
        <f t="shared" si="7"/>
        <v/>
      </c>
      <c r="V479" s="16" t="str" cm="1">
        <f t="array" ref="V479">_xlfn.IFS(AND(ISBLANK(A479), OR(B479&lt;&gt;"",C479&lt;&gt;"",E479&lt;&gt;"",F479&lt;&gt;"",G479&lt;&gt;"",H479&lt;&gt;"",J479&lt;&gt;"",K479&lt;&gt;"",M479&lt;&gt;"",N479&lt;&gt;"",O479&lt;&gt;"",P479&lt;&gt;"",Q479&lt;&gt;"",R479&lt;&gt;"",S479&lt;&gt;"",T479&lt;&gt;"",)), "Address Empty", ISBLANK(A479), "", ISBLANK(B479), "Room Number Empty", ISBLANK(C479), "First Name Empty", ISBLANK(E479), "Last Name Empty", ISBLANK(F479), "Date of Birth Empty", ISBLANK(G479), "NI Number Empty", ISBLANK(H479), "Check In Date Empty", ISBLANK(J479), "HB Claim Ref Number Empty", ISBLANK(K479), "Referral Agency Empty", ISBLANK(M479), "Gender Empty", ISBLANK(N479), "Religion Empty", ISBLANK(O479), "Ethnicity Empty", ISBLANK(P479), "Nationality Empty", ISBLANK(Q479), "Disability Empty", ISBLANK(R479), "Sexual Orientation Empty", ISBLANK(S479), "Language Empty", ISBLANK(T479), "Risk Assessment Empty", AND(G479&lt;&gt;"",H479&lt;&gt;""), IF(SUMPRODUCT(($G$2:$G$5000=G479)*($H$2:$H$5000=H479))&gt;1,"CONFLICT: NI and Check-in Date Already in Use","Correct"), TRUE, "Correct")</f>
        <v/>
      </c>
    </row>
    <row r="480" spans="1:22" s="14" customFormat="1" x14ac:dyDescent="0.5">
      <c r="A480" s="10"/>
      <c r="B480" s="11"/>
      <c r="C480" s="10"/>
      <c r="D480" s="10"/>
      <c r="E480" s="10"/>
      <c r="F480" s="12"/>
      <c r="G480" s="10"/>
      <c r="H480" s="12"/>
      <c r="I480" s="12"/>
      <c r="J480" s="13"/>
      <c r="K480" s="10"/>
      <c r="L480" s="15" t="str">
        <f ca="1">IF(ISBLANK(F480), "", DATEDIF(Tenants[[#This Row],[DateOfBirth]],TODAY(),"Y"))</f>
        <v/>
      </c>
      <c r="M480" s="10"/>
      <c r="N480" s="10"/>
      <c r="O480" s="10"/>
      <c r="P480" s="10"/>
      <c r="Q480" s="10"/>
      <c r="R480" s="10"/>
      <c r="S480" s="10"/>
      <c r="T480" s="10"/>
      <c r="U480" s="16" t="str">
        <f t="shared" si="7"/>
        <v/>
      </c>
      <c r="V480" s="16" t="str" cm="1">
        <f t="array" ref="V480">_xlfn.IFS(AND(ISBLANK(A480), OR(B480&lt;&gt;"",C480&lt;&gt;"",E480&lt;&gt;"",F480&lt;&gt;"",G480&lt;&gt;"",H480&lt;&gt;"",J480&lt;&gt;"",K480&lt;&gt;"",M480&lt;&gt;"",N480&lt;&gt;"",O480&lt;&gt;"",P480&lt;&gt;"",Q480&lt;&gt;"",R480&lt;&gt;"",S480&lt;&gt;"",T480&lt;&gt;"",)), "Address Empty", ISBLANK(A480), "", ISBLANK(B480), "Room Number Empty", ISBLANK(C480), "First Name Empty", ISBLANK(E480), "Last Name Empty", ISBLANK(F480), "Date of Birth Empty", ISBLANK(G480), "NI Number Empty", ISBLANK(H480), "Check In Date Empty", ISBLANK(J480), "HB Claim Ref Number Empty", ISBLANK(K480), "Referral Agency Empty", ISBLANK(M480), "Gender Empty", ISBLANK(N480), "Religion Empty", ISBLANK(O480), "Ethnicity Empty", ISBLANK(P480), "Nationality Empty", ISBLANK(Q480), "Disability Empty", ISBLANK(R480), "Sexual Orientation Empty", ISBLANK(S480), "Language Empty", ISBLANK(T480), "Risk Assessment Empty", AND(G480&lt;&gt;"",H480&lt;&gt;""), IF(SUMPRODUCT(($G$2:$G$5000=G480)*($H$2:$H$5000=H480))&gt;1,"CONFLICT: NI and Check-in Date Already in Use","Correct"), TRUE, "Correct")</f>
        <v/>
      </c>
    </row>
    <row r="481" spans="1:22" s="14" customFormat="1" x14ac:dyDescent="0.5">
      <c r="A481" s="10"/>
      <c r="B481" s="11"/>
      <c r="C481" s="10"/>
      <c r="D481" s="10"/>
      <c r="E481" s="10"/>
      <c r="F481" s="12"/>
      <c r="G481" s="10"/>
      <c r="H481" s="12"/>
      <c r="I481" s="12"/>
      <c r="J481" s="13"/>
      <c r="K481" s="10"/>
      <c r="L481" s="15" t="str">
        <f ca="1">IF(ISBLANK(F481), "", DATEDIF(Tenants[[#This Row],[DateOfBirth]],TODAY(),"Y"))</f>
        <v/>
      </c>
      <c r="M481" s="10"/>
      <c r="N481" s="10"/>
      <c r="O481" s="10"/>
      <c r="P481" s="10"/>
      <c r="Q481" s="10"/>
      <c r="R481" s="10"/>
      <c r="S481" s="10"/>
      <c r="T481" s="10"/>
      <c r="U481" s="16" t="str">
        <f t="shared" si="7"/>
        <v/>
      </c>
      <c r="V481" s="16" t="str" cm="1">
        <f t="array" ref="V481">_xlfn.IFS(AND(ISBLANK(A481), OR(B481&lt;&gt;"",C481&lt;&gt;"",E481&lt;&gt;"",F481&lt;&gt;"",G481&lt;&gt;"",H481&lt;&gt;"",J481&lt;&gt;"",K481&lt;&gt;"",M481&lt;&gt;"",N481&lt;&gt;"",O481&lt;&gt;"",P481&lt;&gt;"",Q481&lt;&gt;"",R481&lt;&gt;"",S481&lt;&gt;"",T481&lt;&gt;"",)), "Address Empty", ISBLANK(A481), "", ISBLANK(B481), "Room Number Empty", ISBLANK(C481), "First Name Empty", ISBLANK(E481), "Last Name Empty", ISBLANK(F481), "Date of Birth Empty", ISBLANK(G481), "NI Number Empty", ISBLANK(H481), "Check In Date Empty", ISBLANK(J481), "HB Claim Ref Number Empty", ISBLANK(K481), "Referral Agency Empty", ISBLANK(M481), "Gender Empty", ISBLANK(N481), "Religion Empty", ISBLANK(O481), "Ethnicity Empty", ISBLANK(P481), "Nationality Empty", ISBLANK(Q481), "Disability Empty", ISBLANK(R481), "Sexual Orientation Empty", ISBLANK(S481), "Language Empty", ISBLANK(T481), "Risk Assessment Empty", AND(G481&lt;&gt;"",H481&lt;&gt;""), IF(SUMPRODUCT(($G$2:$G$5000=G481)*($H$2:$H$5000=H481))&gt;1,"CONFLICT: NI and Check-in Date Already in Use","Correct"), TRUE, "Correct")</f>
        <v/>
      </c>
    </row>
    <row r="482" spans="1:22" s="14" customFormat="1" x14ac:dyDescent="0.5">
      <c r="A482" s="10"/>
      <c r="B482" s="11"/>
      <c r="C482" s="10"/>
      <c r="D482" s="10"/>
      <c r="E482" s="10"/>
      <c r="F482" s="12"/>
      <c r="G482" s="10"/>
      <c r="H482" s="12"/>
      <c r="I482" s="12"/>
      <c r="J482" s="13"/>
      <c r="K482" s="10"/>
      <c r="L482" s="15" t="str">
        <f ca="1">IF(ISBLANK(F482), "", DATEDIF(Tenants[[#This Row],[DateOfBirth]],TODAY(),"Y"))</f>
        <v/>
      </c>
      <c r="M482" s="10"/>
      <c r="N482" s="10"/>
      <c r="O482" s="10"/>
      <c r="P482" s="10"/>
      <c r="Q482" s="10"/>
      <c r="R482" s="10"/>
      <c r="S482" s="10"/>
      <c r="T482" s="10"/>
      <c r="U482" s="16" t="str">
        <f t="shared" si="7"/>
        <v/>
      </c>
      <c r="V482" s="16" t="str" cm="1">
        <f t="array" ref="V482">_xlfn.IFS(AND(ISBLANK(A482), OR(B482&lt;&gt;"",C482&lt;&gt;"",E482&lt;&gt;"",F482&lt;&gt;"",G482&lt;&gt;"",H482&lt;&gt;"",J482&lt;&gt;"",K482&lt;&gt;"",M482&lt;&gt;"",N482&lt;&gt;"",O482&lt;&gt;"",P482&lt;&gt;"",Q482&lt;&gt;"",R482&lt;&gt;"",S482&lt;&gt;"",T482&lt;&gt;"",)), "Address Empty", ISBLANK(A482), "", ISBLANK(B482), "Room Number Empty", ISBLANK(C482), "First Name Empty", ISBLANK(E482), "Last Name Empty", ISBLANK(F482), "Date of Birth Empty", ISBLANK(G482), "NI Number Empty", ISBLANK(H482), "Check In Date Empty", ISBLANK(J482), "HB Claim Ref Number Empty", ISBLANK(K482), "Referral Agency Empty", ISBLANK(M482), "Gender Empty", ISBLANK(N482), "Religion Empty", ISBLANK(O482), "Ethnicity Empty", ISBLANK(P482), "Nationality Empty", ISBLANK(Q482), "Disability Empty", ISBLANK(R482), "Sexual Orientation Empty", ISBLANK(S482), "Language Empty", ISBLANK(T482), "Risk Assessment Empty", AND(G482&lt;&gt;"",H482&lt;&gt;""), IF(SUMPRODUCT(($G$2:$G$5000=G482)*($H$2:$H$5000=H482))&gt;1,"CONFLICT: NI and Check-in Date Already in Use","Correct"), TRUE, "Correct")</f>
        <v/>
      </c>
    </row>
    <row r="483" spans="1:22" s="14" customFormat="1" x14ac:dyDescent="0.5">
      <c r="A483" s="10"/>
      <c r="B483" s="11"/>
      <c r="C483" s="10"/>
      <c r="D483" s="10"/>
      <c r="E483" s="10"/>
      <c r="F483" s="12"/>
      <c r="G483" s="10"/>
      <c r="H483" s="12"/>
      <c r="I483" s="12"/>
      <c r="J483" s="13"/>
      <c r="K483" s="10"/>
      <c r="L483" s="15" t="str">
        <f ca="1">IF(ISBLANK(F483), "", DATEDIF(Tenants[[#This Row],[DateOfBirth]],TODAY(),"Y"))</f>
        <v/>
      </c>
      <c r="M483" s="10"/>
      <c r="N483" s="10"/>
      <c r="O483" s="10"/>
      <c r="P483" s="10"/>
      <c r="Q483" s="10"/>
      <c r="R483" s="10"/>
      <c r="S483" s="10"/>
      <c r="T483" s="10"/>
      <c r="U483" s="16" t="str">
        <f t="shared" si="7"/>
        <v/>
      </c>
      <c r="V483" s="16" t="str" cm="1">
        <f t="array" ref="V483">_xlfn.IFS(AND(ISBLANK(A483), OR(B483&lt;&gt;"",C483&lt;&gt;"",E483&lt;&gt;"",F483&lt;&gt;"",G483&lt;&gt;"",H483&lt;&gt;"",J483&lt;&gt;"",K483&lt;&gt;"",M483&lt;&gt;"",N483&lt;&gt;"",O483&lt;&gt;"",P483&lt;&gt;"",Q483&lt;&gt;"",R483&lt;&gt;"",S483&lt;&gt;"",T483&lt;&gt;"",)), "Address Empty", ISBLANK(A483), "", ISBLANK(B483), "Room Number Empty", ISBLANK(C483), "First Name Empty", ISBLANK(E483), "Last Name Empty", ISBLANK(F483), "Date of Birth Empty", ISBLANK(G483), "NI Number Empty", ISBLANK(H483), "Check In Date Empty", ISBLANK(J483), "HB Claim Ref Number Empty", ISBLANK(K483), "Referral Agency Empty", ISBLANK(M483), "Gender Empty", ISBLANK(N483), "Religion Empty", ISBLANK(O483), "Ethnicity Empty", ISBLANK(P483), "Nationality Empty", ISBLANK(Q483), "Disability Empty", ISBLANK(R483), "Sexual Orientation Empty", ISBLANK(S483), "Language Empty", ISBLANK(T483), "Risk Assessment Empty", AND(G483&lt;&gt;"",H483&lt;&gt;""), IF(SUMPRODUCT(($G$2:$G$5000=G483)*($H$2:$H$5000=H483))&gt;1,"CONFLICT: NI and Check-in Date Already in Use","Correct"), TRUE, "Correct")</f>
        <v/>
      </c>
    </row>
    <row r="484" spans="1:22" s="14" customFormat="1" x14ac:dyDescent="0.5">
      <c r="A484" s="10"/>
      <c r="B484" s="11"/>
      <c r="C484" s="10"/>
      <c r="D484" s="10"/>
      <c r="E484" s="10"/>
      <c r="F484" s="12"/>
      <c r="G484" s="10"/>
      <c r="H484" s="12"/>
      <c r="I484" s="12"/>
      <c r="J484" s="13"/>
      <c r="K484" s="10"/>
      <c r="L484" s="15" t="str">
        <f ca="1">IF(ISBLANK(F484), "", DATEDIF(Tenants[[#This Row],[DateOfBirth]],TODAY(),"Y"))</f>
        <v/>
      </c>
      <c r="M484" s="10"/>
      <c r="N484" s="10"/>
      <c r="O484" s="10"/>
      <c r="P484" s="10"/>
      <c r="Q484" s="10"/>
      <c r="R484" s="10"/>
      <c r="S484" s="10"/>
      <c r="T484" s="10"/>
      <c r="U484" s="16" t="str">
        <f t="shared" si="7"/>
        <v/>
      </c>
      <c r="V484" s="16" t="str" cm="1">
        <f t="array" ref="V484">_xlfn.IFS(AND(ISBLANK(A484), OR(B484&lt;&gt;"",C484&lt;&gt;"",E484&lt;&gt;"",F484&lt;&gt;"",G484&lt;&gt;"",H484&lt;&gt;"",J484&lt;&gt;"",K484&lt;&gt;"",M484&lt;&gt;"",N484&lt;&gt;"",O484&lt;&gt;"",P484&lt;&gt;"",Q484&lt;&gt;"",R484&lt;&gt;"",S484&lt;&gt;"",T484&lt;&gt;"",)), "Address Empty", ISBLANK(A484), "", ISBLANK(B484), "Room Number Empty", ISBLANK(C484), "First Name Empty", ISBLANK(E484), "Last Name Empty", ISBLANK(F484), "Date of Birth Empty", ISBLANK(G484), "NI Number Empty", ISBLANK(H484), "Check In Date Empty", ISBLANK(J484), "HB Claim Ref Number Empty", ISBLANK(K484), "Referral Agency Empty", ISBLANK(M484), "Gender Empty", ISBLANK(N484), "Religion Empty", ISBLANK(O484), "Ethnicity Empty", ISBLANK(P484), "Nationality Empty", ISBLANK(Q484), "Disability Empty", ISBLANK(R484), "Sexual Orientation Empty", ISBLANK(S484), "Language Empty", ISBLANK(T484), "Risk Assessment Empty", AND(G484&lt;&gt;"",H484&lt;&gt;""), IF(SUMPRODUCT(($G$2:$G$5000=G484)*($H$2:$H$5000=H484))&gt;1,"CONFLICT: NI and Check-in Date Already in Use","Correct"), TRUE, "Correct")</f>
        <v/>
      </c>
    </row>
    <row r="485" spans="1:22" s="14" customFormat="1" x14ac:dyDescent="0.5">
      <c r="A485" s="10"/>
      <c r="B485" s="11"/>
      <c r="C485" s="10"/>
      <c r="D485" s="10"/>
      <c r="E485" s="10"/>
      <c r="F485" s="12"/>
      <c r="G485" s="10"/>
      <c r="H485" s="12"/>
      <c r="I485" s="12"/>
      <c r="J485" s="13"/>
      <c r="K485" s="10"/>
      <c r="L485" s="15" t="str">
        <f ca="1">IF(ISBLANK(F485), "", DATEDIF(Tenants[[#This Row],[DateOfBirth]],TODAY(),"Y"))</f>
        <v/>
      </c>
      <c r="M485" s="10"/>
      <c r="N485" s="10"/>
      <c r="O485" s="10"/>
      <c r="P485" s="10"/>
      <c r="Q485" s="10"/>
      <c r="R485" s="10"/>
      <c r="S485" s="10"/>
      <c r="T485" s="10"/>
      <c r="U485" s="16" t="str">
        <f t="shared" si="7"/>
        <v/>
      </c>
      <c r="V485" s="16" t="str" cm="1">
        <f t="array" ref="V485">_xlfn.IFS(AND(ISBLANK(A485), OR(B485&lt;&gt;"",C485&lt;&gt;"",E485&lt;&gt;"",F485&lt;&gt;"",G485&lt;&gt;"",H485&lt;&gt;"",J485&lt;&gt;"",K485&lt;&gt;"",M485&lt;&gt;"",N485&lt;&gt;"",O485&lt;&gt;"",P485&lt;&gt;"",Q485&lt;&gt;"",R485&lt;&gt;"",S485&lt;&gt;"",T485&lt;&gt;"",)), "Address Empty", ISBLANK(A485), "", ISBLANK(B485), "Room Number Empty", ISBLANK(C485), "First Name Empty", ISBLANK(E485), "Last Name Empty", ISBLANK(F485), "Date of Birth Empty", ISBLANK(G485), "NI Number Empty", ISBLANK(H485), "Check In Date Empty", ISBLANK(J485), "HB Claim Ref Number Empty", ISBLANK(K485), "Referral Agency Empty", ISBLANK(M485), "Gender Empty", ISBLANK(N485), "Religion Empty", ISBLANK(O485), "Ethnicity Empty", ISBLANK(P485), "Nationality Empty", ISBLANK(Q485), "Disability Empty", ISBLANK(R485), "Sexual Orientation Empty", ISBLANK(S485), "Language Empty", ISBLANK(T485), "Risk Assessment Empty", AND(G485&lt;&gt;"",H485&lt;&gt;""), IF(SUMPRODUCT(($G$2:$G$5000=G485)*($H$2:$H$5000=H485))&gt;1,"CONFLICT: NI and Check-in Date Already in Use","Correct"), TRUE, "Correct")</f>
        <v/>
      </c>
    </row>
    <row r="486" spans="1:22" s="14" customFormat="1" x14ac:dyDescent="0.5">
      <c r="A486" s="10"/>
      <c r="B486" s="11"/>
      <c r="C486" s="10"/>
      <c r="D486" s="10"/>
      <c r="E486" s="10"/>
      <c r="F486" s="12"/>
      <c r="G486" s="10"/>
      <c r="H486" s="12"/>
      <c r="I486" s="12"/>
      <c r="J486" s="13"/>
      <c r="K486" s="10"/>
      <c r="L486" s="15" t="str">
        <f ca="1">IF(ISBLANK(F486), "", DATEDIF(Tenants[[#This Row],[DateOfBirth]],TODAY(),"Y"))</f>
        <v/>
      </c>
      <c r="M486" s="10"/>
      <c r="N486" s="10"/>
      <c r="O486" s="10"/>
      <c r="P486" s="10"/>
      <c r="Q486" s="10"/>
      <c r="R486" s="10"/>
      <c r="S486" s="10"/>
      <c r="T486" s="10"/>
      <c r="U486" s="16" t="str">
        <f t="shared" si="7"/>
        <v/>
      </c>
      <c r="V486" s="16" t="str" cm="1">
        <f t="array" ref="V486">_xlfn.IFS(AND(ISBLANK(A486), OR(B486&lt;&gt;"",C486&lt;&gt;"",E486&lt;&gt;"",F486&lt;&gt;"",G486&lt;&gt;"",H486&lt;&gt;"",J486&lt;&gt;"",K486&lt;&gt;"",M486&lt;&gt;"",N486&lt;&gt;"",O486&lt;&gt;"",P486&lt;&gt;"",Q486&lt;&gt;"",R486&lt;&gt;"",S486&lt;&gt;"",T486&lt;&gt;"",)), "Address Empty", ISBLANK(A486), "", ISBLANK(B486), "Room Number Empty", ISBLANK(C486), "First Name Empty", ISBLANK(E486), "Last Name Empty", ISBLANK(F486), "Date of Birth Empty", ISBLANK(G486), "NI Number Empty", ISBLANK(H486), "Check In Date Empty", ISBLANK(J486), "HB Claim Ref Number Empty", ISBLANK(K486), "Referral Agency Empty", ISBLANK(M486), "Gender Empty", ISBLANK(N486), "Religion Empty", ISBLANK(O486), "Ethnicity Empty", ISBLANK(P486), "Nationality Empty", ISBLANK(Q486), "Disability Empty", ISBLANK(R486), "Sexual Orientation Empty", ISBLANK(S486), "Language Empty", ISBLANK(T486), "Risk Assessment Empty", AND(G486&lt;&gt;"",H486&lt;&gt;""), IF(SUMPRODUCT(($G$2:$G$5000=G486)*($H$2:$H$5000=H486))&gt;1,"CONFLICT: NI and Check-in Date Already in Use","Correct"), TRUE, "Correct")</f>
        <v/>
      </c>
    </row>
    <row r="487" spans="1:22" s="14" customFormat="1" x14ac:dyDescent="0.5">
      <c r="A487" s="10"/>
      <c r="B487" s="11"/>
      <c r="C487" s="10"/>
      <c r="D487" s="10"/>
      <c r="E487" s="10"/>
      <c r="F487" s="12"/>
      <c r="G487" s="10"/>
      <c r="H487" s="12"/>
      <c r="I487" s="12"/>
      <c r="J487" s="13"/>
      <c r="K487" s="10"/>
      <c r="L487" s="15" t="str">
        <f ca="1">IF(ISBLANK(F487), "", DATEDIF(Tenants[[#This Row],[DateOfBirth]],TODAY(),"Y"))</f>
        <v/>
      </c>
      <c r="M487" s="10"/>
      <c r="N487" s="10"/>
      <c r="O487" s="10"/>
      <c r="P487" s="10"/>
      <c r="Q487" s="10"/>
      <c r="R487" s="10"/>
      <c r="S487" s="10"/>
      <c r="T487" s="10"/>
      <c r="U487" s="16" t="str">
        <f t="shared" si="7"/>
        <v/>
      </c>
      <c r="V487" s="16" t="str" cm="1">
        <f t="array" ref="V487">_xlfn.IFS(AND(ISBLANK(A487), OR(B487&lt;&gt;"",C487&lt;&gt;"",E487&lt;&gt;"",F487&lt;&gt;"",G487&lt;&gt;"",H487&lt;&gt;"",J487&lt;&gt;"",K487&lt;&gt;"",M487&lt;&gt;"",N487&lt;&gt;"",O487&lt;&gt;"",P487&lt;&gt;"",Q487&lt;&gt;"",R487&lt;&gt;"",S487&lt;&gt;"",T487&lt;&gt;"",)), "Address Empty", ISBLANK(A487), "", ISBLANK(B487), "Room Number Empty", ISBLANK(C487), "First Name Empty", ISBLANK(E487), "Last Name Empty", ISBLANK(F487), "Date of Birth Empty", ISBLANK(G487), "NI Number Empty", ISBLANK(H487), "Check In Date Empty", ISBLANK(J487), "HB Claim Ref Number Empty", ISBLANK(K487), "Referral Agency Empty", ISBLANK(M487), "Gender Empty", ISBLANK(N487), "Religion Empty", ISBLANK(O487), "Ethnicity Empty", ISBLANK(P487), "Nationality Empty", ISBLANK(Q487), "Disability Empty", ISBLANK(R487), "Sexual Orientation Empty", ISBLANK(S487), "Language Empty", ISBLANK(T487), "Risk Assessment Empty", AND(G487&lt;&gt;"",H487&lt;&gt;""), IF(SUMPRODUCT(($G$2:$G$5000=G487)*($H$2:$H$5000=H487))&gt;1,"CONFLICT: NI and Check-in Date Already in Use","Correct"), TRUE, "Correct")</f>
        <v/>
      </c>
    </row>
    <row r="488" spans="1:22" s="14" customFormat="1" x14ac:dyDescent="0.5">
      <c r="A488" s="10"/>
      <c r="B488" s="11"/>
      <c r="C488" s="10"/>
      <c r="D488" s="10"/>
      <c r="E488" s="10"/>
      <c r="F488" s="12"/>
      <c r="G488" s="10"/>
      <c r="H488" s="12"/>
      <c r="I488" s="12"/>
      <c r="J488" s="13"/>
      <c r="K488" s="10"/>
      <c r="L488" s="15" t="str">
        <f ca="1">IF(ISBLANK(F488), "", DATEDIF(Tenants[[#This Row],[DateOfBirth]],TODAY(),"Y"))</f>
        <v/>
      </c>
      <c r="M488" s="10"/>
      <c r="N488" s="10"/>
      <c r="O488" s="10"/>
      <c r="P488" s="10"/>
      <c r="Q488" s="10"/>
      <c r="R488" s="10"/>
      <c r="S488" s="10"/>
      <c r="T488" s="10"/>
      <c r="U488" s="16" t="str">
        <f t="shared" si="7"/>
        <v/>
      </c>
      <c r="V488" s="16" t="str" cm="1">
        <f t="array" ref="V488">_xlfn.IFS(AND(ISBLANK(A488), OR(B488&lt;&gt;"",C488&lt;&gt;"",E488&lt;&gt;"",F488&lt;&gt;"",G488&lt;&gt;"",H488&lt;&gt;"",J488&lt;&gt;"",K488&lt;&gt;"",M488&lt;&gt;"",N488&lt;&gt;"",O488&lt;&gt;"",P488&lt;&gt;"",Q488&lt;&gt;"",R488&lt;&gt;"",S488&lt;&gt;"",T488&lt;&gt;"",)), "Address Empty", ISBLANK(A488), "", ISBLANK(B488), "Room Number Empty", ISBLANK(C488), "First Name Empty", ISBLANK(E488), "Last Name Empty", ISBLANK(F488), "Date of Birth Empty", ISBLANK(G488), "NI Number Empty", ISBLANK(H488), "Check In Date Empty", ISBLANK(J488), "HB Claim Ref Number Empty", ISBLANK(K488), "Referral Agency Empty", ISBLANK(M488), "Gender Empty", ISBLANK(N488), "Religion Empty", ISBLANK(O488), "Ethnicity Empty", ISBLANK(P488), "Nationality Empty", ISBLANK(Q488), "Disability Empty", ISBLANK(R488), "Sexual Orientation Empty", ISBLANK(S488), "Language Empty", ISBLANK(T488), "Risk Assessment Empty", AND(G488&lt;&gt;"",H488&lt;&gt;""), IF(SUMPRODUCT(($G$2:$G$5000=G488)*($H$2:$H$5000=H488))&gt;1,"CONFLICT: NI and Check-in Date Already in Use","Correct"), TRUE, "Correct")</f>
        <v/>
      </c>
    </row>
    <row r="489" spans="1:22" s="14" customFormat="1" x14ac:dyDescent="0.5">
      <c r="A489" s="10"/>
      <c r="B489" s="11"/>
      <c r="C489" s="10"/>
      <c r="D489" s="10"/>
      <c r="E489" s="10"/>
      <c r="F489" s="12"/>
      <c r="G489" s="10"/>
      <c r="H489" s="12"/>
      <c r="I489" s="12"/>
      <c r="J489" s="13"/>
      <c r="K489" s="10"/>
      <c r="L489" s="15" t="str">
        <f ca="1">IF(ISBLANK(F489), "", DATEDIF(Tenants[[#This Row],[DateOfBirth]],TODAY(),"Y"))</f>
        <v/>
      </c>
      <c r="M489" s="10"/>
      <c r="N489" s="10"/>
      <c r="O489" s="10"/>
      <c r="P489" s="10"/>
      <c r="Q489" s="10"/>
      <c r="R489" s="10"/>
      <c r="S489" s="10"/>
      <c r="T489" s="10"/>
      <c r="U489" s="16" t="str">
        <f t="shared" si="7"/>
        <v/>
      </c>
      <c r="V489" s="16" t="str" cm="1">
        <f t="array" ref="V489">_xlfn.IFS(AND(ISBLANK(A489), OR(B489&lt;&gt;"",C489&lt;&gt;"",E489&lt;&gt;"",F489&lt;&gt;"",G489&lt;&gt;"",H489&lt;&gt;"",J489&lt;&gt;"",K489&lt;&gt;"",M489&lt;&gt;"",N489&lt;&gt;"",O489&lt;&gt;"",P489&lt;&gt;"",Q489&lt;&gt;"",R489&lt;&gt;"",S489&lt;&gt;"",T489&lt;&gt;"",)), "Address Empty", ISBLANK(A489), "", ISBLANK(B489), "Room Number Empty", ISBLANK(C489), "First Name Empty", ISBLANK(E489), "Last Name Empty", ISBLANK(F489), "Date of Birth Empty", ISBLANK(G489), "NI Number Empty", ISBLANK(H489), "Check In Date Empty", ISBLANK(J489), "HB Claim Ref Number Empty", ISBLANK(K489), "Referral Agency Empty", ISBLANK(M489), "Gender Empty", ISBLANK(N489), "Religion Empty", ISBLANK(O489), "Ethnicity Empty", ISBLANK(P489), "Nationality Empty", ISBLANK(Q489), "Disability Empty", ISBLANK(R489), "Sexual Orientation Empty", ISBLANK(S489), "Language Empty", ISBLANK(T489), "Risk Assessment Empty", AND(G489&lt;&gt;"",H489&lt;&gt;""), IF(SUMPRODUCT(($G$2:$G$5000=G489)*($H$2:$H$5000=H489))&gt;1,"CONFLICT: NI and Check-in Date Already in Use","Correct"), TRUE, "Correct")</f>
        <v/>
      </c>
    </row>
    <row r="490" spans="1:22" s="14" customFormat="1" x14ac:dyDescent="0.5">
      <c r="A490" s="10"/>
      <c r="B490" s="11"/>
      <c r="C490" s="10"/>
      <c r="D490" s="10"/>
      <c r="E490" s="10"/>
      <c r="F490" s="12"/>
      <c r="G490" s="10"/>
      <c r="H490" s="12"/>
      <c r="I490" s="12"/>
      <c r="J490" s="13"/>
      <c r="K490" s="10"/>
      <c r="L490" s="15" t="str">
        <f ca="1">IF(ISBLANK(F490), "", DATEDIF(Tenants[[#This Row],[DateOfBirth]],TODAY(),"Y"))</f>
        <v/>
      </c>
      <c r="M490" s="10"/>
      <c r="N490" s="10"/>
      <c r="O490" s="10"/>
      <c r="P490" s="10"/>
      <c r="Q490" s="10"/>
      <c r="R490" s="10"/>
      <c r="S490" s="10"/>
      <c r="T490" s="10"/>
      <c r="U490" s="16" t="str">
        <f t="shared" si="7"/>
        <v/>
      </c>
      <c r="V490" s="16" t="str" cm="1">
        <f t="array" ref="V490">_xlfn.IFS(AND(ISBLANK(A490), OR(B490&lt;&gt;"",C490&lt;&gt;"",E490&lt;&gt;"",F490&lt;&gt;"",G490&lt;&gt;"",H490&lt;&gt;"",J490&lt;&gt;"",K490&lt;&gt;"",M490&lt;&gt;"",N490&lt;&gt;"",O490&lt;&gt;"",P490&lt;&gt;"",Q490&lt;&gt;"",R490&lt;&gt;"",S490&lt;&gt;"",T490&lt;&gt;"",)), "Address Empty", ISBLANK(A490), "", ISBLANK(B490), "Room Number Empty", ISBLANK(C490), "First Name Empty", ISBLANK(E490), "Last Name Empty", ISBLANK(F490), "Date of Birth Empty", ISBLANK(G490), "NI Number Empty", ISBLANK(H490), "Check In Date Empty", ISBLANK(J490), "HB Claim Ref Number Empty", ISBLANK(K490), "Referral Agency Empty", ISBLANK(M490), "Gender Empty", ISBLANK(N490), "Religion Empty", ISBLANK(O490), "Ethnicity Empty", ISBLANK(P490), "Nationality Empty", ISBLANK(Q490), "Disability Empty", ISBLANK(R490), "Sexual Orientation Empty", ISBLANK(S490), "Language Empty", ISBLANK(T490), "Risk Assessment Empty", AND(G490&lt;&gt;"",H490&lt;&gt;""), IF(SUMPRODUCT(($G$2:$G$5000=G490)*($H$2:$H$5000=H490))&gt;1,"CONFLICT: NI and Check-in Date Already in Use","Correct"), TRUE, "Correct")</f>
        <v/>
      </c>
    </row>
    <row r="491" spans="1:22" s="14" customFormat="1" x14ac:dyDescent="0.5">
      <c r="A491" s="10"/>
      <c r="B491" s="11"/>
      <c r="C491" s="10"/>
      <c r="D491" s="10"/>
      <c r="E491" s="10"/>
      <c r="F491" s="12"/>
      <c r="G491" s="10"/>
      <c r="H491" s="12"/>
      <c r="I491" s="12"/>
      <c r="J491" s="13"/>
      <c r="K491" s="10"/>
      <c r="L491" s="15" t="str">
        <f ca="1">IF(ISBLANK(F491), "", DATEDIF(Tenants[[#This Row],[DateOfBirth]],TODAY(),"Y"))</f>
        <v/>
      </c>
      <c r="M491" s="10"/>
      <c r="N491" s="10"/>
      <c r="O491" s="10"/>
      <c r="P491" s="10"/>
      <c r="Q491" s="10"/>
      <c r="R491" s="10"/>
      <c r="S491" s="10"/>
      <c r="T491" s="10"/>
      <c r="U491" s="16" t="str">
        <f t="shared" si="7"/>
        <v/>
      </c>
      <c r="V491" s="16" t="str" cm="1">
        <f t="array" ref="V491">_xlfn.IFS(AND(ISBLANK(A491), OR(B491&lt;&gt;"",C491&lt;&gt;"",E491&lt;&gt;"",F491&lt;&gt;"",G491&lt;&gt;"",H491&lt;&gt;"",J491&lt;&gt;"",K491&lt;&gt;"",M491&lt;&gt;"",N491&lt;&gt;"",O491&lt;&gt;"",P491&lt;&gt;"",Q491&lt;&gt;"",R491&lt;&gt;"",S491&lt;&gt;"",T491&lt;&gt;"",)), "Address Empty", ISBLANK(A491), "", ISBLANK(B491), "Room Number Empty", ISBLANK(C491), "First Name Empty", ISBLANK(E491), "Last Name Empty", ISBLANK(F491), "Date of Birth Empty", ISBLANK(G491), "NI Number Empty", ISBLANK(H491), "Check In Date Empty", ISBLANK(J491), "HB Claim Ref Number Empty", ISBLANK(K491), "Referral Agency Empty", ISBLANK(M491), "Gender Empty", ISBLANK(N491), "Religion Empty", ISBLANK(O491), "Ethnicity Empty", ISBLANK(P491), "Nationality Empty", ISBLANK(Q491), "Disability Empty", ISBLANK(R491), "Sexual Orientation Empty", ISBLANK(S491), "Language Empty", ISBLANK(T491), "Risk Assessment Empty", AND(G491&lt;&gt;"",H491&lt;&gt;""), IF(SUMPRODUCT(($G$2:$G$5000=G491)*($H$2:$H$5000=H491))&gt;1,"CONFLICT: NI and Check-in Date Already in Use","Correct"), TRUE, "Correct")</f>
        <v/>
      </c>
    </row>
    <row r="492" spans="1:22" s="14" customFormat="1" x14ac:dyDescent="0.5">
      <c r="A492" s="10"/>
      <c r="B492" s="11"/>
      <c r="C492" s="10"/>
      <c r="D492" s="10"/>
      <c r="E492" s="10"/>
      <c r="F492" s="12"/>
      <c r="G492" s="10"/>
      <c r="H492" s="12"/>
      <c r="I492" s="12"/>
      <c r="J492" s="13"/>
      <c r="K492" s="10"/>
      <c r="L492" s="15" t="str">
        <f ca="1">IF(ISBLANK(F492), "", DATEDIF(Tenants[[#This Row],[DateOfBirth]],TODAY(),"Y"))</f>
        <v/>
      </c>
      <c r="M492" s="10"/>
      <c r="N492" s="10"/>
      <c r="O492" s="10"/>
      <c r="P492" s="10"/>
      <c r="Q492" s="10"/>
      <c r="R492" s="10"/>
      <c r="S492" s="10"/>
      <c r="T492" s="10"/>
      <c r="U492" s="16" t="str">
        <f t="shared" si="7"/>
        <v/>
      </c>
      <c r="V492" s="16" t="str" cm="1">
        <f t="array" ref="V492">_xlfn.IFS(AND(ISBLANK(A492), OR(B492&lt;&gt;"",C492&lt;&gt;"",E492&lt;&gt;"",F492&lt;&gt;"",G492&lt;&gt;"",H492&lt;&gt;"",J492&lt;&gt;"",K492&lt;&gt;"",M492&lt;&gt;"",N492&lt;&gt;"",O492&lt;&gt;"",P492&lt;&gt;"",Q492&lt;&gt;"",R492&lt;&gt;"",S492&lt;&gt;"",T492&lt;&gt;"",)), "Address Empty", ISBLANK(A492), "", ISBLANK(B492), "Room Number Empty", ISBLANK(C492), "First Name Empty", ISBLANK(E492), "Last Name Empty", ISBLANK(F492), "Date of Birth Empty", ISBLANK(G492), "NI Number Empty", ISBLANK(H492), "Check In Date Empty", ISBLANK(J492), "HB Claim Ref Number Empty", ISBLANK(K492), "Referral Agency Empty", ISBLANK(M492), "Gender Empty", ISBLANK(N492), "Religion Empty", ISBLANK(O492), "Ethnicity Empty", ISBLANK(P492), "Nationality Empty", ISBLANK(Q492), "Disability Empty", ISBLANK(R492), "Sexual Orientation Empty", ISBLANK(S492), "Language Empty", ISBLANK(T492), "Risk Assessment Empty", AND(G492&lt;&gt;"",H492&lt;&gt;""), IF(SUMPRODUCT(($G$2:$G$5000=G492)*($H$2:$H$5000=H492))&gt;1,"CONFLICT: NI and Check-in Date Already in Use","Correct"), TRUE, "Correct")</f>
        <v/>
      </c>
    </row>
    <row r="493" spans="1:22" s="14" customFormat="1" x14ac:dyDescent="0.5">
      <c r="A493" s="10"/>
      <c r="B493" s="11"/>
      <c r="C493" s="10"/>
      <c r="D493" s="10"/>
      <c r="E493" s="10"/>
      <c r="F493" s="12"/>
      <c r="G493" s="10"/>
      <c r="H493" s="12"/>
      <c r="I493" s="12"/>
      <c r="J493" s="13"/>
      <c r="K493" s="10"/>
      <c r="L493" s="15" t="str">
        <f ca="1">IF(ISBLANK(F493), "", DATEDIF(Tenants[[#This Row],[DateOfBirth]],TODAY(),"Y"))</f>
        <v/>
      </c>
      <c r="M493" s="10"/>
      <c r="N493" s="10"/>
      <c r="O493" s="10"/>
      <c r="P493" s="10"/>
      <c r="Q493" s="10"/>
      <c r="R493" s="10"/>
      <c r="S493" s="10"/>
      <c r="T493" s="10"/>
      <c r="U493" s="16" t="str">
        <f t="shared" si="7"/>
        <v/>
      </c>
      <c r="V493" s="16" t="str" cm="1">
        <f t="array" ref="V493">_xlfn.IFS(AND(ISBLANK(A493), OR(B493&lt;&gt;"",C493&lt;&gt;"",E493&lt;&gt;"",F493&lt;&gt;"",G493&lt;&gt;"",H493&lt;&gt;"",J493&lt;&gt;"",K493&lt;&gt;"",M493&lt;&gt;"",N493&lt;&gt;"",O493&lt;&gt;"",P493&lt;&gt;"",Q493&lt;&gt;"",R493&lt;&gt;"",S493&lt;&gt;"",T493&lt;&gt;"",)), "Address Empty", ISBLANK(A493), "", ISBLANK(B493), "Room Number Empty", ISBLANK(C493), "First Name Empty", ISBLANK(E493), "Last Name Empty", ISBLANK(F493), "Date of Birth Empty", ISBLANK(G493), "NI Number Empty", ISBLANK(H493), "Check In Date Empty", ISBLANK(J493), "HB Claim Ref Number Empty", ISBLANK(K493), "Referral Agency Empty", ISBLANK(M493), "Gender Empty", ISBLANK(N493), "Religion Empty", ISBLANK(O493), "Ethnicity Empty", ISBLANK(P493), "Nationality Empty", ISBLANK(Q493), "Disability Empty", ISBLANK(R493), "Sexual Orientation Empty", ISBLANK(S493), "Language Empty", ISBLANK(T493), "Risk Assessment Empty", AND(G493&lt;&gt;"",H493&lt;&gt;""), IF(SUMPRODUCT(($G$2:$G$5000=G493)*($H$2:$H$5000=H493))&gt;1,"CONFLICT: NI and Check-in Date Already in Use","Correct"), TRUE, "Correct")</f>
        <v/>
      </c>
    </row>
    <row r="494" spans="1:22" s="14" customFormat="1" x14ac:dyDescent="0.5">
      <c r="A494" s="10"/>
      <c r="B494" s="11"/>
      <c r="C494" s="10"/>
      <c r="D494" s="10"/>
      <c r="E494" s="10"/>
      <c r="F494" s="12"/>
      <c r="G494" s="10"/>
      <c r="H494" s="12"/>
      <c r="I494" s="12"/>
      <c r="J494" s="13"/>
      <c r="K494" s="10"/>
      <c r="L494" s="15" t="str">
        <f ca="1">IF(ISBLANK(F494), "", DATEDIF(Tenants[[#This Row],[DateOfBirth]],TODAY(),"Y"))</f>
        <v/>
      </c>
      <c r="M494" s="10"/>
      <c r="N494" s="10"/>
      <c r="O494" s="10"/>
      <c r="P494" s="10"/>
      <c r="Q494" s="10"/>
      <c r="R494" s="10"/>
      <c r="S494" s="10"/>
      <c r="T494" s="10"/>
      <c r="U494" s="16" t="str">
        <f t="shared" si="7"/>
        <v/>
      </c>
      <c r="V494" s="16" t="str" cm="1">
        <f t="array" ref="V494">_xlfn.IFS(AND(ISBLANK(A494), OR(B494&lt;&gt;"",C494&lt;&gt;"",E494&lt;&gt;"",F494&lt;&gt;"",G494&lt;&gt;"",H494&lt;&gt;"",J494&lt;&gt;"",K494&lt;&gt;"",M494&lt;&gt;"",N494&lt;&gt;"",O494&lt;&gt;"",P494&lt;&gt;"",Q494&lt;&gt;"",R494&lt;&gt;"",S494&lt;&gt;"",T494&lt;&gt;"",)), "Address Empty", ISBLANK(A494), "", ISBLANK(B494), "Room Number Empty", ISBLANK(C494), "First Name Empty", ISBLANK(E494), "Last Name Empty", ISBLANK(F494), "Date of Birth Empty", ISBLANK(G494), "NI Number Empty", ISBLANK(H494), "Check In Date Empty", ISBLANK(J494), "HB Claim Ref Number Empty", ISBLANK(K494), "Referral Agency Empty", ISBLANK(M494), "Gender Empty", ISBLANK(N494), "Religion Empty", ISBLANK(O494), "Ethnicity Empty", ISBLANK(P494), "Nationality Empty", ISBLANK(Q494), "Disability Empty", ISBLANK(R494), "Sexual Orientation Empty", ISBLANK(S494), "Language Empty", ISBLANK(T494), "Risk Assessment Empty", AND(G494&lt;&gt;"",H494&lt;&gt;""), IF(SUMPRODUCT(($G$2:$G$5000=G494)*($H$2:$H$5000=H494))&gt;1,"CONFLICT: NI and Check-in Date Already in Use","Correct"), TRUE, "Correct")</f>
        <v/>
      </c>
    </row>
    <row r="495" spans="1:22" s="14" customFormat="1" x14ac:dyDescent="0.5">
      <c r="A495" s="10"/>
      <c r="B495" s="11"/>
      <c r="C495" s="10"/>
      <c r="D495" s="10"/>
      <c r="E495" s="10"/>
      <c r="F495" s="12"/>
      <c r="G495" s="10"/>
      <c r="H495" s="12"/>
      <c r="I495" s="12"/>
      <c r="J495" s="13"/>
      <c r="K495" s="10"/>
      <c r="L495" s="15" t="str">
        <f ca="1">IF(ISBLANK(F495), "", DATEDIF(Tenants[[#This Row],[DateOfBirth]],TODAY(),"Y"))</f>
        <v/>
      </c>
      <c r="M495" s="10"/>
      <c r="N495" s="10"/>
      <c r="O495" s="10"/>
      <c r="P495" s="10"/>
      <c r="Q495" s="10"/>
      <c r="R495" s="10"/>
      <c r="S495" s="10"/>
      <c r="T495" s="10"/>
      <c r="U495" s="16" t="str">
        <f t="shared" si="7"/>
        <v/>
      </c>
      <c r="V495" s="16" t="str" cm="1">
        <f t="array" ref="V495">_xlfn.IFS(AND(ISBLANK(A495), OR(B495&lt;&gt;"",C495&lt;&gt;"",E495&lt;&gt;"",F495&lt;&gt;"",G495&lt;&gt;"",H495&lt;&gt;"",J495&lt;&gt;"",K495&lt;&gt;"",M495&lt;&gt;"",N495&lt;&gt;"",O495&lt;&gt;"",P495&lt;&gt;"",Q495&lt;&gt;"",R495&lt;&gt;"",S495&lt;&gt;"",T495&lt;&gt;"",)), "Address Empty", ISBLANK(A495), "", ISBLANK(B495), "Room Number Empty", ISBLANK(C495), "First Name Empty", ISBLANK(E495), "Last Name Empty", ISBLANK(F495), "Date of Birth Empty", ISBLANK(G495), "NI Number Empty", ISBLANK(H495), "Check In Date Empty", ISBLANK(J495), "HB Claim Ref Number Empty", ISBLANK(K495), "Referral Agency Empty", ISBLANK(M495), "Gender Empty", ISBLANK(N495), "Religion Empty", ISBLANK(O495), "Ethnicity Empty", ISBLANK(P495), "Nationality Empty", ISBLANK(Q495), "Disability Empty", ISBLANK(R495), "Sexual Orientation Empty", ISBLANK(S495), "Language Empty", ISBLANK(T495), "Risk Assessment Empty", AND(G495&lt;&gt;"",H495&lt;&gt;""), IF(SUMPRODUCT(($G$2:$G$5000=G495)*($H$2:$H$5000=H495))&gt;1,"CONFLICT: NI and Check-in Date Already in Use","Correct"), TRUE, "Correct")</f>
        <v/>
      </c>
    </row>
    <row r="496" spans="1:22" s="14" customFormat="1" x14ac:dyDescent="0.5">
      <c r="A496" s="10"/>
      <c r="B496" s="11"/>
      <c r="C496" s="10"/>
      <c r="D496" s="10"/>
      <c r="E496" s="10"/>
      <c r="F496" s="12"/>
      <c r="G496" s="10"/>
      <c r="H496" s="12"/>
      <c r="I496" s="12"/>
      <c r="J496" s="13"/>
      <c r="K496" s="10"/>
      <c r="L496" s="15" t="str">
        <f ca="1">IF(ISBLANK(F496), "", DATEDIF(Tenants[[#This Row],[DateOfBirth]],TODAY(),"Y"))</f>
        <v/>
      </c>
      <c r="M496" s="10"/>
      <c r="N496" s="10"/>
      <c r="O496" s="10"/>
      <c r="P496" s="10"/>
      <c r="Q496" s="10"/>
      <c r="R496" s="10"/>
      <c r="S496" s="10"/>
      <c r="T496" s="10"/>
      <c r="U496" s="16" t="str">
        <f t="shared" si="7"/>
        <v/>
      </c>
      <c r="V496" s="16" t="str" cm="1">
        <f t="array" ref="V496">_xlfn.IFS(AND(ISBLANK(A496), OR(B496&lt;&gt;"",C496&lt;&gt;"",E496&lt;&gt;"",F496&lt;&gt;"",G496&lt;&gt;"",H496&lt;&gt;"",J496&lt;&gt;"",K496&lt;&gt;"",M496&lt;&gt;"",N496&lt;&gt;"",O496&lt;&gt;"",P496&lt;&gt;"",Q496&lt;&gt;"",R496&lt;&gt;"",S496&lt;&gt;"",T496&lt;&gt;"",)), "Address Empty", ISBLANK(A496), "", ISBLANK(B496), "Room Number Empty", ISBLANK(C496), "First Name Empty", ISBLANK(E496), "Last Name Empty", ISBLANK(F496), "Date of Birth Empty", ISBLANK(G496), "NI Number Empty", ISBLANK(H496), "Check In Date Empty", ISBLANK(J496), "HB Claim Ref Number Empty", ISBLANK(K496), "Referral Agency Empty", ISBLANK(M496), "Gender Empty", ISBLANK(N496), "Religion Empty", ISBLANK(O496), "Ethnicity Empty", ISBLANK(P496), "Nationality Empty", ISBLANK(Q496), "Disability Empty", ISBLANK(R496), "Sexual Orientation Empty", ISBLANK(S496), "Language Empty", ISBLANK(T496), "Risk Assessment Empty", AND(G496&lt;&gt;"",H496&lt;&gt;""), IF(SUMPRODUCT(($G$2:$G$5000=G496)*($H$2:$H$5000=H496))&gt;1,"CONFLICT: NI and Check-in Date Already in Use","Correct"), TRUE, "Correct")</f>
        <v/>
      </c>
    </row>
    <row r="497" spans="1:22" s="14" customFormat="1" x14ac:dyDescent="0.5">
      <c r="A497" s="10"/>
      <c r="B497" s="11"/>
      <c r="C497" s="10"/>
      <c r="D497" s="10"/>
      <c r="E497" s="10"/>
      <c r="F497" s="12"/>
      <c r="G497" s="10"/>
      <c r="H497" s="12"/>
      <c r="I497" s="12"/>
      <c r="J497" s="13"/>
      <c r="K497" s="10"/>
      <c r="L497" s="15" t="str">
        <f ca="1">IF(ISBLANK(F497), "", DATEDIF(Tenants[[#This Row],[DateOfBirth]],TODAY(),"Y"))</f>
        <v/>
      </c>
      <c r="M497" s="10"/>
      <c r="N497" s="10"/>
      <c r="O497" s="10"/>
      <c r="P497" s="10"/>
      <c r="Q497" s="10"/>
      <c r="R497" s="10"/>
      <c r="S497" s="10"/>
      <c r="T497" s="10"/>
      <c r="U497" s="16" t="str">
        <f t="shared" si="7"/>
        <v/>
      </c>
      <c r="V497" s="16" t="str" cm="1">
        <f t="array" ref="V497">_xlfn.IFS(AND(ISBLANK(A497), OR(B497&lt;&gt;"",C497&lt;&gt;"",E497&lt;&gt;"",F497&lt;&gt;"",G497&lt;&gt;"",H497&lt;&gt;"",J497&lt;&gt;"",K497&lt;&gt;"",M497&lt;&gt;"",N497&lt;&gt;"",O497&lt;&gt;"",P497&lt;&gt;"",Q497&lt;&gt;"",R497&lt;&gt;"",S497&lt;&gt;"",T497&lt;&gt;"",)), "Address Empty", ISBLANK(A497), "", ISBLANK(B497), "Room Number Empty", ISBLANK(C497), "First Name Empty", ISBLANK(E497), "Last Name Empty", ISBLANK(F497), "Date of Birth Empty", ISBLANK(G497), "NI Number Empty", ISBLANK(H497), "Check In Date Empty", ISBLANK(J497), "HB Claim Ref Number Empty", ISBLANK(K497), "Referral Agency Empty", ISBLANK(M497), "Gender Empty", ISBLANK(N497), "Religion Empty", ISBLANK(O497), "Ethnicity Empty", ISBLANK(P497), "Nationality Empty", ISBLANK(Q497), "Disability Empty", ISBLANK(R497), "Sexual Orientation Empty", ISBLANK(S497), "Language Empty", ISBLANK(T497), "Risk Assessment Empty", AND(G497&lt;&gt;"",H497&lt;&gt;""), IF(SUMPRODUCT(($G$2:$G$5000=G497)*($H$2:$H$5000=H497))&gt;1,"CONFLICT: NI and Check-in Date Already in Use","Correct"), TRUE, "Correct")</f>
        <v/>
      </c>
    </row>
    <row r="498" spans="1:22" s="14" customFormat="1" x14ac:dyDescent="0.5">
      <c r="A498" s="10"/>
      <c r="B498" s="11"/>
      <c r="C498" s="10"/>
      <c r="D498" s="10"/>
      <c r="E498" s="10"/>
      <c r="F498" s="12"/>
      <c r="G498" s="10"/>
      <c r="H498" s="12"/>
      <c r="I498" s="12"/>
      <c r="J498" s="13"/>
      <c r="K498" s="10"/>
      <c r="L498" s="15" t="str">
        <f ca="1">IF(ISBLANK(F498), "", DATEDIF(Tenants[[#This Row],[DateOfBirth]],TODAY(),"Y"))</f>
        <v/>
      </c>
      <c r="M498" s="10"/>
      <c r="N498" s="10"/>
      <c r="O498" s="10"/>
      <c r="P498" s="10"/>
      <c r="Q498" s="10"/>
      <c r="R498" s="10"/>
      <c r="S498" s="10"/>
      <c r="T498" s="10"/>
      <c r="U498" s="16" t="str">
        <f t="shared" si="7"/>
        <v/>
      </c>
      <c r="V498" s="16" t="str" cm="1">
        <f t="array" ref="V498">_xlfn.IFS(AND(ISBLANK(A498), OR(B498&lt;&gt;"",C498&lt;&gt;"",E498&lt;&gt;"",F498&lt;&gt;"",G498&lt;&gt;"",H498&lt;&gt;"",J498&lt;&gt;"",K498&lt;&gt;"",M498&lt;&gt;"",N498&lt;&gt;"",O498&lt;&gt;"",P498&lt;&gt;"",Q498&lt;&gt;"",R498&lt;&gt;"",S498&lt;&gt;"",T498&lt;&gt;"",)), "Address Empty", ISBLANK(A498), "", ISBLANK(B498), "Room Number Empty", ISBLANK(C498), "First Name Empty", ISBLANK(E498), "Last Name Empty", ISBLANK(F498), "Date of Birth Empty", ISBLANK(G498), "NI Number Empty", ISBLANK(H498), "Check In Date Empty", ISBLANK(J498), "HB Claim Ref Number Empty", ISBLANK(K498), "Referral Agency Empty", ISBLANK(M498), "Gender Empty", ISBLANK(N498), "Religion Empty", ISBLANK(O498), "Ethnicity Empty", ISBLANK(P498), "Nationality Empty", ISBLANK(Q498), "Disability Empty", ISBLANK(R498), "Sexual Orientation Empty", ISBLANK(S498), "Language Empty", ISBLANK(T498), "Risk Assessment Empty", AND(G498&lt;&gt;"",H498&lt;&gt;""), IF(SUMPRODUCT(($G$2:$G$5000=G498)*($H$2:$H$5000=H498))&gt;1,"CONFLICT: NI and Check-in Date Already in Use","Correct"), TRUE, "Correct")</f>
        <v/>
      </c>
    </row>
    <row r="499" spans="1:22" s="14" customFormat="1" x14ac:dyDescent="0.5">
      <c r="A499" s="10"/>
      <c r="B499" s="11"/>
      <c r="C499" s="10"/>
      <c r="D499" s="10"/>
      <c r="E499" s="10"/>
      <c r="F499" s="12"/>
      <c r="G499" s="10"/>
      <c r="H499" s="12"/>
      <c r="I499" s="12"/>
      <c r="J499" s="13"/>
      <c r="K499" s="10"/>
      <c r="L499" s="15" t="str">
        <f ca="1">IF(ISBLANK(F499), "", DATEDIF(Tenants[[#This Row],[DateOfBirth]],TODAY(),"Y"))</f>
        <v/>
      </c>
      <c r="M499" s="10"/>
      <c r="N499" s="10"/>
      <c r="O499" s="10"/>
      <c r="P499" s="10"/>
      <c r="Q499" s="10"/>
      <c r="R499" s="10"/>
      <c r="S499" s="10"/>
      <c r="T499" s="10"/>
      <c r="U499" s="16" t="str">
        <f t="shared" si="7"/>
        <v/>
      </c>
      <c r="V499" s="16" t="str" cm="1">
        <f t="array" ref="V499">_xlfn.IFS(AND(ISBLANK(A499), OR(B499&lt;&gt;"",C499&lt;&gt;"",E499&lt;&gt;"",F499&lt;&gt;"",G499&lt;&gt;"",H499&lt;&gt;"",J499&lt;&gt;"",K499&lt;&gt;"",M499&lt;&gt;"",N499&lt;&gt;"",O499&lt;&gt;"",P499&lt;&gt;"",Q499&lt;&gt;"",R499&lt;&gt;"",S499&lt;&gt;"",T499&lt;&gt;"",)), "Address Empty", ISBLANK(A499), "", ISBLANK(B499), "Room Number Empty", ISBLANK(C499), "First Name Empty", ISBLANK(E499), "Last Name Empty", ISBLANK(F499), "Date of Birth Empty", ISBLANK(G499), "NI Number Empty", ISBLANK(H499), "Check In Date Empty", ISBLANK(J499), "HB Claim Ref Number Empty", ISBLANK(K499), "Referral Agency Empty", ISBLANK(M499), "Gender Empty", ISBLANK(N499), "Religion Empty", ISBLANK(O499), "Ethnicity Empty", ISBLANK(P499), "Nationality Empty", ISBLANK(Q499), "Disability Empty", ISBLANK(R499), "Sexual Orientation Empty", ISBLANK(S499), "Language Empty", ISBLANK(T499), "Risk Assessment Empty", AND(G499&lt;&gt;"",H499&lt;&gt;""), IF(SUMPRODUCT(($G$2:$G$5000=G499)*($H$2:$H$5000=H499))&gt;1,"CONFLICT: NI and Check-in Date Already in Use","Correct"), TRUE, "Correct")</f>
        <v/>
      </c>
    </row>
    <row r="500" spans="1:22" s="14" customFormat="1" x14ac:dyDescent="0.5">
      <c r="A500" s="10"/>
      <c r="B500" s="11"/>
      <c r="C500" s="10"/>
      <c r="D500" s="10"/>
      <c r="E500" s="10"/>
      <c r="F500" s="12"/>
      <c r="G500" s="10"/>
      <c r="H500" s="12"/>
      <c r="I500" s="12"/>
      <c r="J500" s="13"/>
      <c r="K500" s="10"/>
      <c r="L500" s="15" t="str">
        <f ca="1">IF(ISBLANK(F500), "", DATEDIF(Tenants[[#This Row],[DateOfBirth]],TODAY(),"Y"))</f>
        <v/>
      </c>
      <c r="M500" s="10"/>
      <c r="N500" s="10"/>
      <c r="O500" s="10"/>
      <c r="P500" s="10"/>
      <c r="Q500" s="10"/>
      <c r="R500" s="10"/>
      <c r="S500" s="10"/>
      <c r="T500" s="10"/>
      <c r="U500" s="16" t="str">
        <f t="shared" si="7"/>
        <v/>
      </c>
      <c r="V500" s="16" t="str" cm="1">
        <f t="array" ref="V500">_xlfn.IFS(AND(ISBLANK(A500), OR(B500&lt;&gt;"",C500&lt;&gt;"",E500&lt;&gt;"",F500&lt;&gt;"",G500&lt;&gt;"",H500&lt;&gt;"",J500&lt;&gt;"",K500&lt;&gt;"",M500&lt;&gt;"",N500&lt;&gt;"",O500&lt;&gt;"",P500&lt;&gt;"",Q500&lt;&gt;"",R500&lt;&gt;"",S500&lt;&gt;"",T500&lt;&gt;"",)), "Address Empty", ISBLANK(A500), "", ISBLANK(B500), "Room Number Empty", ISBLANK(C500), "First Name Empty", ISBLANK(E500), "Last Name Empty", ISBLANK(F500), "Date of Birth Empty", ISBLANK(G500), "NI Number Empty", ISBLANK(H500), "Check In Date Empty", ISBLANK(J500), "HB Claim Ref Number Empty", ISBLANK(K500), "Referral Agency Empty", ISBLANK(M500), "Gender Empty", ISBLANK(N500), "Religion Empty", ISBLANK(O500), "Ethnicity Empty", ISBLANK(P500), "Nationality Empty", ISBLANK(Q500), "Disability Empty", ISBLANK(R500), "Sexual Orientation Empty", ISBLANK(S500), "Language Empty", ISBLANK(T500), "Risk Assessment Empty", AND(G500&lt;&gt;"",H500&lt;&gt;""), IF(SUMPRODUCT(($G$2:$G$5000=G500)*($H$2:$H$5000=H500))&gt;1,"CONFLICT: NI and Check-in Date Already in Use","Correct"), TRUE, "Correct")</f>
        <v/>
      </c>
    </row>
    <row r="501" spans="1:22" s="14" customFormat="1" x14ac:dyDescent="0.5">
      <c r="A501" s="10"/>
      <c r="B501" s="11"/>
      <c r="C501" s="10"/>
      <c r="D501" s="10"/>
      <c r="E501" s="10"/>
      <c r="F501" s="12"/>
      <c r="G501" s="10"/>
      <c r="H501" s="12"/>
      <c r="I501" s="12"/>
      <c r="J501" s="13"/>
      <c r="K501" s="10"/>
      <c r="L501" s="15" t="str">
        <f ca="1">IF(ISBLANK(F501), "", DATEDIF(Tenants[[#This Row],[DateOfBirth]],TODAY(),"Y"))</f>
        <v/>
      </c>
      <c r="M501" s="10"/>
      <c r="N501" s="10"/>
      <c r="O501" s="10"/>
      <c r="P501" s="10"/>
      <c r="Q501" s="10"/>
      <c r="R501" s="10"/>
      <c r="S501" s="10"/>
      <c r="T501" s="10"/>
      <c r="U501" s="16" t="str">
        <f t="shared" si="7"/>
        <v/>
      </c>
      <c r="V501" s="16" t="str" cm="1">
        <f t="array" ref="V501">_xlfn.IFS(AND(ISBLANK(A501), OR(B501&lt;&gt;"",C501&lt;&gt;"",E501&lt;&gt;"",F501&lt;&gt;"",G501&lt;&gt;"",H501&lt;&gt;"",J501&lt;&gt;"",K501&lt;&gt;"",M501&lt;&gt;"",N501&lt;&gt;"",O501&lt;&gt;"",P501&lt;&gt;"",Q501&lt;&gt;"",R501&lt;&gt;"",S501&lt;&gt;"",T501&lt;&gt;"",)), "Address Empty", ISBLANK(A501), "", ISBLANK(B501), "Room Number Empty", ISBLANK(C501), "First Name Empty", ISBLANK(E501), "Last Name Empty", ISBLANK(F501), "Date of Birth Empty", ISBLANK(G501), "NI Number Empty", ISBLANK(H501), "Check In Date Empty", ISBLANK(J501), "HB Claim Ref Number Empty", ISBLANK(K501), "Referral Agency Empty", ISBLANK(M501), "Gender Empty", ISBLANK(N501), "Religion Empty", ISBLANK(O501), "Ethnicity Empty", ISBLANK(P501), "Nationality Empty", ISBLANK(Q501), "Disability Empty", ISBLANK(R501), "Sexual Orientation Empty", ISBLANK(S501), "Language Empty", ISBLANK(T501), "Risk Assessment Empty", AND(G501&lt;&gt;"",H501&lt;&gt;""), IF(SUMPRODUCT(($G$2:$G$5000=G501)*($H$2:$H$5000=H501))&gt;1,"CONFLICT: NI and Check-in Date Already in Use","Correct"), TRUE, "Correct")</f>
        <v/>
      </c>
    </row>
    <row r="502" spans="1:22" s="14" customFormat="1" x14ac:dyDescent="0.5">
      <c r="A502" s="10"/>
      <c r="B502" s="11"/>
      <c r="C502" s="10"/>
      <c r="D502" s="10"/>
      <c r="E502" s="10"/>
      <c r="F502" s="12"/>
      <c r="G502" s="10"/>
      <c r="H502" s="12"/>
      <c r="I502" s="12"/>
      <c r="J502" s="13"/>
      <c r="K502" s="10"/>
      <c r="L502" s="15" t="str">
        <f ca="1">IF(ISBLANK(F502), "", DATEDIF(Tenants[[#This Row],[DateOfBirth]],TODAY(),"Y"))</f>
        <v/>
      </c>
      <c r="M502" s="10"/>
      <c r="N502" s="10"/>
      <c r="O502" s="10"/>
      <c r="P502" s="10"/>
      <c r="Q502" s="10"/>
      <c r="R502" s="10"/>
      <c r="S502" s="10"/>
      <c r="T502" s="10"/>
      <c r="U502" s="16" t="str">
        <f t="shared" si="7"/>
        <v/>
      </c>
      <c r="V502" s="16" t="str" cm="1">
        <f t="array" ref="V502">_xlfn.IFS(AND(ISBLANK(A502), OR(B502&lt;&gt;"",C502&lt;&gt;"",E502&lt;&gt;"",F502&lt;&gt;"",G502&lt;&gt;"",H502&lt;&gt;"",J502&lt;&gt;"",K502&lt;&gt;"",M502&lt;&gt;"",N502&lt;&gt;"",O502&lt;&gt;"",P502&lt;&gt;"",Q502&lt;&gt;"",R502&lt;&gt;"",S502&lt;&gt;"",T502&lt;&gt;"",)), "Address Empty", ISBLANK(A502), "", ISBLANK(B502), "Room Number Empty", ISBLANK(C502), "First Name Empty", ISBLANK(E502), "Last Name Empty", ISBLANK(F502), "Date of Birth Empty", ISBLANK(G502), "NI Number Empty", ISBLANK(H502), "Check In Date Empty", ISBLANK(J502), "HB Claim Ref Number Empty", ISBLANK(K502), "Referral Agency Empty", ISBLANK(M502), "Gender Empty", ISBLANK(N502), "Religion Empty", ISBLANK(O502), "Ethnicity Empty", ISBLANK(P502), "Nationality Empty", ISBLANK(Q502), "Disability Empty", ISBLANK(R502), "Sexual Orientation Empty", ISBLANK(S502), "Language Empty", ISBLANK(T502), "Risk Assessment Empty", AND(G502&lt;&gt;"",H502&lt;&gt;""), IF(SUMPRODUCT(($G$2:$G$5000=G502)*($H$2:$H$5000=H502))&gt;1,"CONFLICT: NI and Check-in Date Already in Use","Correct"), TRUE, "Correct")</f>
        <v/>
      </c>
    </row>
    <row r="503" spans="1:22" s="14" customFormat="1" x14ac:dyDescent="0.5">
      <c r="A503" s="10"/>
      <c r="B503" s="11"/>
      <c r="C503" s="10"/>
      <c r="D503" s="10"/>
      <c r="E503" s="10"/>
      <c r="F503" s="12"/>
      <c r="G503" s="10"/>
      <c r="H503" s="12"/>
      <c r="I503" s="12"/>
      <c r="J503" s="13"/>
      <c r="K503" s="10"/>
      <c r="L503" s="15" t="str">
        <f ca="1">IF(ISBLANK(F503), "", DATEDIF(Tenants[[#This Row],[DateOfBirth]],TODAY(),"Y"))</f>
        <v/>
      </c>
      <c r="M503" s="10"/>
      <c r="N503" s="10"/>
      <c r="O503" s="10"/>
      <c r="P503" s="10"/>
      <c r="Q503" s="10"/>
      <c r="R503" s="10"/>
      <c r="S503" s="10"/>
      <c r="T503" s="10"/>
      <c r="U503" s="16" t="str">
        <f t="shared" si="7"/>
        <v/>
      </c>
      <c r="V503" s="16" t="str" cm="1">
        <f t="array" ref="V503">_xlfn.IFS(AND(ISBLANK(A503), OR(B503&lt;&gt;"",C503&lt;&gt;"",E503&lt;&gt;"",F503&lt;&gt;"",G503&lt;&gt;"",H503&lt;&gt;"",J503&lt;&gt;"",K503&lt;&gt;"",M503&lt;&gt;"",N503&lt;&gt;"",O503&lt;&gt;"",P503&lt;&gt;"",Q503&lt;&gt;"",R503&lt;&gt;"",S503&lt;&gt;"",T503&lt;&gt;"",)), "Address Empty", ISBLANK(A503), "", ISBLANK(B503), "Room Number Empty", ISBLANK(C503), "First Name Empty", ISBLANK(E503), "Last Name Empty", ISBLANK(F503), "Date of Birth Empty", ISBLANK(G503), "NI Number Empty", ISBLANK(H503), "Check In Date Empty", ISBLANK(J503), "HB Claim Ref Number Empty", ISBLANK(K503), "Referral Agency Empty", ISBLANK(M503), "Gender Empty", ISBLANK(N503), "Religion Empty", ISBLANK(O503), "Ethnicity Empty", ISBLANK(P503), "Nationality Empty", ISBLANK(Q503), "Disability Empty", ISBLANK(R503), "Sexual Orientation Empty", ISBLANK(S503), "Language Empty", ISBLANK(T503), "Risk Assessment Empty", AND(G503&lt;&gt;"",H503&lt;&gt;""), IF(SUMPRODUCT(($G$2:$G$5000=G503)*($H$2:$H$5000=H503))&gt;1,"CONFLICT: NI and Check-in Date Already in Use","Correct"), TRUE, "Correct")</f>
        <v/>
      </c>
    </row>
    <row r="504" spans="1:22" s="14" customFormat="1" x14ac:dyDescent="0.5">
      <c r="A504" s="10"/>
      <c r="B504" s="11"/>
      <c r="C504" s="10"/>
      <c r="D504" s="10"/>
      <c r="E504" s="10"/>
      <c r="F504" s="12"/>
      <c r="G504" s="10"/>
      <c r="H504" s="12"/>
      <c r="I504" s="12"/>
      <c r="J504" s="13"/>
      <c r="K504" s="10"/>
      <c r="L504" s="15" t="str">
        <f ca="1">IF(ISBLANK(F504), "", DATEDIF(Tenants[[#This Row],[DateOfBirth]],TODAY(),"Y"))</f>
        <v/>
      </c>
      <c r="M504" s="10"/>
      <c r="N504" s="10"/>
      <c r="O504" s="10"/>
      <c r="P504" s="10"/>
      <c r="Q504" s="10"/>
      <c r="R504" s="10"/>
      <c r="S504" s="10"/>
      <c r="T504" s="10"/>
      <c r="U504" s="16" t="str">
        <f t="shared" si="7"/>
        <v/>
      </c>
      <c r="V504" s="16" t="str" cm="1">
        <f t="array" ref="V504">_xlfn.IFS(AND(ISBLANK(A504), OR(B504&lt;&gt;"",C504&lt;&gt;"",E504&lt;&gt;"",F504&lt;&gt;"",G504&lt;&gt;"",H504&lt;&gt;"",J504&lt;&gt;"",K504&lt;&gt;"",M504&lt;&gt;"",N504&lt;&gt;"",O504&lt;&gt;"",P504&lt;&gt;"",Q504&lt;&gt;"",R504&lt;&gt;"",S504&lt;&gt;"",T504&lt;&gt;"",)), "Address Empty", ISBLANK(A504), "", ISBLANK(B504), "Room Number Empty", ISBLANK(C504), "First Name Empty", ISBLANK(E504), "Last Name Empty", ISBLANK(F504), "Date of Birth Empty", ISBLANK(G504), "NI Number Empty", ISBLANK(H504), "Check In Date Empty", ISBLANK(J504), "HB Claim Ref Number Empty", ISBLANK(K504), "Referral Agency Empty", ISBLANK(M504), "Gender Empty", ISBLANK(N504), "Religion Empty", ISBLANK(O504), "Ethnicity Empty", ISBLANK(P504), "Nationality Empty", ISBLANK(Q504), "Disability Empty", ISBLANK(R504), "Sexual Orientation Empty", ISBLANK(S504), "Language Empty", ISBLANK(T504), "Risk Assessment Empty", AND(G504&lt;&gt;"",H504&lt;&gt;""), IF(SUMPRODUCT(($G$2:$G$5000=G504)*($H$2:$H$5000=H504))&gt;1,"CONFLICT: NI and Check-in Date Already in Use","Correct"), TRUE, "Correct")</f>
        <v/>
      </c>
    </row>
    <row r="505" spans="1:22" s="14" customFormat="1" x14ac:dyDescent="0.5">
      <c r="A505" s="10"/>
      <c r="B505" s="11"/>
      <c r="C505" s="10"/>
      <c r="D505" s="10"/>
      <c r="E505" s="10"/>
      <c r="F505" s="12"/>
      <c r="G505" s="10"/>
      <c r="H505" s="12"/>
      <c r="I505" s="12"/>
      <c r="J505" s="13"/>
      <c r="K505" s="10"/>
      <c r="L505" s="15" t="str">
        <f ca="1">IF(ISBLANK(F505), "", DATEDIF(Tenants[[#This Row],[DateOfBirth]],TODAY(),"Y"))</f>
        <v/>
      </c>
      <c r="M505" s="10"/>
      <c r="N505" s="10"/>
      <c r="O505" s="10"/>
      <c r="P505" s="10"/>
      <c r="Q505" s="10"/>
      <c r="R505" s="10"/>
      <c r="S505" s="10"/>
      <c r="T505" s="10"/>
      <c r="U505" s="16" t="str">
        <f t="shared" si="7"/>
        <v/>
      </c>
      <c r="V505" s="16" t="str" cm="1">
        <f t="array" ref="V505">_xlfn.IFS(AND(ISBLANK(A505), OR(B505&lt;&gt;"",C505&lt;&gt;"",E505&lt;&gt;"",F505&lt;&gt;"",G505&lt;&gt;"",H505&lt;&gt;"",J505&lt;&gt;"",K505&lt;&gt;"",M505&lt;&gt;"",N505&lt;&gt;"",O505&lt;&gt;"",P505&lt;&gt;"",Q505&lt;&gt;"",R505&lt;&gt;"",S505&lt;&gt;"",T505&lt;&gt;"",)), "Address Empty", ISBLANK(A505), "", ISBLANK(B505), "Room Number Empty", ISBLANK(C505), "First Name Empty", ISBLANK(E505), "Last Name Empty", ISBLANK(F505), "Date of Birth Empty", ISBLANK(G505), "NI Number Empty", ISBLANK(H505), "Check In Date Empty", ISBLANK(J505), "HB Claim Ref Number Empty", ISBLANK(K505), "Referral Agency Empty", ISBLANK(M505), "Gender Empty", ISBLANK(N505), "Religion Empty", ISBLANK(O505), "Ethnicity Empty", ISBLANK(P505), "Nationality Empty", ISBLANK(Q505), "Disability Empty", ISBLANK(R505), "Sexual Orientation Empty", ISBLANK(S505), "Language Empty", ISBLANK(T505), "Risk Assessment Empty", AND(G505&lt;&gt;"",H505&lt;&gt;""), IF(SUMPRODUCT(($G$2:$G$5000=G505)*($H$2:$H$5000=H505))&gt;1,"CONFLICT: NI and Check-in Date Already in Use","Correct"), TRUE, "Correct")</f>
        <v/>
      </c>
    </row>
    <row r="506" spans="1:22" s="14" customFormat="1" x14ac:dyDescent="0.5">
      <c r="A506" s="10"/>
      <c r="B506" s="11"/>
      <c r="C506" s="10"/>
      <c r="D506" s="10"/>
      <c r="E506" s="10"/>
      <c r="F506" s="12"/>
      <c r="G506" s="10"/>
      <c r="H506" s="12"/>
      <c r="I506" s="12"/>
      <c r="J506" s="13"/>
      <c r="K506" s="10"/>
      <c r="L506" s="15" t="str">
        <f ca="1">IF(ISBLANK(F506), "", DATEDIF(Tenants[[#This Row],[DateOfBirth]],TODAY(),"Y"))</f>
        <v/>
      </c>
      <c r="M506" s="10"/>
      <c r="N506" s="10"/>
      <c r="O506" s="10"/>
      <c r="P506" s="10"/>
      <c r="Q506" s="10"/>
      <c r="R506" s="10"/>
      <c r="S506" s="10"/>
      <c r="T506" s="10"/>
      <c r="U506" s="16" t="str">
        <f t="shared" si="7"/>
        <v/>
      </c>
      <c r="V506" s="16" t="str" cm="1">
        <f t="array" ref="V506">_xlfn.IFS(AND(ISBLANK(A506), OR(B506&lt;&gt;"",C506&lt;&gt;"",E506&lt;&gt;"",F506&lt;&gt;"",G506&lt;&gt;"",H506&lt;&gt;"",J506&lt;&gt;"",K506&lt;&gt;"",M506&lt;&gt;"",N506&lt;&gt;"",O506&lt;&gt;"",P506&lt;&gt;"",Q506&lt;&gt;"",R506&lt;&gt;"",S506&lt;&gt;"",T506&lt;&gt;"",)), "Address Empty", ISBLANK(A506), "", ISBLANK(B506), "Room Number Empty", ISBLANK(C506), "First Name Empty", ISBLANK(E506), "Last Name Empty", ISBLANK(F506), "Date of Birth Empty", ISBLANK(G506), "NI Number Empty", ISBLANK(H506), "Check In Date Empty", ISBLANK(J506), "HB Claim Ref Number Empty", ISBLANK(K506), "Referral Agency Empty", ISBLANK(M506), "Gender Empty", ISBLANK(N506), "Religion Empty", ISBLANK(O506), "Ethnicity Empty", ISBLANK(P506), "Nationality Empty", ISBLANK(Q506), "Disability Empty", ISBLANK(R506), "Sexual Orientation Empty", ISBLANK(S506), "Language Empty", ISBLANK(T506), "Risk Assessment Empty", AND(G506&lt;&gt;"",H506&lt;&gt;""), IF(SUMPRODUCT(($G$2:$G$5000=G506)*($H$2:$H$5000=H506))&gt;1,"CONFLICT: NI and Check-in Date Already in Use","Correct"), TRUE, "Correct")</f>
        <v/>
      </c>
    </row>
    <row r="507" spans="1:22" s="14" customFormat="1" x14ac:dyDescent="0.5">
      <c r="A507" s="10"/>
      <c r="B507" s="11"/>
      <c r="C507" s="10"/>
      <c r="D507" s="10"/>
      <c r="E507" s="10"/>
      <c r="F507" s="12"/>
      <c r="G507" s="10"/>
      <c r="H507" s="12"/>
      <c r="I507" s="12"/>
      <c r="J507" s="13"/>
      <c r="K507" s="10"/>
      <c r="L507" s="15" t="str">
        <f ca="1">IF(ISBLANK(F507), "", DATEDIF(Tenants[[#This Row],[DateOfBirth]],TODAY(),"Y"))</f>
        <v/>
      </c>
      <c r="M507" s="10"/>
      <c r="N507" s="10"/>
      <c r="O507" s="10"/>
      <c r="P507" s="10"/>
      <c r="Q507" s="10"/>
      <c r="R507" s="10"/>
      <c r="S507" s="10"/>
      <c r="T507" s="10"/>
      <c r="U507" s="16" t="str">
        <f t="shared" si="7"/>
        <v/>
      </c>
      <c r="V507" s="16" t="str" cm="1">
        <f t="array" ref="V507">_xlfn.IFS(AND(ISBLANK(A507), OR(B507&lt;&gt;"",C507&lt;&gt;"",E507&lt;&gt;"",F507&lt;&gt;"",G507&lt;&gt;"",H507&lt;&gt;"",J507&lt;&gt;"",K507&lt;&gt;"",M507&lt;&gt;"",N507&lt;&gt;"",O507&lt;&gt;"",P507&lt;&gt;"",Q507&lt;&gt;"",R507&lt;&gt;"",S507&lt;&gt;"",T507&lt;&gt;"",)), "Address Empty", ISBLANK(A507), "", ISBLANK(B507), "Room Number Empty", ISBLANK(C507), "First Name Empty", ISBLANK(E507), "Last Name Empty", ISBLANK(F507), "Date of Birth Empty", ISBLANK(G507), "NI Number Empty", ISBLANK(H507), "Check In Date Empty", ISBLANK(J507), "HB Claim Ref Number Empty", ISBLANK(K507), "Referral Agency Empty", ISBLANK(M507), "Gender Empty", ISBLANK(N507), "Religion Empty", ISBLANK(O507), "Ethnicity Empty", ISBLANK(P507), "Nationality Empty", ISBLANK(Q507), "Disability Empty", ISBLANK(R507), "Sexual Orientation Empty", ISBLANK(S507), "Language Empty", ISBLANK(T507), "Risk Assessment Empty", AND(G507&lt;&gt;"",H507&lt;&gt;""), IF(SUMPRODUCT(($G$2:$G$5000=G507)*($H$2:$H$5000=H507))&gt;1,"CONFLICT: NI and Check-in Date Already in Use","Correct"), TRUE, "Correct")</f>
        <v/>
      </c>
    </row>
    <row r="508" spans="1:22" s="14" customFormat="1" x14ac:dyDescent="0.5">
      <c r="A508" s="10"/>
      <c r="B508" s="11"/>
      <c r="C508" s="10"/>
      <c r="D508" s="10"/>
      <c r="E508" s="10"/>
      <c r="F508" s="12"/>
      <c r="G508" s="10"/>
      <c r="H508" s="12"/>
      <c r="I508" s="12"/>
      <c r="J508" s="13"/>
      <c r="K508" s="10"/>
      <c r="L508" s="15" t="str">
        <f ca="1">IF(ISBLANK(F508), "", DATEDIF(Tenants[[#This Row],[DateOfBirth]],TODAY(),"Y"))</f>
        <v/>
      </c>
      <c r="M508" s="10"/>
      <c r="N508" s="10"/>
      <c r="O508" s="10"/>
      <c r="P508" s="10"/>
      <c r="Q508" s="10"/>
      <c r="R508" s="10"/>
      <c r="S508" s="10"/>
      <c r="T508" s="10"/>
      <c r="U508" s="16" t="str">
        <f t="shared" si="7"/>
        <v/>
      </c>
      <c r="V508" s="16" t="str" cm="1">
        <f t="array" ref="V508">_xlfn.IFS(AND(ISBLANK(A508), OR(B508&lt;&gt;"",C508&lt;&gt;"",E508&lt;&gt;"",F508&lt;&gt;"",G508&lt;&gt;"",H508&lt;&gt;"",J508&lt;&gt;"",K508&lt;&gt;"",M508&lt;&gt;"",N508&lt;&gt;"",O508&lt;&gt;"",P508&lt;&gt;"",Q508&lt;&gt;"",R508&lt;&gt;"",S508&lt;&gt;"",T508&lt;&gt;"",)), "Address Empty", ISBLANK(A508), "", ISBLANK(B508), "Room Number Empty", ISBLANK(C508), "First Name Empty", ISBLANK(E508), "Last Name Empty", ISBLANK(F508), "Date of Birth Empty", ISBLANK(G508), "NI Number Empty", ISBLANK(H508), "Check In Date Empty", ISBLANK(J508), "HB Claim Ref Number Empty", ISBLANK(K508), "Referral Agency Empty", ISBLANK(M508), "Gender Empty", ISBLANK(N508), "Religion Empty", ISBLANK(O508), "Ethnicity Empty", ISBLANK(P508), "Nationality Empty", ISBLANK(Q508), "Disability Empty", ISBLANK(R508), "Sexual Orientation Empty", ISBLANK(S508), "Language Empty", ISBLANK(T508), "Risk Assessment Empty", AND(G508&lt;&gt;"",H508&lt;&gt;""), IF(SUMPRODUCT(($G$2:$G$5000=G508)*($H$2:$H$5000=H508))&gt;1,"CONFLICT: NI and Check-in Date Already in Use","Correct"), TRUE, "Correct")</f>
        <v/>
      </c>
    </row>
    <row r="509" spans="1:22" s="14" customFormat="1" x14ac:dyDescent="0.5">
      <c r="A509" s="10"/>
      <c r="B509" s="11"/>
      <c r="C509" s="10"/>
      <c r="D509" s="10"/>
      <c r="E509" s="10"/>
      <c r="F509" s="12"/>
      <c r="G509" s="10"/>
      <c r="H509" s="12"/>
      <c r="I509" s="12"/>
      <c r="J509" s="13"/>
      <c r="K509" s="10"/>
      <c r="L509" s="15" t="str">
        <f ca="1">IF(ISBLANK(F509), "", DATEDIF(Tenants[[#This Row],[DateOfBirth]],TODAY(),"Y"))</f>
        <v/>
      </c>
      <c r="M509" s="10"/>
      <c r="N509" s="10"/>
      <c r="O509" s="10"/>
      <c r="P509" s="10"/>
      <c r="Q509" s="10"/>
      <c r="R509" s="10"/>
      <c r="S509" s="10"/>
      <c r="T509" s="10"/>
      <c r="U509" s="16" t="str">
        <f t="shared" si="7"/>
        <v/>
      </c>
      <c r="V509" s="16" t="str" cm="1">
        <f t="array" ref="V509">_xlfn.IFS(AND(ISBLANK(A509), OR(B509&lt;&gt;"",C509&lt;&gt;"",E509&lt;&gt;"",F509&lt;&gt;"",G509&lt;&gt;"",H509&lt;&gt;"",J509&lt;&gt;"",K509&lt;&gt;"",M509&lt;&gt;"",N509&lt;&gt;"",O509&lt;&gt;"",P509&lt;&gt;"",Q509&lt;&gt;"",R509&lt;&gt;"",S509&lt;&gt;"",T509&lt;&gt;"",)), "Address Empty", ISBLANK(A509), "", ISBLANK(B509), "Room Number Empty", ISBLANK(C509), "First Name Empty", ISBLANK(E509), "Last Name Empty", ISBLANK(F509), "Date of Birth Empty", ISBLANK(G509), "NI Number Empty", ISBLANK(H509), "Check In Date Empty", ISBLANK(J509), "HB Claim Ref Number Empty", ISBLANK(K509), "Referral Agency Empty", ISBLANK(M509), "Gender Empty", ISBLANK(N509), "Religion Empty", ISBLANK(O509), "Ethnicity Empty", ISBLANK(P509), "Nationality Empty", ISBLANK(Q509), "Disability Empty", ISBLANK(R509), "Sexual Orientation Empty", ISBLANK(S509), "Language Empty", ISBLANK(T509), "Risk Assessment Empty", AND(G509&lt;&gt;"",H509&lt;&gt;""), IF(SUMPRODUCT(($G$2:$G$5000=G509)*($H$2:$H$5000=H509))&gt;1,"CONFLICT: NI and Check-in Date Already in Use","Correct"), TRUE, "Correct")</f>
        <v/>
      </c>
    </row>
    <row r="510" spans="1:22" s="14" customFormat="1" x14ac:dyDescent="0.5">
      <c r="A510" s="10"/>
      <c r="B510" s="11"/>
      <c r="C510" s="10"/>
      <c r="D510" s="10"/>
      <c r="E510" s="10"/>
      <c r="F510" s="12"/>
      <c r="G510" s="10"/>
      <c r="H510" s="12"/>
      <c r="I510" s="12"/>
      <c r="J510" s="13"/>
      <c r="K510" s="10"/>
      <c r="L510" s="15" t="str">
        <f ca="1">IF(ISBLANK(F510), "", DATEDIF(Tenants[[#This Row],[DateOfBirth]],TODAY(),"Y"))</f>
        <v/>
      </c>
      <c r="M510" s="10"/>
      <c r="N510" s="10"/>
      <c r="O510" s="10"/>
      <c r="P510" s="10"/>
      <c r="Q510" s="10"/>
      <c r="R510" s="10"/>
      <c r="S510" s="10"/>
      <c r="T510" s="10"/>
      <c r="U510" s="16" t="str">
        <f t="shared" si="7"/>
        <v/>
      </c>
      <c r="V510" s="16" t="str" cm="1">
        <f t="array" ref="V510">_xlfn.IFS(AND(ISBLANK(A510), OR(B510&lt;&gt;"",C510&lt;&gt;"",E510&lt;&gt;"",F510&lt;&gt;"",G510&lt;&gt;"",H510&lt;&gt;"",J510&lt;&gt;"",K510&lt;&gt;"",M510&lt;&gt;"",N510&lt;&gt;"",O510&lt;&gt;"",P510&lt;&gt;"",Q510&lt;&gt;"",R510&lt;&gt;"",S510&lt;&gt;"",T510&lt;&gt;"",)), "Address Empty", ISBLANK(A510), "", ISBLANK(B510), "Room Number Empty", ISBLANK(C510), "First Name Empty", ISBLANK(E510), "Last Name Empty", ISBLANK(F510), "Date of Birth Empty", ISBLANK(G510), "NI Number Empty", ISBLANK(H510), "Check In Date Empty", ISBLANK(J510), "HB Claim Ref Number Empty", ISBLANK(K510), "Referral Agency Empty", ISBLANK(M510), "Gender Empty", ISBLANK(N510), "Religion Empty", ISBLANK(O510), "Ethnicity Empty", ISBLANK(P510), "Nationality Empty", ISBLANK(Q510), "Disability Empty", ISBLANK(R510), "Sexual Orientation Empty", ISBLANK(S510), "Language Empty", ISBLANK(T510), "Risk Assessment Empty", AND(G510&lt;&gt;"",H510&lt;&gt;""), IF(SUMPRODUCT(($G$2:$G$5000=G510)*($H$2:$H$5000=H510))&gt;1,"CONFLICT: NI and Check-in Date Already in Use","Correct"), TRUE, "Correct")</f>
        <v/>
      </c>
    </row>
    <row r="511" spans="1:22" s="14" customFormat="1" x14ac:dyDescent="0.5">
      <c r="A511" s="10"/>
      <c r="B511" s="11"/>
      <c r="C511" s="10"/>
      <c r="D511" s="10"/>
      <c r="E511" s="10"/>
      <c r="F511" s="12"/>
      <c r="G511" s="10"/>
      <c r="H511" s="12"/>
      <c r="I511" s="12"/>
      <c r="J511" s="13"/>
      <c r="K511" s="10"/>
      <c r="L511" s="15" t="str">
        <f ca="1">IF(ISBLANK(F511), "", DATEDIF(Tenants[[#This Row],[DateOfBirth]],TODAY(),"Y"))</f>
        <v/>
      </c>
      <c r="M511" s="10"/>
      <c r="N511" s="10"/>
      <c r="O511" s="10"/>
      <c r="P511" s="10"/>
      <c r="Q511" s="10"/>
      <c r="R511" s="10"/>
      <c r="S511" s="10"/>
      <c r="T511" s="10"/>
      <c r="U511" s="16" t="str">
        <f t="shared" si="7"/>
        <v/>
      </c>
      <c r="V511" s="16" t="str" cm="1">
        <f t="array" ref="V511">_xlfn.IFS(AND(ISBLANK(A511), OR(B511&lt;&gt;"",C511&lt;&gt;"",E511&lt;&gt;"",F511&lt;&gt;"",G511&lt;&gt;"",H511&lt;&gt;"",J511&lt;&gt;"",K511&lt;&gt;"",M511&lt;&gt;"",N511&lt;&gt;"",O511&lt;&gt;"",P511&lt;&gt;"",Q511&lt;&gt;"",R511&lt;&gt;"",S511&lt;&gt;"",T511&lt;&gt;"",)), "Address Empty", ISBLANK(A511), "", ISBLANK(B511), "Room Number Empty", ISBLANK(C511), "First Name Empty", ISBLANK(E511), "Last Name Empty", ISBLANK(F511), "Date of Birth Empty", ISBLANK(G511), "NI Number Empty", ISBLANK(H511), "Check In Date Empty", ISBLANK(J511), "HB Claim Ref Number Empty", ISBLANK(K511), "Referral Agency Empty", ISBLANK(M511), "Gender Empty", ISBLANK(N511), "Religion Empty", ISBLANK(O511), "Ethnicity Empty", ISBLANK(P511), "Nationality Empty", ISBLANK(Q511), "Disability Empty", ISBLANK(R511), "Sexual Orientation Empty", ISBLANK(S511), "Language Empty", ISBLANK(T511), "Risk Assessment Empty", AND(G511&lt;&gt;"",H511&lt;&gt;""), IF(SUMPRODUCT(($G$2:$G$5000=G511)*($H$2:$H$5000=H511))&gt;1,"CONFLICT: NI and Check-in Date Already in Use","Correct"), TRUE, "Correct")</f>
        <v/>
      </c>
    </row>
    <row r="512" spans="1:22" s="14" customFormat="1" x14ac:dyDescent="0.5">
      <c r="A512" s="10"/>
      <c r="B512" s="11"/>
      <c r="C512" s="10"/>
      <c r="D512" s="10"/>
      <c r="E512" s="10"/>
      <c r="F512" s="12"/>
      <c r="G512" s="10"/>
      <c r="H512" s="12"/>
      <c r="I512" s="12"/>
      <c r="J512" s="13"/>
      <c r="K512" s="10"/>
      <c r="L512" s="15" t="str">
        <f ca="1">IF(ISBLANK(F512), "", DATEDIF(Tenants[[#This Row],[DateOfBirth]],TODAY(),"Y"))</f>
        <v/>
      </c>
      <c r="M512" s="10"/>
      <c r="N512" s="10"/>
      <c r="O512" s="10"/>
      <c r="P512" s="10"/>
      <c r="Q512" s="10"/>
      <c r="R512" s="10"/>
      <c r="S512" s="10"/>
      <c r="T512" s="10"/>
      <c r="U512" s="16" t="str">
        <f t="shared" si="7"/>
        <v/>
      </c>
      <c r="V512" s="16" t="str" cm="1">
        <f t="array" ref="V512">_xlfn.IFS(AND(ISBLANK(A512), OR(B512&lt;&gt;"",C512&lt;&gt;"",E512&lt;&gt;"",F512&lt;&gt;"",G512&lt;&gt;"",H512&lt;&gt;"",J512&lt;&gt;"",K512&lt;&gt;"",M512&lt;&gt;"",N512&lt;&gt;"",O512&lt;&gt;"",P512&lt;&gt;"",Q512&lt;&gt;"",R512&lt;&gt;"",S512&lt;&gt;"",T512&lt;&gt;"",)), "Address Empty", ISBLANK(A512), "", ISBLANK(B512), "Room Number Empty", ISBLANK(C512), "First Name Empty", ISBLANK(E512), "Last Name Empty", ISBLANK(F512), "Date of Birth Empty", ISBLANK(G512), "NI Number Empty", ISBLANK(H512), "Check In Date Empty", ISBLANK(J512), "HB Claim Ref Number Empty", ISBLANK(K512), "Referral Agency Empty", ISBLANK(M512), "Gender Empty", ISBLANK(N512), "Religion Empty", ISBLANK(O512), "Ethnicity Empty", ISBLANK(P512), "Nationality Empty", ISBLANK(Q512), "Disability Empty", ISBLANK(R512), "Sexual Orientation Empty", ISBLANK(S512), "Language Empty", ISBLANK(T512), "Risk Assessment Empty", AND(G512&lt;&gt;"",H512&lt;&gt;""), IF(SUMPRODUCT(($G$2:$G$5000=G512)*($H$2:$H$5000=H512))&gt;1,"CONFLICT: NI and Check-in Date Already in Use","Correct"), TRUE, "Correct")</f>
        <v/>
      </c>
    </row>
    <row r="513" spans="1:22" s="14" customFormat="1" x14ac:dyDescent="0.5">
      <c r="A513" s="10"/>
      <c r="B513" s="11"/>
      <c r="C513" s="10"/>
      <c r="D513" s="10"/>
      <c r="E513" s="10"/>
      <c r="F513" s="12"/>
      <c r="G513" s="10"/>
      <c r="H513" s="12"/>
      <c r="I513" s="12"/>
      <c r="J513" s="13"/>
      <c r="K513" s="10"/>
      <c r="L513" s="15" t="str">
        <f ca="1">IF(ISBLANK(F513), "", DATEDIF(Tenants[[#This Row],[DateOfBirth]],TODAY(),"Y"))</f>
        <v/>
      </c>
      <c r="M513" s="10"/>
      <c r="N513" s="10"/>
      <c r="O513" s="10"/>
      <c r="P513" s="10"/>
      <c r="Q513" s="10"/>
      <c r="R513" s="10"/>
      <c r="S513" s="10"/>
      <c r="T513" s="10"/>
      <c r="U513" s="16" t="str">
        <f t="shared" si="7"/>
        <v/>
      </c>
      <c r="V513" s="16" t="str" cm="1">
        <f t="array" ref="V513">_xlfn.IFS(AND(ISBLANK(A513), OR(B513&lt;&gt;"",C513&lt;&gt;"",E513&lt;&gt;"",F513&lt;&gt;"",G513&lt;&gt;"",H513&lt;&gt;"",J513&lt;&gt;"",K513&lt;&gt;"",M513&lt;&gt;"",N513&lt;&gt;"",O513&lt;&gt;"",P513&lt;&gt;"",Q513&lt;&gt;"",R513&lt;&gt;"",S513&lt;&gt;"",T513&lt;&gt;"",)), "Address Empty", ISBLANK(A513), "", ISBLANK(B513), "Room Number Empty", ISBLANK(C513), "First Name Empty", ISBLANK(E513), "Last Name Empty", ISBLANK(F513), "Date of Birth Empty", ISBLANK(G513), "NI Number Empty", ISBLANK(H513), "Check In Date Empty", ISBLANK(J513), "HB Claim Ref Number Empty", ISBLANK(K513), "Referral Agency Empty", ISBLANK(M513), "Gender Empty", ISBLANK(N513), "Religion Empty", ISBLANK(O513), "Ethnicity Empty", ISBLANK(P513), "Nationality Empty", ISBLANK(Q513), "Disability Empty", ISBLANK(R513), "Sexual Orientation Empty", ISBLANK(S513), "Language Empty", ISBLANK(T513), "Risk Assessment Empty", AND(G513&lt;&gt;"",H513&lt;&gt;""), IF(SUMPRODUCT(($G$2:$G$5000=G513)*($H$2:$H$5000=H513))&gt;1,"CONFLICT: NI and Check-in Date Already in Use","Correct"), TRUE, "Correct")</f>
        <v/>
      </c>
    </row>
    <row r="514" spans="1:22" s="14" customFormat="1" x14ac:dyDescent="0.5">
      <c r="A514" s="10"/>
      <c r="B514" s="11"/>
      <c r="C514" s="10"/>
      <c r="D514" s="10"/>
      <c r="E514" s="10"/>
      <c r="F514" s="12"/>
      <c r="G514" s="10"/>
      <c r="H514" s="12"/>
      <c r="I514" s="12"/>
      <c r="J514" s="13"/>
      <c r="K514" s="10"/>
      <c r="L514" s="15" t="str">
        <f ca="1">IF(ISBLANK(F514), "", DATEDIF(Tenants[[#This Row],[DateOfBirth]],TODAY(),"Y"))</f>
        <v/>
      </c>
      <c r="M514" s="10"/>
      <c r="N514" s="10"/>
      <c r="O514" s="10"/>
      <c r="P514" s="10"/>
      <c r="Q514" s="10"/>
      <c r="R514" s="10"/>
      <c r="S514" s="10"/>
      <c r="T514" s="10"/>
      <c r="U514" s="16" t="str">
        <f t="shared" si="7"/>
        <v/>
      </c>
      <c r="V514" s="16" t="str" cm="1">
        <f t="array" ref="V514">_xlfn.IFS(AND(ISBLANK(A514), OR(B514&lt;&gt;"",C514&lt;&gt;"",E514&lt;&gt;"",F514&lt;&gt;"",G514&lt;&gt;"",H514&lt;&gt;"",J514&lt;&gt;"",K514&lt;&gt;"",M514&lt;&gt;"",N514&lt;&gt;"",O514&lt;&gt;"",P514&lt;&gt;"",Q514&lt;&gt;"",R514&lt;&gt;"",S514&lt;&gt;"",T514&lt;&gt;"",)), "Address Empty", ISBLANK(A514), "", ISBLANK(B514), "Room Number Empty", ISBLANK(C514), "First Name Empty", ISBLANK(E514), "Last Name Empty", ISBLANK(F514), "Date of Birth Empty", ISBLANK(G514), "NI Number Empty", ISBLANK(H514), "Check In Date Empty", ISBLANK(J514), "HB Claim Ref Number Empty", ISBLANK(K514), "Referral Agency Empty", ISBLANK(M514), "Gender Empty", ISBLANK(N514), "Religion Empty", ISBLANK(O514), "Ethnicity Empty", ISBLANK(P514), "Nationality Empty", ISBLANK(Q514), "Disability Empty", ISBLANK(R514), "Sexual Orientation Empty", ISBLANK(S514), "Language Empty", ISBLANK(T514), "Risk Assessment Empty", AND(G514&lt;&gt;"",H514&lt;&gt;""), IF(SUMPRODUCT(($G$2:$G$5000=G514)*($H$2:$H$5000=H514))&gt;1,"CONFLICT: NI and Check-in Date Already in Use","Correct"), TRUE, "Correct")</f>
        <v/>
      </c>
    </row>
    <row r="515" spans="1:22" s="14" customFormat="1" x14ac:dyDescent="0.5">
      <c r="A515" s="10"/>
      <c r="B515" s="11"/>
      <c r="C515" s="10"/>
      <c r="D515" s="10"/>
      <c r="E515" s="10"/>
      <c r="F515" s="12"/>
      <c r="G515" s="10"/>
      <c r="H515" s="12"/>
      <c r="I515" s="12"/>
      <c r="J515" s="13"/>
      <c r="K515" s="10"/>
      <c r="L515" s="15" t="str">
        <f ca="1">IF(ISBLANK(F515), "", DATEDIF(Tenants[[#This Row],[DateOfBirth]],TODAY(),"Y"))</f>
        <v/>
      </c>
      <c r="M515" s="10"/>
      <c r="N515" s="10"/>
      <c r="O515" s="10"/>
      <c r="P515" s="10"/>
      <c r="Q515" s="10"/>
      <c r="R515" s="10"/>
      <c r="S515" s="10"/>
      <c r="T515" s="10"/>
      <c r="U515" s="16" t="str">
        <f t="shared" ref="U515:U578" si="8">IF(AND(ISBLANK(H515),ISBLANK(I515)),"",IF(ISBLANK(I515),"ONGOING",DATEDIF(H515,I515,"Y")&amp;" YEAR(S) "&amp;DATEDIF(H515,I515,"YM")&amp;" MONTH(S)"))</f>
        <v/>
      </c>
      <c r="V515" s="16" t="str" cm="1">
        <f t="array" ref="V515">_xlfn.IFS(AND(ISBLANK(A515), OR(B515&lt;&gt;"",C515&lt;&gt;"",E515&lt;&gt;"",F515&lt;&gt;"",G515&lt;&gt;"",H515&lt;&gt;"",J515&lt;&gt;"",K515&lt;&gt;"",M515&lt;&gt;"",N515&lt;&gt;"",O515&lt;&gt;"",P515&lt;&gt;"",Q515&lt;&gt;"",R515&lt;&gt;"",S515&lt;&gt;"",T515&lt;&gt;"",)), "Address Empty", ISBLANK(A515), "", ISBLANK(B515), "Room Number Empty", ISBLANK(C515), "First Name Empty", ISBLANK(E515), "Last Name Empty", ISBLANK(F515), "Date of Birth Empty", ISBLANK(G515), "NI Number Empty", ISBLANK(H515), "Check In Date Empty", ISBLANK(J515), "HB Claim Ref Number Empty", ISBLANK(K515), "Referral Agency Empty", ISBLANK(M515), "Gender Empty", ISBLANK(N515), "Religion Empty", ISBLANK(O515), "Ethnicity Empty", ISBLANK(P515), "Nationality Empty", ISBLANK(Q515), "Disability Empty", ISBLANK(R515), "Sexual Orientation Empty", ISBLANK(S515), "Language Empty", ISBLANK(T515), "Risk Assessment Empty", AND(G515&lt;&gt;"",H515&lt;&gt;""), IF(SUMPRODUCT(($G$2:$G$5000=G515)*($H$2:$H$5000=H515))&gt;1,"CONFLICT: NI and Check-in Date Already in Use","Correct"), TRUE, "Correct")</f>
        <v/>
      </c>
    </row>
    <row r="516" spans="1:22" s="14" customFormat="1" x14ac:dyDescent="0.5">
      <c r="A516" s="10"/>
      <c r="B516" s="11"/>
      <c r="C516" s="10"/>
      <c r="D516" s="10"/>
      <c r="E516" s="10"/>
      <c r="F516" s="12"/>
      <c r="G516" s="10"/>
      <c r="H516" s="12"/>
      <c r="I516" s="12"/>
      <c r="J516" s="13"/>
      <c r="K516" s="10"/>
      <c r="L516" s="15" t="str">
        <f ca="1">IF(ISBLANK(F516), "", DATEDIF(Tenants[[#This Row],[DateOfBirth]],TODAY(),"Y"))</f>
        <v/>
      </c>
      <c r="M516" s="10"/>
      <c r="N516" s="10"/>
      <c r="O516" s="10"/>
      <c r="P516" s="10"/>
      <c r="Q516" s="10"/>
      <c r="R516" s="10"/>
      <c r="S516" s="10"/>
      <c r="T516" s="10"/>
      <c r="U516" s="16" t="str">
        <f t="shared" si="8"/>
        <v/>
      </c>
      <c r="V516" s="16" t="str" cm="1">
        <f t="array" ref="V516">_xlfn.IFS(AND(ISBLANK(A516), OR(B516&lt;&gt;"",C516&lt;&gt;"",E516&lt;&gt;"",F516&lt;&gt;"",G516&lt;&gt;"",H516&lt;&gt;"",J516&lt;&gt;"",K516&lt;&gt;"",M516&lt;&gt;"",N516&lt;&gt;"",O516&lt;&gt;"",P516&lt;&gt;"",Q516&lt;&gt;"",R516&lt;&gt;"",S516&lt;&gt;"",T516&lt;&gt;"",)), "Address Empty", ISBLANK(A516), "", ISBLANK(B516), "Room Number Empty", ISBLANK(C516), "First Name Empty", ISBLANK(E516), "Last Name Empty", ISBLANK(F516), "Date of Birth Empty", ISBLANK(G516), "NI Number Empty", ISBLANK(H516), "Check In Date Empty", ISBLANK(J516), "HB Claim Ref Number Empty", ISBLANK(K516), "Referral Agency Empty", ISBLANK(M516), "Gender Empty", ISBLANK(N516), "Religion Empty", ISBLANK(O516), "Ethnicity Empty", ISBLANK(P516), "Nationality Empty", ISBLANK(Q516), "Disability Empty", ISBLANK(R516), "Sexual Orientation Empty", ISBLANK(S516), "Language Empty", ISBLANK(T516), "Risk Assessment Empty", AND(G516&lt;&gt;"",H516&lt;&gt;""), IF(SUMPRODUCT(($G$2:$G$5000=G516)*($H$2:$H$5000=H516))&gt;1,"CONFLICT: NI and Check-in Date Already in Use","Correct"), TRUE, "Correct")</f>
        <v/>
      </c>
    </row>
    <row r="517" spans="1:22" s="14" customFormat="1" x14ac:dyDescent="0.5">
      <c r="A517" s="10"/>
      <c r="B517" s="11"/>
      <c r="C517" s="10"/>
      <c r="D517" s="10"/>
      <c r="E517" s="10"/>
      <c r="F517" s="12"/>
      <c r="G517" s="10"/>
      <c r="H517" s="12"/>
      <c r="I517" s="12"/>
      <c r="J517" s="13"/>
      <c r="K517" s="10"/>
      <c r="L517" s="15" t="str">
        <f ca="1">IF(ISBLANK(F517), "", DATEDIF(Tenants[[#This Row],[DateOfBirth]],TODAY(),"Y"))</f>
        <v/>
      </c>
      <c r="M517" s="10"/>
      <c r="N517" s="10"/>
      <c r="O517" s="10"/>
      <c r="P517" s="10"/>
      <c r="Q517" s="10"/>
      <c r="R517" s="10"/>
      <c r="S517" s="10"/>
      <c r="T517" s="10"/>
      <c r="U517" s="16" t="str">
        <f t="shared" si="8"/>
        <v/>
      </c>
      <c r="V517" s="16" t="str" cm="1">
        <f t="array" ref="V517">_xlfn.IFS(AND(ISBLANK(A517), OR(B517&lt;&gt;"",C517&lt;&gt;"",E517&lt;&gt;"",F517&lt;&gt;"",G517&lt;&gt;"",H517&lt;&gt;"",J517&lt;&gt;"",K517&lt;&gt;"",M517&lt;&gt;"",N517&lt;&gt;"",O517&lt;&gt;"",P517&lt;&gt;"",Q517&lt;&gt;"",R517&lt;&gt;"",S517&lt;&gt;"",T517&lt;&gt;"",)), "Address Empty", ISBLANK(A517), "", ISBLANK(B517), "Room Number Empty", ISBLANK(C517), "First Name Empty", ISBLANK(E517), "Last Name Empty", ISBLANK(F517), "Date of Birth Empty", ISBLANK(G517), "NI Number Empty", ISBLANK(H517), "Check In Date Empty", ISBLANK(J517), "HB Claim Ref Number Empty", ISBLANK(K517), "Referral Agency Empty", ISBLANK(M517), "Gender Empty", ISBLANK(N517), "Religion Empty", ISBLANK(O517), "Ethnicity Empty", ISBLANK(P517), "Nationality Empty", ISBLANK(Q517), "Disability Empty", ISBLANK(R517), "Sexual Orientation Empty", ISBLANK(S517), "Language Empty", ISBLANK(T517), "Risk Assessment Empty", AND(G517&lt;&gt;"",H517&lt;&gt;""), IF(SUMPRODUCT(($G$2:$G$5000=G517)*($H$2:$H$5000=H517))&gt;1,"CONFLICT: NI and Check-in Date Already in Use","Correct"), TRUE, "Correct")</f>
        <v/>
      </c>
    </row>
    <row r="518" spans="1:22" s="14" customFormat="1" x14ac:dyDescent="0.5">
      <c r="A518" s="10"/>
      <c r="B518" s="11"/>
      <c r="C518" s="10"/>
      <c r="D518" s="10"/>
      <c r="E518" s="10"/>
      <c r="F518" s="12"/>
      <c r="G518" s="10"/>
      <c r="H518" s="12"/>
      <c r="I518" s="12"/>
      <c r="J518" s="13"/>
      <c r="K518" s="10"/>
      <c r="L518" s="15" t="str">
        <f ca="1">IF(ISBLANK(F518), "", DATEDIF(Tenants[[#This Row],[DateOfBirth]],TODAY(),"Y"))</f>
        <v/>
      </c>
      <c r="M518" s="10"/>
      <c r="N518" s="10"/>
      <c r="O518" s="10"/>
      <c r="P518" s="10"/>
      <c r="Q518" s="10"/>
      <c r="R518" s="10"/>
      <c r="S518" s="10"/>
      <c r="T518" s="10"/>
      <c r="U518" s="16" t="str">
        <f t="shared" si="8"/>
        <v/>
      </c>
      <c r="V518" s="16" t="str" cm="1">
        <f t="array" ref="V518">_xlfn.IFS(AND(ISBLANK(A518), OR(B518&lt;&gt;"",C518&lt;&gt;"",E518&lt;&gt;"",F518&lt;&gt;"",G518&lt;&gt;"",H518&lt;&gt;"",J518&lt;&gt;"",K518&lt;&gt;"",M518&lt;&gt;"",N518&lt;&gt;"",O518&lt;&gt;"",P518&lt;&gt;"",Q518&lt;&gt;"",R518&lt;&gt;"",S518&lt;&gt;"",T518&lt;&gt;"",)), "Address Empty", ISBLANK(A518), "", ISBLANK(B518), "Room Number Empty", ISBLANK(C518), "First Name Empty", ISBLANK(E518), "Last Name Empty", ISBLANK(F518), "Date of Birth Empty", ISBLANK(G518), "NI Number Empty", ISBLANK(H518), "Check In Date Empty", ISBLANK(J518), "HB Claim Ref Number Empty", ISBLANK(K518), "Referral Agency Empty", ISBLANK(M518), "Gender Empty", ISBLANK(N518), "Religion Empty", ISBLANK(O518), "Ethnicity Empty", ISBLANK(P518), "Nationality Empty", ISBLANK(Q518), "Disability Empty", ISBLANK(R518), "Sexual Orientation Empty", ISBLANK(S518), "Language Empty", ISBLANK(T518), "Risk Assessment Empty", AND(G518&lt;&gt;"",H518&lt;&gt;""), IF(SUMPRODUCT(($G$2:$G$5000=G518)*($H$2:$H$5000=H518))&gt;1,"CONFLICT: NI and Check-in Date Already in Use","Correct"), TRUE, "Correct")</f>
        <v/>
      </c>
    </row>
    <row r="519" spans="1:22" s="14" customFormat="1" x14ac:dyDescent="0.5">
      <c r="A519" s="10"/>
      <c r="B519" s="11"/>
      <c r="C519" s="10"/>
      <c r="D519" s="10"/>
      <c r="E519" s="10"/>
      <c r="F519" s="12"/>
      <c r="G519" s="10"/>
      <c r="H519" s="12"/>
      <c r="I519" s="12"/>
      <c r="J519" s="13"/>
      <c r="K519" s="10"/>
      <c r="L519" s="15" t="str">
        <f ca="1">IF(ISBLANK(F519), "", DATEDIF(Tenants[[#This Row],[DateOfBirth]],TODAY(),"Y"))</f>
        <v/>
      </c>
      <c r="M519" s="10"/>
      <c r="N519" s="10"/>
      <c r="O519" s="10"/>
      <c r="P519" s="10"/>
      <c r="Q519" s="10"/>
      <c r="R519" s="10"/>
      <c r="S519" s="10"/>
      <c r="T519" s="10"/>
      <c r="U519" s="16" t="str">
        <f t="shared" si="8"/>
        <v/>
      </c>
      <c r="V519" s="16" t="str" cm="1">
        <f t="array" ref="V519">_xlfn.IFS(AND(ISBLANK(A519), OR(B519&lt;&gt;"",C519&lt;&gt;"",E519&lt;&gt;"",F519&lt;&gt;"",G519&lt;&gt;"",H519&lt;&gt;"",J519&lt;&gt;"",K519&lt;&gt;"",M519&lt;&gt;"",N519&lt;&gt;"",O519&lt;&gt;"",P519&lt;&gt;"",Q519&lt;&gt;"",R519&lt;&gt;"",S519&lt;&gt;"",T519&lt;&gt;"",)), "Address Empty", ISBLANK(A519), "", ISBLANK(B519), "Room Number Empty", ISBLANK(C519), "First Name Empty", ISBLANK(E519), "Last Name Empty", ISBLANK(F519), "Date of Birth Empty", ISBLANK(G519), "NI Number Empty", ISBLANK(H519), "Check In Date Empty", ISBLANK(J519), "HB Claim Ref Number Empty", ISBLANK(K519), "Referral Agency Empty", ISBLANK(M519), "Gender Empty", ISBLANK(N519), "Religion Empty", ISBLANK(O519), "Ethnicity Empty", ISBLANK(P519), "Nationality Empty", ISBLANK(Q519), "Disability Empty", ISBLANK(R519), "Sexual Orientation Empty", ISBLANK(S519), "Language Empty", ISBLANK(T519), "Risk Assessment Empty", AND(G519&lt;&gt;"",H519&lt;&gt;""), IF(SUMPRODUCT(($G$2:$G$5000=G519)*($H$2:$H$5000=H519))&gt;1,"CONFLICT: NI and Check-in Date Already in Use","Correct"), TRUE, "Correct")</f>
        <v/>
      </c>
    </row>
    <row r="520" spans="1:22" s="14" customFormat="1" x14ac:dyDescent="0.5">
      <c r="A520" s="10"/>
      <c r="B520" s="11"/>
      <c r="C520" s="10"/>
      <c r="D520" s="10"/>
      <c r="E520" s="10"/>
      <c r="F520" s="12"/>
      <c r="G520" s="10"/>
      <c r="H520" s="12"/>
      <c r="I520" s="12"/>
      <c r="J520" s="13"/>
      <c r="K520" s="10"/>
      <c r="L520" s="15" t="str">
        <f ca="1">IF(ISBLANK(F520), "", DATEDIF(Tenants[[#This Row],[DateOfBirth]],TODAY(),"Y"))</f>
        <v/>
      </c>
      <c r="M520" s="10"/>
      <c r="N520" s="10"/>
      <c r="O520" s="10"/>
      <c r="P520" s="10"/>
      <c r="Q520" s="10"/>
      <c r="R520" s="10"/>
      <c r="S520" s="10"/>
      <c r="T520" s="10"/>
      <c r="U520" s="16" t="str">
        <f t="shared" si="8"/>
        <v/>
      </c>
      <c r="V520" s="16" t="str" cm="1">
        <f t="array" ref="V520">_xlfn.IFS(AND(ISBLANK(A520), OR(B520&lt;&gt;"",C520&lt;&gt;"",E520&lt;&gt;"",F520&lt;&gt;"",G520&lt;&gt;"",H520&lt;&gt;"",J520&lt;&gt;"",K520&lt;&gt;"",M520&lt;&gt;"",N520&lt;&gt;"",O520&lt;&gt;"",P520&lt;&gt;"",Q520&lt;&gt;"",R520&lt;&gt;"",S520&lt;&gt;"",T520&lt;&gt;"",)), "Address Empty", ISBLANK(A520), "", ISBLANK(B520), "Room Number Empty", ISBLANK(C520), "First Name Empty", ISBLANK(E520), "Last Name Empty", ISBLANK(F520), "Date of Birth Empty", ISBLANK(G520), "NI Number Empty", ISBLANK(H520), "Check In Date Empty", ISBLANK(J520), "HB Claim Ref Number Empty", ISBLANK(K520), "Referral Agency Empty", ISBLANK(M520), "Gender Empty", ISBLANK(N520), "Religion Empty", ISBLANK(O520), "Ethnicity Empty", ISBLANK(P520), "Nationality Empty", ISBLANK(Q520), "Disability Empty", ISBLANK(R520), "Sexual Orientation Empty", ISBLANK(S520), "Language Empty", ISBLANK(T520), "Risk Assessment Empty", AND(G520&lt;&gt;"",H520&lt;&gt;""), IF(SUMPRODUCT(($G$2:$G$5000=G520)*($H$2:$H$5000=H520))&gt;1,"CONFLICT: NI and Check-in Date Already in Use","Correct"), TRUE, "Correct")</f>
        <v/>
      </c>
    </row>
    <row r="521" spans="1:22" s="14" customFormat="1" x14ac:dyDescent="0.5">
      <c r="A521" s="10"/>
      <c r="B521" s="11"/>
      <c r="C521" s="10"/>
      <c r="D521" s="10"/>
      <c r="E521" s="10"/>
      <c r="F521" s="12"/>
      <c r="G521" s="10"/>
      <c r="H521" s="12"/>
      <c r="I521" s="12"/>
      <c r="J521" s="13"/>
      <c r="K521" s="10"/>
      <c r="L521" s="15" t="str">
        <f ca="1">IF(ISBLANK(F521), "", DATEDIF(Tenants[[#This Row],[DateOfBirth]],TODAY(),"Y"))</f>
        <v/>
      </c>
      <c r="M521" s="10"/>
      <c r="N521" s="10"/>
      <c r="O521" s="10"/>
      <c r="P521" s="10"/>
      <c r="Q521" s="10"/>
      <c r="R521" s="10"/>
      <c r="S521" s="10"/>
      <c r="T521" s="10"/>
      <c r="U521" s="16" t="str">
        <f t="shared" si="8"/>
        <v/>
      </c>
      <c r="V521" s="16" t="str" cm="1">
        <f t="array" ref="V521">_xlfn.IFS(AND(ISBLANK(A521), OR(B521&lt;&gt;"",C521&lt;&gt;"",E521&lt;&gt;"",F521&lt;&gt;"",G521&lt;&gt;"",H521&lt;&gt;"",J521&lt;&gt;"",K521&lt;&gt;"",M521&lt;&gt;"",N521&lt;&gt;"",O521&lt;&gt;"",P521&lt;&gt;"",Q521&lt;&gt;"",R521&lt;&gt;"",S521&lt;&gt;"",T521&lt;&gt;"",)), "Address Empty", ISBLANK(A521), "", ISBLANK(B521), "Room Number Empty", ISBLANK(C521), "First Name Empty", ISBLANK(E521), "Last Name Empty", ISBLANK(F521), "Date of Birth Empty", ISBLANK(G521), "NI Number Empty", ISBLANK(H521), "Check In Date Empty", ISBLANK(J521), "HB Claim Ref Number Empty", ISBLANK(K521), "Referral Agency Empty", ISBLANK(M521), "Gender Empty", ISBLANK(N521), "Religion Empty", ISBLANK(O521), "Ethnicity Empty", ISBLANK(P521), "Nationality Empty", ISBLANK(Q521), "Disability Empty", ISBLANK(R521), "Sexual Orientation Empty", ISBLANK(S521), "Language Empty", ISBLANK(T521), "Risk Assessment Empty", AND(G521&lt;&gt;"",H521&lt;&gt;""), IF(SUMPRODUCT(($G$2:$G$5000=G521)*($H$2:$H$5000=H521))&gt;1,"CONFLICT: NI and Check-in Date Already in Use","Correct"), TRUE, "Correct")</f>
        <v/>
      </c>
    </row>
    <row r="522" spans="1:22" s="14" customFormat="1" x14ac:dyDescent="0.5">
      <c r="A522" s="10"/>
      <c r="B522" s="11"/>
      <c r="C522" s="10"/>
      <c r="D522" s="10"/>
      <c r="E522" s="10"/>
      <c r="F522" s="12"/>
      <c r="G522" s="10"/>
      <c r="H522" s="12"/>
      <c r="I522" s="12"/>
      <c r="J522" s="13"/>
      <c r="K522" s="10"/>
      <c r="L522" s="15" t="str">
        <f ca="1">IF(ISBLANK(F522), "", DATEDIF(Tenants[[#This Row],[DateOfBirth]],TODAY(),"Y"))</f>
        <v/>
      </c>
      <c r="M522" s="10"/>
      <c r="N522" s="10"/>
      <c r="O522" s="10"/>
      <c r="P522" s="10"/>
      <c r="Q522" s="10"/>
      <c r="R522" s="10"/>
      <c r="S522" s="10"/>
      <c r="T522" s="10"/>
      <c r="U522" s="16" t="str">
        <f t="shared" si="8"/>
        <v/>
      </c>
      <c r="V522" s="16" t="str" cm="1">
        <f t="array" ref="V522">_xlfn.IFS(AND(ISBLANK(A522), OR(B522&lt;&gt;"",C522&lt;&gt;"",E522&lt;&gt;"",F522&lt;&gt;"",G522&lt;&gt;"",H522&lt;&gt;"",J522&lt;&gt;"",K522&lt;&gt;"",M522&lt;&gt;"",N522&lt;&gt;"",O522&lt;&gt;"",P522&lt;&gt;"",Q522&lt;&gt;"",R522&lt;&gt;"",S522&lt;&gt;"",T522&lt;&gt;"",)), "Address Empty", ISBLANK(A522), "", ISBLANK(B522), "Room Number Empty", ISBLANK(C522), "First Name Empty", ISBLANK(E522), "Last Name Empty", ISBLANK(F522), "Date of Birth Empty", ISBLANK(G522), "NI Number Empty", ISBLANK(H522), "Check In Date Empty", ISBLANK(J522), "HB Claim Ref Number Empty", ISBLANK(K522), "Referral Agency Empty", ISBLANK(M522), "Gender Empty", ISBLANK(N522), "Religion Empty", ISBLANK(O522), "Ethnicity Empty", ISBLANK(P522), "Nationality Empty", ISBLANK(Q522), "Disability Empty", ISBLANK(R522), "Sexual Orientation Empty", ISBLANK(S522), "Language Empty", ISBLANK(T522), "Risk Assessment Empty", AND(G522&lt;&gt;"",H522&lt;&gt;""), IF(SUMPRODUCT(($G$2:$G$5000=G522)*($H$2:$H$5000=H522))&gt;1,"CONFLICT: NI and Check-in Date Already in Use","Correct"), TRUE, "Correct")</f>
        <v/>
      </c>
    </row>
    <row r="523" spans="1:22" s="14" customFormat="1" x14ac:dyDescent="0.5">
      <c r="A523" s="10"/>
      <c r="B523" s="11"/>
      <c r="C523" s="10"/>
      <c r="D523" s="10"/>
      <c r="E523" s="10"/>
      <c r="F523" s="12"/>
      <c r="G523" s="10"/>
      <c r="H523" s="12"/>
      <c r="I523" s="12"/>
      <c r="J523" s="13"/>
      <c r="K523" s="10"/>
      <c r="L523" s="15" t="str">
        <f ca="1">IF(ISBLANK(F523), "", DATEDIF(Tenants[[#This Row],[DateOfBirth]],TODAY(),"Y"))</f>
        <v/>
      </c>
      <c r="M523" s="10"/>
      <c r="N523" s="10"/>
      <c r="O523" s="10"/>
      <c r="P523" s="10"/>
      <c r="Q523" s="10"/>
      <c r="R523" s="10"/>
      <c r="S523" s="10"/>
      <c r="T523" s="10"/>
      <c r="U523" s="16" t="str">
        <f t="shared" si="8"/>
        <v/>
      </c>
      <c r="V523" s="16" t="str" cm="1">
        <f t="array" ref="V523">_xlfn.IFS(AND(ISBLANK(A523), OR(B523&lt;&gt;"",C523&lt;&gt;"",E523&lt;&gt;"",F523&lt;&gt;"",G523&lt;&gt;"",H523&lt;&gt;"",J523&lt;&gt;"",K523&lt;&gt;"",M523&lt;&gt;"",N523&lt;&gt;"",O523&lt;&gt;"",P523&lt;&gt;"",Q523&lt;&gt;"",R523&lt;&gt;"",S523&lt;&gt;"",T523&lt;&gt;"",)), "Address Empty", ISBLANK(A523), "", ISBLANK(B523), "Room Number Empty", ISBLANK(C523), "First Name Empty", ISBLANK(E523), "Last Name Empty", ISBLANK(F523), "Date of Birth Empty", ISBLANK(G523), "NI Number Empty", ISBLANK(H523), "Check In Date Empty", ISBLANK(J523), "HB Claim Ref Number Empty", ISBLANK(K523), "Referral Agency Empty", ISBLANK(M523), "Gender Empty", ISBLANK(N523), "Religion Empty", ISBLANK(O523), "Ethnicity Empty", ISBLANK(P523), "Nationality Empty", ISBLANK(Q523), "Disability Empty", ISBLANK(R523), "Sexual Orientation Empty", ISBLANK(S523), "Language Empty", ISBLANK(T523), "Risk Assessment Empty", AND(G523&lt;&gt;"",H523&lt;&gt;""), IF(SUMPRODUCT(($G$2:$G$5000=G523)*($H$2:$H$5000=H523))&gt;1,"CONFLICT: NI and Check-in Date Already in Use","Correct"), TRUE, "Correct")</f>
        <v/>
      </c>
    </row>
    <row r="524" spans="1:22" s="14" customFormat="1" x14ac:dyDescent="0.5">
      <c r="A524" s="10"/>
      <c r="B524" s="11"/>
      <c r="C524" s="10"/>
      <c r="D524" s="10"/>
      <c r="E524" s="10"/>
      <c r="F524" s="12"/>
      <c r="G524" s="10"/>
      <c r="H524" s="12"/>
      <c r="I524" s="12"/>
      <c r="J524" s="13"/>
      <c r="K524" s="10"/>
      <c r="L524" s="15" t="str">
        <f ca="1">IF(ISBLANK(F524), "", DATEDIF(Tenants[[#This Row],[DateOfBirth]],TODAY(),"Y"))</f>
        <v/>
      </c>
      <c r="M524" s="10"/>
      <c r="N524" s="10"/>
      <c r="O524" s="10"/>
      <c r="P524" s="10"/>
      <c r="Q524" s="10"/>
      <c r="R524" s="10"/>
      <c r="S524" s="10"/>
      <c r="T524" s="10"/>
      <c r="U524" s="16" t="str">
        <f t="shared" si="8"/>
        <v/>
      </c>
      <c r="V524" s="16" t="str" cm="1">
        <f t="array" ref="V524">_xlfn.IFS(AND(ISBLANK(A524), OR(B524&lt;&gt;"",C524&lt;&gt;"",E524&lt;&gt;"",F524&lt;&gt;"",G524&lt;&gt;"",H524&lt;&gt;"",J524&lt;&gt;"",K524&lt;&gt;"",M524&lt;&gt;"",N524&lt;&gt;"",O524&lt;&gt;"",P524&lt;&gt;"",Q524&lt;&gt;"",R524&lt;&gt;"",S524&lt;&gt;"",T524&lt;&gt;"",)), "Address Empty", ISBLANK(A524), "", ISBLANK(B524), "Room Number Empty", ISBLANK(C524), "First Name Empty", ISBLANK(E524), "Last Name Empty", ISBLANK(F524), "Date of Birth Empty", ISBLANK(G524), "NI Number Empty", ISBLANK(H524), "Check In Date Empty", ISBLANK(J524), "HB Claim Ref Number Empty", ISBLANK(K524), "Referral Agency Empty", ISBLANK(M524), "Gender Empty", ISBLANK(N524), "Religion Empty", ISBLANK(O524), "Ethnicity Empty", ISBLANK(P524), "Nationality Empty", ISBLANK(Q524), "Disability Empty", ISBLANK(R524), "Sexual Orientation Empty", ISBLANK(S524), "Language Empty", ISBLANK(T524), "Risk Assessment Empty", AND(G524&lt;&gt;"",H524&lt;&gt;""), IF(SUMPRODUCT(($G$2:$G$5000=G524)*($H$2:$H$5000=H524))&gt;1,"CONFLICT: NI and Check-in Date Already in Use","Correct"), TRUE, "Correct")</f>
        <v/>
      </c>
    </row>
    <row r="525" spans="1:22" s="14" customFormat="1" x14ac:dyDescent="0.5">
      <c r="A525" s="10"/>
      <c r="B525" s="11"/>
      <c r="C525" s="10"/>
      <c r="D525" s="10"/>
      <c r="E525" s="10"/>
      <c r="F525" s="12"/>
      <c r="G525" s="10"/>
      <c r="H525" s="12"/>
      <c r="I525" s="12"/>
      <c r="J525" s="13"/>
      <c r="K525" s="10"/>
      <c r="L525" s="15" t="str">
        <f ca="1">IF(ISBLANK(F525), "", DATEDIF(Tenants[[#This Row],[DateOfBirth]],TODAY(),"Y"))</f>
        <v/>
      </c>
      <c r="M525" s="10"/>
      <c r="N525" s="10"/>
      <c r="O525" s="10"/>
      <c r="P525" s="10"/>
      <c r="Q525" s="10"/>
      <c r="R525" s="10"/>
      <c r="S525" s="10"/>
      <c r="T525" s="10"/>
      <c r="U525" s="16" t="str">
        <f t="shared" si="8"/>
        <v/>
      </c>
      <c r="V525" s="16" t="str" cm="1">
        <f t="array" ref="V525">_xlfn.IFS(AND(ISBLANK(A525), OR(B525&lt;&gt;"",C525&lt;&gt;"",E525&lt;&gt;"",F525&lt;&gt;"",G525&lt;&gt;"",H525&lt;&gt;"",J525&lt;&gt;"",K525&lt;&gt;"",M525&lt;&gt;"",N525&lt;&gt;"",O525&lt;&gt;"",P525&lt;&gt;"",Q525&lt;&gt;"",R525&lt;&gt;"",S525&lt;&gt;"",T525&lt;&gt;"",)), "Address Empty", ISBLANK(A525), "", ISBLANK(B525), "Room Number Empty", ISBLANK(C525), "First Name Empty", ISBLANK(E525), "Last Name Empty", ISBLANK(F525), "Date of Birth Empty", ISBLANK(G525), "NI Number Empty", ISBLANK(H525), "Check In Date Empty", ISBLANK(J525), "HB Claim Ref Number Empty", ISBLANK(K525), "Referral Agency Empty", ISBLANK(M525), "Gender Empty", ISBLANK(N525), "Religion Empty", ISBLANK(O525), "Ethnicity Empty", ISBLANK(P525), "Nationality Empty", ISBLANK(Q525), "Disability Empty", ISBLANK(R525), "Sexual Orientation Empty", ISBLANK(S525), "Language Empty", ISBLANK(T525), "Risk Assessment Empty", AND(G525&lt;&gt;"",H525&lt;&gt;""), IF(SUMPRODUCT(($G$2:$G$5000=G525)*($H$2:$H$5000=H525))&gt;1,"CONFLICT: NI and Check-in Date Already in Use","Correct"), TRUE, "Correct")</f>
        <v/>
      </c>
    </row>
    <row r="526" spans="1:22" s="14" customFormat="1" x14ac:dyDescent="0.5">
      <c r="A526" s="10"/>
      <c r="B526" s="11"/>
      <c r="C526" s="10"/>
      <c r="D526" s="10"/>
      <c r="E526" s="10"/>
      <c r="F526" s="12"/>
      <c r="G526" s="10"/>
      <c r="H526" s="12"/>
      <c r="I526" s="12"/>
      <c r="J526" s="13"/>
      <c r="K526" s="10"/>
      <c r="L526" s="15" t="str">
        <f ca="1">IF(ISBLANK(F526), "", DATEDIF(Tenants[[#This Row],[DateOfBirth]],TODAY(),"Y"))</f>
        <v/>
      </c>
      <c r="M526" s="10"/>
      <c r="N526" s="10"/>
      <c r="O526" s="10"/>
      <c r="P526" s="10"/>
      <c r="Q526" s="10"/>
      <c r="R526" s="10"/>
      <c r="S526" s="10"/>
      <c r="T526" s="10"/>
      <c r="U526" s="16" t="str">
        <f t="shared" si="8"/>
        <v/>
      </c>
      <c r="V526" s="16" t="str" cm="1">
        <f t="array" ref="V526">_xlfn.IFS(AND(ISBLANK(A526), OR(B526&lt;&gt;"",C526&lt;&gt;"",E526&lt;&gt;"",F526&lt;&gt;"",G526&lt;&gt;"",H526&lt;&gt;"",J526&lt;&gt;"",K526&lt;&gt;"",M526&lt;&gt;"",N526&lt;&gt;"",O526&lt;&gt;"",P526&lt;&gt;"",Q526&lt;&gt;"",R526&lt;&gt;"",S526&lt;&gt;"",T526&lt;&gt;"",)), "Address Empty", ISBLANK(A526), "", ISBLANK(B526), "Room Number Empty", ISBLANK(C526), "First Name Empty", ISBLANK(E526), "Last Name Empty", ISBLANK(F526), "Date of Birth Empty", ISBLANK(G526), "NI Number Empty", ISBLANK(H526), "Check In Date Empty", ISBLANK(J526), "HB Claim Ref Number Empty", ISBLANK(K526), "Referral Agency Empty", ISBLANK(M526), "Gender Empty", ISBLANK(N526), "Religion Empty", ISBLANK(O526), "Ethnicity Empty", ISBLANK(P526), "Nationality Empty", ISBLANK(Q526), "Disability Empty", ISBLANK(R526), "Sexual Orientation Empty", ISBLANK(S526), "Language Empty", ISBLANK(T526), "Risk Assessment Empty", AND(G526&lt;&gt;"",H526&lt;&gt;""), IF(SUMPRODUCT(($G$2:$G$5000=G526)*($H$2:$H$5000=H526))&gt;1,"CONFLICT: NI and Check-in Date Already in Use","Correct"), TRUE, "Correct")</f>
        <v/>
      </c>
    </row>
    <row r="527" spans="1:22" s="14" customFormat="1" x14ac:dyDescent="0.5">
      <c r="A527" s="10"/>
      <c r="B527" s="11"/>
      <c r="C527" s="10"/>
      <c r="D527" s="10"/>
      <c r="E527" s="10"/>
      <c r="F527" s="12"/>
      <c r="G527" s="10"/>
      <c r="H527" s="12"/>
      <c r="I527" s="12"/>
      <c r="J527" s="13"/>
      <c r="K527" s="10"/>
      <c r="L527" s="15" t="str">
        <f ca="1">IF(ISBLANK(F527), "", DATEDIF(Tenants[[#This Row],[DateOfBirth]],TODAY(),"Y"))</f>
        <v/>
      </c>
      <c r="M527" s="10"/>
      <c r="N527" s="10"/>
      <c r="O527" s="10"/>
      <c r="P527" s="10"/>
      <c r="Q527" s="10"/>
      <c r="R527" s="10"/>
      <c r="S527" s="10"/>
      <c r="T527" s="10"/>
      <c r="U527" s="16" t="str">
        <f t="shared" si="8"/>
        <v/>
      </c>
      <c r="V527" s="16" t="str" cm="1">
        <f t="array" ref="V527">_xlfn.IFS(AND(ISBLANK(A527), OR(B527&lt;&gt;"",C527&lt;&gt;"",E527&lt;&gt;"",F527&lt;&gt;"",G527&lt;&gt;"",H527&lt;&gt;"",J527&lt;&gt;"",K527&lt;&gt;"",M527&lt;&gt;"",N527&lt;&gt;"",O527&lt;&gt;"",P527&lt;&gt;"",Q527&lt;&gt;"",R527&lt;&gt;"",S527&lt;&gt;"",T527&lt;&gt;"",)), "Address Empty", ISBLANK(A527), "", ISBLANK(B527), "Room Number Empty", ISBLANK(C527), "First Name Empty", ISBLANK(E527), "Last Name Empty", ISBLANK(F527), "Date of Birth Empty", ISBLANK(G527), "NI Number Empty", ISBLANK(H527), "Check In Date Empty", ISBLANK(J527), "HB Claim Ref Number Empty", ISBLANK(K527), "Referral Agency Empty", ISBLANK(M527), "Gender Empty", ISBLANK(N527), "Religion Empty", ISBLANK(O527), "Ethnicity Empty", ISBLANK(P527), "Nationality Empty", ISBLANK(Q527), "Disability Empty", ISBLANK(R527), "Sexual Orientation Empty", ISBLANK(S527), "Language Empty", ISBLANK(T527), "Risk Assessment Empty", AND(G527&lt;&gt;"",H527&lt;&gt;""), IF(SUMPRODUCT(($G$2:$G$5000=G527)*($H$2:$H$5000=H527))&gt;1,"CONFLICT: NI and Check-in Date Already in Use","Correct"), TRUE, "Correct")</f>
        <v/>
      </c>
    </row>
    <row r="528" spans="1:22" s="14" customFormat="1" x14ac:dyDescent="0.5">
      <c r="A528" s="10"/>
      <c r="B528" s="11"/>
      <c r="C528" s="10"/>
      <c r="D528" s="10"/>
      <c r="E528" s="10"/>
      <c r="F528" s="12"/>
      <c r="G528" s="10"/>
      <c r="H528" s="12"/>
      <c r="I528" s="12"/>
      <c r="J528" s="13"/>
      <c r="K528" s="10"/>
      <c r="L528" s="15" t="str">
        <f ca="1">IF(ISBLANK(F528), "", DATEDIF(Tenants[[#This Row],[DateOfBirth]],TODAY(),"Y"))</f>
        <v/>
      </c>
      <c r="M528" s="10"/>
      <c r="N528" s="10"/>
      <c r="O528" s="10"/>
      <c r="P528" s="10"/>
      <c r="Q528" s="10"/>
      <c r="R528" s="10"/>
      <c r="S528" s="10"/>
      <c r="T528" s="10"/>
      <c r="U528" s="16" t="str">
        <f t="shared" si="8"/>
        <v/>
      </c>
      <c r="V528" s="16" t="str" cm="1">
        <f t="array" ref="V528">_xlfn.IFS(AND(ISBLANK(A528), OR(B528&lt;&gt;"",C528&lt;&gt;"",E528&lt;&gt;"",F528&lt;&gt;"",G528&lt;&gt;"",H528&lt;&gt;"",J528&lt;&gt;"",K528&lt;&gt;"",M528&lt;&gt;"",N528&lt;&gt;"",O528&lt;&gt;"",P528&lt;&gt;"",Q528&lt;&gt;"",R528&lt;&gt;"",S528&lt;&gt;"",T528&lt;&gt;"",)), "Address Empty", ISBLANK(A528), "", ISBLANK(B528), "Room Number Empty", ISBLANK(C528), "First Name Empty", ISBLANK(E528), "Last Name Empty", ISBLANK(F528), "Date of Birth Empty", ISBLANK(G528), "NI Number Empty", ISBLANK(H528), "Check In Date Empty", ISBLANK(J528), "HB Claim Ref Number Empty", ISBLANK(K528), "Referral Agency Empty", ISBLANK(M528), "Gender Empty", ISBLANK(N528), "Religion Empty", ISBLANK(O528), "Ethnicity Empty", ISBLANK(P528), "Nationality Empty", ISBLANK(Q528), "Disability Empty", ISBLANK(R528), "Sexual Orientation Empty", ISBLANK(S528), "Language Empty", ISBLANK(T528), "Risk Assessment Empty", AND(G528&lt;&gt;"",H528&lt;&gt;""), IF(SUMPRODUCT(($G$2:$G$5000=G528)*($H$2:$H$5000=H528))&gt;1,"CONFLICT: NI and Check-in Date Already in Use","Correct"), TRUE, "Correct")</f>
        <v/>
      </c>
    </row>
    <row r="529" spans="1:22" s="14" customFormat="1" x14ac:dyDescent="0.5">
      <c r="A529" s="10"/>
      <c r="B529" s="11"/>
      <c r="C529" s="10"/>
      <c r="D529" s="10"/>
      <c r="E529" s="10"/>
      <c r="F529" s="12"/>
      <c r="G529" s="10"/>
      <c r="H529" s="12"/>
      <c r="I529" s="12"/>
      <c r="J529" s="13"/>
      <c r="K529" s="10"/>
      <c r="L529" s="15" t="str">
        <f ca="1">IF(ISBLANK(F529), "", DATEDIF(Tenants[[#This Row],[DateOfBirth]],TODAY(),"Y"))</f>
        <v/>
      </c>
      <c r="M529" s="10"/>
      <c r="N529" s="10"/>
      <c r="O529" s="10"/>
      <c r="P529" s="10"/>
      <c r="Q529" s="10"/>
      <c r="R529" s="10"/>
      <c r="S529" s="10"/>
      <c r="T529" s="10"/>
      <c r="U529" s="16" t="str">
        <f t="shared" si="8"/>
        <v/>
      </c>
      <c r="V529" s="16" t="str" cm="1">
        <f t="array" ref="V529">_xlfn.IFS(AND(ISBLANK(A529), OR(B529&lt;&gt;"",C529&lt;&gt;"",E529&lt;&gt;"",F529&lt;&gt;"",G529&lt;&gt;"",H529&lt;&gt;"",J529&lt;&gt;"",K529&lt;&gt;"",M529&lt;&gt;"",N529&lt;&gt;"",O529&lt;&gt;"",P529&lt;&gt;"",Q529&lt;&gt;"",R529&lt;&gt;"",S529&lt;&gt;"",T529&lt;&gt;"",)), "Address Empty", ISBLANK(A529), "", ISBLANK(B529), "Room Number Empty", ISBLANK(C529), "First Name Empty", ISBLANK(E529), "Last Name Empty", ISBLANK(F529), "Date of Birth Empty", ISBLANK(G529), "NI Number Empty", ISBLANK(H529), "Check In Date Empty", ISBLANK(J529), "HB Claim Ref Number Empty", ISBLANK(K529), "Referral Agency Empty", ISBLANK(M529), "Gender Empty", ISBLANK(N529), "Religion Empty", ISBLANK(O529), "Ethnicity Empty", ISBLANK(P529), "Nationality Empty", ISBLANK(Q529), "Disability Empty", ISBLANK(R529), "Sexual Orientation Empty", ISBLANK(S529), "Language Empty", ISBLANK(T529), "Risk Assessment Empty", AND(G529&lt;&gt;"",H529&lt;&gt;""), IF(SUMPRODUCT(($G$2:$G$5000=G529)*($H$2:$H$5000=H529))&gt;1,"CONFLICT: NI and Check-in Date Already in Use","Correct"), TRUE, "Correct")</f>
        <v/>
      </c>
    </row>
    <row r="530" spans="1:22" s="14" customFormat="1" x14ac:dyDescent="0.5">
      <c r="A530" s="10"/>
      <c r="B530" s="11"/>
      <c r="C530" s="10"/>
      <c r="D530" s="10"/>
      <c r="E530" s="10"/>
      <c r="F530" s="12"/>
      <c r="G530" s="10"/>
      <c r="H530" s="12"/>
      <c r="I530" s="12"/>
      <c r="J530" s="13"/>
      <c r="K530" s="10"/>
      <c r="L530" s="15" t="str">
        <f ca="1">IF(ISBLANK(F530), "", DATEDIF(Tenants[[#This Row],[DateOfBirth]],TODAY(),"Y"))</f>
        <v/>
      </c>
      <c r="M530" s="10"/>
      <c r="N530" s="10"/>
      <c r="O530" s="10"/>
      <c r="P530" s="10"/>
      <c r="Q530" s="10"/>
      <c r="R530" s="10"/>
      <c r="S530" s="10"/>
      <c r="T530" s="10"/>
      <c r="U530" s="16" t="str">
        <f t="shared" si="8"/>
        <v/>
      </c>
      <c r="V530" s="16" t="str" cm="1">
        <f t="array" ref="V530">_xlfn.IFS(AND(ISBLANK(A530), OR(B530&lt;&gt;"",C530&lt;&gt;"",E530&lt;&gt;"",F530&lt;&gt;"",G530&lt;&gt;"",H530&lt;&gt;"",J530&lt;&gt;"",K530&lt;&gt;"",M530&lt;&gt;"",N530&lt;&gt;"",O530&lt;&gt;"",P530&lt;&gt;"",Q530&lt;&gt;"",R530&lt;&gt;"",S530&lt;&gt;"",T530&lt;&gt;"",)), "Address Empty", ISBLANK(A530), "", ISBLANK(B530), "Room Number Empty", ISBLANK(C530), "First Name Empty", ISBLANK(E530), "Last Name Empty", ISBLANK(F530), "Date of Birth Empty", ISBLANK(G530), "NI Number Empty", ISBLANK(H530), "Check In Date Empty", ISBLANK(J530), "HB Claim Ref Number Empty", ISBLANK(K530), "Referral Agency Empty", ISBLANK(M530), "Gender Empty", ISBLANK(N530), "Religion Empty", ISBLANK(O530), "Ethnicity Empty", ISBLANK(P530), "Nationality Empty", ISBLANK(Q530), "Disability Empty", ISBLANK(R530), "Sexual Orientation Empty", ISBLANK(S530), "Language Empty", ISBLANK(T530), "Risk Assessment Empty", AND(G530&lt;&gt;"",H530&lt;&gt;""), IF(SUMPRODUCT(($G$2:$G$5000=G530)*($H$2:$H$5000=H530))&gt;1,"CONFLICT: NI and Check-in Date Already in Use","Correct"), TRUE, "Correct")</f>
        <v/>
      </c>
    </row>
    <row r="531" spans="1:22" s="14" customFormat="1" x14ac:dyDescent="0.5">
      <c r="A531" s="10"/>
      <c r="B531" s="11"/>
      <c r="C531" s="10"/>
      <c r="D531" s="10"/>
      <c r="E531" s="10"/>
      <c r="F531" s="12"/>
      <c r="G531" s="10"/>
      <c r="H531" s="12"/>
      <c r="I531" s="12"/>
      <c r="J531" s="13"/>
      <c r="K531" s="10"/>
      <c r="L531" s="15" t="str">
        <f ca="1">IF(ISBLANK(F531), "", DATEDIF(Tenants[[#This Row],[DateOfBirth]],TODAY(),"Y"))</f>
        <v/>
      </c>
      <c r="M531" s="10"/>
      <c r="N531" s="10"/>
      <c r="O531" s="10"/>
      <c r="P531" s="10"/>
      <c r="Q531" s="10"/>
      <c r="R531" s="10"/>
      <c r="S531" s="10"/>
      <c r="T531" s="10"/>
      <c r="U531" s="16" t="str">
        <f t="shared" si="8"/>
        <v/>
      </c>
      <c r="V531" s="16" t="str" cm="1">
        <f t="array" ref="V531">_xlfn.IFS(AND(ISBLANK(A531), OR(B531&lt;&gt;"",C531&lt;&gt;"",E531&lt;&gt;"",F531&lt;&gt;"",G531&lt;&gt;"",H531&lt;&gt;"",J531&lt;&gt;"",K531&lt;&gt;"",M531&lt;&gt;"",N531&lt;&gt;"",O531&lt;&gt;"",P531&lt;&gt;"",Q531&lt;&gt;"",R531&lt;&gt;"",S531&lt;&gt;"",T531&lt;&gt;"",)), "Address Empty", ISBLANK(A531), "", ISBLANK(B531), "Room Number Empty", ISBLANK(C531), "First Name Empty", ISBLANK(E531), "Last Name Empty", ISBLANK(F531), "Date of Birth Empty", ISBLANK(G531), "NI Number Empty", ISBLANK(H531), "Check In Date Empty", ISBLANK(J531), "HB Claim Ref Number Empty", ISBLANK(K531), "Referral Agency Empty", ISBLANK(M531), "Gender Empty", ISBLANK(N531), "Religion Empty", ISBLANK(O531), "Ethnicity Empty", ISBLANK(P531), "Nationality Empty", ISBLANK(Q531), "Disability Empty", ISBLANK(R531), "Sexual Orientation Empty", ISBLANK(S531), "Language Empty", ISBLANK(T531), "Risk Assessment Empty", AND(G531&lt;&gt;"",H531&lt;&gt;""), IF(SUMPRODUCT(($G$2:$G$5000=G531)*($H$2:$H$5000=H531))&gt;1,"CONFLICT: NI and Check-in Date Already in Use","Correct"), TRUE, "Correct")</f>
        <v/>
      </c>
    </row>
    <row r="532" spans="1:22" s="14" customFormat="1" x14ac:dyDescent="0.5">
      <c r="A532" s="10"/>
      <c r="B532" s="11"/>
      <c r="C532" s="10"/>
      <c r="D532" s="10"/>
      <c r="E532" s="10"/>
      <c r="F532" s="12"/>
      <c r="G532" s="10"/>
      <c r="H532" s="12"/>
      <c r="I532" s="12"/>
      <c r="J532" s="13"/>
      <c r="K532" s="10"/>
      <c r="L532" s="15" t="str">
        <f ca="1">IF(ISBLANK(F532), "", DATEDIF(Tenants[[#This Row],[DateOfBirth]],TODAY(),"Y"))</f>
        <v/>
      </c>
      <c r="M532" s="10"/>
      <c r="N532" s="10"/>
      <c r="O532" s="10"/>
      <c r="P532" s="10"/>
      <c r="Q532" s="10"/>
      <c r="R532" s="10"/>
      <c r="S532" s="10"/>
      <c r="T532" s="10"/>
      <c r="U532" s="16" t="str">
        <f t="shared" si="8"/>
        <v/>
      </c>
      <c r="V532" s="16" t="str" cm="1">
        <f t="array" ref="V532">_xlfn.IFS(AND(ISBLANK(A532), OR(B532&lt;&gt;"",C532&lt;&gt;"",E532&lt;&gt;"",F532&lt;&gt;"",G532&lt;&gt;"",H532&lt;&gt;"",J532&lt;&gt;"",K532&lt;&gt;"",M532&lt;&gt;"",N532&lt;&gt;"",O532&lt;&gt;"",P532&lt;&gt;"",Q532&lt;&gt;"",R532&lt;&gt;"",S532&lt;&gt;"",T532&lt;&gt;"",)), "Address Empty", ISBLANK(A532), "", ISBLANK(B532), "Room Number Empty", ISBLANK(C532), "First Name Empty", ISBLANK(E532), "Last Name Empty", ISBLANK(F532), "Date of Birth Empty", ISBLANK(G532), "NI Number Empty", ISBLANK(H532), "Check In Date Empty", ISBLANK(J532), "HB Claim Ref Number Empty", ISBLANK(K532), "Referral Agency Empty", ISBLANK(M532), "Gender Empty", ISBLANK(N532), "Religion Empty", ISBLANK(O532), "Ethnicity Empty", ISBLANK(P532), "Nationality Empty", ISBLANK(Q532), "Disability Empty", ISBLANK(R532), "Sexual Orientation Empty", ISBLANK(S532), "Language Empty", ISBLANK(T532), "Risk Assessment Empty", AND(G532&lt;&gt;"",H532&lt;&gt;""), IF(SUMPRODUCT(($G$2:$G$5000=G532)*($H$2:$H$5000=H532))&gt;1,"CONFLICT: NI and Check-in Date Already in Use","Correct"), TRUE, "Correct")</f>
        <v/>
      </c>
    </row>
    <row r="533" spans="1:22" s="14" customFormat="1" x14ac:dyDescent="0.5">
      <c r="A533" s="10"/>
      <c r="B533" s="11"/>
      <c r="C533" s="10"/>
      <c r="D533" s="10"/>
      <c r="E533" s="10"/>
      <c r="F533" s="12"/>
      <c r="G533" s="10"/>
      <c r="H533" s="12"/>
      <c r="I533" s="12"/>
      <c r="J533" s="13"/>
      <c r="K533" s="10"/>
      <c r="L533" s="15" t="str">
        <f ca="1">IF(ISBLANK(F533), "", DATEDIF(Tenants[[#This Row],[DateOfBirth]],TODAY(),"Y"))</f>
        <v/>
      </c>
      <c r="M533" s="10"/>
      <c r="N533" s="10"/>
      <c r="O533" s="10"/>
      <c r="P533" s="10"/>
      <c r="Q533" s="10"/>
      <c r="R533" s="10"/>
      <c r="S533" s="10"/>
      <c r="T533" s="10"/>
      <c r="U533" s="16" t="str">
        <f t="shared" si="8"/>
        <v/>
      </c>
      <c r="V533" s="16" t="str" cm="1">
        <f t="array" ref="V533">_xlfn.IFS(AND(ISBLANK(A533), OR(B533&lt;&gt;"",C533&lt;&gt;"",E533&lt;&gt;"",F533&lt;&gt;"",G533&lt;&gt;"",H533&lt;&gt;"",J533&lt;&gt;"",K533&lt;&gt;"",M533&lt;&gt;"",N533&lt;&gt;"",O533&lt;&gt;"",P533&lt;&gt;"",Q533&lt;&gt;"",R533&lt;&gt;"",S533&lt;&gt;"",T533&lt;&gt;"",)), "Address Empty", ISBLANK(A533), "", ISBLANK(B533), "Room Number Empty", ISBLANK(C533), "First Name Empty", ISBLANK(E533), "Last Name Empty", ISBLANK(F533), "Date of Birth Empty", ISBLANK(G533), "NI Number Empty", ISBLANK(H533), "Check In Date Empty", ISBLANK(J533), "HB Claim Ref Number Empty", ISBLANK(K533), "Referral Agency Empty", ISBLANK(M533), "Gender Empty", ISBLANK(N533), "Religion Empty", ISBLANK(O533), "Ethnicity Empty", ISBLANK(P533), "Nationality Empty", ISBLANK(Q533), "Disability Empty", ISBLANK(R533), "Sexual Orientation Empty", ISBLANK(S533), "Language Empty", ISBLANK(T533), "Risk Assessment Empty", AND(G533&lt;&gt;"",H533&lt;&gt;""), IF(SUMPRODUCT(($G$2:$G$5000=G533)*($H$2:$H$5000=H533))&gt;1,"CONFLICT: NI and Check-in Date Already in Use","Correct"), TRUE, "Correct")</f>
        <v/>
      </c>
    </row>
    <row r="534" spans="1:22" s="14" customFormat="1" x14ac:dyDescent="0.5">
      <c r="A534" s="10"/>
      <c r="B534" s="11"/>
      <c r="C534" s="10"/>
      <c r="D534" s="10"/>
      <c r="E534" s="10"/>
      <c r="F534" s="12"/>
      <c r="G534" s="10"/>
      <c r="H534" s="12"/>
      <c r="I534" s="12"/>
      <c r="J534" s="13"/>
      <c r="K534" s="10"/>
      <c r="L534" s="15" t="str">
        <f ca="1">IF(ISBLANK(F534), "", DATEDIF(Tenants[[#This Row],[DateOfBirth]],TODAY(),"Y"))</f>
        <v/>
      </c>
      <c r="M534" s="10"/>
      <c r="N534" s="10"/>
      <c r="O534" s="10"/>
      <c r="P534" s="10"/>
      <c r="Q534" s="10"/>
      <c r="R534" s="10"/>
      <c r="S534" s="10"/>
      <c r="T534" s="10"/>
      <c r="U534" s="16" t="str">
        <f t="shared" si="8"/>
        <v/>
      </c>
      <c r="V534" s="16" t="str" cm="1">
        <f t="array" ref="V534">_xlfn.IFS(AND(ISBLANK(A534), OR(B534&lt;&gt;"",C534&lt;&gt;"",E534&lt;&gt;"",F534&lt;&gt;"",G534&lt;&gt;"",H534&lt;&gt;"",J534&lt;&gt;"",K534&lt;&gt;"",M534&lt;&gt;"",N534&lt;&gt;"",O534&lt;&gt;"",P534&lt;&gt;"",Q534&lt;&gt;"",R534&lt;&gt;"",S534&lt;&gt;"",T534&lt;&gt;"",)), "Address Empty", ISBLANK(A534), "", ISBLANK(B534), "Room Number Empty", ISBLANK(C534), "First Name Empty", ISBLANK(E534), "Last Name Empty", ISBLANK(F534), "Date of Birth Empty", ISBLANK(G534), "NI Number Empty", ISBLANK(H534), "Check In Date Empty", ISBLANK(J534), "HB Claim Ref Number Empty", ISBLANK(K534), "Referral Agency Empty", ISBLANK(M534), "Gender Empty", ISBLANK(N534), "Religion Empty", ISBLANK(O534), "Ethnicity Empty", ISBLANK(P534), "Nationality Empty", ISBLANK(Q534), "Disability Empty", ISBLANK(R534), "Sexual Orientation Empty", ISBLANK(S534), "Language Empty", ISBLANK(T534), "Risk Assessment Empty", AND(G534&lt;&gt;"",H534&lt;&gt;""), IF(SUMPRODUCT(($G$2:$G$5000=G534)*($H$2:$H$5000=H534))&gt;1,"CONFLICT: NI and Check-in Date Already in Use","Correct"), TRUE, "Correct")</f>
        <v/>
      </c>
    </row>
    <row r="535" spans="1:22" s="14" customFormat="1" x14ac:dyDescent="0.5">
      <c r="A535" s="10"/>
      <c r="B535" s="11"/>
      <c r="C535" s="10"/>
      <c r="D535" s="10"/>
      <c r="E535" s="10"/>
      <c r="F535" s="12"/>
      <c r="G535" s="10"/>
      <c r="H535" s="12"/>
      <c r="I535" s="12"/>
      <c r="J535" s="13"/>
      <c r="K535" s="10"/>
      <c r="L535" s="15" t="str">
        <f ca="1">IF(ISBLANK(F535), "", DATEDIF(Tenants[[#This Row],[DateOfBirth]],TODAY(),"Y"))</f>
        <v/>
      </c>
      <c r="M535" s="10"/>
      <c r="N535" s="10"/>
      <c r="O535" s="10"/>
      <c r="P535" s="10"/>
      <c r="Q535" s="10"/>
      <c r="R535" s="10"/>
      <c r="S535" s="10"/>
      <c r="T535" s="10"/>
      <c r="U535" s="16" t="str">
        <f t="shared" si="8"/>
        <v/>
      </c>
      <c r="V535" s="16" t="str" cm="1">
        <f t="array" ref="V535">_xlfn.IFS(AND(ISBLANK(A535), OR(B535&lt;&gt;"",C535&lt;&gt;"",E535&lt;&gt;"",F535&lt;&gt;"",G535&lt;&gt;"",H535&lt;&gt;"",J535&lt;&gt;"",K535&lt;&gt;"",M535&lt;&gt;"",N535&lt;&gt;"",O535&lt;&gt;"",P535&lt;&gt;"",Q535&lt;&gt;"",R535&lt;&gt;"",S535&lt;&gt;"",T535&lt;&gt;"",)), "Address Empty", ISBLANK(A535), "", ISBLANK(B535), "Room Number Empty", ISBLANK(C535), "First Name Empty", ISBLANK(E535), "Last Name Empty", ISBLANK(F535), "Date of Birth Empty", ISBLANK(G535), "NI Number Empty", ISBLANK(H535), "Check In Date Empty", ISBLANK(J535), "HB Claim Ref Number Empty", ISBLANK(K535), "Referral Agency Empty", ISBLANK(M535), "Gender Empty", ISBLANK(N535), "Religion Empty", ISBLANK(O535), "Ethnicity Empty", ISBLANK(P535), "Nationality Empty", ISBLANK(Q535), "Disability Empty", ISBLANK(R535), "Sexual Orientation Empty", ISBLANK(S535), "Language Empty", ISBLANK(T535), "Risk Assessment Empty", AND(G535&lt;&gt;"",H535&lt;&gt;""), IF(SUMPRODUCT(($G$2:$G$5000=G535)*($H$2:$H$5000=H535))&gt;1,"CONFLICT: NI and Check-in Date Already in Use","Correct"), TRUE, "Correct")</f>
        <v/>
      </c>
    </row>
    <row r="536" spans="1:22" s="14" customFormat="1" x14ac:dyDescent="0.5">
      <c r="A536" s="10"/>
      <c r="B536" s="11"/>
      <c r="C536" s="10"/>
      <c r="D536" s="10"/>
      <c r="E536" s="10"/>
      <c r="F536" s="12"/>
      <c r="G536" s="10"/>
      <c r="H536" s="12"/>
      <c r="I536" s="12"/>
      <c r="J536" s="13"/>
      <c r="K536" s="10"/>
      <c r="L536" s="15" t="str">
        <f ca="1">IF(ISBLANK(F536), "", DATEDIF(Tenants[[#This Row],[DateOfBirth]],TODAY(),"Y"))</f>
        <v/>
      </c>
      <c r="M536" s="10"/>
      <c r="N536" s="10"/>
      <c r="O536" s="10"/>
      <c r="P536" s="10"/>
      <c r="Q536" s="10"/>
      <c r="R536" s="10"/>
      <c r="S536" s="10"/>
      <c r="T536" s="10"/>
      <c r="U536" s="16" t="str">
        <f t="shared" si="8"/>
        <v/>
      </c>
      <c r="V536" s="16" t="str" cm="1">
        <f t="array" ref="V536">_xlfn.IFS(AND(ISBLANK(A536), OR(B536&lt;&gt;"",C536&lt;&gt;"",E536&lt;&gt;"",F536&lt;&gt;"",G536&lt;&gt;"",H536&lt;&gt;"",J536&lt;&gt;"",K536&lt;&gt;"",M536&lt;&gt;"",N536&lt;&gt;"",O536&lt;&gt;"",P536&lt;&gt;"",Q536&lt;&gt;"",R536&lt;&gt;"",S536&lt;&gt;"",T536&lt;&gt;"",)), "Address Empty", ISBLANK(A536), "", ISBLANK(B536), "Room Number Empty", ISBLANK(C536), "First Name Empty", ISBLANK(E536), "Last Name Empty", ISBLANK(F536), "Date of Birth Empty", ISBLANK(G536), "NI Number Empty", ISBLANK(H536), "Check In Date Empty", ISBLANK(J536), "HB Claim Ref Number Empty", ISBLANK(K536), "Referral Agency Empty", ISBLANK(M536), "Gender Empty", ISBLANK(N536), "Religion Empty", ISBLANK(O536), "Ethnicity Empty", ISBLANK(P536), "Nationality Empty", ISBLANK(Q536), "Disability Empty", ISBLANK(R536), "Sexual Orientation Empty", ISBLANK(S536), "Language Empty", ISBLANK(T536), "Risk Assessment Empty", AND(G536&lt;&gt;"",H536&lt;&gt;""), IF(SUMPRODUCT(($G$2:$G$5000=G536)*($H$2:$H$5000=H536))&gt;1,"CONFLICT: NI and Check-in Date Already in Use","Correct"), TRUE, "Correct")</f>
        <v/>
      </c>
    </row>
    <row r="537" spans="1:22" s="14" customFormat="1" x14ac:dyDescent="0.5">
      <c r="A537" s="10"/>
      <c r="B537" s="11"/>
      <c r="C537" s="10"/>
      <c r="D537" s="10"/>
      <c r="E537" s="10"/>
      <c r="F537" s="12"/>
      <c r="G537" s="10"/>
      <c r="H537" s="12"/>
      <c r="I537" s="12"/>
      <c r="J537" s="13"/>
      <c r="K537" s="10"/>
      <c r="L537" s="15" t="str">
        <f ca="1">IF(ISBLANK(F537), "", DATEDIF(Tenants[[#This Row],[DateOfBirth]],TODAY(),"Y"))</f>
        <v/>
      </c>
      <c r="M537" s="10"/>
      <c r="N537" s="10"/>
      <c r="O537" s="10"/>
      <c r="P537" s="10"/>
      <c r="Q537" s="10"/>
      <c r="R537" s="10"/>
      <c r="S537" s="10"/>
      <c r="T537" s="10"/>
      <c r="U537" s="16" t="str">
        <f t="shared" si="8"/>
        <v/>
      </c>
      <c r="V537" s="16" t="str" cm="1">
        <f t="array" ref="V537">_xlfn.IFS(AND(ISBLANK(A537), OR(B537&lt;&gt;"",C537&lt;&gt;"",E537&lt;&gt;"",F537&lt;&gt;"",G537&lt;&gt;"",H537&lt;&gt;"",J537&lt;&gt;"",K537&lt;&gt;"",M537&lt;&gt;"",N537&lt;&gt;"",O537&lt;&gt;"",P537&lt;&gt;"",Q537&lt;&gt;"",R537&lt;&gt;"",S537&lt;&gt;"",T537&lt;&gt;"",)), "Address Empty", ISBLANK(A537), "", ISBLANK(B537), "Room Number Empty", ISBLANK(C537), "First Name Empty", ISBLANK(E537), "Last Name Empty", ISBLANK(F537), "Date of Birth Empty", ISBLANK(G537), "NI Number Empty", ISBLANK(H537), "Check In Date Empty", ISBLANK(J537), "HB Claim Ref Number Empty", ISBLANK(K537), "Referral Agency Empty", ISBLANK(M537), "Gender Empty", ISBLANK(N537), "Religion Empty", ISBLANK(O537), "Ethnicity Empty", ISBLANK(P537), "Nationality Empty", ISBLANK(Q537), "Disability Empty", ISBLANK(R537), "Sexual Orientation Empty", ISBLANK(S537), "Language Empty", ISBLANK(T537), "Risk Assessment Empty", AND(G537&lt;&gt;"",H537&lt;&gt;""), IF(SUMPRODUCT(($G$2:$G$5000=G537)*($H$2:$H$5000=H537))&gt;1,"CONFLICT: NI and Check-in Date Already in Use","Correct"), TRUE, "Correct")</f>
        <v/>
      </c>
    </row>
    <row r="538" spans="1:22" s="14" customFormat="1" x14ac:dyDescent="0.5">
      <c r="A538" s="10"/>
      <c r="B538" s="11"/>
      <c r="C538" s="10"/>
      <c r="D538" s="10"/>
      <c r="E538" s="10"/>
      <c r="F538" s="12"/>
      <c r="G538" s="10"/>
      <c r="H538" s="12"/>
      <c r="I538" s="12"/>
      <c r="J538" s="13"/>
      <c r="K538" s="10"/>
      <c r="L538" s="15" t="str">
        <f ca="1">IF(ISBLANK(F538), "", DATEDIF(Tenants[[#This Row],[DateOfBirth]],TODAY(),"Y"))</f>
        <v/>
      </c>
      <c r="M538" s="10"/>
      <c r="N538" s="10"/>
      <c r="O538" s="10"/>
      <c r="P538" s="10"/>
      <c r="Q538" s="10"/>
      <c r="R538" s="10"/>
      <c r="S538" s="10"/>
      <c r="T538" s="10"/>
      <c r="U538" s="16" t="str">
        <f t="shared" si="8"/>
        <v/>
      </c>
      <c r="V538" s="16" t="str" cm="1">
        <f t="array" ref="V538">_xlfn.IFS(AND(ISBLANK(A538), OR(B538&lt;&gt;"",C538&lt;&gt;"",E538&lt;&gt;"",F538&lt;&gt;"",G538&lt;&gt;"",H538&lt;&gt;"",J538&lt;&gt;"",K538&lt;&gt;"",M538&lt;&gt;"",N538&lt;&gt;"",O538&lt;&gt;"",P538&lt;&gt;"",Q538&lt;&gt;"",R538&lt;&gt;"",S538&lt;&gt;"",T538&lt;&gt;"",)), "Address Empty", ISBLANK(A538), "", ISBLANK(B538), "Room Number Empty", ISBLANK(C538), "First Name Empty", ISBLANK(E538), "Last Name Empty", ISBLANK(F538), "Date of Birth Empty", ISBLANK(G538), "NI Number Empty", ISBLANK(H538), "Check In Date Empty", ISBLANK(J538), "HB Claim Ref Number Empty", ISBLANK(K538), "Referral Agency Empty", ISBLANK(M538), "Gender Empty", ISBLANK(N538), "Religion Empty", ISBLANK(O538), "Ethnicity Empty", ISBLANK(P538), "Nationality Empty", ISBLANK(Q538), "Disability Empty", ISBLANK(R538), "Sexual Orientation Empty", ISBLANK(S538), "Language Empty", ISBLANK(T538), "Risk Assessment Empty", AND(G538&lt;&gt;"",H538&lt;&gt;""), IF(SUMPRODUCT(($G$2:$G$5000=G538)*($H$2:$H$5000=H538))&gt;1,"CONFLICT: NI and Check-in Date Already in Use","Correct"), TRUE, "Correct")</f>
        <v/>
      </c>
    </row>
    <row r="539" spans="1:22" s="14" customFormat="1" x14ac:dyDescent="0.5">
      <c r="A539" s="10"/>
      <c r="B539" s="11"/>
      <c r="C539" s="10"/>
      <c r="D539" s="10"/>
      <c r="E539" s="10"/>
      <c r="F539" s="12"/>
      <c r="G539" s="10"/>
      <c r="H539" s="12"/>
      <c r="I539" s="12"/>
      <c r="J539" s="13"/>
      <c r="K539" s="10"/>
      <c r="L539" s="15" t="str">
        <f ca="1">IF(ISBLANK(F539), "", DATEDIF(Tenants[[#This Row],[DateOfBirth]],TODAY(),"Y"))</f>
        <v/>
      </c>
      <c r="M539" s="10"/>
      <c r="N539" s="10"/>
      <c r="O539" s="10"/>
      <c r="P539" s="10"/>
      <c r="Q539" s="10"/>
      <c r="R539" s="10"/>
      <c r="S539" s="10"/>
      <c r="T539" s="10"/>
      <c r="U539" s="16" t="str">
        <f t="shared" si="8"/>
        <v/>
      </c>
      <c r="V539" s="16" t="str" cm="1">
        <f t="array" ref="V539">_xlfn.IFS(AND(ISBLANK(A539), OR(B539&lt;&gt;"",C539&lt;&gt;"",E539&lt;&gt;"",F539&lt;&gt;"",G539&lt;&gt;"",H539&lt;&gt;"",J539&lt;&gt;"",K539&lt;&gt;"",M539&lt;&gt;"",N539&lt;&gt;"",O539&lt;&gt;"",P539&lt;&gt;"",Q539&lt;&gt;"",R539&lt;&gt;"",S539&lt;&gt;"",T539&lt;&gt;"",)), "Address Empty", ISBLANK(A539), "", ISBLANK(B539), "Room Number Empty", ISBLANK(C539), "First Name Empty", ISBLANK(E539), "Last Name Empty", ISBLANK(F539), "Date of Birth Empty", ISBLANK(G539), "NI Number Empty", ISBLANK(H539), "Check In Date Empty", ISBLANK(J539), "HB Claim Ref Number Empty", ISBLANK(K539), "Referral Agency Empty", ISBLANK(M539), "Gender Empty", ISBLANK(N539), "Religion Empty", ISBLANK(O539), "Ethnicity Empty", ISBLANK(P539), "Nationality Empty", ISBLANK(Q539), "Disability Empty", ISBLANK(R539), "Sexual Orientation Empty", ISBLANK(S539), "Language Empty", ISBLANK(T539), "Risk Assessment Empty", AND(G539&lt;&gt;"",H539&lt;&gt;""), IF(SUMPRODUCT(($G$2:$G$5000=G539)*($H$2:$H$5000=H539))&gt;1,"CONFLICT: NI and Check-in Date Already in Use","Correct"), TRUE, "Correct")</f>
        <v/>
      </c>
    </row>
    <row r="540" spans="1:22" s="14" customFormat="1" x14ac:dyDescent="0.5">
      <c r="A540" s="10"/>
      <c r="B540" s="11"/>
      <c r="C540" s="10"/>
      <c r="D540" s="10"/>
      <c r="E540" s="10"/>
      <c r="F540" s="12"/>
      <c r="G540" s="10"/>
      <c r="H540" s="12"/>
      <c r="I540" s="12"/>
      <c r="J540" s="13"/>
      <c r="K540" s="10"/>
      <c r="L540" s="15" t="str">
        <f ca="1">IF(ISBLANK(F540), "", DATEDIF(Tenants[[#This Row],[DateOfBirth]],TODAY(),"Y"))</f>
        <v/>
      </c>
      <c r="M540" s="10"/>
      <c r="N540" s="10"/>
      <c r="O540" s="10"/>
      <c r="P540" s="10"/>
      <c r="Q540" s="10"/>
      <c r="R540" s="10"/>
      <c r="S540" s="10"/>
      <c r="T540" s="10"/>
      <c r="U540" s="16" t="str">
        <f t="shared" si="8"/>
        <v/>
      </c>
      <c r="V540" s="16" t="str" cm="1">
        <f t="array" ref="V540">_xlfn.IFS(AND(ISBLANK(A540), OR(B540&lt;&gt;"",C540&lt;&gt;"",E540&lt;&gt;"",F540&lt;&gt;"",G540&lt;&gt;"",H540&lt;&gt;"",J540&lt;&gt;"",K540&lt;&gt;"",M540&lt;&gt;"",N540&lt;&gt;"",O540&lt;&gt;"",P540&lt;&gt;"",Q540&lt;&gt;"",R540&lt;&gt;"",S540&lt;&gt;"",T540&lt;&gt;"",)), "Address Empty", ISBLANK(A540), "", ISBLANK(B540), "Room Number Empty", ISBLANK(C540), "First Name Empty", ISBLANK(E540), "Last Name Empty", ISBLANK(F540), "Date of Birth Empty", ISBLANK(G540), "NI Number Empty", ISBLANK(H540), "Check In Date Empty", ISBLANK(J540), "HB Claim Ref Number Empty", ISBLANK(K540), "Referral Agency Empty", ISBLANK(M540), "Gender Empty", ISBLANK(N540), "Religion Empty", ISBLANK(O540), "Ethnicity Empty", ISBLANK(P540), "Nationality Empty", ISBLANK(Q540), "Disability Empty", ISBLANK(R540), "Sexual Orientation Empty", ISBLANK(S540), "Language Empty", ISBLANK(T540), "Risk Assessment Empty", AND(G540&lt;&gt;"",H540&lt;&gt;""), IF(SUMPRODUCT(($G$2:$G$5000=G540)*($H$2:$H$5000=H540))&gt;1,"CONFLICT: NI and Check-in Date Already in Use","Correct"), TRUE, "Correct")</f>
        <v/>
      </c>
    </row>
    <row r="541" spans="1:22" s="14" customFormat="1" x14ac:dyDescent="0.5">
      <c r="A541" s="10"/>
      <c r="B541" s="11"/>
      <c r="C541" s="10"/>
      <c r="D541" s="10"/>
      <c r="E541" s="10"/>
      <c r="F541" s="12"/>
      <c r="G541" s="10"/>
      <c r="H541" s="12"/>
      <c r="I541" s="12"/>
      <c r="J541" s="13"/>
      <c r="K541" s="10"/>
      <c r="L541" s="15" t="str">
        <f ca="1">IF(ISBLANK(F541), "", DATEDIF(Tenants[[#This Row],[DateOfBirth]],TODAY(),"Y"))</f>
        <v/>
      </c>
      <c r="M541" s="10"/>
      <c r="N541" s="10"/>
      <c r="O541" s="10"/>
      <c r="P541" s="10"/>
      <c r="Q541" s="10"/>
      <c r="R541" s="10"/>
      <c r="S541" s="10"/>
      <c r="T541" s="10"/>
      <c r="U541" s="16" t="str">
        <f t="shared" si="8"/>
        <v/>
      </c>
      <c r="V541" s="16" t="str" cm="1">
        <f t="array" ref="V541">_xlfn.IFS(AND(ISBLANK(A541), OR(B541&lt;&gt;"",C541&lt;&gt;"",E541&lt;&gt;"",F541&lt;&gt;"",G541&lt;&gt;"",H541&lt;&gt;"",J541&lt;&gt;"",K541&lt;&gt;"",M541&lt;&gt;"",N541&lt;&gt;"",O541&lt;&gt;"",P541&lt;&gt;"",Q541&lt;&gt;"",R541&lt;&gt;"",S541&lt;&gt;"",T541&lt;&gt;"",)), "Address Empty", ISBLANK(A541), "", ISBLANK(B541), "Room Number Empty", ISBLANK(C541), "First Name Empty", ISBLANK(E541), "Last Name Empty", ISBLANK(F541), "Date of Birth Empty", ISBLANK(G541), "NI Number Empty", ISBLANK(H541), "Check In Date Empty", ISBLANK(J541), "HB Claim Ref Number Empty", ISBLANK(K541), "Referral Agency Empty", ISBLANK(M541), "Gender Empty", ISBLANK(N541), "Religion Empty", ISBLANK(O541), "Ethnicity Empty", ISBLANK(P541), "Nationality Empty", ISBLANK(Q541), "Disability Empty", ISBLANK(R541), "Sexual Orientation Empty", ISBLANK(S541), "Language Empty", ISBLANK(T541), "Risk Assessment Empty", AND(G541&lt;&gt;"",H541&lt;&gt;""), IF(SUMPRODUCT(($G$2:$G$5000=G541)*($H$2:$H$5000=H541))&gt;1,"CONFLICT: NI and Check-in Date Already in Use","Correct"), TRUE, "Correct")</f>
        <v/>
      </c>
    </row>
    <row r="542" spans="1:22" s="14" customFormat="1" x14ac:dyDescent="0.5">
      <c r="A542" s="10"/>
      <c r="B542" s="11"/>
      <c r="C542" s="10"/>
      <c r="D542" s="10"/>
      <c r="E542" s="10"/>
      <c r="F542" s="12"/>
      <c r="G542" s="10"/>
      <c r="H542" s="12"/>
      <c r="I542" s="12"/>
      <c r="J542" s="13"/>
      <c r="K542" s="10"/>
      <c r="L542" s="15" t="str">
        <f ca="1">IF(ISBLANK(F542), "", DATEDIF(Tenants[[#This Row],[DateOfBirth]],TODAY(),"Y"))</f>
        <v/>
      </c>
      <c r="M542" s="10"/>
      <c r="N542" s="10"/>
      <c r="O542" s="10"/>
      <c r="P542" s="10"/>
      <c r="Q542" s="10"/>
      <c r="R542" s="10"/>
      <c r="S542" s="10"/>
      <c r="T542" s="10"/>
      <c r="U542" s="16" t="str">
        <f t="shared" si="8"/>
        <v/>
      </c>
      <c r="V542" s="16" t="str" cm="1">
        <f t="array" ref="V542">_xlfn.IFS(AND(ISBLANK(A542), OR(B542&lt;&gt;"",C542&lt;&gt;"",E542&lt;&gt;"",F542&lt;&gt;"",G542&lt;&gt;"",H542&lt;&gt;"",J542&lt;&gt;"",K542&lt;&gt;"",M542&lt;&gt;"",N542&lt;&gt;"",O542&lt;&gt;"",P542&lt;&gt;"",Q542&lt;&gt;"",R542&lt;&gt;"",S542&lt;&gt;"",T542&lt;&gt;"",)), "Address Empty", ISBLANK(A542), "", ISBLANK(B542), "Room Number Empty", ISBLANK(C542), "First Name Empty", ISBLANK(E542), "Last Name Empty", ISBLANK(F542), "Date of Birth Empty", ISBLANK(G542), "NI Number Empty", ISBLANK(H542), "Check In Date Empty", ISBLANK(J542), "HB Claim Ref Number Empty", ISBLANK(K542), "Referral Agency Empty", ISBLANK(M542), "Gender Empty", ISBLANK(N542), "Religion Empty", ISBLANK(O542), "Ethnicity Empty", ISBLANK(P542), "Nationality Empty", ISBLANK(Q542), "Disability Empty", ISBLANK(R542), "Sexual Orientation Empty", ISBLANK(S542), "Language Empty", ISBLANK(T542), "Risk Assessment Empty", AND(G542&lt;&gt;"",H542&lt;&gt;""), IF(SUMPRODUCT(($G$2:$G$5000=G542)*($H$2:$H$5000=H542))&gt;1,"CONFLICT: NI and Check-in Date Already in Use","Correct"), TRUE, "Correct")</f>
        <v/>
      </c>
    </row>
    <row r="543" spans="1:22" s="14" customFormat="1" x14ac:dyDescent="0.5">
      <c r="A543" s="10"/>
      <c r="B543" s="11"/>
      <c r="C543" s="10"/>
      <c r="D543" s="10"/>
      <c r="E543" s="10"/>
      <c r="F543" s="12"/>
      <c r="G543" s="10"/>
      <c r="H543" s="12"/>
      <c r="I543" s="12"/>
      <c r="J543" s="13"/>
      <c r="K543" s="10"/>
      <c r="L543" s="15" t="str">
        <f ca="1">IF(ISBLANK(F543), "", DATEDIF(Tenants[[#This Row],[DateOfBirth]],TODAY(),"Y"))</f>
        <v/>
      </c>
      <c r="M543" s="10"/>
      <c r="N543" s="10"/>
      <c r="O543" s="10"/>
      <c r="P543" s="10"/>
      <c r="Q543" s="10"/>
      <c r="R543" s="10"/>
      <c r="S543" s="10"/>
      <c r="T543" s="10"/>
      <c r="U543" s="16" t="str">
        <f t="shared" si="8"/>
        <v/>
      </c>
      <c r="V543" s="16" t="str" cm="1">
        <f t="array" ref="V543">_xlfn.IFS(AND(ISBLANK(A543), OR(B543&lt;&gt;"",C543&lt;&gt;"",E543&lt;&gt;"",F543&lt;&gt;"",G543&lt;&gt;"",H543&lt;&gt;"",J543&lt;&gt;"",K543&lt;&gt;"",M543&lt;&gt;"",N543&lt;&gt;"",O543&lt;&gt;"",P543&lt;&gt;"",Q543&lt;&gt;"",R543&lt;&gt;"",S543&lt;&gt;"",T543&lt;&gt;"",)), "Address Empty", ISBLANK(A543), "", ISBLANK(B543), "Room Number Empty", ISBLANK(C543), "First Name Empty", ISBLANK(E543), "Last Name Empty", ISBLANK(F543), "Date of Birth Empty", ISBLANK(G543), "NI Number Empty", ISBLANK(H543), "Check In Date Empty", ISBLANK(J543), "HB Claim Ref Number Empty", ISBLANK(K543), "Referral Agency Empty", ISBLANK(M543), "Gender Empty", ISBLANK(N543), "Religion Empty", ISBLANK(O543), "Ethnicity Empty", ISBLANK(P543), "Nationality Empty", ISBLANK(Q543), "Disability Empty", ISBLANK(R543), "Sexual Orientation Empty", ISBLANK(S543), "Language Empty", ISBLANK(T543), "Risk Assessment Empty", AND(G543&lt;&gt;"",H543&lt;&gt;""), IF(SUMPRODUCT(($G$2:$G$5000=G543)*($H$2:$H$5000=H543))&gt;1,"CONFLICT: NI and Check-in Date Already in Use","Correct"), TRUE, "Correct")</f>
        <v/>
      </c>
    </row>
    <row r="544" spans="1:22" s="14" customFormat="1" x14ac:dyDescent="0.5">
      <c r="A544" s="10"/>
      <c r="B544" s="11"/>
      <c r="C544" s="10"/>
      <c r="D544" s="10"/>
      <c r="E544" s="10"/>
      <c r="F544" s="12"/>
      <c r="G544" s="10"/>
      <c r="H544" s="12"/>
      <c r="I544" s="12"/>
      <c r="J544" s="13"/>
      <c r="K544" s="10"/>
      <c r="L544" s="15" t="str">
        <f ca="1">IF(ISBLANK(F544), "", DATEDIF(Tenants[[#This Row],[DateOfBirth]],TODAY(),"Y"))</f>
        <v/>
      </c>
      <c r="M544" s="10"/>
      <c r="N544" s="10"/>
      <c r="O544" s="10"/>
      <c r="P544" s="10"/>
      <c r="Q544" s="10"/>
      <c r="R544" s="10"/>
      <c r="S544" s="10"/>
      <c r="T544" s="10"/>
      <c r="U544" s="16" t="str">
        <f t="shared" si="8"/>
        <v/>
      </c>
      <c r="V544" s="16" t="str" cm="1">
        <f t="array" ref="V544">_xlfn.IFS(AND(ISBLANK(A544), OR(B544&lt;&gt;"",C544&lt;&gt;"",E544&lt;&gt;"",F544&lt;&gt;"",G544&lt;&gt;"",H544&lt;&gt;"",J544&lt;&gt;"",K544&lt;&gt;"",M544&lt;&gt;"",N544&lt;&gt;"",O544&lt;&gt;"",P544&lt;&gt;"",Q544&lt;&gt;"",R544&lt;&gt;"",S544&lt;&gt;"",T544&lt;&gt;"",)), "Address Empty", ISBLANK(A544), "", ISBLANK(B544), "Room Number Empty", ISBLANK(C544), "First Name Empty", ISBLANK(E544), "Last Name Empty", ISBLANK(F544), "Date of Birth Empty", ISBLANK(G544), "NI Number Empty", ISBLANK(H544), "Check In Date Empty", ISBLANK(J544), "HB Claim Ref Number Empty", ISBLANK(K544), "Referral Agency Empty", ISBLANK(M544), "Gender Empty", ISBLANK(N544), "Religion Empty", ISBLANK(O544), "Ethnicity Empty", ISBLANK(P544), "Nationality Empty", ISBLANK(Q544), "Disability Empty", ISBLANK(R544), "Sexual Orientation Empty", ISBLANK(S544), "Language Empty", ISBLANK(T544), "Risk Assessment Empty", AND(G544&lt;&gt;"",H544&lt;&gt;""), IF(SUMPRODUCT(($G$2:$G$5000=G544)*($H$2:$H$5000=H544))&gt;1,"CONFLICT: NI and Check-in Date Already in Use","Correct"), TRUE, "Correct")</f>
        <v/>
      </c>
    </row>
    <row r="545" spans="1:22" s="14" customFormat="1" x14ac:dyDescent="0.5">
      <c r="A545" s="10"/>
      <c r="B545" s="11"/>
      <c r="C545" s="10"/>
      <c r="D545" s="10"/>
      <c r="E545" s="10"/>
      <c r="F545" s="12"/>
      <c r="G545" s="10"/>
      <c r="H545" s="12"/>
      <c r="I545" s="12"/>
      <c r="J545" s="13"/>
      <c r="K545" s="10"/>
      <c r="L545" s="15" t="str">
        <f ca="1">IF(ISBLANK(F545), "", DATEDIF(Tenants[[#This Row],[DateOfBirth]],TODAY(),"Y"))</f>
        <v/>
      </c>
      <c r="M545" s="10"/>
      <c r="N545" s="10"/>
      <c r="O545" s="10"/>
      <c r="P545" s="10"/>
      <c r="Q545" s="10"/>
      <c r="R545" s="10"/>
      <c r="S545" s="10"/>
      <c r="T545" s="10"/>
      <c r="U545" s="16" t="str">
        <f t="shared" si="8"/>
        <v/>
      </c>
      <c r="V545" s="16" t="str" cm="1">
        <f t="array" ref="V545">_xlfn.IFS(AND(ISBLANK(A545), OR(B545&lt;&gt;"",C545&lt;&gt;"",E545&lt;&gt;"",F545&lt;&gt;"",G545&lt;&gt;"",H545&lt;&gt;"",J545&lt;&gt;"",K545&lt;&gt;"",M545&lt;&gt;"",N545&lt;&gt;"",O545&lt;&gt;"",P545&lt;&gt;"",Q545&lt;&gt;"",R545&lt;&gt;"",S545&lt;&gt;"",T545&lt;&gt;"",)), "Address Empty", ISBLANK(A545), "", ISBLANK(B545), "Room Number Empty", ISBLANK(C545), "First Name Empty", ISBLANK(E545), "Last Name Empty", ISBLANK(F545), "Date of Birth Empty", ISBLANK(G545), "NI Number Empty", ISBLANK(H545), "Check In Date Empty", ISBLANK(J545), "HB Claim Ref Number Empty", ISBLANK(K545), "Referral Agency Empty", ISBLANK(M545), "Gender Empty", ISBLANK(N545), "Religion Empty", ISBLANK(O545), "Ethnicity Empty", ISBLANK(P545), "Nationality Empty", ISBLANK(Q545), "Disability Empty", ISBLANK(R545), "Sexual Orientation Empty", ISBLANK(S545), "Language Empty", ISBLANK(T545), "Risk Assessment Empty", AND(G545&lt;&gt;"",H545&lt;&gt;""), IF(SUMPRODUCT(($G$2:$G$5000=G545)*($H$2:$H$5000=H545))&gt;1,"CONFLICT: NI and Check-in Date Already in Use","Correct"), TRUE, "Correct")</f>
        <v/>
      </c>
    </row>
    <row r="546" spans="1:22" s="14" customFormat="1" x14ac:dyDescent="0.5">
      <c r="A546" s="10"/>
      <c r="B546" s="11"/>
      <c r="C546" s="10"/>
      <c r="D546" s="10"/>
      <c r="E546" s="10"/>
      <c r="F546" s="12"/>
      <c r="G546" s="10"/>
      <c r="H546" s="12"/>
      <c r="I546" s="12"/>
      <c r="J546" s="13"/>
      <c r="K546" s="10"/>
      <c r="L546" s="15" t="str">
        <f ca="1">IF(ISBLANK(F546), "", DATEDIF(Tenants[[#This Row],[DateOfBirth]],TODAY(),"Y"))</f>
        <v/>
      </c>
      <c r="M546" s="10"/>
      <c r="N546" s="10"/>
      <c r="O546" s="10"/>
      <c r="P546" s="10"/>
      <c r="Q546" s="10"/>
      <c r="R546" s="10"/>
      <c r="S546" s="10"/>
      <c r="T546" s="10"/>
      <c r="U546" s="16" t="str">
        <f t="shared" si="8"/>
        <v/>
      </c>
      <c r="V546" s="16" t="str" cm="1">
        <f t="array" ref="V546">_xlfn.IFS(AND(ISBLANK(A546), OR(B546&lt;&gt;"",C546&lt;&gt;"",E546&lt;&gt;"",F546&lt;&gt;"",G546&lt;&gt;"",H546&lt;&gt;"",J546&lt;&gt;"",K546&lt;&gt;"",M546&lt;&gt;"",N546&lt;&gt;"",O546&lt;&gt;"",P546&lt;&gt;"",Q546&lt;&gt;"",R546&lt;&gt;"",S546&lt;&gt;"",T546&lt;&gt;"",)), "Address Empty", ISBLANK(A546), "", ISBLANK(B546), "Room Number Empty", ISBLANK(C546), "First Name Empty", ISBLANK(E546), "Last Name Empty", ISBLANK(F546), "Date of Birth Empty", ISBLANK(G546), "NI Number Empty", ISBLANK(H546), "Check In Date Empty", ISBLANK(J546), "HB Claim Ref Number Empty", ISBLANK(K546), "Referral Agency Empty", ISBLANK(M546), "Gender Empty", ISBLANK(N546), "Religion Empty", ISBLANK(O546), "Ethnicity Empty", ISBLANK(P546), "Nationality Empty", ISBLANK(Q546), "Disability Empty", ISBLANK(R546), "Sexual Orientation Empty", ISBLANK(S546), "Language Empty", ISBLANK(T546), "Risk Assessment Empty", AND(G546&lt;&gt;"",H546&lt;&gt;""), IF(SUMPRODUCT(($G$2:$G$5000=G546)*($H$2:$H$5000=H546))&gt;1,"CONFLICT: NI and Check-in Date Already in Use","Correct"), TRUE, "Correct")</f>
        <v/>
      </c>
    </row>
    <row r="547" spans="1:22" s="14" customFormat="1" x14ac:dyDescent="0.5">
      <c r="A547" s="10"/>
      <c r="B547" s="11"/>
      <c r="C547" s="10"/>
      <c r="D547" s="10"/>
      <c r="E547" s="10"/>
      <c r="F547" s="12"/>
      <c r="G547" s="10"/>
      <c r="H547" s="12"/>
      <c r="I547" s="12"/>
      <c r="J547" s="13"/>
      <c r="K547" s="10"/>
      <c r="L547" s="15" t="str">
        <f ca="1">IF(ISBLANK(F547), "", DATEDIF(Tenants[[#This Row],[DateOfBirth]],TODAY(),"Y"))</f>
        <v/>
      </c>
      <c r="M547" s="10"/>
      <c r="N547" s="10"/>
      <c r="O547" s="10"/>
      <c r="P547" s="10"/>
      <c r="Q547" s="10"/>
      <c r="R547" s="10"/>
      <c r="S547" s="10"/>
      <c r="T547" s="10"/>
      <c r="U547" s="16" t="str">
        <f t="shared" si="8"/>
        <v/>
      </c>
      <c r="V547" s="16" t="str" cm="1">
        <f t="array" ref="V547">_xlfn.IFS(AND(ISBLANK(A547), OR(B547&lt;&gt;"",C547&lt;&gt;"",E547&lt;&gt;"",F547&lt;&gt;"",G547&lt;&gt;"",H547&lt;&gt;"",J547&lt;&gt;"",K547&lt;&gt;"",M547&lt;&gt;"",N547&lt;&gt;"",O547&lt;&gt;"",P547&lt;&gt;"",Q547&lt;&gt;"",R547&lt;&gt;"",S547&lt;&gt;"",T547&lt;&gt;"",)), "Address Empty", ISBLANK(A547), "", ISBLANK(B547), "Room Number Empty", ISBLANK(C547), "First Name Empty", ISBLANK(E547), "Last Name Empty", ISBLANK(F547), "Date of Birth Empty", ISBLANK(G547), "NI Number Empty", ISBLANK(H547), "Check In Date Empty", ISBLANK(J547), "HB Claim Ref Number Empty", ISBLANK(K547), "Referral Agency Empty", ISBLANK(M547), "Gender Empty", ISBLANK(N547), "Religion Empty", ISBLANK(O547), "Ethnicity Empty", ISBLANK(P547), "Nationality Empty", ISBLANK(Q547), "Disability Empty", ISBLANK(R547), "Sexual Orientation Empty", ISBLANK(S547), "Language Empty", ISBLANK(T547), "Risk Assessment Empty", AND(G547&lt;&gt;"",H547&lt;&gt;""), IF(SUMPRODUCT(($G$2:$G$5000=G547)*($H$2:$H$5000=H547))&gt;1,"CONFLICT: NI and Check-in Date Already in Use","Correct"), TRUE, "Correct")</f>
        <v/>
      </c>
    </row>
    <row r="548" spans="1:22" s="14" customFormat="1" x14ac:dyDescent="0.5">
      <c r="A548" s="10"/>
      <c r="B548" s="11"/>
      <c r="C548" s="10"/>
      <c r="D548" s="10"/>
      <c r="E548" s="10"/>
      <c r="F548" s="12"/>
      <c r="G548" s="10"/>
      <c r="H548" s="12"/>
      <c r="I548" s="12"/>
      <c r="J548" s="13"/>
      <c r="K548" s="10"/>
      <c r="L548" s="15" t="str">
        <f ca="1">IF(ISBLANK(F548), "", DATEDIF(Tenants[[#This Row],[DateOfBirth]],TODAY(),"Y"))</f>
        <v/>
      </c>
      <c r="M548" s="10"/>
      <c r="N548" s="10"/>
      <c r="O548" s="10"/>
      <c r="P548" s="10"/>
      <c r="Q548" s="10"/>
      <c r="R548" s="10"/>
      <c r="S548" s="10"/>
      <c r="T548" s="10"/>
      <c r="U548" s="16" t="str">
        <f t="shared" si="8"/>
        <v/>
      </c>
      <c r="V548" s="16" t="str" cm="1">
        <f t="array" ref="V548">_xlfn.IFS(AND(ISBLANK(A548), OR(B548&lt;&gt;"",C548&lt;&gt;"",E548&lt;&gt;"",F548&lt;&gt;"",G548&lt;&gt;"",H548&lt;&gt;"",J548&lt;&gt;"",K548&lt;&gt;"",M548&lt;&gt;"",N548&lt;&gt;"",O548&lt;&gt;"",P548&lt;&gt;"",Q548&lt;&gt;"",R548&lt;&gt;"",S548&lt;&gt;"",T548&lt;&gt;"",)), "Address Empty", ISBLANK(A548), "", ISBLANK(B548), "Room Number Empty", ISBLANK(C548), "First Name Empty", ISBLANK(E548), "Last Name Empty", ISBLANK(F548), "Date of Birth Empty", ISBLANK(G548), "NI Number Empty", ISBLANK(H548), "Check In Date Empty", ISBLANK(J548), "HB Claim Ref Number Empty", ISBLANK(K548), "Referral Agency Empty", ISBLANK(M548), "Gender Empty", ISBLANK(N548), "Religion Empty", ISBLANK(O548), "Ethnicity Empty", ISBLANK(P548), "Nationality Empty", ISBLANK(Q548), "Disability Empty", ISBLANK(R548), "Sexual Orientation Empty", ISBLANK(S548), "Language Empty", ISBLANK(T548), "Risk Assessment Empty", AND(G548&lt;&gt;"",H548&lt;&gt;""), IF(SUMPRODUCT(($G$2:$G$5000=G548)*($H$2:$H$5000=H548))&gt;1,"CONFLICT: NI and Check-in Date Already in Use","Correct"), TRUE, "Correct")</f>
        <v/>
      </c>
    </row>
    <row r="549" spans="1:22" s="14" customFormat="1" x14ac:dyDescent="0.5">
      <c r="A549" s="10"/>
      <c r="B549" s="11"/>
      <c r="C549" s="10"/>
      <c r="D549" s="10"/>
      <c r="E549" s="10"/>
      <c r="F549" s="12"/>
      <c r="G549" s="10"/>
      <c r="H549" s="12"/>
      <c r="I549" s="12"/>
      <c r="J549" s="13"/>
      <c r="K549" s="10"/>
      <c r="L549" s="15" t="str">
        <f ca="1">IF(ISBLANK(F549), "", DATEDIF(Tenants[[#This Row],[DateOfBirth]],TODAY(),"Y"))</f>
        <v/>
      </c>
      <c r="M549" s="10"/>
      <c r="N549" s="10"/>
      <c r="O549" s="10"/>
      <c r="P549" s="10"/>
      <c r="Q549" s="10"/>
      <c r="R549" s="10"/>
      <c r="S549" s="10"/>
      <c r="T549" s="10"/>
      <c r="U549" s="16" t="str">
        <f t="shared" si="8"/>
        <v/>
      </c>
      <c r="V549" s="16" t="str" cm="1">
        <f t="array" ref="V549">_xlfn.IFS(AND(ISBLANK(A549), OR(B549&lt;&gt;"",C549&lt;&gt;"",E549&lt;&gt;"",F549&lt;&gt;"",G549&lt;&gt;"",H549&lt;&gt;"",J549&lt;&gt;"",K549&lt;&gt;"",M549&lt;&gt;"",N549&lt;&gt;"",O549&lt;&gt;"",P549&lt;&gt;"",Q549&lt;&gt;"",R549&lt;&gt;"",S549&lt;&gt;"",T549&lt;&gt;"",)), "Address Empty", ISBLANK(A549), "", ISBLANK(B549), "Room Number Empty", ISBLANK(C549), "First Name Empty", ISBLANK(E549), "Last Name Empty", ISBLANK(F549), "Date of Birth Empty", ISBLANK(G549), "NI Number Empty", ISBLANK(H549), "Check In Date Empty", ISBLANK(J549), "HB Claim Ref Number Empty", ISBLANK(K549), "Referral Agency Empty", ISBLANK(M549), "Gender Empty", ISBLANK(N549), "Religion Empty", ISBLANK(O549), "Ethnicity Empty", ISBLANK(P549), "Nationality Empty", ISBLANK(Q549), "Disability Empty", ISBLANK(R549), "Sexual Orientation Empty", ISBLANK(S549), "Language Empty", ISBLANK(T549), "Risk Assessment Empty", AND(G549&lt;&gt;"",H549&lt;&gt;""), IF(SUMPRODUCT(($G$2:$G$5000=G549)*($H$2:$H$5000=H549))&gt;1,"CONFLICT: NI and Check-in Date Already in Use","Correct"), TRUE, "Correct")</f>
        <v/>
      </c>
    </row>
    <row r="550" spans="1:22" s="14" customFormat="1" x14ac:dyDescent="0.5">
      <c r="A550" s="10"/>
      <c r="B550" s="11"/>
      <c r="C550" s="10"/>
      <c r="D550" s="10"/>
      <c r="E550" s="10"/>
      <c r="F550" s="12"/>
      <c r="G550" s="10"/>
      <c r="H550" s="12"/>
      <c r="I550" s="12"/>
      <c r="J550" s="13"/>
      <c r="K550" s="10"/>
      <c r="L550" s="15" t="str">
        <f ca="1">IF(ISBLANK(F550), "", DATEDIF(Tenants[[#This Row],[DateOfBirth]],TODAY(),"Y"))</f>
        <v/>
      </c>
      <c r="M550" s="10"/>
      <c r="N550" s="10"/>
      <c r="O550" s="10"/>
      <c r="P550" s="10"/>
      <c r="Q550" s="10"/>
      <c r="R550" s="10"/>
      <c r="S550" s="10"/>
      <c r="T550" s="10"/>
      <c r="U550" s="16" t="str">
        <f t="shared" si="8"/>
        <v/>
      </c>
      <c r="V550" s="16" t="str" cm="1">
        <f t="array" ref="V550">_xlfn.IFS(AND(ISBLANK(A550), OR(B550&lt;&gt;"",C550&lt;&gt;"",E550&lt;&gt;"",F550&lt;&gt;"",G550&lt;&gt;"",H550&lt;&gt;"",J550&lt;&gt;"",K550&lt;&gt;"",M550&lt;&gt;"",N550&lt;&gt;"",O550&lt;&gt;"",P550&lt;&gt;"",Q550&lt;&gt;"",R550&lt;&gt;"",S550&lt;&gt;"",T550&lt;&gt;"",)), "Address Empty", ISBLANK(A550), "", ISBLANK(B550), "Room Number Empty", ISBLANK(C550), "First Name Empty", ISBLANK(E550), "Last Name Empty", ISBLANK(F550), "Date of Birth Empty", ISBLANK(G550), "NI Number Empty", ISBLANK(H550), "Check In Date Empty", ISBLANK(J550), "HB Claim Ref Number Empty", ISBLANK(K550), "Referral Agency Empty", ISBLANK(M550), "Gender Empty", ISBLANK(N550), "Religion Empty", ISBLANK(O550), "Ethnicity Empty", ISBLANK(P550), "Nationality Empty", ISBLANK(Q550), "Disability Empty", ISBLANK(R550), "Sexual Orientation Empty", ISBLANK(S550), "Language Empty", ISBLANK(T550), "Risk Assessment Empty", AND(G550&lt;&gt;"",H550&lt;&gt;""), IF(SUMPRODUCT(($G$2:$G$5000=G550)*($H$2:$H$5000=H550))&gt;1,"CONFLICT: NI and Check-in Date Already in Use","Correct"), TRUE, "Correct")</f>
        <v/>
      </c>
    </row>
    <row r="551" spans="1:22" s="14" customFormat="1" x14ac:dyDescent="0.5">
      <c r="A551" s="10"/>
      <c r="B551" s="11"/>
      <c r="C551" s="10"/>
      <c r="D551" s="10"/>
      <c r="E551" s="10"/>
      <c r="F551" s="12"/>
      <c r="G551" s="10"/>
      <c r="H551" s="12"/>
      <c r="I551" s="12"/>
      <c r="J551" s="13"/>
      <c r="K551" s="10"/>
      <c r="L551" s="15" t="str">
        <f ca="1">IF(ISBLANK(F551), "", DATEDIF(Tenants[[#This Row],[DateOfBirth]],TODAY(),"Y"))</f>
        <v/>
      </c>
      <c r="M551" s="10"/>
      <c r="N551" s="10"/>
      <c r="O551" s="10"/>
      <c r="P551" s="10"/>
      <c r="Q551" s="10"/>
      <c r="R551" s="10"/>
      <c r="S551" s="10"/>
      <c r="T551" s="10"/>
      <c r="U551" s="16" t="str">
        <f t="shared" si="8"/>
        <v/>
      </c>
      <c r="V551" s="16" t="str" cm="1">
        <f t="array" ref="V551">_xlfn.IFS(AND(ISBLANK(A551), OR(B551&lt;&gt;"",C551&lt;&gt;"",E551&lt;&gt;"",F551&lt;&gt;"",G551&lt;&gt;"",H551&lt;&gt;"",J551&lt;&gt;"",K551&lt;&gt;"",M551&lt;&gt;"",N551&lt;&gt;"",O551&lt;&gt;"",P551&lt;&gt;"",Q551&lt;&gt;"",R551&lt;&gt;"",S551&lt;&gt;"",T551&lt;&gt;"",)), "Address Empty", ISBLANK(A551), "", ISBLANK(B551), "Room Number Empty", ISBLANK(C551), "First Name Empty", ISBLANK(E551), "Last Name Empty", ISBLANK(F551), "Date of Birth Empty", ISBLANK(G551), "NI Number Empty", ISBLANK(H551), "Check In Date Empty", ISBLANK(J551), "HB Claim Ref Number Empty", ISBLANK(K551), "Referral Agency Empty", ISBLANK(M551), "Gender Empty", ISBLANK(N551), "Religion Empty", ISBLANK(O551), "Ethnicity Empty", ISBLANK(P551), "Nationality Empty", ISBLANK(Q551), "Disability Empty", ISBLANK(R551), "Sexual Orientation Empty", ISBLANK(S551), "Language Empty", ISBLANK(T551), "Risk Assessment Empty", AND(G551&lt;&gt;"",H551&lt;&gt;""), IF(SUMPRODUCT(($G$2:$G$5000=G551)*($H$2:$H$5000=H551))&gt;1,"CONFLICT: NI and Check-in Date Already in Use","Correct"), TRUE, "Correct")</f>
        <v/>
      </c>
    </row>
    <row r="552" spans="1:22" s="14" customFormat="1" x14ac:dyDescent="0.5">
      <c r="A552" s="10"/>
      <c r="B552" s="11"/>
      <c r="C552" s="10"/>
      <c r="D552" s="10"/>
      <c r="E552" s="10"/>
      <c r="F552" s="12"/>
      <c r="G552" s="10"/>
      <c r="H552" s="12"/>
      <c r="I552" s="12"/>
      <c r="J552" s="13"/>
      <c r="K552" s="10"/>
      <c r="L552" s="15" t="str">
        <f ca="1">IF(ISBLANK(F552), "", DATEDIF(Tenants[[#This Row],[DateOfBirth]],TODAY(),"Y"))</f>
        <v/>
      </c>
      <c r="M552" s="10"/>
      <c r="N552" s="10"/>
      <c r="O552" s="10"/>
      <c r="P552" s="10"/>
      <c r="Q552" s="10"/>
      <c r="R552" s="10"/>
      <c r="S552" s="10"/>
      <c r="T552" s="10"/>
      <c r="U552" s="16" t="str">
        <f t="shared" si="8"/>
        <v/>
      </c>
      <c r="V552" s="16" t="str" cm="1">
        <f t="array" ref="V552">_xlfn.IFS(AND(ISBLANK(A552), OR(B552&lt;&gt;"",C552&lt;&gt;"",E552&lt;&gt;"",F552&lt;&gt;"",G552&lt;&gt;"",H552&lt;&gt;"",J552&lt;&gt;"",K552&lt;&gt;"",M552&lt;&gt;"",N552&lt;&gt;"",O552&lt;&gt;"",P552&lt;&gt;"",Q552&lt;&gt;"",R552&lt;&gt;"",S552&lt;&gt;"",T552&lt;&gt;"",)), "Address Empty", ISBLANK(A552), "", ISBLANK(B552), "Room Number Empty", ISBLANK(C552), "First Name Empty", ISBLANK(E552), "Last Name Empty", ISBLANK(F552), "Date of Birth Empty", ISBLANK(G552), "NI Number Empty", ISBLANK(H552), "Check In Date Empty", ISBLANK(J552), "HB Claim Ref Number Empty", ISBLANK(K552), "Referral Agency Empty", ISBLANK(M552), "Gender Empty", ISBLANK(N552), "Religion Empty", ISBLANK(O552), "Ethnicity Empty", ISBLANK(P552), "Nationality Empty", ISBLANK(Q552), "Disability Empty", ISBLANK(R552), "Sexual Orientation Empty", ISBLANK(S552), "Language Empty", ISBLANK(T552), "Risk Assessment Empty", AND(G552&lt;&gt;"",H552&lt;&gt;""), IF(SUMPRODUCT(($G$2:$G$5000=G552)*($H$2:$H$5000=H552))&gt;1,"CONFLICT: NI and Check-in Date Already in Use","Correct"), TRUE, "Correct")</f>
        <v/>
      </c>
    </row>
    <row r="553" spans="1:22" s="14" customFormat="1" x14ac:dyDescent="0.5">
      <c r="A553" s="10"/>
      <c r="B553" s="11"/>
      <c r="C553" s="10"/>
      <c r="D553" s="10"/>
      <c r="E553" s="10"/>
      <c r="F553" s="12"/>
      <c r="G553" s="10"/>
      <c r="H553" s="12"/>
      <c r="I553" s="12"/>
      <c r="J553" s="13"/>
      <c r="K553" s="10"/>
      <c r="L553" s="15" t="str">
        <f ca="1">IF(ISBLANK(F553), "", DATEDIF(Tenants[[#This Row],[DateOfBirth]],TODAY(),"Y"))</f>
        <v/>
      </c>
      <c r="M553" s="10"/>
      <c r="N553" s="10"/>
      <c r="O553" s="10"/>
      <c r="P553" s="10"/>
      <c r="Q553" s="10"/>
      <c r="R553" s="10"/>
      <c r="S553" s="10"/>
      <c r="T553" s="10"/>
      <c r="U553" s="16" t="str">
        <f t="shared" si="8"/>
        <v/>
      </c>
      <c r="V553" s="16" t="str" cm="1">
        <f t="array" ref="V553">_xlfn.IFS(AND(ISBLANK(A553), OR(B553&lt;&gt;"",C553&lt;&gt;"",E553&lt;&gt;"",F553&lt;&gt;"",G553&lt;&gt;"",H553&lt;&gt;"",J553&lt;&gt;"",K553&lt;&gt;"",M553&lt;&gt;"",N553&lt;&gt;"",O553&lt;&gt;"",P553&lt;&gt;"",Q553&lt;&gt;"",R553&lt;&gt;"",S553&lt;&gt;"",T553&lt;&gt;"",)), "Address Empty", ISBLANK(A553), "", ISBLANK(B553), "Room Number Empty", ISBLANK(C553), "First Name Empty", ISBLANK(E553), "Last Name Empty", ISBLANK(F553), "Date of Birth Empty", ISBLANK(G553), "NI Number Empty", ISBLANK(H553), "Check In Date Empty", ISBLANK(J553), "HB Claim Ref Number Empty", ISBLANK(K553), "Referral Agency Empty", ISBLANK(M553), "Gender Empty", ISBLANK(N553), "Religion Empty", ISBLANK(O553), "Ethnicity Empty", ISBLANK(P553), "Nationality Empty", ISBLANK(Q553), "Disability Empty", ISBLANK(R553), "Sexual Orientation Empty", ISBLANK(S553), "Language Empty", ISBLANK(T553), "Risk Assessment Empty", AND(G553&lt;&gt;"",H553&lt;&gt;""), IF(SUMPRODUCT(($G$2:$G$5000=G553)*($H$2:$H$5000=H553))&gt;1,"CONFLICT: NI and Check-in Date Already in Use","Correct"), TRUE, "Correct")</f>
        <v/>
      </c>
    </row>
    <row r="554" spans="1:22" s="14" customFormat="1" x14ac:dyDescent="0.5">
      <c r="A554" s="10"/>
      <c r="B554" s="11"/>
      <c r="C554" s="10"/>
      <c r="D554" s="10"/>
      <c r="E554" s="10"/>
      <c r="F554" s="12"/>
      <c r="G554" s="10"/>
      <c r="H554" s="12"/>
      <c r="I554" s="12"/>
      <c r="J554" s="13"/>
      <c r="K554" s="10"/>
      <c r="L554" s="15" t="str">
        <f ca="1">IF(ISBLANK(F554), "", DATEDIF(Tenants[[#This Row],[DateOfBirth]],TODAY(),"Y"))</f>
        <v/>
      </c>
      <c r="M554" s="10"/>
      <c r="N554" s="10"/>
      <c r="O554" s="10"/>
      <c r="P554" s="10"/>
      <c r="Q554" s="10"/>
      <c r="R554" s="10"/>
      <c r="S554" s="10"/>
      <c r="T554" s="10"/>
      <c r="U554" s="16" t="str">
        <f t="shared" si="8"/>
        <v/>
      </c>
      <c r="V554" s="16" t="str" cm="1">
        <f t="array" ref="V554">_xlfn.IFS(AND(ISBLANK(A554), OR(B554&lt;&gt;"",C554&lt;&gt;"",E554&lt;&gt;"",F554&lt;&gt;"",G554&lt;&gt;"",H554&lt;&gt;"",J554&lt;&gt;"",K554&lt;&gt;"",M554&lt;&gt;"",N554&lt;&gt;"",O554&lt;&gt;"",P554&lt;&gt;"",Q554&lt;&gt;"",R554&lt;&gt;"",S554&lt;&gt;"",T554&lt;&gt;"",)), "Address Empty", ISBLANK(A554), "", ISBLANK(B554), "Room Number Empty", ISBLANK(C554), "First Name Empty", ISBLANK(E554), "Last Name Empty", ISBLANK(F554), "Date of Birth Empty", ISBLANK(G554), "NI Number Empty", ISBLANK(H554), "Check In Date Empty", ISBLANK(J554), "HB Claim Ref Number Empty", ISBLANK(K554), "Referral Agency Empty", ISBLANK(M554), "Gender Empty", ISBLANK(N554), "Religion Empty", ISBLANK(O554), "Ethnicity Empty", ISBLANK(P554), "Nationality Empty", ISBLANK(Q554), "Disability Empty", ISBLANK(R554), "Sexual Orientation Empty", ISBLANK(S554), "Language Empty", ISBLANK(T554), "Risk Assessment Empty", AND(G554&lt;&gt;"",H554&lt;&gt;""), IF(SUMPRODUCT(($G$2:$G$5000=G554)*($H$2:$H$5000=H554))&gt;1,"CONFLICT: NI and Check-in Date Already in Use","Correct"), TRUE, "Correct")</f>
        <v/>
      </c>
    </row>
    <row r="555" spans="1:22" s="14" customFormat="1" x14ac:dyDescent="0.5">
      <c r="A555" s="10"/>
      <c r="B555" s="11"/>
      <c r="C555" s="10"/>
      <c r="D555" s="10"/>
      <c r="E555" s="10"/>
      <c r="F555" s="12"/>
      <c r="G555" s="10"/>
      <c r="H555" s="12"/>
      <c r="I555" s="12"/>
      <c r="J555" s="13"/>
      <c r="K555" s="10"/>
      <c r="L555" s="15" t="str">
        <f ca="1">IF(ISBLANK(F555), "", DATEDIF(Tenants[[#This Row],[DateOfBirth]],TODAY(),"Y"))</f>
        <v/>
      </c>
      <c r="M555" s="10"/>
      <c r="N555" s="10"/>
      <c r="O555" s="10"/>
      <c r="P555" s="10"/>
      <c r="Q555" s="10"/>
      <c r="R555" s="10"/>
      <c r="S555" s="10"/>
      <c r="T555" s="10"/>
      <c r="U555" s="16" t="str">
        <f t="shared" si="8"/>
        <v/>
      </c>
      <c r="V555" s="16" t="str" cm="1">
        <f t="array" ref="V555">_xlfn.IFS(AND(ISBLANK(A555), OR(B555&lt;&gt;"",C555&lt;&gt;"",E555&lt;&gt;"",F555&lt;&gt;"",G555&lt;&gt;"",H555&lt;&gt;"",J555&lt;&gt;"",K555&lt;&gt;"",M555&lt;&gt;"",N555&lt;&gt;"",O555&lt;&gt;"",P555&lt;&gt;"",Q555&lt;&gt;"",R555&lt;&gt;"",S555&lt;&gt;"",T555&lt;&gt;"",)), "Address Empty", ISBLANK(A555), "", ISBLANK(B555), "Room Number Empty", ISBLANK(C555), "First Name Empty", ISBLANK(E555), "Last Name Empty", ISBLANK(F555), "Date of Birth Empty", ISBLANK(G555), "NI Number Empty", ISBLANK(H555), "Check In Date Empty", ISBLANK(J555), "HB Claim Ref Number Empty", ISBLANK(K555), "Referral Agency Empty", ISBLANK(M555), "Gender Empty", ISBLANK(N555), "Religion Empty", ISBLANK(O555), "Ethnicity Empty", ISBLANK(P555), "Nationality Empty", ISBLANK(Q555), "Disability Empty", ISBLANK(R555), "Sexual Orientation Empty", ISBLANK(S555), "Language Empty", ISBLANK(T555), "Risk Assessment Empty", AND(G555&lt;&gt;"",H555&lt;&gt;""), IF(SUMPRODUCT(($G$2:$G$5000=G555)*($H$2:$H$5000=H555))&gt;1,"CONFLICT: NI and Check-in Date Already in Use","Correct"), TRUE, "Correct")</f>
        <v/>
      </c>
    </row>
    <row r="556" spans="1:22" s="14" customFormat="1" x14ac:dyDescent="0.5">
      <c r="A556" s="10"/>
      <c r="B556" s="11"/>
      <c r="C556" s="10"/>
      <c r="D556" s="10"/>
      <c r="E556" s="10"/>
      <c r="F556" s="12"/>
      <c r="G556" s="10"/>
      <c r="H556" s="12"/>
      <c r="I556" s="12"/>
      <c r="J556" s="13"/>
      <c r="K556" s="10"/>
      <c r="L556" s="15" t="str">
        <f ca="1">IF(ISBLANK(F556), "", DATEDIF(Tenants[[#This Row],[DateOfBirth]],TODAY(),"Y"))</f>
        <v/>
      </c>
      <c r="M556" s="10"/>
      <c r="N556" s="10"/>
      <c r="O556" s="10"/>
      <c r="P556" s="10"/>
      <c r="Q556" s="10"/>
      <c r="R556" s="10"/>
      <c r="S556" s="10"/>
      <c r="T556" s="10"/>
      <c r="U556" s="16" t="str">
        <f t="shared" si="8"/>
        <v/>
      </c>
      <c r="V556" s="16" t="str" cm="1">
        <f t="array" ref="V556">_xlfn.IFS(AND(ISBLANK(A556), OR(B556&lt;&gt;"",C556&lt;&gt;"",E556&lt;&gt;"",F556&lt;&gt;"",G556&lt;&gt;"",H556&lt;&gt;"",J556&lt;&gt;"",K556&lt;&gt;"",M556&lt;&gt;"",N556&lt;&gt;"",O556&lt;&gt;"",P556&lt;&gt;"",Q556&lt;&gt;"",R556&lt;&gt;"",S556&lt;&gt;"",T556&lt;&gt;"",)), "Address Empty", ISBLANK(A556), "", ISBLANK(B556), "Room Number Empty", ISBLANK(C556), "First Name Empty", ISBLANK(E556), "Last Name Empty", ISBLANK(F556), "Date of Birth Empty", ISBLANK(G556), "NI Number Empty", ISBLANK(H556), "Check In Date Empty", ISBLANK(J556), "HB Claim Ref Number Empty", ISBLANK(K556), "Referral Agency Empty", ISBLANK(M556), "Gender Empty", ISBLANK(N556), "Religion Empty", ISBLANK(O556), "Ethnicity Empty", ISBLANK(P556), "Nationality Empty", ISBLANK(Q556), "Disability Empty", ISBLANK(R556), "Sexual Orientation Empty", ISBLANK(S556), "Language Empty", ISBLANK(T556), "Risk Assessment Empty", AND(G556&lt;&gt;"",H556&lt;&gt;""), IF(SUMPRODUCT(($G$2:$G$5000=G556)*($H$2:$H$5000=H556))&gt;1,"CONFLICT: NI and Check-in Date Already in Use","Correct"), TRUE, "Correct")</f>
        <v/>
      </c>
    </row>
    <row r="557" spans="1:22" s="14" customFormat="1" x14ac:dyDescent="0.5">
      <c r="A557" s="10"/>
      <c r="B557" s="11"/>
      <c r="C557" s="10"/>
      <c r="D557" s="10"/>
      <c r="E557" s="10"/>
      <c r="F557" s="12"/>
      <c r="G557" s="10"/>
      <c r="H557" s="12"/>
      <c r="I557" s="12"/>
      <c r="J557" s="13"/>
      <c r="K557" s="10"/>
      <c r="L557" s="15" t="str">
        <f ca="1">IF(ISBLANK(F557), "", DATEDIF(Tenants[[#This Row],[DateOfBirth]],TODAY(),"Y"))</f>
        <v/>
      </c>
      <c r="M557" s="10"/>
      <c r="N557" s="10"/>
      <c r="O557" s="10"/>
      <c r="P557" s="10"/>
      <c r="Q557" s="10"/>
      <c r="R557" s="10"/>
      <c r="S557" s="10"/>
      <c r="T557" s="10"/>
      <c r="U557" s="16" t="str">
        <f t="shared" si="8"/>
        <v/>
      </c>
      <c r="V557" s="16" t="str" cm="1">
        <f t="array" ref="V557">_xlfn.IFS(AND(ISBLANK(A557), OR(B557&lt;&gt;"",C557&lt;&gt;"",E557&lt;&gt;"",F557&lt;&gt;"",G557&lt;&gt;"",H557&lt;&gt;"",J557&lt;&gt;"",K557&lt;&gt;"",M557&lt;&gt;"",N557&lt;&gt;"",O557&lt;&gt;"",P557&lt;&gt;"",Q557&lt;&gt;"",R557&lt;&gt;"",S557&lt;&gt;"",T557&lt;&gt;"",)), "Address Empty", ISBLANK(A557), "", ISBLANK(B557), "Room Number Empty", ISBLANK(C557), "First Name Empty", ISBLANK(E557), "Last Name Empty", ISBLANK(F557), "Date of Birth Empty", ISBLANK(G557), "NI Number Empty", ISBLANK(H557), "Check In Date Empty", ISBLANK(J557), "HB Claim Ref Number Empty", ISBLANK(K557), "Referral Agency Empty", ISBLANK(M557), "Gender Empty", ISBLANK(N557), "Religion Empty", ISBLANK(O557), "Ethnicity Empty", ISBLANK(P557), "Nationality Empty", ISBLANK(Q557), "Disability Empty", ISBLANK(R557), "Sexual Orientation Empty", ISBLANK(S557), "Language Empty", ISBLANK(T557), "Risk Assessment Empty", AND(G557&lt;&gt;"",H557&lt;&gt;""), IF(SUMPRODUCT(($G$2:$G$5000=G557)*($H$2:$H$5000=H557))&gt;1,"CONFLICT: NI and Check-in Date Already in Use","Correct"), TRUE, "Correct")</f>
        <v/>
      </c>
    </row>
    <row r="558" spans="1:22" s="14" customFormat="1" x14ac:dyDescent="0.5">
      <c r="A558" s="10"/>
      <c r="B558" s="11"/>
      <c r="C558" s="10"/>
      <c r="D558" s="10"/>
      <c r="E558" s="10"/>
      <c r="F558" s="12"/>
      <c r="G558" s="10"/>
      <c r="H558" s="12"/>
      <c r="I558" s="12"/>
      <c r="J558" s="13"/>
      <c r="K558" s="10"/>
      <c r="L558" s="15" t="str">
        <f ca="1">IF(ISBLANK(F558), "", DATEDIF(Tenants[[#This Row],[DateOfBirth]],TODAY(),"Y"))</f>
        <v/>
      </c>
      <c r="M558" s="10"/>
      <c r="N558" s="10"/>
      <c r="O558" s="10"/>
      <c r="P558" s="10"/>
      <c r="Q558" s="10"/>
      <c r="R558" s="10"/>
      <c r="S558" s="10"/>
      <c r="T558" s="10"/>
      <c r="U558" s="16" t="str">
        <f t="shared" si="8"/>
        <v/>
      </c>
      <c r="V558" s="16" t="str" cm="1">
        <f t="array" ref="V558">_xlfn.IFS(AND(ISBLANK(A558), OR(B558&lt;&gt;"",C558&lt;&gt;"",E558&lt;&gt;"",F558&lt;&gt;"",G558&lt;&gt;"",H558&lt;&gt;"",J558&lt;&gt;"",K558&lt;&gt;"",M558&lt;&gt;"",N558&lt;&gt;"",O558&lt;&gt;"",P558&lt;&gt;"",Q558&lt;&gt;"",R558&lt;&gt;"",S558&lt;&gt;"",T558&lt;&gt;"",)), "Address Empty", ISBLANK(A558), "", ISBLANK(B558), "Room Number Empty", ISBLANK(C558), "First Name Empty", ISBLANK(E558), "Last Name Empty", ISBLANK(F558), "Date of Birth Empty", ISBLANK(G558), "NI Number Empty", ISBLANK(H558), "Check In Date Empty", ISBLANK(J558), "HB Claim Ref Number Empty", ISBLANK(K558), "Referral Agency Empty", ISBLANK(M558), "Gender Empty", ISBLANK(N558), "Religion Empty", ISBLANK(O558), "Ethnicity Empty", ISBLANK(P558), "Nationality Empty", ISBLANK(Q558), "Disability Empty", ISBLANK(R558), "Sexual Orientation Empty", ISBLANK(S558), "Language Empty", ISBLANK(T558), "Risk Assessment Empty", AND(G558&lt;&gt;"",H558&lt;&gt;""), IF(SUMPRODUCT(($G$2:$G$5000=G558)*($H$2:$H$5000=H558))&gt;1,"CONFLICT: NI and Check-in Date Already in Use","Correct"), TRUE, "Correct")</f>
        <v/>
      </c>
    </row>
    <row r="559" spans="1:22" s="14" customFormat="1" x14ac:dyDescent="0.5">
      <c r="A559" s="10"/>
      <c r="B559" s="11"/>
      <c r="C559" s="10"/>
      <c r="D559" s="10"/>
      <c r="E559" s="10"/>
      <c r="F559" s="12"/>
      <c r="G559" s="10"/>
      <c r="H559" s="12"/>
      <c r="I559" s="12"/>
      <c r="J559" s="13"/>
      <c r="K559" s="10"/>
      <c r="L559" s="15" t="str">
        <f ca="1">IF(ISBLANK(F559), "", DATEDIF(Tenants[[#This Row],[DateOfBirth]],TODAY(),"Y"))</f>
        <v/>
      </c>
      <c r="M559" s="10"/>
      <c r="N559" s="10"/>
      <c r="O559" s="10"/>
      <c r="P559" s="10"/>
      <c r="Q559" s="10"/>
      <c r="R559" s="10"/>
      <c r="S559" s="10"/>
      <c r="T559" s="10"/>
      <c r="U559" s="16" t="str">
        <f t="shared" si="8"/>
        <v/>
      </c>
      <c r="V559" s="16" t="str" cm="1">
        <f t="array" ref="V559">_xlfn.IFS(AND(ISBLANK(A559), OR(B559&lt;&gt;"",C559&lt;&gt;"",E559&lt;&gt;"",F559&lt;&gt;"",G559&lt;&gt;"",H559&lt;&gt;"",J559&lt;&gt;"",K559&lt;&gt;"",M559&lt;&gt;"",N559&lt;&gt;"",O559&lt;&gt;"",P559&lt;&gt;"",Q559&lt;&gt;"",R559&lt;&gt;"",S559&lt;&gt;"",T559&lt;&gt;"",)), "Address Empty", ISBLANK(A559), "", ISBLANK(B559), "Room Number Empty", ISBLANK(C559), "First Name Empty", ISBLANK(E559), "Last Name Empty", ISBLANK(F559), "Date of Birth Empty", ISBLANK(G559), "NI Number Empty", ISBLANK(H559), "Check In Date Empty", ISBLANK(J559), "HB Claim Ref Number Empty", ISBLANK(K559), "Referral Agency Empty", ISBLANK(M559), "Gender Empty", ISBLANK(N559), "Religion Empty", ISBLANK(O559), "Ethnicity Empty", ISBLANK(P559), "Nationality Empty", ISBLANK(Q559), "Disability Empty", ISBLANK(R559), "Sexual Orientation Empty", ISBLANK(S559), "Language Empty", ISBLANK(T559), "Risk Assessment Empty", AND(G559&lt;&gt;"",H559&lt;&gt;""), IF(SUMPRODUCT(($G$2:$G$5000=G559)*($H$2:$H$5000=H559))&gt;1,"CONFLICT: NI and Check-in Date Already in Use","Correct"), TRUE, "Correct")</f>
        <v/>
      </c>
    </row>
    <row r="560" spans="1:22" s="14" customFormat="1" x14ac:dyDescent="0.5">
      <c r="A560" s="10"/>
      <c r="B560" s="11"/>
      <c r="C560" s="10"/>
      <c r="D560" s="10"/>
      <c r="E560" s="10"/>
      <c r="F560" s="12"/>
      <c r="G560" s="10"/>
      <c r="H560" s="12"/>
      <c r="I560" s="12"/>
      <c r="J560" s="13"/>
      <c r="K560" s="10"/>
      <c r="L560" s="15" t="str">
        <f ca="1">IF(ISBLANK(F560), "", DATEDIF(Tenants[[#This Row],[DateOfBirth]],TODAY(),"Y"))</f>
        <v/>
      </c>
      <c r="M560" s="10"/>
      <c r="N560" s="10"/>
      <c r="O560" s="10"/>
      <c r="P560" s="10"/>
      <c r="Q560" s="10"/>
      <c r="R560" s="10"/>
      <c r="S560" s="10"/>
      <c r="T560" s="10"/>
      <c r="U560" s="16" t="str">
        <f t="shared" si="8"/>
        <v/>
      </c>
      <c r="V560" s="16" t="str" cm="1">
        <f t="array" ref="V560">_xlfn.IFS(AND(ISBLANK(A560), OR(B560&lt;&gt;"",C560&lt;&gt;"",E560&lt;&gt;"",F560&lt;&gt;"",G560&lt;&gt;"",H560&lt;&gt;"",J560&lt;&gt;"",K560&lt;&gt;"",M560&lt;&gt;"",N560&lt;&gt;"",O560&lt;&gt;"",P560&lt;&gt;"",Q560&lt;&gt;"",R560&lt;&gt;"",S560&lt;&gt;"",T560&lt;&gt;"",)), "Address Empty", ISBLANK(A560), "", ISBLANK(B560), "Room Number Empty", ISBLANK(C560), "First Name Empty", ISBLANK(E560), "Last Name Empty", ISBLANK(F560), "Date of Birth Empty", ISBLANK(G560), "NI Number Empty", ISBLANK(H560), "Check In Date Empty", ISBLANK(J560), "HB Claim Ref Number Empty", ISBLANK(K560), "Referral Agency Empty", ISBLANK(M560), "Gender Empty", ISBLANK(N560), "Religion Empty", ISBLANK(O560), "Ethnicity Empty", ISBLANK(P560), "Nationality Empty", ISBLANK(Q560), "Disability Empty", ISBLANK(R560), "Sexual Orientation Empty", ISBLANK(S560), "Language Empty", ISBLANK(T560), "Risk Assessment Empty", AND(G560&lt;&gt;"",H560&lt;&gt;""), IF(SUMPRODUCT(($G$2:$G$5000=G560)*($H$2:$H$5000=H560))&gt;1,"CONFLICT: NI and Check-in Date Already in Use","Correct"), TRUE, "Correct")</f>
        <v/>
      </c>
    </row>
    <row r="561" spans="1:22" s="14" customFormat="1" x14ac:dyDescent="0.5">
      <c r="A561" s="10"/>
      <c r="B561" s="11"/>
      <c r="C561" s="10"/>
      <c r="D561" s="10"/>
      <c r="E561" s="10"/>
      <c r="F561" s="12"/>
      <c r="G561" s="10"/>
      <c r="H561" s="12"/>
      <c r="I561" s="12"/>
      <c r="J561" s="13"/>
      <c r="K561" s="10"/>
      <c r="L561" s="15" t="str">
        <f ca="1">IF(ISBLANK(F561), "", DATEDIF(Tenants[[#This Row],[DateOfBirth]],TODAY(),"Y"))</f>
        <v/>
      </c>
      <c r="M561" s="10"/>
      <c r="N561" s="10"/>
      <c r="O561" s="10"/>
      <c r="P561" s="10"/>
      <c r="Q561" s="10"/>
      <c r="R561" s="10"/>
      <c r="S561" s="10"/>
      <c r="T561" s="10"/>
      <c r="U561" s="16" t="str">
        <f t="shared" si="8"/>
        <v/>
      </c>
      <c r="V561" s="16" t="str" cm="1">
        <f t="array" ref="V561">_xlfn.IFS(AND(ISBLANK(A561), OR(B561&lt;&gt;"",C561&lt;&gt;"",E561&lt;&gt;"",F561&lt;&gt;"",G561&lt;&gt;"",H561&lt;&gt;"",J561&lt;&gt;"",K561&lt;&gt;"",M561&lt;&gt;"",N561&lt;&gt;"",O561&lt;&gt;"",P561&lt;&gt;"",Q561&lt;&gt;"",R561&lt;&gt;"",S561&lt;&gt;"",T561&lt;&gt;"",)), "Address Empty", ISBLANK(A561), "", ISBLANK(B561), "Room Number Empty", ISBLANK(C561), "First Name Empty", ISBLANK(E561), "Last Name Empty", ISBLANK(F561), "Date of Birth Empty", ISBLANK(G561), "NI Number Empty", ISBLANK(H561), "Check In Date Empty", ISBLANK(J561), "HB Claim Ref Number Empty", ISBLANK(K561), "Referral Agency Empty", ISBLANK(M561), "Gender Empty", ISBLANK(N561), "Religion Empty", ISBLANK(O561), "Ethnicity Empty", ISBLANK(P561), "Nationality Empty", ISBLANK(Q561), "Disability Empty", ISBLANK(R561), "Sexual Orientation Empty", ISBLANK(S561), "Language Empty", ISBLANK(T561), "Risk Assessment Empty", AND(G561&lt;&gt;"",H561&lt;&gt;""), IF(SUMPRODUCT(($G$2:$G$5000=G561)*($H$2:$H$5000=H561))&gt;1,"CONFLICT: NI and Check-in Date Already in Use","Correct"), TRUE, "Correct")</f>
        <v/>
      </c>
    </row>
    <row r="562" spans="1:22" s="14" customFormat="1" x14ac:dyDescent="0.5">
      <c r="A562" s="10"/>
      <c r="B562" s="11"/>
      <c r="C562" s="10"/>
      <c r="D562" s="10"/>
      <c r="E562" s="10"/>
      <c r="F562" s="12"/>
      <c r="G562" s="10"/>
      <c r="H562" s="12"/>
      <c r="I562" s="12"/>
      <c r="J562" s="13"/>
      <c r="K562" s="10"/>
      <c r="L562" s="15" t="str">
        <f ca="1">IF(ISBLANK(F562), "", DATEDIF(Tenants[[#This Row],[DateOfBirth]],TODAY(),"Y"))</f>
        <v/>
      </c>
      <c r="M562" s="10"/>
      <c r="N562" s="10"/>
      <c r="O562" s="10"/>
      <c r="P562" s="10"/>
      <c r="Q562" s="10"/>
      <c r="R562" s="10"/>
      <c r="S562" s="10"/>
      <c r="T562" s="10"/>
      <c r="U562" s="16" t="str">
        <f t="shared" si="8"/>
        <v/>
      </c>
      <c r="V562" s="16" t="str" cm="1">
        <f t="array" ref="V562">_xlfn.IFS(AND(ISBLANK(A562), OR(B562&lt;&gt;"",C562&lt;&gt;"",E562&lt;&gt;"",F562&lt;&gt;"",G562&lt;&gt;"",H562&lt;&gt;"",J562&lt;&gt;"",K562&lt;&gt;"",M562&lt;&gt;"",N562&lt;&gt;"",O562&lt;&gt;"",P562&lt;&gt;"",Q562&lt;&gt;"",R562&lt;&gt;"",S562&lt;&gt;"",T562&lt;&gt;"",)), "Address Empty", ISBLANK(A562), "", ISBLANK(B562), "Room Number Empty", ISBLANK(C562), "First Name Empty", ISBLANK(E562), "Last Name Empty", ISBLANK(F562), "Date of Birth Empty", ISBLANK(G562), "NI Number Empty", ISBLANK(H562), "Check In Date Empty", ISBLANK(J562), "HB Claim Ref Number Empty", ISBLANK(K562), "Referral Agency Empty", ISBLANK(M562), "Gender Empty", ISBLANK(N562), "Religion Empty", ISBLANK(O562), "Ethnicity Empty", ISBLANK(P562), "Nationality Empty", ISBLANK(Q562), "Disability Empty", ISBLANK(R562), "Sexual Orientation Empty", ISBLANK(S562), "Language Empty", ISBLANK(T562), "Risk Assessment Empty", AND(G562&lt;&gt;"",H562&lt;&gt;""), IF(SUMPRODUCT(($G$2:$G$5000=G562)*($H$2:$H$5000=H562))&gt;1,"CONFLICT: NI and Check-in Date Already in Use","Correct"), TRUE, "Correct")</f>
        <v/>
      </c>
    </row>
    <row r="563" spans="1:22" s="14" customFormat="1" x14ac:dyDescent="0.5">
      <c r="A563" s="10"/>
      <c r="B563" s="11"/>
      <c r="C563" s="10"/>
      <c r="D563" s="10"/>
      <c r="E563" s="10"/>
      <c r="F563" s="12"/>
      <c r="G563" s="10"/>
      <c r="H563" s="12"/>
      <c r="I563" s="12"/>
      <c r="J563" s="13"/>
      <c r="K563" s="10"/>
      <c r="L563" s="15" t="str">
        <f ca="1">IF(ISBLANK(F563), "", DATEDIF(Tenants[[#This Row],[DateOfBirth]],TODAY(),"Y"))</f>
        <v/>
      </c>
      <c r="M563" s="10"/>
      <c r="N563" s="10"/>
      <c r="O563" s="10"/>
      <c r="P563" s="10"/>
      <c r="Q563" s="10"/>
      <c r="R563" s="10"/>
      <c r="S563" s="10"/>
      <c r="T563" s="10"/>
      <c r="U563" s="16" t="str">
        <f t="shared" si="8"/>
        <v/>
      </c>
      <c r="V563" s="16" t="str" cm="1">
        <f t="array" ref="V563">_xlfn.IFS(AND(ISBLANK(A563), OR(B563&lt;&gt;"",C563&lt;&gt;"",E563&lt;&gt;"",F563&lt;&gt;"",G563&lt;&gt;"",H563&lt;&gt;"",J563&lt;&gt;"",K563&lt;&gt;"",M563&lt;&gt;"",N563&lt;&gt;"",O563&lt;&gt;"",P563&lt;&gt;"",Q563&lt;&gt;"",R563&lt;&gt;"",S563&lt;&gt;"",T563&lt;&gt;"",)), "Address Empty", ISBLANK(A563), "", ISBLANK(B563), "Room Number Empty", ISBLANK(C563), "First Name Empty", ISBLANK(E563), "Last Name Empty", ISBLANK(F563), "Date of Birth Empty", ISBLANK(G563), "NI Number Empty", ISBLANK(H563), "Check In Date Empty", ISBLANK(J563), "HB Claim Ref Number Empty", ISBLANK(K563), "Referral Agency Empty", ISBLANK(M563), "Gender Empty", ISBLANK(N563), "Religion Empty", ISBLANK(O563), "Ethnicity Empty", ISBLANK(P563), "Nationality Empty", ISBLANK(Q563), "Disability Empty", ISBLANK(R563), "Sexual Orientation Empty", ISBLANK(S563), "Language Empty", ISBLANK(T563), "Risk Assessment Empty", AND(G563&lt;&gt;"",H563&lt;&gt;""), IF(SUMPRODUCT(($G$2:$G$5000=G563)*($H$2:$H$5000=H563))&gt;1,"CONFLICT: NI and Check-in Date Already in Use","Correct"), TRUE, "Correct")</f>
        <v/>
      </c>
    </row>
    <row r="564" spans="1:22" s="14" customFormat="1" x14ac:dyDescent="0.5">
      <c r="A564" s="10"/>
      <c r="B564" s="11"/>
      <c r="C564" s="10"/>
      <c r="D564" s="10"/>
      <c r="E564" s="10"/>
      <c r="F564" s="12"/>
      <c r="G564" s="10"/>
      <c r="H564" s="12"/>
      <c r="I564" s="12"/>
      <c r="J564" s="13"/>
      <c r="K564" s="10"/>
      <c r="L564" s="15" t="str">
        <f ca="1">IF(ISBLANK(F564), "", DATEDIF(Tenants[[#This Row],[DateOfBirth]],TODAY(),"Y"))</f>
        <v/>
      </c>
      <c r="M564" s="10"/>
      <c r="N564" s="10"/>
      <c r="O564" s="10"/>
      <c r="P564" s="10"/>
      <c r="Q564" s="10"/>
      <c r="R564" s="10"/>
      <c r="S564" s="10"/>
      <c r="T564" s="10"/>
      <c r="U564" s="16" t="str">
        <f t="shared" si="8"/>
        <v/>
      </c>
      <c r="V564" s="16" t="str" cm="1">
        <f t="array" ref="V564">_xlfn.IFS(AND(ISBLANK(A564), OR(B564&lt;&gt;"",C564&lt;&gt;"",E564&lt;&gt;"",F564&lt;&gt;"",G564&lt;&gt;"",H564&lt;&gt;"",J564&lt;&gt;"",K564&lt;&gt;"",M564&lt;&gt;"",N564&lt;&gt;"",O564&lt;&gt;"",P564&lt;&gt;"",Q564&lt;&gt;"",R564&lt;&gt;"",S564&lt;&gt;"",T564&lt;&gt;"",)), "Address Empty", ISBLANK(A564), "", ISBLANK(B564), "Room Number Empty", ISBLANK(C564), "First Name Empty", ISBLANK(E564), "Last Name Empty", ISBLANK(F564), "Date of Birth Empty", ISBLANK(G564), "NI Number Empty", ISBLANK(H564), "Check In Date Empty", ISBLANK(J564), "HB Claim Ref Number Empty", ISBLANK(K564), "Referral Agency Empty", ISBLANK(M564), "Gender Empty", ISBLANK(N564), "Religion Empty", ISBLANK(O564), "Ethnicity Empty", ISBLANK(P564), "Nationality Empty", ISBLANK(Q564), "Disability Empty", ISBLANK(R564), "Sexual Orientation Empty", ISBLANK(S564), "Language Empty", ISBLANK(T564), "Risk Assessment Empty", AND(G564&lt;&gt;"",H564&lt;&gt;""), IF(SUMPRODUCT(($G$2:$G$5000=G564)*($H$2:$H$5000=H564))&gt;1,"CONFLICT: NI and Check-in Date Already in Use","Correct"), TRUE, "Correct")</f>
        <v/>
      </c>
    </row>
    <row r="565" spans="1:22" s="14" customFormat="1" x14ac:dyDescent="0.5">
      <c r="A565" s="10"/>
      <c r="B565" s="11"/>
      <c r="C565" s="10"/>
      <c r="D565" s="10"/>
      <c r="E565" s="10"/>
      <c r="F565" s="12"/>
      <c r="G565" s="10"/>
      <c r="H565" s="12"/>
      <c r="I565" s="12"/>
      <c r="J565" s="13"/>
      <c r="K565" s="10"/>
      <c r="L565" s="15" t="str">
        <f ca="1">IF(ISBLANK(F565), "", DATEDIF(Tenants[[#This Row],[DateOfBirth]],TODAY(),"Y"))</f>
        <v/>
      </c>
      <c r="M565" s="10"/>
      <c r="N565" s="10"/>
      <c r="O565" s="10"/>
      <c r="P565" s="10"/>
      <c r="Q565" s="10"/>
      <c r="R565" s="10"/>
      <c r="S565" s="10"/>
      <c r="T565" s="10"/>
      <c r="U565" s="16" t="str">
        <f t="shared" si="8"/>
        <v/>
      </c>
      <c r="V565" s="16" t="str" cm="1">
        <f t="array" ref="V565">_xlfn.IFS(AND(ISBLANK(A565), OR(B565&lt;&gt;"",C565&lt;&gt;"",E565&lt;&gt;"",F565&lt;&gt;"",G565&lt;&gt;"",H565&lt;&gt;"",J565&lt;&gt;"",K565&lt;&gt;"",M565&lt;&gt;"",N565&lt;&gt;"",O565&lt;&gt;"",P565&lt;&gt;"",Q565&lt;&gt;"",R565&lt;&gt;"",S565&lt;&gt;"",T565&lt;&gt;"",)), "Address Empty", ISBLANK(A565), "", ISBLANK(B565), "Room Number Empty", ISBLANK(C565), "First Name Empty", ISBLANK(E565), "Last Name Empty", ISBLANK(F565), "Date of Birth Empty", ISBLANK(G565), "NI Number Empty", ISBLANK(H565), "Check In Date Empty", ISBLANK(J565), "HB Claim Ref Number Empty", ISBLANK(K565), "Referral Agency Empty", ISBLANK(M565), "Gender Empty", ISBLANK(N565), "Religion Empty", ISBLANK(O565), "Ethnicity Empty", ISBLANK(P565), "Nationality Empty", ISBLANK(Q565), "Disability Empty", ISBLANK(R565), "Sexual Orientation Empty", ISBLANK(S565), "Language Empty", ISBLANK(T565), "Risk Assessment Empty", AND(G565&lt;&gt;"",H565&lt;&gt;""), IF(SUMPRODUCT(($G$2:$G$5000=G565)*($H$2:$H$5000=H565))&gt;1,"CONFLICT: NI and Check-in Date Already in Use","Correct"), TRUE, "Correct")</f>
        <v/>
      </c>
    </row>
    <row r="566" spans="1:22" s="14" customFormat="1" x14ac:dyDescent="0.5">
      <c r="A566" s="10"/>
      <c r="B566" s="11"/>
      <c r="C566" s="10"/>
      <c r="D566" s="10"/>
      <c r="E566" s="10"/>
      <c r="F566" s="12"/>
      <c r="G566" s="10"/>
      <c r="H566" s="12"/>
      <c r="I566" s="12"/>
      <c r="J566" s="13"/>
      <c r="K566" s="10"/>
      <c r="L566" s="15" t="str">
        <f ca="1">IF(ISBLANK(F566), "", DATEDIF(Tenants[[#This Row],[DateOfBirth]],TODAY(),"Y"))</f>
        <v/>
      </c>
      <c r="M566" s="10"/>
      <c r="N566" s="10"/>
      <c r="O566" s="10"/>
      <c r="P566" s="10"/>
      <c r="Q566" s="10"/>
      <c r="R566" s="10"/>
      <c r="S566" s="10"/>
      <c r="T566" s="10"/>
      <c r="U566" s="16" t="str">
        <f t="shared" si="8"/>
        <v/>
      </c>
      <c r="V566" s="16" t="str" cm="1">
        <f t="array" ref="V566">_xlfn.IFS(AND(ISBLANK(A566), OR(B566&lt;&gt;"",C566&lt;&gt;"",E566&lt;&gt;"",F566&lt;&gt;"",G566&lt;&gt;"",H566&lt;&gt;"",J566&lt;&gt;"",K566&lt;&gt;"",M566&lt;&gt;"",N566&lt;&gt;"",O566&lt;&gt;"",P566&lt;&gt;"",Q566&lt;&gt;"",R566&lt;&gt;"",S566&lt;&gt;"",T566&lt;&gt;"",)), "Address Empty", ISBLANK(A566), "", ISBLANK(B566), "Room Number Empty", ISBLANK(C566), "First Name Empty", ISBLANK(E566), "Last Name Empty", ISBLANK(F566), "Date of Birth Empty", ISBLANK(G566), "NI Number Empty", ISBLANK(H566), "Check In Date Empty", ISBLANK(J566), "HB Claim Ref Number Empty", ISBLANK(K566), "Referral Agency Empty", ISBLANK(M566), "Gender Empty", ISBLANK(N566), "Religion Empty", ISBLANK(O566), "Ethnicity Empty", ISBLANK(P566), "Nationality Empty", ISBLANK(Q566), "Disability Empty", ISBLANK(R566), "Sexual Orientation Empty", ISBLANK(S566), "Language Empty", ISBLANK(T566), "Risk Assessment Empty", AND(G566&lt;&gt;"",H566&lt;&gt;""), IF(SUMPRODUCT(($G$2:$G$5000=G566)*($H$2:$H$5000=H566))&gt;1,"CONFLICT: NI and Check-in Date Already in Use","Correct"), TRUE, "Correct")</f>
        <v/>
      </c>
    </row>
    <row r="567" spans="1:22" s="14" customFormat="1" x14ac:dyDescent="0.5">
      <c r="A567" s="10"/>
      <c r="B567" s="11"/>
      <c r="C567" s="10"/>
      <c r="D567" s="10"/>
      <c r="E567" s="10"/>
      <c r="F567" s="12"/>
      <c r="G567" s="10"/>
      <c r="H567" s="12"/>
      <c r="I567" s="12"/>
      <c r="J567" s="13"/>
      <c r="K567" s="10"/>
      <c r="L567" s="15" t="str">
        <f ca="1">IF(ISBLANK(F567), "", DATEDIF(Tenants[[#This Row],[DateOfBirth]],TODAY(),"Y"))</f>
        <v/>
      </c>
      <c r="M567" s="10"/>
      <c r="N567" s="10"/>
      <c r="O567" s="10"/>
      <c r="P567" s="10"/>
      <c r="Q567" s="10"/>
      <c r="R567" s="10"/>
      <c r="S567" s="10"/>
      <c r="T567" s="10"/>
      <c r="U567" s="16" t="str">
        <f t="shared" si="8"/>
        <v/>
      </c>
      <c r="V567" s="16" t="str" cm="1">
        <f t="array" ref="V567">_xlfn.IFS(AND(ISBLANK(A567), OR(B567&lt;&gt;"",C567&lt;&gt;"",E567&lt;&gt;"",F567&lt;&gt;"",G567&lt;&gt;"",H567&lt;&gt;"",J567&lt;&gt;"",K567&lt;&gt;"",M567&lt;&gt;"",N567&lt;&gt;"",O567&lt;&gt;"",P567&lt;&gt;"",Q567&lt;&gt;"",R567&lt;&gt;"",S567&lt;&gt;"",T567&lt;&gt;"",)), "Address Empty", ISBLANK(A567), "", ISBLANK(B567), "Room Number Empty", ISBLANK(C567), "First Name Empty", ISBLANK(E567), "Last Name Empty", ISBLANK(F567), "Date of Birth Empty", ISBLANK(G567), "NI Number Empty", ISBLANK(H567), "Check In Date Empty", ISBLANK(J567), "HB Claim Ref Number Empty", ISBLANK(K567), "Referral Agency Empty", ISBLANK(M567), "Gender Empty", ISBLANK(N567), "Religion Empty", ISBLANK(O567), "Ethnicity Empty", ISBLANK(P567), "Nationality Empty", ISBLANK(Q567), "Disability Empty", ISBLANK(R567), "Sexual Orientation Empty", ISBLANK(S567), "Language Empty", ISBLANK(T567), "Risk Assessment Empty", AND(G567&lt;&gt;"",H567&lt;&gt;""), IF(SUMPRODUCT(($G$2:$G$5000=G567)*($H$2:$H$5000=H567))&gt;1,"CONFLICT: NI and Check-in Date Already in Use","Correct"), TRUE, "Correct")</f>
        <v/>
      </c>
    </row>
    <row r="568" spans="1:22" s="14" customFormat="1" x14ac:dyDescent="0.5">
      <c r="A568" s="10"/>
      <c r="B568" s="11"/>
      <c r="C568" s="10"/>
      <c r="D568" s="10"/>
      <c r="E568" s="10"/>
      <c r="F568" s="12"/>
      <c r="G568" s="10"/>
      <c r="H568" s="12"/>
      <c r="I568" s="12"/>
      <c r="J568" s="13"/>
      <c r="K568" s="10"/>
      <c r="L568" s="15" t="str">
        <f ca="1">IF(ISBLANK(F568), "", DATEDIF(Tenants[[#This Row],[DateOfBirth]],TODAY(),"Y"))</f>
        <v/>
      </c>
      <c r="M568" s="10"/>
      <c r="N568" s="10"/>
      <c r="O568" s="10"/>
      <c r="P568" s="10"/>
      <c r="Q568" s="10"/>
      <c r="R568" s="10"/>
      <c r="S568" s="10"/>
      <c r="T568" s="10"/>
      <c r="U568" s="16" t="str">
        <f t="shared" si="8"/>
        <v/>
      </c>
      <c r="V568" s="16" t="str" cm="1">
        <f t="array" ref="V568">_xlfn.IFS(AND(ISBLANK(A568), OR(B568&lt;&gt;"",C568&lt;&gt;"",E568&lt;&gt;"",F568&lt;&gt;"",G568&lt;&gt;"",H568&lt;&gt;"",J568&lt;&gt;"",K568&lt;&gt;"",M568&lt;&gt;"",N568&lt;&gt;"",O568&lt;&gt;"",P568&lt;&gt;"",Q568&lt;&gt;"",R568&lt;&gt;"",S568&lt;&gt;"",T568&lt;&gt;"",)), "Address Empty", ISBLANK(A568), "", ISBLANK(B568), "Room Number Empty", ISBLANK(C568), "First Name Empty", ISBLANK(E568), "Last Name Empty", ISBLANK(F568), "Date of Birth Empty", ISBLANK(G568), "NI Number Empty", ISBLANK(H568), "Check In Date Empty", ISBLANK(J568), "HB Claim Ref Number Empty", ISBLANK(K568), "Referral Agency Empty", ISBLANK(M568), "Gender Empty", ISBLANK(N568), "Religion Empty", ISBLANK(O568), "Ethnicity Empty", ISBLANK(P568), "Nationality Empty", ISBLANK(Q568), "Disability Empty", ISBLANK(R568), "Sexual Orientation Empty", ISBLANK(S568), "Language Empty", ISBLANK(T568), "Risk Assessment Empty", AND(G568&lt;&gt;"",H568&lt;&gt;""), IF(SUMPRODUCT(($G$2:$G$5000=G568)*($H$2:$H$5000=H568))&gt;1,"CONFLICT: NI and Check-in Date Already in Use","Correct"), TRUE, "Correct")</f>
        <v/>
      </c>
    </row>
    <row r="569" spans="1:22" s="14" customFormat="1" x14ac:dyDescent="0.5">
      <c r="A569" s="10"/>
      <c r="B569" s="11"/>
      <c r="C569" s="10"/>
      <c r="D569" s="10"/>
      <c r="E569" s="10"/>
      <c r="F569" s="12"/>
      <c r="G569" s="10"/>
      <c r="H569" s="12"/>
      <c r="I569" s="12"/>
      <c r="J569" s="13"/>
      <c r="K569" s="10"/>
      <c r="L569" s="15" t="str">
        <f ca="1">IF(ISBLANK(F569), "", DATEDIF(Tenants[[#This Row],[DateOfBirth]],TODAY(),"Y"))</f>
        <v/>
      </c>
      <c r="M569" s="10"/>
      <c r="N569" s="10"/>
      <c r="O569" s="10"/>
      <c r="P569" s="10"/>
      <c r="Q569" s="10"/>
      <c r="R569" s="10"/>
      <c r="S569" s="10"/>
      <c r="T569" s="10"/>
      <c r="U569" s="16" t="str">
        <f t="shared" si="8"/>
        <v/>
      </c>
      <c r="V569" s="16" t="str" cm="1">
        <f t="array" ref="V569">_xlfn.IFS(AND(ISBLANK(A569), OR(B569&lt;&gt;"",C569&lt;&gt;"",E569&lt;&gt;"",F569&lt;&gt;"",G569&lt;&gt;"",H569&lt;&gt;"",J569&lt;&gt;"",K569&lt;&gt;"",M569&lt;&gt;"",N569&lt;&gt;"",O569&lt;&gt;"",P569&lt;&gt;"",Q569&lt;&gt;"",R569&lt;&gt;"",S569&lt;&gt;"",T569&lt;&gt;"",)), "Address Empty", ISBLANK(A569), "", ISBLANK(B569), "Room Number Empty", ISBLANK(C569), "First Name Empty", ISBLANK(E569), "Last Name Empty", ISBLANK(F569), "Date of Birth Empty", ISBLANK(G569), "NI Number Empty", ISBLANK(H569), "Check In Date Empty", ISBLANK(J569), "HB Claim Ref Number Empty", ISBLANK(K569), "Referral Agency Empty", ISBLANK(M569), "Gender Empty", ISBLANK(N569), "Religion Empty", ISBLANK(O569), "Ethnicity Empty", ISBLANK(P569), "Nationality Empty", ISBLANK(Q569), "Disability Empty", ISBLANK(R569), "Sexual Orientation Empty", ISBLANK(S569), "Language Empty", ISBLANK(T569), "Risk Assessment Empty", AND(G569&lt;&gt;"",H569&lt;&gt;""), IF(SUMPRODUCT(($G$2:$G$5000=G569)*($H$2:$H$5000=H569))&gt;1,"CONFLICT: NI and Check-in Date Already in Use","Correct"), TRUE, "Correct")</f>
        <v/>
      </c>
    </row>
    <row r="570" spans="1:22" s="14" customFormat="1" x14ac:dyDescent="0.5">
      <c r="A570" s="10"/>
      <c r="B570" s="11"/>
      <c r="C570" s="10"/>
      <c r="D570" s="10"/>
      <c r="E570" s="10"/>
      <c r="F570" s="12"/>
      <c r="G570" s="10"/>
      <c r="H570" s="12"/>
      <c r="I570" s="12"/>
      <c r="J570" s="13"/>
      <c r="K570" s="10"/>
      <c r="L570" s="15" t="str">
        <f ca="1">IF(ISBLANK(F570), "", DATEDIF(Tenants[[#This Row],[DateOfBirth]],TODAY(),"Y"))</f>
        <v/>
      </c>
      <c r="M570" s="10"/>
      <c r="N570" s="10"/>
      <c r="O570" s="10"/>
      <c r="P570" s="10"/>
      <c r="Q570" s="10"/>
      <c r="R570" s="10"/>
      <c r="S570" s="10"/>
      <c r="T570" s="10"/>
      <c r="U570" s="16" t="str">
        <f t="shared" si="8"/>
        <v/>
      </c>
      <c r="V570" s="16" t="str" cm="1">
        <f t="array" ref="V570">_xlfn.IFS(AND(ISBLANK(A570), OR(B570&lt;&gt;"",C570&lt;&gt;"",E570&lt;&gt;"",F570&lt;&gt;"",G570&lt;&gt;"",H570&lt;&gt;"",J570&lt;&gt;"",K570&lt;&gt;"",M570&lt;&gt;"",N570&lt;&gt;"",O570&lt;&gt;"",P570&lt;&gt;"",Q570&lt;&gt;"",R570&lt;&gt;"",S570&lt;&gt;"",T570&lt;&gt;"",)), "Address Empty", ISBLANK(A570), "", ISBLANK(B570), "Room Number Empty", ISBLANK(C570), "First Name Empty", ISBLANK(E570), "Last Name Empty", ISBLANK(F570), "Date of Birth Empty", ISBLANK(G570), "NI Number Empty", ISBLANK(H570), "Check In Date Empty", ISBLANK(J570), "HB Claim Ref Number Empty", ISBLANK(K570), "Referral Agency Empty", ISBLANK(M570), "Gender Empty", ISBLANK(N570), "Religion Empty", ISBLANK(O570), "Ethnicity Empty", ISBLANK(P570), "Nationality Empty", ISBLANK(Q570), "Disability Empty", ISBLANK(R570), "Sexual Orientation Empty", ISBLANK(S570), "Language Empty", ISBLANK(T570), "Risk Assessment Empty", AND(G570&lt;&gt;"",H570&lt;&gt;""), IF(SUMPRODUCT(($G$2:$G$5000=G570)*($H$2:$H$5000=H570))&gt;1,"CONFLICT: NI and Check-in Date Already in Use","Correct"), TRUE, "Correct")</f>
        <v/>
      </c>
    </row>
    <row r="571" spans="1:22" s="14" customFormat="1" x14ac:dyDescent="0.5">
      <c r="A571" s="10"/>
      <c r="B571" s="11"/>
      <c r="C571" s="10"/>
      <c r="D571" s="10"/>
      <c r="E571" s="10"/>
      <c r="F571" s="12"/>
      <c r="G571" s="10"/>
      <c r="H571" s="12"/>
      <c r="I571" s="12"/>
      <c r="J571" s="13"/>
      <c r="K571" s="10"/>
      <c r="L571" s="15" t="str">
        <f ca="1">IF(ISBLANK(F571), "", DATEDIF(Tenants[[#This Row],[DateOfBirth]],TODAY(),"Y"))</f>
        <v/>
      </c>
      <c r="M571" s="10"/>
      <c r="N571" s="10"/>
      <c r="O571" s="10"/>
      <c r="P571" s="10"/>
      <c r="Q571" s="10"/>
      <c r="R571" s="10"/>
      <c r="S571" s="10"/>
      <c r="T571" s="10"/>
      <c r="U571" s="16" t="str">
        <f t="shared" si="8"/>
        <v/>
      </c>
      <c r="V571" s="16" t="str" cm="1">
        <f t="array" ref="V571">_xlfn.IFS(AND(ISBLANK(A571), OR(B571&lt;&gt;"",C571&lt;&gt;"",E571&lt;&gt;"",F571&lt;&gt;"",G571&lt;&gt;"",H571&lt;&gt;"",J571&lt;&gt;"",K571&lt;&gt;"",M571&lt;&gt;"",N571&lt;&gt;"",O571&lt;&gt;"",P571&lt;&gt;"",Q571&lt;&gt;"",R571&lt;&gt;"",S571&lt;&gt;"",T571&lt;&gt;"",)), "Address Empty", ISBLANK(A571), "", ISBLANK(B571), "Room Number Empty", ISBLANK(C571), "First Name Empty", ISBLANK(E571), "Last Name Empty", ISBLANK(F571), "Date of Birth Empty", ISBLANK(G571), "NI Number Empty", ISBLANK(H571), "Check In Date Empty", ISBLANK(J571), "HB Claim Ref Number Empty", ISBLANK(K571), "Referral Agency Empty", ISBLANK(M571), "Gender Empty", ISBLANK(N571), "Religion Empty", ISBLANK(O571), "Ethnicity Empty", ISBLANK(P571), "Nationality Empty", ISBLANK(Q571), "Disability Empty", ISBLANK(R571), "Sexual Orientation Empty", ISBLANK(S571), "Language Empty", ISBLANK(T571), "Risk Assessment Empty", AND(G571&lt;&gt;"",H571&lt;&gt;""), IF(SUMPRODUCT(($G$2:$G$5000=G571)*($H$2:$H$5000=H571))&gt;1,"CONFLICT: NI and Check-in Date Already in Use","Correct"), TRUE, "Correct")</f>
        <v/>
      </c>
    </row>
    <row r="572" spans="1:22" s="14" customFormat="1" x14ac:dyDescent="0.5">
      <c r="A572" s="10"/>
      <c r="B572" s="11"/>
      <c r="C572" s="10"/>
      <c r="D572" s="10"/>
      <c r="E572" s="10"/>
      <c r="F572" s="12"/>
      <c r="G572" s="10"/>
      <c r="H572" s="12"/>
      <c r="I572" s="12"/>
      <c r="J572" s="13"/>
      <c r="K572" s="10"/>
      <c r="L572" s="15" t="str">
        <f ca="1">IF(ISBLANK(F572), "", DATEDIF(Tenants[[#This Row],[DateOfBirth]],TODAY(),"Y"))</f>
        <v/>
      </c>
      <c r="M572" s="10"/>
      <c r="N572" s="10"/>
      <c r="O572" s="10"/>
      <c r="P572" s="10"/>
      <c r="Q572" s="10"/>
      <c r="R572" s="10"/>
      <c r="S572" s="10"/>
      <c r="T572" s="10"/>
      <c r="U572" s="16" t="str">
        <f t="shared" si="8"/>
        <v/>
      </c>
      <c r="V572" s="16" t="str" cm="1">
        <f t="array" ref="V572">_xlfn.IFS(AND(ISBLANK(A572), OR(B572&lt;&gt;"",C572&lt;&gt;"",E572&lt;&gt;"",F572&lt;&gt;"",G572&lt;&gt;"",H572&lt;&gt;"",J572&lt;&gt;"",K572&lt;&gt;"",M572&lt;&gt;"",N572&lt;&gt;"",O572&lt;&gt;"",P572&lt;&gt;"",Q572&lt;&gt;"",R572&lt;&gt;"",S572&lt;&gt;"",T572&lt;&gt;"",)), "Address Empty", ISBLANK(A572), "", ISBLANK(B572), "Room Number Empty", ISBLANK(C572), "First Name Empty", ISBLANK(E572), "Last Name Empty", ISBLANK(F572), "Date of Birth Empty", ISBLANK(G572), "NI Number Empty", ISBLANK(H572), "Check In Date Empty", ISBLANK(J572), "HB Claim Ref Number Empty", ISBLANK(K572), "Referral Agency Empty", ISBLANK(M572), "Gender Empty", ISBLANK(N572), "Religion Empty", ISBLANK(O572), "Ethnicity Empty", ISBLANK(P572), "Nationality Empty", ISBLANK(Q572), "Disability Empty", ISBLANK(R572), "Sexual Orientation Empty", ISBLANK(S572), "Language Empty", ISBLANK(T572), "Risk Assessment Empty", AND(G572&lt;&gt;"",H572&lt;&gt;""), IF(SUMPRODUCT(($G$2:$G$5000=G572)*($H$2:$H$5000=H572))&gt;1,"CONFLICT: NI and Check-in Date Already in Use","Correct"), TRUE, "Correct")</f>
        <v/>
      </c>
    </row>
    <row r="573" spans="1:22" s="14" customFormat="1" x14ac:dyDescent="0.5">
      <c r="A573" s="10"/>
      <c r="B573" s="11"/>
      <c r="C573" s="10"/>
      <c r="D573" s="10"/>
      <c r="E573" s="10"/>
      <c r="F573" s="12"/>
      <c r="G573" s="10"/>
      <c r="H573" s="12"/>
      <c r="I573" s="12"/>
      <c r="J573" s="13"/>
      <c r="K573" s="10"/>
      <c r="L573" s="15" t="str">
        <f ca="1">IF(ISBLANK(F573), "", DATEDIF(Tenants[[#This Row],[DateOfBirth]],TODAY(),"Y"))</f>
        <v/>
      </c>
      <c r="M573" s="10"/>
      <c r="N573" s="10"/>
      <c r="O573" s="10"/>
      <c r="P573" s="10"/>
      <c r="Q573" s="10"/>
      <c r="R573" s="10"/>
      <c r="S573" s="10"/>
      <c r="T573" s="10"/>
      <c r="U573" s="16" t="str">
        <f t="shared" si="8"/>
        <v/>
      </c>
      <c r="V573" s="16" t="str" cm="1">
        <f t="array" ref="V573">_xlfn.IFS(AND(ISBLANK(A573), OR(B573&lt;&gt;"",C573&lt;&gt;"",E573&lt;&gt;"",F573&lt;&gt;"",G573&lt;&gt;"",H573&lt;&gt;"",J573&lt;&gt;"",K573&lt;&gt;"",M573&lt;&gt;"",N573&lt;&gt;"",O573&lt;&gt;"",P573&lt;&gt;"",Q573&lt;&gt;"",R573&lt;&gt;"",S573&lt;&gt;"",T573&lt;&gt;"",)), "Address Empty", ISBLANK(A573), "", ISBLANK(B573), "Room Number Empty", ISBLANK(C573), "First Name Empty", ISBLANK(E573), "Last Name Empty", ISBLANK(F573), "Date of Birth Empty", ISBLANK(G573), "NI Number Empty", ISBLANK(H573), "Check In Date Empty", ISBLANK(J573), "HB Claim Ref Number Empty", ISBLANK(K573), "Referral Agency Empty", ISBLANK(M573), "Gender Empty", ISBLANK(N573), "Religion Empty", ISBLANK(O573), "Ethnicity Empty", ISBLANK(P573), "Nationality Empty", ISBLANK(Q573), "Disability Empty", ISBLANK(R573), "Sexual Orientation Empty", ISBLANK(S573), "Language Empty", ISBLANK(T573), "Risk Assessment Empty", AND(G573&lt;&gt;"",H573&lt;&gt;""), IF(SUMPRODUCT(($G$2:$G$5000=G573)*($H$2:$H$5000=H573))&gt;1,"CONFLICT: NI and Check-in Date Already in Use","Correct"), TRUE, "Correct")</f>
        <v/>
      </c>
    </row>
    <row r="574" spans="1:22" s="14" customFormat="1" x14ac:dyDescent="0.5">
      <c r="A574" s="10"/>
      <c r="B574" s="11"/>
      <c r="C574" s="10"/>
      <c r="D574" s="10"/>
      <c r="E574" s="10"/>
      <c r="F574" s="12"/>
      <c r="G574" s="10"/>
      <c r="H574" s="12"/>
      <c r="I574" s="12"/>
      <c r="J574" s="13"/>
      <c r="K574" s="10"/>
      <c r="L574" s="15" t="str">
        <f ca="1">IF(ISBLANK(F574), "", DATEDIF(Tenants[[#This Row],[DateOfBirth]],TODAY(),"Y"))</f>
        <v/>
      </c>
      <c r="M574" s="10"/>
      <c r="N574" s="10"/>
      <c r="O574" s="10"/>
      <c r="P574" s="10"/>
      <c r="Q574" s="10"/>
      <c r="R574" s="10"/>
      <c r="S574" s="10"/>
      <c r="T574" s="10"/>
      <c r="U574" s="16" t="str">
        <f t="shared" si="8"/>
        <v/>
      </c>
      <c r="V574" s="16" t="str" cm="1">
        <f t="array" ref="V574">_xlfn.IFS(AND(ISBLANK(A574), OR(B574&lt;&gt;"",C574&lt;&gt;"",E574&lt;&gt;"",F574&lt;&gt;"",G574&lt;&gt;"",H574&lt;&gt;"",J574&lt;&gt;"",K574&lt;&gt;"",M574&lt;&gt;"",N574&lt;&gt;"",O574&lt;&gt;"",P574&lt;&gt;"",Q574&lt;&gt;"",R574&lt;&gt;"",S574&lt;&gt;"",T574&lt;&gt;"",)), "Address Empty", ISBLANK(A574), "", ISBLANK(B574), "Room Number Empty", ISBLANK(C574), "First Name Empty", ISBLANK(E574), "Last Name Empty", ISBLANK(F574), "Date of Birth Empty", ISBLANK(G574), "NI Number Empty", ISBLANK(H574), "Check In Date Empty", ISBLANK(J574), "HB Claim Ref Number Empty", ISBLANK(K574), "Referral Agency Empty", ISBLANK(M574), "Gender Empty", ISBLANK(N574), "Religion Empty", ISBLANK(O574), "Ethnicity Empty", ISBLANK(P574), "Nationality Empty", ISBLANK(Q574), "Disability Empty", ISBLANK(R574), "Sexual Orientation Empty", ISBLANK(S574), "Language Empty", ISBLANK(T574), "Risk Assessment Empty", AND(G574&lt;&gt;"",H574&lt;&gt;""), IF(SUMPRODUCT(($G$2:$G$5000=G574)*($H$2:$H$5000=H574))&gt;1,"CONFLICT: NI and Check-in Date Already in Use","Correct"), TRUE, "Correct")</f>
        <v/>
      </c>
    </row>
    <row r="575" spans="1:22" s="14" customFormat="1" x14ac:dyDescent="0.5">
      <c r="A575" s="10"/>
      <c r="B575" s="11"/>
      <c r="C575" s="10"/>
      <c r="D575" s="10"/>
      <c r="E575" s="10"/>
      <c r="F575" s="12"/>
      <c r="G575" s="10"/>
      <c r="H575" s="12"/>
      <c r="I575" s="12"/>
      <c r="J575" s="13"/>
      <c r="K575" s="10"/>
      <c r="L575" s="15" t="str">
        <f ca="1">IF(ISBLANK(F575), "", DATEDIF(Tenants[[#This Row],[DateOfBirth]],TODAY(),"Y"))</f>
        <v/>
      </c>
      <c r="M575" s="10"/>
      <c r="N575" s="10"/>
      <c r="O575" s="10"/>
      <c r="P575" s="10"/>
      <c r="Q575" s="10"/>
      <c r="R575" s="10"/>
      <c r="S575" s="10"/>
      <c r="T575" s="10"/>
      <c r="U575" s="16" t="str">
        <f t="shared" si="8"/>
        <v/>
      </c>
      <c r="V575" s="16" t="str" cm="1">
        <f t="array" ref="V575">_xlfn.IFS(AND(ISBLANK(A575), OR(B575&lt;&gt;"",C575&lt;&gt;"",E575&lt;&gt;"",F575&lt;&gt;"",G575&lt;&gt;"",H575&lt;&gt;"",J575&lt;&gt;"",K575&lt;&gt;"",M575&lt;&gt;"",N575&lt;&gt;"",O575&lt;&gt;"",P575&lt;&gt;"",Q575&lt;&gt;"",R575&lt;&gt;"",S575&lt;&gt;"",T575&lt;&gt;"",)), "Address Empty", ISBLANK(A575), "", ISBLANK(B575), "Room Number Empty", ISBLANK(C575), "First Name Empty", ISBLANK(E575), "Last Name Empty", ISBLANK(F575), "Date of Birth Empty", ISBLANK(G575), "NI Number Empty", ISBLANK(H575), "Check In Date Empty", ISBLANK(J575), "HB Claim Ref Number Empty", ISBLANK(K575), "Referral Agency Empty", ISBLANK(M575), "Gender Empty", ISBLANK(N575), "Religion Empty", ISBLANK(O575), "Ethnicity Empty", ISBLANK(P575), "Nationality Empty", ISBLANK(Q575), "Disability Empty", ISBLANK(R575), "Sexual Orientation Empty", ISBLANK(S575), "Language Empty", ISBLANK(T575), "Risk Assessment Empty", AND(G575&lt;&gt;"",H575&lt;&gt;""), IF(SUMPRODUCT(($G$2:$G$5000=G575)*($H$2:$H$5000=H575))&gt;1,"CONFLICT: NI and Check-in Date Already in Use","Correct"), TRUE, "Correct")</f>
        <v/>
      </c>
    </row>
    <row r="576" spans="1:22" s="14" customFormat="1" x14ac:dyDescent="0.5">
      <c r="A576" s="10"/>
      <c r="B576" s="11"/>
      <c r="C576" s="10"/>
      <c r="D576" s="10"/>
      <c r="E576" s="10"/>
      <c r="F576" s="12"/>
      <c r="G576" s="10"/>
      <c r="H576" s="12"/>
      <c r="I576" s="12"/>
      <c r="J576" s="13"/>
      <c r="K576" s="10"/>
      <c r="L576" s="15" t="str">
        <f ca="1">IF(ISBLANK(F576), "", DATEDIF(Tenants[[#This Row],[DateOfBirth]],TODAY(),"Y"))</f>
        <v/>
      </c>
      <c r="M576" s="10"/>
      <c r="N576" s="10"/>
      <c r="O576" s="10"/>
      <c r="P576" s="10"/>
      <c r="Q576" s="10"/>
      <c r="R576" s="10"/>
      <c r="S576" s="10"/>
      <c r="T576" s="10"/>
      <c r="U576" s="16" t="str">
        <f t="shared" si="8"/>
        <v/>
      </c>
      <c r="V576" s="16" t="str" cm="1">
        <f t="array" ref="V576">_xlfn.IFS(AND(ISBLANK(A576), OR(B576&lt;&gt;"",C576&lt;&gt;"",E576&lt;&gt;"",F576&lt;&gt;"",G576&lt;&gt;"",H576&lt;&gt;"",J576&lt;&gt;"",K576&lt;&gt;"",M576&lt;&gt;"",N576&lt;&gt;"",O576&lt;&gt;"",P576&lt;&gt;"",Q576&lt;&gt;"",R576&lt;&gt;"",S576&lt;&gt;"",T576&lt;&gt;"",)), "Address Empty", ISBLANK(A576), "", ISBLANK(B576), "Room Number Empty", ISBLANK(C576), "First Name Empty", ISBLANK(E576), "Last Name Empty", ISBLANK(F576), "Date of Birth Empty", ISBLANK(G576), "NI Number Empty", ISBLANK(H576), "Check In Date Empty", ISBLANK(J576), "HB Claim Ref Number Empty", ISBLANK(K576), "Referral Agency Empty", ISBLANK(M576), "Gender Empty", ISBLANK(N576), "Religion Empty", ISBLANK(O576), "Ethnicity Empty", ISBLANK(P576), "Nationality Empty", ISBLANK(Q576), "Disability Empty", ISBLANK(R576), "Sexual Orientation Empty", ISBLANK(S576), "Language Empty", ISBLANK(T576), "Risk Assessment Empty", AND(G576&lt;&gt;"",H576&lt;&gt;""), IF(SUMPRODUCT(($G$2:$G$5000=G576)*($H$2:$H$5000=H576))&gt;1,"CONFLICT: NI and Check-in Date Already in Use","Correct"), TRUE, "Correct")</f>
        <v/>
      </c>
    </row>
    <row r="577" spans="1:22" s="14" customFormat="1" x14ac:dyDescent="0.5">
      <c r="A577" s="10"/>
      <c r="B577" s="11"/>
      <c r="C577" s="10"/>
      <c r="D577" s="10"/>
      <c r="E577" s="10"/>
      <c r="F577" s="12"/>
      <c r="G577" s="10"/>
      <c r="H577" s="12"/>
      <c r="I577" s="12"/>
      <c r="J577" s="13"/>
      <c r="K577" s="10"/>
      <c r="L577" s="15" t="str">
        <f ca="1">IF(ISBLANK(F577), "", DATEDIF(Tenants[[#This Row],[DateOfBirth]],TODAY(),"Y"))</f>
        <v/>
      </c>
      <c r="M577" s="10"/>
      <c r="N577" s="10"/>
      <c r="O577" s="10"/>
      <c r="P577" s="10"/>
      <c r="Q577" s="10"/>
      <c r="R577" s="10"/>
      <c r="S577" s="10"/>
      <c r="T577" s="10"/>
      <c r="U577" s="16" t="str">
        <f t="shared" si="8"/>
        <v/>
      </c>
      <c r="V577" s="16" t="str" cm="1">
        <f t="array" ref="V577">_xlfn.IFS(AND(ISBLANK(A577), OR(B577&lt;&gt;"",C577&lt;&gt;"",E577&lt;&gt;"",F577&lt;&gt;"",G577&lt;&gt;"",H577&lt;&gt;"",J577&lt;&gt;"",K577&lt;&gt;"",M577&lt;&gt;"",N577&lt;&gt;"",O577&lt;&gt;"",P577&lt;&gt;"",Q577&lt;&gt;"",R577&lt;&gt;"",S577&lt;&gt;"",T577&lt;&gt;"",)), "Address Empty", ISBLANK(A577), "", ISBLANK(B577), "Room Number Empty", ISBLANK(C577), "First Name Empty", ISBLANK(E577), "Last Name Empty", ISBLANK(F577), "Date of Birth Empty", ISBLANK(G577), "NI Number Empty", ISBLANK(H577), "Check In Date Empty", ISBLANK(J577), "HB Claim Ref Number Empty", ISBLANK(K577), "Referral Agency Empty", ISBLANK(M577), "Gender Empty", ISBLANK(N577), "Religion Empty", ISBLANK(O577), "Ethnicity Empty", ISBLANK(P577), "Nationality Empty", ISBLANK(Q577), "Disability Empty", ISBLANK(R577), "Sexual Orientation Empty", ISBLANK(S577), "Language Empty", ISBLANK(T577), "Risk Assessment Empty", AND(G577&lt;&gt;"",H577&lt;&gt;""), IF(SUMPRODUCT(($G$2:$G$5000=G577)*($H$2:$H$5000=H577))&gt;1,"CONFLICT: NI and Check-in Date Already in Use","Correct"), TRUE, "Correct")</f>
        <v/>
      </c>
    </row>
    <row r="578" spans="1:22" s="14" customFormat="1" x14ac:dyDescent="0.5">
      <c r="A578" s="10"/>
      <c r="B578" s="11"/>
      <c r="C578" s="10"/>
      <c r="D578" s="10"/>
      <c r="E578" s="10"/>
      <c r="F578" s="12"/>
      <c r="G578" s="10"/>
      <c r="H578" s="12"/>
      <c r="I578" s="12"/>
      <c r="J578" s="13"/>
      <c r="K578" s="10"/>
      <c r="L578" s="15" t="str">
        <f ca="1">IF(ISBLANK(F578), "", DATEDIF(Tenants[[#This Row],[DateOfBirth]],TODAY(),"Y"))</f>
        <v/>
      </c>
      <c r="M578" s="10"/>
      <c r="N578" s="10"/>
      <c r="O578" s="10"/>
      <c r="P578" s="10"/>
      <c r="Q578" s="10"/>
      <c r="R578" s="10"/>
      <c r="S578" s="10"/>
      <c r="T578" s="10"/>
      <c r="U578" s="16" t="str">
        <f t="shared" si="8"/>
        <v/>
      </c>
      <c r="V578" s="16" t="str" cm="1">
        <f t="array" ref="V578">_xlfn.IFS(AND(ISBLANK(A578), OR(B578&lt;&gt;"",C578&lt;&gt;"",E578&lt;&gt;"",F578&lt;&gt;"",G578&lt;&gt;"",H578&lt;&gt;"",J578&lt;&gt;"",K578&lt;&gt;"",M578&lt;&gt;"",N578&lt;&gt;"",O578&lt;&gt;"",P578&lt;&gt;"",Q578&lt;&gt;"",R578&lt;&gt;"",S578&lt;&gt;"",T578&lt;&gt;"",)), "Address Empty", ISBLANK(A578), "", ISBLANK(B578), "Room Number Empty", ISBLANK(C578), "First Name Empty", ISBLANK(E578), "Last Name Empty", ISBLANK(F578), "Date of Birth Empty", ISBLANK(G578), "NI Number Empty", ISBLANK(H578), "Check In Date Empty", ISBLANK(J578), "HB Claim Ref Number Empty", ISBLANK(K578), "Referral Agency Empty", ISBLANK(M578), "Gender Empty", ISBLANK(N578), "Religion Empty", ISBLANK(O578), "Ethnicity Empty", ISBLANK(P578), "Nationality Empty", ISBLANK(Q578), "Disability Empty", ISBLANK(R578), "Sexual Orientation Empty", ISBLANK(S578), "Language Empty", ISBLANK(T578), "Risk Assessment Empty", AND(G578&lt;&gt;"",H578&lt;&gt;""), IF(SUMPRODUCT(($G$2:$G$5000=G578)*($H$2:$H$5000=H578))&gt;1,"CONFLICT: NI and Check-in Date Already in Use","Correct"), TRUE, "Correct")</f>
        <v/>
      </c>
    </row>
    <row r="579" spans="1:22" s="14" customFormat="1" x14ac:dyDescent="0.5">
      <c r="A579" s="10"/>
      <c r="B579" s="11"/>
      <c r="C579" s="10"/>
      <c r="D579" s="10"/>
      <c r="E579" s="10"/>
      <c r="F579" s="12"/>
      <c r="G579" s="10"/>
      <c r="H579" s="12"/>
      <c r="I579" s="12"/>
      <c r="J579" s="13"/>
      <c r="K579" s="10"/>
      <c r="L579" s="15" t="str">
        <f ca="1">IF(ISBLANK(F579), "", DATEDIF(Tenants[[#This Row],[DateOfBirth]],TODAY(),"Y"))</f>
        <v/>
      </c>
      <c r="M579" s="10"/>
      <c r="N579" s="10"/>
      <c r="O579" s="10"/>
      <c r="P579" s="10"/>
      <c r="Q579" s="10"/>
      <c r="R579" s="10"/>
      <c r="S579" s="10"/>
      <c r="T579" s="10"/>
      <c r="U579" s="16" t="str">
        <f t="shared" ref="U579:U642" si="9">IF(AND(ISBLANK(H579),ISBLANK(I579)),"",IF(ISBLANK(I579),"ONGOING",DATEDIF(H579,I579,"Y")&amp;" YEAR(S) "&amp;DATEDIF(H579,I579,"YM")&amp;" MONTH(S)"))</f>
        <v/>
      </c>
      <c r="V579" s="16" t="str" cm="1">
        <f t="array" ref="V579">_xlfn.IFS(AND(ISBLANK(A579), OR(B579&lt;&gt;"",C579&lt;&gt;"",E579&lt;&gt;"",F579&lt;&gt;"",G579&lt;&gt;"",H579&lt;&gt;"",J579&lt;&gt;"",K579&lt;&gt;"",M579&lt;&gt;"",N579&lt;&gt;"",O579&lt;&gt;"",P579&lt;&gt;"",Q579&lt;&gt;"",R579&lt;&gt;"",S579&lt;&gt;"",T579&lt;&gt;"",)), "Address Empty", ISBLANK(A579), "", ISBLANK(B579), "Room Number Empty", ISBLANK(C579), "First Name Empty", ISBLANK(E579), "Last Name Empty", ISBLANK(F579), "Date of Birth Empty", ISBLANK(G579), "NI Number Empty", ISBLANK(H579), "Check In Date Empty", ISBLANK(J579), "HB Claim Ref Number Empty", ISBLANK(K579), "Referral Agency Empty", ISBLANK(M579), "Gender Empty", ISBLANK(N579), "Religion Empty", ISBLANK(O579), "Ethnicity Empty", ISBLANK(P579), "Nationality Empty", ISBLANK(Q579), "Disability Empty", ISBLANK(R579), "Sexual Orientation Empty", ISBLANK(S579), "Language Empty", ISBLANK(T579), "Risk Assessment Empty", AND(G579&lt;&gt;"",H579&lt;&gt;""), IF(SUMPRODUCT(($G$2:$G$5000=G579)*($H$2:$H$5000=H579))&gt;1,"CONFLICT: NI and Check-in Date Already in Use","Correct"), TRUE, "Correct")</f>
        <v/>
      </c>
    </row>
    <row r="580" spans="1:22" s="14" customFormat="1" x14ac:dyDescent="0.5">
      <c r="A580" s="10"/>
      <c r="B580" s="11"/>
      <c r="C580" s="10"/>
      <c r="D580" s="10"/>
      <c r="E580" s="10"/>
      <c r="F580" s="12"/>
      <c r="G580" s="10"/>
      <c r="H580" s="12"/>
      <c r="I580" s="12"/>
      <c r="J580" s="13"/>
      <c r="K580" s="10"/>
      <c r="L580" s="15" t="str">
        <f ca="1">IF(ISBLANK(F580), "", DATEDIF(Tenants[[#This Row],[DateOfBirth]],TODAY(),"Y"))</f>
        <v/>
      </c>
      <c r="M580" s="10"/>
      <c r="N580" s="10"/>
      <c r="O580" s="10"/>
      <c r="P580" s="10"/>
      <c r="Q580" s="10"/>
      <c r="R580" s="10"/>
      <c r="S580" s="10"/>
      <c r="T580" s="10"/>
      <c r="U580" s="16" t="str">
        <f t="shared" si="9"/>
        <v/>
      </c>
      <c r="V580" s="16" t="str" cm="1">
        <f t="array" ref="V580">_xlfn.IFS(AND(ISBLANK(A580), OR(B580&lt;&gt;"",C580&lt;&gt;"",E580&lt;&gt;"",F580&lt;&gt;"",G580&lt;&gt;"",H580&lt;&gt;"",J580&lt;&gt;"",K580&lt;&gt;"",M580&lt;&gt;"",N580&lt;&gt;"",O580&lt;&gt;"",P580&lt;&gt;"",Q580&lt;&gt;"",R580&lt;&gt;"",S580&lt;&gt;"",T580&lt;&gt;"",)), "Address Empty", ISBLANK(A580), "", ISBLANK(B580), "Room Number Empty", ISBLANK(C580), "First Name Empty", ISBLANK(E580), "Last Name Empty", ISBLANK(F580), "Date of Birth Empty", ISBLANK(G580), "NI Number Empty", ISBLANK(H580), "Check In Date Empty", ISBLANK(J580), "HB Claim Ref Number Empty", ISBLANK(K580), "Referral Agency Empty", ISBLANK(M580), "Gender Empty", ISBLANK(N580), "Religion Empty", ISBLANK(O580), "Ethnicity Empty", ISBLANK(P580), "Nationality Empty", ISBLANK(Q580), "Disability Empty", ISBLANK(R580), "Sexual Orientation Empty", ISBLANK(S580), "Language Empty", ISBLANK(T580), "Risk Assessment Empty", AND(G580&lt;&gt;"",H580&lt;&gt;""), IF(SUMPRODUCT(($G$2:$G$5000=G580)*($H$2:$H$5000=H580))&gt;1,"CONFLICT: NI and Check-in Date Already in Use","Correct"), TRUE, "Correct")</f>
        <v/>
      </c>
    </row>
    <row r="581" spans="1:22" s="14" customFormat="1" x14ac:dyDescent="0.5">
      <c r="A581" s="10"/>
      <c r="B581" s="11"/>
      <c r="C581" s="10"/>
      <c r="D581" s="10"/>
      <c r="E581" s="10"/>
      <c r="F581" s="12"/>
      <c r="G581" s="10"/>
      <c r="H581" s="12"/>
      <c r="I581" s="12"/>
      <c r="J581" s="13"/>
      <c r="K581" s="10"/>
      <c r="L581" s="15" t="str">
        <f ca="1">IF(ISBLANK(F581), "", DATEDIF(Tenants[[#This Row],[DateOfBirth]],TODAY(),"Y"))</f>
        <v/>
      </c>
      <c r="M581" s="10"/>
      <c r="N581" s="10"/>
      <c r="O581" s="10"/>
      <c r="P581" s="10"/>
      <c r="Q581" s="10"/>
      <c r="R581" s="10"/>
      <c r="S581" s="10"/>
      <c r="T581" s="10"/>
      <c r="U581" s="16" t="str">
        <f t="shared" si="9"/>
        <v/>
      </c>
      <c r="V581" s="16" t="str" cm="1">
        <f t="array" ref="V581">_xlfn.IFS(AND(ISBLANK(A581), OR(B581&lt;&gt;"",C581&lt;&gt;"",E581&lt;&gt;"",F581&lt;&gt;"",G581&lt;&gt;"",H581&lt;&gt;"",J581&lt;&gt;"",K581&lt;&gt;"",M581&lt;&gt;"",N581&lt;&gt;"",O581&lt;&gt;"",P581&lt;&gt;"",Q581&lt;&gt;"",R581&lt;&gt;"",S581&lt;&gt;"",T581&lt;&gt;"",)), "Address Empty", ISBLANK(A581), "", ISBLANK(B581), "Room Number Empty", ISBLANK(C581), "First Name Empty", ISBLANK(E581), "Last Name Empty", ISBLANK(F581), "Date of Birth Empty", ISBLANK(G581), "NI Number Empty", ISBLANK(H581), "Check In Date Empty", ISBLANK(J581), "HB Claim Ref Number Empty", ISBLANK(K581), "Referral Agency Empty", ISBLANK(M581), "Gender Empty", ISBLANK(N581), "Religion Empty", ISBLANK(O581), "Ethnicity Empty", ISBLANK(P581), "Nationality Empty", ISBLANK(Q581), "Disability Empty", ISBLANK(R581), "Sexual Orientation Empty", ISBLANK(S581), "Language Empty", ISBLANK(T581), "Risk Assessment Empty", AND(G581&lt;&gt;"",H581&lt;&gt;""), IF(SUMPRODUCT(($G$2:$G$5000=G581)*($H$2:$H$5000=H581))&gt;1,"CONFLICT: NI and Check-in Date Already in Use","Correct"), TRUE, "Correct")</f>
        <v/>
      </c>
    </row>
    <row r="582" spans="1:22" s="14" customFormat="1" x14ac:dyDescent="0.5">
      <c r="A582" s="10"/>
      <c r="B582" s="11"/>
      <c r="C582" s="10"/>
      <c r="D582" s="10"/>
      <c r="E582" s="10"/>
      <c r="F582" s="12"/>
      <c r="G582" s="10"/>
      <c r="H582" s="12"/>
      <c r="I582" s="12"/>
      <c r="J582" s="13"/>
      <c r="K582" s="10"/>
      <c r="L582" s="15" t="str">
        <f ca="1">IF(ISBLANK(F582), "", DATEDIF(Tenants[[#This Row],[DateOfBirth]],TODAY(),"Y"))</f>
        <v/>
      </c>
      <c r="M582" s="10"/>
      <c r="N582" s="10"/>
      <c r="O582" s="10"/>
      <c r="P582" s="10"/>
      <c r="Q582" s="10"/>
      <c r="R582" s="10"/>
      <c r="S582" s="10"/>
      <c r="T582" s="10"/>
      <c r="U582" s="16" t="str">
        <f t="shared" si="9"/>
        <v/>
      </c>
      <c r="V582" s="16" t="str" cm="1">
        <f t="array" ref="V582">_xlfn.IFS(AND(ISBLANK(A582), OR(B582&lt;&gt;"",C582&lt;&gt;"",E582&lt;&gt;"",F582&lt;&gt;"",G582&lt;&gt;"",H582&lt;&gt;"",J582&lt;&gt;"",K582&lt;&gt;"",M582&lt;&gt;"",N582&lt;&gt;"",O582&lt;&gt;"",P582&lt;&gt;"",Q582&lt;&gt;"",R582&lt;&gt;"",S582&lt;&gt;"",T582&lt;&gt;"",)), "Address Empty", ISBLANK(A582), "", ISBLANK(B582), "Room Number Empty", ISBLANK(C582), "First Name Empty", ISBLANK(E582), "Last Name Empty", ISBLANK(F582), "Date of Birth Empty", ISBLANK(G582), "NI Number Empty", ISBLANK(H582), "Check In Date Empty", ISBLANK(J582), "HB Claim Ref Number Empty", ISBLANK(K582), "Referral Agency Empty", ISBLANK(M582), "Gender Empty", ISBLANK(N582), "Religion Empty", ISBLANK(O582), "Ethnicity Empty", ISBLANK(P582), "Nationality Empty", ISBLANK(Q582), "Disability Empty", ISBLANK(R582), "Sexual Orientation Empty", ISBLANK(S582), "Language Empty", ISBLANK(T582), "Risk Assessment Empty", AND(G582&lt;&gt;"",H582&lt;&gt;""), IF(SUMPRODUCT(($G$2:$G$5000=G582)*($H$2:$H$5000=H582))&gt;1,"CONFLICT: NI and Check-in Date Already in Use","Correct"), TRUE, "Correct")</f>
        <v/>
      </c>
    </row>
    <row r="583" spans="1:22" s="14" customFormat="1" x14ac:dyDescent="0.5">
      <c r="A583" s="10"/>
      <c r="B583" s="11"/>
      <c r="C583" s="10"/>
      <c r="D583" s="10"/>
      <c r="E583" s="10"/>
      <c r="F583" s="12"/>
      <c r="G583" s="10"/>
      <c r="H583" s="12"/>
      <c r="I583" s="12"/>
      <c r="J583" s="13"/>
      <c r="K583" s="10"/>
      <c r="L583" s="15" t="str">
        <f ca="1">IF(ISBLANK(F583), "", DATEDIF(Tenants[[#This Row],[DateOfBirth]],TODAY(),"Y"))</f>
        <v/>
      </c>
      <c r="M583" s="10"/>
      <c r="N583" s="10"/>
      <c r="O583" s="10"/>
      <c r="P583" s="10"/>
      <c r="Q583" s="10"/>
      <c r="R583" s="10"/>
      <c r="S583" s="10"/>
      <c r="T583" s="10"/>
      <c r="U583" s="16" t="str">
        <f t="shared" si="9"/>
        <v/>
      </c>
      <c r="V583" s="16" t="str" cm="1">
        <f t="array" ref="V583">_xlfn.IFS(AND(ISBLANK(A583), OR(B583&lt;&gt;"",C583&lt;&gt;"",E583&lt;&gt;"",F583&lt;&gt;"",G583&lt;&gt;"",H583&lt;&gt;"",J583&lt;&gt;"",K583&lt;&gt;"",M583&lt;&gt;"",N583&lt;&gt;"",O583&lt;&gt;"",P583&lt;&gt;"",Q583&lt;&gt;"",R583&lt;&gt;"",S583&lt;&gt;"",T583&lt;&gt;"",)), "Address Empty", ISBLANK(A583), "", ISBLANK(B583), "Room Number Empty", ISBLANK(C583), "First Name Empty", ISBLANK(E583), "Last Name Empty", ISBLANK(F583), "Date of Birth Empty", ISBLANK(G583), "NI Number Empty", ISBLANK(H583), "Check In Date Empty", ISBLANK(J583), "HB Claim Ref Number Empty", ISBLANK(K583), "Referral Agency Empty", ISBLANK(M583), "Gender Empty", ISBLANK(N583), "Religion Empty", ISBLANK(O583), "Ethnicity Empty", ISBLANK(P583), "Nationality Empty", ISBLANK(Q583), "Disability Empty", ISBLANK(R583), "Sexual Orientation Empty", ISBLANK(S583), "Language Empty", ISBLANK(T583), "Risk Assessment Empty", AND(G583&lt;&gt;"",H583&lt;&gt;""), IF(SUMPRODUCT(($G$2:$G$5000=G583)*($H$2:$H$5000=H583))&gt;1,"CONFLICT: NI and Check-in Date Already in Use","Correct"), TRUE, "Correct")</f>
        <v/>
      </c>
    </row>
    <row r="584" spans="1:22" s="14" customFormat="1" x14ac:dyDescent="0.5">
      <c r="A584" s="10"/>
      <c r="B584" s="11"/>
      <c r="C584" s="10"/>
      <c r="D584" s="10"/>
      <c r="E584" s="10"/>
      <c r="F584" s="12"/>
      <c r="G584" s="10"/>
      <c r="H584" s="12"/>
      <c r="I584" s="12"/>
      <c r="J584" s="13"/>
      <c r="K584" s="10"/>
      <c r="L584" s="15" t="str">
        <f ca="1">IF(ISBLANK(F584), "", DATEDIF(Tenants[[#This Row],[DateOfBirth]],TODAY(),"Y"))</f>
        <v/>
      </c>
      <c r="M584" s="10"/>
      <c r="N584" s="10"/>
      <c r="O584" s="10"/>
      <c r="P584" s="10"/>
      <c r="Q584" s="10"/>
      <c r="R584" s="10"/>
      <c r="S584" s="10"/>
      <c r="T584" s="10"/>
      <c r="U584" s="16" t="str">
        <f t="shared" si="9"/>
        <v/>
      </c>
      <c r="V584" s="16" t="str" cm="1">
        <f t="array" ref="V584">_xlfn.IFS(AND(ISBLANK(A584), OR(B584&lt;&gt;"",C584&lt;&gt;"",E584&lt;&gt;"",F584&lt;&gt;"",G584&lt;&gt;"",H584&lt;&gt;"",J584&lt;&gt;"",K584&lt;&gt;"",M584&lt;&gt;"",N584&lt;&gt;"",O584&lt;&gt;"",P584&lt;&gt;"",Q584&lt;&gt;"",R584&lt;&gt;"",S584&lt;&gt;"",T584&lt;&gt;"",)), "Address Empty", ISBLANK(A584), "", ISBLANK(B584), "Room Number Empty", ISBLANK(C584), "First Name Empty", ISBLANK(E584), "Last Name Empty", ISBLANK(F584), "Date of Birth Empty", ISBLANK(G584), "NI Number Empty", ISBLANK(H584), "Check In Date Empty", ISBLANK(J584), "HB Claim Ref Number Empty", ISBLANK(K584), "Referral Agency Empty", ISBLANK(M584), "Gender Empty", ISBLANK(N584), "Religion Empty", ISBLANK(O584), "Ethnicity Empty", ISBLANK(P584), "Nationality Empty", ISBLANK(Q584), "Disability Empty", ISBLANK(R584), "Sexual Orientation Empty", ISBLANK(S584), "Language Empty", ISBLANK(T584), "Risk Assessment Empty", AND(G584&lt;&gt;"",H584&lt;&gt;""), IF(SUMPRODUCT(($G$2:$G$5000=G584)*($H$2:$H$5000=H584))&gt;1,"CONFLICT: NI and Check-in Date Already in Use","Correct"), TRUE, "Correct")</f>
        <v/>
      </c>
    </row>
    <row r="585" spans="1:22" s="14" customFormat="1" x14ac:dyDescent="0.5">
      <c r="A585" s="10"/>
      <c r="B585" s="11"/>
      <c r="C585" s="10"/>
      <c r="D585" s="10"/>
      <c r="E585" s="10"/>
      <c r="F585" s="12"/>
      <c r="G585" s="10"/>
      <c r="H585" s="12"/>
      <c r="I585" s="12"/>
      <c r="J585" s="13"/>
      <c r="K585" s="10"/>
      <c r="L585" s="15" t="str">
        <f ca="1">IF(ISBLANK(F585), "", DATEDIF(Tenants[[#This Row],[DateOfBirth]],TODAY(),"Y"))</f>
        <v/>
      </c>
      <c r="M585" s="10"/>
      <c r="N585" s="10"/>
      <c r="O585" s="10"/>
      <c r="P585" s="10"/>
      <c r="Q585" s="10"/>
      <c r="R585" s="10"/>
      <c r="S585" s="10"/>
      <c r="T585" s="10"/>
      <c r="U585" s="16" t="str">
        <f t="shared" si="9"/>
        <v/>
      </c>
      <c r="V585" s="16" t="str" cm="1">
        <f t="array" ref="V585">_xlfn.IFS(AND(ISBLANK(A585), OR(B585&lt;&gt;"",C585&lt;&gt;"",E585&lt;&gt;"",F585&lt;&gt;"",G585&lt;&gt;"",H585&lt;&gt;"",J585&lt;&gt;"",K585&lt;&gt;"",M585&lt;&gt;"",N585&lt;&gt;"",O585&lt;&gt;"",P585&lt;&gt;"",Q585&lt;&gt;"",R585&lt;&gt;"",S585&lt;&gt;"",T585&lt;&gt;"",)), "Address Empty", ISBLANK(A585), "", ISBLANK(B585), "Room Number Empty", ISBLANK(C585), "First Name Empty", ISBLANK(E585), "Last Name Empty", ISBLANK(F585), "Date of Birth Empty", ISBLANK(G585), "NI Number Empty", ISBLANK(H585), "Check In Date Empty", ISBLANK(J585), "HB Claim Ref Number Empty", ISBLANK(K585), "Referral Agency Empty", ISBLANK(M585), "Gender Empty", ISBLANK(N585), "Religion Empty", ISBLANK(O585), "Ethnicity Empty", ISBLANK(P585), "Nationality Empty", ISBLANK(Q585), "Disability Empty", ISBLANK(R585), "Sexual Orientation Empty", ISBLANK(S585), "Language Empty", ISBLANK(T585), "Risk Assessment Empty", AND(G585&lt;&gt;"",H585&lt;&gt;""), IF(SUMPRODUCT(($G$2:$G$5000=G585)*($H$2:$H$5000=H585))&gt;1,"CONFLICT: NI and Check-in Date Already in Use","Correct"), TRUE, "Correct")</f>
        <v/>
      </c>
    </row>
    <row r="586" spans="1:22" s="14" customFormat="1" x14ac:dyDescent="0.5">
      <c r="A586" s="10"/>
      <c r="B586" s="11"/>
      <c r="C586" s="10"/>
      <c r="D586" s="10"/>
      <c r="E586" s="10"/>
      <c r="F586" s="12"/>
      <c r="G586" s="10"/>
      <c r="H586" s="12"/>
      <c r="I586" s="12"/>
      <c r="J586" s="13"/>
      <c r="K586" s="10"/>
      <c r="L586" s="15" t="str">
        <f ca="1">IF(ISBLANK(F586), "", DATEDIF(Tenants[[#This Row],[DateOfBirth]],TODAY(),"Y"))</f>
        <v/>
      </c>
      <c r="M586" s="10"/>
      <c r="N586" s="10"/>
      <c r="O586" s="10"/>
      <c r="P586" s="10"/>
      <c r="Q586" s="10"/>
      <c r="R586" s="10"/>
      <c r="S586" s="10"/>
      <c r="T586" s="10"/>
      <c r="U586" s="16" t="str">
        <f t="shared" si="9"/>
        <v/>
      </c>
      <c r="V586" s="16" t="str" cm="1">
        <f t="array" ref="V586">_xlfn.IFS(AND(ISBLANK(A586), OR(B586&lt;&gt;"",C586&lt;&gt;"",E586&lt;&gt;"",F586&lt;&gt;"",G586&lt;&gt;"",H586&lt;&gt;"",J586&lt;&gt;"",K586&lt;&gt;"",M586&lt;&gt;"",N586&lt;&gt;"",O586&lt;&gt;"",P586&lt;&gt;"",Q586&lt;&gt;"",R586&lt;&gt;"",S586&lt;&gt;"",T586&lt;&gt;"",)), "Address Empty", ISBLANK(A586), "", ISBLANK(B586), "Room Number Empty", ISBLANK(C586), "First Name Empty", ISBLANK(E586), "Last Name Empty", ISBLANK(F586), "Date of Birth Empty", ISBLANK(G586), "NI Number Empty", ISBLANK(H586), "Check In Date Empty", ISBLANK(J586), "HB Claim Ref Number Empty", ISBLANK(K586), "Referral Agency Empty", ISBLANK(M586), "Gender Empty", ISBLANK(N586), "Religion Empty", ISBLANK(O586), "Ethnicity Empty", ISBLANK(P586), "Nationality Empty", ISBLANK(Q586), "Disability Empty", ISBLANK(R586), "Sexual Orientation Empty", ISBLANK(S586), "Language Empty", ISBLANK(T586), "Risk Assessment Empty", AND(G586&lt;&gt;"",H586&lt;&gt;""), IF(SUMPRODUCT(($G$2:$G$5000=G586)*($H$2:$H$5000=H586))&gt;1,"CONFLICT: NI and Check-in Date Already in Use","Correct"), TRUE, "Correct")</f>
        <v/>
      </c>
    </row>
    <row r="587" spans="1:22" s="14" customFormat="1" x14ac:dyDescent="0.5">
      <c r="A587" s="10"/>
      <c r="B587" s="11"/>
      <c r="C587" s="10"/>
      <c r="D587" s="10"/>
      <c r="E587" s="10"/>
      <c r="F587" s="12"/>
      <c r="G587" s="10"/>
      <c r="H587" s="12"/>
      <c r="I587" s="12"/>
      <c r="J587" s="13"/>
      <c r="K587" s="10"/>
      <c r="L587" s="15" t="str">
        <f ca="1">IF(ISBLANK(F587), "", DATEDIF(Tenants[[#This Row],[DateOfBirth]],TODAY(),"Y"))</f>
        <v/>
      </c>
      <c r="M587" s="10"/>
      <c r="N587" s="10"/>
      <c r="O587" s="10"/>
      <c r="P587" s="10"/>
      <c r="Q587" s="10"/>
      <c r="R587" s="10"/>
      <c r="S587" s="10"/>
      <c r="T587" s="10"/>
      <c r="U587" s="16" t="str">
        <f t="shared" si="9"/>
        <v/>
      </c>
      <c r="V587" s="16" t="str" cm="1">
        <f t="array" ref="V587">_xlfn.IFS(AND(ISBLANK(A587), OR(B587&lt;&gt;"",C587&lt;&gt;"",E587&lt;&gt;"",F587&lt;&gt;"",G587&lt;&gt;"",H587&lt;&gt;"",J587&lt;&gt;"",K587&lt;&gt;"",M587&lt;&gt;"",N587&lt;&gt;"",O587&lt;&gt;"",P587&lt;&gt;"",Q587&lt;&gt;"",R587&lt;&gt;"",S587&lt;&gt;"",T587&lt;&gt;"",)), "Address Empty", ISBLANK(A587), "", ISBLANK(B587), "Room Number Empty", ISBLANK(C587), "First Name Empty", ISBLANK(E587), "Last Name Empty", ISBLANK(F587), "Date of Birth Empty", ISBLANK(G587), "NI Number Empty", ISBLANK(H587), "Check In Date Empty", ISBLANK(J587), "HB Claim Ref Number Empty", ISBLANK(K587), "Referral Agency Empty", ISBLANK(M587), "Gender Empty", ISBLANK(N587), "Religion Empty", ISBLANK(O587), "Ethnicity Empty", ISBLANK(P587), "Nationality Empty", ISBLANK(Q587), "Disability Empty", ISBLANK(R587), "Sexual Orientation Empty", ISBLANK(S587), "Language Empty", ISBLANK(T587), "Risk Assessment Empty", AND(G587&lt;&gt;"",H587&lt;&gt;""), IF(SUMPRODUCT(($G$2:$G$5000=G587)*($H$2:$H$5000=H587))&gt;1,"CONFLICT: NI and Check-in Date Already in Use","Correct"), TRUE, "Correct")</f>
        <v/>
      </c>
    </row>
    <row r="588" spans="1:22" s="14" customFormat="1" x14ac:dyDescent="0.5">
      <c r="A588" s="10"/>
      <c r="B588" s="11"/>
      <c r="C588" s="10"/>
      <c r="D588" s="10"/>
      <c r="E588" s="10"/>
      <c r="F588" s="12"/>
      <c r="G588" s="10"/>
      <c r="H588" s="12"/>
      <c r="I588" s="12"/>
      <c r="J588" s="13"/>
      <c r="K588" s="10"/>
      <c r="L588" s="15" t="str">
        <f ca="1">IF(ISBLANK(F588), "", DATEDIF(Tenants[[#This Row],[DateOfBirth]],TODAY(),"Y"))</f>
        <v/>
      </c>
      <c r="M588" s="10"/>
      <c r="N588" s="10"/>
      <c r="O588" s="10"/>
      <c r="P588" s="10"/>
      <c r="Q588" s="10"/>
      <c r="R588" s="10"/>
      <c r="S588" s="10"/>
      <c r="T588" s="10"/>
      <c r="U588" s="16" t="str">
        <f t="shared" si="9"/>
        <v/>
      </c>
      <c r="V588" s="16" t="str" cm="1">
        <f t="array" ref="V588">_xlfn.IFS(AND(ISBLANK(A588), OR(B588&lt;&gt;"",C588&lt;&gt;"",E588&lt;&gt;"",F588&lt;&gt;"",G588&lt;&gt;"",H588&lt;&gt;"",J588&lt;&gt;"",K588&lt;&gt;"",M588&lt;&gt;"",N588&lt;&gt;"",O588&lt;&gt;"",P588&lt;&gt;"",Q588&lt;&gt;"",R588&lt;&gt;"",S588&lt;&gt;"",T588&lt;&gt;"",)), "Address Empty", ISBLANK(A588), "", ISBLANK(B588), "Room Number Empty", ISBLANK(C588), "First Name Empty", ISBLANK(E588), "Last Name Empty", ISBLANK(F588), "Date of Birth Empty", ISBLANK(G588), "NI Number Empty", ISBLANK(H588), "Check In Date Empty", ISBLANK(J588), "HB Claim Ref Number Empty", ISBLANK(K588), "Referral Agency Empty", ISBLANK(M588), "Gender Empty", ISBLANK(N588), "Religion Empty", ISBLANK(O588), "Ethnicity Empty", ISBLANK(P588), "Nationality Empty", ISBLANK(Q588), "Disability Empty", ISBLANK(R588), "Sexual Orientation Empty", ISBLANK(S588), "Language Empty", ISBLANK(T588), "Risk Assessment Empty", AND(G588&lt;&gt;"",H588&lt;&gt;""), IF(SUMPRODUCT(($G$2:$G$5000=G588)*($H$2:$H$5000=H588))&gt;1,"CONFLICT: NI and Check-in Date Already in Use","Correct"), TRUE, "Correct")</f>
        <v/>
      </c>
    </row>
    <row r="589" spans="1:22" s="14" customFormat="1" x14ac:dyDescent="0.5">
      <c r="A589" s="10"/>
      <c r="B589" s="11"/>
      <c r="C589" s="10"/>
      <c r="D589" s="10"/>
      <c r="E589" s="10"/>
      <c r="F589" s="12"/>
      <c r="G589" s="10"/>
      <c r="H589" s="12"/>
      <c r="I589" s="12"/>
      <c r="J589" s="13"/>
      <c r="K589" s="10"/>
      <c r="L589" s="15" t="str">
        <f ca="1">IF(ISBLANK(F589), "", DATEDIF(Tenants[[#This Row],[DateOfBirth]],TODAY(),"Y"))</f>
        <v/>
      </c>
      <c r="M589" s="10"/>
      <c r="N589" s="10"/>
      <c r="O589" s="10"/>
      <c r="P589" s="10"/>
      <c r="Q589" s="10"/>
      <c r="R589" s="10"/>
      <c r="S589" s="10"/>
      <c r="T589" s="10"/>
      <c r="U589" s="16" t="str">
        <f t="shared" si="9"/>
        <v/>
      </c>
      <c r="V589" s="16" t="str" cm="1">
        <f t="array" ref="V589">_xlfn.IFS(AND(ISBLANK(A589), OR(B589&lt;&gt;"",C589&lt;&gt;"",E589&lt;&gt;"",F589&lt;&gt;"",G589&lt;&gt;"",H589&lt;&gt;"",J589&lt;&gt;"",K589&lt;&gt;"",M589&lt;&gt;"",N589&lt;&gt;"",O589&lt;&gt;"",P589&lt;&gt;"",Q589&lt;&gt;"",R589&lt;&gt;"",S589&lt;&gt;"",T589&lt;&gt;"",)), "Address Empty", ISBLANK(A589), "", ISBLANK(B589), "Room Number Empty", ISBLANK(C589), "First Name Empty", ISBLANK(E589), "Last Name Empty", ISBLANK(F589), "Date of Birth Empty", ISBLANK(G589), "NI Number Empty", ISBLANK(H589), "Check In Date Empty", ISBLANK(J589), "HB Claim Ref Number Empty", ISBLANK(K589), "Referral Agency Empty", ISBLANK(M589), "Gender Empty", ISBLANK(N589), "Religion Empty", ISBLANK(O589), "Ethnicity Empty", ISBLANK(P589), "Nationality Empty", ISBLANK(Q589), "Disability Empty", ISBLANK(R589), "Sexual Orientation Empty", ISBLANK(S589), "Language Empty", ISBLANK(T589), "Risk Assessment Empty", AND(G589&lt;&gt;"",H589&lt;&gt;""), IF(SUMPRODUCT(($G$2:$G$5000=G589)*($H$2:$H$5000=H589))&gt;1,"CONFLICT: NI and Check-in Date Already in Use","Correct"), TRUE, "Correct")</f>
        <v/>
      </c>
    </row>
    <row r="590" spans="1:22" s="14" customFormat="1" x14ac:dyDescent="0.5">
      <c r="A590" s="10"/>
      <c r="B590" s="11"/>
      <c r="C590" s="10"/>
      <c r="D590" s="10"/>
      <c r="E590" s="10"/>
      <c r="F590" s="12"/>
      <c r="G590" s="10"/>
      <c r="H590" s="12"/>
      <c r="I590" s="12"/>
      <c r="J590" s="13"/>
      <c r="K590" s="10"/>
      <c r="L590" s="15" t="str">
        <f ca="1">IF(ISBLANK(F590), "", DATEDIF(Tenants[[#This Row],[DateOfBirth]],TODAY(),"Y"))</f>
        <v/>
      </c>
      <c r="M590" s="10"/>
      <c r="N590" s="10"/>
      <c r="O590" s="10"/>
      <c r="P590" s="10"/>
      <c r="Q590" s="10"/>
      <c r="R590" s="10"/>
      <c r="S590" s="10"/>
      <c r="T590" s="10"/>
      <c r="U590" s="16" t="str">
        <f t="shared" si="9"/>
        <v/>
      </c>
      <c r="V590" s="16" t="str" cm="1">
        <f t="array" ref="V590">_xlfn.IFS(AND(ISBLANK(A590), OR(B590&lt;&gt;"",C590&lt;&gt;"",E590&lt;&gt;"",F590&lt;&gt;"",G590&lt;&gt;"",H590&lt;&gt;"",J590&lt;&gt;"",K590&lt;&gt;"",M590&lt;&gt;"",N590&lt;&gt;"",O590&lt;&gt;"",P590&lt;&gt;"",Q590&lt;&gt;"",R590&lt;&gt;"",S590&lt;&gt;"",T590&lt;&gt;"",)), "Address Empty", ISBLANK(A590), "", ISBLANK(B590), "Room Number Empty", ISBLANK(C590), "First Name Empty", ISBLANK(E590), "Last Name Empty", ISBLANK(F590), "Date of Birth Empty", ISBLANK(G590), "NI Number Empty", ISBLANK(H590), "Check In Date Empty", ISBLANK(J590), "HB Claim Ref Number Empty", ISBLANK(K590), "Referral Agency Empty", ISBLANK(M590), "Gender Empty", ISBLANK(N590), "Religion Empty", ISBLANK(O590), "Ethnicity Empty", ISBLANK(P590), "Nationality Empty", ISBLANK(Q590), "Disability Empty", ISBLANK(R590), "Sexual Orientation Empty", ISBLANK(S590), "Language Empty", ISBLANK(T590), "Risk Assessment Empty", AND(G590&lt;&gt;"",H590&lt;&gt;""), IF(SUMPRODUCT(($G$2:$G$5000=G590)*($H$2:$H$5000=H590))&gt;1,"CONFLICT: NI and Check-in Date Already in Use","Correct"), TRUE, "Correct")</f>
        <v/>
      </c>
    </row>
    <row r="591" spans="1:22" s="14" customFormat="1" x14ac:dyDescent="0.5">
      <c r="A591" s="10"/>
      <c r="B591" s="11"/>
      <c r="C591" s="10"/>
      <c r="D591" s="10"/>
      <c r="E591" s="10"/>
      <c r="F591" s="12"/>
      <c r="G591" s="10"/>
      <c r="H591" s="12"/>
      <c r="I591" s="12"/>
      <c r="J591" s="13"/>
      <c r="K591" s="10"/>
      <c r="L591" s="15" t="str">
        <f ca="1">IF(ISBLANK(F591), "", DATEDIF(Tenants[[#This Row],[DateOfBirth]],TODAY(),"Y"))</f>
        <v/>
      </c>
      <c r="M591" s="10"/>
      <c r="N591" s="10"/>
      <c r="O591" s="10"/>
      <c r="P591" s="10"/>
      <c r="Q591" s="10"/>
      <c r="R591" s="10"/>
      <c r="S591" s="10"/>
      <c r="T591" s="10"/>
      <c r="U591" s="16" t="str">
        <f t="shared" si="9"/>
        <v/>
      </c>
      <c r="V591" s="16" t="str" cm="1">
        <f t="array" ref="V591">_xlfn.IFS(AND(ISBLANK(A591), OR(B591&lt;&gt;"",C591&lt;&gt;"",E591&lt;&gt;"",F591&lt;&gt;"",G591&lt;&gt;"",H591&lt;&gt;"",J591&lt;&gt;"",K591&lt;&gt;"",M591&lt;&gt;"",N591&lt;&gt;"",O591&lt;&gt;"",P591&lt;&gt;"",Q591&lt;&gt;"",R591&lt;&gt;"",S591&lt;&gt;"",T591&lt;&gt;"",)), "Address Empty", ISBLANK(A591), "", ISBLANK(B591), "Room Number Empty", ISBLANK(C591), "First Name Empty", ISBLANK(E591), "Last Name Empty", ISBLANK(F591), "Date of Birth Empty", ISBLANK(G591), "NI Number Empty", ISBLANK(H591), "Check In Date Empty", ISBLANK(J591), "HB Claim Ref Number Empty", ISBLANK(K591), "Referral Agency Empty", ISBLANK(M591), "Gender Empty", ISBLANK(N591), "Religion Empty", ISBLANK(O591), "Ethnicity Empty", ISBLANK(P591), "Nationality Empty", ISBLANK(Q591), "Disability Empty", ISBLANK(R591), "Sexual Orientation Empty", ISBLANK(S591), "Language Empty", ISBLANK(T591), "Risk Assessment Empty", AND(G591&lt;&gt;"",H591&lt;&gt;""), IF(SUMPRODUCT(($G$2:$G$5000=G591)*($H$2:$H$5000=H591))&gt;1,"CONFLICT: NI and Check-in Date Already in Use","Correct"), TRUE, "Correct")</f>
        <v/>
      </c>
    </row>
    <row r="592" spans="1:22" s="14" customFormat="1" x14ac:dyDescent="0.5">
      <c r="A592" s="10"/>
      <c r="B592" s="11"/>
      <c r="C592" s="10"/>
      <c r="D592" s="10"/>
      <c r="E592" s="10"/>
      <c r="F592" s="12"/>
      <c r="G592" s="10"/>
      <c r="H592" s="12"/>
      <c r="I592" s="12"/>
      <c r="J592" s="13"/>
      <c r="K592" s="10"/>
      <c r="L592" s="15" t="str">
        <f ca="1">IF(ISBLANK(F592), "", DATEDIF(Tenants[[#This Row],[DateOfBirth]],TODAY(),"Y"))</f>
        <v/>
      </c>
      <c r="M592" s="10"/>
      <c r="N592" s="10"/>
      <c r="O592" s="10"/>
      <c r="P592" s="10"/>
      <c r="Q592" s="10"/>
      <c r="R592" s="10"/>
      <c r="S592" s="10"/>
      <c r="T592" s="10"/>
      <c r="U592" s="16" t="str">
        <f t="shared" si="9"/>
        <v/>
      </c>
      <c r="V592" s="16" t="str" cm="1">
        <f t="array" ref="V592">_xlfn.IFS(AND(ISBLANK(A592), OR(B592&lt;&gt;"",C592&lt;&gt;"",E592&lt;&gt;"",F592&lt;&gt;"",G592&lt;&gt;"",H592&lt;&gt;"",J592&lt;&gt;"",K592&lt;&gt;"",M592&lt;&gt;"",N592&lt;&gt;"",O592&lt;&gt;"",P592&lt;&gt;"",Q592&lt;&gt;"",R592&lt;&gt;"",S592&lt;&gt;"",T592&lt;&gt;"",)), "Address Empty", ISBLANK(A592), "", ISBLANK(B592), "Room Number Empty", ISBLANK(C592), "First Name Empty", ISBLANK(E592), "Last Name Empty", ISBLANK(F592), "Date of Birth Empty", ISBLANK(G592), "NI Number Empty", ISBLANK(H592), "Check In Date Empty", ISBLANK(J592), "HB Claim Ref Number Empty", ISBLANK(K592), "Referral Agency Empty", ISBLANK(M592), "Gender Empty", ISBLANK(N592), "Religion Empty", ISBLANK(O592), "Ethnicity Empty", ISBLANK(P592), "Nationality Empty", ISBLANK(Q592), "Disability Empty", ISBLANK(R592), "Sexual Orientation Empty", ISBLANK(S592), "Language Empty", ISBLANK(T592), "Risk Assessment Empty", AND(G592&lt;&gt;"",H592&lt;&gt;""), IF(SUMPRODUCT(($G$2:$G$5000=G592)*($H$2:$H$5000=H592))&gt;1,"CONFLICT: NI and Check-in Date Already in Use","Correct"), TRUE, "Correct")</f>
        <v/>
      </c>
    </row>
    <row r="593" spans="1:22" s="14" customFormat="1" x14ac:dyDescent="0.5">
      <c r="A593" s="10"/>
      <c r="B593" s="11"/>
      <c r="C593" s="10"/>
      <c r="D593" s="10"/>
      <c r="E593" s="10"/>
      <c r="F593" s="12"/>
      <c r="G593" s="10"/>
      <c r="H593" s="12"/>
      <c r="I593" s="12"/>
      <c r="J593" s="13"/>
      <c r="K593" s="10"/>
      <c r="L593" s="15" t="str">
        <f ca="1">IF(ISBLANK(F593), "", DATEDIF(Tenants[[#This Row],[DateOfBirth]],TODAY(),"Y"))</f>
        <v/>
      </c>
      <c r="M593" s="10"/>
      <c r="N593" s="10"/>
      <c r="O593" s="10"/>
      <c r="P593" s="10"/>
      <c r="Q593" s="10"/>
      <c r="R593" s="10"/>
      <c r="S593" s="10"/>
      <c r="T593" s="10"/>
      <c r="U593" s="16" t="str">
        <f t="shared" si="9"/>
        <v/>
      </c>
      <c r="V593" s="16" t="str" cm="1">
        <f t="array" ref="V593">_xlfn.IFS(AND(ISBLANK(A593), OR(B593&lt;&gt;"",C593&lt;&gt;"",E593&lt;&gt;"",F593&lt;&gt;"",G593&lt;&gt;"",H593&lt;&gt;"",J593&lt;&gt;"",K593&lt;&gt;"",M593&lt;&gt;"",N593&lt;&gt;"",O593&lt;&gt;"",P593&lt;&gt;"",Q593&lt;&gt;"",R593&lt;&gt;"",S593&lt;&gt;"",T593&lt;&gt;"",)), "Address Empty", ISBLANK(A593), "", ISBLANK(B593), "Room Number Empty", ISBLANK(C593), "First Name Empty", ISBLANK(E593), "Last Name Empty", ISBLANK(F593), "Date of Birth Empty", ISBLANK(G593), "NI Number Empty", ISBLANK(H593), "Check In Date Empty", ISBLANK(J593), "HB Claim Ref Number Empty", ISBLANK(K593), "Referral Agency Empty", ISBLANK(M593), "Gender Empty", ISBLANK(N593), "Religion Empty", ISBLANK(O593), "Ethnicity Empty", ISBLANK(P593), "Nationality Empty", ISBLANK(Q593), "Disability Empty", ISBLANK(R593), "Sexual Orientation Empty", ISBLANK(S593), "Language Empty", ISBLANK(T593), "Risk Assessment Empty", AND(G593&lt;&gt;"",H593&lt;&gt;""), IF(SUMPRODUCT(($G$2:$G$5000=G593)*($H$2:$H$5000=H593))&gt;1,"CONFLICT: NI and Check-in Date Already in Use","Correct"), TRUE, "Correct")</f>
        <v/>
      </c>
    </row>
    <row r="594" spans="1:22" s="14" customFormat="1" x14ac:dyDescent="0.5">
      <c r="A594" s="10"/>
      <c r="B594" s="11"/>
      <c r="C594" s="10"/>
      <c r="D594" s="10"/>
      <c r="E594" s="10"/>
      <c r="F594" s="12"/>
      <c r="G594" s="10"/>
      <c r="H594" s="12"/>
      <c r="I594" s="12"/>
      <c r="J594" s="13"/>
      <c r="K594" s="10"/>
      <c r="L594" s="15" t="str">
        <f ca="1">IF(ISBLANK(F594), "", DATEDIF(Tenants[[#This Row],[DateOfBirth]],TODAY(),"Y"))</f>
        <v/>
      </c>
      <c r="M594" s="10"/>
      <c r="N594" s="10"/>
      <c r="O594" s="10"/>
      <c r="P594" s="10"/>
      <c r="Q594" s="10"/>
      <c r="R594" s="10"/>
      <c r="S594" s="10"/>
      <c r="T594" s="10"/>
      <c r="U594" s="16" t="str">
        <f t="shared" si="9"/>
        <v/>
      </c>
      <c r="V594" s="16" t="str" cm="1">
        <f t="array" ref="V594">_xlfn.IFS(AND(ISBLANK(A594), OR(B594&lt;&gt;"",C594&lt;&gt;"",E594&lt;&gt;"",F594&lt;&gt;"",G594&lt;&gt;"",H594&lt;&gt;"",J594&lt;&gt;"",K594&lt;&gt;"",M594&lt;&gt;"",N594&lt;&gt;"",O594&lt;&gt;"",P594&lt;&gt;"",Q594&lt;&gt;"",R594&lt;&gt;"",S594&lt;&gt;"",T594&lt;&gt;"",)), "Address Empty", ISBLANK(A594), "", ISBLANK(B594), "Room Number Empty", ISBLANK(C594), "First Name Empty", ISBLANK(E594), "Last Name Empty", ISBLANK(F594), "Date of Birth Empty", ISBLANK(G594), "NI Number Empty", ISBLANK(H594), "Check In Date Empty", ISBLANK(J594), "HB Claim Ref Number Empty", ISBLANK(K594), "Referral Agency Empty", ISBLANK(M594), "Gender Empty", ISBLANK(N594), "Religion Empty", ISBLANK(O594), "Ethnicity Empty", ISBLANK(P594), "Nationality Empty", ISBLANK(Q594), "Disability Empty", ISBLANK(R594), "Sexual Orientation Empty", ISBLANK(S594), "Language Empty", ISBLANK(T594), "Risk Assessment Empty", AND(G594&lt;&gt;"",H594&lt;&gt;""), IF(SUMPRODUCT(($G$2:$G$5000=G594)*($H$2:$H$5000=H594))&gt;1,"CONFLICT: NI and Check-in Date Already in Use","Correct"), TRUE, "Correct")</f>
        <v/>
      </c>
    </row>
    <row r="595" spans="1:22" s="14" customFormat="1" x14ac:dyDescent="0.5">
      <c r="A595" s="10"/>
      <c r="B595" s="11"/>
      <c r="C595" s="10"/>
      <c r="D595" s="10"/>
      <c r="E595" s="10"/>
      <c r="F595" s="12"/>
      <c r="G595" s="10"/>
      <c r="H595" s="12"/>
      <c r="I595" s="12"/>
      <c r="J595" s="13"/>
      <c r="K595" s="10"/>
      <c r="L595" s="15" t="str">
        <f ca="1">IF(ISBLANK(F595), "", DATEDIF(Tenants[[#This Row],[DateOfBirth]],TODAY(),"Y"))</f>
        <v/>
      </c>
      <c r="M595" s="10"/>
      <c r="N595" s="10"/>
      <c r="O595" s="10"/>
      <c r="P595" s="10"/>
      <c r="Q595" s="10"/>
      <c r="R595" s="10"/>
      <c r="S595" s="10"/>
      <c r="T595" s="10"/>
      <c r="U595" s="16" t="str">
        <f t="shared" si="9"/>
        <v/>
      </c>
      <c r="V595" s="16" t="str" cm="1">
        <f t="array" ref="V595">_xlfn.IFS(AND(ISBLANK(A595), OR(B595&lt;&gt;"",C595&lt;&gt;"",E595&lt;&gt;"",F595&lt;&gt;"",G595&lt;&gt;"",H595&lt;&gt;"",J595&lt;&gt;"",K595&lt;&gt;"",M595&lt;&gt;"",N595&lt;&gt;"",O595&lt;&gt;"",P595&lt;&gt;"",Q595&lt;&gt;"",R595&lt;&gt;"",S595&lt;&gt;"",T595&lt;&gt;"",)), "Address Empty", ISBLANK(A595), "", ISBLANK(B595), "Room Number Empty", ISBLANK(C595), "First Name Empty", ISBLANK(E595), "Last Name Empty", ISBLANK(F595), "Date of Birth Empty", ISBLANK(G595), "NI Number Empty", ISBLANK(H595), "Check In Date Empty", ISBLANK(J595), "HB Claim Ref Number Empty", ISBLANK(K595), "Referral Agency Empty", ISBLANK(M595), "Gender Empty", ISBLANK(N595), "Religion Empty", ISBLANK(O595), "Ethnicity Empty", ISBLANK(P595), "Nationality Empty", ISBLANK(Q595), "Disability Empty", ISBLANK(R595), "Sexual Orientation Empty", ISBLANK(S595), "Language Empty", ISBLANK(T595), "Risk Assessment Empty", AND(G595&lt;&gt;"",H595&lt;&gt;""), IF(SUMPRODUCT(($G$2:$G$5000=G595)*($H$2:$H$5000=H595))&gt;1,"CONFLICT: NI and Check-in Date Already in Use","Correct"), TRUE, "Correct")</f>
        <v/>
      </c>
    </row>
    <row r="596" spans="1:22" s="14" customFormat="1" x14ac:dyDescent="0.5">
      <c r="A596" s="10"/>
      <c r="B596" s="11"/>
      <c r="C596" s="10"/>
      <c r="D596" s="10"/>
      <c r="E596" s="10"/>
      <c r="F596" s="12"/>
      <c r="G596" s="10"/>
      <c r="H596" s="12"/>
      <c r="I596" s="12"/>
      <c r="J596" s="13"/>
      <c r="K596" s="10"/>
      <c r="L596" s="15" t="str">
        <f ca="1">IF(ISBLANK(F596), "", DATEDIF(Tenants[[#This Row],[DateOfBirth]],TODAY(),"Y"))</f>
        <v/>
      </c>
      <c r="M596" s="10"/>
      <c r="N596" s="10"/>
      <c r="O596" s="10"/>
      <c r="P596" s="10"/>
      <c r="Q596" s="10"/>
      <c r="R596" s="10"/>
      <c r="S596" s="10"/>
      <c r="T596" s="10"/>
      <c r="U596" s="16" t="str">
        <f t="shared" si="9"/>
        <v/>
      </c>
      <c r="V596" s="16" t="str" cm="1">
        <f t="array" ref="V596">_xlfn.IFS(AND(ISBLANK(A596), OR(B596&lt;&gt;"",C596&lt;&gt;"",E596&lt;&gt;"",F596&lt;&gt;"",G596&lt;&gt;"",H596&lt;&gt;"",J596&lt;&gt;"",K596&lt;&gt;"",M596&lt;&gt;"",N596&lt;&gt;"",O596&lt;&gt;"",P596&lt;&gt;"",Q596&lt;&gt;"",R596&lt;&gt;"",S596&lt;&gt;"",T596&lt;&gt;"",)), "Address Empty", ISBLANK(A596), "", ISBLANK(B596), "Room Number Empty", ISBLANK(C596), "First Name Empty", ISBLANK(E596), "Last Name Empty", ISBLANK(F596), "Date of Birth Empty", ISBLANK(G596), "NI Number Empty", ISBLANK(H596), "Check In Date Empty", ISBLANK(J596), "HB Claim Ref Number Empty", ISBLANK(K596), "Referral Agency Empty", ISBLANK(M596), "Gender Empty", ISBLANK(N596), "Religion Empty", ISBLANK(O596), "Ethnicity Empty", ISBLANK(P596), "Nationality Empty", ISBLANK(Q596), "Disability Empty", ISBLANK(R596), "Sexual Orientation Empty", ISBLANK(S596), "Language Empty", ISBLANK(T596), "Risk Assessment Empty", AND(G596&lt;&gt;"",H596&lt;&gt;""), IF(SUMPRODUCT(($G$2:$G$5000=G596)*($H$2:$H$5000=H596))&gt;1,"CONFLICT: NI and Check-in Date Already in Use","Correct"), TRUE, "Correct")</f>
        <v/>
      </c>
    </row>
    <row r="597" spans="1:22" s="14" customFormat="1" x14ac:dyDescent="0.5">
      <c r="A597" s="10"/>
      <c r="B597" s="11"/>
      <c r="C597" s="10"/>
      <c r="D597" s="10"/>
      <c r="E597" s="10"/>
      <c r="F597" s="12"/>
      <c r="G597" s="10"/>
      <c r="H597" s="12"/>
      <c r="I597" s="12"/>
      <c r="J597" s="13"/>
      <c r="K597" s="10"/>
      <c r="L597" s="15" t="str">
        <f ca="1">IF(ISBLANK(F597), "", DATEDIF(Tenants[[#This Row],[DateOfBirth]],TODAY(),"Y"))</f>
        <v/>
      </c>
      <c r="M597" s="10"/>
      <c r="N597" s="10"/>
      <c r="O597" s="10"/>
      <c r="P597" s="10"/>
      <c r="Q597" s="10"/>
      <c r="R597" s="10"/>
      <c r="S597" s="10"/>
      <c r="T597" s="10"/>
      <c r="U597" s="16" t="str">
        <f t="shared" si="9"/>
        <v/>
      </c>
      <c r="V597" s="16" t="str" cm="1">
        <f t="array" ref="V597">_xlfn.IFS(AND(ISBLANK(A597), OR(B597&lt;&gt;"",C597&lt;&gt;"",E597&lt;&gt;"",F597&lt;&gt;"",G597&lt;&gt;"",H597&lt;&gt;"",J597&lt;&gt;"",K597&lt;&gt;"",M597&lt;&gt;"",N597&lt;&gt;"",O597&lt;&gt;"",P597&lt;&gt;"",Q597&lt;&gt;"",R597&lt;&gt;"",S597&lt;&gt;"",T597&lt;&gt;"",)), "Address Empty", ISBLANK(A597), "", ISBLANK(B597), "Room Number Empty", ISBLANK(C597), "First Name Empty", ISBLANK(E597), "Last Name Empty", ISBLANK(F597), "Date of Birth Empty", ISBLANK(G597), "NI Number Empty", ISBLANK(H597), "Check In Date Empty", ISBLANK(J597), "HB Claim Ref Number Empty", ISBLANK(K597), "Referral Agency Empty", ISBLANK(M597), "Gender Empty", ISBLANK(N597), "Religion Empty", ISBLANK(O597), "Ethnicity Empty", ISBLANK(P597), "Nationality Empty", ISBLANK(Q597), "Disability Empty", ISBLANK(R597), "Sexual Orientation Empty", ISBLANK(S597), "Language Empty", ISBLANK(T597), "Risk Assessment Empty", AND(G597&lt;&gt;"",H597&lt;&gt;""), IF(SUMPRODUCT(($G$2:$G$5000=G597)*($H$2:$H$5000=H597))&gt;1,"CONFLICT: NI and Check-in Date Already in Use","Correct"), TRUE, "Correct")</f>
        <v/>
      </c>
    </row>
    <row r="598" spans="1:22" s="14" customFormat="1" x14ac:dyDescent="0.5">
      <c r="A598" s="10"/>
      <c r="B598" s="11"/>
      <c r="C598" s="10"/>
      <c r="D598" s="10"/>
      <c r="E598" s="10"/>
      <c r="F598" s="12"/>
      <c r="G598" s="10"/>
      <c r="H598" s="12"/>
      <c r="I598" s="12"/>
      <c r="J598" s="13"/>
      <c r="K598" s="10"/>
      <c r="L598" s="15" t="str">
        <f ca="1">IF(ISBLANK(F598), "", DATEDIF(Tenants[[#This Row],[DateOfBirth]],TODAY(),"Y"))</f>
        <v/>
      </c>
      <c r="M598" s="10"/>
      <c r="N598" s="10"/>
      <c r="O598" s="10"/>
      <c r="P598" s="10"/>
      <c r="Q598" s="10"/>
      <c r="R598" s="10"/>
      <c r="S598" s="10"/>
      <c r="T598" s="10"/>
      <c r="U598" s="16" t="str">
        <f t="shared" si="9"/>
        <v/>
      </c>
      <c r="V598" s="16" t="str" cm="1">
        <f t="array" ref="V598">_xlfn.IFS(AND(ISBLANK(A598), OR(B598&lt;&gt;"",C598&lt;&gt;"",E598&lt;&gt;"",F598&lt;&gt;"",G598&lt;&gt;"",H598&lt;&gt;"",J598&lt;&gt;"",K598&lt;&gt;"",M598&lt;&gt;"",N598&lt;&gt;"",O598&lt;&gt;"",P598&lt;&gt;"",Q598&lt;&gt;"",R598&lt;&gt;"",S598&lt;&gt;"",T598&lt;&gt;"",)), "Address Empty", ISBLANK(A598), "", ISBLANK(B598), "Room Number Empty", ISBLANK(C598), "First Name Empty", ISBLANK(E598), "Last Name Empty", ISBLANK(F598), "Date of Birth Empty", ISBLANK(G598), "NI Number Empty", ISBLANK(H598), "Check In Date Empty", ISBLANK(J598), "HB Claim Ref Number Empty", ISBLANK(K598), "Referral Agency Empty", ISBLANK(M598), "Gender Empty", ISBLANK(N598), "Religion Empty", ISBLANK(O598), "Ethnicity Empty", ISBLANK(P598), "Nationality Empty", ISBLANK(Q598), "Disability Empty", ISBLANK(R598), "Sexual Orientation Empty", ISBLANK(S598), "Language Empty", ISBLANK(T598), "Risk Assessment Empty", AND(G598&lt;&gt;"",H598&lt;&gt;""), IF(SUMPRODUCT(($G$2:$G$5000=G598)*($H$2:$H$5000=H598))&gt;1,"CONFLICT: NI and Check-in Date Already in Use","Correct"), TRUE, "Correct")</f>
        <v/>
      </c>
    </row>
    <row r="599" spans="1:22" s="14" customFormat="1" x14ac:dyDescent="0.5">
      <c r="A599" s="10"/>
      <c r="B599" s="11"/>
      <c r="C599" s="10"/>
      <c r="D599" s="10"/>
      <c r="E599" s="10"/>
      <c r="F599" s="12"/>
      <c r="G599" s="10"/>
      <c r="H599" s="12"/>
      <c r="I599" s="12"/>
      <c r="J599" s="13"/>
      <c r="K599" s="10"/>
      <c r="L599" s="15" t="str">
        <f ca="1">IF(ISBLANK(F599), "", DATEDIF(Tenants[[#This Row],[DateOfBirth]],TODAY(),"Y"))</f>
        <v/>
      </c>
      <c r="M599" s="10"/>
      <c r="N599" s="10"/>
      <c r="O599" s="10"/>
      <c r="P599" s="10"/>
      <c r="Q599" s="10"/>
      <c r="R599" s="10"/>
      <c r="S599" s="10"/>
      <c r="T599" s="10"/>
      <c r="U599" s="16" t="str">
        <f t="shared" si="9"/>
        <v/>
      </c>
      <c r="V599" s="16" t="str" cm="1">
        <f t="array" ref="V599">_xlfn.IFS(AND(ISBLANK(A599), OR(B599&lt;&gt;"",C599&lt;&gt;"",E599&lt;&gt;"",F599&lt;&gt;"",G599&lt;&gt;"",H599&lt;&gt;"",J599&lt;&gt;"",K599&lt;&gt;"",M599&lt;&gt;"",N599&lt;&gt;"",O599&lt;&gt;"",P599&lt;&gt;"",Q599&lt;&gt;"",R599&lt;&gt;"",S599&lt;&gt;"",T599&lt;&gt;"",)), "Address Empty", ISBLANK(A599), "", ISBLANK(B599), "Room Number Empty", ISBLANK(C599), "First Name Empty", ISBLANK(E599), "Last Name Empty", ISBLANK(F599), "Date of Birth Empty", ISBLANK(G599), "NI Number Empty", ISBLANK(H599), "Check In Date Empty", ISBLANK(J599), "HB Claim Ref Number Empty", ISBLANK(K599), "Referral Agency Empty", ISBLANK(M599), "Gender Empty", ISBLANK(N599), "Religion Empty", ISBLANK(O599), "Ethnicity Empty", ISBLANK(P599), "Nationality Empty", ISBLANK(Q599), "Disability Empty", ISBLANK(R599), "Sexual Orientation Empty", ISBLANK(S599), "Language Empty", ISBLANK(T599), "Risk Assessment Empty", AND(G599&lt;&gt;"",H599&lt;&gt;""), IF(SUMPRODUCT(($G$2:$G$5000=G599)*($H$2:$H$5000=H599))&gt;1,"CONFLICT: NI and Check-in Date Already in Use","Correct"), TRUE, "Correct")</f>
        <v/>
      </c>
    </row>
    <row r="600" spans="1:22" s="14" customFormat="1" x14ac:dyDescent="0.5">
      <c r="A600" s="10"/>
      <c r="B600" s="11"/>
      <c r="C600" s="10"/>
      <c r="D600" s="10"/>
      <c r="E600" s="10"/>
      <c r="F600" s="12"/>
      <c r="G600" s="10"/>
      <c r="H600" s="12"/>
      <c r="I600" s="12"/>
      <c r="J600" s="13"/>
      <c r="K600" s="10"/>
      <c r="L600" s="15" t="str">
        <f ca="1">IF(ISBLANK(F600), "", DATEDIF(Tenants[[#This Row],[DateOfBirth]],TODAY(),"Y"))</f>
        <v/>
      </c>
      <c r="M600" s="10"/>
      <c r="N600" s="10"/>
      <c r="O600" s="10"/>
      <c r="P600" s="10"/>
      <c r="Q600" s="10"/>
      <c r="R600" s="10"/>
      <c r="S600" s="10"/>
      <c r="T600" s="10"/>
      <c r="U600" s="16" t="str">
        <f t="shared" si="9"/>
        <v/>
      </c>
      <c r="V600" s="16" t="str" cm="1">
        <f t="array" ref="V600">_xlfn.IFS(AND(ISBLANK(A600), OR(B600&lt;&gt;"",C600&lt;&gt;"",E600&lt;&gt;"",F600&lt;&gt;"",G600&lt;&gt;"",H600&lt;&gt;"",J600&lt;&gt;"",K600&lt;&gt;"",M600&lt;&gt;"",N600&lt;&gt;"",O600&lt;&gt;"",P600&lt;&gt;"",Q600&lt;&gt;"",R600&lt;&gt;"",S600&lt;&gt;"",T600&lt;&gt;"",)), "Address Empty", ISBLANK(A600), "", ISBLANK(B600), "Room Number Empty", ISBLANK(C600), "First Name Empty", ISBLANK(E600), "Last Name Empty", ISBLANK(F600), "Date of Birth Empty", ISBLANK(G600), "NI Number Empty", ISBLANK(H600), "Check In Date Empty", ISBLANK(J600), "HB Claim Ref Number Empty", ISBLANK(K600), "Referral Agency Empty", ISBLANK(M600), "Gender Empty", ISBLANK(N600), "Religion Empty", ISBLANK(O600), "Ethnicity Empty", ISBLANK(P600), "Nationality Empty", ISBLANK(Q600), "Disability Empty", ISBLANK(R600), "Sexual Orientation Empty", ISBLANK(S600), "Language Empty", ISBLANK(T600), "Risk Assessment Empty", AND(G600&lt;&gt;"",H600&lt;&gt;""), IF(SUMPRODUCT(($G$2:$G$5000=G600)*($H$2:$H$5000=H600))&gt;1,"CONFLICT: NI and Check-in Date Already in Use","Correct"), TRUE, "Correct")</f>
        <v/>
      </c>
    </row>
    <row r="601" spans="1:22" s="14" customFormat="1" x14ac:dyDescent="0.5">
      <c r="A601" s="10"/>
      <c r="B601" s="11"/>
      <c r="C601" s="10"/>
      <c r="D601" s="10"/>
      <c r="E601" s="10"/>
      <c r="F601" s="12"/>
      <c r="G601" s="10"/>
      <c r="H601" s="12"/>
      <c r="I601" s="12"/>
      <c r="J601" s="13"/>
      <c r="K601" s="10"/>
      <c r="L601" s="15" t="str">
        <f ca="1">IF(ISBLANK(F601), "", DATEDIF(Tenants[[#This Row],[DateOfBirth]],TODAY(),"Y"))</f>
        <v/>
      </c>
      <c r="M601" s="10"/>
      <c r="N601" s="10"/>
      <c r="O601" s="10"/>
      <c r="P601" s="10"/>
      <c r="Q601" s="10"/>
      <c r="R601" s="10"/>
      <c r="S601" s="10"/>
      <c r="T601" s="10"/>
      <c r="U601" s="16" t="str">
        <f t="shared" si="9"/>
        <v/>
      </c>
      <c r="V601" s="16" t="str" cm="1">
        <f t="array" ref="V601">_xlfn.IFS(AND(ISBLANK(A601), OR(B601&lt;&gt;"",C601&lt;&gt;"",E601&lt;&gt;"",F601&lt;&gt;"",G601&lt;&gt;"",H601&lt;&gt;"",J601&lt;&gt;"",K601&lt;&gt;"",M601&lt;&gt;"",N601&lt;&gt;"",O601&lt;&gt;"",P601&lt;&gt;"",Q601&lt;&gt;"",R601&lt;&gt;"",S601&lt;&gt;"",T601&lt;&gt;"",)), "Address Empty", ISBLANK(A601), "", ISBLANK(B601), "Room Number Empty", ISBLANK(C601), "First Name Empty", ISBLANK(E601), "Last Name Empty", ISBLANK(F601), "Date of Birth Empty", ISBLANK(G601), "NI Number Empty", ISBLANK(H601), "Check In Date Empty", ISBLANK(J601), "HB Claim Ref Number Empty", ISBLANK(K601), "Referral Agency Empty", ISBLANK(M601), "Gender Empty", ISBLANK(N601), "Religion Empty", ISBLANK(O601), "Ethnicity Empty", ISBLANK(P601), "Nationality Empty", ISBLANK(Q601), "Disability Empty", ISBLANK(R601), "Sexual Orientation Empty", ISBLANK(S601), "Language Empty", ISBLANK(T601), "Risk Assessment Empty", AND(G601&lt;&gt;"",H601&lt;&gt;""), IF(SUMPRODUCT(($G$2:$G$5000=G601)*($H$2:$H$5000=H601))&gt;1,"CONFLICT: NI and Check-in Date Already in Use","Correct"), TRUE, "Correct")</f>
        <v/>
      </c>
    </row>
    <row r="602" spans="1:22" s="14" customFormat="1" x14ac:dyDescent="0.5">
      <c r="A602" s="10"/>
      <c r="B602" s="11"/>
      <c r="C602" s="10"/>
      <c r="D602" s="10"/>
      <c r="E602" s="10"/>
      <c r="F602" s="12"/>
      <c r="G602" s="10"/>
      <c r="H602" s="12"/>
      <c r="I602" s="12"/>
      <c r="J602" s="13"/>
      <c r="K602" s="10"/>
      <c r="L602" s="15" t="str">
        <f ca="1">IF(ISBLANK(F602), "", DATEDIF(Tenants[[#This Row],[DateOfBirth]],TODAY(),"Y"))</f>
        <v/>
      </c>
      <c r="M602" s="10"/>
      <c r="N602" s="10"/>
      <c r="O602" s="10"/>
      <c r="P602" s="10"/>
      <c r="Q602" s="10"/>
      <c r="R602" s="10"/>
      <c r="S602" s="10"/>
      <c r="T602" s="10"/>
      <c r="U602" s="16" t="str">
        <f t="shared" si="9"/>
        <v/>
      </c>
      <c r="V602" s="16" t="str" cm="1">
        <f t="array" ref="V602">_xlfn.IFS(AND(ISBLANK(A602), OR(B602&lt;&gt;"",C602&lt;&gt;"",E602&lt;&gt;"",F602&lt;&gt;"",G602&lt;&gt;"",H602&lt;&gt;"",J602&lt;&gt;"",K602&lt;&gt;"",M602&lt;&gt;"",N602&lt;&gt;"",O602&lt;&gt;"",P602&lt;&gt;"",Q602&lt;&gt;"",R602&lt;&gt;"",S602&lt;&gt;"",T602&lt;&gt;"",)), "Address Empty", ISBLANK(A602), "", ISBLANK(B602), "Room Number Empty", ISBLANK(C602), "First Name Empty", ISBLANK(E602), "Last Name Empty", ISBLANK(F602), "Date of Birth Empty", ISBLANK(G602), "NI Number Empty", ISBLANK(H602), "Check In Date Empty", ISBLANK(J602), "HB Claim Ref Number Empty", ISBLANK(K602), "Referral Agency Empty", ISBLANK(M602), "Gender Empty", ISBLANK(N602), "Religion Empty", ISBLANK(O602), "Ethnicity Empty", ISBLANK(P602), "Nationality Empty", ISBLANK(Q602), "Disability Empty", ISBLANK(R602), "Sexual Orientation Empty", ISBLANK(S602), "Language Empty", ISBLANK(T602), "Risk Assessment Empty", AND(G602&lt;&gt;"",H602&lt;&gt;""), IF(SUMPRODUCT(($G$2:$G$5000=G602)*($H$2:$H$5000=H602))&gt;1,"CONFLICT: NI and Check-in Date Already in Use","Correct"), TRUE, "Correct")</f>
        <v/>
      </c>
    </row>
    <row r="603" spans="1:22" s="14" customFormat="1" x14ac:dyDescent="0.5">
      <c r="A603" s="10"/>
      <c r="B603" s="11"/>
      <c r="C603" s="10"/>
      <c r="D603" s="10"/>
      <c r="E603" s="10"/>
      <c r="F603" s="12"/>
      <c r="G603" s="10"/>
      <c r="H603" s="12"/>
      <c r="I603" s="12"/>
      <c r="J603" s="13"/>
      <c r="K603" s="10"/>
      <c r="L603" s="15" t="str">
        <f ca="1">IF(ISBLANK(F603), "", DATEDIF(Tenants[[#This Row],[DateOfBirth]],TODAY(),"Y"))</f>
        <v/>
      </c>
      <c r="M603" s="10"/>
      <c r="N603" s="10"/>
      <c r="O603" s="10"/>
      <c r="P603" s="10"/>
      <c r="Q603" s="10"/>
      <c r="R603" s="10"/>
      <c r="S603" s="10"/>
      <c r="T603" s="10"/>
      <c r="U603" s="16" t="str">
        <f t="shared" si="9"/>
        <v/>
      </c>
      <c r="V603" s="16" t="str" cm="1">
        <f t="array" ref="V603">_xlfn.IFS(AND(ISBLANK(A603), OR(B603&lt;&gt;"",C603&lt;&gt;"",E603&lt;&gt;"",F603&lt;&gt;"",G603&lt;&gt;"",H603&lt;&gt;"",J603&lt;&gt;"",K603&lt;&gt;"",M603&lt;&gt;"",N603&lt;&gt;"",O603&lt;&gt;"",P603&lt;&gt;"",Q603&lt;&gt;"",R603&lt;&gt;"",S603&lt;&gt;"",T603&lt;&gt;"",)), "Address Empty", ISBLANK(A603), "", ISBLANK(B603), "Room Number Empty", ISBLANK(C603), "First Name Empty", ISBLANK(E603), "Last Name Empty", ISBLANK(F603), "Date of Birth Empty", ISBLANK(G603), "NI Number Empty", ISBLANK(H603), "Check In Date Empty", ISBLANK(J603), "HB Claim Ref Number Empty", ISBLANK(K603), "Referral Agency Empty", ISBLANK(M603), "Gender Empty", ISBLANK(N603), "Religion Empty", ISBLANK(O603), "Ethnicity Empty", ISBLANK(P603), "Nationality Empty", ISBLANK(Q603), "Disability Empty", ISBLANK(R603), "Sexual Orientation Empty", ISBLANK(S603), "Language Empty", ISBLANK(T603), "Risk Assessment Empty", AND(G603&lt;&gt;"",H603&lt;&gt;""), IF(SUMPRODUCT(($G$2:$G$5000=G603)*($H$2:$H$5000=H603))&gt;1,"CONFLICT: NI and Check-in Date Already in Use","Correct"), TRUE, "Correct")</f>
        <v/>
      </c>
    </row>
    <row r="604" spans="1:22" s="14" customFormat="1" x14ac:dyDescent="0.5">
      <c r="A604" s="10"/>
      <c r="B604" s="11"/>
      <c r="C604" s="10"/>
      <c r="D604" s="10"/>
      <c r="E604" s="10"/>
      <c r="F604" s="12"/>
      <c r="G604" s="10"/>
      <c r="H604" s="12"/>
      <c r="I604" s="12"/>
      <c r="J604" s="13"/>
      <c r="K604" s="10"/>
      <c r="L604" s="15" t="str">
        <f ca="1">IF(ISBLANK(F604), "", DATEDIF(Tenants[[#This Row],[DateOfBirth]],TODAY(),"Y"))</f>
        <v/>
      </c>
      <c r="M604" s="10"/>
      <c r="N604" s="10"/>
      <c r="O604" s="10"/>
      <c r="P604" s="10"/>
      <c r="Q604" s="10"/>
      <c r="R604" s="10"/>
      <c r="S604" s="10"/>
      <c r="T604" s="10"/>
      <c r="U604" s="16" t="str">
        <f t="shared" si="9"/>
        <v/>
      </c>
      <c r="V604" s="16" t="str" cm="1">
        <f t="array" ref="V604">_xlfn.IFS(AND(ISBLANK(A604), OR(B604&lt;&gt;"",C604&lt;&gt;"",E604&lt;&gt;"",F604&lt;&gt;"",G604&lt;&gt;"",H604&lt;&gt;"",J604&lt;&gt;"",K604&lt;&gt;"",M604&lt;&gt;"",N604&lt;&gt;"",O604&lt;&gt;"",P604&lt;&gt;"",Q604&lt;&gt;"",R604&lt;&gt;"",S604&lt;&gt;"",T604&lt;&gt;"",)), "Address Empty", ISBLANK(A604), "", ISBLANK(B604), "Room Number Empty", ISBLANK(C604), "First Name Empty", ISBLANK(E604), "Last Name Empty", ISBLANK(F604), "Date of Birth Empty", ISBLANK(G604), "NI Number Empty", ISBLANK(H604), "Check In Date Empty", ISBLANK(J604), "HB Claim Ref Number Empty", ISBLANK(K604), "Referral Agency Empty", ISBLANK(M604), "Gender Empty", ISBLANK(N604), "Religion Empty", ISBLANK(O604), "Ethnicity Empty", ISBLANK(P604), "Nationality Empty", ISBLANK(Q604), "Disability Empty", ISBLANK(R604), "Sexual Orientation Empty", ISBLANK(S604), "Language Empty", ISBLANK(T604), "Risk Assessment Empty", AND(G604&lt;&gt;"",H604&lt;&gt;""), IF(SUMPRODUCT(($G$2:$G$5000=G604)*($H$2:$H$5000=H604))&gt;1,"CONFLICT: NI and Check-in Date Already in Use","Correct"), TRUE, "Correct")</f>
        <v/>
      </c>
    </row>
    <row r="605" spans="1:22" s="14" customFormat="1" x14ac:dyDescent="0.5">
      <c r="A605" s="10"/>
      <c r="B605" s="11"/>
      <c r="C605" s="10"/>
      <c r="D605" s="10"/>
      <c r="E605" s="10"/>
      <c r="F605" s="12"/>
      <c r="G605" s="10"/>
      <c r="H605" s="12"/>
      <c r="I605" s="12"/>
      <c r="J605" s="13"/>
      <c r="K605" s="10"/>
      <c r="L605" s="15" t="str">
        <f ca="1">IF(ISBLANK(F605), "", DATEDIF(Tenants[[#This Row],[DateOfBirth]],TODAY(),"Y"))</f>
        <v/>
      </c>
      <c r="M605" s="10"/>
      <c r="N605" s="10"/>
      <c r="O605" s="10"/>
      <c r="P605" s="10"/>
      <c r="Q605" s="10"/>
      <c r="R605" s="10"/>
      <c r="S605" s="10"/>
      <c r="T605" s="10"/>
      <c r="U605" s="16" t="str">
        <f t="shared" si="9"/>
        <v/>
      </c>
      <c r="V605" s="16" t="str" cm="1">
        <f t="array" ref="V605">_xlfn.IFS(AND(ISBLANK(A605), OR(B605&lt;&gt;"",C605&lt;&gt;"",E605&lt;&gt;"",F605&lt;&gt;"",G605&lt;&gt;"",H605&lt;&gt;"",J605&lt;&gt;"",K605&lt;&gt;"",M605&lt;&gt;"",N605&lt;&gt;"",O605&lt;&gt;"",P605&lt;&gt;"",Q605&lt;&gt;"",R605&lt;&gt;"",S605&lt;&gt;"",T605&lt;&gt;"",)), "Address Empty", ISBLANK(A605), "", ISBLANK(B605), "Room Number Empty", ISBLANK(C605), "First Name Empty", ISBLANK(E605), "Last Name Empty", ISBLANK(F605), "Date of Birth Empty", ISBLANK(G605), "NI Number Empty", ISBLANK(H605), "Check In Date Empty", ISBLANK(J605), "HB Claim Ref Number Empty", ISBLANK(K605), "Referral Agency Empty", ISBLANK(M605), "Gender Empty", ISBLANK(N605), "Religion Empty", ISBLANK(O605), "Ethnicity Empty", ISBLANK(P605), "Nationality Empty", ISBLANK(Q605), "Disability Empty", ISBLANK(R605), "Sexual Orientation Empty", ISBLANK(S605), "Language Empty", ISBLANK(T605), "Risk Assessment Empty", AND(G605&lt;&gt;"",H605&lt;&gt;""), IF(SUMPRODUCT(($G$2:$G$5000=G605)*($H$2:$H$5000=H605))&gt;1,"CONFLICT: NI and Check-in Date Already in Use","Correct"), TRUE, "Correct")</f>
        <v/>
      </c>
    </row>
    <row r="606" spans="1:22" s="14" customFormat="1" x14ac:dyDescent="0.5">
      <c r="A606" s="10"/>
      <c r="B606" s="11"/>
      <c r="C606" s="10"/>
      <c r="D606" s="10"/>
      <c r="E606" s="10"/>
      <c r="F606" s="12"/>
      <c r="G606" s="10"/>
      <c r="H606" s="12"/>
      <c r="I606" s="12"/>
      <c r="J606" s="13"/>
      <c r="K606" s="10"/>
      <c r="L606" s="15" t="str">
        <f ca="1">IF(ISBLANK(F606), "", DATEDIF(Tenants[[#This Row],[DateOfBirth]],TODAY(),"Y"))</f>
        <v/>
      </c>
      <c r="M606" s="10"/>
      <c r="N606" s="10"/>
      <c r="O606" s="10"/>
      <c r="P606" s="10"/>
      <c r="Q606" s="10"/>
      <c r="R606" s="10"/>
      <c r="S606" s="10"/>
      <c r="T606" s="10"/>
      <c r="U606" s="16" t="str">
        <f t="shared" si="9"/>
        <v/>
      </c>
      <c r="V606" s="16" t="str" cm="1">
        <f t="array" ref="V606">_xlfn.IFS(AND(ISBLANK(A606), OR(B606&lt;&gt;"",C606&lt;&gt;"",E606&lt;&gt;"",F606&lt;&gt;"",G606&lt;&gt;"",H606&lt;&gt;"",J606&lt;&gt;"",K606&lt;&gt;"",M606&lt;&gt;"",N606&lt;&gt;"",O606&lt;&gt;"",P606&lt;&gt;"",Q606&lt;&gt;"",R606&lt;&gt;"",S606&lt;&gt;"",T606&lt;&gt;"",)), "Address Empty", ISBLANK(A606), "", ISBLANK(B606), "Room Number Empty", ISBLANK(C606), "First Name Empty", ISBLANK(E606), "Last Name Empty", ISBLANK(F606), "Date of Birth Empty", ISBLANK(G606), "NI Number Empty", ISBLANK(H606), "Check In Date Empty", ISBLANK(J606), "HB Claim Ref Number Empty", ISBLANK(K606), "Referral Agency Empty", ISBLANK(M606), "Gender Empty", ISBLANK(N606), "Religion Empty", ISBLANK(O606), "Ethnicity Empty", ISBLANK(P606), "Nationality Empty", ISBLANK(Q606), "Disability Empty", ISBLANK(R606), "Sexual Orientation Empty", ISBLANK(S606), "Language Empty", ISBLANK(T606), "Risk Assessment Empty", AND(G606&lt;&gt;"",H606&lt;&gt;""), IF(SUMPRODUCT(($G$2:$G$5000=G606)*($H$2:$H$5000=H606))&gt;1,"CONFLICT: NI and Check-in Date Already in Use","Correct"), TRUE, "Correct")</f>
        <v/>
      </c>
    </row>
    <row r="607" spans="1:22" s="14" customFormat="1" x14ac:dyDescent="0.5">
      <c r="A607" s="10"/>
      <c r="B607" s="11"/>
      <c r="C607" s="10"/>
      <c r="D607" s="10"/>
      <c r="E607" s="10"/>
      <c r="F607" s="12"/>
      <c r="G607" s="10"/>
      <c r="H607" s="12"/>
      <c r="I607" s="12"/>
      <c r="J607" s="13"/>
      <c r="K607" s="10"/>
      <c r="L607" s="15" t="str">
        <f ca="1">IF(ISBLANK(F607), "", DATEDIF(Tenants[[#This Row],[DateOfBirth]],TODAY(),"Y"))</f>
        <v/>
      </c>
      <c r="M607" s="10"/>
      <c r="N607" s="10"/>
      <c r="O607" s="10"/>
      <c r="P607" s="10"/>
      <c r="Q607" s="10"/>
      <c r="R607" s="10"/>
      <c r="S607" s="10"/>
      <c r="T607" s="10"/>
      <c r="U607" s="16" t="str">
        <f t="shared" si="9"/>
        <v/>
      </c>
      <c r="V607" s="16" t="str" cm="1">
        <f t="array" ref="V607">_xlfn.IFS(AND(ISBLANK(A607), OR(B607&lt;&gt;"",C607&lt;&gt;"",E607&lt;&gt;"",F607&lt;&gt;"",G607&lt;&gt;"",H607&lt;&gt;"",J607&lt;&gt;"",K607&lt;&gt;"",M607&lt;&gt;"",N607&lt;&gt;"",O607&lt;&gt;"",P607&lt;&gt;"",Q607&lt;&gt;"",R607&lt;&gt;"",S607&lt;&gt;"",T607&lt;&gt;"",)), "Address Empty", ISBLANK(A607), "", ISBLANK(B607), "Room Number Empty", ISBLANK(C607), "First Name Empty", ISBLANK(E607), "Last Name Empty", ISBLANK(F607), "Date of Birth Empty", ISBLANK(G607), "NI Number Empty", ISBLANK(H607), "Check In Date Empty", ISBLANK(J607), "HB Claim Ref Number Empty", ISBLANK(K607), "Referral Agency Empty", ISBLANK(M607), "Gender Empty", ISBLANK(N607), "Religion Empty", ISBLANK(O607), "Ethnicity Empty", ISBLANK(P607), "Nationality Empty", ISBLANK(Q607), "Disability Empty", ISBLANK(R607), "Sexual Orientation Empty", ISBLANK(S607), "Language Empty", ISBLANK(T607), "Risk Assessment Empty", AND(G607&lt;&gt;"",H607&lt;&gt;""), IF(SUMPRODUCT(($G$2:$G$5000=G607)*($H$2:$H$5000=H607))&gt;1,"CONFLICT: NI and Check-in Date Already in Use","Correct"), TRUE, "Correct")</f>
        <v/>
      </c>
    </row>
    <row r="608" spans="1:22" s="14" customFormat="1" x14ac:dyDescent="0.5">
      <c r="A608" s="10"/>
      <c r="B608" s="11"/>
      <c r="C608" s="10"/>
      <c r="D608" s="10"/>
      <c r="E608" s="10"/>
      <c r="F608" s="12"/>
      <c r="G608" s="10"/>
      <c r="H608" s="12"/>
      <c r="I608" s="12"/>
      <c r="J608" s="13"/>
      <c r="K608" s="10"/>
      <c r="L608" s="15" t="str">
        <f ca="1">IF(ISBLANK(F608), "", DATEDIF(Tenants[[#This Row],[DateOfBirth]],TODAY(),"Y"))</f>
        <v/>
      </c>
      <c r="M608" s="10"/>
      <c r="N608" s="10"/>
      <c r="O608" s="10"/>
      <c r="P608" s="10"/>
      <c r="Q608" s="10"/>
      <c r="R608" s="10"/>
      <c r="S608" s="10"/>
      <c r="T608" s="10"/>
      <c r="U608" s="16" t="str">
        <f t="shared" si="9"/>
        <v/>
      </c>
      <c r="V608" s="16" t="str" cm="1">
        <f t="array" ref="V608">_xlfn.IFS(AND(ISBLANK(A608), OR(B608&lt;&gt;"",C608&lt;&gt;"",E608&lt;&gt;"",F608&lt;&gt;"",G608&lt;&gt;"",H608&lt;&gt;"",J608&lt;&gt;"",K608&lt;&gt;"",M608&lt;&gt;"",N608&lt;&gt;"",O608&lt;&gt;"",P608&lt;&gt;"",Q608&lt;&gt;"",R608&lt;&gt;"",S608&lt;&gt;"",T608&lt;&gt;"",)), "Address Empty", ISBLANK(A608), "", ISBLANK(B608), "Room Number Empty", ISBLANK(C608), "First Name Empty", ISBLANK(E608), "Last Name Empty", ISBLANK(F608), "Date of Birth Empty", ISBLANK(G608), "NI Number Empty", ISBLANK(H608), "Check In Date Empty", ISBLANK(J608), "HB Claim Ref Number Empty", ISBLANK(K608), "Referral Agency Empty", ISBLANK(M608), "Gender Empty", ISBLANK(N608), "Religion Empty", ISBLANK(O608), "Ethnicity Empty", ISBLANK(P608), "Nationality Empty", ISBLANK(Q608), "Disability Empty", ISBLANK(R608), "Sexual Orientation Empty", ISBLANK(S608), "Language Empty", ISBLANK(T608), "Risk Assessment Empty", AND(G608&lt;&gt;"",H608&lt;&gt;""), IF(SUMPRODUCT(($G$2:$G$5000=G608)*($H$2:$H$5000=H608))&gt;1,"CONFLICT: NI and Check-in Date Already in Use","Correct"), TRUE, "Correct")</f>
        <v/>
      </c>
    </row>
    <row r="609" spans="1:22" s="14" customFormat="1" x14ac:dyDescent="0.5">
      <c r="A609" s="10"/>
      <c r="B609" s="11"/>
      <c r="C609" s="10"/>
      <c r="D609" s="10"/>
      <c r="E609" s="10"/>
      <c r="F609" s="12"/>
      <c r="G609" s="10"/>
      <c r="H609" s="12"/>
      <c r="I609" s="12"/>
      <c r="J609" s="13"/>
      <c r="K609" s="10"/>
      <c r="L609" s="15" t="str">
        <f ca="1">IF(ISBLANK(F609), "", DATEDIF(Tenants[[#This Row],[DateOfBirth]],TODAY(),"Y"))</f>
        <v/>
      </c>
      <c r="M609" s="10"/>
      <c r="N609" s="10"/>
      <c r="O609" s="10"/>
      <c r="P609" s="10"/>
      <c r="Q609" s="10"/>
      <c r="R609" s="10"/>
      <c r="S609" s="10"/>
      <c r="T609" s="10"/>
      <c r="U609" s="16" t="str">
        <f t="shared" si="9"/>
        <v/>
      </c>
      <c r="V609" s="16" t="str" cm="1">
        <f t="array" ref="V609">_xlfn.IFS(AND(ISBLANK(A609), OR(B609&lt;&gt;"",C609&lt;&gt;"",E609&lt;&gt;"",F609&lt;&gt;"",G609&lt;&gt;"",H609&lt;&gt;"",J609&lt;&gt;"",K609&lt;&gt;"",M609&lt;&gt;"",N609&lt;&gt;"",O609&lt;&gt;"",P609&lt;&gt;"",Q609&lt;&gt;"",R609&lt;&gt;"",S609&lt;&gt;"",T609&lt;&gt;"",)), "Address Empty", ISBLANK(A609), "", ISBLANK(B609), "Room Number Empty", ISBLANK(C609), "First Name Empty", ISBLANK(E609), "Last Name Empty", ISBLANK(F609), "Date of Birth Empty", ISBLANK(G609), "NI Number Empty", ISBLANK(H609), "Check In Date Empty", ISBLANK(J609), "HB Claim Ref Number Empty", ISBLANK(K609), "Referral Agency Empty", ISBLANK(M609), "Gender Empty", ISBLANK(N609), "Religion Empty", ISBLANK(O609), "Ethnicity Empty", ISBLANK(P609), "Nationality Empty", ISBLANK(Q609), "Disability Empty", ISBLANK(R609), "Sexual Orientation Empty", ISBLANK(S609), "Language Empty", ISBLANK(T609), "Risk Assessment Empty", AND(G609&lt;&gt;"",H609&lt;&gt;""), IF(SUMPRODUCT(($G$2:$G$5000=G609)*($H$2:$H$5000=H609))&gt;1,"CONFLICT: NI and Check-in Date Already in Use","Correct"), TRUE, "Correct")</f>
        <v/>
      </c>
    </row>
    <row r="610" spans="1:22" s="14" customFormat="1" x14ac:dyDescent="0.5">
      <c r="A610" s="10"/>
      <c r="B610" s="11"/>
      <c r="C610" s="10"/>
      <c r="D610" s="10"/>
      <c r="E610" s="10"/>
      <c r="F610" s="12"/>
      <c r="G610" s="10"/>
      <c r="H610" s="12"/>
      <c r="I610" s="12"/>
      <c r="J610" s="13"/>
      <c r="K610" s="10"/>
      <c r="L610" s="15" t="str">
        <f ca="1">IF(ISBLANK(F610), "", DATEDIF(Tenants[[#This Row],[DateOfBirth]],TODAY(),"Y"))</f>
        <v/>
      </c>
      <c r="M610" s="10"/>
      <c r="N610" s="10"/>
      <c r="O610" s="10"/>
      <c r="P610" s="10"/>
      <c r="Q610" s="10"/>
      <c r="R610" s="10"/>
      <c r="S610" s="10"/>
      <c r="T610" s="10"/>
      <c r="U610" s="16" t="str">
        <f t="shared" si="9"/>
        <v/>
      </c>
      <c r="V610" s="16" t="str" cm="1">
        <f t="array" ref="V610">_xlfn.IFS(AND(ISBLANK(A610), OR(B610&lt;&gt;"",C610&lt;&gt;"",E610&lt;&gt;"",F610&lt;&gt;"",G610&lt;&gt;"",H610&lt;&gt;"",J610&lt;&gt;"",K610&lt;&gt;"",M610&lt;&gt;"",N610&lt;&gt;"",O610&lt;&gt;"",P610&lt;&gt;"",Q610&lt;&gt;"",R610&lt;&gt;"",S610&lt;&gt;"",T610&lt;&gt;"",)), "Address Empty", ISBLANK(A610), "", ISBLANK(B610), "Room Number Empty", ISBLANK(C610), "First Name Empty", ISBLANK(E610), "Last Name Empty", ISBLANK(F610), "Date of Birth Empty", ISBLANK(G610), "NI Number Empty", ISBLANK(H610), "Check In Date Empty", ISBLANK(J610), "HB Claim Ref Number Empty", ISBLANK(K610), "Referral Agency Empty", ISBLANK(M610), "Gender Empty", ISBLANK(N610), "Religion Empty", ISBLANK(O610), "Ethnicity Empty", ISBLANK(P610), "Nationality Empty", ISBLANK(Q610), "Disability Empty", ISBLANK(R610), "Sexual Orientation Empty", ISBLANK(S610), "Language Empty", ISBLANK(T610), "Risk Assessment Empty", AND(G610&lt;&gt;"",H610&lt;&gt;""), IF(SUMPRODUCT(($G$2:$G$5000=G610)*($H$2:$H$5000=H610))&gt;1,"CONFLICT: NI and Check-in Date Already in Use","Correct"), TRUE, "Correct")</f>
        <v/>
      </c>
    </row>
    <row r="611" spans="1:22" s="14" customFormat="1" x14ac:dyDescent="0.5">
      <c r="A611" s="10"/>
      <c r="B611" s="11"/>
      <c r="C611" s="10"/>
      <c r="D611" s="10"/>
      <c r="E611" s="10"/>
      <c r="F611" s="12"/>
      <c r="G611" s="10"/>
      <c r="H611" s="12"/>
      <c r="I611" s="12"/>
      <c r="J611" s="13"/>
      <c r="K611" s="10"/>
      <c r="L611" s="15" t="str">
        <f ca="1">IF(ISBLANK(F611), "", DATEDIF(Tenants[[#This Row],[DateOfBirth]],TODAY(),"Y"))</f>
        <v/>
      </c>
      <c r="M611" s="10"/>
      <c r="N611" s="10"/>
      <c r="O611" s="10"/>
      <c r="P611" s="10"/>
      <c r="Q611" s="10"/>
      <c r="R611" s="10"/>
      <c r="S611" s="10"/>
      <c r="T611" s="10"/>
      <c r="U611" s="16" t="str">
        <f t="shared" si="9"/>
        <v/>
      </c>
      <c r="V611" s="16" t="str" cm="1">
        <f t="array" ref="V611">_xlfn.IFS(AND(ISBLANK(A611), OR(B611&lt;&gt;"",C611&lt;&gt;"",E611&lt;&gt;"",F611&lt;&gt;"",G611&lt;&gt;"",H611&lt;&gt;"",J611&lt;&gt;"",K611&lt;&gt;"",M611&lt;&gt;"",N611&lt;&gt;"",O611&lt;&gt;"",P611&lt;&gt;"",Q611&lt;&gt;"",R611&lt;&gt;"",S611&lt;&gt;"",T611&lt;&gt;"",)), "Address Empty", ISBLANK(A611), "", ISBLANK(B611), "Room Number Empty", ISBLANK(C611), "First Name Empty", ISBLANK(E611), "Last Name Empty", ISBLANK(F611), "Date of Birth Empty", ISBLANK(G611), "NI Number Empty", ISBLANK(H611), "Check In Date Empty", ISBLANK(J611), "HB Claim Ref Number Empty", ISBLANK(K611), "Referral Agency Empty", ISBLANK(M611), "Gender Empty", ISBLANK(N611), "Religion Empty", ISBLANK(O611), "Ethnicity Empty", ISBLANK(P611), "Nationality Empty", ISBLANK(Q611), "Disability Empty", ISBLANK(R611), "Sexual Orientation Empty", ISBLANK(S611), "Language Empty", ISBLANK(T611), "Risk Assessment Empty", AND(G611&lt;&gt;"",H611&lt;&gt;""), IF(SUMPRODUCT(($G$2:$G$5000=G611)*($H$2:$H$5000=H611))&gt;1,"CONFLICT: NI and Check-in Date Already in Use","Correct"), TRUE, "Correct")</f>
        <v/>
      </c>
    </row>
    <row r="612" spans="1:22" s="14" customFormat="1" x14ac:dyDescent="0.5">
      <c r="A612" s="10"/>
      <c r="B612" s="11"/>
      <c r="C612" s="10"/>
      <c r="D612" s="10"/>
      <c r="E612" s="10"/>
      <c r="F612" s="12"/>
      <c r="G612" s="10"/>
      <c r="H612" s="12"/>
      <c r="I612" s="12"/>
      <c r="J612" s="13"/>
      <c r="K612" s="10"/>
      <c r="L612" s="15" t="str">
        <f ca="1">IF(ISBLANK(F612), "", DATEDIF(Tenants[[#This Row],[DateOfBirth]],TODAY(),"Y"))</f>
        <v/>
      </c>
      <c r="M612" s="10"/>
      <c r="N612" s="10"/>
      <c r="O612" s="10"/>
      <c r="P612" s="10"/>
      <c r="Q612" s="10"/>
      <c r="R612" s="10"/>
      <c r="S612" s="10"/>
      <c r="T612" s="10"/>
      <c r="U612" s="16" t="str">
        <f t="shared" si="9"/>
        <v/>
      </c>
      <c r="V612" s="16" t="str" cm="1">
        <f t="array" ref="V612">_xlfn.IFS(AND(ISBLANK(A612), OR(B612&lt;&gt;"",C612&lt;&gt;"",E612&lt;&gt;"",F612&lt;&gt;"",G612&lt;&gt;"",H612&lt;&gt;"",J612&lt;&gt;"",K612&lt;&gt;"",M612&lt;&gt;"",N612&lt;&gt;"",O612&lt;&gt;"",P612&lt;&gt;"",Q612&lt;&gt;"",R612&lt;&gt;"",S612&lt;&gt;"",T612&lt;&gt;"",)), "Address Empty", ISBLANK(A612), "", ISBLANK(B612), "Room Number Empty", ISBLANK(C612), "First Name Empty", ISBLANK(E612), "Last Name Empty", ISBLANK(F612), "Date of Birth Empty", ISBLANK(G612), "NI Number Empty", ISBLANK(H612), "Check In Date Empty", ISBLANK(J612), "HB Claim Ref Number Empty", ISBLANK(K612), "Referral Agency Empty", ISBLANK(M612), "Gender Empty", ISBLANK(N612), "Religion Empty", ISBLANK(O612), "Ethnicity Empty", ISBLANK(P612), "Nationality Empty", ISBLANK(Q612), "Disability Empty", ISBLANK(R612), "Sexual Orientation Empty", ISBLANK(S612), "Language Empty", ISBLANK(T612), "Risk Assessment Empty", AND(G612&lt;&gt;"",H612&lt;&gt;""), IF(SUMPRODUCT(($G$2:$G$5000=G612)*($H$2:$H$5000=H612))&gt;1,"CONFLICT: NI and Check-in Date Already in Use","Correct"), TRUE, "Correct")</f>
        <v/>
      </c>
    </row>
    <row r="613" spans="1:22" s="14" customFormat="1" x14ac:dyDescent="0.5">
      <c r="A613" s="10"/>
      <c r="B613" s="11"/>
      <c r="C613" s="10"/>
      <c r="D613" s="10"/>
      <c r="E613" s="10"/>
      <c r="F613" s="12"/>
      <c r="G613" s="10"/>
      <c r="H613" s="12"/>
      <c r="I613" s="12"/>
      <c r="J613" s="13"/>
      <c r="K613" s="10"/>
      <c r="L613" s="15" t="str">
        <f ca="1">IF(ISBLANK(F613), "", DATEDIF(Tenants[[#This Row],[DateOfBirth]],TODAY(),"Y"))</f>
        <v/>
      </c>
      <c r="M613" s="10"/>
      <c r="N613" s="10"/>
      <c r="O613" s="10"/>
      <c r="P613" s="10"/>
      <c r="Q613" s="10"/>
      <c r="R613" s="10"/>
      <c r="S613" s="10"/>
      <c r="T613" s="10"/>
      <c r="U613" s="16" t="str">
        <f t="shared" si="9"/>
        <v/>
      </c>
      <c r="V613" s="16" t="str" cm="1">
        <f t="array" ref="V613">_xlfn.IFS(AND(ISBLANK(A613), OR(B613&lt;&gt;"",C613&lt;&gt;"",E613&lt;&gt;"",F613&lt;&gt;"",G613&lt;&gt;"",H613&lt;&gt;"",J613&lt;&gt;"",K613&lt;&gt;"",M613&lt;&gt;"",N613&lt;&gt;"",O613&lt;&gt;"",P613&lt;&gt;"",Q613&lt;&gt;"",R613&lt;&gt;"",S613&lt;&gt;"",T613&lt;&gt;"",)), "Address Empty", ISBLANK(A613), "", ISBLANK(B613), "Room Number Empty", ISBLANK(C613), "First Name Empty", ISBLANK(E613), "Last Name Empty", ISBLANK(F613), "Date of Birth Empty", ISBLANK(G613), "NI Number Empty", ISBLANK(H613), "Check In Date Empty", ISBLANK(J613), "HB Claim Ref Number Empty", ISBLANK(K613), "Referral Agency Empty", ISBLANK(M613), "Gender Empty", ISBLANK(N613), "Religion Empty", ISBLANK(O613), "Ethnicity Empty", ISBLANK(P613), "Nationality Empty", ISBLANK(Q613), "Disability Empty", ISBLANK(R613), "Sexual Orientation Empty", ISBLANK(S613), "Language Empty", ISBLANK(T613), "Risk Assessment Empty", AND(G613&lt;&gt;"",H613&lt;&gt;""), IF(SUMPRODUCT(($G$2:$G$5000=G613)*($H$2:$H$5000=H613))&gt;1,"CONFLICT: NI and Check-in Date Already in Use","Correct"), TRUE, "Correct")</f>
        <v/>
      </c>
    </row>
    <row r="614" spans="1:22" s="14" customFormat="1" x14ac:dyDescent="0.5">
      <c r="A614" s="10"/>
      <c r="B614" s="11"/>
      <c r="C614" s="10"/>
      <c r="D614" s="10"/>
      <c r="E614" s="10"/>
      <c r="F614" s="12"/>
      <c r="G614" s="10"/>
      <c r="H614" s="12"/>
      <c r="I614" s="12"/>
      <c r="J614" s="13"/>
      <c r="K614" s="10"/>
      <c r="L614" s="15" t="str">
        <f ca="1">IF(ISBLANK(F614), "", DATEDIF(Tenants[[#This Row],[DateOfBirth]],TODAY(),"Y"))</f>
        <v/>
      </c>
      <c r="M614" s="10"/>
      <c r="N614" s="10"/>
      <c r="O614" s="10"/>
      <c r="P614" s="10"/>
      <c r="Q614" s="10"/>
      <c r="R614" s="10"/>
      <c r="S614" s="10"/>
      <c r="T614" s="10"/>
      <c r="U614" s="16" t="str">
        <f t="shared" si="9"/>
        <v/>
      </c>
      <c r="V614" s="16" t="str" cm="1">
        <f t="array" ref="V614">_xlfn.IFS(AND(ISBLANK(A614), OR(B614&lt;&gt;"",C614&lt;&gt;"",E614&lt;&gt;"",F614&lt;&gt;"",G614&lt;&gt;"",H614&lt;&gt;"",J614&lt;&gt;"",K614&lt;&gt;"",M614&lt;&gt;"",N614&lt;&gt;"",O614&lt;&gt;"",P614&lt;&gt;"",Q614&lt;&gt;"",R614&lt;&gt;"",S614&lt;&gt;"",T614&lt;&gt;"",)), "Address Empty", ISBLANK(A614), "", ISBLANK(B614), "Room Number Empty", ISBLANK(C614), "First Name Empty", ISBLANK(E614), "Last Name Empty", ISBLANK(F614), "Date of Birth Empty", ISBLANK(G614), "NI Number Empty", ISBLANK(H614), "Check In Date Empty", ISBLANK(J614), "HB Claim Ref Number Empty", ISBLANK(K614), "Referral Agency Empty", ISBLANK(M614), "Gender Empty", ISBLANK(N614), "Religion Empty", ISBLANK(O614), "Ethnicity Empty", ISBLANK(P614), "Nationality Empty", ISBLANK(Q614), "Disability Empty", ISBLANK(R614), "Sexual Orientation Empty", ISBLANK(S614), "Language Empty", ISBLANK(T614), "Risk Assessment Empty", AND(G614&lt;&gt;"",H614&lt;&gt;""), IF(SUMPRODUCT(($G$2:$G$5000=G614)*($H$2:$H$5000=H614))&gt;1,"CONFLICT: NI and Check-in Date Already in Use","Correct"), TRUE, "Correct")</f>
        <v/>
      </c>
    </row>
    <row r="615" spans="1:22" s="14" customFormat="1" x14ac:dyDescent="0.5">
      <c r="A615" s="10"/>
      <c r="B615" s="11"/>
      <c r="C615" s="10"/>
      <c r="D615" s="10"/>
      <c r="E615" s="10"/>
      <c r="F615" s="12"/>
      <c r="G615" s="10"/>
      <c r="H615" s="12"/>
      <c r="I615" s="12"/>
      <c r="J615" s="13"/>
      <c r="K615" s="10"/>
      <c r="L615" s="15" t="str">
        <f ca="1">IF(ISBLANK(F615), "", DATEDIF(Tenants[[#This Row],[DateOfBirth]],TODAY(),"Y"))</f>
        <v/>
      </c>
      <c r="M615" s="10"/>
      <c r="N615" s="10"/>
      <c r="O615" s="10"/>
      <c r="P615" s="10"/>
      <c r="Q615" s="10"/>
      <c r="R615" s="10"/>
      <c r="S615" s="10"/>
      <c r="T615" s="10"/>
      <c r="U615" s="16" t="str">
        <f t="shared" si="9"/>
        <v/>
      </c>
      <c r="V615" s="16" t="str" cm="1">
        <f t="array" ref="V615">_xlfn.IFS(AND(ISBLANK(A615), OR(B615&lt;&gt;"",C615&lt;&gt;"",E615&lt;&gt;"",F615&lt;&gt;"",G615&lt;&gt;"",H615&lt;&gt;"",J615&lt;&gt;"",K615&lt;&gt;"",M615&lt;&gt;"",N615&lt;&gt;"",O615&lt;&gt;"",P615&lt;&gt;"",Q615&lt;&gt;"",R615&lt;&gt;"",S615&lt;&gt;"",T615&lt;&gt;"",)), "Address Empty", ISBLANK(A615), "", ISBLANK(B615), "Room Number Empty", ISBLANK(C615), "First Name Empty", ISBLANK(E615), "Last Name Empty", ISBLANK(F615), "Date of Birth Empty", ISBLANK(G615), "NI Number Empty", ISBLANK(H615), "Check In Date Empty", ISBLANK(J615), "HB Claim Ref Number Empty", ISBLANK(K615), "Referral Agency Empty", ISBLANK(M615), "Gender Empty", ISBLANK(N615), "Religion Empty", ISBLANK(O615), "Ethnicity Empty", ISBLANK(P615), "Nationality Empty", ISBLANK(Q615), "Disability Empty", ISBLANK(R615), "Sexual Orientation Empty", ISBLANK(S615), "Language Empty", ISBLANK(T615), "Risk Assessment Empty", AND(G615&lt;&gt;"",H615&lt;&gt;""), IF(SUMPRODUCT(($G$2:$G$5000=G615)*($H$2:$H$5000=H615))&gt;1,"CONFLICT: NI and Check-in Date Already in Use","Correct"), TRUE, "Correct")</f>
        <v/>
      </c>
    </row>
    <row r="616" spans="1:22" s="14" customFormat="1" x14ac:dyDescent="0.5">
      <c r="A616" s="10"/>
      <c r="B616" s="11"/>
      <c r="C616" s="10"/>
      <c r="D616" s="10"/>
      <c r="E616" s="10"/>
      <c r="F616" s="12"/>
      <c r="G616" s="10"/>
      <c r="H616" s="12"/>
      <c r="I616" s="12"/>
      <c r="J616" s="13"/>
      <c r="K616" s="10"/>
      <c r="L616" s="15" t="str">
        <f ca="1">IF(ISBLANK(F616), "", DATEDIF(Tenants[[#This Row],[DateOfBirth]],TODAY(),"Y"))</f>
        <v/>
      </c>
      <c r="M616" s="10"/>
      <c r="N616" s="10"/>
      <c r="O616" s="10"/>
      <c r="P616" s="10"/>
      <c r="Q616" s="10"/>
      <c r="R616" s="10"/>
      <c r="S616" s="10"/>
      <c r="T616" s="10"/>
      <c r="U616" s="16" t="str">
        <f t="shared" si="9"/>
        <v/>
      </c>
      <c r="V616" s="16" t="str" cm="1">
        <f t="array" ref="V616">_xlfn.IFS(AND(ISBLANK(A616), OR(B616&lt;&gt;"",C616&lt;&gt;"",E616&lt;&gt;"",F616&lt;&gt;"",G616&lt;&gt;"",H616&lt;&gt;"",J616&lt;&gt;"",K616&lt;&gt;"",M616&lt;&gt;"",N616&lt;&gt;"",O616&lt;&gt;"",P616&lt;&gt;"",Q616&lt;&gt;"",R616&lt;&gt;"",S616&lt;&gt;"",T616&lt;&gt;"",)), "Address Empty", ISBLANK(A616), "", ISBLANK(B616), "Room Number Empty", ISBLANK(C616), "First Name Empty", ISBLANK(E616), "Last Name Empty", ISBLANK(F616), "Date of Birth Empty", ISBLANK(G616), "NI Number Empty", ISBLANK(H616), "Check In Date Empty", ISBLANK(J616), "HB Claim Ref Number Empty", ISBLANK(K616), "Referral Agency Empty", ISBLANK(M616), "Gender Empty", ISBLANK(N616), "Religion Empty", ISBLANK(O616), "Ethnicity Empty", ISBLANK(P616), "Nationality Empty", ISBLANK(Q616), "Disability Empty", ISBLANK(R616), "Sexual Orientation Empty", ISBLANK(S616), "Language Empty", ISBLANK(T616), "Risk Assessment Empty", AND(G616&lt;&gt;"",H616&lt;&gt;""), IF(SUMPRODUCT(($G$2:$G$5000=G616)*($H$2:$H$5000=H616))&gt;1,"CONFLICT: NI and Check-in Date Already in Use","Correct"), TRUE, "Correct")</f>
        <v/>
      </c>
    </row>
    <row r="617" spans="1:22" s="14" customFormat="1" x14ac:dyDescent="0.5">
      <c r="A617" s="10"/>
      <c r="B617" s="11"/>
      <c r="C617" s="10"/>
      <c r="D617" s="10"/>
      <c r="E617" s="10"/>
      <c r="F617" s="12"/>
      <c r="G617" s="10"/>
      <c r="H617" s="12"/>
      <c r="I617" s="12"/>
      <c r="J617" s="13"/>
      <c r="K617" s="10"/>
      <c r="L617" s="15" t="str">
        <f ca="1">IF(ISBLANK(F617), "", DATEDIF(Tenants[[#This Row],[DateOfBirth]],TODAY(),"Y"))</f>
        <v/>
      </c>
      <c r="M617" s="10"/>
      <c r="N617" s="10"/>
      <c r="O617" s="10"/>
      <c r="P617" s="10"/>
      <c r="Q617" s="10"/>
      <c r="R617" s="10"/>
      <c r="S617" s="10"/>
      <c r="T617" s="10"/>
      <c r="U617" s="16" t="str">
        <f t="shared" si="9"/>
        <v/>
      </c>
      <c r="V617" s="16" t="str" cm="1">
        <f t="array" ref="V617">_xlfn.IFS(AND(ISBLANK(A617), OR(B617&lt;&gt;"",C617&lt;&gt;"",E617&lt;&gt;"",F617&lt;&gt;"",G617&lt;&gt;"",H617&lt;&gt;"",J617&lt;&gt;"",K617&lt;&gt;"",M617&lt;&gt;"",N617&lt;&gt;"",O617&lt;&gt;"",P617&lt;&gt;"",Q617&lt;&gt;"",R617&lt;&gt;"",S617&lt;&gt;"",T617&lt;&gt;"",)), "Address Empty", ISBLANK(A617), "", ISBLANK(B617), "Room Number Empty", ISBLANK(C617), "First Name Empty", ISBLANK(E617), "Last Name Empty", ISBLANK(F617), "Date of Birth Empty", ISBLANK(G617), "NI Number Empty", ISBLANK(H617), "Check In Date Empty", ISBLANK(J617), "HB Claim Ref Number Empty", ISBLANK(K617), "Referral Agency Empty", ISBLANK(M617), "Gender Empty", ISBLANK(N617), "Religion Empty", ISBLANK(O617), "Ethnicity Empty", ISBLANK(P617), "Nationality Empty", ISBLANK(Q617), "Disability Empty", ISBLANK(R617), "Sexual Orientation Empty", ISBLANK(S617), "Language Empty", ISBLANK(T617), "Risk Assessment Empty", AND(G617&lt;&gt;"",H617&lt;&gt;""), IF(SUMPRODUCT(($G$2:$G$5000=G617)*($H$2:$H$5000=H617))&gt;1,"CONFLICT: NI and Check-in Date Already in Use","Correct"), TRUE, "Correct")</f>
        <v/>
      </c>
    </row>
    <row r="618" spans="1:22" s="14" customFormat="1" x14ac:dyDescent="0.5">
      <c r="A618" s="10"/>
      <c r="B618" s="11"/>
      <c r="C618" s="10"/>
      <c r="D618" s="10"/>
      <c r="E618" s="10"/>
      <c r="F618" s="12"/>
      <c r="G618" s="10"/>
      <c r="H618" s="12"/>
      <c r="I618" s="12"/>
      <c r="J618" s="13"/>
      <c r="K618" s="10"/>
      <c r="L618" s="15" t="str">
        <f ca="1">IF(ISBLANK(F618), "", DATEDIF(Tenants[[#This Row],[DateOfBirth]],TODAY(),"Y"))</f>
        <v/>
      </c>
      <c r="M618" s="10"/>
      <c r="N618" s="10"/>
      <c r="O618" s="10"/>
      <c r="P618" s="10"/>
      <c r="Q618" s="10"/>
      <c r="R618" s="10"/>
      <c r="S618" s="10"/>
      <c r="T618" s="10"/>
      <c r="U618" s="16" t="str">
        <f t="shared" si="9"/>
        <v/>
      </c>
      <c r="V618" s="16" t="str" cm="1">
        <f t="array" ref="V618">_xlfn.IFS(AND(ISBLANK(A618), OR(B618&lt;&gt;"",C618&lt;&gt;"",E618&lt;&gt;"",F618&lt;&gt;"",G618&lt;&gt;"",H618&lt;&gt;"",J618&lt;&gt;"",K618&lt;&gt;"",M618&lt;&gt;"",N618&lt;&gt;"",O618&lt;&gt;"",P618&lt;&gt;"",Q618&lt;&gt;"",R618&lt;&gt;"",S618&lt;&gt;"",T618&lt;&gt;"",)), "Address Empty", ISBLANK(A618), "", ISBLANK(B618), "Room Number Empty", ISBLANK(C618), "First Name Empty", ISBLANK(E618), "Last Name Empty", ISBLANK(F618), "Date of Birth Empty", ISBLANK(G618), "NI Number Empty", ISBLANK(H618), "Check In Date Empty", ISBLANK(J618), "HB Claim Ref Number Empty", ISBLANK(K618), "Referral Agency Empty", ISBLANK(M618), "Gender Empty", ISBLANK(N618), "Religion Empty", ISBLANK(O618), "Ethnicity Empty", ISBLANK(P618), "Nationality Empty", ISBLANK(Q618), "Disability Empty", ISBLANK(R618), "Sexual Orientation Empty", ISBLANK(S618), "Language Empty", ISBLANK(T618), "Risk Assessment Empty", AND(G618&lt;&gt;"",H618&lt;&gt;""), IF(SUMPRODUCT(($G$2:$G$5000=G618)*($H$2:$H$5000=H618))&gt;1,"CONFLICT: NI and Check-in Date Already in Use","Correct"), TRUE, "Correct")</f>
        <v/>
      </c>
    </row>
    <row r="619" spans="1:22" s="14" customFormat="1" x14ac:dyDescent="0.5">
      <c r="A619" s="10"/>
      <c r="B619" s="11"/>
      <c r="C619" s="10"/>
      <c r="D619" s="10"/>
      <c r="E619" s="10"/>
      <c r="F619" s="12"/>
      <c r="G619" s="10"/>
      <c r="H619" s="12"/>
      <c r="I619" s="12"/>
      <c r="J619" s="13"/>
      <c r="K619" s="10"/>
      <c r="L619" s="15" t="str">
        <f ca="1">IF(ISBLANK(F619), "", DATEDIF(Tenants[[#This Row],[DateOfBirth]],TODAY(),"Y"))</f>
        <v/>
      </c>
      <c r="M619" s="10"/>
      <c r="N619" s="10"/>
      <c r="O619" s="10"/>
      <c r="P619" s="10"/>
      <c r="Q619" s="10"/>
      <c r="R619" s="10"/>
      <c r="S619" s="10"/>
      <c r="T619" s="10"/>
      <c r="U619" s="16" t="str">
        <f t="shared" si="9"/>
        <v/>
      </c>
      <c r="V619" s="16" t="str" cm="1">
        <f t="array" ref="V619">_xlfn.IFS(AND(ISBLANK(A619), OR(B619&lt;&gt;"",C619&lt;&gt;"",E619&lt;&gt;"",F619&lt;&gt;"",G619&lt;&gt;"",H619&lt;&gt;"",J619&lt;&gt;"",K619&lt;&gt;"",M619&lt;&gt;"",N619&lt;&gt;"",O619&lt;&gt;"",P619&lt;&gt;"",Q619&lt;&gt;"",R619&lt;&gt;"",S619&lt;&gt;"",T619&lt;&gt;"",)), "Address Empty", ISBLANK(A619), "", ISBLANK(B619), "Room Number Empty", ISBLANK(C619), "First Name Empty", ISBLANK(E619), "Last Name Empty", ISBLANK(F619), "Date of Birth Empty", ISBLANK(G619), "NI Number Empty", ISBLANK(H619), "Check In Date Empty", ISBLANK(J619), "HB Claim Ref Number Empty", ISBLANK(K619), "Referral Agency Empty", ISBLANK(M619), "Gender Empty", ISBLANK(N619), "Religion Empty", ISBLANK(O619), "Ethnicity Empty", ISBLANK(P619), "Nationality Empty", ISBLANK(Q619), "Disability Empty", ISBLANK(R619), "Sexual Orientation Empty", ISBLANK(S619), "Language Empty", ISBLANK(T619), "Risk Assessment Empty", AND(G619&lt;&gt;"",H619&lt;&gt;""), IF(SUMPRODUCT(($G$2:$G$5000=G619)*($H$2:$H$5000=H619))&gt;1,"CONFLICT: NI and Check-in Date Already in Use","Correct"), TRUE, "Correct")</f>
        <v/>
      </c>
    </row>
    <row r="620" spans="1:22" s="14" customFormat="1" x14ac:dyDescent="0.5">
      <c r="A620" s="10"/>
      <c r="B620" s="11"/>
      <c r="C620" s="10"/>
      <c r="D620" s="10"/>
      <c r="E620" s="10"/>
      <c r="F620" s="12"/>
      <c r="G620" s="10"/>
      <c r="H620" s="12"/>
      <c r="I620" s="12"/>
      <c r="J620" s="13"/>
      <c r="K620" s="10"/>
      <c r="L620" s="15" t="str">
        <f ca="1">IF(ISBLANK(F620), "", DATEDIF(Tenants[[#This Row],[DateOfBirth]],TODAY(),"Y"))</f>
        <v/>
      </c>
      <c r="M620" s="10"/>
      <c r="N620" s="10"/>
      <c r="O620" s="10"/>
      <c r="P620" s="10"/>
      <c r="Q620" s="10"/>
      <c r="R620" s="10"/>
      <c r="S620" s="10"/>
      <c r="T620" s="10"/>
      <c r="U620" s="16" t="str">
        <f t="shared" si="9"/>
        <v/>
      </c>
      <c r="V620" s="16" t="str" cm="1">
        <f t="array" ref="V620">_xlfn.IFS(AND(ISBLANK(A620), OR(B620&lt;&gt;"",C620&lt;&gt;"",E620&lt;&gt;"",F620&lt;&gt;"",G620&lt;&gt;"",H620&lt;&gt;"",J620&lt;&gt;"",K620&lt;&gt;"",M620&lt;&gt;"",N620&lt;&gt;"",O620&lt;&gt;"",P620&lt;&gt;"",Q620&lt;&gt;"",R620&lt;&gt;"",S620&lt;&gt;"",T620&lt;&gt;"",)), "Address Empty", ISBLANK(A620), "", ISBLANK(B620), "Room Number Empty", ISBLANK(C620), "First Name Empty", ISBLANK(E620), "Last Name Empty", ISBLANK(F620), "Date of Birth Empty", ISBLANK(G620), "NI Number Empty", ISBLANK(H620), "Check In Date Empty", ISBLANK(J620), "HB Claim Ref Number Empty", ISBLANK(K620), "Referral Agency Empty", ISBLANK(M620), "Gender Empty", ISBLANK(N620), "Religion Empty", ISBLANK(O620), "Ethnicity Empty", ISBLANK(P620), "Nationality Empty", ISBLANK(Q620), "Disability Empty", ISBLANK(R620), "Sexual Orientation Empty", ISBLANK(S620), "Language Empty", ISBLANK(T620), "Risk Assessment Empty", AND(G620&lt;&gt;"",H620&lt;&gt;""), IF(SUMPRODUCT(($G$2:$G$5000=G620)*($H$2:$H$5000=H620))&gt;1,"CONFLICT: NI and Check-in Date Already in Use","Correct"), TRUE, "Correct")</f>
        <v/>
      </c>
    </row>
    <row r="621" spans="1:22" s="14" customFormat="1" x14ac:dyDescent="0.5">
      <c r="A621" s="10"/>
      <c r="B621" s="11"/>
      <c r="C621" s="10"/>
      <c r="D621" s="10"/>
      <c r="E621" s="10"/>
      <c r="F621" s="12"/>
      <c r="G621" s="10"/>
      <c r="H621" s="12"/>
      <c r="I621" s="12"/>
      <c r="J621" s="13"/>
      <c r="K621" s="10"/>
      <c r="L621" s="15" t="str">
        <f ca="1">IF(ISBLANK(F621), "", DATEDIF(Tenants[[#This Row],[DateOfBirth]],TODAY(),"Y"))</f>
        <v/>
      </c>
      <c r="M621" s="10"/>
      <c r="N621" s="10"/>
      <c r="O621" s="10"/>
      <c r="P621" s="10"/>
      <c r="Q621" s="10"/>
      <c r="R621" s="10"/>
      <c r="S621" s="10"/>
      <c r="T621" s="10"/>
      <c r="U621" s="16" t="str">
        <f t="shared" si="9"/>
        <v/>
      </c>
      <c r="V621" s="16" t="str" cm="1">
        <f t="array" ref="V621">_xlfn.IFS(AND(ISBLANK(A621), OR(B621&lt;&gt;"",C621&lt;&gt;"",E621&lt;&gt;"",F621&lt;&gt;"",G621&lt;&gt;"",H621&lt;&gt;"",J621&lt;&gt;"",K621&lt;&gt;"",M621&lt;&gt;"",N621&lt;&gt;"",O621&lt;&gt;"",P621&lt;&gt;"",Q621&lt;&gt;"",R621&lt;&gt;"",S621&lt;&gt;"",T621&lt;&gt;"",)), "Address Empty", ISBLANK(A621), "", ISBLANK(B621), "Room Number Empty", ISBLANK(C621), "First Name Empty", ISBLANK(E621), "Last Name Empty", ISBLANK(F621), "Date of Birth Empty", ISBLANK(G621), "NI Number Empty", ISBLANK(H621), "Check In Date Empty", ISBLANK(J621), "HB Claim Ref Number Empty", ISBLANK(K621), "Referral Agency Empty", ISBLANK(M621), "Gender Empty", ISBLANK(N621), "Religion Empty", ISBLANK(O621), "Ethnicity Empty", ISBLANK(P621), "Nationality Empty", ISBLANK(Q621), "Disability Empty", ISBLANK(R621), "Sexual Orientation Empty", ISBLANK(S621), "Language Empty", ISBLANK(T621), "Risk Assessment Empty", AND(G621&lt;&gt;"",H621&lt;&gt;""), IF(SUMPRODUCT(($G$2:$G$5000=G621)*($H$2:$H$5000=H621))&gt;1,"CONFLICT: NI and Check-in Date Already in Use","Correct"), TRUE, "Correct")</f>
        <v/>
      </c>
    </row>
    <row r="622" spans="1:22" s="14" customFormat="1" x14ac:dyDescent="0.5">
      <c r="A622" s="10"/>
      <c r="B622" s="11"/>
      <c r="C622" s="10"/>
      <c r="D622" s="10"/>
      <c r="E622" s="10"/>
      <c r="F622" s="12"/>
      <c r="G622" s="10"/>
      <c r="H622" s="12"/>
      <c r="I622" s="12"/>
      <c r="J622" s="13"/>
      <c r="K622" s="10"/>
      <c r="L622" s="15" t="str">
        <f ca="1">IF(ISBLANK(F622), "", DATEDIF(Tenants[[#This Row],[DateOfBirth]],TODAY(),"Y"))</f>
        <v/>
      </c>
      <c r="M622" s="10"/>
      <c r="N622" s="10"/>
      <c r="O622" s="10"/>
      <c r="P622" s="10"/>
      <c r="Q622" s="10"/>
      <c r="R622" s="10"/>
      <c r="S622" s="10"/>
      <c r="T622" s="10"/>
      <c r="U622" s="16" t="str">
        <f t="shared" si="9"/>
        <v/>
      </c>
      <c r="V622" s="16" t="str" cm="1">
        <f t="array" ref="V622">_xlfn.IFS(AND(ISBLANK(A622), OR(B622&lt;&gt;"",C622&lt;&gt;"",E622&lt;&gt;"",F622&lt;&gt;"",G622&lt;&gt;"",H622&lt;&gt;"",J622&lt;&gt;"",K622&lt;&gt;"",M622&lt;&gt;"",N622&lt;&gt;"",O622&lt;&gt;"",P622&lt;&gt;"",Q622&lt;&gt;"",R622&lt;&gt;"",S622&lt;&gt;"",T622&lt;&gt;"",)), "Address Empty", ISBLANK(A622), "", ISBLANK(B622), "Room Number Empty", ISBLANK(C622), "First Name Empty", ISBLANK(E622), "Last Name Empty", ISBLANK(F622), "Date of Birth Empty", ISBLANK(G622), "NI Number Empty", ISBLANK(H622), "Check In Date Empty", ISBLANK(J622), "HB Claim Ref Number Empty", ISBLANK(K622), "Referral Agency Empty", ISBLANK(M622), "Gender Empty", ISBLANK(N622), "Religion Empty", ISBLANK(O622), "Ethnicity Empty", ISBLANK(P622), "Nationality Empty", ISBLANK(Q622), "Disability Empty", ISBLANK(R622), "Sexual Orientation Empty", ISBLANK(S622), "Language Empty", ISBLANK(T622), "Risk Assessment Empty", AND(G622&lt;&gt;"",H622&lt;&gt;""), IF(SUMPRODUCT(($G$2:$G$5000=G622)*($H$2:$H$5000=H622))&gt;1,"CONFLICT: NI and Check-in Date Already in Use","Correct"), TRUE, "Correct")</f>
        <v/>
      </c>
    </row>
    <row r="623" spans="1:22" s="14" customFormat="1" x14ac:dyDescent="0.5">
      <c r="A623" s="10"/>
      <c r="B623" s="11"/>
      <c r="C623" s="10"/>
      <c r="D623" s="10"/>
      <c r="E623" s="10"/>
      <c r="F623" s="12"/>
      <c r="G623" s="10"/>
      <c r="H623" s="12"/>
      <c r="I623" s="12"/>
      <c r="J623" s="13"/>
      <c r="K623" s="10"/>
      <c r="L623" s="15" t="str">
        <f ca="1">IF(ISBLANK(F623), "", DATEDIF(Tenants[[#This Row],[DateOfBirth]],TODAY(),"Y"))</f>
        <v/>
      </c>
      <c r="M623" s="10"/>
      <c r="N623" s="10"/>
      <c r="O623" s="10"/>
      <c r="P623" s="10"/>
      <c r="Q623" s="10"/>
      <c r="R623" s="10"/>
      <c r="S623" s="10"/>
      <c r="T623" s="10"/>
      <c r="U623" s="16" t="str">
        <f t="shared" si="9"/>
        <v/>
      </c>
      <c r="V623" s="16" t="str" cm="1">
        <f t="array" ref="V623">_xlfn.IFS(AND(ISBLANK(A623), OR(B623&lt;&gt;"",C623&lt;&gt;"",E623&lt;&gt;"",F623&lt;&gt;"",G623&lt;&gt;"",H623&lt;&gt;"",J623&lt;&gt;"",K623&lt;&gt;"",M623&lt;&gt;"",N623&lt;&gt;"",O623&lt;&gt;"",P623&lt;&gt;"",Q623&lt;&gt;"",R623&lt;&gt;"",S623&lt;&gt;"",T623&lt;&gt;"",)), "Address Empty", ISBLANK(A623), "", ISBLANK(B623), "Room Number Empty", ISBLANK(C623), "First Name Empty", ISBLANK(E623), "Last Name Empty", ISBLANK(F623), "Date of Birth Empty", ISBLANK(G623), "NI Number Empty", ISBLANK(H623), "Check In Date Empty", ISBLANK(J623), "HB Claim Ref Number Empty", ISBLANK(K623), "Referral Agency Empty", ISBLANK(M623), "Gender Empty", ISBLANK(N623), "Religion Empty", ISBLANK(O623), "Ethnicity Empty", ISBLANK(P623), "Nationality Empty", ISBLANK(Q623), "Disability Empty", ISBLANK(R623), "Sexual Orientation Empty", ISBLANK(S623), "Language Empty", ISBLANK(T623), "Risk Assessment Empty", AND(G623&lt;&gt;"",H623&lt;&gt;""), IF(SUMPRODUCT(($G$2:$G$5000=G623)*($H$2:$H$5000=H623))&gt;1,"CONFLICT: NI and Check-in Date Already in Use","Correct"), TRUE, "Correct")</f>
        <v/>
      </c>
    </row>
    <row r="624" spans="1:22" s="14" customFormat="1" x14ac:dyDescent="0.5">
      <c r="A624" s="10"/>
      <c r="B624" s="11"/>
      <c r="C624" s="10"/>
      <c r="D624" s="10"/>
      <c r="E624" s="10"/>
      <c r="F624" s="12"/>
      <c r="G624" s="10"/>
      <c r="H624" s="12"/>
      <c r="I624" s="12"/>
      <c r="J624" s="13"/>
      <c r="K624" s="10"/>
      <c r="L624" s="15" t="str">
        <f ca="1">IF(ISBLANK(F624), "", DATEDIF(Tenants[[#This Row],[DateOfBirth]],TODAY(),"Y"))</f>
        <v/>
      </c>
      <c r="M624" s="10"/>
      <c r="N624" s="10"/>
      <c r="O624" s="10"/>
      <c r="P624" s="10"/>
      <c r="Q624" s="10"/>
      <c r="R624" s="10"/>
      <c r="S624" s="10"/>
      <c r="T624" s="10"/>
      <c r="U624" s="16" t="str">
        <f t="shared" si="9"/>
        <v/>
      </c>
      <c r="V624" s="16" t="str" cm="1">
        <f t="array" ref="V624">_xlfn.IFS(AND(ISBLANK(A624), OR(B624&lt;&gt;"",C624&lt;&gt;"",E624&lt;&gt;"",F624&lt;&gt;"",G624&lt;&gt;"",H624&lt;&gt;"",J624&lt;&gt;"",K624&lt;&gt;"",M624&lt;&gt;"",N624&lt;&gt;"",O624&lt;&gt;"",P624&lt;&gt;"",Q624&lt;&gt;"",R624&lt;&gt;"",S624&lt;&gt;"",T624&lt;&gt;"",)), "Address Empty", ISBLANK(A624), "", ISBLANK(B624), "Room Number Empty", ISBLANK(C624), "First Name Empty", ISBLANK(E624), "Last Name Empty", ISBLANK(F624), "Date of Birth Empty", ISBLANK(G624), "NI Number Empty", ISBLANK(H624), "Check In Date Empty", ISBLANK(J624), "HB Claim Ref Number Empty", ISBLANK(K624), "Referral Agency Empty", ISBLANK(M624), "Gender Empty", ISBLANK(N624), "Religion Empty", ISBLANK(O624), "Ethnicity Empty", ISBLANK(P624), "Nationality Empty", ISBLANK(Q624), "Disability Empty", ISBLANK(R624), "Sexual Orientation Empty", ISBLANK(S624), "Language Empty", ISBLANK(T624), "Risk Assessment Empty", AND(G624&lt;&gt;"",H624&lt;&gt;""), IF(SUMPRODUCT(($G$2:$G$5000=G624)*($H$2:$H$5000=H624))&gt;1,"CONFLICT: NI and Check-in Date Already in Use","Correct"), TRUE, "Correct")</f>
        <v/>
      </c>
    </row>
    <row r="625" spans="1:22" s="14" customFormat="1" x14ac:dyDescent="0.5">
      <c r="A625" s="10"/>
      <c r="B625" s="11"/>
      <c r="C625" s="10"/>
      <c r="D625" s="10"/>
      <c r="E625" s="10"/>
      <c r="F625" s="12"/>
      <c r="G625" s="10"/>
      <c r="H625" s="12"/>
      <c r="I625" s="12"/>
      <c r="J625" s="13"/>
      <c r="K625" s="10"/>
      <c r="L625" s="15" t="str">
        <f ca="1">IF(ISBLANK(F625), "", DATEDIF(Tenants[[#This Row],[DateOfBirth]],TODAY(),"Y"))</f>
        <v/>
      </c>
      <c r="M625" s="10"/>
      <c r="N625" s="10"/>
      <c r="O625" s="10"/>
      <c r="P625" s="10"/>
      <c r="Q625" s="10"/>
      <c r="R625" s="10"/>
      <c r="S625" s="10"/>
      <c r="T625" s="10"/>
      <c r="U625" s="16" t="str">
        <f t="shared" si="9"/>
        <v/>
      </c>
      <c r="V625" s="16" t="str" cm="1">
        <f t="array" ref="V625">_xlfn.IFS(AND(ISBLANK(A625), OR(B625&lt;&gt;"",C625&lt;&gt;"",E625&lt;&gt;"",F625&lt;&gt;"",G625&lt;&gt;"",H625&lt;&gt;"",J625&lt;&gt;"",K625&lt;&gt;"",M625&lt;&gt;"",N625&lt;&gt;"",O625&lt;&gt;"",P625&lt;&gt;"",Q625&lt;&gt;"",R625&lt;&gt;"",S625&lt;&gt;"",T625&lt;&gt;"",)), "Address Empty", ISBLANK(A625), "", ISBLANK(B625), "Room Number Empty", ISBLANK(C625), "First Name Empty", ISBLANK(E625), "Last Name Empty", ISBLANK(F625), "Date of Birth Empty", ISBLANK(G625), "NI Number Empty", ISBLANK(H625), "Check In Date Empty", ISBLANK(J625), "HB Claim Ref Number Empty", ISBLANK(K625), "Referral Agency Empty", ISBLANK(M625), "Gender Empty", ISBLANK(N625), "Religion Empty", ISBLANK(O625), "Ethnicity Empty", ISBLANK(P625), "Nationality Empty", ISBLANK(Q625), "Disability Empty", ISBLANK(R625), "Sexual Orientation Empty", ISBLANK(S625), "Language Empty", ISBLANK(T625), "Risk Assessment Empty", AND(G625&lt;&gt;"",H625&lt;&gt;""), IF(SUMPRODUCT(($G$2:$G$5000=G625)*($H$2:$H$5000=H625))&gt;1,"CONFLICT: NI and Check-in Date Already in Use","Correct"), TRUE, "Correct")</f>
        <v/>
      </c>
    </row>
    <row r="626" spans="1:22" s="14" customFormat="1" x14ac:dyDescent="0.5">
      <c r="A626" s="10"/>
      <c r="B626" s="11"/>
      <c r="C626" s="10"/>
      <c r="D626" s="10"/>
      <c r="E626" s="10"/>
      <c r="F626" s="12"/>
      <c r="G626" s="10"/>
      <c r="H626" s="12"/>
      <c r="I626" s="12"/>
      <c r="J626" s="13"/>
      <c r="K626" s="10"/>
      <c r="L626" s="15" t="str">
        <f ca="1">IF(ISBLANK(F626), "", DATEDIF(Tenants[[#This Row],[DateOfBirth]],TODAY(),"Y"))</f>
        <v/>
      </c>
      <c r="M626" s="10"/>
      <c r="N626" s="10"/>
      <c r="O626" s="10"/>
      <c r="P626" s="10"/>
      <c r="Q626" s="10"/>
      <c r="R626" s="10"/>
      <c r="S626" s="10"/>
      <c r="T626" s="10"/>
      <c r="U626" s="16" t="str">
        <f t="shared" si="9"/>
        <v/>
      </c>
      <c r="V626" s="16" t="str" cm="1">
        <f t="array" ref="V626">_xlfn.IFS(AND(ISBLANK(A626), OR(B626&lt;&gt;"",C626&lt;&gt;"",E626&lt;&gt;"",F626&lt;&gt;"",G626&lt;&gt;"",H626&lt;&gt;"",J626&lt;&gt;"",K626&lt;&gt;"",M626&lt;&gt;"",N626&lt;&gt;"",O626&lt;&gt;"",P626&lt;&gt;"",Q626&lt;&gt;"",R626&lt;&gt;"",S626&lt;&gt;"",T626&lt;&gt;"",)), "Address Empty", ISBLANK(A626), "", ISBLANK(B626), "Room Number Empty", ISBLANK(C626), "First Name Empty", ISBLANK(E626), "Last Name Empty", ISBLANK(F626), "Date of Birth Empty", ISBLANK(G626), "NI Number Empty", ISBLANK(H626), "Check In Date Empty", ISBLANK(J626), "HB Claim Ref Number Empty", ISBLANK(K626), "Referral Agency Empty", ISBLANK(M626), "Gender Empty", ISBLANK(N626), "Religion Empty", ISBLANK(O626), "Ethnicity Empty", ISBLANK(P626), "Nationality Empty", ISBLANK(Q626), "Disability Empty", ISBLANK(R626), "Sexual Orientation Empty", ISBLANK(S626), "Language Empty", ISBLANK(T626), "Risk Assessment Empty", AND(G626&lt;&gt;"",H626&lt;&gt;""), IF(SUMPRODUCT(($G$2:$G$5000=G626)*($H$2:$H$5000=H626))&gt;1,"CONFLICT: NI and Check-in Date Already in Use","Correct"), TRUE, "Correct")</f>
        <v/>
      </c>
    </row>
    <row r="627" spans="1:22" s="14" customFormat="1" x14ac:dyDescent="0.5">
      <c r="A627" s="10"/>
      <c r="B627" s="11"/>
      <c r="C627" s="10"/>
      <c r="D627" s="10"/>
      <c r="E627" s="10"/>
      <c r="F627" s="12"/>
      <c r="G627" s="10"/>
      <c r="H627" s="12"/>
      <c r="I627" s="12"/>
      <c r="J627" s="13"/>
      <c r="K627" s="10"/>
      <c r="L627" s="15" t="str">
        <f ca="1">IF(ISBLANK(F627), "", DATEDIF(Tenants[[#This Row],[DateOfBirth]],TODAY(),"Y"))</f>
        <v/>
      </c>
      <c r="M627" s="10"/>
      <c r="N627" s="10"/>
      <c r="O627" s="10"/>
      <c r="P627" s="10"/>
      <c r="Q627" s="10"/>
      <c r="R627" s="10"/>
      <c r="S627" s="10"/>
      <c r="T627" s="10"/>
      <c r="U627" s="16" t="str">
        <f t="shared" si="9"/>
        <v/>
      </c>
      <c r="V627" s="16" t="str" cm="1">
        <f t="array" ref="V627">_xlfn.IFS(AND(ISBLANK(A627), OR(B627&lt;&gt;"",C627&lt;&gt;"",E627&lt;&gt;"",F627&lt;&gt;"",G627&lt;&gt;"",H627&lt;&gt;"",J627&lt;&gt;"",K627&lt;&gt;"",M627&lt;&gt;"",N627&lt;&gt;"",O627&lt;&gt;"",P627&lt;&gt;"",Q627&lt;&gt;"",R627&lt;&gt;"",S627&lt;&gt;"",T627&lt;&gt;"",)), "Address Empty", ISBLANK(A627), "", ISBLANK(B627), "Room Number Empty", ISBLANK(C627), "First Name Empty", ISBLANK(E627), "Last Name Empty", ISBLANK(F627), "Date of Birth Empty", ISBLANK(G627), "NI Number Empty", ISBLANK(H627), "Check In Date Empty", ISBLANK(J627), "HB Claim Ref Number Empty", ISBLANK(K627), "Referral Agency Empty", ISBLANK(M627), "Gender Empty", ISBLANK(N627), "Religion Empty", ISBLANK(O627), "Ethnicity Empty", ISBLANK(P627), "Nationality Empty", ISBLANK(Q627), "Disability Empty", ISBLANK(R627), "Sexual Orientation Empty", ISBLANK(S627), "Language Empty", ISBLANK(T627), "Risk Assessment Empty", AND(G627&lt;&gt;"",H627&lt;&gt;""), IF(SUMPRODUCT(($G$2:$G$5000=G627)*($H$2:$H$5000=H627))&gt;1,"CONFLICT: NI and Check-in Date Already in Use","Correct"), TRUE, "Correct")</f>
        <v/>
      </c>
    </row>
    <row r="628" spans="1:22" s="14" customFormat="1" x14ac:dyDescent="0.5">
      <c r="A628" s="10"/>
      <c r="B628" s="11"/>
      <c r="C628" s="10"/>
      <c r="D628" s="10"/>
      <c r="E628" s="10"/>
      <c r="F628" s="12"/>
      <c r="G628" s="10"/>
      <c r="H628" s="12"/>
      <c r="I628" s="12"/>
      <c r="J628" s="13"/>
      <c r="K628" s="10"/>
      <c r="L628" s="15" t="str">
        <f ca="1">IF(ISBLANK(F628), "", DATEDIF(Tenants[[#This Row],[DateOfBirth]],TODAY(),"Y"))</f>
        <v/>
      </c>
      <c r="M628" s="10"/>
      <c r="N628" s="10"/>
      <c r="O628" s="10"/>
      <c r="P628" s="10"/>
      <c r="Q628" s="10"/>
      <c r="R628" s="10"/>
      <c r="S628" s="10"/>
      <c r="T628" s="10"/>
      <c r="U628" s="16" t="str">
        <f t="shared" si="9"/>
        <v/>
      </c>
      <c r="V628" s="16" t="str" cm="1">
        <f t="array" ref="V628">_xlfn.IFS(AND(ISBLANK(A628), OR(B628&lt;&gt;"",C628&lt;&gt;"",E628&lt;&gt;"",F628&lt;&gt;"",G628&lt;&gt;"",H628&lt;&gt;"",J628&lt;&gt;"",K628&lt;&gt;"",M628&lt;&gt;"",N628&lt;&gt;"",O628&lt;&gt;"",P628&lt;&gt;"",Q628&lt;&gt;"",R628&lt;&gt;"",S628&lt;&gt;"",T628&lt;&gt;"",)), "Address Empty", ISBLANK(A628), "", ISBLANK(B628), "Room Number Empty", ISBLANK(C628), "First Name Empty", ISBLANK(E628), "Last Name Empty", ISBLANK(F628), "Date of Birth Empty", ISBLANK(G628), "NI Number Empty", ISBLANK(H628), "Check In Date Empty", ISBLANK(J628), "HB Claim Ref Number Empty", ISBLANK(K628), "Referral Agency Empty", ISBLANK(M628), "Gender Empty", ISBLANK(N628), "Religion Empty", ISBLANK(O628), "Ethnicity Empty", ISBLANK(P628), "Nationality Empty", ISBLANK(Q628), "Disability Empty", ISBLANK(R628), "Sexual Orientation Empty", ISBLANK(S628), "Language Empty", ISBLANK(T628), "Risk Assessment Empty", AND(G628&lt;&gt;"",H628&lt;&gt;""), IF(SUMPRODUCT(($G$2:$G$5000=G628)*($H$2:$H$5000=H628))&gt;1,"CONFLICT: NI and Check-in Date Already in Use","Correct"), TRUE, "Correct")</f>
        <v/>
      </c>
    </row>
    <row r="629" spans="1:22" s="14" customFormat="1" x14ac:dyDescent="0.5">
      <c r="A629" s="10"/>
      <c r="B629" s="11"/>
      <c r="C629" s="10"/>
      <c r="D629" s="10"/>
      <c r="E629" s="10"/>
      <c r="F629" s="12"/>
      <c r="G629" s="10"/>
      <c r="H629" s="12"/>
      <c r="I629" s="12"/>
      <c r="J629" s="13"/>
      <c r="K629" s="10"/>
      <c r="L629" s="15" t="str">
        <f ca="1">IF(ISBLANK(F629), "", DATEDIF(Tenants[[#This Row],[DateOfBirth]],TODAY(),"Y"))</f>
        <v/>
      </c>
      <c r="M629" s="10"/>
      <c r="N629" s="10"/>
      <c r="O629" s="10"/>
      <c r="P629" s="10"/>
      <c r="Q629" s="10"/>
      <c r="R629" s="10"/>
      <c r="S629" s="10"/>
      <c r="T629" s="10"/>
      <c r="U629" s="16" t="str">
        <f t="shared" si="9"/>
        <v/>
      </c>
      <c r="V629" s="16" t="str" cm="1">
        <f t="array" ref="V629">_xlfn.IFS(AND(ISBLANK(A629), OR(B629&lt;&gt;"",C629&lt;&gt;"",E629&lt;&gt;"",F629&lt;&gt;"",G629&lt;&gt;"",H629&lt;&gt;"",J629&lt;&gt;"",K629&lt;&gt;"",M629&lt;&gt;"",N629&lt;&gt;"",O629&lt;&gt;"",P629&lt;&gt;"",Q629&lt;&gt;"",R629&lt;&gt;"",S629&lt;&gt;"",T629&lt;&gt;"",)), "Address Empty", ISBLANK(A629), "", ISBLANK(B629), "Room Number Empty", ISBLANK(C629), "First Name Empty", ISBLANK(E629), "Last Name Empty", ISBLANK(F629), "Date of Birth Empty", ISBLANK(G629), "NI Number Empty", ISBLANK(H629), "Check In Date Empty", ISBLANK(J629), "HB Claim Ref Number Empty", ISBLANK(K629), "Referral Agency Empty", ISBLANK(M629), "Gender Empty", ISBLANK(N629), "Religion Empty", ISBLANK(O629), "Ethnicity Empty", ISBLANK(P629), "Nationality Empty", ISBLANK(Q629), "Disability Empty", ISBLANK(R629), "Sexual Orientation Empty", ISBLANK(S629), "Language Empty", ISBLANK(T629), "Risk Assessment Empty", AND(G629&lt;&gt;"",H629&lt;&gt;""), IF(SUMPRODUCT(($G$2:$G$5000=G629)*($H$2:$H$5000=H629))&gt;1,"CONFLICT: NI and Check-in Date Already in Use","Correct"), TRUE, "Correct")</f>
        <v/>
      </c>
    </row>
    <row r="630" spans="1:22" s="14" customFormat="1" x14ac:dyDescent="0.5">
      <c r="A630" s="10"/>
      <c r="B630" s="11"/>
      <c r="C630" s="10"/>
      <c r="D630" s="10"/>
      <c r="E630" s="10"/>
      <c r="F630" s="12"/>
      <c r="G630" s="10"/>
      <c r="H630" s="12"/>
      <c r="I630" s="12"/>
      <c r="J630" s="13"/>
      <c r="K630" s="10"/>
      <c r="L630" s="15" t="str">
        <f ca="1">IF(ISBLANK(F630), "", DATEDIF(Tenants[[#This Row],[DateOfBirth]],TODAY(),"Y"))</f>
        <v/>
      </c>
      <c r="M630" s="10"/>
      <c r="N630" s="10"/>
      <c r="O630" s="10"/>
      <c r="P630" s="10"/>
      <c r="Q630" s="10"/>
      <c r="R630" s="10"/>
      <c r="S630" s="10"/>
      <c r="T630" s="10"/>
      <c r="U630" s="16" t="str">
        <f t="shared" si="9"/>
        <v/>
      </c>
      <c r="V630" s="16" t="str" cm="1">
        <f t="array" ref="V630">_xlfn.IFS(AND(ISBLANK(A630), OR(B630&lt;&gt;"",C630&lt;&gt;"",E630&lt;&gt;"",F630&lt;&gt;"",G630&lt;&gt;"",H630&lt;&gt;"",J630&lt;&gt;"",K630&lt;&gt;"",M630&lt;&gt;"",N630&lt;&gt;"",O630&lt;&gt;"",P630&lt;&gt;"",Q630&lt;&gt;"",R630&lt;&gt;"",S630&lt;&gt;"",T630&lt;&gt;"",)), "Address Empty", ISBLANK(A630), "", ISBLANK(B630), "Room Number Empty", ISBLANK(C630), "First Name Empty", ISBLANK(E630), "Last Name Empty", ISBLANK(F630), "Date of Birth Empty", ISBLANK(G630), "NI Number Empty", ISBLANK(H630), "Check In Date Empty", ISBLANK(J630), "HB Claim Ref Number Empty", ISBLANK(K630), "Referral Agency Empty", ISBLANK(M630), "Gender Empty", ISBLANK(N630), "Religion Empty", ISBLANK(O630), "Ethnicity Empty", ISBLANK(P630), "Nationality Empty", ISBLANK(Q630), "Disability Empty", ISBLANK(R630), "Sexual Orientation Empty", ISBLANK(S630), "Language Empty", ISBLANK(T630), "Risk Assessment Empty", AND(G630&lt;&gt;"",H630&lt;&gt;""), IF(SUMPRODUCT(($G$2:$G$5000=G630)*($H$2:$H$5000=H630))&gt;1,"CONFLICT: NI and Check-in Date Already in Use","Correct"), TRUE, "Correct")</f>
        <v/>
      </c>
    </row>
    <row r="631" spans="1:22" s="14" customFormat="1" x14ac:dyDescent="0.5">
      <c r="A631" s="10"/>
      <c r="B631" s="11"/>
      <c r="C631" s="10"/>
      <c r="D631" s="10"/>
      <c r="E631" s="10"/>
      <c r="F631" s="12"/>
      <c r="G631" s="10"/>
      <c r="H631" s="12"/>
      <c r="I631" s="12"/>
      <c r="J631" s="13"/>
      <c r="K631" s="10"/>
      <c r="L631" s="15" t="str">
        <f ca="1">IF(ISBLANK(F631), "", DATEDIF(Tenants[[#This Row],[DateOfBirth]],TODAY(),"Y"))</f>
        <v/>
      </c>
      <c r="M631" s="10"/>
      <c r="N631" s="10"/>
      <c r="O631" s="10"/>
      <c r="P631" s="10"/>
      <c r="Q631" s="10"/>
      <c r="R631" s="10"/>
      <c r="S631" s="10"/>
      <c r="T631" s="10"/>
      <c r="U631" s="16" t="str">
        <f t="shared" si="9"/>
        <v/>
      </c>
      <c r="V631" s="16" t="str" cm="1">
        <f t="array" ref="V631">_xlfn.IFS(AND(ISBLANK(A631), OR(B631&lt;&gt;"",C631&lt;&gt;"",E631&lt;&gt;"",F631&lt;&gt;"",G631&lt;&gt;"",H631&lt;&gt;"",J631&lt;&gt;"",K631&lt;&gt;"",M631&lt;&gt;"",N631&lt;&gt;"",O631&lt;&gt;"",P631&lt;&gt;"",Q631&lt;&gt;"",R631&lt;&gt;"",S631&lt;&gt;"",T631&lt;&gt;"",)), "Address Empty", ISBLANK(A631), "", ISBLANK(B631), "Room Number Empty", ISBLANK(C631), "First Name Empty", ISBLANK(E631), "Last Name Empty", ISBLANK(F631), "Date of Birth Empty", ISBLANK(G631), "NI Number Empty", ISBLANK(H631), "Check In Date Empty", ISBLANK(J631), "HB Claim Ref Number Empty", ISBLANK(K631), "Referral Agency Empty", ISBLANK(M631), "Gender Empty", ISBLANK(N631), "Religion Empty", ISBLANK(O631), "Ethnicity Empty", ISBLANK(P631), "Nationality Empty", ISBLANK(Q631), "Disability Empty", ISBLANK(R631), "Sexual Orientation Empty", ISBLANK(S631), "Language Empty", ISBLANK(T631), "Risk Assessment Empty", AND(G631&lt;&gt;"",H631&lt;&gt;""), IF(SUMPRODUCT(($G$2:$G$5000=G631)*($H$2:$H$5000=H631))&gt;1,"CONFLICT: NI and Check-in Date Already in Use","Correct"), TRUE, "Correct")</f>
        <v/>
      </c>
    </row>
    <row r="632" spans="1:22" s="14" customFormat="1" x14ac:dyDescent="0.5">
      <c r="A632" s="10"/>
      <c r="B632" s="11"/>
      <c r="C632" s="10"/>
      <c r="D632" s="10"/>
      <c r="E632" s="10"/>
      <c r="F632" s="12"/>
      <c r="G632" s="10"/>
      <c r="H632" s="12"/>
      <c r="I632" s="12"/>
      <c r="J632" s="13"/>
      <c r="K632" s="10"/>
      <c r="L632" s="15" t="str">
        <f ca="1">IF(ISBLANK(F632), "", DATEDIF(Tenants[[#This Row],[DateOfBirth]],TODAY(),"Y"))</f>
        <v/>
      </c>
      <c r="M632" s="10"/>
      <c r="N632" s="10"/>
      <c r="O632" s="10"/>
      <c r="P632" s="10"/>
      <c r="Q632" s="10"/>
      <c r="R632" s="10"/>
      <c r="S632" s="10"/>
      <c r="T632" s="10"/>
      <c r="U632" s="16" t="str">
        <f t="shared" si="9"/>
        <v/>
      </c>
      <c r="V632" s="16" t="str" cm="1">
        <f t="array" ref="V632">_xlfn.IFS(AND(ISBLANK(A632), OR(B632&lt;&gt;"",C632&lt;&gt;"",E632&lt;&gt;"",F632&lt;&gt;"",G632&lt;&gt;"",H632&lt;&gt;"",J632&lt;&gt;"",K632&lt;&gt;"",M632&lt;&gt;"",N632&lt;&gt;"",O632&lt;&gt;"",P632&lt;&gt;"",Q632&lt;&gt;"",R632&lt;&gt;"",S632&lt;&gt;"",T632&lt;&gt;"",)), "Address Empty", ISBLANK(A632), "", ISBLANK(B632), "Room Number Empty", ISBLANK(C632), "First Name Empty", ISBLANK(E632), "Last Name Empty", ISBLANK(F632), "Date of Birth Empty", ISBLANK(G632), "NI Number Empty", ISBLANK(H632), "Check In Date Empty", ISBLANK(J632), "HB Claim Ref Number Empty", ISBLANK(K632), "Referral Agency Empty", ISBLANK(M632), "Gender Empty", ISBLANK(N632), "Religion Empty", ISBLANK(O632), "Ethnicity Empty", ISBLANK(P632), "Nationality Empty", ISBLANK(Q632), "Disability Empty", ISBLANK(R632), "Sexual Orientation Empty", ISBLANK(S632), "Language Empty", ISBLANK(T632), "Risk Assessment Empty", AND(G632&lt;&gt;"",H632&lt;&gt;""), IF(SUMPRODUCT(($G$2:$G$5000=G632)*($H$2:$H$5000=H632))&gt;1,"CONFLICT: NI and Check-in Date Already in Use","Correct"), TRUE, "Correct")</f>
        <v/>
      </c>
    </row>
    <row r="633" spans="1:22" s="14" customFormat="1" x14ac:dyDescent="0.5">
      <c r="A633" s="10"/>
      <c r="B633" s="11"/>
      <c r="C633" s="10"/>
      <c r="D633" s="10"/>
      <c r="E633" s="10"/>
      <c r="F633" s="12"/>
      <c r="G633" s="10"/>
      <c r="H633" s="12"/>
      <c r="I633" s="12"/>
      <c r="J633" s="13"/>
      <c r="K633" s="10"/>
      <c r="L633" s="15" t="str">
        <f ca="1">IF(ISBLANK(F633), "", DATEDIF(Tenants[[#This Row],[DateOfBirth]],TODAY(),"Y"))</f>
        <v/>
      </c>
      <c r="M633" s="10"/>
      <c r="N633" s="10"/>
      <c r="O633" s="10"/>
      <c r="P633" s="10"/>
      <c r="Q633" s="10"/>
      <c r="R633" s="10"/>
      <c r="S633" s="10"/>
      <c r="T633" s="10"/>
      <c r="U633" s="16" t="str">
        <f t="shared" si="9"/>
        <v/>
      </c>
      <c r="V633" s="16" t="str" cm="1">
        <f t="array" ref="V633">_xlfn.IFS(AND(ISBLANK(A633), OR(B633&lt;&gt;"",C633&lt;&gt;"",E633&lt;&gt;"",F633&lt;&gt;"",G633&lt;&gt;"",H633&lt;&gt;"",J633&lt;&gt;"",K633&lt;&gt;"",M633&lt;&gt;"",N633&lt;&gt;"",O633&lt;&gt;"",P633&lt;&gt;"",Q633&lt;&gt;"",R633&lt;&gt;"",S633&lt;&gt;"",T633&lt;&gt;"",)), "Address Empty", ISBLANK(A633), "", ISBLANK(B633), "Room Number Empty", ISBLANK(C633), "First Name Empty", ISBLANK(E633), "Last Name Empty", ISBLANK(F633), "Date of Birth Empty", ISBLANK(G633), "NI Number Empty", ISBLANK(H633), "Check In Date Empty", ISBLANK(J633), "HB Claim Ref Number Empty", ISBLANK(K633), "Referral Agency Empty", ISBLANK(M633), "Gender Empty", ISBLANK(N633), "Religion Empty", ISBLANK(O633), "Ethnicity Empty", ISBLANK(P633), "Nationality Empty", ISBLANK(Q633), "Disability Empty", ISBLANK(R633), "Sexual Orientation Empty", ISBLANK(S633), "Language Empty", ISBLANK(T633), "Risk Assessment Empty", AND(G633&lt;&gt;"",H633&lt;&gt;""), IF(SUMPRODUCT(($G$2:$G$5000=G633)*($H$2:$H$5000=H633))&gt;1,"CONFLICT: NI and Check-in Date Already in Use","Correct"), TRUE, "Correct")</f>
        <v/>
      </c>
    </row>
    <row r="634" spans="1:22" s="14" customFormat="1" x14ac:dyDescent="0.5">
      <c r="A634" s="10"/>
      <c r="B634" s="11"/>
      <c r="C634" s="10"/>
      <c r="D634" s="10"/>
      <c r="E634" s="10"/>
      <c r="F634" s="12"/>
      <c r="G634" s="10"/>
      <c r="H634" s="12"/>
      <c r="I634" s="12"/>
      <c r="J634" s="13"/>
      <c r="K634" s="10"/>
      <c r="L634" s="15" t="str">
        <f ca="1">IF(ISBLANK(F634), "", DATEDIF(Tenants[[#This Row],[DateOfBirth]],TODAY(),"Y"))</f>
        <v/>
      </c>
      <c r="M634" s="10"/>
      <c r="N634" s="10"/>
      <c r="O634" s="10"/>
      <c r="P634" s="10"/>
      <c r="Q634" s="10"/>
      <c r="R634" s="10"/>
      <c r="S634" s="10"/>
      <c r="T634" s="10"/>
      <c r="U634" s="16" t="str">
        <f t="shared" si="9"/>
        <v/>
      </c>
      <c r="V634" s="16" t="str" cm="1">
        <f t="array" ref="V634">_xlfn.IFS(AND(ISBLANK(A634), OR(B634&lt;&gt;"",C634&lt;&gt;"",E634&lt;&gt;"",F634&lt;&gt;"",G634&lt;&gt;"",H634&lt;&gt;"",J634&lt;&gt;"",K634&lt;&gt;"",M634&lt;&gt;"",N634&lt;&gt;"",O634&lt;&gt;"",P634&lt;&gt;"",Q634&lt;&gt;"",R634&lt;&gt;"",S634&lt;&gt;"",T634&lt;&gt;"",)), "Address Empty", ISBLANK(A634), "", ISBLANK(B634), "Room Number Empty", ISBLANK(C634), "First Name Empty", ISBLANK(E634), "Last Name Empty", ISBLANK(F634), "Date of Birth Empty", ISBLANK(G634), "NI Number Empty", ISBLANK(H634), "Check In Date Empty", ISBLANK(J634), "HB Claim Ref Number Empty", ISBLANK(K634), "Referral Agency Empty", ISBLANK(M634), "Gender Empty", ISBLANK(N634), "Religion Empty", ISBLANK(O634), "Ethnicity Empty", ISBLANK(P634), "Nationality Empty", ISBLANK(Q634), "Disability Empty", ISBLANK(R634), "Sexual Orientation Empty", ISBLANK(S634), "Language Empty", ISBLANK(T634), "Risk Assessment Empty", AND(G634&lt;&gt;"",H634&lt;&gt;""), IF(SUMPRODUCT(($G$2:$G$5000=G634)*($H$2:$H$5000=H634))&gt;1,"CONFLICT: NI and Check-in Date Already in Use","Correct"), TRUE, "Correct")</f>
        <v/>
      </c>
    </row>
    <row r="635" spans="1:22" s="14" customFormat="1" x14ac:dyDescent="0.5">
      <c r="A635" s="10"/>
      <c r="B635" s="11"/>
      <c r="C635" s="10"/>
      <c r="D635" s="10"/>
      <c r="E635" s="10"/>
      <c r="F635" s="12"/>
      <c r="G635" s="10"/>
      <c r="H635" s="12"/>
      <c r="I635" s="12"/>
      <c r="J635" s="13"/>
      <c r="K635" s="10"/>
      <c r="L635" s="15" t="str">
        <f ca="1">IF(ISBLANK(F635), "", DATEDIF(Tenants[[#This Row],[DateOfBirth]],TODAY(),"Y"))</f>
        <v/>
      </c>
      <c r="M635" s="10"/>
      <c r="N635" s="10"/>
      <c r="O635" s="10"/>
      <c r="P635" s="10"/>
      <c r="Q635" s="10"/>
      <c r="R635" s="10"/>
      <c r="S635" s="10"/>
      <c r="T635" s="10"/>
      <c r="U635" s="16" t="str">
        <f t="shared" si="9"/>
        <v/>
      </c>
      <c r="V635" s="16" t="str" cm="1">
        <f t="array" ref="V635">_xlfn.IFS(AND(ISBLANK(A635), OR(B635&lt;&gt;"",C635&lt;&gt;"",E635&lt;&gt;"",F635&lt;&gt;"",G635&lt;&gt;"",H635&lt;&gt;"",J635&lt;&gt;"",K635&lt;&gt;"",M635&lt;&gt;"",N635&lt;&gt;"",O635&lt;&gt;"",P635&lt;&gt;"",Q635&lt;&gt;"",R635&lt;&gt;"",S635&lt;&gt;"",T635&lt;&gt;"",)), "Address Empty", ISBLANK(A635), "", ISBLANK(B635), "Room Number Empty", ISBLANK(C635), "First Name Empty", ISBLANK(E635), "Last Name Empty", ISBLANK(F635), "Date of Birth Empty", ISBLANK(G635), "NI Number Empty", ISBLANK(H635), "Check In Date Empty", ISBLANK(J635), "HB Claim Ref Number Empty", ISBLANK(K635), "Referral Agency Empty", ISBLANK(M635), "Gender Empty", ISBLANK(N635), "Religion Empty", ISBLANK(O635), "Ethnicity Empty", ISBLANK(P635), "Nationality Empty", ISBLANK(Q635), "Disability Empty", ISBLANK(R635), "Sexual Orientation Empty", ISBLANK(S635), "Language Empty", ISBLANK(T635), "Risk Assessment Empty", AND(G635&lt;&gt;"",H635&lt;&gt;""), IF(SUMPRODUCT(($G$2:$G$5000=G635)*($H$2:$H$5000=H635))&gt;1,"CONFLICT: NI and Check-in Date Already in Use","Correct"), TRUE, "Correct")</f>
        <v/>
      </c>
    </row>
    <row r="636" spans="1:22" s="14" customFormat="1" x14ac:dyDescent="0.5">
      <c r="A636" s="10"/>
      <c r="B636" s="11"/>
      <c r="C636" s="10"/>
      <c r="D636" s="10"/>
      <c r="E636" s="10"/>
      <c r="F636" s="12"/>
      <c r="G636" s="10"/>
      <c r="H636" s="12"/>
      <c r="I636" s="12"/>
      <c r="J636" s="13"/>
      <c r="K636" s="10"/>
      <c r="L636" s="15" t="str">
        <f ca="1">IF(ISBLANK(F636), "", DATEDIF(Tenants[[#This Row],[DateOfBirth]],TODAY(),"Y"))</f>
        <v/>
      </c>
      <c r="M636" s="10"/>
      <c r="N636" s="10"/>
      <c r="O636" s="10"/>
      <c r="P636" s="10"/>
      <c r="Q636" s="10"/>
      <c r="R636" s="10"/>
      <c r="S636" s="10"/>
      <c r="T636" s="10"/>
      <c r="U636" s="16" t="str">
        <f t="shared" si="9"/>
        <v/>
      </c>
      <c r="V636" s="16" t="str" cm="1">
        <f t="array" ref="V636">_xlfn.IFS(AND(ISBLANK(A636), OR(B636&lt;&gt;"",C636&lt;&gt;"",E636&lt;&gt;"",F636&lt;&gt;"",G636&lt;&gt;"",H636&lt;&gt;"",J636&lt;&gt;"",K636&lt;&gt;"",M636&lt;&gt;"",N636&lt;&gt;"",O636&lt;&gt;"",P636&lt;&gt;"",Q636&lt;&gt;"",R636&lt;&gt;"",S636&lt;&gt;"",T636&lt;&gt;"",)), "Address Empty", ISBLANK(A636), "", ISBLANK(B636), "Room Number Empty", ISBLANK(C636), "First Name Empty", ISBLANK(E636), "Last Name Empty", ISBLANK(F636), "Date of Birth Empty", ISBLANK(G636), "NI Number Empty", ISBLANK(H636), "Check In Date Empty", ISBLANK(J636), "HB Claim Ref Number Empty", ISBLANK(K636), "Referral Agency Empty", ISBLANK(M636), "Gender Empty", ISBLANK(N636), "Religion Empty", ISBLANK(O636), "Ethnicity Empty", ISBLANK(P636), "Nationality Empty", ISBLANK(Q636), "Disability Empty", ISBLANK(R636), "Sexual Orientation Empty", ISBLANK(S636), "Language Empty", ISBLANK(T636), "Risk Assessment Empty", AND(G636&lt;&gt;"",H636&lt;&gt;""), IF(SUMPRODUCT(($G$2:$G$5000=G636)*($H$2:$H$5000=H636))&gt;1,"CONFLICT: NI and Check-in Date Already in Use","Correct"), TRUE, "Correct")</f>
        <v/>
      </c>
    </row>
    <row r="637" spans="1:22" s="14" customFormat="1" x14ac:dyDescent="0.5">
      <c r="A637" s="10"/>
      <c r="B637" s="11"/>
      <c r="C637" s="10"/>
      <c r="D637" s="10"/>
      <c r="E637" s="10"/>
      <c r="F637" s="12"/>
      <c r="G637" s="10"/>
      <c r="H637" s="12"/>
      <c r="I637" s="12"/>
      <c r="J637" s="13"/>
      <c r="K637" s="10"/>
      <c r="L637" s="15" t="str">
        <f ca="1">IF(ISBLANK(F637), "", DATEDIF(Tenants[[#This Row],[DateOfBirth]],TODAY(),"Y"))</f>
        <v/>
      </c>
      <c r="M637" s="10"/>
      <c r="N637" s="10"/>
      <c r="O637" s="10"/>
      <c r="P637" s="10"/>
      <c r="Q637" s="10"/>
      <c r="R637" s="10"/>
      <c r="S637" s="10"/>
      <c r="T637" s="10"/>
      <c r="U637" s="16" t="str">
        <f t="shared" si="9"/>
        <v/>
      </c>
      <c r="V637" s="16" t="str" cm="1">
        <f t="array" ref="V637">_xlfn.IFS(AND(ISBLANK(A637), OR(B637&lt;&gt;"",C637&lt;&gt;"",E637&lt;&gt;"",F637&lt;&gt;"",G637&lt;&gt;"",H637&lt;&gt;"",J637&lt;&gt;"",K637&lt;&gt;"",M637&lt;&gt;"",N637&lt;&gt;"",O637&lt;&gt;"",P637&lt;&gt;"",Q637&lt;&gt;"",R637&lt;&gt;"",S637&lt;&gt;"",T637&lt;&gt;"",)), "Address Empty", ISBLANK(A637), "", ISBLANK(B637), "Room Number Empty", ISBLANK(C637), "First Name Empty", ISBLANK(E637), "Last Name Empty", ISBLANK(F637), "Date of Birth Empty", ISBLANK(G637), "NI Number Empty", ISBLANK(H637), "Check In Date Empty", ISBLANK(J637), "HB Claim Ref Number Empty", ISBLANK(K637), "Referral Agency Empty", ISBLANK(M637), "Gender Empty", ISBLANK(N637), "Religion Empty", ISBLANK(O637), "Ethnicity Empty", ISBLANK(P637), "Nationality Empty", ISBLANK(Q637), "Disability Empty", ISBLANK(R637), "Sexual Orientation Empty", ISBLANK(S637), "Language Empty", ISBLANK(T637), "Risk Assessment Empty", AND(G637&lt;&gt;"",H637&lt;&gt;""), IF(SUMPRODUCT(($G$2:$G$5000=G637)*($H$2:$H$5000=H637))&gt;1,"CONFLICT: NI and Check-in Date Already in Use","Correct"), TRUE, "Correct")</f>
        <v/>
      </c>
    </row>
    <row r="638" spans="1:22" s="14" customFormat="1" x14ac:dyDescent="0.5">
      <c r="A638" s="10"/>
      <c r="B638" s="11"/>
      <c r="C638" s="10"/>
      <c r="D638" s="10"/>
      <c r="E638" s="10"/>
      <c r="F638" s="12"/>
      <c r="G638" s="10"/>
      <c r="H638" s="12"/>
      <c r="I638" s="12"/>
      <c r="J638" s="13"/>
      <c r="K638" s="10"/>
      <c r="L638" s="15" t="str">
        <f ca="1">IF(ISBLANK(F638), "", DATEDIF(Tenants[[#This Row],[DateOfBirth]],TODAY(),"Y"))</f>
        <v/>
      </c>
      <c r="M638" s="10"/>
      <c r="N638" s="10"/>
      <c r="O638" s="10"/>
      <c r="P638" s="10"/>
      <c r="Q638" s="10"/>
      <c r="R638" s="10"/>
      <c r="S638" s="10"/>
      <c r="T638" s="10"/>
      <c r="U638" s="16" t="str">
        <f t="shared" si="9"/>
        <v/>
      </c>
      <c r="V638" s="16" t="str" cm="1">
        <f t="array" ref="V638">_xlfn.IFS(AND(ISBLANK(A638), OR(B638&lt;&gt;"",C638&lt;&gt;"",E638&lt;&gt;"",F638&lt;&gt;"",G638&lt;&gt;"",H638&lt;&gt;"",J638&lt;&gt;"",K638&lt;&gt;"",M638&lt;&gt;"",N638&lt;&gt;"",O638&lt;&gt;"",P638&lt;&gt;"",Q638&lt;&gt;"",R638&lt;&gt;"",S638&lt;&gt;"",T638&lt;&gt;"",)), "Address Empty", ISBLANK(A638), "", ISBLANK(B638), "Room Number Empty", ISBLANK(C638), "First Name Empty", ISBLANK(E638), "Last Name Empty", ISBLANK(F638), "Date of Birth Empty", ISBLANK(G638), "NI Number Empty", ISBLANK(H638), "Check In Date Empty", ISBLANK(J638), "HB Claim Ref Number Empty", ISBLANK(K638), "Referral Agency Empty", ISBLANK(M638), "Gender Empty", ISBLANK(N638), "Religion Empty", ISBLANK(O638), "Ethnicity Empty", ISBLANK(P638), "Nationality Empty", ISBLANK(Q638), "Disability Empty", ISBLANK(R638), "Sexual Orientation Empty", ISBLANK(S638), "Language Empty", ISBLANK(T638), "Risk Assessment Empty", AND(G638&lt;&gt;"",H638&lt;&gt;""), IF(SUMPRODUCT(($G$2:$G$5000=G638)*($H$2:$H$5000=H638))&gt;1,"CONFLICT: NI and Check-in Date Already in Use","Correct"), TRUE, "Correct")</f>
        <v/>
      </c>
    </row>
    <row r="639" spans="1:22" s="14" customFormat="1" x14ac:dyDescent="0.5">
      <c r="A639" s="10"/>
      <c r="B639" s="11"/>
      <c r="C639" s="10"/>
      <c r="D639" s="10"/>
      <c r="E639" s="10"/>
      <c r="F639" s="12"/>
      <c r="G639" s="10"/>
      <c r="H639" s="12"/>
      <c r="I639" s="12"/>
      <c r="J639" s="13"/>
      <c r="K639" s="10"/>
      <c r="L639" s="15" t="str">
        <f ca="1">IF(ISBLANK(F639), "", DATEDIF(Tenants[[#This Row],[DateOfBirth]],TODAY(),"Y"))</f>
        <v/>
      </c>
      <c r="M639" s="10"/>
      <c r="N639" s="10"/>
      <c r="O639" s="10"/>
      <c r="P639" s="10"/>
      <c r="Q639" s="10"/>
      <c r="R639" s="10"/>
      <c r="S639" s="10"/>
      <c r="T639" s="10"/>
      <c r="U639" s="16" t="str">
        <f t="shared" si="9"/>
        <v/>
      </c>
      <c r="V639" s="16" t="str" cm="1">
        <f t="array" ref="V639">_xlfn.IFS(AND(ISBLANK(A639), OR(B639&lt;&gt;"",C639&lt;&gt;"",E639&lt;&gt;"",F639&lt;&gt;"",G639&lt;&gt;"",H639&lt;&gt;"",J639&lt;&gt;"",K639&lt;&gt;"",M639&lt;&gt;"",N639&lt;&gt;"",O639&lt;&gt;"",P639&lt;&gt;"",Q639&lt;&gt;"",R639&lt;&gt;"",S639&lt;&gt;"",T639&lt;&gt;"",)), "Address Empty", ISBLANK(A639), "", ISBLANK(B639), "Room Number Empty", ISBLANK(C639), "First Name Empty", ISBLANK(E639), "Last Name Empty", ISBLANK(F639), "Date of Birth Empty", ISBLANK(G639), "NI Number Empty", ISBLANK(H639), "Check In Date Empty", ISBLANK(J639), "HB Claim Ref Number Empty", ISBLANK(K639), "Referral Agency Empty", ISBLANK(M639), "Gender Empty", ISBLANK(N639), "Religion Empty", ISBLANK(O639), "Ethnicity Empty", ISBLANK(P639), "Nationality Empty", ISBLANK(Q639), "Disability Empty", ISBLANK(R639), "Sexual Orientation Empty", ISBLANK(S639), "Language Empty", ISBLANK(T639), "Risk Assessment Empty", AND(G639&lt;&gt;"",H639&lt;&gt;""), IF(SUMPRODUCT(($G$2:$G$5000=G639)*($H$2:$H$5000=H639))&gt;1,"CONFLICT: NI and Check-in Date Already in Use","Correct"), TRUE, "Correct")</f>
        <v/>
      </c>
    </row>
    <row r="640" spans="1:22" s="14" customFormat="1" x14ac:dyDescent="0.5">
      <c r="A640" s="10"/>
      <c r="B640" s="11"/>
      <c r="C640" s="10"/>
      <c r="D640" s="10"/>
      <c r="E640" s="10"/>
      <c r="F640" s="12"/>
      <c r="G640" s="10"/>
      <c r="H640" s="12"/>
      <c r="I640" s="12"/>
      <c r="J640" s="13"/>
      <c r="K640" s="10"/>
      <c r="L640" s="15" t="str">
        <f ca="1">IF(ISBLANK(F640), "", DATEDIF(Tenants[[#This Row],[DateOfBirth]],TODAY(),"Y"))</f>
        <v/>
      </c>
      <c r="M640" s="10"/>
      <c r="N640" s="10"/>
      <c r="O640" s="10"/>
      <c r="P640" s="10"/>
      <c r="Q640" s="10"/>
      <c r="R640" s="10"/>
      <c r="S640" s="10"/>
      <c r="T640" s="10"/>
      <c r="U640" s="16" t="str">
        <f t="shared" si="9"/>
        <v/>
      </c>
      <c r="V640" s="16" t="str" cm="1">
        <f t="array" ref="V640">_xlfn.IFS(AND(ISBLANK(A640), OR(B640&lt;&gt;"",C640&lt;&gt;"",E640&lt;&gt;"",F640&lt;&gt;"",G640&lt;&gt;"",H640&lt;&gt;"",J640&lt;&gt;"",K640&lt;&gt;"",M640&lt;&gt;"",N640&lt;&gt;"",O640&lt;&gt;"",P640&lt;&gt;"",Q640&lt;&gt;"",R640&lt;&gt;"",S640&lt;&gt;"",T640&lt;&gt;"",)), "Address Empty", ISBLANK(A640), "", ISBLANK(B640), "Room Number Empty", ISBLANK(C640), "First Name Empty", ISBLANK(E640), "Last Name Empty", ISBLANK(F640), "Date of Birth Empty", ISBLANK(G640), "NI Number Empty", ISBLANK(H640), "Check In Date Empty", ISBLANK(J640), "HB Claim Ref Number Empty", ISBLANK(K640), "Referral Agency Empty", ISBLANK(M640), "Gender Empty", ISBLANK(N640), "Religion Empty", ISBLANK(O640), "Ethnicity Empty", ISBLANK(P640), "Nationality Empty", ISBLANK(Q640), "Disability Empty", ISBLANK(R640), "Sexual Orientation Empty", ISBLANK(S640), "Language Empty", ISBLANK(T640), "Risk Assessment Empty", AND(G640&lt;&gt;"",H640&lt;&gt;""), IF(SUMPRODUCT(($G$2:$G$5000=G640)*($H$2:$H$5000=H640))&gt;1,"CONFLICT: NI and Check-in Date Already in Use","Correct"), TRUE, "Correct")</f>
        <v/>
      </c>
    </row>
    <row r="641" spans="1:22" s="14" customFormat="1" x14ac:dyDescent="0.5">
      <c r="A641" s="10"/>
      <c r="B641" s="11"/>
      <c r="C641" s="10"/>
      <c r="D641" s="10"/>
      <c r="E641" s="10"/>
      <c r="F641" s="12"/>
      <c r="G641" s="10"/>
      <c r="H641" s="12"/>
      <c r="I641" s="12"/>
      <c r="J641" s="13"/>
      <c r="K641" s="10"/>
      <c r="L641" s="15" t="str">
        <f ca="1">IF(ISBLANK(F641), "", DATEDIF(Tenants[[#This Row],[DateOfBirth]],TODAY(),"Y"))</f>
        <v/>
      </c>
      <c r="M641" s="10"/>
      <c r="N641" s="10"/>
      <c r="O641" s="10"/>
      <c r="P641" s="10"/>
      <c r="Q641" s="10"/>
      <c r="R641" s="10"/>
      <c r="S641" s="10"/>
      <c r="T641" s="10"/>
      <c r="U641" s="16" t="str">
        <f t="shared" si="9"/>
        <v/>
      </c>
      <c r="V641" s="16" t="str" cm="1">
        <f t="array" ref="V641">_xlfn.IFS(AND(ISBLANK(A641), OR(B641&lt;&gt;"",C641&lt;&gt;"",E641&lt;&gt;"",F641&lt;&gt;"",G641&lt;&gt;"",H641&lt;&gt;"",J641&lt;&gt;"",K641&lt;&gt;"",M641&lt;&gt;"",N641&lt;&gt;"",O641&lt;&gt;"",P641&lt;&gt;"",Q641&lt;&gt;"",R641&lt;&gt;"",S641&lt;&gt;"",T641&lt;&gt;"",)), "Address Empty", ISBLANK(A641), "", ISBLANK(B641), "Room Number Empty", ISBLANK(C641), "First Name Empty", ISBLANK(E641), "Last Name Empty", ISBLANK(F641), "Date of Birth Empty", ISBLANK(G641), "NI Number Empty", ISBLANK(H641), "Check In Date Empty", ISBLANK(J641), "HB Claim Ref Number Empty", ISBLANK(K641), "Referral Agency Empty", ISBLANK(M641), "Gender Empty", ISBLANK(N641), "Religion Empty", ISBLANK(O641), "Ethnicity Empty", ISBLANK(P641), "Nationality Empty", ISBLANK(Q641), "Disability Empty", ISBLANK(R641), "Sexual Orientation Empty", ISBLANK(S641), "Language Empty", ISBLANK(T641), "Risk Assessment Empty", AND(G641&lt;&gt;"",H641&lt;&gt;""), IF(SUMPRODUCT(($G$2:$G$5000=G641)*($H$2:$H$5000=H641))&gt;1,"CONFLICT: NI and Check-in Date Already in Use","Correct"), TRUE, "Correct")</f>
        <v/>
      </c>
    </row>
    <row r="642" spans="1:22" s="14" customFormat="1" x14ac:dyDescent="0.5">
      <c r="A642" s="10"/>
      <c r="B642" s="11"/>
      <c r="C642" s="10"/>
      <c r="D642" s="10"/>
      <c r="E642" s="10"/>
      <c r="F642" s="12"/>
      <c r="G642" s="10"/>
      <c r="H642" s="12"/>
      <c r="I642" s="12"/>
      <c r="J642" s="13"/>
      <c r="K642" s="10"/>
      <c r="L642" s="15" t="str">
        <f ca="1">IF(ISBLANK(F642), "", DATEDIF(Tenants[[#This Row],[DateOfBirth]],TODAY(),"Y"))</f>
        <v/>
      </c>
      <c r="M642" s="10"/>
      <c r="N642" s="10"/>
      <c r="O642" s="10"/>
      <c r="P642" s="10"/>
      <c r="Q642" s="10"/>
      <c r="R642" s="10"/>
      <c r="S642" s="10"/>
      <c r="T642" s="10"/>
      <c r="U642" s="16" t="str">
        <f t="shared" si="9"/>
        <v/>
      </c>
      <c r="V642" s="16" t="str" cm="1">
        <f t="array" ref="V642">_xlfn.IFS(AND(ISBLANK(A642), OR(B642&lt;&gt;"",C642&lt;&gt;"",E642&lt;&gt;"",F642&lt;&gt;"",G642&lt;&gt;"",H642&lt;&gt;"",J642&lt;&gt;"",K642&lt;&gt;"",M642&lt;&gt;"",N642&lt;&gt;"",O642&lt;&gt;"",P642&lt;&gt;"",Q642&lt;&gt;"",R642&lt;&gt;"",S642&lt;&gt;"",T642&lt;&gt;"",)), "Address Empty", ISBLANK(A642), "", ISBLANK(B642), "Room Number Empty", ISBLANK(C642), "First Name Empty", ISBLANK(E642), "Last Name Empty", ISBLANK(F642), "Date of Birth Empty", ISBLANK(G642), "NI Number Empty", ISBLANK(H642), "Check In Date Empty", ISBLANK(J642), "HB Claim Ref Number Empty", ISBLANK(K642), "Referral Agency Empty", ISBLANK(M642), "Gender Empty", ISBLANK(N642), "Religion Empty", ISBLANK(O642), "Ethnicity Empty", ISBLANK(P642), "Nationality Empty", ISBLANK(Q642), "Disability Empty", ISBLANK(R642), "Sexual Orientation Empty", ISBLANK(S642), "Language Empty", ISBLANK(T642), "Risk Assessment Empty", AND(G642&lt;&gt;"",H642&lt;&gt;""), IF(SUMPRODUCT(($G$2:$G$5000=G642)*($H$2:$H$5000=H642))&gt;1,"CONFLICT: NI and Check-in Date Already in Use","Correct"), TRUE, "Correct")</f>
        <v/>
      </c>
    </row>
    <row r="643" spans="1:22" s="14" customFormat="1" x14ac:dyDescent="0.5">
      <c r="A643" s="10"/>
      <c r="B643" s="11"/>
      <c r="C643" s="10"/>
      <c r="D643" s="10"/>
      <c r="E643" s="10"/>
      <c r="F643" s="12"/>
      <c r="G643" s="10"/>
      <c r="H643" s="12"/>
      <c r="I643" s="12"/>
      <c r="J643" s="13"/>
      <c r="K643" s="10"/>
      <c r="L643" s="15" t="str">
        <f ca="1">IF(ISBLANK(F643), "", DATEDIF(Tenants[[#This Row],[DateOfBirth]],TODAY(),"Y"))</f>
        <v/>
      </c>
      <c r="M643" s="10"/>
      <c r="N643" s="10"/>
      <c r="O643" s="10"/>
      <c r="P643" s="10"/>
      <c r="Q643" s="10"/>
      <c r="R643" s="10"/>
      <c r="S643" s="10"/>
      <c r="T643" s="10"/>
      <c r="U643" s="16" t="str">
        <f t="shared" ref="U643:U706" si="10">IF(AND(ISBLANK(H643),ISBLANK(I643)),"",IF(ISBLANK(I643),"ONGOING",DATEDIF(H643,I643,"Y")&amp;" YEAR(S) "&amp;DATEDIF(H643,I643,"YM")&amp;" MONTH(S)"))</f>
        <v/>
      </c>
      <c r="V643" s="16" t="str" cm="1">
        <f t="array" ref="V643">_xlfn.IFS(AND(ISBLANK(A643), OR(B643&lt;&gt;"",C643&lt;&gt;"",E643&lt;&gt;"",F643&lt;&gt;"",G643&lt;&gt;"",H643&lt;&gt;"",J643&lt;&gt;"",K643&lt;&gt;"",M643&lt;&gt;"",N643&lt;&gt;"",O643&lt;&gt;"",P643&lt;&gt;"",Q643&lt;&gt;"",R643&lt;&gt;"",S643&lt;&gt;"",T643&lt;&gt;"",)), "Address Empty", ISBLANK(A643), "", ISBLANK(B643), "Room Number Empty", ISBLANK(C643), "First Name Empty", ISBLANK(E643), "Last Name Empty", ISBLANK(F643), "Date of Birth Empty", ISBLANK(G643), "NI Number Empty", ISBLANK(H643), "Check In Date Empty", ISBLANK(J643), "HB Claim Ref Number Empty", ISBLANK(K643), "Referral Agency Empty", ISBLANK(M643), "Gender Empty", ISBLANK(N643), "Religion Empty", ISBLANK(O643), "Ethnicity Empty", ISBLANK(P643), "Nationality Empty", ISBLANK(Q643), "Disability Empty", ISBLANK(R643), "Sexual Orientation Empty", ISBLANK(S643), "Language Empty", ISBLANK(T643), "Risk Assessment Empty", AND(G643&lt;&gt;"",H643&lt;&gt;""), IF(SUMPRODUCT(($G$2:$G$5000=G643)*($H$2:$H$5000=H643))&gt;1,"CONFLICT: NI and Check-in Date Already in Use","Correct"), TRUE, "Correct")</f>
        <v/>
      </c>
    </row>
    <row r="644" spans="1:22" s="14" customFormat="1" x14ac:dyDescent="0.5">
      <c r="A644" s="10"/>
      <c r="B644" s="11"/>
      <c r="C644" s="10"/>
      <c r="D644" s="10"/>
      <c r="E644" s="10"/>
      <c r="F644" s="12"/>
      <c r="G644" s="10"/>
      <c r="H644" s="12"/>
      <c r="I644" s="12"/>
      <c r="J644" s="13"/>
      <c r="K644" s="10"/>
      <c r="L644" s="15" t="str">
        <f ca="1">IF(ISBLANK(F644), "", DATEDIF(Tenants[[#This Row],[DateOfBirth]],TODAY(),"Y"))</f>
        <v/>
      </c>
      <c r="M644" s="10"/>
      <c r="N644" s="10"/>
      <c r="O644" s="10"/>
      <c r="P644" s="10"/>
      <c r="Q644" s="10"/>
      <c r="R644" s="10"/>
      <c r="S644" s="10"/>
      <c r="T644" s="10"/>
      <c r="U644" s="16" t="str">
        <f t="shared" si="10"/>
        <v/>
      </c>
      <c r="V644" s="16" t="str" cm="1">
        <f t="array" ref="V644">_xlfn.IFS(AND(ISBLANK(A644), OR(B644&lt;&gt;"",C644&lt;&gt;"",E644&lt;&gt;"",F644&lt;&gt;"",G644&lt;&gt;"",H644&lt;&gt;"",J644&lt;&gt;"",K644&lt;&gt;"",M644&lt;&gt;"",N644&lt;&gt;"",O644&lt;&gt;"",P644&lt;&gt;"",Q644&lt;&gt;"",R644&lt;&gt;"",S644&lt;&gt;"",T644&lt;&gt;"",)), "Address Empty", ISBLANK(A644), "", ISBLANK(B644), "Room Number Empty", ISBLANK(C644), "First Name Empty", ISBLANK(E644), "Last Name Empty", ISBLANK(F644), "Date of Birth Empty", ISBLANK(G644), "NI Number Empty", ISBLANK(H644), "Check In Date Empty", ISBLANK(J644), "HB Claim Ref Number Empty", ISBLANK(K644), "Referral Agency Empty", ISBLANK(M644), "Gender Empty", ISBLANK(N644), "Religion Empty", ISBLANK(O644), "Ethnicity Empty", ISBLANK(P644), "Nationality Empty", ISBLANK(Q644), "Disability Empty", ISBLANK(R644), "Sexual Orientation Empty", ISBLANK(S644), "Language Empty", ISBLANK(T644), "Risk Assessment Empty", AND(G644&lt;&gt;"",H644&lt;&gt;""), IF(SUMPRODUCT(($G$2:$G$5000=G644)*($H$2:$H$5000=H644))&gt;1,"CONFLICT: NI and Check-in Date Already in Use","Correct"), TRUE, "Correct")</f>
        <v/>
      </c>
    </row>
    <row r="645" spans="1:22" s="14" customFormat="1" x14ac:dyDescent="0.5">
      <c r="A645" s="10"/>
      <c r="B645" s="11"/>
      <c r="C645" s="10"/>
      <c r="D645" s="10"/>
      <c r="E645" s="10"/>
      <c r="F645" s="12"/>
      <c r="G645" s="10"/>
      <c r="H645" s="12"/>
      <c r="I645" s="12"/>
      <c r="J645" s="13"/>
      <c r="K645" s="10"/>
      <c r="L645" s="15" t="str">
        <f ca="1">IF(ISBLANK(F645), "", DATEDIF(Tenants[[#This Row],[DateOfBirth]],TODAY(),"Y"))</f>
        <v/>
      </c>
      <c r="M645" s="10"/>
      <c r="N645" s="10"/>
      <c r="O645" s="10"/>
      <c r="P645" s="10"/>
      <c r="Q645" s="10"/>
      <c r="R645" s="10"/>
      <c r="S645" s="10"/>
      <c r="T645" s="10"/>
      <c r="U645" s="16" t="str">
        <f t="shared" si="10"/>
        <v/>
      </c>
      <c r="V645" s="16" t="str" cm="1">
        <f t="array" ref="V645">_xlfn.IFS(AND(ISBLANK(A645), OR(B645&lt;&gt;"",C645&lt;&gt;"",E645&lt;&gt;"",F645&lt;&gt;"",G645&lt;&gt;"",H645&lt;&gt;"",J645&lt;&gt;"",K645&lt;&gt;"",M645&lt;&gt;"",N645&lt;&gt;"",O645&lt;&gt;"",P645&lt;&gt;"",Q645&lt;&gt;"",R645&lt;&gt;"",S645&lt;&gt;"",T645&lt;&gt;"",)), "Address Empty", ISBLANK(A645), "", ISBLANK(B645), "Room Number Empty", ISBLANK(C645), "First Name Empty", ISBLANK(E645), "Last Name Empty", ISBLANK(F645), "Date of Birth Empty", ISBLANK(G645), "NI Number Empty", ISBLANK(H645), "Check In Date Empty", ISBLANK(J645), "HB Claim Ref Number Empty", ISBLANK(K645), "Referral Agency Empty", ISBLANK(M645), "Gender Empty", ISBLANK(N645), "Religion Empty", ISBLANK(O645), "Ethnicity Empty", ISBLANK(P645), "Nationality Empty", ISBLANK(Q645), "Disability Empty", ISBLANK(R645), "Sexual Orientation Empty", ISBLANK(S645), "Language Empty", ISBLANK(T645), "Risk Assessment Empty", AND(G645&lt;&gt;"",H645&lt;&gt;""), IF(SUMPRODUCT(($G$2:$G$5000=G645)*($H$2:$H$5000=H645))&gt;1,"CONFLICT: NI and Check-in Date Already in Use","Correct"), TRUE, "Correct")</f>
        <v/>
      </c>
    </row>
    <row r="646" spans="1:22" s="14" customFormat="1" x14ac:dyDescent="0.5">
      <c r="A646" s="10"/>
      <c r="B646" s="11"/>
      <c r="C646" s="10"/>
      <c r="D646" s="10"/>
      <c r="E646" s="10"/>
      <c r="F646" s="12"/>
      <c r="G646" s="10"/>
      <c r="H646" s="12"/>
      <c r="I646" s="12"/>
      <c r="J646" s="13"/>
      <c r="K646" s="10"/>
      <c r="L646" s="15" t="str">
        <f ca="1">IF(ISBLANK(F646), "", DATEDIF(Tenants[[#This Row],[DateOfBirth]],TODAY(),"Y"))</f>
        <v/>
      </c>
      <c r="M646" s="10"/>
      <c r="N646" s="10"/>
      <c r="O646" s="10"/>
      <c r="P646" s="10"/>
      <c r="Q646" s="10"/>
      <c r="R646" s="10"/>
      <c r="S646" s="10"/>
      <c r="T646" s="10"/>
      <c r="U646" s="16" t="str">
        <f t="shared" si="10"/>
        <v/>
      </c>
      <c r="V646" s="16" t="str" cm="1">
        <f t="array" ref="V646">_xlfn.IFS(AND(ISBLANK(A646), OR(B646&lt;&gt;"",C646&lt;&gt;"",E646&lt;&gt;"",F646&lt;&gt;"",G646&lt;&gt;"",H646&lt;&gt;"",J646&lt;&gt;"",K646&lt;&gt;"",M646&lt;&gt;"",N646&lt;&gt;"",O646&lt;&gt;"",P646&lt;&gt;"",Q646&lt;&gt;"",R646&lt;&gt;"",S646&lt;&gt;"",T646&lt;&gt;"",)), "Address Empty", ISBLANK(A646), "", ISBLANK(B646), "Room Number Empty", ISBLANK(C646), "First Name Empty", ISBLANK(E646), "Last Name Empty", ISBLANK(F646), "Date of Birth Empty", ISBLANK(G646), "NI Number Empty", ISBLANK(H646), "Check In Date Empty", ISBLANK(J646), "HB Claim Ref Number Empty", ISBLANK(K646), "Referral Agency Empty", ISBLANK(M646), "Gender Empty", ISBLANK(N646), "Religion Empty", ISBLANK(O646), "Ethnicity Empty", ISBLANK(P646), "Nationality Empty", ISBLANK(Q646), "Disability Empty", ISBLANK(R646), "Sexual Orientation Empty", ISBLANK(S646), "Language Empty", ISBLANK(T646), "Risk Assessment Empty", AND(G646&lt;&gt;"",H646&lt;&gt;""), IF(SUMPRODUCT(($G$2:$G$5000=G646)*($H$2:$H$5000=H646))&gt;1,"CONFLICT: NI and Check-in Date Already in Use","Correct"), TRUE, "Correct")</f>
        <v/>
      </c>
    </row>
    <row r="647" spans="1:22" s="14" customFormat="1" x14ac:dyDescent="0.5">
      <c r="A647" s="10"/>
      <c r="B647" s="11"/>
      <c r="C647" s="10"/>
      <c r="D647" s="10"/>
      <c r="E647" s="10"/>
      <c r="F647" s="12"/>
      <c r="G647" s="10"/>
      <c r="H647" s="12"/>
      <c r="I647" s="12"/>
      <c r="J647" s="13"/>
      <c r="K647" s="10"/>
      <c r="L647" s="15" t="str">
        <f ca="1">IF(ISBLANK(F647), "", DATEDIF(Tenants[[#This Row],[DateOfBirth]],TODAY(),"Y"))</f>
        <v/>
      </c>
      <c r="M647" s="10"/>
      <c r="N647" s="10"/>
      <c r="O647" s="10"/>
      <c r="P647" s="10"/>
      <c r="Q647" s="10"/>
      <c r="R647" s="10"/>
      <c r="S647" s="10"/>
      <c r="T647" s="10"/>
      <c r="U647" s="16" t="str">
        <f t="shared" si="10"/>
        <v/>
      </c>
      <c r="V647" s="16" t="str" cm="1">
        <f t="array" ref="V647">_xlfn.IFS(AND(ISBLANK(A647), OR(B647&lt;&gt;"",C647&lt;&gt;"",E647&lt;&gt;"",F647&lt;&gt;"",G647&lt;&gt;"",H647&lt;&gt;"",J647&lt;&gt;"",K647&lt;&gt;"",M647&lt;&gt;"",N647&lt;&gt;"",O647&lt;&gt;"",P647&lt;&gt;"",Q647&lt;&gt;"",R647&lt;&gt;"",S647&lt;&gt;"",T647&lt;&gt;"",)), "Address Empty", ISBLANK(A647), "", ISBLANK(B647), "Room Number Empty", ISBLANK(C647), "First Name Empty", ISBLANK(E647), "Last Name Empty", ISBLANK(F647), "Date of Birth Empty", ISBLANK(G647), "NI Number Empty", ISBLANK(H647), "Check In Date Empty", ISBLANK(J647), "HB Claim Ref Number Empty", ISBLANK(K647), "Referral Agency Empty", ISBLANK(M647), "Gender Empty", ISBLANK(N647), "Religion Empty", ISBLANK(O647), "Ethnicity Empty", ISBLANK(P647), "Nationality Empty", ISBLANK(Q647), "Disability Empty", ISBLANK(R647), "Sexual Orientation Empty", ISBLANK(S647), "Language Empty", ISBLANK(T647), "Risk Assessment Empty", AND(G647&lt;&gt;"",H647&lt;&gt;""), IF(SUMPRODUCT(($G$2:$G$5000=G647)*($H$2:$H$5000=H647))&gt;1,"CONFLICT: NI and Check-in Date Already in Use","Correct"), TRUE, "Correct")</f>
        <v/>
      </c>
    </row>
    <row r="648" spans="1:22" s="14" customFormat="1" x14ac:dyDescent="0.5">
      <c r="A648" s="10"/>
      <c r="B648" s="11"/>
      <c r="C648" s="10"/>
      <c r="D648" s="10"/>
      <c r="E648" s="10"/>
      <c r="F648" s="12"/>
      <c r="G648" s="10"/>
      <c r="H648" s="12"/>
      <c r="I648" s="12"/>
      <c r="J648" s="13"/>
      <c r="K648" s="10"/>
      <c r="L648" s="15" t="str">
        <f ca="1">IF(ISBLANK(F648), "", DATEDIF(Tenants[[#This Row],[DateOfBirth]],TODAY(),"Y"))</f>
        <v/>
      </c>
      <c r="M648" s="10"/>
      <c r="N648" s="10"/>
      <c r="O648" s="10"/>
      <c r="P648" s="10"/>
      <c r="Q648" s="10"/>
      <c r="R648" s="10"/>
      <c r="S648" s="10"/>
      <c r="T648" s="10"/>
      <c r="U648" s="16" t="str">
        <f t="shared" si="10"/>
        <v/>
      </c>
      <c r="V648" s="16" t="str" cm="1">
        <f t="array" ref="V648">_xlfn.IFS(AND(ISBLANK(A648), OR(B648&lt;&gt;"",C648&lt;&gt;"",E648&lt;&gt;"",F648&lt;&gt;"",G648&lt;&gt;"",H648&lt;&gt;"",J648&lt;&gt;"",K648&lt;&gt;"",M648&lt;&gt;"",N648&lt;&gt;"",O648&lt;&gt;"",P648&lt;&gt;"",Q648&lt;&gt;"",R648&lt;&gt;"",S648&lt;&gt;"",T648&lt;&gt;"",)), "Address Empty", ISBLANK(A648), "", ISBLANK(B648), "Room Number Empty", ISBLANK(C648), "First Name Empty", ISBLANK(E648), "Last Name Empty", ISBLANK(F648), "Date of Birth Empty", ISBLANK(G648), "NI Number Empty", ISBLANK(H648), "Check In Date Empty", ISBLANK(J648), "HB Claim Ref Number Empty", ISBLANK(K648), "Referral Agency Empty", ISBLANK(M648), "Gender Empty", ISBLANK(N648), "Religion Empty", ISBLANK(O648), "Ethnicity Empty", ISBLANK(P648), "Nationality Empty", ISBLANK(Q648), "Disability Empty", ISBLANK(R648), "Sexual Orientation Empty", ISBLANK(S648), "Language Empty", ISBLANK(T648), "Risk Assessment Empty", AND(G648&lt;&gt;"",H648&lt;&gt;""), IF(SUMPRODUCT(($G$2:$G$5000=G648)*($H$2:$H$5000=H648))&gt;1,"CONFLICT: NI and Check-in Date Already in Use","Correct"), TRUE, "Correct")</f>
        <v/>
      </c>
    </row>
    <row r="649" spans="1:22" s="14" customFormat="1" x14ac:dyDescent="0.5">
      <c r="A649" s="10"/>
      <c r="B649" s="11"/>
      <c r="C649" s="10"/>
      <c r="D649" s="10"/>
      <c r="E649" s="10"/>
      <c r="F649" s="12"/>
      <c r="G649" s="10"/>
      <c r="H649" s="12"/>
      <c r="I649" s="12"/>
      <c r="J649" s="13"/>
      <c r="K649" s="10"/>
      <c r="L649" s="15" t="str">
        <f ca="1">IF(ISBLANK(F649), "", DATEDIF(Tenants[[#This Row],[DateOfBirth]],TODAY(),"Y"))</f>
        <v/>
      </c>
      <c r="M649" s="10"/>
      <c r="N649" s="10"/>
      <c r="O649" s="10"/>
      <c r="P649" s="10"/>
      <c r="Q649" s="10"/>
      <c r="R649" s="10"/>
      <c r="S649" s="10"/>
      <c r="T649" s="10"/>
      <c r="U649" s="16" t="str">
        <f t="shared" si="10"/>
        <v/>
      </c>
      <c r="V649" s="16" t="str" cm="1">
        <f t="array" ref="V649">_xlfn.IFS(AND(ISBLANK(A649), OR(B649&lt;&gt;"",C649&lt;&gt;"",E649&lt;&gt;"",F649&lt;&gt;"",G649&lt;&gt;"",H649&lt;&gt;"",J649&lt;&gt;"",K649&lt;&gt;"",M649&lt;&gt;"",N649&lt;&gt;"",O649&lt;&gt;"",P649&lt;&gt;"",Q649&lt;&gt;"",R649&lt;&gt;"",S649&lt;&gt;"",T649&lt;&gt;"",)), "Address Empty", ISBLANK(A649), "", ISBLANK(B649), "Room Number Empty", ISBLANK(C649), "First Name Empty", ISBLANK(E649), "Last Name Empty", ISBLANK(F649), "Date of Birth Empty", ISBLANK(G649), "NI Number Empty", ISBLANK(H649), "Check In Date Empty", ISBLANK(J649), "HB Claim Ref Number Empty", ISBLANK(K649), "Referral Agency Empty", ISBLANK(M649), "Gender Empty", ISBLANK(N649), "Religion Empty", ISBLANK(O649), "Ethnicity Empty", ISBLANK(P649), "Nationality Empty", ISBLANK(Q649), "Disability Empty", ISBLANK(R649), "Sexual Orientation Empty", ISBLANK(S649), "Language Empty", ISBLANK(T649), "Risk Assessment Empty", AND(G649&lt;&gt;"",H649&lt;&gt;""), IF(SUMPRODUCT(($G$2:$G$5000=G649)*($H$2:$H$5000=H649))&gt;1,"CONFLICT: NI and Check-in Date Already in Use","Correct"), TRUE, "Correct")</f>
        <v/>
      </c>
    </row>
    <row r="650" spans="1:22" s="14" customFormat="1" x14ac:dyDescent="0.5">
      <c r="A650" s="10"/>
      <c r="B650" s="11"/>
      <c r="C650" s="10"/>
      <c r="D650" s="10"/>
      <c r="E650" s="10"/>
      <c r="F650" s="12"/>
      <c r="G650" s="10"/>
      <c r="H650" s="12"/>
      <c r="I650" s="12"/>
      <c r="J650" s="13"/>
      <c r="K650" s="10"/>
      <c r="L650" s="15" t="str">
        <f ca="1">IF(ISBLANK(F650), "", DATEDIF(Tenants[[#This Row],[DateOfBirth]],TODAY(),"Y"))</f>
        <v/>
      </c>
      <c r="M650" s="10"/>
      <c r="N650" s="10"/>
      <c r="O650" s="10"/>
      <c r="P650" s="10"/>
      <c r="Q650" s="10"/>
      <c r="R650" s="10"/>
      <c r="S650" s="10"/>
      <c r="T650" s="10"/>
      <c r="U650" s="16" t="str">
        <f t="shared" si="10"/>
        <v/>
      </c>
      <c r="V650" s="16" t="str" cm="1">
        <f t="array" ref="V650">_xlfn.IFS(AND(ISBLANK(A650), OR(B650&lt;&gt;"",C650&lt;&gt;"",E650&lt;&gt;"",F650&lt;&gt;"",G650&lt;&gt;"",H650&lt;&gt;"",J650&lt;&gt;"",K650&lt;&gt;"",M650&lt;&gt;"",N650&lt;&gt;"",O650&lt;&gt;"",P650&lt;&gt;"",Q650&lt;&gt;"",R650&lt;&gt;"",S650&lt;&gt;"",T650&lt;&gt;"",)), "Address Empty", ISBLANK(A650), "", ISBLANK(B650), "Room Number Empty", ISBLANK(C650), "First Name Empty", ISBLANK(E650), "Last Name Empty", ISBLANK(F650), "Date of Birth Empty", ISBLANK(G650), "NI Number Empty", ISBLANK(H650), "Check In Date Empty", ISBLANK(J650), "HB Claim Ref Number Empty", ISBLANK(K650), "Referral Agency Empty", ISBLANK(M650), "Gender Empty", ISBLANK(N650), "Religion Empty", ISBLANK(O650), "Ethnicity Empty", ISBLANK(P650), "Nationality Empty", ISBLANK(Q650), "Disability Empty", ISBLANK(R650), "Sexual Orientation Empty", ISBLANK(S650), "Language Empty", ISBLANK(T650), "Risk Assessment Empty", AND(G650&lt;&gt;"",H650&lt;&gt;""), IF(SUMPRODUCT(($G$2:$G$5000=G650)*($H$2:$H$5000=H650))&gt;1,"CONFLICT: NI and Check-in Date Already in Use","Correct"), TRUE, "Correct")</f>
        <v/>
      </c>
    </row>
    <row r="651" spans="1:22" s="14" customFormat="1" x14ac:dyDescent="0.5">
      <c r="A651" s="10"/>
      <c r="B651" s="11"/>
      <c r="C651" s="10"/>
      <c r="D651" s="10"/>
      <c r="E651" s="10"/>
      <c r="F651" s="12"/>
      <c r="G651" s="10"/>
      <c r="H651" s="12"/>
      <c r="I651" s="12"/>
      <c r="J651" s="13"/>
      <c r="K651" s="10"/>
      <c r="L651" s="15" t="str">
        <f ca="1">IF(ISBLANK(F651), "", DATEDIF(Tenants[[#This Row],[DateOfBirth]],TODAY(),"Y"))</f>
        <v/>
      </c>
      <c r="M651" s="10"/>
      <c r="N651" s="10"/>
      <c r="O651" s="10"/>
      <c r="P651" s="10"/>
      <c r="Q651" s="10"/>
      <c r="R651" s="10"/>
      <c r="S651" s="10"/>
      <c r="T651" s="10"/>
      <c r="U651" s="16" t="str">
        <f t="shared" si="10"/>
        <v/>
      </c>
      <c r="V651" s="16" t="str" cm="1">
        <f t="array" ref="V651">_xlfn.IFS(AND(ISBLANK(A651), OR(B651&lt;&gt;"",C651&lt;&gt;"",E651&lt;&gt;"",F651&lt;&gt;"",G651&lt;&gt;"",H651&lt;&gt;"",J651&lt;&gt;"",K651&lt;&gt;"",M651&lt;&gt;"",N651&lt;&gt;"",O651&lt;&gt;"",P651&lt;&gt;"",Q651&lt;&gt;"",R651&lt;&gt;"",S651&lt;&gt;"",T651&lt;&gt;"",)), "Address Empty", ISBLANK(A651), "", ISBLANK(B651), "Room Number Empty", ISBLANK(C651), "First Name Empty", ISBLANK(E651), "Last Name Empty", ISBLANK(F651), "Date of Birth Empty", ISBLANK(G651), "NI Number Empty", ISBLANK(H651), "Check In Date Empty", ISBLANK(J651), "HB Claim Ref Number Empty", ISBLANK(K651), "Referral Agency Empty", ISBLANK(M651), "Gender Empty", ISBLANK(N651), "Religion Empty", ISBLANK(O651), "Ethnicity Empty", ISBLANK(P651), "Nationality Empty", ISBLANK(Q651), "Disability Empty", ISBLANK(R651), "Sexual Orientation Empty", ISBLANK(S651), "Language Empty", ISBLANK(T651), "Risk Assessment Empty", AND(G651&lt;&gt;"",H651&lt;&gt;""), IF(SUMPRODUCT(($G$2:$G$5000=G651)*($H$2:$H$5000=H651))&gt;1,"CONFLICT: NI and Check-in Date Already in Use","Correct"), TRUE, "Correct")</f>
        <v/>
      </c>
    </row>
    <row r="652" spans="1:22" s="14" customFormat="1" x14ac:dyDescent="0.5">
      <c r="A652" s="10"/>
      <c r="B652" s="11"/>
      <c r="C652" s="10"/>
      <c r="D652" s="10"/>
      <c r="E652" s="10"/>
      <c r="F652" s="12"/>
      <c r="G652" s="10"/>
      <c r="H652" s="12"/>
      <c r="I652" s="12"/>
      <c r="J652" s="13"/>
      <c r="K652" s="10"/>
      <c r="L652" s="15" t="str">
        <f ca="1">IF(ISBLANK(F652), "", DATEDIF(Tenants[[#This Row],[DateOfBirth]],TODAY(),"Y"))</f>
        <v/>
      </c>
      <c r="M652" s="10"/>
      <c r="N652" s="10"/>
      <c r="O652" s="10"/>
      <c r="P652" s="10"/>
      <c r="Q652" s="10"/>
      <c r="R652" s="10"/>
      <c r="S652" s="10"/>
      <c r="T652" s="10"/>
      <c r="U652" s="16" t="str">
        <f t="shared" si="10"/>
        <v/>
      </c>
      <c r="V652" s="16" t="str" cm="1">
        <f t="array" ref="V652">_xlfn.IFS(AND(ISBLANK(A652), OR(B652&lt;&gt;"",C652&lt;&gt;"",E652&lt;&gt;"",F652&lt;&gt;"",G652&lt;&gt;"",H652&lt;&gt;"",J652&lt;&gt;"",K652&lt;&gt;"",M652&lt;&gt;"",N652&lt;&gt;"",O652&lt;&gt;"",P652&lt;&gt;"",Q652&lt;&gt;"",R652&lt;&gt;"",S652&lt;&gt;"",T652&lt;&gt;"",)), "Address Empty", ISBLANK(A652), "", ISBLANK(B652), "Room Number Empty", ISBLANK(C652), "First Name Empty", ISBLANK(E652), "Last Name Empty", ISBLANK(F652), "Date of Birth Empty", ISBLANK(G652), "NI Number Empty", ISBLANK(H652), "Check In Date Empty", ISBLANK(J652), "HB Claim Ref Number Empty", ISBLANK(K652), "Referral Agency Empty", ISBLANK(M652), "Gender Empty", ISBLANK(N652), "Religion Empty", ISBLANK(O652), "Ethnicity Empty", ISBLANK(P652), "Nationality Empty", ISBLANK(Q652), "Disability Empty", ISBLANK(R652), "Sexual Orientation Empty", ISBLANK(S652), "Language Empty", ISBLANK(T652), "Risk Assessment Empty", AND(G652&lt;&gt;"",H652&lt;&gt;""), IF(SUMPRODUCT(($G$2:$G$5000=G652)*($H$2:$H$5000=H652))&gt;1,"CONFLICT: NI and Check-in Date Already in Use","Correct"), TRUE, "Correct")</f>
        <v/>
      </c>
    </row>
    <row r="653" spans="1:22" s="14" customFormat="1" x14ac:dyDescent="0.5">
      <c r="A653" s="10"/>
      <c r="B653" s="11"/>
      <c r="C653" s="10"/>
      <c r="D653" s="10"/>
      <c r="E653" s="10"/>
      <c r="F653" s="12"/>
      <c r="G653" s="10"/>
      <c r="H653" s="12"/>
      <c r="I653" s="12"/>
      <c r="J653" s="13"/>
      <c r="K653" s="10"/>
      <c r="L653" s="15" t="str">
        <f ca="1">IF(ISBLANK(F653), "", DATEDIF(Tenants[[#This Row],[DateOfBirth]],TODAY(),"Y"))</f>
        <v/>
      </c>
      <c r="M653" s="10"/>
      <c r="N653" s="10"/>
      <c r="O653" s="10"/>
      <c r="P653" s="10"/>
      <c r="Q653" s="10"/>
      <c r="R653" s="10"/>
      <c r="S653" s="10"/>
      <c r="T653" s="10"/>
      <c r="U653" s="16" t="str">
        <f t="shared" si="10"/>
        <v/>
      </c>
      <c r="V653" s="16" t="str" cm="1">
        <f t="array" ref="V653">_xlfn.IFS(AND(ISBLANK(A653), OR(B653&lt;&gt;"",C653&lt;&gt;"",E653&lt;&gt;"",F653&lt;&gt;"",G653&lt;&gt;"",H653&lt;&gt;"",J653&lt;&gt;"",K653&lt;&gt;"",M653&lt;&gt;"",N653&lt;&gt;"",O653&lt;&gt;"",P653&lt;&gt;"",Q653&lt;&gt;"",R653&lt;&gt;"",S653&lt;&gt;"",T653&lt;&gt;"",)), "Address Empty", ISBLANK(A653), "", ISBLANK(B653), "Room Number Empty", ISBLANK(C653), "First Name Empty", ISBLANK(E653), "Last Name Empty", ISBLANK(F653), "Date of Birth Empty", ISBLANK(G653), "NI Number Empty", ISBLANK(H653), "Check In Date Empty", ISBLANK(J653), "HB Claim Ref Number Empty", ISBLANK(K653), "Referral Agency Empty", ISBLANK(M653), "Gender Empty", ISBLANK(N653), "Religion Empty", ISBLANK(O653), "Ethnicity Empty", ISBLANK(P653), "Nationality Empty", ISBLANK(Q653), "Disability Empty", ISBLANK(R653), "Sexual Orientation Empty", ISBLANK(S653), "Language Empty", ISBLANK(T653), "Risk Assessment Empty", AND(G653&lt;&gt;"",H653&lt;&gt;""), IF(SUMPRODUCT(($G$2:$G$5000=G653)*($H$2:$H$5000=H653))&gt;1,"CONFLICT: NI and Check-in Date Already in Use","Correct"), TRUE, "Correct")</f>
        <v/>
      </c>
    </row>
    <row r="654" spans="1:22" s="14" customFormat="1" x14ac:dyDescent="0.5">
      <c r="A654" s="10"/>
      <c r="B654" s="11"/>
      <c r="C654" s="10"/>
      <c r="D654" s="10"/>
      <c r="E654" s="10"/>
      <c r="F654" s="12"/>
      <c r="G654" s="10"/>
      <c r="H654" s="12"/>
      <c r="I654" s="12"/>
      <c r="J654" s="13"/>
      <c r="K654" s="10"/>
      <c r="L654" s="15" t="str">
        <f ca="1">IF(ISBLANK(F654), "", DATEDIF(Tenants[[#This Row],[DateOfBirth]],TODAY(),"Y"))</f>
        <v/>
      </c>
      <c r="M654" s="10"/>
      <c r="N654" s="10"/>
      <c r="O654" s="10"/>
      <c r="P654" s="10"/>
      <c r="Q654" s="10"/>
      <c r="R654" s="10"/>
      <c r="S654" s="10"/>
      <c r="T654" s="10"/>
      <c r="U654" s="16" t="str">
        <f t="shared" si="10"/>
        <v/>
      </c>
      <c r="V654" s="16" t="str" cm="1">
        <f t="array" ref="V654">_xlfn.IFS(AND(ISBLANK(A654), OR(B654&lt;&gt;"",C654&lt;&gt;"",E654&lt;&gt;"",F654&lt;&gt;"",G654&lt;&gt;"",H654&lt;&gt;"",J654&lt;&gt;"",K654&lt;&gt;"",M654&lt;&gt;"",N654&lt;&gt;"",O654&lt;&gt;"",P654&lt;&gt;"",Q654&lt;&gt;"",R654&lt;&gt;"",S654&lt;&gt;"",T654&lt;&gt;"",)), "Address Empty", ISBLANK(A654), "", ISBLANK(B654), "Room Number Empty", ISBLANK(C654), "First Name Empty", ISBLANK(E654), "Last Name Empty", ISBLANK(F654), "Date of Birth Empty", ISBLANK(G654), "NI Number Empty", ISBLANK(H654), "Check In Date Empty", ISBLANK(J654), "HB Claim Ref Number Empty", ISBLANK(K654), "Referral Agency Empty", ISBLANK(M654), "Gender Empty", ISBLANK(N654), "Religion Empty", ISBLANK(O654), "Ethnicity Empty", ISBLANK(P654), "Nationality Empty", ISBLANK(Q654), "Disability Empty", ISBLANK(R654), "Sexual Orientation Empty", ISBLANK(S654), "Language Empty", ISBLANK(T654), "Risk Assessment Empty", AND(G654&lt;&gt;"",H654&lt;&gt;""), IF(SUMPRODUCT(($G$2:$G$5000=G654)*($H$2:$H$5000=H654))&gt;1,"CONFLICT: NI and Check-in Date Already in Use","Correct"), TRUE, "Correct")</f>
        <v/>
      </c>
    </row>
    <row r="655" spans="1:22" s="14" customFormat="1" x14ac:dyDescent="0.5">
      <c r="A655" s="10"/>
      <c r="B655" s="11"/>
      <c r="C655" s="10"/>
      <c r="D655" s="10"/>
      <c r="E655" s="10"/>
      <c r="F655" s="12"/>
      <c r="G655" s="10"/>
      <c r="H655" s="12"/>
      <c r="I655" s="12"/>
      <c r="J655" s="13"/>
      <c r="K655" s="10"/>
      <c r="L655" s="15" t="str">
        <f ca="1">IF(ISBLANK(F655), "", DATEDIF(Tenants[[#This Row],[DateOfBirth]],TODAY(),"Y"))</f>
        <v/>
      </c>
      <c r="M655" s="10"/>
      <c r="N655" s="10"/>
      <c r="O655" s="10"/>
      <c r="P655" s="10"/>
      <c r="Q655" s="10"/>
      <c r="R655" s="10"/>
      <c r="S655" s="10"/>
      <c r="T655" s="10"/>
      <c r="U655" s="16" t="str">
        <f t="shared" si="10"/>
        <v/>
      </c>
      <c r="V655" s="16" t="str" cm="1">
        <f t="array" ref="V655">_xlfn.IFS(AND(ISBLANK(A655), OR(B655&lt;&gt;"",C655&lt;&gt;"",E655&lt;&gt;"",F655&lt;&gt;"",G655&lt;&gt;"",H655&lt;&gt;"",J655&lt;&gt;"",K655&lt;&gt;"",M655&lt;&gt;"",N655&lt;&gt;"",O655&lt;&gt;"",P655&lt;&gt;"",Q655&lt;&gt;"",R655&lt;&gt;"",S655&lt;&gt;"",T655&lt;&gt;"",)), "Address Empty", ISBLANK(A655), "", ISBLANK(B655), "Room Number Empty", ISBLANK(C655), "First Name Empty", ISBLANK(E655), "Last Name Empty", ISBLANK(F655), "Date of Birth Empty", ISBLANK(G655), "NI Number Empty", ISBLANK(H655), "Check In Date Empty", ISBLANK(J655), "HB Claim Ref Number Empty", ISBLANK(K655), "Referral Agency Empty", ISBLANK(M655), "Gender Empty", ISBLANK(N655), "Religion Empty", ISBLANK(O655), "Ethnicity Empty", ISBLANK(P655), "Nationality Empty", ISBLANK(Q655), "Disability Empty", ISBLANK(R655), "Sexual Orientation Empty", ISBLANK(S655), "Language Empty", ISBLANK(T655), "Risk Assessment Empty", AND(G655&lt;&gt;"",H655&lt;&gt;""), IF(SUMPRODUCT(($G$2:$G$5000=G655)*($H$2:$H$5000=H655))&gt;1,"CONFLICT: NI and Check-in Date Already in Use","Correct"), TRUE, "Correct")</f>
        <v/>
      </c>
    </row>
    <row r="656" spans="1:22" s="14" customFormat="1" x14ac:dyDescent="0.5">
      <c r="A656" s="10"/>
      <c r="B656" s="11"/>
      <c r="C656" s="10"/>
      <c r="D656" s="10"/>
      <c r="E656" s="10"/>
      <c r="F656" s="12"/>
      <c r="G656" s="10"/>
      <c r="H656" s="12"/>
      <c r="I656" s="12"/>
      <c r="J656" s="13"/>
      <c r="K656" s="10"/>
      <c r="L656" s="15" t="str">
        <f ca="1">IF(ISBLANK(F656), "", DATEDIF(Tenants[[#This Row],[DateOfBirth]],TODAY(),"Y"))</f>
        <v/>
      </c>
      <c r="M656" s="10"/>
      <c r="N656" s="10"/>
      <c r="O656" s="10"/>
      <c r="P656" s="10"/>
      <c r="Q656" s="10"/>
      <c r="R656" s="10"/>
      <c r="S656" s="10"/>
      <c r="T656" s="10"/>
      <c r="U656" s="16" t="str">
        <f t="shared" si="10"/>
        <v/>
      </c>
      <c r="V656" s="16" t="str" cm="1">
        <f t="array" ref="V656">_xlfn.IFS(AND(ISBLANK(A656), OR(B656&lt;&gt;"",C656&lt;&gt;"",E656&lt;&gt;"",F656&lt;&gt;"",G656&lt;&gt;"",H656&lt;&gt;"",J656&lt;&gt;"",K656&lt;&gt;"",M656&lt;&gt;"",N656&lt;&gt;"",O656&lt;&gt;"",P656&lt;&gt;"",Q656&lt;&gt;"",R656&lt;&gt;"",S656&lt;&gt;"",T656&lt;&gt;"",)), "Address Empty", ISBLANK(A656), "", ISBLANK(B656), "Room Number Empty", ISBLANK(C656), "First Name Empty", ISBLANK(E656), "Last Name Empty", ISBLANK(F656), "Date of Birth Empty", ISBLANK(G656), "NI Number Empty", ISBLANK(H656), "Check In Date Empty", ISBLANK(J656), "HB Claim Ref Number Empty", ISBLANK(K656), "Referral Agency Empty", ISBLANK(M656), "Gender Empty", ISBLANK(N656), "Religion Empty", ISBLANK(O656), "Ethnicity Empty", ISBLANK(P656), "Nationality Empty", ISBLANK(Q656), "Disability Empty", ISBLANK(R656), "Sexual Orientation Empty", ISBLANK(S656), "Language Empty", ISBLANK(T656), "Risk Assessment Empty", AND(G656&lt;&gt;"",H656&lt;&gt;""), IF(SUMPRODUCT(($G$2:$G$5000=G656)*($H$2:$H$5000=H656))&gt;1,"CONFLICT: NI and Check-in Date Already in Use","Correct"), TRUE, "Correct")</f>
        <v/>
      </c>
    </row>
    <row r="657" spans="1:22" s="14" customFormat="1" x14ac:dyDescent="0.5">
      <c r="A657" s="10"/>
      <c r="B657" s="11"/>
      <c r="C657" s="10"/>
      <c r="D657" s="10"/>
      <c r="E657" s="10"/>
      <c r="F657" s="12"/>
      <c r="G657" s="10"/>
      <c r="H657" s="12"/>
      <c r="I657" s="12"/>
      <c r="J657" s="13"/>
      <c r="K657" s="10"/>
      <c r="L657" s="15" t="str">
        <f ca="1">IF(ISBLANK(F657), "", DATEDIF(Tenants[[#This Row],[DateOfBirth]],TODAY(),"Y"))</f>
        <v/>
      </c>
      <c r="M657" s="10"/>
      <c r="N657" s="10"/>
      <c r="O657" s="10"/>
      <c r="P657" s="10"/>
      <c r="Q657" s="10"/>
      <c r="R657" s="10"/>
      <c r="S657" s="10"/>
      <c r="T657" s="10"/>
      <c r="U657" s="16" t="str">
        <f t="shared" si="10"/>
        <v/>
      </c>
      <c r="V657" s="16" t="str" cm="1">
        <f t="array" ref="V657">_xlfn.IFS(AND(ISBLANK(A657), OR(B657&lt;&gt;"",C657&lt;&gt;"",E657&lt;&gt;"",F657&lt;&gt;"",G657&lt;&gt;"",H657&lt;&gt;"",J657&lt;&gt;"",K657&lt;&gt;"",M657&lt;&gt;"",N657&lt;&gt;"",O657&lt;&gt;"",P657&lt;&gt;"",Q657&lt;&gt;"",R657&lt;&gt;"",S657&lt;&gt;"",T657&lt;&gt;"",)), "Address Empty", ISBLANK(A657), "", ISBLANK(B657), "Room Number Empty", ISBLANK(C657), "First Name Empty", ISBLANK(E657), "Last Name Empty", ISBLANK(F657), "Date of Birth Empty", ISBLANK(G657), "NI Number Empty", ISBLANK(H657), "Check In Date Empty", ISBLANK(J657), "HB Claim Ref Number Empty", ISBLANK(K657), "Referral Agency Empty", ISBLANK(M657), "Gender Empty", ISBLANK(N657), "Religion Empty", ISBLANK(O657), "Ethnicity Empty", ISBLANK(P657), "Nationality Empty", ISBLANK(Q657), "Disability Empty", ISBLANK(R657), "Sexual Orientation Empty", ISBLANK(S657), "Language Empty", ISBLANK(T657), "Risk Assessment Empty", AND(G657&lt;&gt;"",H657&lt;&gt;""), IF(SUMPRODUCT(($G$2:$G$5000=G657)*($H$2:$H$5000=H657))&gt;1,"CONFLICT: NI and Check-in Date Already in Use","Correct"), TRUE, "Correct")</f>
        <v/>
      </c>
    </row>
    <row r="658" spans="1:22" s="14" customFormat="1" x14ac:dyDescent="0.5">
      <c r="A658" s="10"/>
      <c r="B658" s="11"/>
      <c r="C658" s="10"/>
      <c r="D658" s="10"/>
      <c r="E658" s="10"/>
      <c r="F658" s="12"/>
      <c r="G658" s="10"/>
      <c r="H658" s="12"/>
      <c r="I658" s="12"/>
      <c r="J658" s="13"/>
      <c r="K658" s="10"/>
      <c r="L658" s="15" t="str">
        <f ca="1">IF(ISBLANK(F658), "", DATEDIF(Tenants[[#This Row],[DateOfBirth]],TODAY(),"Y"))</f>
        <v/>
      </c>
      <c r="M658" s="10"/>
      <c r="N658" s="10"/>
      <c r="O658" s="10"/>
      <c r="P658" s="10"/>
      <c r="Q658" s="10"/>
      <c r="R658" s="10"/>
      <c r="S658" s="10"/>
      <c r="T658" s="10"/>
      <c r="U658" s="16" t="str">
        <f t="shared" si="10"/>
        <v/>
      </c>
      <c r="V658" s="16" t="str" cm="1">
        <f t="array" ref="V658">_xlfn.IFS(AND(ISBLANK(A658), OR(B658&lt;&gt;"",C658&lt;&gt;"",E658&lt;&gt;"",F658&lt;&gt;"",G658&lt;&gt;"",H658&lt;&gt;"",J658&lt;&gt;"",K658&lt;&gt;"",M658&lt;&gt;"",N658&lt;&gt;"",O658&lt;&gt;"",P658&lt;&gt;"",Q658&lt;&gt;"",R658&lt;&gt;"",S658&lt;&gt;"",T658&lt;&gt;"",)), "Address Empty", ISBLANK(A658), "", ISBLANK(B658), "Room Number Empty", ISBLANK(C658), "First Name Empty", ISBLANK(E658), "Last Name Empty", ISBLANK(F658), "Date of Birth Empty", ISBLANK(G658), "NI Number Empty", ISBLANK(H658), "Check In Date Empty", ISBLANK(J658), "HB Claim Ref Number Empty", ISBLANK(K658), "Referral Agency Empty", ISBLANK(M658), "Gender Empty", ISBLANK(N658), "Religion Empty", ISBLANK(O658), "Ethnicity Empty", ISBLANK(P658), "Nationality Empty", ISBLANK(Q658), "Disability Empty", ISBLANK(R658), "Sexual Orientation Empty", ISBLANK(S658), "Language Empty", ISBLANK(T658), "Risk Assessment Empty", AND(G658&lt;&gt;"",H658&lt;&gt;""), IF(SUMPRODUCT(($G$2:$G$5000=G658)*($H$2:$H$5000=H658))&gt;1,"CONFLICT: NI and Check-in Date Already in Use","Correct"), TRUE, "Correct")</f>
        <v/>
      </c>
    </row>
    <row r="659" spans="1:22" s="14" customFormat="1" x14ac:dyDescent="0.5">
      <c r="A659" s="10"/>
      <c r="B659" s="11"/>
      <c r="C659" s="10"/>
      <c r="D659" s="10"/>
      <c r="E659" s="10"/>
      <c r="F659" s="12"/>
      <c r="G659" s="10"/>
      <c r="H659" s="12"/>
      <c r="I659" s="12"/>
      <c r="J659" s="13"/>
      <c r="K659" s="10"/>
      <c r="L659" s="15" t="str">
        <f ca="1">IF(ISBLANK(F659), "", DATEDIF(Tenants[[#This Row],[DateOfBirth]],TODAY(),"Y"))</f>
        <v/>
      </c>
      <c r="M659" s="10"/>
      <c r="N659" s="10"/>
      <c r="O659" s="10"/>
      <c r="P659" s="10"/>
      <c r="Q659" s="10"/>
      <c r="R659" s="10"/>
      <c r="S659" s="10"/>
      <c r="T659" s="10"/>
      <c r="U659" s="16" t="str">
        <f t="shared" si="10"/>
        <v/>
      </c>
      <c r="V659" s="16" t="str" cm="1">
        <f t="array" ref="V659">_xlfn.IFS(AND(ISBLANK(A659), OR(B659&lt;&gt;"",C659&lt;&gt;"",E659&lt;&gt;"",F659&lt;&gt;"",G659&lt;&gt;"",H659&lt;&gt;"",J659&lt;&gt;"",K659&lt;&gt;"",M659&lt;&gt;"",N659&lt;&gt;"",O659&lt;&gt;"",P659&lt;&gt;"",Q659&lt;&gt;"",R659&lt;&gt;"",S659&lt;&gt;"",T659&lt;&gt;"",)), "Address Empty", ISBLANK(A659), "", ISBLANK(B659), "Room Number Empty", ISBLANK(C659), "First Name Empty", ISBLANK(E659), "Last Name Empty", ISBLANK(F659), "Date of Birth Empty", ISBLANK(G659), "NI Number Empty", ISBLANK(H659), "Check In Date Empty", ISBLANK(J659), "HB Claim Ref Number Empty", ISBLANK(K659), "Referral Agency Empty", ISBLANK(M659), "Gender Empty", ISBLANK(N659), "Religion Empty", ISBLANK(O659), "Ethnicity Empty", ISBLANK(P659), "Nationality Empty", ISBLANK(Q659), "Disability Empty", ISBLANK(R659), "Sexual Orientation Empty", ISBLANK(S659), "Language Empty", ISBLANK(T659), "Risk Assessment Empty", AND(G659&lt;&gt;"",H659&lt;&gt;""), IF(SUMPRODUCT(($G$2:$G$5000=G659)*($H$2:$H$5000=H659))&gt;1,"CONFLICT: NI and Check-in Date Already in Use","Correct"), TRUE, "Correct")</f>
        <v/>
      </c>
    </row>
    <row r="660" spans="1:22" s="14" customFormat="1" x14ac:dyDescent="0.5">
      <c r="A660" s="10"/>
      <c r="B660" s="11"/>
      <c r="C660" s="10"/>
      <c r="D660" s="10"/>
      <c r="E660" s="10"/>
      <c r="F660" s="12"/>
      <c r="G660" s="10"/>
      <c r="H660" s="12"/>
      <c r="I660" s="12"/>
      <c r="J660" s="13"/>
      <c r="K660" s="10"/>
      <c r="L660" s="15" t="str">
        <f ca="1">IF(ISBLANK(F660), "", DATEDIF(Tenants[[#This Row],[DateOfBirth]],TODAY(),"Y"))</f>
        <v/>
      </c>
      <c r="M660" s="10"/>
      <c r="N660" s="10"/>
      <c r="O660" s="10"/>
      <c r="P660" s="10"/>
      <c r="Q660" s="10"/>
      <c r="R660" s="10"/>
      <c r="S660" s="10"/>
      <c r="T660" s="10"/>
      <c r="U660" s="16" t="str">
        <f t="shared" si="10"/>
        <v/>
      </c>
      <c r="V660" s="16" t="str" cm="1">
        <f t="array" ref="V660">_xlfn.IFS(AND(ISBLANK(A660), OR(B660&lt;&gt;"",C660&lt;&gt;"",E660&lt;&gt;"",F660&lt;&gt;"",G660&lt;&gt;"",H660&lt;&gt;"",J660&lt;&gt;"",K660&lt;&gt;"",M660&lt;&gt;"",N660&lt;&gt;"",O660&lt;&gt;"",P660&lt;&gt;"",Q660&lt;&gt;"",R660&lt;&gt;"",S660&lt;&gt;"",T660&lt;&gt;"",)), "Address Empty", ISBLANK(A660), "", ISBLANK(B660), "Room Number Empty", ISBLANK(C660), "First Name Empty", ISBLANK(E660), "Last Name Empty", ISBLANK(F660), "Date of Birth Empty", ISBLANK(G660), "NI Number Empty", ISBLANK(H660), "Check In Date Empty", ISBLANK(J660), "HB Claim Ref Number Empty", ISBLANK(K660), "Referral Agency Empty", ISBLANK(M660), "Gender Empty", ISBLANK(N660), "Religion Empty", ISBLANK(O660), "Ethnicity Empty", ISBLANK(P660), "Nationality Empty", ISBLANK(Q660), "Disability Empty", ISBLANK(R660), "Sexual Orientation Empty", ISBLANK(S660), "Language Empty", ISBLANK(T660), "Risk Assessment Empty", AND(G660&lt;&gt;"",H660&lt;&gt;""), IF(SUMPRODUCT(($G$2:$G$5000=G660)*($H$2:$H$5000=H660))&gt;1,"CONFLICT: NI and Check-in Date Already in Use","Correct"), TRUE, "Correct")</f>
        <v/>
      </c>
    </row>
    <row r="661" spans="1:22" s="14" customFormat="1" x14ac:dyDescent="0.5">
      <c r="A661" s="10"/>
      <c r="B661" s="11"/>
      <c r="C661" s="10"/>
      <c r="D661" s="10"/>
      <c r="E661" s="10"/>
      <c r="F661" s="12"/>
      <c r="G661" s="10"/>
      <c r="H661" s="12"/>
      <c r="I661" s="12"/>
      <c r="J661" s="13"/>
      <c r="K661" s="10"/>
      <c r="L661" s="15" t="str">
        <f ca="1">IF(ISBLANK(F661), "", DATEDIF(Tenants[[#This Row],[DateOfBirth]],TODAY(),"Y"))</f>
        <v/>
      </c>
      <c r="M661" s="10"/>
      <c r="N661" s="10"/>
      <c r="O661" s="10"/>
      <c r="P661" s="10"/>
      <c r="Q661" s="10"/>
      <c r="R661" s="10"/>
      <c r="S661" s="10"/>
      <c r="T661" s="10"/>
      <c r="U661" s="16" t="str">
        <f t="shared" si="10"/>
        <v/>
      </c>
      <c r="V661" s="16" t="str" cm="1">
        <f t="array" ref="V661">_xlfn.IFS(AND(ISBLANK(A661), OR(B661&lt;&gt;"",C661&lt;&gt;"",E661&lt;&gt;"",F661&lt;&gt;"",G661&lt;&gt;"",H661&lt;&gt;"",J661&lt;&gt;"",K661&lt;&gt;"",M661&lt;&gt;"",N661&lt;&gt;"",O661&lt;&gt;"",P661&lt;&gt;"",Q661&lt;&gt;"",R661&lt;&gt;"",S661&lt;&gt;"",T661&lt;&gt;"",)), "Address Empty", ISBLANK(A661), "", ISBLANK(B661), "Room Number Empty", ISBLANK(C661), "First Name Empty", ISBLANK(E661), "Last Name Empty", ISBLANK(F661), "Date of Birth Empty", ISBLANK(G661), "NI Number Empty", ISBLANK(H661), "Check In Date Empty", ISBLANK(J661), "HB Claim Ref Number Empty", ISBLANK(K661), "Referral Agency Empty", ISBLANK(M661), "Gender Empty", ISBLANK(N661), "Religion Empty", ISBLANK(O661), "Ethnicity Empty", ISBLANK(P661), "Nationality Empty", ISBLANK(Q661), "Disability Empty", ISBLANK(R661), "Sexual Orientation Empty", ISBLANK(S661), "Language Empty", ISBLANK(T661), "Risk Assessment Empty", AND(G661&lt;&gt;"",H661&lt;&gt;""), IF(SUMPRODUCT(($G$2:$G$5000=G661)*($H$2:$H$5000=H661))&gt;1,"CONFLICT: NI and Check-in Date Already in Use","Correct"), TRUE, "Correct")</f>
        <v/>
      </c>
    </row>
    <row r="662" spans="1:22" s="14" customFormat="1" x14ac:dyDescent="0.5">
      <c r="A662" s="10"/>
      <c r="B662" s="11"/>
      <c r="C662" s="10"/>
      <c r="D662" s="10"/>
      <c r="E662" s="10"/>
      <c r="F662" s="12"/>
      <c r="G662" s="10"/>
      <c r="H662" s="12"/>
      <c r="I662" s="12"/>
      <c r="J662" s="13"/>
      <c r="K662" s="10"/>
      <c r="L662" s="15" t="str">
        <f ca="1">IF(ISBLANK(F662), "", DATEDIF(Tenants[[#This Row],[DateOfBirth]],TODAY(),"Y"))</f>
        <v/>
      </c>
      <c r="M662" s="10"/>
      <c r="N662" s="10"/>
      <c r="O662" s="10"/>
      <c r="P662" s="10"/>
      <c r="Q662" s="10"/>
      <c r="R662" s="10"/>
      <c r="S662" s="10"/>
      <c r="T662" s="10"/>
      <c r="U662" s="16" t="str">
        <f t="shared" si="10"/>
        <v/>
      </c>
      <c r="V662" s="16" t="str" cm="1">
        <f t="array" ref="V662">_xlfn.IFS(AND(ISBLANK(A662), OR(B662&lt;&gt;"",C662&lt;&gt;"",E662&lt;&gt;"",F662&lt;&gt;"",G662&lt;&gt;"",H662&lt;&gt;"",J662&lt;&gt;"",K662&lt;&gt;"",M662&lt;&gt;"",N662&lt;&gt;"",O662&lt;&gt;"",P662&lt;&gt;"",Q662&lt;&gt;"",R662&lt;&gt;"",S662&lt;&gt;"",T662&lt;&gt;"",)), "Address Empty", ISBLANK(A662), "", ISBLANK(B662), "Room Number Empty", ISBLANK(C662), "First Name Empty", ISBLANK(E662), "Last Name Empty", ISBLANK(F662), "Date of Birth Empty", ISBLANK(G662), "NI Number Empty", ISBLANK(H662), "Check In Date Empty", ISBLANK(J662), "HB Claim Ref Number Empty", ISBLANK(K662), "Referral Agency Empty", ISBLANK(M662), "Gender Empty", ISBLANK(N662), "Religion Empty", ISBLANK(O662), "Ethnicity Empty", ISBLANK(P662), "Nationality Empty", ISBLANK(Q662), "Disability Empty", ISBLANK(R662), "Sexual Orientation Empty", ISBLANK(S662), "Language Empty", ISBLANK(T662), "Risk Assessment Empty", AND(G662&lt;&gt;"",H662&lt;&gt;""), IF(SUMPRODUCT(($G$2:$G$5000=G662)*($H$2:$H$5000=H662))&gt;1,"CONFLICT: NI and Check-in Date Already in Use","Correct"), TRUE, "Correct")</f>
        <v/>
      </c>
    </row>
    <row r="663" spans="1:22" s="14" customFormat="1" x14ac:dyDescent="0.5">
      <c r="A663" s="10"/>
      <c r="B663" s="11"/>
      <c r="C663" s="10"/>
      <c r="D663" s="10"/>
      <c r="E663" s="10"/>
      <c r="F663" s="12"/>
      <c r="G663" s="10"/>
      <c r="H663" s="12"/>
      <c r="I663" s="12"/>
      <c r="J663" s="13"/>
      <c r="K663" s="10"/>
      <c r="L663" s="15" t="str">
        <f ca="1">IF(ISBLANK(F663), "", DATEDIF(Tenants[[#This Row],[DateOfBirth]],TODAY(),"Y"))</f>
        <v/>
      </c>
      <c r="M663" s="10"/>
      <c r="N663" s="10"/>
      <c r="O663" s="10"/>
      <c r="P663" s="10"/>
      <c r="Q663" s="10"/>
      <c r="R663" s="10"/>
      <c r="S663" s="10"/>
      <c r="T663" s="10"/>
      <c r="U663" s="16" t="str">
        <f t="shared" si="10"/>
        <v/>
      </c>
      <c r="V663" s="16" t="str" cm="1">
        <f t="array" ref="V663">_xlfn.IFS(AND(ISBLANK(A663), OR(B663&lt;&gt;"",C663&lt;&gt;"",E663&lt;&gt;"",F663&lt;&gt;"",G663&lt;&gt;"",H663&lt;&gt;"",J663&lt;&gt;"",K663&lt;&gt;"",M663&lt;&gt;"",N663&lt;&gt;"",O663&lt;&gt;"",P663&lt;&gt;"",Q663&lt;&gt;"",R663&lt;&gt;"",S663&lt;&gt;"",T663&lt;&gt;"",)), "Address Empty", ISBLANK(A663), "", ISBLANK(B663), "Room Number Empty", ISBLANK(C663), "First Name Empty", ISBLANK(E663), "Last Name Empty", ISBLANK(F663), "Date of Birth Empty", ISBLANK(G663), "NI Number Empty", ISBLANK(H663), "Check In Date Empty", ISBLANK(J663), "HB Claim Ref Number Empty", ISBLANK(K663), "Referral Agency Empty", ISBLANK(M663), "Gender Empty", ISBLANK(N663), "Religion Empty", ISBLANK(O663), "Ethnicity Empty", ISBLANK(P663), "Nationality Empty", ISBLANK(Q663), "Disability Empty", ISBLANK(R663), "Sexual Orientation Empty", ISBLANK(S663), "Language Empty", ISBLANK(T663), "Risk Assessment Empty", AND(G663&lt;&gt;"",H663&lt;&gt;""), IF(SUMPRODUCT(($G$2:$G$5000=G663)*($H$2:$H$5000=H663))&gt;1,"CONFLICT: NI and Check-in Date Already in Use","Correct"), TRUE, "Correct")</f>
        <v/>
      </c>
    </row>
    <row r="664" spans="1:22" s="14" customFormat="1" x14ac:dyDescent="0.5">
      <c r="A664" s="10"/>
      <c r="B664" s="11"/>
      <c r="C664" s="10"/>
      <c r="D664" s="10"/>
      <c r="E664" s="10"/>
      <c r="F664" s="12"/>
      <c r="G664" s="10"/>
      <c r="H664" s="12"/>
      <c r="I664" s="12"/>
      <c r="J664" s="13"/>
      <c r="K664" s="10"/>
      <c r="L664" s="15" t="str">
        <f ca="1">IF(ISBLANK(F664), "", DATEDIF(Tenants[[#This Row],[DateOfBirth]],TODAY(),"Y"))</f>
        <v/>
      </c>
      <c r="M664" s="10"/>
      <c r="N664" s="10"/>
      <c r="O664" s="10"/>
      <c r="P664" s="10"/>
      <c r="Q664" s="10"/>
      <c r="R664" s="10"/>
      <c r="S664" s="10"/>
      <c r="T664" s="10"/>
      <c r="U664" s="16" t="str">
        <f t="shared" si="10"/>
        <v/>
      </c>
      <c r="V664" s="16" t="str" cm="1">
        <f t="array" ref="V664">_xlfn.IFS(AND(ISBLANK(A664), OR(B664&lt;&gt;"",C664&lt;&gt;"",E664&lt;&gt;"",F664&lt;&gt;"",G664&lt;&gt;"",H664&lt;&gt;"",J664&lt;&gt;"",K664&lt;&gt;"",M664&lt;&gt;"",N664&lt;&gt;"",O664&lt;&gt;"",P664&lt;&gt;"",Q664&lt;&gt;"",R664&lt;&gt;"",S664&lt;&gt;"",T664&lt;&gt;"",)), "Address Empty", ISBLANK(A664), "", ISBLANK(B664), "Room Number Empty", ISBLANK(C664), "First Name Empty", ISBLANK(E664), "Last Name Empty", ISBLANK(F664), "Date of Birth Empty", ISBLANK(G664), "NI Number Empty", ISBLANK(H664), "Check In Date Empty", ISBLANK(J664), "HB Claim Ref Number Empty", ISBLANK(K664), "Referral Agency Empty", ISBLANK(M664), "Gender Empty", ISBLANK(N664), "Religion Empty", ISBLANK(O664), "Ethnicity Empty", ISBLANK(P664), "Nationality Empty", ISBLANK(Q664), "Disability Empty", ISBLANK(R664), "Sexual Orientation Empty", ISBLANK(S664), "Language Empty", ISBLANK(T664), "Risk Assessment Empty", AND(G664&lt;&gt;"",H664&lt;&gt;""), IF(SUMPRODUCT(($G$2:$G$5000=G664)*($H$2:$H$5000=H664))&gt;1,"CONFLICT: NI and Check-in Date Already in Use","Correct"), TRUE, "Correct")</f>
        <v/>
      </c>
    </row>
    <row r="665" spans="1:22" s="14" customFormat="1" x14ac:dyDescent="0.5">
      <c r="A665" s="10"/>
      <c r="B665" s="11"/>
      <c r="C665" s="10"/>
      <c r="D665" s="10"/>
      <c r="E665" s="10"/>
      <c r="F665" s="12"/>
      <c r="G665" s="10"/>
      <c r="H665" s="12"/>
      <c r="I665" s="12"/>
      <c r="J665" s="13"/>
      <c r="K665" s="10"/>
      <c r="L665" s="15" t="str">
        <f ca="1">IF(ISBLANK(F665), "", DATEDIF(Tenants[[#This Row],[DateOfBirth]],TODAY(),"Y"))</f>
        <v/>
      </c>
      <c r="M665" s="10"/>
      <c r="N665" s="10"/>
      <c r="O665" s="10"/>
      <c r="P665" s="10"/>
      <c r="Q665" s="10"/>
      <c r="R665" s="10"/>
      <c r="S665" s="10"/>
      <c r="T665" s="10"/>
      <c r="U665" s="16" t="str">
        <f t="shared" si="10"/>
        <v/>
      </c>
      <c r="V665" s="16" t="str" cm="1">
        <f t="array" ref="V665">_xlfn.IFS(AND(ISBLANK(A665), OR(B665&lt;&gt;"",C665&lt;&gt;"",E665&lt;&gt;"",F665&lt;&gt;"",G665&lt;&gt;"",H665&lt;&gt;"",J665&lt;&gt;"",K665&lt;&gt;"",M665&lt;&gt;"",N665&lt;&gt;"",O665&lt;&gt;"",P665&lt;&gt;"",Q665&lt;&gt;"",R665&lt;&gt;"",S665&lt;&gt;"",T665&lt;&gt;"",)), "Address Empty", ISBLANK(A665), "", ISBLANK(B665), "Room Number Empty", ISBLANK(C665), "First Name Empty", ISBLANK(E665), "Last Name Empty", ISBLANK(F665), "Date of Birth Empty", ISBLANK(G665), "NI Number Empty", ISBLANK(H665), "Check In Date Empty", ISBLANK(J665), "HB Claim Ref Number Empty", ISBLANK(K665), "Referral Agency Empty", ISBLANK(M665), "Gender Empty", ISBLANK(N665), "Religion Empty", ISBLANK(O665), "Ethnicity Empty", ISBLANK(P665), "Nationality Empty", ISBLANK(Q665), "Disability Empty", ISBLANK(R665), "Sexual Orientation Empty", ISBLANK(S665), "Language Empty", ISBLANK(T665), "Risk Assessment Empty", AND(G665&lt;&gt;"",H665&lt;&gt;""), IF(SUMPRODUCT(($G$2:$G$5000=G665)*($H$2:$H$5000=H665))&gt;1,"CONFLICT: NI and Check-in Date Already in Use","Correct"), TRUE, "Correct")</f>
        <v/>
      </c>
    </row>
    <row r="666" spans="1:22" s="14" customFormat="1" x14ac:dyDescent="0.5">
      <c r="A666" s="10"/>
      <c r="B666" s="11"/>
      <c r="C666" s="10"/>
      <c r="D666" s="10"/>
      <c r="E666" s="10"/>
      <c r="F666" s="12"/>
      <c r="G666" s="10"/>
      <c r="H666" s="12"/>
      <c r="I666" s="12"/>
      <c r="J666" s="13"/>
      <c r="K666" s="10"/>
      <c r="L666" s="15" t="str">
        <f ca="1">IF(ISBLANK(F666), "", DATEDIF(Tenants[[#This Row],[DateOfBirth]],TODAY(),"Y"))</f>
        <v/>
      </c>
      <c r="M666" s="10"/>
      <c r="N666" s="10"/>
      <c r="O666" s="10"/>
      <c r="P666" s="10"/>
      <c r="Q666" s="10"/>
      <c r="R666" s="10"/>
      <c r="S666" s="10"/>
      <c r="T666" s="10"/>
      <c r="U666" s="16" t="str">
        <f t="shared" si="10"/>
        <v/>
      </c>
      <c r="V666" s="16" t="str" cm="1">
        <f t="array" ref="V666">_xlfn.IFS(AND(ISBLANK(A666), OR(B666&lt;&gt;"",C666&lt;&gt;"",E666&lt;&gt;"",F666&lt;&gt;"",G666&lt;&gt;"",H666&lt;&gt;"",J666&lt;&gt;"",K666&lt;&gt;"",M666&lt;&gt;"",N666&lt;&gt;"",O666&lt;&gt;"",P666&lt;&gt;"",Q666&lt;&gt;"",R666&lt;&gt;"",S666&lt;&gt;"",T666&lt;&gt;"",)), "Address Empty", ISBLANK(A666), "", ISBLANK(B666), "Room Number Empty", ISBLANK(C666), "First Name Empty", ISBLANK(E666), "Last Name Empty", ISBLANK(F666), "Date of Birth Empty", ISBLANK(G666), "NI Number Empty", ISBLANK(H666), "Check In Date Empty", ISBLANK(J666), "HB Claim Ref Number Empty", ISBLANK(K666), "Referral Agency Empty", ISBLANK(M666), "Gender Empty", ISBLANK(N666), "Religion Empty", ISBLANK(O666), "Ethnicity Empty", ISBLANK(P666), "Nationality Empty", ISBLANK(Q666), "Disability Empty", ISBLANK(R666), "Sexual Orientation Empty", ISBLANK(S666), "Language Empty", ISBLANK(T666), "Risk Assessment Empty", AND(G666&lt;&gt;"",H666&lt;&gt;""), IF(SUMPRODUCT(($G$2:$G$5000=G666)*($H$2:$H$5000=H666))&gt;1,"CONFLICT: NI and Check-in Date Already in Use","Correct"), TRUE, "Correct")</f>
        <v/>
      </c>
    </row>
    <row r="667" spans="1:22" s="14" customFormat="1" x14ac:dyDescent="0.5">
      <c r="A667" s="10"/>
      <c r="B667" s="11"/>
      <c r="C667" s="10"/>
      <c r="D667" s="10"/>
      <c r="E667" s="10"/>
      <c r="F667" s="12"/>
      <c r="G667" s="10"/>
      <c r="H667" s="12"/>
      <c r="I667" s="12"/>
      <c r="J667" s="13"/>
      <c r="K667" s="10"/>
      <c r="L667" s="15" t="str">
        <f ca="1">IF(ISBLANK(F667), "", DATEDIF(Tenants[[#This Row],[DateOfBirth]],TODAY(),"Y"))</f>
        <v/>
      </c>
      <c r="M667" s="10"/>
      <c r="N667" s="10"/>
      <c r="O667" s="10"/>
      <c r="P667" s="10"/>
      <c r="Q667" s="10"/>
      <c r="R667" s="10"/>
      <c r="S667" s="10"/>
      <c r="T667" s="10"/>
      <c r="U667" s="16" t="str">
        <f t="shared" si="10"/>
        <v/>
      </c>
      <c r="V667" s="16" t="str" cm="1">
        <f t="array" ref="V667">_xlfn.IFS(AND(ISBLANK(A667), OR(B667&lt;&gt;"",C667&lt;&gt;"",E667&lt;&gt;"",F667&lt;&gt;"",G667&lt;&gt;"",H667&lt;&gt;"",J667&lt;&gt;"",K667&lt;&gt;"",M667&lt;&gt;"",N667&lt;&gt;"",O667&lt;&gt;"",P667&lt;&gt;"",Q667&lt;&gt;"",R667&lt;&gt;"",S667&lt;&gt;"",T667&lt;&gt;"",)), "Address Empty", ISBLANK(A667), "", ISBLANK(B667), "Room Number Empty", ISBLANK(C667), "First Name Empty", ISBLANK(E667), "Last Name Empty", ISBLANK(F667), "Date of Birth Empty", ISBLANK(G667), "NI Number Empty", ISBLANK(H667), "Check In Date Empty", ISBLANK(J667), "HB Claim Ref Number Empty", ISBLANK(K667), "Referral Agency Empty", ISBLANK(M667), "Gender Empty", ISBLANK(N667), "Religion Empty", ISBLANK(O667), "Ethnicity Empty", ISBLANK(P667), "Nationality Empty", ISBLANK(Q667), "Disability Empty", ISBLANK(R667), "Sexual Orientation Empty", ISBLANK(S667), "Language Empty", ISBLANK(T667), "Risk Assessment Empty", AND(G667&lt;&gt;"",H667&lt;&gt;""), IF(SUMPRODUCT(($G$2:$G$5000=G667)*($H$2:$H$5000=H667))&gt;1,"CONFLICT: NI and Check-in Date Already in Use","Correct"), TRUE, "Correct")</f>
        <v/>
      </c>
    </row>
    <row r="668" spans="1:22" s="14" customFormat="1" x14ac:dyDescent="0.5">
      <c r="A668" s="10"/>
      <c r="B668" s="11"/>
      <c r="C668" s="10"/>
      <c r="D668" s="10"/>
      <c r="E668" s="10"/>
      <c r="F668" s="12"/>
      <c r="G668" s="10"/>
      <c r="H668" s="12"/>
      <c r="I668" s="12"/>
      <c r="J668" s="13"/>
      <c r="K668" s="10"/>
      <c r="L668" s="15" t="str">
        <f ca="1">IF(ISBLANK(F668), "", DATEDIF(Tenants[[#This Row],[DateOfBirth]],TODAY(),"Y"))</f>
        <v/>
      </c>
      <c r="M668" s="10"/>
      <c r="N668" s="10"/>
      <c r="O668" s="10"/>
      <c r="P668" s="10"/>
      <c r="Q668" s="10"/>
      <c r="R668" s="10"/>
      <c r="S668" s="10"/>
      <c r="T668" s="10"/>
      <c r="U668" s="16" t="str">
        <f t="shared" si="10"/>
        <v/>
      </c>
      <c r="V668" s="16" t="str" cm="1">
        <f t="array" ref="V668">_xlfn.IFS(AND(ISBLANK(A668), OR(B668&lt;&gt;"",C668&lt;&gt;"",E668&lt;&gt;"",F668&lt;&gt;"",G668&lt;&gt;"",H668&lt;&gt;"",J668&lt;&gt;"",K668&lt;&gt;"",M668&lt;&gt;"",N668&lt;&gt;"",O668&lt;&gt;"",P668&lt;&gt;"",Q668&lt;&gt;"",R668&lt;&gt;"",S668&lt;&gt;"",T668&lt;&gt;"",)), "Address Empty", ISBLANK(A668), "", ISBLANK(B668), "Room Number Empty", ISBLANK(C668), "First Name Empty", ISBLANK(E668), "Last Name Empty", ISBLANK(F668), "Date of Birth Empty", ISBLANK(G668), "NI Number Empty", ISBLANK(H668), "Check In Date Empty", ISBLANK(J668), "HB Claim Ref Number Empty", ISBLANK(K668), "Referral Agency Empty", ISBLANK(M668), "Gender Empty", ISBLANK(N668), "Religion Empty", ISBLANK(O668), "Ethnicity Empty", ISBLANK(P668), "Nationality Empty", ISBLANK(Q668), "Disability Empty", ISBLANK(R668), "Sexual Orientation Empty", ISBLANK(S668), "Language Empty", ISBLANK(T668), "Risk Assessment Empty", AND(G668&lt;&gt;"",H668&lt;&gt;""), IF(SUMPRODUCT(($G$2:$G$5000=G668)*($H$2:$H$5000=H668))&gt;1,"CONFLICT: NI and Check-in Date Already in Use","Correct"), TRUE, "Correct")</f>
        <v/>
      </c>
    </row>
    <row r="669" spans="1:22" s="14" customFormat="1" x14ac:dyDescent="0.5">
      <c r="A669" s="10"/>
      <c r="B669" s="11"/>
      <c r="C669" s="10"/>
      <c r="D669" s="10"/>
      <c r="E669" s="10"/>
      <c r="F669" s="12"/>
      <c r="G669" s="10"/>
      <c r="H669" s="12"/>
      <c r="I669" s="12"/>
      <c r="J669" s="13"/>
      <c r="K669" s="10"/>
      <c r="L669" s="15" t="str">
        <f ca="1">IF(ISBLANK(F669), "", DATEDIF(Tenants[[#This Row],[DateOfBirth]],TODAY(),"Y"))</f>
        <v/>
      </c>
      <c r="M669" s="10"/>
      <c r="N669" s="10"/>
      <c r="O669" s="10"/>
      <c r="P669" s="10"/>
      <c r="Q669" s="10"/>
      <c r="R669" s="10"/>
      <c r="S669" s="10"/>
      <c r="T669" s="10"/>
      <c r="U669" s="16" t="str">
        <f t="shared" si="10"/>
        <v/>
      </c>
      <c r="V669" s="16" t="str" cm="1">
        <f t="array" ref="V669">_xlfn.IFS(AND(ISBLANK(A669), OR(B669&lt;&gt;"",C669&lt;&gt;"",E669&lt;&gt;"",F669&lt;&gt;"",G669&lt;&gt;"",H669&lt;&gt;"",J669&lt;&gt;"",K669&lt;&gt;"",M669&lt;&gt;"",N669&lt;&gt;"",O669&lt;&gt;"",P669&lt;&gt;"",Q669&lt;&gt;"",R669&lt;&gt;"",S669&lt;&gt;"",T669&lt;&gt;"",)), "Address Empty", ISBLANK(A669), "", ISBLANK(B669), "Room Number Empty", ISBLANK(C669), "First Name Empty", ISBLANK(E669), "Last Name Empty", ISBLANK(F669), "Date of Birth Empty", ISBLANK(G669), "NI Number Empty", ISBLANK(H669), "Check In Date Empty", ISBLANK(J669), "HB Claim Ref Number Empty", ISBLANK(K669), "Referral Agency Empty", ISBLANK(M669), "Gender Empty", ISBLANK(N669), "Religion Empty", ISBLANK(O669), "Ethnicity Empty", ISBLANK(P669), "Nationality Empty", ISBLANK(Q669), "Disability Empty", ISBLANK(R669), "Sexual Orientation Empty", ISBLANK(S669), "Language Empty", ISBLANK(T669), "Risk Assessment Empty", AND(G669&lt;&gt;"",H669&lt;&gt;""), IF(SUMPRODUCT(($G$2:$G$5000=G669)*($H$2:$H$5000=H669))&gt;1,"CONFLICT: NI and Check-in Date Already in Use","Correct"), TRUE, "Correct")</f>
        <v/>
      </c>
    </row>
    <row r="670" spans="1:22" s="14" customFormat="1" x14ac:dyDescent="0.5">
      <c r="A670" s="10"/>
      <c r="B670" s="11"/>
      <c r="C670" s="10"/>
      <c r="D670" s="10"/>
      <c r="E670" s="10"/>
      <c r="F670" s="12"/>
      <c r="G670" s="10"/>
      <c r="H670" s="12"/>
      <c r="I670" s="12"/>
      <c r="J670" s="13"/>
      <c r="K670" s="10"/>
      <c r="L670" s="15" t="str">
        <f ca="1">IF(ISBLANK(F670), "", DATEDIF(Tenants[[#This Row],[DateOfBirth]],TODAY(),"Y"))</f>
        <v/>
      </c>
      <c r="M670" s="10"/>
      <c r="N670" s="10"/>
      <c r="O670" s="10"/>
      <c r="P670" s="10"/>
      <c r="Q670" s="10"/>
      <c r="R670" s="10"/>
      <c r="S670" s="10"/>
      <c r="T670" s="10"/>
      <c r="U670" s="16" t="str">
        <f t="shared" si="10"/>
        <v/>
      </c>
      <c r="V670" s="16" t="str" cm="1">
        <f t="array" ref="V670">_xlfn.IFS(AND(ISBLANK(A670), OR(B670&lt;&gt;"",C670&lt;&gt;"",E670&lt;&gt;"",F670&lt;&gt;"",G670&lt;&gt;"",H670&lt;&gt;"",J670&lt;&gt;"",K670&lt;&gt;"",M670&lt;&gt;"",N670&lt;&gt;"",O670&lt;&gt;"",P670&lt;&gt;"",Q670&lt;&gt;"",R670&lt;&gt;"",S670&lt;&gt;"",T670&lt;&gt;"",)), "Address Empty", ISBLANK(A670), "", ISBLANK(B670), "Room Number Empty", ISBLANK(C670), "First Name Empty", ISBLANK(E670), "Last Name Empty", ISBLANK(F670), "Date of Birth Empty", ISBLANK(G670), "NI Number Empty", ISBLANK(H670), "Check In Date Empty", ISBLANK(J670), "HB Claim Ref Number Empty", ISBLANK(K670), "Referral Agency Empty", ISBLANK(M670), "Gender Empty", ISBLANK(N670), "Religion Empty", ISBLANK(O670), "Ethnicity Empty", ISBLANK(P670), "Nationality Empty", ISBLANK(Q670), "Disability Empty", ISBLANK(R670), "Sexual Orientation Empty", ISBLANK(S670), "Language Empty", ISBLANK(T670), "Risk Assessment Empty", AND(G670&lt;&gt;"",H670&lt;&gt;""), IF(SUMPRODUCT(($G$2:$G$5000=G670)*($H$2:$H$5000=H670))&gt;1,"CONFLICT: NI and Check-in Date Already in Use","Correct"), TRUE, "Correct")</f>
        <v/>
      </c>
    </row>
    <row r="671" spans="1:22" s="14" customFormat="1" x14ac:dyDescent="0.5">
      <c r="A671" s="10"/>
      <c r="B671" s="11"/>
      <c r="C671" s="10"/>
      <c r="D671" s="10"/>
      <c r="E671" s="10"/>
      <c r="F671" s="12"/>
      <c r="G671" s="10"/>
      <c r="H671" s="12"/>
      <c r="I671" s="12"/>
      <c r="J671" s="13"/>
      <c r="K671" s="10"/>
      <c r="L671" s="15" t="str">
        <f ca="1">IF(ISBLANK(F671), "", DATEDIF(Tenants[[#This Row],[DateOfBirth]],TODAY(),"Y"))</f>
        <v/>
      </c>
      <c r="M671" s="10"/>
      <c r="N671" s="10"/>
      <c r="O671" s="10"/>
      <c r="P671" s="10"/>
      <c r="Q671" s="10"/>
      <c r="R671" s="10"/>
      <c r="S671" s="10"/>
      <c r="T671" s="10"/>
      <c r="U671" s="16" t="str">
        <f t="shared" si="10"/>
        <v/>
      </c>
      <c r="V671" s="16" t="str" cm="1">
        <f t="array" ref="V671">_xlfn.IFS(AND(ISBLANK(A671), OR(B671&lt;&gt;"",C671&lt;&gt;"",E671&lt;&gt;"",F671&lt;&gt;"",G671&lt;&gt;"",H671&lt;&gt;"",J671&lt;&gt;"",K671&lt;&gt;"",M671&lt;&gt;"",N671&lt;&gt;"",O671&lt;&gt;"",P671&lt;&gt;"",Q671&lt;&gt;"",R671&lt;&gt;"",S671&lt;&gt;"",T671&lt;&gt;"",)), "Address Empty", ISBLANK(A671), "", ISBLANK(B671), "Room Number Empty", ISBLANK(C671), "First Name Empty", ISBLANK(E671), "Last Name Empty", ISBLANK(F671), "Date of Birth Empty", ISBLANK(G671), "NI Number Empty", ISBLANK(H671), "Check In Date Empty", ISBLANK(J671), "HB Claim Ref Number Empty", ISBLANK(K671), "Referral Agency Empty", ISBLANK(M671), "Gender Empty", ISBLANK(N671), "Religion Empty", ISBLANK(O671), "Ethnicity Empty", ISBLANK(P671), "Nationality Empty", ISBLANK(Q671), "Disability Empty", ISBLANK(R671), "Sexual Orientation Empty", ISBLANK(S671), "Language Empty", ISBLANK(T671), "Risk Assessment Empty", AND(G671&lt;&gt;"",H671&lt;&gt;""), IF(SUMPRODUCT(($G$2:$G$5000=G671)*($H$2:$H$5000=H671))&gt;1,"CONFLICT: NI and Check-in Date Already in Use","Correct"), TRUE, "Correct")</f>
        <v/>
      </c>
    </row>
    <row r="672" spans="1:22" s="14" customFormat="1" x14ac:dyDescent="0.5">
      <c r="A672" s="10"/>
      <c r="B672" s="11"/>
      <c r="C672" s="10"/>
      <c r="D672" s="10"/>
      <c r="E672" s="10"/>
      <c r="F672" s="12"/>
      <c r="G672" s="10"/>
      <c r="H672" s="12"/>
      <c r="I672" s="12"/>
      <c r="J672" s="13"/>
      <c r="K672" s="10"/>
      <c r="L672" s="15" t="str">
        <f ca="1">IF(ISBLANK(F672), "", DATEDIF(Tenants[[#This Row],[DateOfBirth]],TODAY(),"Y"))</f>
        <v/>
      </c>
      <c r="M672" s="10"/>
      <c r="N672" s="10"/>
      <c r="O672" s="10"/>
      <c r="P672" s="10"/>
      <c r="Q672" s="10"/>
      <c r="R672" s="10"/>
      <c r="S672" s="10"/>
      <c r="T672" s="10"/>
      <c r="U672" s="16" t="str">
        <f t="shared" si="10"/>
        <v/>
      </c>
      <c r="V672" s="16" t="str" cm="1">
        <f t="array" ref="V672">_xlfn.IFS(AND(ISBLANK(A672), OR(B672&lt;&gt;"",C672&lt;&gt;"",E672&lt;&gt;"",F672&lt;&gt;"",G672&lt;&gt;"",H672&lt;&gt;"",J672&lt;&gt;"",K672&lt;&gt;"",M672&lt;&gt;"",N672&lt;&gt;"",O672&lt;&gt;"",P672&lt;&gt;"",Q672&lt;&gt;"",R672&lt;&gt;"",S672&lt;&gt;"",T672&lt;&gt;"",)), "Address Empty", ISBLANK(A672), "", ISBLANK(B672), "Room Number Empty", ISBLANK(C672), "First Name Empty", ISBLANK(E672), "Last Name Empty", ISBLANK(F672), "Date of Birth Empty", ISBLANK(G672), "NI Number Empty", ISBLANK(H672), "Check In Date Empty", ISBLANK(J672), "HB Claim Ref Number Empty", ISBLANK(K672), "Referral Agency Empty", ISBLANK(M672), "Gender Empty", ISBLANK(N672), "Religion Empty", ISBLANK(O672), "Ethnicity Empty", ISBLANK(P672), "Nationality Empty", ISBLANK(Q672), "Disability Empty", ISBLANK(R672), "Sexual Orientation Empty", ISBLANK(S672), "Language Empty", ISBLANK(T672), "Risk Assessment Empty", AND(G672&lt;&gt;"",H672&lt;&gt;""), IF(SUMPRODUCT(($G$2:$G$5000=G672)*($H$2:$H$5000=H672))&gt;1,"CONFLICT: NI and Check-in Date Already in Use","Correct"), TRUE, "Correct")</f>
        <v/>
      </c>
    </row>
    <row r="673" spans="1:22" s="14" customFormat="1" x14ac:dyDescent="0.5">
      <c r="A673" s="10"/>
      <c r="B673" s="11"/>
      <c r="C673" s="10"/>
      <c r="D673" s="10"/>
      <c r="E673" s="10"/>
      <c r="F673" s="12"/>
      <c r="G673" s="10"/>
      <c r="H673" s="12"/>
      <c r="I673" s="12"/>
      <c r="J673" s="13"/>
      <c r="K673" s="10"/>
      <c r="L673" s="15" t="str">
        <f ca="1">IF(ISBLANK(F673), "", DATEDIF(Tenants[[#This Row],[DateOfBirth]],TODAY(),"Y"))</f>
        <v/>
      </c>
      <c r="M673" s="10"/>
      <c r="N673" s="10"/>
      <c r="O673" s="10"/>
      <c r="P673" s="10"/>
      <c r="Q673" s="10"/>
      <c r="R673" s="10"/>
      <c r="S673" s="10"/>
      <c r="T673" s="10"/>
      <c r="U673" s="16" t="str">
        <f t="shared" si="10"/>
        <v/>
      </c>
      <c r="V673" s="16" t="str" cm="1">
        <f t="array" ref="V673">_xlfn.IFS(AND(ISBLANK(A673), OR(B673&lt;&gt;"",C673&lt;&gt;"",E673&lt;&gt;"",F673&lt;&gt;"",G673&lt;&gt;"",H673&lt;&gt;"",J673&lt;&gt;"",K673&lt;&gt;"",M673&lt;&gt;"",N673&lt;&gt;"",O673&lt;&gt;"",P673&lt;&gt;"",Q673&lt;&gt;"",R673&lt;&gt;"",S673&lt;&gt;"",T673&lt;&gt;"",)), "Address Empty", ISBLANK(A673), "", ISBLANK(B673), "Room Number Empty", ISBLANK(C673), "First Name Empty", ISBLANK(E673), "Last Name Empty", ISBLANK(F673), "Date of Birth Empty", ISBLANK(G673), "NI Number Empty", ISBLANK(H673), "Check In Date Empty", ISBLANK(J673), "HB Claim Ref Number Empty", ISBLANK(K673), "Referral Agency Empty", ISBLANK(M673), "Gender Empty", ISBLANK(N673), "Religion Empty", ISBLANK(O673), "Ethnicity Empty", ISBLANK(P673), "Nationality Empty", ISBLANK(Q673), "Disability Empty", ISBLANK(R673), "Sexual Orientation Empty", ISBLANK(S673), "Language Empty", ISBLANK(T673), "Risk Assessment Empty", AND(G673&lt;&gt;"",H673&lt;&gt;""), IF(SUMPRODUCT(($G$2:$G$5000=G673)*($H$2:$H$5000=H673))&gt;1,"CONFLICT: NI and Check-in Date Already in Use","Correct"), TRUE, "Correct")</f>
        <v/>
      </c>
    </row>
    <row r="674" spans="1:22" s="14" customFormat="1" x14ac:dyDescent="0.5">
      <c r="A674" s="10"/>
      <c r="B674" s="11"/>
      <c r="C674" s="10"/>
      <c r="D674" s="10"/>
      <c r="E674" s="10"/>
      <c r="F674" s="12"/>
      <c r="G674" s="10"/>
      <c r="H674" s="12"/>
      <c r="I674" s="12"/>
      <c r="J674" s="13"/>
      <c r="K674" s="10"/>
      <c r="L674" s="15" t="str">
        <f ca="1">IF(ISBLANK(F674), "", DATEDIF(Tenants[[#This Row],[DateOfBirth]],TODAY(),"Y"))</f>
        <v/>
      </c>
      <c r="M674" s="10"/>
      <c r="N674" s="10"/>
      <c r="O674" s="10"/>
      <c r="P674" s="10"/>
      <c r="Q674" s="10"/>
      <c r="R674" s="10"/>
      <c r="S674" s="10"/>
      <c r="T674" s="10"/>
      <c r="U674" s="16" t="str">
        <f t="shared" si="10"/>
        <v/>
      </c>
      <c r="V674" s="16" t="str" cm="1">
        <f t="array" ref="V674">_xlfn.IFS(AND(ISBLANK(A674), OR(B674&lt;&gt;"",C674&lt;&gt;"",E674&lt;&gt;"",F674&lt;&gt;"",G674&lt;&gt;"",H674&lt;&gt;"",J674&lt;&gt;"",K674&lt;&gt;"",M674&lt;&gt;"",N674&lt;&gt;"",O674&lt;&gt;"",P674&lt;&gt;"",Q674&lt;&gt;"",R674&lt;&gt;"",S674&lt;&gt;"",T674&lt;&gt;"",)), "Address Empty", ISBLANK(A674), "", ISBLANK(B674), "Room Number Empty", ISBLANK(C674), "First Name Empty", ISBLANK(E674), "Last Name Empty", ISBLANK(F674), "Date of Birth Empty", ISBLANK(G674), "NI Number Empty", ISBLANK(H674), "Check In Date Empty", ISBLANK(J674), "HB Claim Ref Number Empty", ISBLANK(K674), "Referral Agency Empty", ISBLANK(M674), "Gender Empty", ISBLANK(N674), "Religion Empty", ISBLANK(O674), "Ethnicity Empty", ISBLANK(P674), "Nationality Empty", ISBLANK(Q674), "Disability Empty", ISBLANK(R674), "Sexual Orientation Empty", ISBLANK(S674), "Language Empty", ISBLANK(T674), "Risk Assessment Empty", AND(G674&lt;&gt;"",H674&lt;&gt;""), IF(SUMPRODUCT(($G$2:$G$5000=G674)*($H$2:$H$5000=H674))&gt;1,"CONFLICT: NI and Check-in Date Already in Use","Correct"), TRUE, "Correct")</f>
        <v/>
      </c>
    </row>
    <row r="675" spans="1:22" s="14" customFormat="1" x14ac:dyDescent="0.5">
      <c r="A675" s="10"/>
      <c r="B675" s="11"/>
      <c r="C675" s="10"/>
      <c r="D675" s="10"/>
      <c r="E675" s="10"/>
      <c r="F675" s="12"/>
      <c r="G675" s="10"/>
      <c r="H675" s="12"/>
      <c r="I675" s="12"/>
      <c r="J675" s="13"/>
      <c r="K675" s="10"/>
      <c r="L675" s="15" t="str">
        <f ca="1">IF(ISBLANK(F675), "", DATEDIF(Tenants[[#This Row],[DateOfBirth]],TODAY(),"Y"))</f>
        <v/>
      </c>
      <c r="M675" s="10"/>
      <c r="N675" s="10"/>
      <c r="O675" s="10"/>
      <c r="P675" s="10"/>
      <c r="Q675" s="10"/>
      <c r="R675" s="10"/>
      <c r="S675" s="10"/>
      <c r="T675" s="10"/>
      <c r="U675" s="16" t="str">
        <f t="shared" si="10"/>
        <v/>
      </c>
      <c r="V675" s="16" t="str" cm="1">
        <f t="array" ref="V675">_xlfn.IFS(AND(ISBLANK(A675), OR(B675&lt;&gt;"",C675&lt;&gt;"",E675&lt;&gt;"",F675&lt;&gt;"",G675&lt;&gt;"",H675&lt;&gt;"",J675&lt;&gt;"",K675&lt;&gt;"",M675&lt;&gt;"",N675&lt;&gt;"",O675&lt;&gt;"",P675&lt;&gt;"",Q675&lt;&gt;"",R675&lt;&gt;"",S675&lt;&gt;"",T675&lt;&gt;"",)), "Address Empty", ISBLANK(A675), "", ISBLANK(B675), "Room Number Empty", ISBLANK(C675), "First Name Empty", ISBLANK(E675), "Last Name Empty", ISBLANK(F675), "Date of Birth Empty", ISBLANK(G675), "NI Number Empty", ISBLANK(H675), "Check In Date Empty", ISBLANK(J675), "HB Claim Ref Number Empty", ISBLANK(K675), "Referral Agency Empty", ISBLANK(M675), "Gender Empty", ISBLANK(N675), "Religion Empty", ISBLANK(O675), "Ethnicity Empty", ISBLANK(P675), "Nationality Empty", ISBLANK(Q675), "Disability Empty", ISBLANK(R675), "Sexual Orientation Empty", ISBLANK(S675), "Language Empty", ISBLANK(T675), "Risk Assessment Empty", AND(G675&lt;&gt;"",H675&lt;&gt;""), IF(SUMPRODUCT(($G$2:$G$5000=G675)*($H$2:$H$5000=H675))&gt;1,"CONFLICT: NI and Check-in Date Already in Use","Correct"), TRUE, "Correct")</f>
        <v/>
      </c>
    </row>
    <row r="676" spans="1:22" s="14" customFormat="1" x14ac:dyDescent="0.5">
      <c r="A676" s="10"/>
      <c r="B676" s="11"/>
      <c r="C676" s="10"/>
      <c r="D676" s="10"/>
      <c r="E676" s="10"/>
      <c r="F676" s="12"/>
      <c r="G676" s="10"/>
      <c r="H676" s="12"/>
      <c r="I676" s="12"/>
      <c r="J676" s="13"/>
      <c r="K676" s="10"/>
      <c r="L676" s="15" t="str">
        <f ca="1">IF(ISBLANK(F676), "", DATEDIF(Tenants[[#This Row],[DateOfBirth]],TODAY(),"Y"))</f>
        <v/>
      </c>
      <c r="M676" s="10"/>
      <c r="N676" s="10"/>
      <c r="O676" s="10"/>
      <c r="P676" s="10"/>
      <c r="Q676" s="10"/>
      <c r="R676" s="10"/>
      <c r="S676" s="10"/>
      <c r="T676" s="10"/>
      <c r="U676" s="16" t="str">
        <f t="shared" si="10"/>
        <v/>
      </c>
      <c r="V676" s="16" t="str" cm="1">
        <f t="array" ref="V676">_xlfn.IFS(AND(ISBLANK(A676), OR(B676&lt;&gt;"",C676&lt;&gt;"",E676&lt;&gt;"",F676&lt;&gt;"",G676&lt;&gt;"",H676&lt;&gt;"",J676&lt;&gt;"",K676&lt;&gt;"",M676&lt;&gt;"",N676&lt;&gt;"",O676&lt;&gt;"",P676&lt;&gt;"",Q676&lt;&gt;"",R676&lt;&gt;"",S676&lt;&gt;"",T676&lt;&gt;"",)), "Address Empty", ISBLANK(A676), "", ISBLANK(B676), "Room Number Empty", ISBLANK(C676), "First Name Empty", ISBLANK(E676), "Last Name Empty", ISBLANK(F676), "Date of Birth Empty", ISBLANK(G676), "NI Number Empty", ISBLANK(H676), "Check In Date Empty", ISBLANK(J676), "HB Claim Ref Number Empty", ISBLANK(K676), "Referral Agency Empty", ISBLANK(M676), "Gender Empty", ISBLANK(N676), "Religion Empty", ISBLANK(O676), "Ethnicity Empty", ISBLANK(P676), "Nationality Empty", ISBLANK(Q676), "Disability Empty", ISBLANK(R676), "Sexual Orientation Empty", ISBLANK(S676), "Language Empty", ISBLANK(T676), "Risk Assessment Empty", AND(G676&lt;&gt;"",H676&lt;&gt;""), IF(SUMPRODUCT(($G$2:$G$5000=G676)*($H$2:$H$5000=H676))&gt;1,"CONFLICT: NI and Check-in Date Already in Use","Correct"), TRUE, "Correct")</f>
        <v/>
      </c>
    </row>
    <row r="677" spans="1:22" s="14" customFormat="1" x14ac:dyDescent="0.5">
      <c r="A677" s="10"/>
      <c r="B677" s="11"/>
      <c r="C677" s="10"/>
      <c r="D677" s="10"/>
      <c r="E677" s="10"/>
      <c r="F677" s="12"/>
      <c r="G677" s="10"/>
      <c r="H677" s="12"/>
      <c r="I677" s="12"/>
      <c r="J677" s="13"/>
      <c r="K677" s="10"/>
      <c r="L677" s="15" t="str">
        <f ca="1">IF(ISBLANK(F677), "", DATEDIF(Tenants[[#This Row],[DateOfBirth]],TODAY(),"Y"))</f>
        <v/>
      </c>
      <c r="M677" s="10"/>
      <c r="N677" s="10"/>
      <c r="O677" s="10"/>
      <c r="P677" s="10"/>
      <c r="Q677" s="10"/>
      <c r="R677" s="10"/>
      <c r="S677" s="10"/>
      <c r="T677" s="10"/>
      <c r="U677" s="16" t="str">
        <f t="shared" si="10"/>
        <v/>
      </c>
      <c r="V677" s="16" t="str" cm="1">
        <f t="array" ref="V677">_xlfn.IFS(AND(ISBLANK(A677), OR(B677&lt;&gt;"",C677&lt;&gt;"",E677&lt;&gt;"",F677&lt;&gt;"",G677&lt;&gt;"",H677&lt;&gt;"",J677&lt;&gt;"",K677&lt;&gt;"",M677&lt;&gt;"",N677&lt;&gt;"",O677&lt;&gt;"",P677&lt;&gt;"",Q677&lt;&gt;"",R677&lt;&gt;"",S677&lt;&gt;"",T677&lt;&gt;"",)), "Address Empty", ISBLANK(A677), "", ISBLANK(B677), "Room Number Empty", ISBLANK(C677), "First Name Empty", ISBLANK(E677), "Last Name Empty", ISBLANK(F677), "Date of Birth Empty", ISBLANK(G677), "NI Number Empty", ISBLANK(H677), "Check In Date Empty", ISBLANK(J677), "HB Claim Ref Number Empty", ISBLANK(K677), "Referral Agency Empty", ISBLANK(M677), "Gender Empty", ISBLANK(N677), "Religion Empty", ISBLANK(O677), "Ethnicity Empty", ISBLANK(P677), "Nationality Empty", ISBLANK(Q677), "Disability Empty", ISBLANK(R677), "Sexual Orientation Empty", ISBLANK(S677), "Language Empty", ISBLANK(T677), "Risk Assessment Empty", AND(G677&lt;&gt;"",H677&lt;&gt;""), IF(SUMPRODUCT(($G$2:$G$5000=G677)*($H$2:$H$5000=H677))&gt;1,"CONFLICT: NI and Check-in Date Already in Use","Correct"), TRUE, "Correct")</f>
        <v/>
      </c>
    </row>
    <row r="678" spans="1:22" s="14" customFormat="1" x14ac:dyDescent="0.5">
      <c r="A678" s="10"/>
      <c r="B678" s="11"/>
      <c r="C678" s="10"/>
      <c r="D678" s="10"/>
      <c r="E678" s="10"/>
      <c r="F678" s="12"/>
      <c r="G678" s="10"/>
      <c r="H678" s="12"/>
      <c r="I678" s="12"/>
      <c r="J678" s="13"/>
      <c r="K678" s="10"/>
      <c r="L678" s="15" t="str">
        <f ca="1">IF(ISBLANK(F678), "", DATEDIF(Tenants[[#This Row],[DateOfBirth]],TODAY(),"Y"))</f>
        <v/>
      </c>
      <c r="M678" s="10"/>
      <c r="N678" s="10"/>
      <c r="O678" s="10"/>
      <c r="P678" s="10"/>
      <c r="Q678" s="10"/>
      <c r="R678" s="10"/>
      <c r="S678" s="10"/>
      <c r="T678" s="10"/>
      <c r="U678" s="16" t="str">
        <f t="shared" si="10"/>
        <v/>
      </c>
      <c r="V678" s="16" t="str" cm="1">
        <f t="array" ref="V678">_xlfn.IFS(AND(ISBLANK(A678), OR(B678&lt;&gt;"",C678&lt;&gt;"",E678&lt;&gt;"",F678&lt;&gt;"",G678&lt;&gt;"",H678&lt;&gt;"",J678&lt;&gt;"",K678&lt;&gt;"",M678&lt;&gt;"",N678&lt;&gt;"",O678&lt;&gt;"",P678&lt;&gt;"",Q678&lt;&gt;"",R678&lt;&gt;"",S678&lt;&gt;"",T678&lt;&gt;"",)), "Address Empty", ISBLANK(A678), "", ISBLANK(B678), "Room Number Empty", ISBLANK(C678), "First Name Empty", ISBLANK(E678), "Last Name Empty", ISBLANK(F678), "Date of Birth Empty", ISBLANK(G678), "NI Number Empty", ISBLANK(H678), "Check In Date Empty", ISBLANK(J678), "HB Claim Ref Number Empty", ISBLANK(K678), "Referral Agency Empty", ISBLANK(M678), "Gender Empty", ISBLANK(N678), "Religion Empty", ISBLANK(O678), "Ethnicity Empty", ISBLANK(P678), "Nationality Empty", ISBLANK(Q678), "Disability Empty", ISBLANK(R678), "Sexual Orientation Empty", ISBLANK(S678), "Language Empty", ISBLANK(T678), "Risk Assessment Empty", AND(G678&lt;&gt;"",H678&lt;&gt;""), IF(SUMPRODUCT(($G$2:$G$5000=G678)*($H$2:$H$5000=H678))&gt;1,"CONFLICT: NI and Check-in Date Already in Use","Correct"), TRUE, "Correct")</f>
        <v/>
      </c>
    </row>
    <row r="679" spans="1:22" s="14" customFormat="1" x14ac:dyDescent="0.5">
      <c r="A679" s="10"/>
      <c r="B679" s="11"/>
      <c r="C679" s="10"/>
      <c r="D679" s="10"/>
      <c r="E679" s="10"/>
      <c r="F679" s="12"/>
      <c r="G679" s="10"/>
      <c r="H679" s="12"/>
      <c r="I679" s="12"/>
      <c r="J679" s="13"/>
      <c r="K679" s="10"/>
      <c r="L679" s="15" t="str">
        <f ca="1">IF(ISBLANK(F679), "", DATEDIF(Tenants[[#This Row],[DateOfBirth]],TODAY(),"Y"))</f>
        <v/>
      </c>
      <c r="M679" s="10"/>
      <c r="N679" s="10"/>
      <c r="O679" s="10"/>
      <c r="P679" s="10"/>
      <c r="Q679" s="10"/>
      <c r="R679" s="10"/>
      <c r="S679" s="10"/>
      <c r="T679" s="10"/>
      <c r="U679" s="16" t="str">
        <f t="shared" si="10"/>
        <v/>
      </c>
      <c r="V679" s="16" t="str" cm="1">
        <f t="array" ref="V679">_xlfn.IFS(AND(ISBLANK(A679), OR(B679&lt;&gt;"",C679&lt;&gt;"",E679&lt;&gt;"",F679&lt;&gt;"",G679&lt;&gt;"",H679&lt;&gt;"",J679&lt;&gt;"",K679&lt;&gt;"",M679&lt;&gt;"",N679&lt;&gt;"",O679&lt;&gt;"",P679&lt;&gt;"",Q679&lt;&gt;"",R679&lt;&gt;"",S679&lt;&gt;"",T679&lt;&gt;"",)), "Address Empty", ISBLANK(A679), "", ISBLANK(B679), "Room Number Empty", ISBLANK(C679), "First Name Empty", ISBLANK(E679), "Last Name Empty", ISBLANK(F679), "Date of Birth Empty", ISBLANK(G679), "NI Number Empty", ISBLANK(H679), "Check In Date Empty", ISBLANK(J679), "HB Claim Ref Number Empty", ISBLANK(K679), "Referral Agency Empty", ISBLANK(M679), "Gender Empty", ISBLANK(N679), "Religion Empty", ISBLANK(O679), "Ethnicity Empty", ISBLANK(P679), "Nationality Empty", ISBLANK(Q679), "Disability Empty", ISBLANK(R679), "Sexual Orientation Empty", ISBLANK(S679), "Language Empty", ISBLANK(T679), "Risk Assessment Empty", AND(G679&lt;&gt;"",H679&lt;&gt;""), IF(SUMPRODUCT(($G$2:$G$5000=G679)*($H$2:$H$5000=H679))&gt;1,"CONFLICT: NI and Check-in Date Already in Use","Correct"), TRUE, "Correct")</f>
        <v/>
      </c>
    </row>
    <row r="680" spans="1:22" s="14" customFormat="1" x14ac:dyDescent="0.5">
      <c r="A680" s="10"/>
      <c r="B680" s="11"/>
      <c r="C680" s="10"/>
      <c r="D680" s="10"/>
      <c r="E680" s="10"/>
      <c r="F680" s="12"/>
      <c r="G680" s="10"/>
      <c r="H680" s="12"/>
      <c r="I680" s="12"/>
      <c r="J680" s="13"/>
      <c r="K680" s="10"/>
      <c r="L680" s="15" t="str">
        <f ca="1">IF(ISBLANK(F680), "", DATEDIF(Tenants[[#This Row],[DateOfBirth]],TODAY(),"Y"))</f>
        <v/>
      </c>
      <c r="M680" s="10"/>
      <c r="N680" s="10"/>
      <c r="O680" s="10"/>
      <c r="P680" s="10"/>
      <c r="Q680" s="10"/>
      <c r="R680" s="10"/>
      <c r="S680" s="10"/>
      <c r="T680" s="10"/>
      <c r="U680" s="16" t="str">
        <f t="shared" si="10"/>
        <v/>
      </c>
      <c r="V680" s="16" t="str" cm="1">
        <f t="array" ref="V680">_xlfn.IFS(AND(ISBLANK(A680), OR(B680&lt;&gt;"",C680&lt;&gt;"",E680&lt;&gt;"",F680&lt;&gt;"",G680&lt;&gt;"",H680&lt;&gt;"",J680&lt;&gt;"",K680&lt;&gt;"",M680&lt;&gt;"",N680&lt;&gt;"",O680&lt;&gt;"",P680&lt;&gt;"",Q680&lt;&gt;"",R680&lt;&gt;"",S680&lt;&gt;"",T680&lt;&gt;"",)), "Address Empty", ISBLANK(A680), "", ISBLANK(B680), "Room Number Empty", ISBLANK(C680), "First Name Empty", ISBLANK(E680), "Last Name Empty", ISBLANK(F680), "Date of Birth Empty", ISBLANK(G680), "NI Number Empty", ISBLANK(H680), "Check In Date Empty", ISBLANK(J680), "HB Claim Ref Number Empty", ISBLANK(K680), "Referral Agency Empty", ISBLANK(M680), "Gender Empty", ISBLANK(N680), "Religion Empty", ISBLANK(O680), "Ethnicity Empty", ISBLANK(P680), "Nationality Empty", ISBLANK(Q680), "Disability Empty", ISBLANK(R680), "Sexual Orientation Empty", ISBLANK(S680), "Language Empty", ISBLANK(T680), "Risk Assessment Empty", AND(G680&lt;&gt;"",H680&lt;&gt;""), IF(SUMPRODUCT(($G$2:$G$5000=G680)*($H$2:$H$5000=H680))&gt;1,"CONFLICT: NI and Check-in Date Already in Use","Correct"), TRUE, "Correct")</f>
        <v/>
      </c>
    </row>
    <row r="681" spans="1:22" s="14" customFormat="1" x14ac:dyDescent="0.5">
      <c r="A681" s="10"/>
      <c r="B681" s="11"/>
      <c r="C681" s="10"/>
      <c r="D681" s="10"/>
      <c r="E681" s="10"/>
      <c r="F681" s="12"/>
      <c r="G681" s="10"/>
      <c r="H681" s="12"/>
      <c r="I681" s="12"/>
      <c r="J681" s="13"/>
      <c r="K681" s="10"/>
      <c r="L681" s="15" t="str">
        <f ca="1">IF(ISBLANK(F681), "", DATEDIF(Tenants[[#This Row],[DateOfBirth]],TODAY(),"Y"))</f>
        <v/>
      </c>
      <c r="M681" s="10"/>
      <c r="N681" s="10"/>
      <c r="O681" s="10"/>
      <c r="P681" s="10"/>
      <c r="Q681" s="10"/>
      <c r="R681" s="10"/>
      <c r="S681" s="10"/>
      <c r="T681" s="10"/>
      <c r="U681" s="16" t="str">
        <f t="shared" si="10"/>
        <v/>
      </c>
      <c r="V681" s="16" t="str" cm="1">
        <f t="array" ref="V681">_xlfn.IFS(AND(ISBLANK(A681), OR(B681&lt;&gt;"",C681&lt;&gt;"",E681&lt;&gt;"",F681&lt;&gt;"",G681&lt;&gt;"",H681&lt;&gt;"",J681&lt;&gt;"",K681&lt;&gt;"",M681&lt;&gt;"",N681&lt;&gt;"",O681&lt;&gt;"",P681&lt;&gt;"",Q681&lt;&gt;"",R681&lt;&gt;"",S681&lt;&gt;"",T681&lt;&gt;"",)), "Address Empty", ISBLANK(A681), "", ISBLANK(B681), "Room Number Empty", ISBLANK(C681), "First Name Empty", ISBLANK(E681), "Last Name Empty", ISBLANK(F681), "Date of Birth Empty", ISBLANK(G681), "NI Number Empty", ISBLANK(H681), "Check In Date Empty", ISBLANK(J681), "HB Claim Ref Number Empty", ISBLANK(K681), "Referral Agency Empty", ISBLANK(M681), "Gender Empty", ISBLANK(N681), "Religion Empty", ISBLANK(O681), "Ethnicity Empty", ISBLANK(P681), "Nationality Empty", ISBLANK(Q681), "Disability Empty", ISBLANK(R681), "Sexual Orientation Empty", ISBLANK(S681), "Language Empty", ISBLANK(T681), "Risk Assessment Empty", AND(G681&lt;&gt;"",H681&lt;&gt;""), IF(SUMPRODUCT(($G$2:$G$5000=G681)*($H$2:$H$5000=H681))&gt;1,"CONFLICT: NI and Check-in Date Already in Use","Correct"), TRUE, "Correct")</f>
        <v/>
      </c>
    </row>
    <row r="682" spans="1:22" s="14" customFormat="1" x14ac:dyDescent="0.5">
      <c r="A682" s="10"/>
      <c r="B682" s="11"/>
      <c r="C682" s="10"/>
      <c r="D682" s="10"/>
      <c r="E682" s="10"/>
      <c r="F682" s="12"/>
      <c r="G682" s="10"/>
      <c r="H682" s="12"/>
      <c r="I682" s="12"/>
      <c r="J682" s="13"/>
      <c r="K682" s="10"/>
      <c r="L682" s="15" t="str">
        <f ca="1">IF(ISBLANK(F682), "", DATEDIF(Tenants[[#This Row],[DateOfBirth]],TODAY(),"Y"))</f>
        <v/>
      </c>
      <c r="M682" s="10"/>
      <c r="N682" s="10"/>
      <c r="O682" s="10"/>
      <c r="P682" s="10"/>
      <c r="Q682" s="10"/>
      <c r="R682" s="10"/>
      <c r="S682" s="10"/>
      <c r="T682" s="10"/>
      <c r="U682" s="16" t="str">
        <f t="shared" si="10"/>
        <v/>
      </c>
      <c r="V682" s="16" t="str" cm="1">
        <f t="array" ref="V682">_xlfn.IFS(AND(ISBLANK(A682), OR(B682&lt;&gt;"",C682&lt;&gt;"",E682&lt;&gt;"",F682&lt;&gt;"",G682&lt;&gt;"",H682&lt;&gt;"",J682&lt;&gt;"",K682&lt;&gt;"",M682&lt;&gt;"",N682&lt;&gt;"",O682&lt;&gt;"",P682&lt;&gt;"",Q682&lt;&gt;"",R682&lt;&gt;"",S682&lt;&gt;"",T682&lt;&gt;"",)), "Address Empty", ISBLANK(A682), "", ISBLANK(B682), "Room Number Empty", ISBLANK(C682), "First Name Empty", ISBLANK(E682), "Last Name Empty", ISBLANK(F682), "Date of Birth Empty", ISBLANK(G682), "NI Number Empty", ISBLANK(H682), "Check In Date Empty", ISBLANK(J682), "HB Claim Ref Number Empty", ISBLANK(K682), "Referral Agency Empty", ISBLANK(M682), "Gender Empty", ISBLANK(N682), "Religion Empty", ISBLANK(O682), "Ethnicity Empty", ISBLANK(P682), "Nationality Empty", ISBLANK(Q682), "Disability Empty", ISBLANK(R682), "Sexual Orientation Empty", ISBLANK(S682), "Language Empty", ISBLANK(T682), "Risk Assessment Empty", AND(G682&lt;&gt;"",H682&lt;&gt;""), IF(SUMPRODUCT(($G$2:$G$5000=G682)*($H$2:$H$5000=H682))&gt;1,"CONFLICT: NI and Check-in Date Already in Use","Correct"), TRUE, "Correct")</f>
        <v/>
      </c>
    </row>
    <row r="683" spans="1:22" s="14" customFormat="1" x14ac:dyDescent="0.5">
      <c r="A683" s="10"/>
      <c r="B683" s="11"/>
      <c r="C683" s="10"/>
      <c r="D683" s="10"/>
      <c r="E683" s="10"/>
      <c r="F683" s="12"/>
      <c r="G683" s="10"/>
      <c r="H683" s="12"/>
      <c r="I683" s="12"/>
      <c r="J683" s="13"/>
      <c r="K683" s="10"/>
      <c r="L683" s="15" t="str">
        <f ca="1">IF(ISBLANK(F683), "", DATEDIF(Tenants[[#This Row],[DateOfBirth]],TODAY(),"Y"))</f>
        <v/>
      </c>
      <c r="M683" s="10"/>
      <c r="N683" s="10"/>
      <c r="O683" s="10"/>
      <c r="P683" s="10"/>
      <c r="Q683" s="10"/>
      <c r="R683" s="10"/>
      <c r="S683" s="10"/>
      <c r="T683" s="10"/>
      <c r="U683" s="16" t="str">
        <f t="shared" si="10"/>
        <v/>
      </c>
      <c r="V683" s="16" t="str" cm="1">
        <f t="array" ref="V683">_xlfn.IFS(AND(ISBLANK(A683), OR(B683&lt;&gt;"",C683&lt;&gt;"",E683&lt;&gt;"",F683&lt;&gt;"",G683&lt;&gt;"",H683&lt;&gt;"",J683&lt;&gt;"",K683&lt;&gt;"",M683&lt;&gt;"",N683&lt;&gt;"",O683&lt;&gt;"",P683&lt;&gt;"",Q683&lt;&gt;"",R683&lt;&gt;"",S683&lt;&gt;"",T683&lt;&gt;"",)), "Address Empty", ISBLANK(A683), "", ISBLANK(B683), "Room Number Empty", ISBLANK(C683), "First Name Empty", ISBLANK(E683), "Last Name Empty", ISBLANK(F683), "Date of Birth Empty", ISBLANK(G683), "NI Number Empty", ISBLANK(H683), "Check In Date Empty", ISBLANK(J683), "HB Claim Ref Number Empty", ISBLANK(K683), "Referral Agency Empty", ISBLANK(M683), "Gender Empty", ISBLANK(N683), "Religion Empty", ISBLANK(O683), "Ethnicity Empty", ISBLANK(P683), "Nationality Empty", ISBLANK(Q683), "Disability Empty", ISBLANK(R683), "Sexual Orientation Empty", ISBLANK(S683), "Language Empty", ISBLANK(T683), "Risk Assessment Empty", AND(G683&lt;&gt;"",H683&lt;&gt;""), IF(SUMPRODUCT(($G$2:$G$5000=G683)*($H$2:$H$5000=H683))&gt;1,"CONFLICT: NI and Check-in Date Already in Use","Correct"), TRUE, "Correct")</f>
        <v/>
      </c>
    </row>
    <row r="684" spans="1:22" s="14" customFormat="1" x14ac:dyDescent="0.5">
      <c r="A684" s="10"/>
      <c r="B684" s="11"/>
      <c r="C684" s="10"/>
      <c r="D684" s="10"/>
      <c r="E684" s="10"/>
      <c r="F684" s="12"/>
      <c r="G684" s="10"/>
      <c r="H684" s="12"/>
      <c r="I684" s="12"/>
      <c r="J684" s="13"/>
      <c r="K684" s="10"/>
      <c r="L684" s="15" t="str">
        <f ca="1">IF(ISBLANK(F684), "", DATEDIF(Tenants[[#This Row],[DateOfBirth]],TODAY(),"Y"))</f>
        <v/>
      </c>
      <c r="M684" s="10"/>
      <c r="N684" s="10"/>
      <c r="O684" s="10"/>
      <c r="P684" s="10"/>
      <c r="Q684" s="10"/>
      <c r="R684" s="10"/>
      <c r="S684" s="10"/>
      <c r="T684" s="10"/>
      <c r="U684" s="16" t="str">
        <f t="shared" si="10"/>
        <v/>
      </c>
      <c r="V684" s="16" t="str" cm="1">
        <f t="array" ref="V684">_xlfn.IFS(AND(ISBLANK(A684), OR(B684&lt;&gt;"",C684&lt;&gt;"",E684&lt;&gt;"",F684&lt;&gt;"",G684&lt;&gt;"",H684&lt;&gt;"",J684&lt;&gt;"",K684&lt;&gt;"",M684&lt;&gt;"",N684&lt;&gt;"",O684&lt;&gt;"",P684&lt;&gt;"",Q684&lt;&gt;"",R684&lt;&gt;"",S684&lt;&gt;"",T684&lt;&gt;"",)), "Address Empty", ISBLANK(A684), "", ISBLANK(B684), "Room Number Empty", ISBLANK(C684), "First Name Empty", ISBLANK(E684), "Last Name Empty", ISBLANK(F684), "Date of Birth Empty", ISBLANK(G684), "NI Number Empty", ISBLANK(H684), "Check In Date Empty", ISBLANK(J684), "HB Claim Ref Number Empty", ISBLANK(K684), "Referral Agency Empty", ISBLANK(M684), "Gender Empty", ISBLANK(N684), "Religion Empty", ISBLANK(O684), "Ethnicity Empty", ISBLANK(P684), "Nationality Empty", ISBLANK(Q684), "Disability Empty", ISBLANK(R684), "Sexual Orientation Empty", ISBLANK(S684), "Language Empty", ISBLANK(T684), "Risk Assessment Empty", AND(G684&lt;&gt;"",H684&lt;&gt;""), IF(SUMPRODUCT(($G$2:$G$5000=G684)*($H$2:$H$5000=H684))&gt;1,"CONFLICT: NI and Check-in Date Already in Use","Correct"), TRUE, "Correct")</f>
        <v/>
      </c>
    </row>
    <row r="685" spans="1:22" s="14" customFormat="1" x14ac:dyDescent="0.5">
      <c r="A685" s="10"/>
      <c r="B685" s="11"/>
      <c r="C685" s="10"/>
      <c r="D685" s="10"/>
      <c r="E685" s="10"/>
      <c r="F685" s="12"/>
      <c r="G685" s="10"/>
      <c r="H685" s="12"/>
      <c r="I685" s="12"/>
      <c r="J685" s="13"/>
      <c r="K685" s="10"/>
      <c r="L685" s="15" t="str">
        <f ca="1">IF(ISBLANK(F685), "", DATEDIF(Tenants[[#This Row],[DateOfBirth]],TODAY(),"Y"))</f>
        <v/>
      </c>
      <c r="M685" s="10"/>
      <c r="N685" s="10"/>
      <c r="O685" s="10"/>
      <c r="P685" s="10"/>
      <c r="Q685" s="10"/>
      <c r="R685" s="10"/>
      <c r="S685" s="10"/>
      <c r="T685" s="10"/>
      <c r="U685" s="16" t="str">
        <f t="shared" si="10"/>
        <v/>
      </c>
      <c r="V685" s="16" t="str" cm="1">
        <f t="array" ref="V685">_xlfn.IFS(AND(ISBLANK(A685), OR(B685&lt;&gt;"",C685&lt;&gt;"",E685&lt;&gt;"",F685&lt;&gt;"",G685&lt;&gt;"",H685&lt;&gt;"",J685&lt;&gt;"",K685&lt;&gt;"",M685&lt;&gt;"",N685&lt;&gt;"",O685&lt;&gt;"",P685&lt;&gt;"",Q685&lt;&gt;"",R685&lt;&gt;"",S685&lt;&gt;"",T685&lt;&gt;"",)), "Address Empty", ISBLANK(A685), "", ISBLANK(B685), "Room Number Empty", ISBLANK(C685), "First Name Empty", ISBLANK(E685), "Last Name Empty", ISBLANK(F685), "Date of Birth Empty", ISBLANK(G685), "NI Number Empty", ISBLANK(H685), "Check In Date Empty", ISBLANK(J685), "HB Claim Ref Number Empty", ISBLANK(K685), "Referral Agency Empty", ISBLANK(M685), "Gender Empty", ISBLANK(N685), "Religion Empty", ISBLANK(O685), "Ethnicity Empty", ISBLANK(P685), "Nationality Empty", ISBLANK(Q685), "Disability Empty", ISBLANK(R685), "Sexual Orientation Empty", ISBLANK(S685), "Language Empty", ISBLANK(T685), "Risk Assessment Empty", AND(G685&lt;&gt;"",H685&lt;&gt;""), IF(SUMPRODUCT(($G$2:$G$5000=G685)*($H$2:$H$5000=H685))&gt;1,"CONFLICT: NI and Check-in Date Already in Use","Correct"), TRUE, "Correct")</f>
        <v/>
      </c>
    </row>
    <row r="686" spans="1:22" s="14" customFormat="1" x14ac:dyDescent="0.5">
      <c r="A686" s="10"/>
      <c r="B686" s="11"/>
      <c r="C686" s="10"/>
      <c r="D686" s="10"/>
      <c r="E686" s="10"/>
      <c r="F686" s="12"/>
      <c r="G686" s="10"/>
      <c r="H686" s="12"/>
      <c r="I686" s="12"/>
      <c r="J686" s="13"/>
      <c r="K686" s="10"/>
      <c r="L686" s="15" t="str">
        <f ca="1">IF(ISBLANK(F686), "", DATEDIF(Tenants[[#This Row],[DateOfBirth]],TODAY(),"Y"))</f>
        <v/>
      </c>
      <c r="M686" s="10"/>
      <c r="N686" s="10"/>
      <c r="O686" s="10"/>
      <c r="P686" s="10"/>
      <c r="Q686" s="10"/>
      <c r="R686" s="10"/>
      <c r="S686" s="10"/>
      <c r="T686" s="10"/>
      <c r="U686" s="16" t="str">
        <f t="shared" si="10"/>
        <v/>
      </c>
      <c r="V686" s="16" t="str" cm="1">
        <f t="array" ref="V686">_xlfn.IFS(AND(ISBLANK(A686), OR(B686&lt;&gt;"",C686&lt;&gt;"",E686&lt;&gt;"",F686&lt;&gt;"",G686&lt;&gt;"",H686&lt;&gt;"",J686&lt;&gt;"",K686&lt;&gt;"",M686&lt;&gt;"",N686&lt;&gt;"",O686&lt;&gt;"",P686&lt;&gt;"",Q686&lt;&gt;"",R686&lt;&gt;"",S686&lt;&gt;"",T686&lt;&gt;"",)), "Address Empty", ISBLANK(A686), "", ISBLANK(B686), "Room Number Empty", ISBLANK(C686), "First Name Empty", ISBLANK(E686), "Last Name Empty", ISBLANK(F686), "Date of Birth Empty", ISBLANK(G686), "NI Number Empty", ISBLANK(H686), "Check In Date Empty", ISBLANK(J686), "HB Claim Ref Number Empty", ISBLANK(K686), "Referral Agency Empty", ISBLANK(M686), "Gender Empty", ISBLANK(N686), "Religion Empty", ISBLANK(O686), "Ethnicity Empty", ISBLANK(P686), "Nationality Empty", ISBLANK(Q686), "Disability Empty", ISBLANK(R686), "Sexual Orientation Empty", ISBLANK(S686), "Language Empty", ISBLANK(T686), "Risk Assessment Empty", AND(G686&lt;&gt;"",H686&lt;&gt;""), IF(SUMPRODUCT(($G$2:$G$5000=G686)*($H$2:$H$5000=H686))&gt;1,"CONFLICT: NI and Check-in Date Already in Use","Correct"), TRUE, "Correct")</f>
        <v/>
      </c>
    </row>
    <row r="687" spans="1:22" s="14" customFormat="1" x14ac:dyDescent="0.5">
      <c r="A687" s="10"/>
      <c r="B687" s="11"/>
      <c r="C687" s="10"/>
      <c r="D687" s="10"/>
      <c r="E687" s="10"/>
      <c r="F687" s="12"/>
      <c r="G687" s="10"/>
      <c r="H687" s="12"/>
      <c r="I687" s="12"/>
      <c r="J687" s="13"/>
      <c r="K687" s="10"/>
      <c r="L687" s="15" t="str">
        <f ca="1">IF(ISBLANK(F687), "", DATEDIF(Tenants[[#This Row],[DateOfBirth]],TODAY(),"Y"))</f>
        <v/>
      </c>
      <c r="M687" s="10"/>
      <c r="N687" s="10"/>
      <c r="O687" s="10"/>
      <c r="P687" s="10"/>
      <c r="Q687" s="10"/>
      <c r="R687" s="10"/>
      <c r="S687" s="10"/>
      <c r="T687" s="10"/>
      <c r="U687" s="16" t="str">
        <f t="shared" si="10"/>
        <v/>
      </c>
      <c r="V687" s="16" t="str" cm="1">
        <f t="array" ref="V687">_xlfn.IFS(AND(ISBLANK(A687), OR(B687&lt;&gt;"",C687&lt;&gt;"",E687&lt;&gt;"",F687&lt;&gt;"",G687&lt;&gt;"",H687&lt;&gt;"",J687&lt;&gt;"",K687&lt;&gt;"",M687&lt;&gt;"",N687&lt;&gt;"",O687&lt;&gt;"",P687&lt;&gt;"",Q687&lt;&gt;"",R687&lt;&gt;"",S687&lt;&gt;"",T687&lt;&gt;"",)), "Address Empty", ISBLANK(A687), "", ISBLANK(B687), "Room Number Empty", ISBLANK(C687), "First Name Empty", ISBLANK(E687), "Last Name Empty", ISBLANK(F687), "Date of Birth Empty", ISBLANK(G687), "NI Number Empty", ISBLANK(H687), "Check In Date Empty", ISBLANK(J687), "HB Claim Ref Number Empty", ISBLANK(K687), "Referral Agency Empty", ISBLANK(M687), "Gender Empty", ISBLANK(N687), "Religion Empty", ISBLANK(O687), "Ethnicity Empty", ISBLANK(P687), "Nationality Empty", ISBLANK(Q687), "Disability Empty", ISBLANK(R687), "Sexual Orientation Empty", ISBLANK(S687), "Language Empty", ISBLANK(T687), "Risk Assessment Empty", AND(G687&lt;&gt;"",H687&lt;&gt;""), IF(SUMPRODUCT(($G$2:$G$5000=G687)*($H$2:$H$5000=H687))&gt;1,"CONFLICT: NI and Check-in Date Already in Use","Correct"), TRUE, "Correct")</f>
        <v/>
      </c>
    </row>
    <row r="688" spans="1:22" s="14" customFormat="1" x14ac:dyDescent="0.5">
      <c r="A688" s="10"/>
      <c r="B688" s="11"/>
      <c r="C688" s="10"/>
      <c r="D688" s="10"/>
      <c r="E688" s="10"/>
      <c r="F688" s="12"/>
      <c r="G688" s="10"/>
      <c r="H688" s="12"/>
      <c r="I688" s="12"/>
      <c r="J688" s="13"/>
      <c r="K688" s="10"/>
      <c r="L688" s="15" t="str">
        <f ca="1">IF(ISBLANK(F688), "", DATEDIF(Tenants[[#This Row],[DateOfBirth]],TODAY(),"Y"))</f>
        <v/>
      </c>
      <c r="M688" s="10"/>
      <c r="N688" s="10"/>
      <c r="O688" s="10"/>
      <c r="P688" s="10"/>
      <c r="Q688" s="10"/>
      <c r="R688" s="10"/>
      <c r="S688" s="10"/>
      <c r="T688" s="10"/>
      <c r="U688" s="16" t="str">
        <f t="shared" si="10"/>
        <v/>
      </c>
      <c r="V688" s="16" t="str" cm="1">
        <f t="array" ref="V688">_xlfn.IFS(AND(ISBLANK(A688), OR(B688&lt;&gt;"",C688&lt;&gt;"",E688&lt;&gt;"",F688&lt;&gt;"",G688&lt;&gt;"",H688&lt;&gt;"",J688&lt;&gt;"",K688&lt;&gt;"",M688&lt;&gt;"",N688&lt;&gt;"",O688&lt;&gt;"",P688&lt;&gt;"",Q688&lt;&gt;"",R688&lt;&gt;"",S688&lt;&gt;"",T688&lt;&gt;"",)), "Address Empty", ISBLANK(A688), "", ISBLANK(B688), "Room Number Empty", ISBLANK(C688), "First Name Empty", ISBLANK(E688), "Last Name Empty", ISBLANK(F688), "Date of Birth Empty", ISBLANK(G688), "NI Number Empty", ISBLANK(H688), "Check In Date Empty", ISBLANK(J688), "HB Claim Ref Number Empty", ISBLANK(K688), "Referral Agency Empty", ISBLANK(M688), "Gender Empty", ISBLANK(N688), "Religion Empty", ISBLANK(O688), "Ethnicity Empty", ISBLANK(P688), "Nationality Empty", ISBLANK(Q688), "Disability Empty", ISBLANK(R688), "Sexual Orientation Empty", ISBLANK(S688), "Language Empty", ISBLANK(T688), "Risk Assessment Empty", AND(G688&lt;&gt;"",H688&lt;&gt;""), IF(SUMPRODUCT(($G$2:$G$5000=G688)*($H$2:$H$5000=H688))&gt;1,"CONFLICT: NI and Check-in Date Already in Use","Correct"), TRUE, "Correct")</f>
        <v/>
      </c>
    </row>
    <row r="689" spans="1:22" s="14" customFormat="1" x14ac:dyDescent="0.5">
      <c r="A689" s="10"/>
      <c r="B689" s="11"/>
      <c r="C689" s="10"/>
      <c r="D689" s="10"/>
      <c r="E689" s="10"/>
      <c r="F689" s="12"/>
      <c r="G689" s="10"/>
      <c r="H689" s="12"/>
      <c r="I689" s="12"/>
      <c r="J689" s="13"/>
      <c r="K689" s="10"/>
      <c r="L689" s="15" t="str">
        <f ca="1">IF(ISBLANK(F689), "", DATEDIF(Tenants[[#This Row],[DateOfBirth]],TODAY(),"Y"))</f>
        <v/>
      </c>
      <c r="M689" s="10"/>
      <c r="N689" s="10"/>
      <c r="O689" s="10"/>
      <c r="P689" s="10"/>
      <c r="Q689" s="10"/>
      <c r="R689" s="10"/>
      <c r="S689" s="10"/>
      <c r="T689" s="10"/>
      <c r="U689" s="16" t="str">
        <f t="shared" si="10"/>
        <v/>
      </c>
      <c r="V689" s="16" t="str" cm="1">
        <f t="array" ref="V689">_xlfn.IFS(AND(ISBLANK(A689), OR(B689&lt;&gt;"",C689&lt;&gt;"",E689&lt;&gt;"",F689&lt;&gt;"",G689&lt;&gt;"",H689&lt;&gt;"",J689&lt;&gt;"",K689&lt;&gt;"",M689&lt;&gt;"",N689&lt;&gt;"",O689&lt;&gt;"",P689&lt;&gt;"",Q689&lt;&gt;"",R689&lt;&gt;"",S689&lt;&gt;"",T689&lt;&gt;"",)), "Address Empty", ISBLANK(A689), "", ISBLANK(B689), "Room Number Empty", ISBLANK(C689), "First Name Empty", ISBLANK(E689), "Last Name Empty", ISBLANK(F689), "Date of Birth Empty", ISBLANK(G689), "NI Number Empty", ISBLANK(H689), "Check In Date Empty", ISBLANK(J689), "HB Claim Ref Number Empty", ISBLANK(K689), "Referral Agency Empty", ISBLANK(M689), "Gender Empty", ISBLANK(N689), "Religion Empty", ISBLANK(O689), "Ethnicity Empty", ISBLANK(P689), "Nationality Empty", ISBLANK(Q689), "Disability Empty", ISBLANK(R689), "Sexual Orientation Empty", ISBLANK(S689), "Language Empty", ISBLANK(T689), "Risk Assessment Empty", AND(G689&lt;&gt;"",H689&lt;&gt;""), IF(SUMPRODUCT(($G$2:$G$5000=G689)*($H$2:$H$5000=H689))&gt;1,"CONFLICT: NI and Check-in Date Already in Use","Correct"), TRUE, "Correct")</f>
        <v/>
      </c>
    </row>
    <row r="690" spans="1:22" s="14" customFormat="1" x14ac:dyDescent="0.5">
      <c r="A690" s="10"/>
      <c r="B690" s="11"/>
      <c r="C690" s="10"/>
      <c r="D690" s="10"/>
      <c r="E690" s="10"/>
      <c r="F690" s="12"/>
      <c r="G690" s="10"/>
      <c r="H690" s="12"/>
      <c r="I690" s="12"/>
      <c r="J690" s="13"/>
      <c r="K690" s="10"/>
      <c r="L690" s="15" t="str">
        <f ca="1">IF(ISBLANK(F690), "", DATEDIF(Tenants[[#This Row],[DateOfBirth]],TODAY(),"Y"))</f>
        <v/>
      </c>
      <c r="M690" s="10"/>
      <c r="N690" s="10"/>
      <c r="O690" s="10"/>
      <c r="P690" s="10"/>
      <c r="Q690" s="10"/>
      <c r="R690" s="10"/>
      <c r="S690" s="10"/>
      <c r="T690" s="10"/>
      <c r="U690" s="16" t="str">
        <f t="shared" si="10"/>
        <v/>
      </c>
      <c r="V690" s="16" t="str" cm="1">
        <f t="array" ref="V690">_xlfn.IFS(AND(ISBLANK(A690), OR(B690&lt;&gt;"",C690&lt;&gt;"",E690&lt;&gt;"",F690&lt;&gt;"",G690&lt;&gt;"",H690&lt;&gt;"",J690&lt;&gt;"",K690&lt;&gt;"",M690&lt;&gt;"",N690&lt;&gt;"",O690&lt;&gt;"",P690&lt;&gt;"",Q690&lt;&gt;"",R690&lt;&gt;"",S690&lt;&gt;"",T690&lt;&gt;"",)), "Address Empty", ISBLANK(A690), "", ISBLANK(B690), "Room Number Empty", ISBLANK(C690), "First Name Empty", ISBLANK(E690), "Last Name Empty", ISBLANK(F690), "Date of Birth Empty", ISBLANK(G690), "NI Number Empty", ISBLANK(H690), "Check In Date Empty", ISBLANK(J690), "HB Claim Ref Number Empty", ISBLANK(K690), "Referral Agency Empty", ISBLANK(M690), "Gender Empty", ISBLANK(N690), "Religion Empty", ISBLANK(O690), "Ethnicity Empty", ISBLANK(P690), "Nationality Empty", ISBLANK(Q690), "Disability Empty", ISBLANK(R690), "Sexual Orientation Empty", ISBLANK(S690), "Language Empty", ISBLANK(T690), "Risk Assessment Empty", AND(G690&lt;&gt;"",H690&lt;&gt;""), IF(SUMPRODUCT(($G$2:$G$5000=G690)*($H$2:$H$5000=H690))&gt;1,"CONFLICT: NI and Check-in Date Already in Use","Correct"), TRUE, "Correct")</f>
        <v/>
      </c>
    </row>
    <row r="691" spans="1:22" s="14" customFormat="1" x14ac:dyDescent="0.5">
      <c r="A691" s="10"/>
      <c r="B691" s="11"/>
      <c r="C691" s="10"/>
      <c r="D691" s="10"/>
      <c r="E691" s="10"/>
      <c r="F691" s="12"/>
      <c r="G691" s="10"/>
      <c r="H691" s="12"/>
      <c r="I691" s="12"/>
      <c r="J691" s="13"/>
      <c r="K691" s="10"/>
      <c r="L691" s="15" t="str">
        <f ca="1">IF(ISBLANK(F691), "", DATEDIF(Tenants[[#This Row],[DateOfBirth]],TODAY(),"Y"))</f>
        <v/>
      </c>
      <c r="M691" s="10"/>
      <c r="N691" s="10"/>
      <c r="O691" s="10"/>
      <c r="P691" s="10"/>
      <c r="Q691" s="10"/>
      <c r="R691" s="10"/>
      <c r="S691" s="10"/>
      <c r="T691" s="10"/>
      <c r="U691" s="16" t="str">
        <f t="shared" si="10"/>
        <v/>
      </c>
      <c r="V691" s="16" t="str" cm="1">
        <f t="array" ref="V691">_xlfn.IFS(AND(ISBLANK(A691), OR(B691&lt;&gt;"",C691&lt;&gt;"",E691&lt;&gt;"",F691&lt;&gt;"",G691&lt;&gt;"",H691&lt;&gt;"",J691&lt;&gt;"",K691&lt;&gt;"",M691&lt;&gt;"",N691&lt;&gt;"",O691&lt;&gt;"",P691&lt;&gt;"",Q691&lt;&gt;"",R691&lt;&gt;"",S691&lt;&gt;"",T691&lt;&gt;"",)), "Address Empty", ISBLANK(A691), "", ISBLANK(B691), "Room Number Empty", ISBLANK(C691), "First Name Empty", ISBLANK(E691), "Last Name Empty", ISBLANK(F691), "Date of Birth Empty", ISBLANK(G691), "NI Number Empty", ISBLANK(H691), "Check In Date Empty", ISBLANK(J691), "HB Claim Ref Number Empty", ISBLANK(K691), "Referral Agency Empty", ISBLANK(M691), "Gender Empty", ISBLANK(N691), "Religion Empty", ISBLANK(O691), "Ethnicity Empty", ISBLANK(P691), "Nationality Empty", ISBLANK(Q691), "Disability Empty", ISBLANK(R691), "Sexual Orientation Empty", ISBLANK(S691), "Language Empty", ISBLANK(T691), "Risk Assessment Empty", AND(G691&lt;&gt;"",H691&lt;&gt;""), IF(SUMPRODUCT(($G$2:$G$5000=G691)*($H$2:$H$5000=H691))&gt;1,"CONFLICT: NI and Check-in Date Already in Use","Correct"), TRUE, "Correct")</f>
        <v/>
      </c>
    </row>
    <row r="692" spans="1:22" s="14" customFormat="1" x14ac:dyDescent="0.5">
      <c r="A692" s="10"/>
      <c r="B692" s="11"/>
      <c r="C692" s="10"/>
      <c r="D692" s="10"/>
      <c r="E692" s="10"/>
      <c r="F692" s="12"/>
      <c r="G692" s="10"/>
      <c r="H692" s="12"/>
      <c r="I692" s="12"/>
      <c r="J692" s="13"/>
      <c r="K692" s="10"/>
      <c r="L692" s="15" t="str">
        <f ca="1">IF(ISBLANK(F692), "", DATEDIF(Tenants[[#This Row],[DateOfBirth]],TODAY(),"Y"))</f>
        <v/>
      </c>
      <c r="M692" s="10"/>
      <c r="N692" s="10"/>
      <c r="O692" s="10"/>
      <c r="P692" s="10"/>
      <c r="Q692" s="10"/>
      <c r="R692" s="10"/>
      <c r="S692" s="10"/>
      <c r="T692" s="10"/>
      <c r="U692" s="16" t="str">
        <f t="shared" si="10"/>
        <v/>
      </c>
      <c r="V692" s="16" t="str" cm="1">
        <f t="array" ref="V692">_xlfn.IFS(AND(ISBLANK(A692), OR(B692&lt;&gt;"",C692&lt;&gt;"",E692&lt;&gt;"",F692&lt;&gt;"",G692&lt;&gt;"",H692&lt;&gt;"",J692&lt;&gt;"",K692&lt;&gt;"",M692&lt;&gt;"",N692&lt;&gt;"",O692&lt;&gt;"",P692&lt;&gt;"",Q692&lt;&gt;"",R692&lt;&gt;"",S692&lt;&gt;"",T692&lt;&gt;"",)), "Address Empty", ISBLANK(A692), "", ISBLANK(B692), "Room Number Empty", ISBLANK(C692), "First Name Empty", ISBLANK(E692), "Last Name Empty", ISBLANK(F692), "Date of Birth Empty", ISBLANK(G692), "NI Number Empty", ISBLANK(H692), "Check In Date Empty", ISBLANK(J692), "HB Claim Ref Number Empty", ISBLANK(K692), "Referral Agency Empty", ISBLANK(M692), "Gender Empty", ISBLANK(N692), "Religion Empty", ISBLANK(O692), "Ethnicity Empty", ISBLANK(P692), "Nationality Empty", ISBLANK(Q692), "Disability Empty", ISBLANK(R692), "Sexual Orientation Empty", ISBLANK(S692), "Language Empty", ISBLANK(T692), "Risk Assessment Empty", AND(G692&lt;&gt;"",H692&lt;&gt;""), IF(SUMPRODUCT(($G$2:$G$5000=G692)*($H$2:$H$5000=H692))&gt;1,"CONFLICT: NI and Check-in Date Already in Use","Correct"), TRUE, "Correct")</f>
        <v/>
      </c>
    </row>
    <row r="693" spans="1:22" s="14" customFormat="1" x14ac:dyDescent="0.5">
      <c r="A693" s="10"/>
      <c r="B693" s="11"/>
      <c r="C693" s="10"/>
      <c r="D693" s="10"/>
      <c r="E693" s="10"/>
      <c r="F693" s="12"/>
      <c r="G693" s="10"/>
      <c r="H693" s="12"/>
      <c r="I693" s="12"/>
      <c r="J693" s="13"/>
      <c r="K693" s="10"/>
      <c r="L693" s="15" t="str">
        <f ca="1">IF(ISBLANK(F693), "", DATEDIF(Tenants[[#This Row],[DateOfBirth]],TODAY(),"Y"))</f>
        <v/>
      </c>
      <c r="M693" s="10"/>
      <c r="N693" s="10"/>
      <c r="O693" s="10"/>
      <c r="P693" s="10"/>
      <c r="Q693" s="10"/>
      <c r="R693" s="10"/>
      <c r="S693" s="10"/>
      <c r="T693" s="10"/>
      <c r="U693" s="16" t="str">
        <f t="shared" si="10"/>
        <v/>
      </c>
      <c r="V693" s="16" t="str" cm="1">
        <f t="array" ref="V693">_xlfn.IFS(AND(ISBLANK(A693), OR(B693&lt;&gt;"",C693&lt;&gt;"",E693&lt;&gt;"",F693&lt;&gt;"",G693&lt;&gt;"",H693&lt;&gt;"",J693&lt;&gt;"",K693&lt;&gt;"",M693&lt;&gt;"",N693&lt;&gt;"",O693&lt;&gt;"",P693&lt;&gt;"",Q693&lt;&gt;"",R693&lt;&gt;"",S693&lt;&gt;"",T693&lt;&gt;"",)), "Address Empty", ISBLANK(A693), "", ISBLANK(B693), "Room Number Empty", ISBLANK(C693), "First Name Empty", ISBLANK(E693), "Last Name Empty", ISBLANK(F693), "Date of Birth Empty", ISBLANK(G693), "NI Number Empty", ISBLANK(H693), "Check In Date Empty", ISBLANK(J693), "HB Claim Ref Number Empty", ISBLANK(K693), "Referral Agency Empty", ISBLANK(M693), "Gender Empty", ISBLANK(N693), "Religion Empty", ISBLANK(O693), "Ethnicity Empty", ISBLANK(P693), "Nationality Empty", ISBLANK(Q693), "Disability Empty", ISBLANK(R693), "Sexual Orientation Empty", ISBLANK(S693), "Language Empty", ISBLANK(T693), "Risk Assessment Empty", AND(G693&lt;&gt;"",H693&lt;&gt;""), IF(SUMPRODUCT(($G$2:$G$5000=G693)*($H$2:$H$5000=H693))&gt;1,"CONFLICT: NI and Check-in Date Already in Use","Correct"), TRUE, "Correct")</f>
        <v/>
      </c>
    </row>
    <row r="694" spans="1:22" s="14" customFormat="1" x14ac:dyDescent="0.5">
      <c r="A694" s="10"/>
      <c r="B694" s="11"/>
      <c r="C694" s="10"/>
      <c r="D694" s="10"/>
      <c r="E694" s="10"/>
      <c r="F694" s="12"/>
      <c r="G694" s="10"/>
      <c r="H694" s="12"/>
      <c r="I694" s="12"/>
      <c r="J694" s="13"/>
      <c r="K694" s="10"/>
      <c r="L694" s="15" t="str">
        <f ca="1">IF(ISBLANK(F694), "", DATEDIF(Tenants[[#This Row],[DateOfBirth]],TODAY(),"Y"))</f>
        <v/>
      </c>
      <c r="M694" s="10"/>
      <c r="N694" s="10"/>
      <c r="O694" s="10"/>
      <c r="P694" s="10"/>
      <c r="Q694" s="10"/>
      <c r="R694" s="10"/>
      <c r="S694" s="10"/>
      <c r="T694" s="10"/>
      <c r="U694" s="16" t="str">
        <f t="shared" si="10"/>
        <v/>
      </c>
      <c r="V694" s="16" t="str" cm="1">
        <f t="array" ref="V694">_xlfn.IFS(AND(ISBLANK(A694), OR(B694&lt;&gt;"",C694&lt;&gt;"",E694&lt;&gt;"",F694&lt;&gt;"",G694&lt;&gt;"",H694&lt;&gt;"",J694&lt;&gt;"",K694&lt;&gt;"",M694&lt;&gt;"",N694&lt;&gt;"",O694&lt;&gt;"",P694&lt;&gt;"",Q694&lt;&gt;"",R694&lt;&gt;"",S694&lt;&gt;"",T694&lt;&gt;"",)), "Address Empty", ISBLANK(A694), "", ISBLANK(B694), "Room Number Empty", ISBLANK(C694), "First Name Empty", ISBLANK(E694), "Last Name Empty", ISBLANK(F694), "Date of Birth Empty", ISBLANK(G694), "NI Number Empty", ISBLANK(H694), "Check In Date Empty", ISBLANK(J694), "HB Claim Ref Number Empty", ISBLANK(K694), "Referral Agency Empty", ISBLANK(M694), "Gender Empty", ISBLANK(N694), "Religion Empty", ISBLANK(O694), "Ethnicity Empty", ISBLANK(P694), "Nationality Empty", ISBLANK(Q694), "Disability Empty", ISBLANK(R694), "Sexual Orientation Empty", ISBLANK(S694), "Language Empty", ISBLANK(T694), "Risk Assessment Empty", AND(G694&lt;&gt;"",H694&lt;&gt;""), IF(SUMPRODUCT(($G$2:$G$5000=G694)*($H$2:$H$5000=H694))&gt;1,"CONFLICT: NI and Check-in Date Already in Use","Correct"), TRUE, "Correct")</f>
        <v/>
      </c>
    </row>
    <row r="695" spans="1:22" s="14" customFormat="1" x14ac:dyDescent="0.5">
      <c r="A695" s="10"/>
      <c r="B695" s="11"/>
      <c r="C695" s="10"/>
      <c r="D695" s="10"/>
      <c r="E695" s="10"/>
      <c r="F695" s="12"/>
      <c r="G695" s="10"/>
      <c r="H695" s="12"/>
      <c r="I695" s="12"/>
      <c r="J695" s="13"/>
      <c r="K695" s="10"/>
      <c r="L695" s="15" t="str">
        <f ca="1">IF(ISBLANK(F695), "", DATEDIF(Tenants[[#This Row],[DateOfBirth]],TODAY(),"Y"))</f>
        <v/>
      </c>
      <c r="M695" s="10"/>
      <c r="N695" s="10"/>
      <c r="O695" s="10"/>
      <c r="P695" s="10"/>
      <c r="Q695" s="10"/>
      <c r="R695" s="10"/>
      <c r="S695" s="10"/>
      <c r="T695" s="10"/>
      <c r="U695" s="16" t="str">
        <f t="shared" si="10"/>
        <v/>
      </c>
      <c r="V695" s="16" t="str" cm="1">
        <f t="array" ref="V695">_xlfn.IFS(AND(ISBLANK(A695), OR(B695&lt;&gt;"",C695&lt;&gt;"",E695&lt;&gt;"",F695&lt;&gt;"",G695&lt;&gt;"",H695&lt;&gt;"",J695&lt;&gt;"",K695&lt;&gt;"",M695&lt;&gt;"",N695&lt;&gt;"",O695&lt;&gt;"",P695&lt;&gt;"",Q695&lt;&gt;"",R695&lt;&gt;"",S695&lt;&gt;"",T695&lt;&gt;"",)), "Address Empty", ISBLANK(A695), "", ISBLANK(B695), "Room Number Empty", ISBLANK(C695), "First Name Empty", ISBLANK(E695), "Last Name Empty", ISBLANK(F695), "Date of Birth Empty", ISBLANK(G695), "NI Number Empty", ISBLANK(H695), "Check In Date Empty", ISBLANK(J695), "HB Claim Ref Number Empty", ISBLANK(K695), "Referral Agency Empty", ISBLANK(M695), "Gender Empty", ISBLANK(N695), "Religion Empty", ISBLANK(O695), "Ethnicity Empty", ISBLANK(P695), "Nationality Empty", ISBLANK(Q695), "Disability Empty", ISBLANK(R695), "Sexual Orientation Empty", ISBLANK(S695), "Language Empty", ISBLANK(T695), "Risk Assessment Empty", AND(G695&lt;&gt;"",H695&lt;&gt;""), IF(SUMPRODUCT(($G$2:$G$5000=G695)*($H$2:$H$5000=H695))&gt;1,"CONFLICT: NI and Check-in Date Already in Use","Correct"), TRUE, "Correct")</f>
        <v/>
      </c>
    </row>
    <row r="696" spans="1:22" s="14" customFormat="1" x14ac:dyDescent="0.5">
      <c r="A696" s="10"/>
      <c r="B696" s="11"/>
      <c r="C696" s="10"/>
      <c r="D696" s="10"/>
      <c r="E696" s="10"/>
      <c r="F696" s="12"/>
      <c r="G696" s="10"/>
      <c r="H696" s="12"/>
      <c r="I696" s="12"/>
      <c r="J696" s="13"/>
      <c r="K696" s="10"/>
      <c r="L696" s="15" t="str">
        <f ca="1">IF(ISBLANK(F696), "", DATEDIF(Tenants[[#This Row],[DateOfBirth]],TODAY(),"Y"))</f>
        <v/>
      </c>
      <c r="M696" s="10"/>
      <c r="N696" s="10"/>
      <c r="O696" s="10"/>
      <c r="P696" s="10"/>
      <c r="Q696" s="10"/>
      <c r="R696" s="10"/>
      <c r="S696" s="10"/>
      <c r="T696" s="10"/>
      <c r="U696" s="16" t="str">
        <f t="shared" si="10"/>
        <v/>
      </c>
      <c r="V696" s="16" t="str" cm="1">
        <f t="array" ref="V696">_xlfn.IFS(AND(ISBLANK(A696), OR(B696&lt;&gt;"",C696&lt;&gt;"",E696&lt;&gt;"",F696&lt;&gt;"",G696&lt;&gt;"",H696&lt;&gt;"",J696&lt;&gt;"",K696&lt;&gt;"",M696&lt;&gt;"",N696&lt;&gt;"",O696&lt;&gt;"",P696&lt;&gt;"",Q696&lt;&gt;"",R696&lt;&gt;"",S696&lt;&gt;"",T696&lt;&gt;"",)), "Address Empty", ISBLANK(A696), "", ISBLANK(B696), "Room Number Empty", ISBLANK(C696), "First Name Empty", ISBLANK(E696), "Last Name Empty", ISBLANK(F696), "Date of Birth Empty", ISBLANK(G696), "NI Number Empty", ISBLANK(H696), "Check In Date Empty", ISBLANK(J696), "HB Claim Ref Number Empty", ISBLANK(K696), "Referral Agency Empty", ISBLANK(M696), "Gender Empty", ISBLANK(N696), "Religion Empty", ISBLANK(O696), "Ethnicity Empty", ISBLANK(P696), "Nationality Empty", ISBLANK(Q696), "Disability Empty", ISBLANK(R696), "Sexual Orientation Empty", ISBLANK(S696), "Language Empty", ISBLANK(T696), "Risk Assessment Empty", AND(G696&lt;&gt;"",H696&lt;&gt;""), IF(SUMPRODUCT(($G$2:$G$5000=G696)*($H$2:$H$5000=H696))&gt;1,"CONFLICT: NI and Check-in Date Already in Use","Correct"), TRUE, "Correct")</f>
        <v/>
      </c>
    </row>
    <row r="697" spans="1:22" s="14" customFormat="1" x14ac:dyDescent="0.5">
      <c r="A697" s="10"/>
      <c r="B697" s="11"/>
      <c r="C697" s="10"/>
      <c r="D697" s="10"/>
      <c r="E697" s="10"/>
      <c r="F697" s="12"/>
      <c r="G697" s="10"/>
      <c r="H697" s="12"/>
      <c r="I697" s="12"/>
      <c r="J697" s="13"/>
      <c r="K697" s="10"/>
      <c r="L697" s="15" t="str">
        <f ca="1">IF(ISBLANK(F697), "", DATEDIF(Tenants[[#This Row],[DateOfBirth]],TODAY(),"Y"))</f>
        <v/>
      </c>
      <c r="M697" s="10"/>
      <c r="N697" s="10"/>
      <c r="O697" s="10"/>
      <c r="P697" s="10"/>
      <c r="Q697" s="10"/>
      <c r="R697" s="10"/>
      <c r="S697" s="10"/>
      <c r="T697" s="10"/>
      <c r="U697" s="16" t="str">
        <f t="shared" si="10"/>
        <v/>
      </c>
      <c r="V697" s="16" t="str" cm="1">
        <f t="array" ref="V697">_xlfn.IFS(AND(ISBLANK(A697), OR(B697&lt;&gt;"",C697&lt;&gt;"",E697&lt;&gt;"",F697&lt;&gt;"",G697&lt;&gt;"",H697&lt;&gt;"",J697&lt;&gt;"",K697&lt;&gt;"",M697&lt;&gt;"",N697&lt;&gt;"",O697&lt;&gt;"",P697&lt;&gt;"",Q697&lt;&gt;"",R697&lt;&gt;"",S697&lt;&gt;"",T697&lt;&gt;"",)), "Address Empty", ISBLANK(A697), "", ISBLANK(B697), "Room Number Empty", ISBLANK(C697), "First Name Empty", ISBLANK(E697), "Last Name Empty", ISBLANK(F697), "Date of Birth Empty", ISBLANK(G697), "NI Number Empty", ISBLANK(H697), "Check In Date Empty", ISBLANK(J697), "HB Claim Ref Number Empty", ISBLANK(K697), "Referral Agency Empty", ISBLANK(M697), "Gender Empty", ISBLANK(N697), "Religion Empty", ISBLANK(O697), "Ethnicity Empty", ISBLANK(P697), "Nationality Empty", ISBLANK(Q697), "Disability Empty", ISBLANK(R697), "Sexual Orientation Empty", ISBLANK(S697), "Language Empty", ISBLANK(T697), "Risk Assessment Empty", AND(G697&lt;&gt;"",H697&lt;&gt;""), IF(SUMPRODUCT(($G$2:$G$5000=G697)*($H$2:$H$5000=H697))&gt;1,"CONFLICT: NI and Check-in Date Already in Use","Correct"), TRUE, "Correct")</f>
        <v/>
      </c>
    </row>
    <row r="698" spans="1:22" s="14" customFormat="1" x14ac:dyDescent="0.5">
      <c r="A698" s="10"/>
      <c r="B698" s="11"/>
      <c r="C698" s="10"/>
      <c r="D698" s="10"/>
      <c r="E698" s="10"/>
      <c r="F698" s="12"/>
      <c r="G698" s="10"/>
      <c r="H698" s="12"/>
      <c r="I698" s="12"/>
      <c r="J698" s="13"/>
      <c r="K698" s="10"/>
      <c r="L698" s="15" t="str">
        <f ca="1">IF(ISBLANK(F698), "", DATEDIF(Tenants[[#This Row],[DateOfBirth]],TODAY(),"Y"))</f>
        <v/>
      </c>
      <c r="M698" s="10"/>
      <c r="N698" s="10"/>
      <c r="O698" s="10"/>
      <c r="P698" s="10"/>
      <c r="Q698" s="10"/>
      <c r="R698" s="10"/>
      <c r="S698" s="10"/>
      <c r="T698" s="10"/>
      <c r="U698" s="16" t="str">
        <f t="shared" si="10"/>
        <v/>
      </c>
      <c r="V698" s="16" t="str" cm="1">
        <f t="array" ref="V698">_xlfn.IFS(AND(ISBLANK(A698), OR(B698&lt;&gt;"",C698&lt;&gt;"",E698&lt;&gt;"",F698&lt;&gt;"",G698&lt;&gt;"",H698&lt;&gt;"",J698&lt;&gt;"",K698&lt;&gt;"",M698&lt;&gt;"",N698&lt;&gt;"",O698&lt;&gt;"",P698&lt;&gt;"",Q698&lt;&gt;"",R698&lt;&gt;"",S698&lt;&gt;"",T698&lt;&gt;"",)), "Address Empty", ISBLANK(A698), "", ISBLANK(B698), "Room Number Empty", ISBLANK(C698), "First Name Empty", ISBLANK(E698), "Last Name Empty", ISBLANK(F698), "Date of Birth Empty", ISBLANK(G698), "NI Number Empty", ISBLANK(H698), "Check In Date Empty", ISBLANK(J698), "HB Claim Ref Number Empty", ISBLANK(K698), "Referral Agency Empty", ISBLANK(M698), "Gender Empty", ISBLANK(N698), "Religion Empty", ISBLANK(O698), "Ethnicity Empty", ISBLANK(P698), "Nationality Empty", ISBLANK(Q698), "Disability Empty", ISBLANK(R698), "Sexual Orientation Empty", ISBLANK(S698), "Language Empty", ISBLANK(T698), "Risk Assessment Empty", AND(G698&lt;&gt;"",H698&lt;&gt;""), IF(SUMPRODUCT(($G$2:$G$5000=G698)*($H$2:$H$5000=H698))&gt;1,"CONFLICT: NI and Check-in Date Already in Use","Correct"), TRUE, "Correct")</f>
        <v/>
      </c>
    </row>
    <row r="699" spans="1:22" s="14" customFormat="1" x14ac:dyDescent="0.5">
      <c r="A699" s="10"/>
      <c r="B699" s="11"/>
      <c r="C699" s="10"/>
      <c r="D699" s="10"/>
      <c r="E699" s="10"/>
      <c r="F699" s="12"/>
      <c r="G699" s="10"/>
      <c r="H699" s="12"/>
      <c r="I699" s="12"/>
      <c r="J699" s="13"/>
      <c r="K699" s="10"/>
      <c r="L699" s="15" t="str">
        <f ca="1">IF(ISBLANK(F699), "", DATEDIF(Tenants[[#This Row],[DateOfBirth]],TODAY(),"Y"))</f>
        <v/>
      </c>
      <c r="M699" s="10"/>
      <c r="N699" s="10"/>
      <c r="O699" s="10"/>
      <c r="P699" s="10"/>
      <c r="Q699" s="10"/>
      <c r="R699" s="10"/>
      <c r="S699" s="10"/>
      <c r="T699" s="10"/>
      <c r="U699" s="16" t="str">
        <f t="shared" si="10"/>
        <v/>
      </c>
      <c r="V699" s="16" t="str" cm="1">
        <f t="array" ref="V699">_xlfn.IFS(AND(ISBLANK(A699), OR(B699&lt;&gt;"",C699&lt;&gt;"",E699&lt;&gt;"",F699&lt;&gt;"",G699&lt;&gt;"",H699&lt;&gt;"",J699&lt;&gt;"",K699&lt;&gt;"",M699&lt;&gt;"",N699&lt;&gt;"",O699&lt;&gt;"",P699&lt;&gt;"",Q699&lt;&gt;"",R699&lt;&gt;"",S699&lt;&gt;"",T699&lt;&gt;"",)), "Address Empty", ISBLANK(A699), "", ISBLANK(B699), "Room Number Empty", ISBLANK(C699), "First Name Empty", ISBLANK(E699), "Last Name Empty", ISBLANK(F699), "Date of Birth Empty", ISBLANK(G699), "NI Number Empty", ISBLANK(H699), "Check In Date Empty", ISBLANK(J699), "HB Claim Ref Number Empty", ISBLANK(K699), "Referral Agency Empty", ISBLANK(M699), "Gender Empty", ISBLANK(N699), "Religion Empty", ISBLANK(O699), "Ethnicity Empty", ISBLANK(P699), "Nationality Empty", ISBLANK(Q699), "Disability Empty", ISBLANK(R699), "Sexual Orientation Empty", ISBLANK(S699), "Language Empty", ISBLANK(T699), "Risk Assessment Empty", AND(G699&lt;&gt;"",H699&lt;&gt;""), IF(SUMPRODUCT(($G$2:$G$5000=G699)*($H$2:$H$5000=H699))&gt;1,"CONFLICT: NI and Check-in Date Already in Use","Correct"), TRUE, "Correct")</f>
        <v/>
      </c>
    </row>
    <row r="700" spans="1:22" s="14" customFormat="1" x14ac:dyDescent="0.5">
      <c r="A700" s="10"/>
      <c r="B700" s="11"/>
      <c r="C700" s="10"/>
      <c r="D700" s="10"/>
      <c r="E700" s="10"/>
      <c r="F700" s="12"/>
      <c r="G700" s="10"/>
      <c r="H700" s="12"/>
      <c r="I700" s="12"/>
      <c r="J700" s="13"/>
      <c r="K700" s="10"/>
      <c r="L700" s="15" t="str">
        <f ca="1">IF(ISBLANK(F700), "", DATEDIF(Tenants[[#This Row],[DateOfBirth]],TODAY(),"Y"))</f>
        <v/>
      </c>
      <c r="M700" s="10"/>
      <c r="N700" s="10"/>
      <c r="O700" s="10"/>
      <c r="P700" s="10"/>
      <c r="Q700" s="10"/>
      <c r="R700" s="10"/>
      <c r="S700" s="10"/>
      <c r="T700" s="10"/>
      <c r="U700" s="16" t="str">
        <f t="shared" si="10"/>
        <v/>
      </c>
      <c r="V700" s="16" t="str" cm="1">
        <f t="array" ref="V700">_xlfn.IFS(AND(ISBLANK(A700), OR(B700&lt;&gt;"",C700&lt;&gt;"",E700&lt;&gt;"",F700&lt;&gt;"",G700&lt;&gt;"",H700&lt;&gt;"",J700&lt;&gt;"",K700&lt;&gt;"",M700&lt;&gt;"",N700&lt;&gt;"",O700&lt;&gt;"",P700&lt;&gt;"",Q700&lt;&gt;"",R700&lt;&gt;"",S700&lt;&gt;"",T700&lt;&gt;"",)), "Address Empty", ISBLANK(A700), "", ISBLANK(B700), "Room Number Empty", ISBLANK(C700), "First Name Empty", ISBLANK(E700), "Last Name Empty", ISBLANK(F700), "Date of Birth Empty", ISBLANK(G700), "NI Number Empty", ISBLANK(H700), "Check In Date Empty", ISBLANK(J700), "HB Claim Ref Number Empty", ISBLANK(K700), "Referral Agency Empty", ISBLANK(M700), "Gender Empty", ISBLANK(N700), "Religion Empty", ISBLANK(O700), "Ethnicity Empty", ISBLANK(P700), "Nationality Empty", ISBLANK(Q700), "Disability Empty", ISBLANK(R700), "Sexual Orientation Empty", ISBLANK(S700), "Language Empty", ISBLANK(T700), "Risk Assessment Empty", AND(G700&lt;&gt;"",H700&lt;&gt;""), IF(SUMPRODUCT(($G$2:$G$5000=G700)*($H$2:$H$5000=H700))&gt;1,"CONFLICT: NI and Check-in Date Already in Use","Correct"), TRUE, "Correct")</f>
        <v/>
      </c>
    </row>
    <row r="701" spans="1:22" s="14" customFormat="1" x14ac:dyDescent="0.5">
      <c r="A701" s="10"/>
      <c r="B701" s="11"/>
      <c r="C701" s="10"/>
      <c r="D701" s="10"/>
      <c r="E701" s="10"/>
      <c r="F701" s="12"/>
      <c r="G701" s="10"/>
      <c r="H701" s="12"/>
      <c r="I701" s="12"/>
      <c r="J701" s="13"/>
      <c r="K701" s="10"/>
      <c r="L701" s="15" t="str">
        <f ca="1">IF(ISBLANK(F701), "", DATEDIF(Tenants[[#This Row],[DateOfBirth]],TODAY(),"Y"))</f>
        <v/>
      </c>
      <c r="M701" s="10"/>
      <c r="N701" s="10"/>
      <c r="O701" s="10"/>
      <c r="P701" s="10"/>
      <c r="Q701" s="10"/>
      <c r="R701" s="10"/>
      <c r="S701" s="10"/>
      <c r="T701" s="10"/>
      <c r="U701" s="16" t="str">
        <f t="shared" si="10"/>
        <v/>
      </c>
      <c r="V701" s="16" t="str" cm="1">
        <f t="array" ref="V701">_xlfn.IFS(AND(ISBLANK(A701), OR(B701&lt;&gt;"",C701&lt;&gt;"",E701&lt;&gt;"",F701&lt;&gt;"",G701&lt;&gt;"",H701&lt;&gt;"",J701&lt;&gt;"",K701&lt;&gt;"",M701&lt;&gt;"",N701&lt;&gt;"",O701&lt;&gt;"",P701&lt;&gt;"",Q701&lt;&gt;"",R701&lt;&gt;"",S701&lt;&gt;"",T701&lt;&gt;"",)), "Address Empty", ISBLANK(A701), "", ISBLANK(B701), "Room Number Empty", ISBLANK(C701), "First Name Empty", ISBLANK(E701), "Last Name Empty", ISBLANK(F701), "Date of Birth Empty", ISBLANK(G701), "NI Number Empty", ISBLANK(H701), "Check In Date Empty", ISBLANK(J701), "HB Claim Ref Number Empty", ISBLANK(K701), "Referral Agency Empty", ISBLANK(M701), "Gender Empty", ISBLANK(N701), "Religion Empty", ISBLANK(O701), "Ethnicity Empty", ISBLANK(P701), "Nationality Empty", ISBLANK(Q701), "Disability Empty", ISBLANK(R701), "Sexual Orientation Empty", ISBLANK(S701), "Language Empty", ISBLANK(T701), "Risk Assessment Empty", AND(G701&lt;&gt;"",H701&lt;&gt;""), IF(SUMPRODUCT(($G$2:$G$5000=G701)*($H$2:$H$5000=H701))&gt;1,"CONFLICT: NI and Check-in Date Already in Use","Correct"), TRUE, "Correct")</f>
        <v/>
      </c>
    </row>
    <row r="702" spans="1:22" s="14" customFormat="1" x14ac:dyDescent="0.5">
      <c r="A702" s="10"/>
      <c r="B702" s="11"/>
      <c r="C702" s="10"/>
      <c r="D702" s="10"/>
      <c r="E702" s="10"/>
      <c r="F702" s="12"/>
      <c r="G702" s="10"/>
      <c r="H702" s="12"/>
      <c r="I702" s="12"/>
      <c r="J702" s="13"/>
      <c r="K702" s="10"/>
      <c r="L702" s="15" t="str">
        <f ca="1">IF(ISBLANK(F702), "", DATEDIF(Tenants[[#This Row],[DateOfBirth]],TODAY(),"Y"))</f>
        <v/>
      </c>
      <c r="M702" s="10"/>
      <c r="N702" s="10"/>
      <c r="O702" s="10"/>
      <c r="P702" s="10"/>
      <c r="Q702" s="10"/>
      <c r="R702" s="10"/>
      <c r="S702" s="10"/>
      <c r="T702" s="10"/>
      <c r="U702" s="16" t="str">
        <f t="shared" si="10"/>
        <v/>
      </c>
      <c r="V702" s="16" t="str" cm="1">
        <f t="array" ref="V702">_xlfn.IFS(AND(ISBLANK(A702), OR(B702&lt;&gt;"",C702&lt;&gt;"",E702&lt;&gt;"",F702&lt;&gt;"",G702&lt;&gt;"",H702&lt;&gt;"",J702&lt;&gt;"",K702&lt;&gt;"",M702&lt;&gt;"",N702&lt;&gt;"",O702&lt;&gt;"",P702&lt;&gt;"",Q702&lt;&gt;"",R702&lt;&gt;"",S702&lt;&gt;"",T702&lt;&gt;"",)), "Address Empty", ISBLANK(A702), "", ISBLANK(B702), "Room Number Empty", ISBLANK(C702), "First Name Empty", ISBLANK(E702), "Last Name Empty", ISBLANK(F702), "Date of Birth Empty", ISBLANK(G702), "NI Number Empty", ISBLANK(H702), "Check In Date Empty", ISBLANK(J702), "HB Claim Ref Number Empty", ISBLANK(K702), "Referral Agency Empty", ISBLANK(M702), "Gender Empty", ISBLANK(N702), "Religion Empty", ISBLANK(O702), "Ethnicity Empty", ISBLANK(P702), "Nationality Empty", ISBLANK(Q702), "Disability Empty", ISBLANK(R702), "Sexual Orientation Empty", ISBLANK(S702), "Language Empty", ISBLANK(T702), "Risk Assessment Empty", AND(G702&lt;&gt;"",H702&lt;&gt;""), IF(SUMPRODUCT(($G$2:$G$5000=G702)*($H$2:$H$5000=H702))&gt;1,"CONFLICT: NI and Check-in Date Already in Use","Correct"), TRUE, "Correct")</f>
        <v/>
      </c>
    </row>
    <row r="703" spans="1:22" s="14" customFormat="1" x14ac:dyDescent="0.5">
      <c r="A703" s="10"/>
      <c r="B703" s="11"/>
      <c r="C703" s="10"/>
      <c r="D703" s="10"/>
      <c r="E703" s="10"/>
      <c r="F703" s="12"/>
      <c r="G703" s="10"/>
      <c r="H703" s="12"/>
      <c r="I703" s="12"/>
      <c r="J703" s="13"/>
      <c r="K703" s="10"/>
      <c r="L703" s="15" t="str">
        <f ca="1">IF(ISBLANK(F703), "", DATEDIF(Tenants[[#This Row],[DateOfBirth]],TODAY(),"Y"))</f>
        <v/>
      </c>
      <c r="M703" s="10"/>
      <c r="N703" s="10"/>
      <c r="O703" s="10"/>
      <c r="P703" s="10"/>
      <c r="Q703" s="10"/>
      <c r="R703" s="10"/>
      <c r="S703" s="10"/>
      <c r="T703" s="10"/>
      <c r="U703" s="16" t="str">
        <f t="shared" si="10"/>
        <v/>
      </c>
      <c r="V703" s="16" t="str" cm="1">
        <f t="array" ref="V703">_xlfn.IFS(AND(ISBLANK(A703), OR(B703&lt;&gt;"",C703&lt;&gt;"",E703&lt;&gt;"",F703&lt;&gt;"",G703&lt;&gt;"",H703&lt;&gt;"",J703&lt;&gt;"",K703&lt;&gt;"",M703&lt;&gt;"",N703&lt;&gt;"",O703&lt;&gt;"",P703&lt;&gt;"",Q703&lt;&gt;"",R703&lt;&gt;"",S703&lt;&gt;"",T703&lt;&gt;"",)), "Address Empty", ISBLANK(A703), "", ISBLANK(B703), "Room Number Empty", ISBLANK(C703), "First Name Empty", ISBLANK(E703), "Last Name Empty", ISBLANK(F703), "Date of Birth Empty", ISBLANK(G703), "NI Number Empty", ISBLANK(H703), "Check In Date Empty", ISBLANK(J703), "HB Claim Ref Number Empty", ISBLANK(K703), "Referral Agency Empty", ISBLANK(M703), "Gender Empty", ISBLANK(N703), "Religion Empty", ISBLANK(O703), "Ethnicity Empty", ISBLANK(P703), "Nationality Empty", ISBLANK(Q703), "Disability Empty", ISBLANK(R703), "Sexual Orientation Empty", ISBLANK(S703), "Language Empty", ISBLANK(T703), "Risk Assessment Empty", AND(G703&lt;&gt;"",H703&lt;&gt;""), IF(SUMPRODUCT(($G$2:$G$5000=G703)*($H$2:$H$5000=H703))&gt;1,"CONFLICT: NI and Check-in Date Already in Use","Correct"), TRUE, "Correct")</f>
        <v/>
      </c>
    </row>
    <row r="704" spans="1:22" s="14" customFormat="1" x14ac:dyDescent="0.5">
      <c r="A704" s="10"/>
      <c r="B704" s="11"/>
      <c r="C704" s="10"/>
      <c r="D704" s="10"/>
      <c r="E704" s="10"/>
      <c r="F704" s="12"/>
      <c r="G704" s="10"/>
      <c r="H704" s="12"/>
      <c r="I704" s="12"/>
      <c r="J704" s="13"/>
      <c r="K704" s="10"/>
      <c r="L704" s="15" t="str">
        <f ca="1">IF(ISBLANK(F704), "", DATEDIF(Tenants[[#This Row],[DateOfBirth]],TODAY(),"Y"))</f>
        <v/>
      </c>
      <c r="M704" s="10"/>
      <c r="N704" s="10"/>
      <c r="O704" s="10"/>
      <c r="P704" s="10"/>
      <c r="Q704" s="10"/>
      <c r="R704" s="10"/>
      <c r="S704" s="10"/>
      <c r="T704" s="10"/>
      <c r="U704" s="16" t="str">
        <f t="shared" si="10"/>
        <v/>
      </c>
      <c r="V704" s="16" t="str" cm="1">
        <f t="array" ref="V704">_xlfn.IFS(AND(ISBLANK(A704), OR(B704&lt;&gt;"",C704&lt;&gt;"",E704&lt;&gt;"",F704&lt;&gt;"",G704&lt;&gt;"",H704&lt;&gt;"",J704&lt;&gt;"",K704&lt;&gt;"",M704&lt;&gt;"",N704&lt;&gt;"",O704&lt;&gt;"",P704&lt;&gt;"",Q704&lt;&gt;"",R704&lt;&gt;"",S704&lt;&gt;"",T704&lt;&gt;"",)), "Address Empty", ISBLANK(A704), "", ISBLANK(B704), "Room Number Empty", ISBLANK(C704), "First Name Empty", ISBLANK(E704), "Last Name Empty", ISBLANK(F704), "Date of Birth Empty", ISBLANK(G704), "NI Number Empty", ISBLANK(H704), "Check In Date Empty", ISBLANK(J704), "HB Claim Ref Number Empty", ISBLANK(K704), "Referral Agency Empty", ISBLANK(M704), "Gender Empty", ISBLANK(N704), "Religion Empty", ISBLANK(O704), "Ethnicity Empty", ISBLANK(P704), "Nationality Empty", ISBLANK(Q704), "Disability Empty", ISBLANK(R704), "Sexual Orientation Empty", ISBLANK(S704), "Language Empty", ISBLANK(T704), "Risk Assessment Empty", AND(G704&lt;&gt;"",H704&lt;&gt;""), IF(SUMPRODUCT(($G$2:$G$5000=G704)*($H$2:$H$5000=H704))&gt;1,"CONFLICT: NI and Check-in Date Already in Use","Correct"), TRUE, "Correct")</f>
        <v/>
      </c>
    </row>
    <row r="705" spans="1:22" s="14" customFormat="1" x14ac:dyDescent="0.5">
      <c r="A705" s="10"/>
      <c r="B705" s="11"/>
      <c r="C705" s="10"/>
      <c r="D705" s="10"/>
      <c r="E705" s="10"/>
      <c r="F705" s="12"/>
      <c r="G705" s="10"/>
      <c r="H705" s="12"/>
      <c r="I705" s="12"/>
      <c r="J705" s="13"/>
      <c r="K705" s="10"/>
      <c r="L705" s="15" t="str">
        <f ca="1">IF(ISBLANK(F705), "", DATEDIF(Tenants[[#This Row],[DateOfBirth]],TODAY(),"Y"))</f>
        <v/>
      </c>
      <c r="M705" s="10"/>
      <c r="N705" s="10"/>
      <c r="O705" s="10"/>
      <c r="P705" s="10"/>
      <c r="Q705" s="10"/>
      <c r="R705" s="10"/>
      <c r="S705" s="10"/>
      <c r="T705" s="10"/>
      <c r="U705" s="16" t="str">
        <f t="shared" si="10"/>
        <v/>
      </c>
      <c r="V705" s="16" t="str" cm="1">
        <f t="array" ref="V705">_xlfn.IFS(AND(ISBLANK(A705), OR(B705&lt;&gt;"",C705&lt;&gt;"",E705&lt;&gt;"",F705&lt;&gt;"",G705&lt;&gt;"",H705&lt;&gt;"",J705&lt;&gt;"",K705&lt;&gt;"",M705&lt;&gt;"",N705&lt;&gt;"",O705&lt;&gt;"",P705&lt;&gt;"",Q705&lt;&gt;"",R705&lt;&gt;"",S705&lt;&gt;"",T705&lt;&gt;"",)), "Address Empty", ISBLANK(A705), "", ISBLANK(B705), "Room Number Empty", ISBLANK(C705), "First Name Empty", ISBLANK(E705), "Last Name Empty", ISBLANK(F705), "Date of Birth Empty", ISBLANK(G705), "NI Number Empty", ISBLANK(H705), "Check In Date Empty", ISBLANK(J705), "HB Claim Ref Number Empty", ISBLANK(K705), "Referral Agency Empty", ISBLANK(M705), "Gender Empty", ISBLANK(N705), "Religion Empty", ISBLANK(O705), "Ethnicity Empty", ISBLANK(P705), "Nationality Empty", ISBLANK(Q705), "Disability Empty", ISBLANK(R705), "Sexual Orientation Empty", ISBLANK(S705), "Language Empty", ISBLANK(T705), "Risk Assessment Empty", AND(G705&lt;&gt;"",H705&lt;&gt;""), IF(SUMPRODUCT(($G$2:$G$5000=G705)*($H$2:$H$5000=H705))&gt;1,"CONFLICT: NI and Check-in Date Already in Use","Correct"), TRUE, "Correct")</f>
        <v/>
      </c>
    </row>
    <row r="706" spans="1:22" s="14" customFormat="1" x14ac:dyDescent="0.5">
      <c r="A706" s="10"/>
      <c r="B706" s="11"/>
      <c r="C706" s="10"/>
      <c r="D706" s="10"/>
      <c r="E706" s="10"/>
      <c r="F706" s="12"/>
      <c r="G706" s="10"/>
      <c r="H706" s="12"/>
      <c r="I706" s="12"/>
      <c r="J706" s="13"/>
      <c r="K706" s="10"/>
      <c r="L706" s="15" t="str">
        <f ca="1">IF(ISBLANK(F706), "", DATEDIF(Tenants[[#This Row],[DateOfBirth]],TODAY(),"Y"))</f>
        <v/>
      </c>
      <c r="M706" s="10"/>
      <c r="N706" s="10"/>
      <c r="O706" s="10"/>
      <c r="P706" s="10"/>
      <c r="Q706" s="10"/>
      <c r="R706" s="10"/>
      <c r="S706" s="10"/>
      <c r="T706" s="10"/>
      <c r="U706" s="16" t="str">
        <f t="shared" si="10"/>
        <v/>
      </c>
      <c r="V706" s="16" t="str" cm="1">
        <f t="array" ref="V706">_xlfn.IFS(AND(ISBLANK(A706), OR(B706&lt;&gt;"",C706&lt;&gt;"",E706&lt;&gt;"",F706&lt;&gt;"",G706&lt;&gt;"",H706&lt;&gt;"",J706&lt;&gt;"",K706&lt;&gt;"",M706&lt;&gt;"",N706&lt;&gt;"",O706&lt;&gt;"",P706&lt;&gt;"",Q706&lt;&gt;"",R706&lt;&gt;"",S706&lt;&gt;"",T706&lt;&gt;"",)), "Address Empty", ISBLANK(A706), "", ISBLANK(B706), "Room Number Empty", ISBLANK(C706), "First Name Empty", ISBLANK(E706), "Last Name Empty", ISBLANK(F706), "Date of Birth Empty", ISBLANK(G706), "NI Number Empty", ISBLANK(H706), "Check In Date Empty", ISBLANK(J706), "HB Claim Ref Number Empty", ISBLANK(K706), "Referral Agency Empty", ISBLANK(M706), "Gender Empty", ISBLANK(N706), "Religion Empty", ISBLANK(O706), "Ethnicity Empty", ISBLANK(P706), "Nationality Empty", ISBLANK(Q706), "Disability Empty", ISBLANK(R706), "Sexual Orientation Empty", ISBLANK(S706), "Language Empty", ISBLANK(T706), "Risk Assessment Empty", AND(G706&lt;&gt;"",H706&lt;&gt;""), IF(SUMPRODUCT(($G$2:$G$5000=G706)*($H$2:$H$5000=H706))&gt;1,"CONFLICT: NI and Check-in Date Already in Use","Correct"), TRUE, "Correct")</f>
        <v/>
      </c>
    </row>
    <row r="707" spans="1:22" s="14" customFormat="1" x14ac:dyDescent="0.5">
      <c r="A707" s="10"/>
      <c r="B707" s="11"/>
      <c r="C707" s="10"/>
      <c r="D707" s="10"/>
      <c r="E707" s="10"/>
      <c r="F707" s="12"/>
      <c r="G707" s="10"/>
      <c r="H707" s="12"/>
      <c r="I707" s="12"/>
      <c r="J707" s="13"/>
      <c r="K707" s="10"/>
      <c r="L707" s="15" t="str">
        <f ca="1">IF(ISBLANK(F707), "", DATEDIF(Tenants[[#This Row],[DateOfBirth]],TODAY(),"Y"))</f>
        <v/>
      </c>
      <c r="M707" s="10"/>
      <c r="N707" s="10"/>
      <c r="O707" s="10"/>
      <c r="P707" s="10"/>
      <c r="Q707" s="10"/>
      <c r="R707" s="10"/>
      <c r="S707" s="10"/>
      <c r="T707" s="10"/>
      <c r="U707" s="16" t="str">
        <f t="shared" ref="U707:U770" si="11">IF(AND(ISBLANK(H707),ISBLANK(I707)),"",IF(ISBLANK(I707),"ONGOING",DATEDIF(H707,I707,"Y")&amp;" YEAR(S) "&amp;DATEDIF(H707,I707,"YM")&amp;" MONTH(S)"))</f>
        <v/>
      </c>
      <c r="V707" s="16" t="str" cm="1">
        <f t="array" ref="V707">_xlfn.IFS(AND(ISBLANK(A707), OR(B707&lt;&gt;"",C707&lt;&gt;"",E707&lt;&gt;"",F707&lt;&gt;"",G707&lt;&gt;"",H707&lt;&gt;"",J707&lt;&gt;"",K707&lt;&gt;"",M707&lt;&gt;"",N707&lt;&gt;"",O707&lt;&gt;"",P707&lt;&gt;"",Q707&lt;&gt;"",R707&lt;&gt;"",S707&lt;&gt;"",T707&lt;&gt;"",)), "Address Empty", ISBLANK(A707), "", ISBLANK(B707), "Room Number Empty", ISBLANK(C707), "First Name Empty", ISBLANK(E707), "Last Name Empty", ISBLANK(F707), "Date of Birth Empty", ISBLANK(G707), "NI Number Empty", ISBLANK(H707), "Check In Date Empty", ISBLANK(J707), "HB Claim Ref Number Empty", ISBLANK(K707), "Referral Agency Empty", ISBLANK(M707), "Gender Empty", ISBLANK(N707), "Religion Empty", ISBLANK(O707), "Ethnicity Empty", ISBLANK(P707), "Nationality Empty", ISBLANK(Q707), "Disability Empty", ISBLANK(R707), "Sexual Orientation Empty", ISBLANK(S707), "Language Empty", ISBLANK(T707), "Risk Assessment Empty", AND(G707&lt;&gt;"",H707&lt;&gt;""), IF(SUMPRODUCT(($G$2:$G$5000=G707)*($H$2:$H$5000=H707))&gt;1,"CONFLICT: NI and Check-in Date Already in Use","Correct"), TRUE, "Correct")</f>
        <v/>
      </c>
    </row>
    <row r="708" spans="1:22" s="14" customFormat="1" x14ac:dyDescent="0.5">
      <c r="A708" s="10"/>
      <c r="B708" s="11"/>
      <c r="C708" s="10"/>
      <c r="D708" s="10"/>
      <c r="E708" s="10"/>
      <c r="F708" s="12"/>
      <c r="G708" s="10"/>
      <c r="H708" s="12"/>
      <c r="I708" s="12"/>
      <c r="J708" s="13"/>
      <c r="K708" s="10"/>
      <c r="L708" s="15" t="str">
        <f ca="1">IF(ISBLANK(F708), "", DATEDIF(Tenants[[#This Row],[DateOfBirth]],TODAY(),"Y"))</f>
        <v/>
      </c>
      <c r="M708" s="10"/>
      <c r="N708" s="10"/>
      <c r="O708" s="10"/>
      <c r="P708" s="10"/>
      <c r="Q708" s="10"/>
      <c r="R708" s="10"/>
      <c r="S708" s="10"/>
      <c r="T708" s="10"/>
      <c r="U708" s="16" t="str">
        <f t="shared" si="11"/>
        <v/>
      </c>
      <c r="V708" s="16" t="str" cm="1">
        <f t="array" ref="V708">_xlfn.IFS(AND(ISBLANK(A708), OR(B708&lt;&gt;"",C708&lt;&gt;"",E708&lt;&gt;"",F708&lt;&gt;"",G708&lt;&gt;"",H708&lt;&gt;"",J708&lt;&gt;"",K708&lt;&gt;"",M708&lt;&gt;"",N708&lt;&gt;"",O708&lt;&gt;"",P708&lt;&gt;"",Q708&lt;&gt;"",R708&lt;&gt;"",S708&lt;&gt;"",T708&lt;&gt;"",)), "Address Empty", ISBLANK(A708), "", ISBLANK(B708), "Room Number Empty", ISBLANK(C708), "First Name Empty", ISBLANK(E708), "Last Name Empty", ISBLANK(F708), "Date of Birth Empty", ISBLANK(G708), "NI Number Empty", ISBLANK(H708), "Check In Date Empty", ISBLANK(J708), "HB Claim Ref Number Empty", ISBLANK(K708), "Referral Agency Empty", ISBLANK(M708), "Gender Empty", ISBLANK(N708), "Religion Empty", ISBLANK(O708), "Ethnicity Empty", ISBLANK(P708), "Nationality Empty", ISBLANK(Q708), "Disability Empty", ISBLANK(R708), "Sexual Orientation Empty", ISBLANK(S708), "Language Empty", ISBLANK(T708), "Risk Assessment Empty", AND(G708&lt;&gt;"",H708&lt;&gt;""), IF(SUMPRODUCT(($G$2:$G$5000=G708)*($H$2:$H$5000=H708))&gt;1,"CONFLICT: NI and Check-in Date Already in Use","Correct"), TRUE, "Correct")</f>
        <v/>
      </c>
    </row>
    <row r="709" spans="1:22" s="14" customFormat="1" x14ac:dyDescent="0.5">
      <c r="A709" s="10"/>
      <c r="B709" s="11"/>
      <c r="C709" s="10"/>
      <c r="D709" s="10"/>
      <c r="E709" s="10"/>
      <c r="F709" s="12"/>
      <c r="G709" s="10"/>
      <c r="H709" s="12"/>
      <c r="I709" s="12"/>
      <c r="J709" s="13"/>
      <c r="K709" s="10"/>
      <c r="L709" s="15" t="str">
        <f ca="1">IF(ISBLANK(F709), "", DATEDIF(Tenants[[#This Row],[DateOfBirth]],TODAY(),"Y"))</f>
        <v/>
      </c>
      <c r="M709" s="10"/>
      <c r="N709" s="10"/>
      <c r="O709" s="10"/>
      <c r="P709" s="10"/>
      <c r="Q709" s="10"/>
      <c r="R709" s="10"/>
      <c r="S709" s="10"/>
      <c r="T709" s="10"/>
      <c r="U709" s="16" t="str">
        <f t="shared" si="11"/>
        <v/>
      </c>
      <c r="V709" s="16" t="str" cm="1">
        <f t="array" ref="V709">_xlfn.IFS(AND(ISBLANK(A709), OR(B709&lt;&gt;"",C709&lt;&gt;"",E709&lt;&gt;"",F709&lt;&gt;"",G709&lt;&gt;"",H709&lt;&gt;"",J709&lt;&gt;"",K709&lt;&gt;"",M709&lt;&gt;"",N709&lt;&gt;"",O709&lt;&gt;"",P709&lt;&gt;"",Q709&lt;&gt;"",R709&lt;&gt;"",S709&lt;&gt;"",T709&lt;&gt;"",)), "Address Empty", ISBLANK(A709), "", ISBLANK(B709), "Room Number Empty", ISBLANK(C709), "First Name Empty", ISBLANK(E709), "Last Name Empty", ISBLANK(F709), "Date of Birth Empty", ISBLANK(G709), "NI Number Empty", ISBLANK(H709), "Check In Date Empty", ISBLANK(J709), "HB Claim Ref Number Empty", ISBLANK(K709), "Referral Agency Empty", ISBLANK(M709), "Gender Empty", ISBLANK(N709), "Religion Empty", ISBLANK(O709), "Ethnicity Empty", ISBLANK(P709), "Nationality Empty", ISBLANK(Q709), "Disability Empty", ISBLANK(R709), "Sexual Orientation Empty", ISBLANK(S709), "Language Empty", ISBLANK(T709), "Risk Assessment Empty", AND(G709&lt;&gt;"",H709&lt;&gt;""), IF(SUMPRODUCT(($G$2:$G$5000=G709)*($H$2:$H$5000=H709))&gt;1,"CONFLICT: NI and Check-in Date Already in Use","Correct"), TRUE, "Correct")</f>
        <v/>
      </c>
    </row>
    <row r="710" spans="1:22" s="14" customFormat="1" x14ac:dyDescent="0.5">
      <c r="A710" s="10"/>
      <c r="B710" s="11"/>
      <c r="C710" s="10"/>
      <c r="D710" s="10"/>
      <c r="E710" s="10"/>
      <c r="F710" s="12"/>
      <c r="G710" s="10"/>
      <c r="H710" s="12"/>
      <c r="I710" s="12"/>
      <c r="J710" s="13"/>
      <c r="K710" s="10"/>
      <c r="L710" s="15" t="str">
        <f ca="1">IF(ISBLANK(F710), "", DATEDIF(Tenants[[#This Row],[DateOfBirth]],TODAY(),"Y"))</f>
        <v/>
      </c>
      <c r="M710" s="10"/>
      <c r="N710" s="10"/>
      <c r="O710" s="10"/>
      <c r="P710" s="10"/>
      <c r="Q710" s="10"/>
      <c r="R710" s="10"/>
      <c r="S710" s="10"/>
      <c r="T710" s="10"/>
      <c r="U710" s="16" t="str">
        <f t="shared" si="11"/>
        <v/>
      </c>
      <c r="V710" s="16" t="str" cm="1">
        <f t="array" ref="V710">_xlfn.IFS(AND(ISBLANK(A710), OR(B710&lt;&gt;"",C710&lt;&gt;"",E710&lt;&gt;"",F710&lt;&gt;"",G710&lt;&gt;"",H710&lt;&gt;"",J710&lt;&gt;"",K710&lt;&gt;"",M710&lt;&gt;"",N710&lt;&gt;"",O710&lt;&gt;"",P710&lt;&gt;"",Q710&lt;&gt;"",R710&lt;&gt;"",S710&lt;&gt;"",T710&lt;&gt;"",)), "Address Empty", ISBLANK(A710), "", ISBLANK(B710), "Room Number Empty", ISBLANK(C710), "First Name Empty", ISBLANK(E710), "Last Name Empty", ISBLANK(F710), "Date of Birth Empty", ISBLANK(G710), "NI Number Empty", ISBLANK(H710), "Check In Date Empty", ISBLANK(J710), "HB Claim Ref Number Empty", ISBLANK(K710), "Referral Agency Empty", ISBLANK(M710), "Gender Empty", ISBLANK(N710), "Religion Empty", ISBLANK(O710), "Ethnicity Empty", ISBLANK(P710), "Nationality Empty", ISBLANK(Q710), "Disability Empty", ISBLANK(R710), "Sexual Orientation Empty", ISBLANK(S710), "Language Empty", ISBLANK(T710), "Risk Assessment Empty", AND(G710&lt;&gt;"",H710&lt;&gt;""), IF(SUMPRODUCT(($G$2:$G$5000=G710)*($H$2:$H$5000=H710))&gt;1,"CONFLICT: NI and Check-in Date Already in Use","Correct"), TRUE, "Correct")</f>
        <v/>
      </c>
    </row>
    <row r="711" spans="1:22" s="14" customFormat="1" x14ac:dyDescent="0.5">
      <c r="A711" s="10"/>
      <c r="B711" s="11"/>
      <c r="C711" s="10"/>
      <c r="D711" s="10"/>
      <c r="E711" s="10"/>
      <c r="F711" s="12"/>
      <c r="G711" s="10"/>
      <c r="H711" s="12"/>
      <c r="I711" s="12"/>
      <c r="J711" s="13"/>
      <c r="K711" s="10"/>
      <c r="L711" s="15" t="str">
        <f ca="1">IF(ISBLANK(F711), "", DATEDIF(Tenants[[#This Row],[DateOfBirth]],TODAY(),"Y"))</f>
        <v/>
      </c>
      <c r="M711" s="10"/>
      <c r="N711" s="10"/>
      <c r="O711" s="10"/>
      <c r="P711" s="10"/>
      <c r="Q711" s="10"/>
      <c r="R711" s="10"/>
      <c r="S711" s="10"/>
      <c r="T711" s="10"/>
      <c r="U711" s="16" t="str">
        <f t="shared" si="11"/>
        <v/>
      </c>
      <c r="V711" s="16" t="str" cm="1">
        <f t="array" ref="V711">_xlfn.IFS(AND(ISBLANK(A711), OR(B711&lt;&gt;"",C711&lt;&gt;"",E711&lt;&gt;"",F711&lt;&gt;"",G711&lt;&gt;"",H711&lt;&gt;"",J711&lt;&gt;"",K711&lt;&gt;"",M711&lt;&gt;"",N711&lt;&gt;"",O711&lt;&gt;"",P711&lt;&gt;"",Q711&lt;&gt;"",R711&lt;&gt;"",S711&lt;&gt;"",T711&lt;&gt;"",)), "Address Empty", ISBLANK(A711), "", ISBLANK(B711), "Room Number Empty", ISBLANK(C711), "First Name Empty", ISBLANK(E711), "Last Name Empty", ISBLANK(F711), "Date of Birth Empty", ISBLANK(G711), "NI Number Empty", ISBLANK(H711), "Check In Date Empty", ISBLANK(J711), "HB Claim Ref Number Empty", ISBLANK(K711), "Referral Agency Empty", ISBLANK(M711), "Gender Empty", ISBLANK(N711), "Religion Empty", ISBLANK(O711), "Ethnicity Empty", ISBLANK(P711), "Nationality Empty", ISBLANK(Q711), "Disability Empty", ISBLANK(R711), "Sexual Orientation Empty", ISBLANK(S711), "Language Empty", ISBLANK(T711), "Risk Assessment Empty", AND(G711&lt;&gt;"",H711&lt;&gt;""), IF(SUMPRODUCT(($G$2:$G$5000=G711)*($H$2:$H$5000=H711))&gt;1,"CONFLICT: NI and Check-in Date Already in Use","Correct"), TRUE, "Correct")</f>
        <v/>
      </c>
    </row>
    <row r="712" spans="1:22" s="14" customFormat="1" x14ac:dyDescent="0.5">
      <c r="A712" s="10"/>
      <c r="B712" s="11"/>
      <c r="C712" s="10"/>
      <c r="D712" s="10"/>
      <c r="E712" s="10"/>
      <c r="F712" s="12"/>
      <c r="G712" s="10"/>
      <c r="H712" s="12"/>
      <c r="I712" s="12"/>
      <c r="J712" s="13"/>
      <c r="K712" s="10"/>
      <c r="L712" s="15" t="str">
        <f ca="1">IF(ISBLANK(F712), "", DATEDIF(Tenants[[#This Row],[DateOfBirth]],TODAY(),"Y"))</f>
        <v/>
      </c>
      <c r="M712" s="10"/>
      <c r="N712" s="10"/>
      <c r="O712" s="10"/>
      <c r="P712" s="10"/>
      <c r="Q712" s="10"/>
      <c r="R712" s="10"/>
      <c r="S712" s="10"/>
      <c r="T712" s="10"/>
      <c r="U712" s="16" t="str">
        <f t="shared" si="11"/>
        <v/>
      </c>
      <c r="V712" s="16" t="str" cm="1">
        <f t="array" ref="V712">_xlfn.IFS(AND(ISBLANK(A712), OR(B712&lt;&gt;"",C712&lt;&gt;"",E712&lt;&gt;"",F712&lt;&gt;"",G712&lt;&gt;"",H712&lt;&gt;"",J712&lt;&gt;"",K712&lt;&gt;"",M712&lt;&gt;"",N712&lt;&gt;"",O712&lt;&gt;"",P712&lt;&gt;"",Q712&lt;&gt;"",R712&lt;&gt;"",S712&lt;&gt;"",T712&lt;&gt;"",)), "Address Empty", ISBLANK(A712), "", ISBLANK(B712), "Room Number Empty", ISBLANK(C712), "First Name Empty", ISBLANK(E712), "Last Name Empty", ISBLANK(F712), "Date of Birth Empty", ISBLANK(G712), "NI Number Empty", ISBLANK(H712), "Check In Date Empty", ISBLANK(J712), "HB Claim Ref Number Empty", ISBLANK(K712), "Referral Agency Empty", ISBLANK(M712), "Gender Empty", ISBLANK(N712), "Religion Empty", ISBLANK(O712), "Ethnicity Empty", ISBLANK(P712), "Nationality Empty", ISBLANK(Q712), "Disability Empty", ISBLANK(R712), "Sexual Orientation Empty", ISBLANK(S712), "Language Empty", ISBLANK(T712), "Risk Assessment Empty", AND(G712&lt;&gt;"",H712&lt;&gt;""), IF(SUMPRODUCT(($G$2:$G$5000=G712)*($H$2:$H$5000=H712))&gt;1,"CONFLICT: NI and Check-in Date Already in Use","Correct"), TRUE, "Correct")</f>
        <v/>
      </c>
    </row>
    <row r="713" spans="1:22" s="14" customFormat="1" x14ac:dyDescent="0.5">
      <c r="A713" s="10"/>
      <c r="B713" s="11"/>
      <c r="C713" s="10"/>
      <c r="D713" s="10"/>
      <c r="E713" s="10"/>
      <c r="F713" s="12"/>
      <c r="G713" s="10"/>
      <c r="H713" s="12"/>
      <c r="I713" s="12"/>
      <c r="J713" s="13"/>
      <c r="K713" s="10"/>
      <c r="L713" s="15" t="str">
        <f ca="1">IF(ISBLANK(F713), "", DATEDIF(Tenants[[#This Row],[DateOfBirth]],TODAY(),"Y"))</f>
        <v/>
      </c>
      <c r="M713" s="10"/>
      <c r="N713" s="10"/>
      <c r="O713" s="10"/>
      <c r="P713" s="10"/>
      <c r="Q713" s="10"/>
      <c r="R713" s="10"/>
      <c r="S713" s="10"/>
      <c r="T713" s="10"/>
      <c r="U713" s="16" t="str">
        <f t="shared" si="11"/>
        <v/>
      </c>
      <c r="V713" s="16" t="str" cm="1">
        <f t="array" ref="V713">_xlfn.IFS(AND(ISBLANK(A713), OR(B713&lt;&gt;"",C713&lt;&gt;"",E713&lt;&gt;"",F713&lt;&gt;"",G713&lt;&gt;"",H713&lt;&gt;"",J713&lt;&gt;"",K713&lt;&gt;"",M713&lt;&gt;"",N713&lt;&gt;"",O713&lt;&gt;"",P713&lt;&gt;"",Q713&lt;&gt;"",R713&lt;&gt;"",S713&lt;&gt;"",T713&lt;&gt;"",)), "Address Empty", ISBLANK(A713), "", ISBLANK(B713), "Room Number Empty", ISBLANK(C713), "First Name Empty", ISBLANK(E713), "Last Name Empty", ISBLANK(F713), "Date of Birth Empty", ISBLANK(G713), "NI Number Empty", ISBLANK(H713), "Check In Date Empty", ISBLANK(J713), "HB Claim Ref Number Empty", ISBLANK(K713), "Referral Agency Empty", ISBLANK(M713), "Gender Empty", ISBLANK(N713), "Religion Empty", ISBLANK(O713), "Ethnicity Empty", ISBLANK(P713), "Nationality Empty", ISBLANK(Q713), "Disability Empty", ISBLANK(R713), "Sexual Orientation Empty", ISBLANK(S713), "Language Empty", ISBLANK(T713), "Risk Assessment Empty", AND(G713&lt;&gt;"",H713&lt;&gt;""), IF(SUMPRODUCT(($G$2:$G$5000=G713)*($H$2:$H$5000=H713))&gt;1,"CONFLICT: NI and Check-in Date Already in Use","Correct"), TRUE, "Correct")</f>
        <v/>
      </c>
    </row>
    <row r="714" spans="1:22" s="14" customFormat="1" x14ac:dyDescent="0.5">
      <c r="A714" s="10"/>
      <c r="B714" s="11"/>
      <c r="C714" s="10"/>
      <c r="D714" s="10"/>
      <c r="E714" s="10"/>
      <c r="F714" s="12"/>
      <c r="G714" s="10"/>
      <c r="H714" s="12"/>
      <c r="I714" s="12"/>
      <c r="J714" s="13"/>
      <c r="K714" s="10"/>
      <c r="L714" s="15" t="str">
        <f ca="1">IF(ISBLANK(F714), "", DATEDIF(Tenants[[#This Row],[DateOfBirth]],TODAY(),"Y"))</f>
        <v/>
      </c>
      <c r="M714" s="10"/>
      <c r="N714" s="10"/>
      <c r="O714" s="10"/>
      <c r="P714" s="10"/>
      <c r="Q714" s="10"/>
      <c r="R714" s="10"/>
      <c r="S714" s="10"/>
      <c r="T714" s="10"/>
      <c r="U714" s="16" t="str">
        <f t="shared" si="11"/>
        <v/>
      </c>
      <c r="V714" s="16" t="str" cm="1">
        <f t="array" ref="V714">_xlfn.IFS(AND(ISBLANK(A714), OR(B714&lt;&gt;"",C714&lt;&gt;"",E714&lt;&gt;"",F714&lt;&gt;"",G714&lt;&gt;"",H714&lt;&gt;"",J714&lt;&gt;"",K714&lt;&gt;"",M714&lt;&gt;"",N714&lt;&gt;"",O714&lt;&gt;"",P714&lt;&gt;"",Q714&lt;&gt;"",R714&lt;&gt;"",S714&lt;&gt;"",T714&lt;&gt;"",)), "Address Empty", ISBLANK(A714), "", ISBLANK(B714), "Room Number Empty", ISBLANK(C714), "First Name Empty", ISBLANK(E714), "Last Name Empty", ISBLANK(F714), "Date of Birth Empty", ISBLANK(G714), "NI Number Empty", ISBLANK(H714), "Check In Date Empty", ISBLANK(J714), "HB Claim Ref Number Empty", ISBLANK(K714), "Referral Agency Empty", ISBLANK(M714), "Gender Empty", ISBLANK(N714), "Religion Empty", ISBLANK(O714), "Ethnicity Empty", ISBLANK(P714), "Nationality Empty", ISBLANK(Q714), "Disability Empty", ISBLANK(R714), "Sexual Orientation Empty", ISBLANK(S714), "Language Empty", ISBLANK(T714), "Risk Assessment Empty", AND(G714&lt;&gt;"",H714&lt;&gt;""), IF(SUMPRODUCT(($G$2:$G$5000=G714)*($H$2:$H$5000=H714))&gt;1,"CONFLICT: NI and Check-in Date Already in Use","Correct"), TRUE, "Correct")</f>
        <v/>
      </c>
    </row>
    <row r="715" spans="1:22" s="14" customFormat="1" x14ac:dyDescent="0.5">
      <c r="A715" s="10"/>
      <c r="B715" s="11"/>
      <c r="C715" s="10"/>
      <c r="D715" s="10"/>
      <c r="E715" s="10"/>
      <c r="F715" s="12"/>
      <c r="G715" s="10"/>
      <c r="H715" s="12"/>
      <c r="I715" s="12"/>
      <c r="J715" s="13"/>
      <c r="K715" s="10"/>
      <c r="L715" s="15" t="str">
        <f ca="1">IF(ISBLANK(F715), "", DATEDIF(Tenants[[#This Row],[DateOfBirth]],TODAY(),"Y"))</f>
        <v/>
      </c>
      <c r="M715" s="10"/>
      <c r="N715" s="10"/>
      <c r="O715" s="10"/>
      <c r="P715" s="10"/>
      <c r="Q715" s="10"/>
      <c r="R715" s="10"/>
      <c r="S715" s="10"/>
      <c r="T715" s="10"/>
      <c r="U715" s="16" t="str">
        <f t="shared" si="11"/>
        <v/>
      </c>
      <c r="V715" s="16" t="str" cm="1">
        <f t="array" ref="V715">_xlfn.IFS(AND(ISBLANK(A715), OR(B715&lt;&gt;"",C715&lt;&gt;"",E715&lt;&gt;"",F715&lt;&gt;"",G715&lt;&gt;"",H715&lt;&gt;"",J715&lt;&gt;"",K715&lt;&gt;"",M715&lt;&gt;"",N715&lt;&gt;"",O715&lt;&gt;"",P715&lt;&gt;"",Q715&lt;&gt;"",R715&lt;&gt;"",S715&lt;&gt;"",T715&lt;&gt;"",)), "Address Empty", ISBLANK(A715), "", ISBLANK(B715), "Room Number Empty", ISBLANK(C715), "First Name Empty", ISBLANK(E715), "Last Name Empty", ISBLANK(F715), "Date of Birth Empty", ISBLANK(G715), "NI Number Empty", ISBLANK(H715), "Check In Date Empty", ISBLANK(J715), "HB Claim Ref Number Empty", ISBLANK(K715), "Referral Agency Empty", ISBLANK(M715), "Gender Empty", ISBLANK(N715), "Religion Empty", ISBLANK(O715), "Ethnicity Empty", ISBLANK(P715), "Nationality Empty", ISBLANK(Q715), "Disability Empty", ISBLANK(R715), "Sexual Orientation Empty", ISBLANK(S715), "Language Empty", ISBLANK(T715), "Risk Assessment Empty", AND(G715&lt;&gt;"",H715&lt;&gt;""), IF(SUMPRODUCT(($G$2:$G$5000=G715)*($H$2:$H$5000=H715))&gt;1,"CONFLICT: NI and Check-in Date Already in Use","Correct"), TRUE, "Correct")</f>
        <v/>
      </c>
    </row>
    <row r="716" spans="1:22" s="14" customFormat="1" x14ac:dyDescent="0.5">
      <c r="A716" s="10"/>
      <c r="B716" s="11"/>
      <c r="C716" s="10"/>
      <c r="D716" s="10"/>
      <c r="E716" s="10"/>
      <c r="F716" s="12"/>
      <c r="G716" s="10"/>
      <c r="H716" s="12"/>
      <c r="I716" s="12"/>
      <c r="J716" s="13"/>
      <c r="K716" s="10"/>
      <c r="L716" s="15" t="str">
        <f ca="1">IF(ISBLANK(F716), "", DATEDIF(Tenants[[#This Row],[DateOfBirth]],TODAY(),"Y"))</f>
        <v/>
      </c>
      <c r="M716" s="10"/>
      <c r="N716" s="10"/>
      <c r="O716" s="10"/>
      <c r="P716" s="10"/>
      <c r="Q716" s="10"/>
      <c r="R716" s="10"/>
      <c r="S716" s="10"/>
      <c r="T716" s="10"/>
      <c r="U716" s="16" t="str">
        <f t="shared" si="11"/>
        <v/>
      </c>
      <c r="V716" s="16" t="str" cm="1">
        <f t="array" ref="V716">_xlfn.IFS(AND(ISBLANK(A716), OR(B716&lt;&gt;"",C716&lt;&gt;"",E716&lt;&gt;"",F716&lt;&gt;"",G716&lt;&gt;"",H716&lt;&gt;"",J716&lt;&gt;"",K716&lt;&gt;"",M716&lt;&gt;"",N716&lt;&gt;"",O716&lt;&gt;"",P716&lt;&gt;"",Q716&lt;&gt;"",R716&lt;&gt;"",S716&lt;&gt;"",T716&lt;&gt;"",)), "Address Empty", ISBLANK(A716), "", ISBLANK(B716), "Room Number Empty", ISBLANK(C716), "First Name Empty", ISBLANK(E716), "Last Name Empty", ISBLANK(F716), "Date of Birth Empty", ISBLANK(G716), "NI Number Empty", ISBLANK(H716), "Check In Date Empty", ISBLANK(J716), "HB Claim Ref Number Empty", ISBLANK(K716), "Referral Agency Empty", ISBLANK(M716), "Gender Empty", ISBLANK(N716), "Religion Empty", ISBLANK(O716), "Ethnicity Empty", ISBLANK(P716), "Nationality Empty", ISBLANK(Q716), "Disability Empty", ISBLANK(R716), "Sexual Orientation Empty", ISBLANK(S716), "Language Empty", ISBLANK(T716), "Risk Assessment Empty", AND(G716&lt;&gt;"",H716&lt;&gt;""), IF(SUMPRODUCT(($G$2:$G$5000=G716)*($H$2:$H$5000=H716))&gt;1,"CONFLICT: NI and Check-in Date Already in Use","Correct"), TRUE, "Correct")</f>
        <v/>
      </c>
    </row>
    <row r="717" spans="1:22" s="14" customFormat="1" x14ac:dyDescent="0.5">
      <c r="A717" s="10"/>
      <c r="B717" s="11"/>
      <c r="C717" s="10"/>
      <c r="D717" s="10"/>
      <c r="E717" s="10"/>
      <c r="F717" s="12"/>
      <c r="G717" s="10"/>
      <c r="H717" s="12"/>
      <c r="I717" s="12"/>
      <c r="J717" s="13"/>
      <c r="K717" s="10"/>
      <c r="L717" s="15" t="str">
        <f ca="1">IF(ISBLANK(F717), "", DATEDIF(Tenants[[#This Row],[DateOfBirth]],TODAY(),"Y"))</f>
        <v/>
      </c>
      <c r="M717" s="10"/>
      <c r="N717" s="10"/>
      <c r="O717" s="10"/>
      <c r="P717" s="10"/>
      <c r="Q717" s="10"/>
      <c r="R717" s="10"/>
      <c r="S717" s="10"/>
      <c r="T717" s="10"/>
      <c r="U717" s="16" t="str">
        <f t="shared" si="11"/>
        <v/>
      </c>
      <c r="V717" s="16" t="str" cm="1">
        <f t="array" ref="V717">_xlfn.IFS(AND(ISBLANK(A717), OR(B717&lt;&gt;"",C717&lt;&gt;"",E717&lt;&gt;"",F717&lt;&gt;"",G717&lt;&gt;"",H717&lt;&gt;"",J717&lt;&gt;"",K717&lt;&gt;"",M717&lt;&gt;"",N717&lt;&gt;"",O717&lt;&gt;"",P717&lt;&gt;"",Q717&lt;&gt;"",R717&lt;&gt;"",S717&lt;&gt;"",T717&lt;&gt;"",)), "Address Empty", ISBLANK(A717), "", ISBLANK(B717), "Room Number Empty", ISBLANK(C717), "First Name Empty", ISBLANK(E717), "Last Name Empty", ISBLANK(F717), "Date of Birth Empty", ISBLANK(G717), "NI Number Empty", ISBLANK(H717), "Check In Date Empty", ISBLANK(J717), "HB Claim Ref Number Empty", ISBLANK(K717), "Referral Agency Empty", ISBLANK(M717), "Gender Empty", ISBLANK(N717), "Religion Empty", ISBLANK(O717), "Ethnicity Empty", ISBLANK(P717), "Nationality Empty", ISBLANK(Q717), "Disability Empty", ISBLANK(R717), "Sexual Orientation Empty", ISBLANK(S717), "Language Empty", ISBLANK(T717), "Risk Assessment Empty", AND(G717&lt;&gt;"",H717&lt;&gt;""), IF(SUMPRODUCT(($G$2:$G$5000=G717)*($H$2:$H$5000=H717))&gt;1,"CONFLICT: NI and Check-in Date Already in Use","Correct"), TRUE, "Correct")</f>
        <v/>
      </c>
    </row>
    <row r="718" spans="1:22" s="14" customFormat="1" x14ac:dyDescent="0.5">
      <c r="A718" s="10"/>
      <c r="B718" s="11"/>
      <c r="C718" s="10"/>
      <c r="D718" s="10"/>
      <c r="E718" s="10"/>
      <c r="F718" s="12"/>
      <c r="G718" s="10"/>
      <c r="H718" s="12"/>
      <c r="I718" s="12"/>
      <c r="J718" s="13"/>
      <c r="K718" s="10"/>
      <c r="L718" s="15" t="str">
        <f ca="1">IF(ISBLANK(F718), "", DATEDIF(Tenants[[#This Row],[DateOfBirth]],TODAY(),"Y"))</f>
        <v/>
      </c>
      <c r="M718" s="10"/>
      <c r="N718" s="10"/>
      <c r="O718" s="10"/>
      <c r="P718" s="10"/>
      <c r="Q718" s="10"/>
      <c r="R718" s="10"/>
      <c r="S718" s="10"/>
      <c r="T718" s="10"/>
      <c r="U718" s="16" t="str">
        <f t="shared" si="11"/>
        <v/>
      </c>
      <c r="V718" s="16" t="str" cm="1">
        <f t="array" ref="V718">_xlfn.IFS(AND(ISBLANK(A718), OR(B718&lt;&gt;"",C718&lt;&gt;"",E718&lt;&gt;"",F718&lt;&gt;"",G718&lt;&gt;"",H718&lt;&gt;"",J718&lt;&gt;"",K718&lt;&gt;"",M718&lt;&gt;"",N718&lt;&gt;"",O718&lt;&gt;"",P718&lt;&gt;"",Q718&lt;&gt;"",R718&lt;&gt;"",S718&lt;&gt;"",T718&lt;&gt;"",)), "Address Empty", ISBLANK(A718), "", ISBLANK(B718), "Room Number Empty", ISBLANK(C718), "First Name Empty", ISBLANK(E718), "Last Name Empty", ISBLANK(F718), "Date of Birth Empty", ISBLANK(G718), "NI Number Empty", ISBLANK(H718), "Check In Date Empty", ISBLANK(J718), "HB Claim Ref Number Empty", ISBLANK(K718), "Referral Agency Empty", ISBLANK(M718), "Gender Empty", ISBLANK(N718), "Religion Empty", ISBLANK(O718), "Ethnicity Empty", ISBLANK(P718), "Nationality Empty", ISBLANK(Q718), "Disability Empty", ISBLANK(R718), "Sexual Orientation Empty", ISBLANK(S718), "Language Empty", ISBLANK(T718), "Risk Assessment Empty", AND(G718&lt;&gt;"",H718&lt;&gt;""), IF(SUMPRODUCT(($G$2:$G$5000=G718)*($H$2:$H$5000=H718))&gt;1,"CONFLICT: NI and Check-in Date Already in Use","Correct"), TRUE, "Correct")</f>
        <v/>
      </c>
    </row>
    <row r="719" spans="1:22" s="14" customFormat="1" x14ac:dyDescent="0.5">
      <c r="A719" s="10"/>
      <c r="B719" s="11"/>
      <c r="C719" s="10"/>
      <c r="D719" s="10"/>
      <c r="E719" s="10"/>
      <c r="F719" s="12"/>
      <c r="G719" s="10"/>
      <c r="H719" s="12"/>
      <c r="I719" s="12"/>
      <c r="J719" s="13"/>
      <c r="K719" s="10"/>
      <c r="L719" s="15" t="str">
        <f ca="1">IF(ISBLANK(F719), "", DATEDIF(Tenants[[#This Row],[DateOfBirth]],TODAY(),"Y"))</f>
        <v/>
      </c>
      <c r="M719" s="10"/>
      <c r="N719" s="10"/>
      <c r="O719" s="10"/>
      <c r="P719" s="10"/>
      <c r="Q719" s="10"/>
      <c r="R719" s="10"/>
      <c r="S719" s="10"/>
      <c r="T719" s="10"/>
      <c r="U719" s="16" t="str">
        <f t="shared" si="11"/>
        <v/>
      </c>
      <c r="V719" s="16" t="str" cm="1">
        <f t="array" ref="V719">_xlfn.IFS(AND(ISBLANK(A719), OR(B719&lt;&gt;"",C719&lt;&gt;"",E719&lt;&gt;"",F719&lt;&gt;"",G719&lt;&gt;"",H719&lt;&gt;"",J719&lt;&gt;"",K719&lt;&gt;"",M719&lt;&gt;"",N719&lt;&gt;"",O719&lt;&gt;"",P719&lt;&gt;"",Q719&lt;&gt;"",R719&lt;&gt;"",S719&lt;&gt;"",T719&lt;&gt;"",)), "Address Empty", ISBLANK(A719), "", ISBLANK(B719), "Room Number Empty", ISBLANK(C719), "First Name Empty", ISBLANK(E719), "Last Name Empty", ISBLANK(F719), "Date of Birth Empty", ISBLANK(G719), "NI Number Empty", ISBLANK(H719), "Check In Date Empty", ISBLANK(J719), "HB Claim Ref Number Empty", ISBLANK(K719), "Referral Agency Empty", ISBLANK(M719), "Gender Empty", ISBLANK(N719), "Religion Empty", ISBLANK(O719), "Ethnicity Empty", ISBLANK(P719), "Nationality Empty", ISBLANK(Q719), "Disability Empty", ISBLANK(R719), "Sexual Orientation Empty", ISBLANK(S719), "Language Empty", ISBLANK(T719), "Risk Assessment Empty", AND(G719&lt;&gt;"",H719&lt;&gt;""), IF(SUMPRODUCT(($G$2:$G$5000=G719)*($H$2:$H$5000=H719))&gt;1,"CONFLICT: NI and Check-in Date Already in Use","Correct"), TRUE, "Correct")</f>
        <v/>
      </c>
    </row>
    <row r="720" spans="1:22" s="14" customFormat="1" x14ac:dyDescent="0.5">
      <c r="A720" s="10"/>
      <c r="B720" s="11"/>
      <c r="C720" s="10"/>
      <c r="D720" s="10"/>
      <c r="E720" s="10"/>
      <c r="F720" s="12"/>
      <c r="G720" s="10"/>
      <c r="H720" s="12"/>
      <c r="I720" s="12"/>
      <c r="J720" s="13"/>
      <c r="K720" s="10"/>
      <c r="L720" s="15" t="str">
        <f ca="1">IF(ISBLANK(F720), "", DATEDIF(Tenants[[#This Row],[DateOfBirth]],TODAY(),"Y"))</f>
        <v/>
      </c>
      <c r="M720" s="10"/>
      <c r="N720" s="10"/>
      <c r="O720" s="10"/>
      <c r="P720" s="10"/>
      <c r="Q720" s="10"/>
      <c r="R720" s="10"/>
      <c r="S720" s="10"/>
      <c r="T720" s="10"/>
      <c r="U720" s="16" t="str">
        <f t="shared" si="11"/>
        <v/>
      </c>
      <c r="V720" s="16" t="str" cm="1">
        <f t="array" ref="V720">_xlfn.IFS(AND(ISBLANK(A720), OR(B720&lt;&gt;"",C720&lt;&gt;"",E720&lt;&gt;"",F720&lt;&gt;"",G720&lt;&gt;"",H720&lt;&gt;"",J720&lt;&gt;"",K720&lt;&gt;"",M720&lt;&gt;"",N720&lt;&gt;"",O720&lt;&gt;"",P720&lt;&gt;"",Q720&lt;&gt;"",R720&lt;&gt;"",S720&lt;&gt;"",T720&lt;&gt;"",)), "Address Empty", ISBLANK(A720), "", ISBLANK(B720), "Room Number Empty", ISBLANK(C720), "First Name Empty", ISBLANK(E720), "Last Name Empty", ISBLANK(F720), "Date of Birth Empty", ISBLANK(G720), "NI Number Empty", ISBLANK(H720), "Check In Date Empty", ISBLANK(J720), "HB Claim Ref Number Empty", ISBLANK(K720), "Referral Agency Empty", ISBLANK(M720), "Gender Empty", ISBLANK(N720), "Religion Empty", ISBLANK(O720), "Ethnicity Empty", ISBLANK(P720), "Nationality Empty", ISBLANK(Q720), "Disability Empty", ISBLANK(R720), "Sexual Orientation Empty", ISBLANK(S720), "Language Empty", ISBLANK(T720), "Risk Assessment Empty", AND(G720&lt;&gt;"",H720&lt;&gt;""), IF(SUMPRODUCT(($G$2:$G$5000=G720)*($H$2:$H$5000=H720))&gt;1,"CONFLICT: NI and Check-in Date Already in Use","Correct"), TRUE, "Correct")</f>
        <v/>
      </c>
    </row>
    <row r="721" spans="1:22" s="14" customFormat="1" x14ac:dyDescent="0.5">
      <c r="A721" s="10"/>
      <c r="B721" s="11"/>
      <c r="C721" s="10"/>
      <c r="D721" s="10"/>
      <c r="E721" s="10"/>
      <c r="F721" s="12"/>
      <c r="G721" s="10"/>
      <c r="H721" s="12"/>
      <c r="I721" s="12"/>
      <c r="J721" s="13"/>
      <c r="K721" s="10"/>
      <c r="L721" s="15" t="str">
        <f ca="1">IF(ISBLANK(F721), "", DATEDIF(Tenants[[#This Row],[DateOfBirth]],TODAY(),"Y"))</f>
        <v/>
      </c>
      <c r="M721" s="10"/>
      <c r="N721" s="10"/>
      <c r="O721" s="10"/>
      <c r="P721" s="10"/>
      <c r="Q721" s="10"/>
      <c r="R721" s="10"/>
      <c r="S721" s="10"/>
      <c r="T721" s="10"/>
      <c r="U721" s="16" t="str">
        <f t="shared" si="11"/>
        <v/>
      </c>
      <c r="V721" s="16" t="str" cm="1">
        <f t="array" ref="V721">_xlfn.IFS(AND(ISBLANK(A721), OR(B721&lt;&gt;"",C721&lt;&gt;"",E721&lt;&gt;"",F721&lt;&gt;"",G721&lt;&gt;"",H721&lt;&gt;"",J721&lt;&gt;"",K721&lt;&gt;"",M721&lt;&gt;"",N721&lt;&gt;"",O721&lt;&gt;"",P721&lt;&gt;"",Q721&lt;&gt;"",R721&lt;&gt;"",S721&lt;&gt;"",T721&lt;&gt;"",)), "Address Empty", ISBLANK(A721), "", ISBLANK(B721), "Room Number Empty", ISBLANK(C721), "First Name Empty", ISBLANK(E721), "Last Name Empty", ISBLANK(F721), "Date of Birth Empty", ISBLANK(G721), "NI Number Empty", ISBLANK(H721), "Check In Date Empty", ISBLANK(J721), "HB Claim Ref Number Empty", ISBLANK(K721), "Referral Agency Empty", ISBLANK(M721), "Gender Empty", ISBLANK(N721), "Religion Empty", ISBLANK(O721), "Ethnicity Empty", ISBLANK(P721), "Nationality Empty", ISBLANK(Q721), "Disability Empty", ISBLANK(R721), "Sexual Orientation Empty", ISBLANK(S721), "Language Empty", ISBLANK(T721), "Risk Assessment Empty", AND(G721&lt;&gt;"",H721&lt;&gt;""), IF(SUMPRODUCT(($G$2:$G$5000=G721)*($H$2:$H$5000=H721))&gt;1,"CONFLICT: NI and Check-in Date Already in Use","Correct"), TRUE, "Correct")</f>
        <v/>
      </c>
    </row>
    <row r="722" spans="1:22" s="14" customFormat="1" x14ac:dyDescent="0.5">
      <c r="A722" s="10"/>
      <c r="B722" s="11"/>
      <c r="C722" s="10"/>
      <c r="D722" s="10"/>
      <c r="E722" s="10"/>
      <c r="F722" s="12"/>
      <c r="G722" s="10"/>
      <c r="H722" s="12"/>
      <c r="I722" s="12"/>
      <c r="J722" s="13"/>
      <c r="K722" s="10"/>
      <c r="L722" s="15" t="str">
        <f ca="1">IF(ISBLANK(F722), "", DATEDIF(Tenants[[#This Row],[DateOfBirth]],TODAY(),"Y"))</f>
        <v/>
      </c>
      <c r="M722" s="10"/>
      <c r="N722" s="10"/>
      <c r="O722" s="10"/>
      <c r="P722" s="10"/>
      <c r="Q722" s="10"/>
      <c r="R722" s="10"/>
      <c r="S722" s="10"/>
      <c r="T722" s="10"/>
      <c r="U722" s="16" t="str">
        <f t="shared" si="11"/>
        <v/>
      </c>
      <c r="V722" s="16" t="str" cm="1">
        <f t="array" ref="V722">_xlfn.IFS(AND(ISBLANK(A722), OR(B722&lt;&gt;"",C722&lt;&gt;"",E722&lt;&gt;"",F722&lt;&gt;"",G722&lt;&gt;"",H722&lt;&gt;"",J722&lt;&gt;"",K722&lt;&gt;"",M722&lt;&gt;"",N722&lt;&gt;"",O722&lt;&gt;"",P722&lt;&gt;"",Q722&lt;&gt;"",R722&lt;&gt;"",S722&lt;&gt;"",T722&lt;&gt;"",)), "Address Empty", ISBLANK(A722), "", ISBLANK(B722), "Room Number Empty", ISBLANK(C722), "First Name Empty", ISBLANK(E722), "Last Name Empty", ISBLANK(F722), "Date of Birth Empty", ISBLANK(G722), "NI Number Empty", ISBLANK(H722), "Check In Date Empty", ISBLANK(J722), "HB Claim Ref Number Empty", ISBLANK(K722), "Referral Agency Empty", ISBLANK(M722), "Gender Empty", ISBLANK(N722), "Religion Empty", ISBLANK(O722), "Ethnicity Empty", ISBLANK(P722), "Nationality Empty", ISBLANK(Q722), "Disability Empty", ISBLANK(R722), "Sexual Orientation Empty", ISBLANK(S722), "Language Empty", ISBLANK(T722), "Risk Assessment Empty", AND(G722&lt;&gt;"",H722&lt;&gt;""), IF(SUMPRODUCT(($G$2:$G$5000=G722)*($H$2:$H$5000=H722))&gt;1,"CONFLICT: NI and Check-in Date Already in Use","Correct"), TRUE, "Correct")</f>
        <v/>
      </c>
    </row>
    <row r="723" spans="1:22" s="14" customFormat="1" x14ac:dyDescent="0.5">
      <c r="A723" s="10"/>
      <c r="B723" s="11"/>
      <c r="C723" s="10"/>
      <c r="D723" s="10"/>
      <c r="E723" s="10"/>
      <c r="F723" s="12"/>
      <c r="G723" s="10"/>
      <c r="H723" s="12"/>
      <c r="I723" s="12"/>
      <c r="J723" s="13"/>
      <c r="K723" s="10"/>
      <c r="L723" s="15" t="str">
        <f ca="1">IF(ISBLANK(F723), "", DATEDIF(Tenants[[#This Row],[DateOfBirth]],TODAY(),"Y"))</f>
        <v/>
      </c>
      <c r="M723" s="10"/>
      <c r="N723" s="10"/>
      <c r="O723" s="10"/>
      <c r="P723" s="10"/>
      <c r="Q723" s="10"/>
      <c r="R723" s="10"/>
      <c r="S723" s="10"/>
      <c r="T723" s="10"/>
      <c r="U723" s="16" t="str">
        <f t="shared" si="11"/>
        <v/>
      </c>
      <c r="V723" s="16" t="str" cm="1">
        <f t="array" ref="V723">_xlfn.IFS(AND(ISBLANK(A723), OR(B723&lt;&gt;"",C723&lt;&gt;"",E723&lt;&gt;"",F723&lt;&gt;"",G723&lt;&gt;"",H723&lt;&gt;"",J723&lt;&gt;"",K723&lt;&gt;"",M723&lt;&gt;"",N723&lt;&gt;"",O723&lt;&gt;"",P723&lt;&gt;"",Q723&lt;&gt;"",R723&lt;&gt;"",S723&lt;&gt;"",T723&lt;&gt;"",)), "Address Empty", ISBLANK(A723), "", ISBLANK(B723), "Room Number Empty", ISBLANK(C723), "First Name Empty", ISBLANK(E723), "Last Name Empty", ISBLANK(F723), "Date of Birth Empty", ISBLANK(G723), "NI Number Empty", ISBLANK(H723), "Check In Date Empty", ISBLANK(J723), "HB Claim Ref Number Empty", ISBLANK(K723), "Referral Agency Empty", ISBLANK(M723), "Gender Empty", ISBLANK(N723), "Religion Empty", ISBLANK(O723), "Ethnicity Empty", ISBLANK(P723), "Nationality Empty", ISBLANK(Q723), "Disability Empty", ISBLANK(R723), "Sexual Orientation Empty", ISBLANK(S723), "Language Empty", ISBLANK(T723), "Risk Assessment Empty", AND(G723&lt;&gt;"",H723&lt;&gt;""), IF(SUMPRODUCT(($G$2:$G$5000=G723)*($H$2:$H$5000=H723))&gt;1,"CONFLICT: NI and Check-in Date Already in Use","Correct"), TRUE, "Correct")</f>
        <v/>
      </c>
    </row>
    <row r="724" spans="1:22" s="14" customFormat="1" x14ac:dyDescent="0.5">
      <c r="A724" s="10"/>
      <c r="B724" s="11"/>
      <c r="C724" s="10"/>
      <c r="D724" s="10"/>
      <c r="E724" s="10"/>
      <c r="F724" s="12"/>
      <c r="G724" s="10"/>
      <c r="H724" s="12"/>
      <c r="I724" s="12"/>
      <c r="J724" s="13"/>
      <c r="K724" s="10"/>
      <c r="L724" s="15" t="str">
        <f ca="1">IF(ISBLANK(F724), "", DATEDIF(Tenants[[#This Row],[DateOfBirth]],TODAY(),"Y"))</f>
        <v/>
      </c>
      <c r="M724" s="10"/>
      <c r="N724" s="10"/>
      <c r="O724" s="10"/>
      <c r="P724" s="10"/>
      <c r="Q724" s="10"/>
      <c r="R724" s="10"/>
      <c r="S724" s="10"/>
      <c r="T724" s="10"/>
      <c r="U724" s="16" t="str">
        <f t="shared" si="11"/>
        <v/>
      </c>
      <c r="V724" s="16" t="str" cm="1">
        <f t="array" ref="V724">_xlfn.IFS(AND(ISBLANK(A724), OR(B724&lt;&gt;"",C724&lt;&gt;"",E724&lt;&gt;"",F724&lt;&gt;"",G724&lt;&gt;"",H724&lt;&gt;"",J724&lt;&gt;"",K724&lt;&gt;"",M724&lt;&gt;"",N724&lt;&gt;"",O724&lt;&gt;"",P724&lt;&gt;"",Q724&lt;&gt;"",R724&lt;&gt;"",S724&lt;&gt;"",T724&lt;&gt;"",)), "Address Empty", ISBLANK(A724), "", ISBLANK(B724), "Room Number Empty", ISBLANK(C724), "First Name Empty", ISBLANK(E724), "Last Name Empty", ISBLANK(F724), "Date of Birth Empty", ISBLANK(G724), "NI Number Empty", ISBLANK(H724), "Check In Date Empty", ISBLANK(J724), "HB Claim Ref Number Empty", ISBLANK(K724), "Referral Agency Empty", ISBLANK(M724), "Gender Empty", ISBLANK(N724), "Religion Empty", ISBLANK(O724), "Ethnicity Empty", ISBLANK(P724), "Nationality Empty", ISBLANK(Q724), "Disability Empty", ISBLANK(R724), "Sexual Orientation Empty", ISBLANK(S724), "Language Empty", ISBLANK(T724), "Risk Assessment Empty", AND(G724&lt;&gt;"",H724&lt;&gt;""), IF(SUMPRODUCT(($G$2:$G$5000=G724)*($H$2:$H$5000=H724))&gt;1,"CONFLICT: NI and Check-in Date Already in Use","Correct"), TRUE, "Correct")</f>
        <v/>
      </c>
    </row>
    <row r="725" spans="1:22" s="14" customFormat="1" x14ac:dyDescent="0.5">
      <c r="A725" s="10"/>
      <c r="B725" s="11"/>
      <c r="C725" s="10"/>
      <c r="D725" s="10"/>
      <c r="E725" s="10"/>
      <c r="F725" s="12"/>
      <c r="G725" s="10"/>
      <c r="H725" s="12"/>
      <c r="I725" s="12"/>
      <c r="J725" s="13"/>
      <c r="K725" s="10"/>
      <c r="L725" s="15" t="str">
        <f ca="1">IF(ISBLANK(F725), "", DATEDIF(Tenants[[#This Row],[DateOfBirth]],TODAY(),"Y"))</f>
        <v/>
      </c>
      <c r="M725" s="10"/>
      <c r="N725" s="10"/>
      <c r="O725" s="10"/>
      <c r="P725" s="10"/>
      <c r="Q725" s="10"/>
      <c r="R725" s="10"/>
      <c r="S725" s="10"/>
      <c r="T725" s="10"/>
      <c r="U725" s="16" t="str">
        <f t="shared" si="11"/>
        <v/>
      </c>
      <c r="V725" s="16" t="str" cm="1">
        <f t="array" ref="V725">_xlfn.IFS(AND(ISBLANK(A725), OR(B725&lt;&gt;"",C725&lt;&gt;"",E725&lt;&gt;"",F725&lt;&gt;"",G725&lt;&gt;"",H725&lt;&gt;"",J725&lt;&gt;"",K725&lt;&gt;"",M725&lt;&gt;"",N725&lt;&gt;"",O725&lt;&gt;"",P725&lt;&gt;"",Q725&lt;&gt;"",R725&lt;&gt;"",S725&lt;&gt;"",T725&lt;&gt;"",)), "Address Empty", ISBLANK(A725), "", ISBLANK(B725), "Room Number Empty", ISBLANK(C725), "First Name Empty", ISBLANK(E725), "Last Name Empty", ISBLANK(F725), "Date of Birth Empty", ISBLANK(G725), "NI Number Empty", ISBLANK(H725), "Check In Date Empty", ISBLANK(J725), "HB Claim Ref Number Empty", ISBLANK(K725), "Referral Agency Empty", ISBLANK(M725), "Gender Empty", ISBLANK(N725), "Religion Empty", ISBLANK(O725), "Ethnicity Empty", ISBLANK(P725), "Nationality Empty", ISBLANK(Q725), "Disability Empty", ISBLANK(R725), "Sexual Orientation Empty", ISBLANK(S725), "Language Empty", ISBLANK(T725), "Risk Assessment Empty", AND(G725&lt;&gt;"",H725&lt;&gt;""), IF(SUMPRODUCT(($G$2:$G$5000=G725)*($H$2:$H$5000=H725))&gt;1,"CONFLICT: NI and Check-in Date Already in Use","Correct"), TRUE, "Correct")</f>
        <v/>
      </c>
    </row>
    <row r="726" spans="1:22" s="14" customFormat="1" x14ac:dyDescent="0.5">
      <c r="A726" s="10"/>
      <c r="B726" s="11"/>
      <c r="C726" s="10"/>
      <c r="D726" s="10"/>
      <c r="E726" s="10"/>
      <c r="F726" s="12"/>
      <c r="G726" s="10"/>
      <c r="H726" s="12"/>
      <c r="I726" s="12"/>
      <c r="J726" s="13"/>
      <c r="K726" s="10"/>
      <c r="L726" s="15" t="str">
        <f ca="1">IF(ISBLANK(F726), "", DATEDIF(Tenants[[#This Row],[DateOfBirth]],TODAY(),"Y"))</f>
        <v/>
      </c>
      <c r="M726" s="10"/>
      <c r="N726" s="10"/>
      <c r="O726" s="10"/>
      <c r="P726" s="10"/>
      <c r="Q726" s="10"/>
      <c r="R726" s="10"/>
      <c r="S726" s="10"/>
      <c r="T726" s="10"/>
      <c r="U726" s="16" t="str">
        <f t="shared" si="11"/>
        <v/>
      </c>
      <c r="V726" s="16" t="str" cm="1">
        <f t="array" ref="V726">_xlfn.IFS(AND(ISBLANK(A726), OR(B726&lt;&gt;"",C726&lt;&gt;"",E726&lt;&gt;"",F726&lt;&gt;"",G726&lt;&gt;"",H726&lt;&gt;"",J726&lt;&gt;"",K726&lt;&gt;"",M726&lt;&gt;"",N726&lt;&gt;"",O726&lt;&gt;"",P726&lt;&gt;"",Q726&lt;&gt;"",R726&lt;&gt;"",S726&lt;&gt;"",T726&lt;&gt;"",)), "Address Empty", ISBLANK(A726), "", ISBLANK(B726), "Room Number Empty", ISBLANK(C726), "First Name Empty", ISBLANK(E726), "Last Name Empty", ISBLANK(F726), "Date of Birth Empty", ISBLANK(G726), "NI Number Empty", ISBLANK(H726), "Check In Date Empty", ISBLANK(J726), "HB Claim Ref Number Empty", ISBLANK(K726), "Referral Agency Empty", ISBLANK(M726), "Gender Empty", ISBLANK(N726), "Religion Empty", ISBLANK(O726), "Ethnicity Empty", ISBLANK(P726), "Nationality Empty", ISBLANK(Q726), "Disability Empty", ISBLANK(R726), "Sexual Orientation Empty", ISBLANK(S726), "Language Empty", ISBLANK(T726), "Risk Assessment Empty", AND(G726&lt;&gt;"",H726&lt;&gt;""), IF(SUMPRODUCT(($G$2:$G$5000=G726)*($H$2:$H$5000=H726))&gt;1,"CONFLICT: NI and Check-in Date Already in Use","Correct"), TRUE, "Correct")</f>
        <v/>
      </c>
    </row>
    <row r="727" spans="1:22" s="14" customFormat="1" x14ac:dyDescent="0.5">
      <c r="A727" s="10"/>
      <c r="B727" s="11"/>
      <c r="C727" s="10"/>
      <c r="D727" s="10"/>
      <c r="E727" s="10"/>
      <c r="F727" s="12"/>
      <c r="G727" s="10"/>
      <c r="H727" s="12"/>
      <c r="I727" s="12"/>
      <c r="J727" s="13"/>
      <c r="K727" s="10"/>
      <c r="L727" s="15" t="str">
        <f ca="1">IF(ISBLANK(F727), "", DATEDIF(Tenants[[#This Row],[DateOfBirth]],TODAY(),"Y"))</f>
        <v/>
      </c>
      <c r="M727" s="10"/>
      <c r="N727" s="10"/>
      <c r="O727" s="10"/>
      <c r="P727" s="10"/>
      <c r="Q727" s="10"/>
      <c r="R727" s="10"/>
      <c r="S727" s="10"/>
      <c r="T727" s="10"/>
      <c r="U727" s="16" t="str">
        <f t="shared" si="11"/>
        <v/>
      </c>
      <c r="V727" s="16" t="str" cm="1">
        <f t="array" ref="V727">_xlfn.IFS(AND(ISBLANK(A727), OR(B727&lt;&gt;"",C727&lt;&gt;"",E727&lt;&gt;"",F727&lt;&gt;"",G727&lt;&gt;"",H727&lt;&gt;"",J727&lt;&gt;"",K727&lt;&gt;"",M727&lt;&gt;"",N727&lt;&gt;"",O727&lt;&gt;"",P727&lt;&gt;"",Q727&lt;&gt;"",R727&lt;&gt;"",S727&lt;&gt;"",T727&lt;&gt;"",)), "Address Empty", ISBLANK(A727), "", ISBLANK(B727), "Room Number Empty", ISBLANK(C727), "First Name Empty", ISBLANK(E727), "Last Name Empty", ISBLANK(F727), "Date of Birth Empty", ISBLANK(G727), "NI Number Empty", ISBLANK(H727), "Check In Date Empty", ISBLANK(J727), "HB Claim Ref Number Empty", ISBLANK(K727), "Referral Agency Empty", ISBLANK(M727), "Gender Empty", ISBLANK(N727), "Religion Empty", ISBLANK(O727), "Ethnicity Empty", ISBLANK(P727), "Nationality Empty", ISBLANK(Q727), "Disability Empty", ISBLANK(R727), "Sexual Orientation Empty", ISBLANK(S727), "Language Empty", ISBLANK(T727), "Risk Assessment Empty", AND(G727&lt;&gt;"",H727&lt;&gt;""), IF(SUMPRODUCT(($G$2:$G$5000=G727)*($H$2:$H$5000=H727))&gt;1,"CONFLICT: NI and Check-in Date Already in Use","Correct"), TRUE, "Correct")</f>
        <v/>
      </c>
    </row>
    <row r="728" spans="1:22" s="14" customFormat="1" x14ac:dyDescent="0.5">
      <c r="A728" s="10"/>
      <c r="B728" s="11"/>
      <c r="C728" s="10"/>
      <c r="D728" s="10"/>
      <c r="E728" s="10"/>
      <c r="F728" s="12"/>
      <c r="G728" s="10"/>
      <c r="H728" s="12"/>
      <c r="I728" s="12"/>
      <c r="J728" s="13"/>
      <c r="K728" s="10"/>
      <c r="L728" s="15" t="str">
        <f ca="1">IF(ISBLANK(F728), "", DATEDIF(Tenants[[#This Row],[DateOfBirth]],TODAY(),"Y"))</f>
        <v/>
      </c>
      <c r="M728" s="10"/>
      <c r="N728" s="10"/>
      <c r="O728" s="10"/>
      <c r="P728" s="10"/>
      <c r="Q728" s="10"/>
      <c r="R728" s="10"/>
      <c r="S728" s="10"/>
      <c r="T728" s="10"/>
      <c r="U728" s="16" t="str">
        <f t="shared" si="11"/>
        <v/>
      </c>
      <c r="V728" s="16" t="str" cm="1">
        <f t="array" ref="V728">_xlfn.IFS(AND(ISBLANK(A728), OR(B728&lt;&gt;"",C728&lt;&gt;"",E728&lt;&gt;"",F728&lt;&gt;"",G728&lt;&gt;"",H728&lt;&gt;"",J728&lt;&gt;"",K728&lt;&gt;"",M728&lt;&gt;"",N728&lt;&gt;"",O728&lt;&gt;"",P728&lt;&gt;"",Q728&lt;&gt;"",R728&lt;&gt;"",S728&lt;&gt;"",T728&lt;&gt;"",)), "Address Empty", ISBLANK(A728), "", ISBLANK(B728), "Room Number Empty", ISBLANK(C728), "First Name Empty", ISBLANK(E728), "Last Name Empty", ISBLANK(F728), "Date of Birth Empty", ISBLANK(G728), "NI Number Empty", ISBLANK(H728), "Check In Date Empty", ISBLANK(J728), "HB Claim Ref Number Empty", ISBLANK(K728), "Referral Agency Empty", ISBLANK(M728), "Gender Empty", ISBLANK(N728), "Religion Empty", ISBLANK(O728), "Ethnicity Empty", ISBLANK(P728), "Nationality Empty", ISBLANK(Q728), "Disability Empty", ISBLANK(R728), "Sexual Orientation Empty", ISBLANK(S728), "Language Empty", ISBLANK(T728), "Risk Assessment Empty", AND(G728&lt;&gt;"",H728&lt;&gt;""), IF(SUMPRODUCT(($G$2:$G$5000=G728)*($H$2:$H$5000=H728))&gt;1,"CONFLICT: NI and Check-in Date Already in Use","Correct"), TRUE, "Correct")</f>
        <v/>
      </c>
    </row>
    <row r="729" spans="1:22" s="14" customFormat="1" x14ac:dyDescent="0.5">
      <c r="A729" s="10"/>
      <c r="B729" s="11"/>
      <c r="C729" s="10"/>
      <c r="D729" s="10"/>
      <c r="E729" s="10"/>
      <c r="F729" s="12"/>
      <c r="G729" s="10"/>
      <c r="H729" s="12"/>
      <c r="I729" s="12"/>
      <c r="J729" s="13"/>
      <c r="K729" s="10"/>
      <c r="L729" s="15" t="str">
        <f ca="1">IF(ISBLANK(F729), "", DATEDIF(Tenants[[#This Row],[DateOfBirth]],TODAY(),"Y"))</f>
        <v/>
      </c>
      <c r="M729" s="10"/>
      <c r="N729" s="10"/>
      <c r="O729" s="10"/>
      <c r="P729" s="10"/>
      <c r="Q729" s="10"/>
      <c r="R729" s="10"/>
      <c r="S729" s="10"/>
      <c r="T729" s="10"/>
      <c r="U729" s="16" t="str">
        <f t="shared" si="11"/>
        <v/>
      </c>
      <c r="V729" s="16" t="str" cm="1">
        <f t="array" ref="V729">_xlfn.IFS(AND(ISBLANK(A729), OR(B729&lt;&gt;"",C729&lt;&gt;"",E729&lt;&gt;"",F729&lt;&gt;"",G729&lt;&gt;"",H729&lt;&gt;"",J729&lt;&gt;"",K729&lt;&gt;"",M729&lt;&gt;"",N729&lt;&gt;"",O729&lt;&gt;"",P729&lt;&gt;"",Q729&lt;&gt;"",R729&lt;&gt;"",S729&lt;&gt;"",T729&lt;&gt;"",)), "Address Empty", ISBLANK(A729), "", ISBLANK(B729), "Room Number Empty", ISBLANK(C729), "First Name Empty", ISBLANK(E729), "Last Name Empty", ISBLANK(F729), "Date of Birth Empty", ISBLANK(G729), "NI Number Empty", ISBLANK(H729), "Check In Date Empty", ISBLANK(J729), "HB Claim Ref Number Empty", ISBLANK(K729), "Referral Agency Empty", ISBLANK(M729), "Gender Empty", ISBLANK(N729), "Religion Empty", ISBLANK(O729), "Ethnicity Empty", ISBLANK(P729), "Nationality Empty", ISBLANK(Q729), "Disability Empty", ISBLANK(R729), "Sexual Orientation Empty", ISBLANK(S729), "Language Empty", ISBLANK(T729), "Risk Assessment Empty", AND(G729&lt;&gt;"",H729&lt;&gt;""), IF(SUMPRODUCT(($G$2:$G$5000=G729)*($H$2:$H$5000=H729))&gt;1,"CONFLICT: NI and Check-in Date Already in Use","Correct"), TRUE, "Correct")</f>
        <v/>
      </c>
    </row>
    <row r="730" spans="1:22" s="14" customFormat="1" x14ac:dyDescent="0.5">
      <c r="A730" s="10"/>
      <c r="B730" s="11"/>
      <c r="C730" s="10"/>
      <c r="D730" s="10"/>
      <c r="E730" s="10"/>
      <c r="F730" s="12"/>
      <c r="G730" s="10"/>
      <c r="H730" s="12"/>
      <c r="I730" s="12"/>
      <c r="J730" s="13"/>
      <c r="K730" s="10"/>
      <c r="L730" s="15" t="str">
        <f ca="1">IF(ISBLANK(F730), "", DATEDIF(Tenants[[#This Row],[DateOfBirth]],TODAY(),"Y"))</f>
        <v/>
      </c>
      <c r="M730" s="10"/>
      <c r="N730" s="10"/>
      <c r="O730" s="10"/>
      <c r="P730" s="10"/>
      <c r="Q730" s="10"/>
      <c r="R730" s="10"/>
      <c r="S730" s="10"/>
      <c r="T730" s="10"/>
      <c r="U730" s="16" t="str">
        <f t="shared" si="11"/>
        <v/>
      </c>
      <c r="V730" s="16" t="str" cm="1">
        <f t="array" ref="V730">_xlfn.IFS(AND(ISBLANK(A730), OR(B730&lt;&gt;"",C730&lt;&gt;"",E730&lt;&gt;"",F730&lt;&gt;"",G730&lt;&gt;"",H730&lt;&gt;"",J730&lt;&gt;"",K730&lt;&gt;"",M730&lt;&gt;"",N730&lt;&gt;"",O730&lt;&gt;"",P730&lt;&gt;"",Q730&lt;&gt;"",R730&lt;&gt;"",S730&lt;&gt;"",T730&lt;&gt;"",)), "Address Empty", ISBLANK(A730), "", ISBLANK(B730), "Room Number Empty", ISBLANK(C730), "First Name Empty", ISBLANK(E730), "Last Name Empty", ISBLANK(F730), "Date of Birth Empty", ISBLANK(G730), "NI Number Empty", ISBLANK(H730), "Check In Date Empty", ISBLANK(J730), "HB Claim Ref Number Empty", ISBLANK(K730), "Referral Agency Empty", ISBLANK(M730), "Gender Empty", ISBLANK(N730), "Religion Empty", ISBLANK(O730), "Ethnicity Empty", ISBLANK(P730), "Nationality Empty", ISBLANK(Q730), "Disability Empty", ISBLANK(R730), "Sexual Orientation Empty", ISBLANK(S730), "Language Empty", ISBLANK(T730), "Risk Assessment Empty", AND(G730&lt;&gt;"",H730&lt;&gt;""), IF(SUMPRODUCT(($G$2:$G$5000=G730)*($H$2:$H$5000=H730))&gt;1,"CONFLICT: NI and Check-in Date Already in Use","Correct"), TRUE, "Correct")</f>
        <v/>
      </c>
    </row>
    <row r="731" spans="1:22" s="14" customFormat="1" x14ac:dyDescent="0.5">
      <c r="A731" s="10"/>
      <c r="B731" s="11"/>
      <c r="C731" s="10"/>
      <c r="D731" s="10"/>
      <c r="E731" s="10"/>
      <c r="F731" s="12"/>
      <c r="G731" s="10"/>
      <c r="H731" s="12"/>
      <c r="I731" s="12"/>
      <c r="J731" s="13"/>
      <c r="K731" s="10"/>
      <c r="L731" s="15" t="str">
        <f ca="1">IF(ISBLANK(F731), "", DATEDIF(Tenants[[#This Row],[DateOfBirth]],TODAY(),"Y"))</f>
        <v/>
      </c>
      <c r="M731" s="10"/>
      <c r="N731" s="10"/>
      <c r="O731" s="10"/>
      <c r="P731" s="10"/>
      <c r="Q731" s="10"/>
      <c r="R731" s="10"/>
      <c r="S731" s="10"/>
      <c r="T731" s="10"/>
      <c r="U731" s="16" t="str">
        <f t="shared" si="11"/>
        <v/>
      </c>
      <c r="V731" s="16" t="str" cm="1">
        <f t="array" ref="V731">_xlfn.IFS(AND(ISBLANK(A731), OR(B731&lt;&gt;"",C731&lt;&gt;"",E731&lt;&gt;"",F731&lt;&gt;"",G731&lt;&gt;"",H731&lt;&gt;"",J731&lt;&gt;"",K731&lt;&gt;"",M731&lt;&gt;"",N731&lt;&gt;"",O731&lt;&gt;"",P731&lt;&gt;"",Q731&lt;&gt;"",R731&lt;&gt;"",S731&lt;&gt;"",T731&lt;&gt;"",)), "Address Empty", ISBLANK(A731), "", ISBLANK(B731), "Room Number Empty", ISBLANK(C731), "First Name Empty", ISBLANK(E731), "Last Name Empty", ISBLANK(F731), "Date of Birth Empty", ISBLANK(G731), "NI Number Empty", ISBLANK(H731), "Check In Date Empty", ISBLANK(J731), "HB Claim Ref Number Empty", ISBLANK(K731), "Referral Agency Empty", ISBLANK(M731), "Gender Empty", ISBLANK(N731), "Religion Empty", ISBLANK(O731), "Ethnicity Empty", ISBLANK(P731), "Nationality Empty", ISBLANK(Q731), "Disability Empty", ISBLANK(R731), "Sexual Orientation Empty", ISBLANK(S731), "Language Empty", ISBLANK(T731), "Risk Assessment Empty", AND(G731&lt;&gt;"",H731&lt;&gt;""), IF(SUMPRODUCT(($G$2:$G$5000=G731)*($H$2:$H$5000=H731))&gt;1,"CONFLICT: NI and Check-in Date Already in Use","Correct"), TRUE, "Correct")</f>
        <v/>
      </c>
    </row>
    <row r="732" spans="1:22" s="14" customFormat="1" x14ac:dyDescent="0.5">
      <c r="A732" s="10"/>
      <c r="B732" s="11"/>
      <c r="C732" s="10"/>
      <c r="D732" s="10"/>
      <c r="E732" s="10"/>
      <c r="F732" s="12"/>
      <c r="G732" s="10"/>
      <c r="H732" s="12"/>
      <c r="I732" s="12"/>
      <c r="J732" s="13"/>
      <c r="K732" s="10"/>
      <c r="L732" s="15" t="str">
        <f ca="1">IF(ISBLANK(F732), "", DATEDIF(Tenants[[#This Row],[DateOfBirth]],TODAY(),"Y"))</f>
        <v/>
      </c>
      <c r="M732" s="10"/>
      <c r="N732" s="10"/>
      <c r="O732" s="10"/>
      <c r="P732" s="10"/>
      <c r="Q732" s="10"/>
      <c r="R732" s="10"/>
      <c r="S732" s="10"/>
      <c r="T732" s="10"/>
      <c r="U732" s="16" t="str">
        <f t="shared" si="11"/>
        <v/>
      </c>
      <c r="V732" s="16" t="str" cm="1">
        <f t="array" ref="V732">_xlfn.IFS(AND(ISBLANK(A732), OR(B732&lt;&gt;"",C732&lt;&gt;"",E732&lt;&gt;"",F732&lt;&gt;"",G732&lt;&gt;"",H732&lt;&gt;"",J732&lt;&gt;"",K732&lt;&gt;"",M732&lt;&gt;"",N732&lt;&gt;"",O732&lt;&gt;"",P732&lt;&gt;"",Q732&lt;&gt;"",R732&lt;&gt;"",S732&lt;&gt;"",T732&lt;&gt;"",)), "Address Empty", ISBLANK(A732), "", ISBLANK(B732), "Room Number Empty", ISBLANK(C732), "First Name Empty", ISBLANK(E732), "Last Name Empty", ISBLANK(F732), "Date of Birth Empty", ISBLANK(G732), "NI Number Empty", ISBLANK(H732), "Check In Date Empty", ISBLANK(J732), "HB Claim Ref Number Empty", ISBLANK(K732), "Referral Agency Empty", ISBLANK(M732), "Gender Empty", ISBLANK(N732), "Religion Empty", ISBLANK(O732), "Ethnicity Empty", ISBLANK(P732), "Nationality Empty", ISBLANK(Q732), "Disability Empty", ISBLANK(R732), "Sexual Orientation Empty", ISBLANK(S732), "Language Empty", ISBLANK(T732), "Risk Assessment Empty", AND(G732&lt;&gt;"",H732&lt;&gt;""), IF(SUMPRODUCT(($G$2:$G$5000=G732)*($H$2:$H$5000=H732))&gt;1,"CONFLICT: NI and Check-in Date Already in Use","Correct"), TRUE, "Correct")</f>
        <v/>
      </c>
    </row>
    <row r="733" spans="1:22" s="14" customFormat="1" x14ac:dyDescent="0.5">
      <c r="A733" s="10"/>
      <c r="B733" s="11"/>
      <c r="C733" s="10"/>
      <c r="D733" s="10"/>
      <c r="E733" s="10"/>
      <c r="F733" s="12"/>
      <c r="G733" s="10"/>
      <c r="H733" s="12"/>
      <c r="I733" s="12"/>
      <c r="J733" s="13"/>
      <c r="K733" s="10"/>
      <c r="L733" s="15" t="str">
        <f ca="1">IF(ISBLANK(F733), "", DATEDIF(Tenants[[#This Row],[DateOfBirth]],TODAY(),"Y"))</f>
        <v/>
      </c>
      <c r="M733" s="10"/>
      <c r="N733" s="10"/>
      <c r="O733" s="10"/>
      <c r="P733" s="10"/>
      <c r="Q733" s="10"/>
      <c r="R733" s="10"/>
      <c r="S733" s="10"/>
      <c r="T733" s="10"/>
      <c r="U733" s="16" t="str">
        <f t="shared" si="11"/>
        <v/>
      </c>
      <c r="V733" s="16" t="str" cm="1">
        <f t="array" ref="V733">_xlfn.IFS(AND(ISBLANK(A733), OR(B733&lt;&gt;"",C733&lt;&gt;"",E733&lt;&gt;"",F733&lt;&gt;"",G733&lt;&gt;"",H733&lt;&gt;"",J733&lt;&gt;"",K733&lt;&gt;"",M733&lt;&gt;"",N733&lt;&gt;"",O733&lt;&gt;"",P733&lt;&gt;"",Q733&lt;&gt;"",R733&lt;&gt;"",S733&lt;&gt;"",T733&lt;&gt;"",)), "Address Empty", ISBLANK(A733), "", ISBLANK(B733), "Room Number Empty", ISBLANK(C733), "First Name Empty", ISBLANK(E733), "Last Name Empty", ISBLANK(F733), "Date of Birth Empty", ISBLANK(G733), "NI Number Empty", ISBLANK(H733), "Check In Date Empty", ISBLANK(J733), "HB Claim Ref Number Empty", ISBLANK(K733), "Referral Agency Empty", ISBLANK(M733), "Gender Empty", ISBLANK(N733), "Religion Empty", ISBLANK(O733), "Ethnicity Empty", ISBLANK(P733), "Nationality Empty", ISBLANK(Q733), "Disability Empty", ISBLANK(R733), "Sexual Orientation Empty", ISBLANK(S733), "Language Empty", ISBLANK(T733), "Risk Assessment Empty", AND(G733&lt;&gt;"",H733&lt;&gt;""), IF(SUMPRODUCT(($G$2:$G$5000=G733)*($H$2:$H$5000=H733))&gt;1,"CONFLICT: NI and Check-in Date Already in Use","Correct"), TRUE, "Correct")</f>
        <v/>
      </c>
    </row>
    <row r="734" spans="1:22" s="14" customFormat="1" x14ac:dyDescent="0.5">
      <c r="A734" s="10"/>
      <c r="B734" s="11"/>
      <c r="C734" s="10"/>
      <c r="D734" s="10"/>
      <c r="E734" s="10"/>
      <c r="F734" s="12"/>
      <c r="G734" s="10"/>
      <c r="H734" s="12"/>
      <c r="I734" s="12"/>
      <c r="J734" s="13"/>
      <c r="K734" s="10"/>
      <c r="L734" s="15" t="str">
        <f ca="1">IF(ISBLANK(F734), "", DATEDIF(Tenants[[#This Row],[DateOfBirth]],TODAY(),"Y"))</f>
        <v/>
      </c>
      <c r="M734" s="10"/>
      <c r="N734" s="10"/>
      <c r="O734" s="10"/>
      <c r="P734" s="10"/>
      <c r="Q734" s="10"/>
      <c r="R734" s="10"/>
      <c r="S734" s="10"/>
      <c r="T734" s="10"/>
      <c r="U734" s="16" t="str">
        <f t="shared" si="11"/>
        <v/>
      </c>
      <c r="V734" s="16" t="str" cm="1">
        <f t="array" ref="V734">_xlfn.IFS(AND(ISBLANK(A734), OR(B734&lt;&gt;"",C734&lt;&gt;"",E734&lt;&gt;"",F734&lt;&gt;"",G734&lt;&gt;"",H734&lt;&gt;"",J734&lt;&gt;"",K734&lt;&gt;"",M734&lt;&gt;"",N734&lt;&gt;"",O734&lt;&gt;"",P734&lt;&gt;"",Q734&lt;&gt;"",R734&lt;&gt;"",S734&lt;&gt;"",T734&lt;&gt;"",)), "Address Empty", ISBLANK(A734), "", ISBLANK(B734), "Room Number Empty", ISBLANK(C734), "First Name Empty", ISBLANK(E734), "Last Name Empty", ISBLANK(F734), "Date of Birth Empty", ISBLANK(G734), "NI Number Empty", ISBLANK(H734), "Check In Date Empty", ISBLANK(J734), "HB Claim Ref Number Empty", ISBLANK(K734), "Referral Agency Empty", ISBLANK(M734), "Gender Empty", ISBLANK(N734), "Religion Empty", ISBLANK(O734), "Ethnicity Empty", ISBLANK(P734), "Nationality Empty", ISBLANK(Q734), "Disability Empty", ISBLANK(R734), "Sexual Orientation Empty", ISBLANK(S734), "Language Empty", ISBLANK(T734), "Risk Assessment Empty", AND(G734&lt;&gt;"",H734&lt;&gt;""), IF(SUMPRODUCT(($G$2:$G$5000=G734)*($H$2:$H$5000=H734))&gt;1,"CONFLICT: NI and Check-in Date Already in Use","Correct"), TRUE, "Correct")</f>
        <v/>
      </c>
    </row>
    <row r="735" spans="1:22" s="14" customFormat="1" x14ac:dyDescent="0.5">
      <c r="A735" s="10"/>
      <c r="B735" s="11"/>
      <c r="C735" s="10"/>
      <c r="D735" s="10"/>
      <c r="E735" s="10"/>
      <c r="F735" s="12"/>
      <c r="G735" s="10"/>
      <c r="H735" s="12"/>
      <c r="I735" s="12"/>
      <c r="J735" s="13"/>
      <c r="K735" s="10"/>
      <c r="L735" s="15" t="str">
        <f ca="1">IF(ISBLANK(F735), "", DATEDIF(Tenants[[#This Row],[DateOfBirth]],TODAY(),"Y"))</f>
        <v/>
      </c>
      <c r="M735" s="10"/>
      <c r="N735" s="10"/>
      <c r="O735" s="10"/>
      <c r="P735" s="10"/>
      <c r="Q735" s="10"/>
      <c r="R735" s="10"/>
      <c r="S735" s="10"/>
      <c r="T735" s="10"/>
      <c r="U735" s="16" t="str">
        <f t="shared" si="11"/>
        <v/>
      </c>
      <c r="V735" s="16" t="str" cm="1">
        <f t="array" ref="V735">_xlfn.IFS(AND(ISBLANK(A735), OR(B735&lt;&gt;"",C735&lt;&gt;"",E735&lt;&gt;"",F735&lt;&gt;"",G735&lt;&gt;"",H735&lt;&gt;"",J735&lt;&gt;"",K735&lt;&gt;"",M735&lt;&gt;"",N735&lt;&gt;"",O735&lt;&gt;"",P735&lt;&gt;"",Q735&lt;&gt;"",R735&lt;&gt;"",S735&lt;&gt;"",T735&lt;&gt;"",)), "Address Empty", ISBLANK(A735), "", ISBLANK(B735), "Room Number Empty", ISBLANK(C735), "First Name Empty", ISBLANK(E735), "Last Name Empty", ISBLANK(F735), "Date of Birth Empty", ISBLANK(G735), "NI Number Empty", ISBLANK(H735), "Check In Date Empty", ISBLANK(J735), "HB Claim Ref Number Empty", ISBLANK(K735), "Referral Agency Empty", ISBLANK(M735), "Gender Empty", ISBLANK(N735), "Religion Empty", ISBLANK(O735), "Ethnicity Empty", ISBLANK(P735), "Nationality Empty", ISBLANK(Q735), "Disability Empty", ISBLANK(R735), "Sexual Orientation Empty", ISBLANK(S735), "Language Empty", ISBLANK(T735), "Risk Assessment Empty", AND(G735&lt;&gt;"",H735&lt;&gt;""), IF(SUMPRODUCT(($G$2:$G$5000=G735)*($H$2:$H$5000=H735))&gt;1,"CONFLICT: NI and Check-in Date Already in Use","Correct"), TRUE, "Correct")</f>
        <v/>
      </c>
    </row>
    <row r="736" spans="1:22" s="14" customFormat="1" x14ac:dyDescent="0.5">
      <c r="A736" s="10"/>
      <c r="B736" s="11"/>
      <c r="C736" s="10"/>
      <c r="D736" s="10"/>
      <c r="E736" s="10"/>
      <c r="F736" s="12"/>
      <c r="G736" s="10"/>
      <c r="H736" s="12"/>
      <c r="I736" s="12"/>
      <c r="J736" s="13"/>
      <c r="K736" s="10"/>
      <c r="L736" s="15" t="str">
        <f ca="1">IF(ISBLANK(F736), "", DATEDIF(Tenants[[#This Row],[DateOfBirth]],TODAY(),"Y"))</f>
        <v/>
      </c>
      <c r="M736" s="10"/>
      <c r="N736" s="10"/>
      <c r="O736" s="10"/>
      <c r="P736" s="10"/>
      <c r="Q736" s="10"/>
      <c r="R736" s="10"/>
      <c r="S736" s="10"/>
      <c r="T736" s="10"/>
      <c r="U736" s="16" t="str">
        <f t="shared" si="11"/>
        <v/>
      </c>
      <c r="V736" s="16" t="str" cm="1">
        <f t="array" ref="V736">_xlfn.IFS(AND(ISBLANK(A736), OR(B736&lt;&gt;"",C736&lt;&gt;"",E736&lt;&gt;"",F736&lt;&gt;"",G736&lt;&gt;"",H736&lt;&gt;"",J736&lt;&gt;"",K736&lt;&gt;"",M736&lt;&gt;"",N736&lt;&gt;"",O736&lt;&gt;"",P736&lt;&gt;"",Q736&lt;&gt;"",R736&lt;&gt;"",S736&lt;&gt;"",T736&lt;&gt;"",)), "Address Empty", ISBLANK(A736), "", ISBLANK(B736), "Room Number Empty", ISBLANK(C736), "First Name Empty", ISBLANK(E736), "Last Name Empty", ISBLANK(F736), "Date of Birth Empty", ISBLANK(G736), "NI Number Empty", ISBLANK(H736), "Check In Date Empty", ISBLANK(J736), "HB Claim Ref Number Empty", ISBLANK(K736), "Referral Agency Empty", ISBLANK(M736), "Gender Empty", ISBLANK(N736), "Religion Empty", ISBLANK(O736), "Ethnicity Empty", ISBLANK(P736), "Nationality Empty", ISBLANK(Q736), "Disability Empty", ISBLANK(R736), "Sexual Orientation Empty", ISBLANK(S736), "Language Empty", ISBLANK(T736), "Risk Assessment Empty", AND(G736&lt;&gt;"",H736&lt;&gt;""), IF(SUMPRODUCT(($G$2:$G$5000=G736)*($H$2:$H$5000=H736))&gt;1,"CONFLICT: NI and Check-in Date Already in Use","Correct"), TRUE, "Correct")</f>
        <v/>
      </c>
    </row>
    <row r="737" spans="1:22" s="14" customFormat="1" x14ac:dyDescent="0.5">
      <c r="A737" s="10"/>
      <c r="B737" s="11"/>
      <c r="C737" s="10"/>
      <c r="D737" s="10"/>
      <c r="E737" s="10"/>
      <c r="F737" s="12"/>
      <c r="G737" s="10"/>
      <c r="H737" s="12"/>
      <c r="I737" s="12"/>
      <c r="J737" s="13"/>
      <c r="K737" s="10"/>
      <c r="L737" s="15" t="str">
        <f ca="1">IF(ISBLANK(F737), "", DATEDIF(Tenants[[#This Row],[DateOfBirth]],TODAY(),"Y"))</f>
        <v/>
      </c>
      <c r="M737" s="10"/>
      <c r="N737" s="10"/>
      <c r="O737" s="10"/>
      <c r="P737" s="10"/>
      <c r="Q737" s="10"/>
      <c r="R737" s="10"/>
      <c r="S737" s="10"/>
      <c r="T737" s="10"/>
      <c r="U737" s="16" t="str">
        <f t="shared" si="11"/>
        <v/>
      </c>
      <c r="V737" s="16" t="str" cm="1">
        <f t="array" ref="V737">_xlfn.IFS(AND(ISBLANK(A737), OR(B737&lt;&gt;"",C737&lt;&gt;"",E737&lt;&gt;"",F737&lt;&gt;"",G737&lt;&gt;"",H737&lt;&gt;"",J737&lt;&gt;"",K737&lt;&gt;"",M737&lt;&gt;"",N737&lt;&gt;"",O737&lt;&gt;"",P737&lt;&gt;"",Q737&lt;&gt;"",R737&lt;&gt;"",S737&lt;&gt;"",T737&lt;&gt;"",)), "Address Empty", ISBLANK(A737), "", ISBLANK(B737), "Room Number Empty", ISBLANK(C737), "First Name Empty", ISBLANK(E737), "Last Name Empty", ISBLANK(F737), "Date of Birth Empty", ISBLANK(G737), "NI Number Empty", ISBLANK(H737), "Check In Date Empty", ISBLANK(J737), "HB Claim Ref Number Empty", ISBLANK(K737), "Referral Agency Empty", ISBLANK(M737), "Gender Empty", ISBLANK(N737), "Religion Empty", ISBLANK(O737), "Ethnicity Empty", ISBLANK(P737), "Nationality Empty", ISBLANK(Q737), "Disability Empty", ISBLANK(R737), "Sexual Orientation Empty", ISBLANK(S737), "Language Empty", ISBLANK(T737), "Risk Assessment Empty", AND(G737&lt;&gt;"",H737&lt;&gt;""), IF(SUMPRODUCT(($G$2:$G$5000=G737)*($H$2:$H$5000=H737))&gt;1,"CONFLICT: NI and Check-in Date Already in Use","Correct"), TRUE, "Correct")</f>
        <v/>
      </c>
    </row>
    <row r="738" spans="1:22" s="14" customFormat="1" x14ac:dyDescent="0.5">
      <c r="A738" s="10"/>
      <c r="B738" s="11"/>
      <c r="C738" s="10"/>
      <c r="D738" s="10"/>
      <c r="E738" s="10"/>
      <c r="F738" s="12"/>
      <c r="G738" s="10"/>
      <c r="H738" s="12"/>
      <c r="I738" s="12"/>
      <c r="J738" s="13"/>
      <c r="K738" s="10"/>
      <c r="L738" s="15" t="str">
        <f ca="1">IF(ISBLANK(F738), "", DATEDIF(Tenants[[#This Row],[DateOfBirth]],TODAY(),"Y"))</f>
        <v/>
      </c>
      <c r="M738" s="10"/>
      <c r="N738" s="10"/>
      <c r="O738" s="10"/>
      <c r="P738" s="10"/>
      <c r="Q738" s="10"/>
      <c r="R738" s="10"/>
      <c r="S738" s="10"/>
      <c r="T738" s="10"/>
      <c r="U738" s="16" t="str">
        <f t="shared" si="11"/>
        <v/>
      </c>
      <c r="V738" s="16" t="str" cm="1">
        <f t="array" ref="V738">_xlfn.IFS(AND(ISBLANK(A738), OR(B738&lt;&gt;"",C738&lt;&gt;"",E738&lt;&gt;"",F738&lt;&gt;"",G738&lt;&gt;"",H738&lt;&gt;"",J738&lt;&gt;"",K738&lt;&gt;"",M738&lt;&gt;"",N738&lt;&gt;"",O738&lt;&gt;"",P738&lt;&gt;"",Q738&lt;&gt;"",R738&lt;&gt;"",S738&lt;&gt;"",T738&lt;&gt;"",)), "Address Empty", ISBLANK(A738), "", ISBLANK(B738), "Room Number Empty", ISBLANK(C738), "First Name Empty", ISBLANK(E738), "Last Name Empty", ISBLANK(F738), "Date of Birth Empty", ISBLANK(G738), "NI Number Empty", ISBLANK(H738), "Check In Date Empty", ISBLANK(J738), "HB Claim Ref Number Empty", ISBLANK(K738), "Referral Agency Empty", ISBLANK(M738), "Gender Empty", ISBLANK(N738), "Religion Empty", ISBLANK(O738), "Ethnicity Empty", ISBLANK(P738), "Nationality Empty", ISBLANK(Q738), "Disability Empty", ISBLANK(R738), "Sexual Orientation Empty", ISBLANK(S738), "Language Empty", ISBLANK(T738), "Risk Assessment Empty", AND(G738&lt;&gt;"",H738&lt;&gt;""), IF(SUMPRODUCT(($G$2:$G$5000=G738)*($H$2:$H$5000=H738))&gt;1,"CONFLICT: NI and Check-in Date Already in Use","Correct"), TRUE, "Correct")</f>
        <v/>
      </c>
    </row>
    <row r="739" spans="1:22" s="14" customFormat="1" x14ac:dyDescent="0.5">
      <c r="A739" s="10"/>
      <c r="B739" s="11"/>
      <c r="C739" s="10"/>
      <c r="D739" s="10"/>
      <c r="E739" s="10"/>
      <c r="F739" s="12"/>
      <c r="G739" s="10"/>
      <c r="H739" s="12"/>
      <c r="I739" s="12"/>
      <c r="J739" s="13"/>
      <c r="K739" s="10"/>
      <c r="L739" s="15" t="str">
        <f ca="1">IF(ISBLANK(F739), "", DATEDIF(Tenants[[#This Row],[DateOfBirth]],TODAY(),"Y"))</f>
        <v/>
      </c>
      <c r="M739" s="10"/>
      <c r="N739" s="10"/>
      <c r="O739" s="10"/>
      <c r="P739" s="10"/>
      <c r="Q739" s="10"/>
      <c r="R739" s="10"/>
      <c r="S739" s="10"/>
      <c r="T739" s="10"/>
      <c r="U739" s="16" t="str">
        <f t="shared" si="11"/>
        <v/>
      </c>
      <c r="V739" s="16" t="str" cm="1">
        <f t="array" ref="V739">_xlfn.IFS(AND(ISBLANK(A739), OR(B739&lt;&gt;"",C739&lt;&gt;"",E739&lt;&gt;"",F739&lt;&gt;"",G739&lt;&gt;"",H739&lt;&gt;"",J739&lt;&gt;"",K739&lt;&gt;"",M739&lt;&gt;"",N739&lt;&gt;"",O739&lt;&gt;"",P739&lt;&gt;"",Q739&lt;&gt;"",R739&lt;&gt;"",S739&lt;&gt;"",T739&lt;&gt;"",)), "Address Empty", ISBLANK(A739), "", ISBLANK(B739), "Room Number Empty", ISBLANK(C739), "First Name Empty", ISBLANK(E739), "Last Name Empty", ISBLANK(F739), "Date of Birth Empty", ISBLANK(G739), "NI Number Empty", ISBLANK(H739), "Check In Date Empty", ISBLANK(J739), "HB Claim Ref Number Empty", ISBLANK(K739), "Referral Agency Empty", ISBLANK(M739), "Gender Empty", ISBLANK(N739), "Religion Empty", ISBLANK(O739), "Ethnicity Empty", ISBLANK(P739), "Nationality Empty", ISBLANK(Q739), "Disability Empty", ISBLANK(R739), "Sexual Orientation Empty", ISBLANK(S739), "Language Empty", ISBLANK(T739), "Risk Assessment Empty", AND(G739&lt;&gt;"",H739&lt;&gt;""), IF(SUMPRODUCT(($G$2:$G$5000=G739)*($H$2:$H$5000=H739))&gt;1,"CONFLICT: NI and Check-in Date Already in Use","Correct"), TRUE, "Correct")</f>
        <v/>
      </c>
    </row>
    <row r="740" spans="1:22" s="14" customFormat="1" x14ac:dyDescent="0.5">
      <c r="A740" s="10"/>
      <c r="B740" s="11"/>
      <c r="C740" s="10"/>
      <c r="D740" s="10"/>
      <c r="E740" s="10"/>
      <c r="F740" s="12"/>
      <c r="G740" s="10"/>
      <c r="H740" s="12"/>
      <c r="I740" s="12"/>
      <c r="J740" s="13"/>
      <c r="K740" s="10"/>
      <c r="L740" s="15" t="str">
        <f ca="1">IF(ISBLANK(F740), "", DATEDIF(Tenants[[#This Row],[DateOfBirth]],TODAY(),"Y"))</f>
        <v/>
      </c>
      <c r="M740" s="10"/>
      <c r="N740" s="10"/>
      <c r="O740" s="10"/>
      <c r="P740" s="10"/>
      <c r="Q740" s="10"/>
      <c r="R740" s="10"/>
      <c r="S740" s="10"/>
      <c r="T740" s="10"/>
      <c r="U740" s="16" t="str">
        <f t="shared" si="11"/>
        <v/>
      </c>
      <c r="V740" s="16" t="str" cm="1">
        <f t="array" ref="V740">_xlfn.IFS(AND(ISBLANK(A740), OR(B740&lt;&gt;"",C740&lt;&gt;"",E740&lt;&gt;"",F740&lt;&gt;"",G740&lt;&gt;"",H740&lt;&gt;"",J740&lt;&gt;"",K740&lt;&gt;"",M740&lt;&gt;"",N740&lt;&gt;"",O740&lt;&gt;"",P740&lt;&gt;"",Q740&lt;&gt;"",R740&lt;&gt;"",S740&lt;&gt;"",T740&lt;&gt;"",)), "Address Empty", ISBLANK(A740), "", ISBLANK(B740), "Room Number Empty", ISBLANK(C740), "First Name Empty", ISBLANK(E740), "Last Name Empty", ISBLANK(F740), "Date of Birth Empty", ISBLANK(G740), "NI Number Empty", ISBLANK(H740), "Check In Date Empty", ISBLANK(J740), "HB Claim Ref Number Empty", ISBLANK(K740), "Referral Agency Empty", ISBLANK(M740), "Gender Empty", ISBLANK(N740), "Religion Empty", ISBLANK(O740), "Ethnicity Empty", ISBLANK(P740), "Nationality Empty", ISBLANK(Q740), "Disability Empty", ISBLANK(R740), "Sexual Orientation Empty", ISBLANK(S740), "Language Empty", ISBLANK(T740), "Risk Assessment Empty", AND(G740&lt;&gt;"",H740&lt;&gt;""), IF(SUMPRODUCT(($G$2:$G$5000=G740)*($H$2:$H$5000=H740))&gt;1,"CONFLICT: NI and Check-in Date Already in Use","Correct"), TRUE, "Correct")</f>
        <v/>
      </c>
    </row>
    <row r="741" spans="1:22" s="14" customFormat="1" x14ac:dyDescent="0.5">
      <c r="A741" s="10"/>
      <c r="B741" s="11"/>
      <c r="C741" s="10"/>
      <c r="D741" s="10"/>
      <c r="E741" s="10"/>
      <c r="F741" s="12"/>
      <c r="G741" s="10"/>
      <c r="H741" s="12"/>
      <c r="I741" s="12"/>
      <c r="J741" s="13"/>
      <c r="K741" s="10"/>
      <c r="L741" s="15" t="str">
        <f ca="1">IF(ISBLANK(F741), "", DATEDIF(Tenants[[#This Row],[DateOfBirth]],TODAY(),"Y"))</f>
        <v/>
      </c>
      <c r="M741" s="10"/>
      <c r="N741" s="10"/>
      <c r="O741" s="10"/>
      <c r="P741" s="10"/>
      <c r="Q741" s="10"/>
      <c r="R741" s="10"/>
      <c r="S741" s="10"/>
      <c r="T741" s="10"/>
      <c r="U741" s="16" t="str">
        <f t="shared" si="11"/>
        <v/>
      </c>
      <c r="V741" s="16" t="str" cm="1">
        <f t="array" ref="V741">_xlfn.IFS(AND(ISBLANK(A741), OR(B741&lt;&gt;"",C741&lt;&gt;"",E741&lt;&gt;"",F741&lt;&gt;"",G741&lt;&gt;"",H741&lt;&gt;"",J741&lt;&gt;"",K741&lt;&gt;"",M741&lt;&gt;"",N741&lt;&gt;"",O741&lt;&gt;"",P741&lt;&gt;"",Q741&lt;&gt;"",R741&lt;&gt;"",S741&lt;&gt;"",T741&lt;&gt;"",)), "Address Empty", ISBLANK(A741), "", ISBLANK(B741), "Room Number Empty", ISBLANK(C741), "First Name Empty", ISBLANK(E741), "Last Name Empty", ISBLANK(F741), "Date of Birth Empty", ISBLANK(G741), "NI Number Empty", ISBLANK(H741), "Check In Date Empty", ISBLANK(J741), "HB Claim Ref Number Empty", ISBLANK(K741), "Referral Agency Empty", ISBLANK(M741), "Gender Empty", ISBLANK(N741), "Religion Empty", ISBLANK(O741), "Ethnicity Empty", ISBLANK(P741), "Nationality Empty", ISBLANK(Q741), "Disability Empty", ISBLANK(R741), "Sexual Orientation Empty", ISBLANK(S741), "Language Empty", ISBLANK(T741), "Risk Assessment Empty", AND(G741&lt;&gt;"",H741&lt;&gt;""), IF(SUMPRODUCT(($G$2:$G$5000=G741)*($H$2:$H$5000=H741))&gt;1,"CONFLICT: NI and Check-in Date Already in Use","Correct"), TRUE, "Correct")</f>
        <v/>
      </c>
    </row>
    <row r="742" spans="1:22" s="14" customFormat="1" x14ac:dyDescent="0.5">
      <c r="A742" s="10"/>
      <c r="B742" s="11"/>
      <c r="C742" s="10"/>
      <c r="D742" s="10"/>
      <c r="E742" s="10"/>
      <c r="F742" s="12"/>
      <c r="G742" s="10"/>
      <c r="H742" s="12"/>
      <c r="I742" s="12"/>
      <c r="J742" s="13"/>
      <c r="K742" s="10"/>
      <c r="L742" s="15" t="str">
        <f ca="1">IF(ISBLANK(F742), "", DATEDIF(Tenants[[#This Row],[DateOfBirth]],TODAY(),"Y"))</f>
        <v/>
      </c>
      <c r="M742" s="10"/>
      <c r="N742" s="10"/>
      <c r="O742" s="10"/>
      <c r="P742" s="10"/>
      <c r="Q742" s="10"/>
      <c r="R742" s="10"/>
      <c r="S742" s="10"/>
      <c r="T742" s="10"/>
      <c r="U742" s="16" t="str">
        <f t="shared" si="11"/>
        <v/>
      </c>
      <c r="V742" s="16" t="str" cm="1">
        <f t="array" ref="V742">_xlfn.IFS(AND(ISBLANK(A742), OR(B742&lt;&gt;"",C742&lt;&gt;"",E742&lt;&gt;"",F742&lt;&gt;"",G742&lt;&gt;"",H742&lt;&gt;"",J742&lt;&gt;"",K742&lt;&gt;"",M742&lt;&gt;"",N742&lt;&gt;"",O742&lt;&gt;"",P742&lt;&gt;"",Q742&lt;&gt;"",R742&lt;&gt;"",S742&lt;&gt;"",T742&lt;&gt;"",)), "Address Empty", ISBLANK(A742), "", ISBLANK(B742), "Room Number Empty", ISBLANK(C742), "First Name Empty", ISBLANK(E742), "Last Name Empty", ISBLANK(F742), "Date of Birth Empty", ISBLANK(G742), "NI Number Empty", ISBLANK(H742), "Check In Date Empty", ISBLANK(J742), "HB Claim Ref Number Empty", ISBLANK(K742), "Referral Agency Empty", ISBLANK(M742), "Gender Empty", ISBLANK(N742), "Religion Empty", ISBLANK(O742), "Ethnicity Empty", ISBLANK(P742), "Nationality Empty", ISBLANK(Q742), "Disability Empty", ISBLANK(R742), "Sexual Orientation Empty", ISBLANK(S742), "Language Empty", ISBLANK(T742), "Risk Assessment Empty", AND(G742&lt;&gt;"",H742&lt;&gt;""), IF(SUMPRODUCT(($G$2:$G$5000=G742)*($H$2:$H$5000=H742))&gt;1,"CONFLICT: NI and Check-in Date Already in Use","Correct"), TRUE, "Correct")</f>
        <v/>
      </c>
    </row>
    <row r="743" spans="1:22" s="14" customFormat="1" x14ac:dyDescent="0.5">
      <c r="A743" s="10"/>
      <c r="B743" s="11"/>
      <c r="C743" s="10"/>
      <c r="D743" s="10"/>
      <c r="E743" s="10"/>
      <c r="F743" s="12"/>
      <c r="G743" s="10"/>
      <c r="H743" s="12"/>
      <c r="I743" s="12"/>
      <c r="J743" s="13"/>
      <c r="K743" s="10"/>
      <c r="L743" s="15" t="str">
        <f ca="1">IF(ISBLANK(F743), "", DATEDIF(Tenants[[#This Row],[DateOfBirth]],TODAY(),"Y"))</f>
        <v/>
      </c>
      <c r="M743" s="10"/>
      <c r="N743" s="10"/>
      <c r="O743" s="10"/>
      <c r="P743" s="10"/>
      <c r="Q743" s="10"/>
      <c r="R743" s="10"/>
      <c r="S743" s="10"/>
      <c r="T743" s="10"/>
      <c r="U743" s="16" t="str">
        <f t="shared" si="11"/>
        <v/>
      </c>
      <c r="V743" s="16" t="str" cm="1">
        <f t="array" ref="V743">_xlfn.IFS(AND(ISBLANK(A743), OR(B743&lt;&gt;"",C743&lt;&gt;"",E743&lt;&gt;"",F743&lt;&gt;"",G743&lt;&gt;"",H743&lt;&gt;"",J743&lt;&gt;"",K743&lt;&gt;"",M743&lt;&gt;"",N743&lt;&gt;"",O743&lt;&gt;"",P743&lt;&gt;"",Q743&lt;&gt;"",R743&lt;&gt;"",S743&lt;&gt;"",T743&lt;&gt;"",)), "Address Empty", ISBLANK(A743), "", ISBLANK(B743), "Room Number Empty", ISBLANK(C743), "First Name Empty", ISBLANK(E743), "Last Name Empty", ISBLANK(F743), "Date of Birth Empty", ISBLANK(G743), "NI Number Empty", ISBLANK(H743), "Check In Date Empty", ISBLANK(J743), "HB Claim Ref Number Empty", ISBLANK(K743), "Referral Agency Empty", ISBLANK(M743), "Gender Empty", ISBLANK(N743), "Religion Empty", ISBLANK(O743), "Ethnicity Empty", ISBLANK(P743), "Nationality Empty", ISBLANK(Q743), "Disability Empty", ISBLANK(R743), "Sexual Orientation Empty", ISBLANK(S743), "Language Empty", ISBLANK(T743), "Risk Assessment Empty", AND(G743&lt;&gt;"",H743&lt;&gt;""), IF(SUMPRODUCT(($G$2:$G$5000=G743)*($H$2:$H$5000=H743))&gt;1,"CONFLICT: NI and Check-in Date Already in Use","Correct"), TRUE, "Correct")</f>
        <v/>
      </c>
    </row>
    <row r="744" spans="1:22" s="14" customFormat="1" x14ac:dyDescent="0.5">
      <c r="A744" s="10"/>
      <c r="B744" s="11"/>
      <c r="C744" s="10"/>
      <c r="D744" s="10"/>
      <c r="E744" s="10"/>
      <c r="F744" s="12"/>
      <c r="G744" s="10"/>
      <c r="H744" s="12"/>
      <c r="I744" s="12"/>
      <c r="J744" s="13"/>
      <c r="K744" s="10"/>
      <c r="L744" s="15" t="str">
        <f ca="1">IF(ISBLANK(F744), "", DATEDIF(Tenants[[#This Row],[DateOfBirth]],TODAY(),"Y"))</f>
        <v/>
      </c>
      <c r="M744" s="10"/>
      <c r="N744" s="10"/>
      <c r="O744" s="10"/>
      <c r="P744" s="10"/>
      <c r="Q744" s="10"/>
      <c r="R744" s="10"/>
      <c r="S744" s="10"/>
      <c r="T744" s="10"/>
      <c r="U744" s="16" t="str">
        <f t="shared" si="11"/>
        <v/>
      </c>
      <c r="V744" s="16" t="str" cm="1">
        <f t="array" ref="V744">_xlfn.IFS(AND(ISBLANK(A744), OR(B744&lt;&gt;"",C744&lt;&gt;"",E744&lt;&gt;"",F744&lt;&gt;"",G744&lt;&gt;"",H744&lt;&gt;"",J744&lt;&gt;"",K744&lt;&gt;"",M744&lt;&gt;"",N744&lt;&gt;"",O744&lt;&gt;"",P744&lt;&gt;"",Q744&lt;&gt;"",R744&lt;&gt;"",S744&lt;&gt;"",T744&lt;&gt;"",)), "Address Empty", ISBLANK(A744), "", ISBLANK(B744), "Room Number Empty", ISBLANK(C744), "First Name Empty", ISBLANK(E744), "Last Name Empty", ISBLANK(F744), "Date of Birth Empty", ISBLANK(G744), "NI Number Empty", ISBLANK(H744), "Check In Date Empty", ISBLANK(J744), "HB Claim Ref Number Empty", ISBLANK(K744), "Referral Agency Empty", ISBLANK(M744), "Gender Empty", ISBLANK(N744), "Religion Empty", ISBLANK(O744), "Ethnicity Empty", ISBLANK(P744), "Nationality Empty", ISBLANK(Q744), "Disability Empty", ISBLANK(R744), "Sexual Orientation Empty", ISBLANK(S744), "Language Empty", ISBLANK(T744), "Risk Assessment Empty", AND(G744&lt;&gt;"",H744&lt;&gt;""), IF(SUMPRODUCT(($G$2:$G$5000=G744)*($H$2:$H$5000=H744))&gt;1,"CONFLICT: NI and Check-in Date Already in Use","Correct"), TRUE, "Correct")</f>
        <v/>
      </c>
    </row>
    <row r="745" spans="1:22" s="14" customFormat="1" x14ac:dyDescent="0.5">
      <c r="A745" s="10"/>
      <c r="B745" s="11"/>
      <c r="C745" s="10"/>
      <c r="D745" s="10"/>
      <c r="E745" s="10"/>
      <c r="F745" s="12"/>
      <c r="G745" s="10"/>
      <c r="H745" s="12"/>
      <c r="I745" s="12"/>
      <c r="J745" s="13"/>
      <c r="K745" s="10"/>
      <c r="L745" s="15" t="str">
        <f ca="1">IF(ISBLANK(F745), "", DATEDIF(Tenants[[#This Row],[DateOfBirth]],TODAY(),"Y"))</f>
        <v/>
      </c>
      <c r="M745" s="10"/>
      <c r="N745" s="10"/>
      <c r="O745" s="10"/>
      <c r="P745" s="10"/>
      <c r="Q745" s="10"/>
      <c r="R745" s="10"/>
      <c r="S745" s="10"/>
      <c r="T745" s="10"/>
      <c r="U745" s="16" t="str">
        <f t="shared" si="11"/>
        <v/>
      </c>
      <c r="V745" s="16" t="str" cm="1">
        <f t="array" ref="V745">_xlfn.IFS(AND(ISBLANK(A745), OR(B745&lt;&gt;"",C745&lt;&gt;"",E745&lt;&gt;"",F745&lt;&gt;"",G745&lt;&gt;"",H745&lt;&gt;"",J745&lt;&gt;"",K745&lt;&gt;"",M745&lt;&gt;"",N745&lt;&gt;"",O745&lt;&gt;"",P745&lt;&gt;"",Q745&lt;&gt;"",R745&lt;&gt;"",S745&lt;&gt;"",T745&lt;&gt;"",)), "Address Empty", ISBLANK(A745), "", ISBLANK(B745), "Room Number Empty", ISBLANK(C745), "First Name Empty", ISBLANK(E745), "Last Name Empty", ISBLANK(F745), "Date of Birth Empty", ISBLANK(G745), "NI Number Empty", ISBLANK(H745), "Check In Date Empty", ISBLANK(J745), "HB Claim Ref Number Empty", ISBLANK(K745), "Referral Agency Empty", ISBLANK(M745), "Gender Empty", ISBLANK(N745), "Religion Empty", ISBLANK(O745), "Ethnicity Empty", ISBLANK(P745), "Nationality Empty", ISBLANK(Q745), "Disability Empty", ISBLANK(R745), "Sexual Orientation Empty", ISBLANK(S745), "Language Empty", ISBLANK(T745), "Risk Assessment Empty", AND(G745&lt;&gt;"",H745&lt;&gt;""), IF(SUMPRODUCT(($G$2:$G$5000=G745)*($H$2:$H$5000=H745))&gt;1,"CONFLICT: NI and Check-in Date Already in Use","Correct"), TRUE, "Correct")</f>
        <v/>
      </c>
    </row>
    <row r="746" spans="1:22" s="14" customFormat="1" x14ac:dyDescent="0.5">
      <c r="A746" s="10"/>
      <c r="B746" s="11"/>
      <c r="C746" s="10"/>
      <c r="D746" s="10"/>
      <c r="E746" s="10"/>
      <c r="F746" s="12"/>
      <c r="G746" s="10"/>
      <c r="H746" s="12"/>
      <c r="I746" s="12"/>
      <c r="J746" s="13"/>
      <c r="K746" s="10"/>
      <c r="L746" s="15" t="str">
        <f ca="1">IF(ISBLANK(F746), "", DATEDIF(Tenants[[#This Row],[DateOfBirth]],TODAY(),"Y"))</f>
        <v/>
      </c>
      <c r="M746" s="10"/>
      <c r="N746" s="10"/>
      <c r="O746" s="10"/>
      <c r="P746" s="10"/>
      <c r="Q746" s="10"/>
      <c r="R746" s="10"/>
      <c r="S746" s="10"/>
      <c r="T746" s="10"/>
      <c r="U746" s="16" t="str">
        <f t="shared" si="11"/>
        <v/>
      </c>
      <c r="V746" s="16" t="str" cm="1">
        <f t="array" ref="V746">_xlfn.IFS(AND(ISBLANK(A746), OR(B746&lt;&gt;"",C746&lt;&gt;"",E746&lt;&gt;"",F746&lt;&gt;"",G746&lt;&gt;"",H746&lt;&gt;"",J746&lt;&gt;"",K746&lt;&gt;"",M746&lt;&gt;"",N746&lt;&gt;"",O746&lt;&gt;"",P746&lt;&gt;"",Q746&lt;&gt;"",R746&lt;&gt;"",S746&lt;&gt;"",T746&lt;&gt;"",)), "Address Empty", ISBLANK(A746), "", ISBLANK(B746), "Room Number Empty", ISBLANK(C746), "First Name Empty", ISBLANK(E746), "Last Name Empty", ISBLANK(F746), "Date of Birth Empty", ISBLANK(G746), "NI Number Empty", ISBLANK(H746), "Check In Date Empty", ISBLANK(J746), "HB Claim Ref Number Empty", ISBLANK(K746), "Referral Agency Empty", ISBLANK(M746), "Gender Empty", ISBLANK(N746), "Religion Empty", ISBLANK(O746), "Ethnicity Empty", ISBLANK(P746), "Nationality Empty", ISBLANK(Q746), "Disability Empty", ISBLANK(R746), "Sexual Orientation Empty", ISBLANK(S746), "Language Empty", ISBLANK(T746), "Risk Assessment Empty", AND(G746&lt;&gt;"",H746&lt;&gt;""), IF(SUMPRODUCT(($G$2:$G$5000=G746)*($H$2:$H$5000=H746))&gt;1,"CONFLICT: NI and Check-in Date Already in Use","Correct"), TRUE, "Correct")</f>
        <v/>
      </c>
    </row>
    <row r="747" spans="1:22" s="14" customFormat="1" x14ac:dyDescent="0.5">
      <c r="A747" s="10"/>
      <c r="B747" s="11"/>
      <c r="C747" s="10"/>
      <c r="D747" s="10"/>
      <c r="E747" s="10"/>
      <c r="F747" s="12"/>
      <c r="G747" s="10"/>
      <c r="H747" s="12"/>
      <c r="I747" s="12"/>
      <c r="J747" s="13"/>
      <c r="K747" s="10"/>
      <c r="L747" s="15" t="str">
        <f ca="1">IF(ISBLANK(F747), "", DATEDIF(Tenants[[#This Row],[DateOfBirth]],TODAY(),"Y"))</f>
        <v/>
      </c>
      <c r="M747" s="10"/>
      <c r="N747" s="10"/>
      <c r="O747" s="10"/>
      <c r="P747" s="10"/>
      <c r="Q747" s="10"/>
      <c r="R747" s="10"/>
      <c r="S747" s="10"/>
      <c r="T747" s="10"/>
      <c r="U747" s="16" t="str">
        <f t="shared" si="11"/>
        <v/>
      </c>
      <c r="V747" s="16" t="str" cm="1">
        <f t="array" ref="V747">_xlfn.IFS(AND(ISBLANK(A747), OR(B747&lt;&gt;"",C747&lt;&gt;"",E747&lt;&gt;"",F747&lt;&gt;"",G747&lt;&gt;"",H747&lt;&gt;"",J747&lt;&gt;"",K747&lt;&gt;"",M747&lt;&gt;"",N747&lt;&gt;"",O747&lt;&gt;"",P747&lt;&gt;"",Q747&lt;&gt;"",R747&lt;&gt;"",S747&lt;&gt;"",T747&lt;&gt;"",)), "Address Empty", ISBLANK(A747), "", ISBLANK(B747), "Room Number Empty", ISBLANK(C747), "First Name Empty", ISBLANK(E747), "Last Name Empty", ISBLANK(F747), "Date of Birth Empty", ISBLANK(G747), "NI Number Empty", ISBLANK(H747), "Check In Date Empty", ISBLANK(J747), "HB Claim Ref Number Empty", ISBLANK(K747), "Referral Agency Empty", ISBLANK(M747), "Gender Empty", ISBLANK(N747), "Religion Empty", ISBLANK(O747), "Ethnicity Empty", ISBLANK(P747), "Nationality Empty", ISBLANK(Q747), "Disability Empty", ISBLANK(R747), "Sexual Orientation Empty", ISBLANK(S747), "Language Empty", ISBLANK(T747), "Risk Assessment Empty", AND(G747&lt;&gt;"",H747&lt;&gt;""), IF(SUMPRODUCT(($G$2:$G$5000=G747)*($H$2:$H$5000=H747))&gt;1,"CONFLICT: NI and Check-in Date Already in Use","Correct"), TRUE, "Correct")</f>
        <v/>
      </c>
    </row>
    <row r="748" spans="1:22" s="14" customFormat="1" x14ac:dyDescent="0.5">
      <c r="A748" s="10"/>
      <c r="B748" s="11"/>
      <c r="C748" s="10"/>
      <c r="D748" s="10"/>
      <c r="E748" s="10"/>
      <c r="F748" s="12"/>
      <c r="G748" s="10"/>
      <c r="H748" s="12"/>
      <c r="I748" s="12"/>
      <c r="J748" s="13"/>
      <c r="K748" s="10"/>
      <c r="L748" s="15" t="str">
        <f ca="1">IF(ISBLANK(F748), "", DATEDIF(Tenants[[#This Row],[DateOfBirth]],TODAY(),"Y"))</f>
        <v/>
      </c>
      <c r="M748" s="10"/>
      <c r="N748" s="10"/>
      <c r="O748" s="10"/>
      <c r="P748" s="10"/>
      <c r="Q748" s="10"/>
      <c r="R748" s="10"/>
      <c r="S748" s="10"/>
      <c r="T748" s="10"/>
      <c r="U748" s="16" t="str">
        <f t="shared" si="11"/>
        <v/>
      </c>
      <c r="V748" s="16" t="str" cm="1">
        <f t="array" ref="V748">_xlfn.IFS(AND(ISBLANK(A748), OR(B748&lt;&gt;"",C748&lt;&gt;"",E748&lt;&gt;"",F748&lt;&gt;"",G748&lt;&gt;"",H748&lt;&gt;"",J748&lt;&gt;"",K748&lt;&gt;"",M748&lt;&gt;"",N748&lt;&gt;"",O748&lt;&gt;"",P748&lt;&gt;"",Q748&lt;&gt;"",R748&lt;&gt;"",S748&lt;&gt;"",T748&lt;&gt;"",)), "Address Empty", ISBLANK(A748), "", ISBLANK(B748), "Room Number Empty", ISBLANK(C748), "First Name Empty", ISBLANK(E748), "Last Name Empty", ISBLANK(F748), "Date of Birth Empty", ISBLANK(G748), "NI Number Empty", ISBLANK(H748), "Check In Date Empty", ISBLANK(J748), "HB Claim Ref Number Empty", ISBLANK(K748), "Referral Agency Empty", ISBLANK(M748), "Gender Empty", ISBLANK(N748), "Religion Empty", ISBLANK(O748), "Ethnicity Empty", ISBLANK(P748), "Nationality Empty", ISBLANK(Q748), "Disability Empty", ISBLANK(R748), "Sexual Orientation Empty", ISBLANK(S748), "Language Empty", ISBLANK(T748), "Risk Assessment Empty", AND(G748&lt;&gt;"",H748&lt;&gt;""), IF(SUMPRODUCT(($G$2:$G$5000=G748)*($H$2:$H$5000=H748))&gt;1,"CONFLICT: NI and Check-in Date Already in Use","Correct"), TRUE, "Correct")</f>
        <v/>
      </c>
    </row>
    <row r="749" spans="1:22" s="14" customFormat="1" x14ac:dyDescent="0.5">
      <c r="A749" s="10"/>
      <c r="B749" s="11"/>
      <c r="C749" s="10"/>
      <c r="D749" s="10"/>
      <c r="E749" s="10"/>
      <c r="F749" s="12"/>
      <c r="G749" s="10"/>
      <c r="H749" s="12"/>
      <c r="I749" s="12"/>
      <c r="J749" s="13"/>
      <c r="K749" s="10"/>
      <c r="L749" s="15" t="str">
        <f ca="1">IF(ISBLANK(F749), "", DATEDIF(Tenants[[#This Row],[DateOfBirth]],TODAY(),"Y"))</f>
        <v/>
      </c>
      <c r="M749" s="10"/>
      <c r="N749" s="10"/>
      <c r="O749" s="10"/>
      <c r="P749" s="10"/>
      <c r="Q749" s="10"/>
      <c r="R749" s="10"/>
      <c r="S749" s="10"/>
      <c r="T749" s="10"/>
      <c r="U749" s="16" t="str">
        <f t="shared" si="11"/>
        <v/>
      </c>
      <c r="V749" s="16" t="str" cm="1">
        <f t="array" ref="V749">_xlfn.IFS(AND(ISBLANK(A749), OR(B749&lt;&gt;"",C749&lt;&gt;"",E749&lt;&gt;"",F749&lt;&gt;"",G749&lt;&gt;"",H749&lt;&gt;"",J749&lt;&gt;"",K749&lt;&gt;"",M749&lt;&gt;"",N749&lt;&gt;"",O749&lt;&gt;"",P749&lt;&gt;"",Q749&lt;&gt;"",R749&lt;&gt;"",S749&lt;&gt;"",T749&lt;&gt;"",)), "Address Empty", ISBLANK(A749), "", ISBLANK(B749), "Room Number Empty", ISBLANK(C749), "First Name Empty", ISBLANK(E749), "Last Name Empty", ISBLANK(F749), "Date of Birth Empty", ISBLANK(G749), "NI Number Empty", ISBLANK(H749), "Check In Date Empty", ISBLANK(J749), "HB Claim Ref Number Empty", ISBLANK(K749), "Referral Agency Empty", ISBLANK(M749), "Gender Empty", ISBLANK(N749), "Religion Empty", ISBLANK(O749), "Ethnicity Empty", ISBLANK(P749), "Nationality Empty", ISBLANK(Q749), "Disability Empty", ISBLANK(R749), "Sexual Orientation Empty", ISBLANK(S749), "Language Empty", ISBLANK(T749), "Risk Assessment Empty", AND(G749&lt;&gt;"",H749&lt;&gt;""), IF(SUMPRODUCT(($G$2:$G$5000=G749)*($H$2:$H$5000=H749))&gt;1,"CONFLICT: NI and Check-in Date Already in Use","Correct"), TRUE, "Correct")</f>
        <v/>
      </c>
    </row>
    <row r="750" spans="1:22" s="14" customFormat="1" x14ac:dyDescent="0.5">
      <c r="A750" s="10"/>
      <c r="B750" s="11"/>
      <c r="C750" s="10"/>
      <c r="D750" s="10"/>
      <c r="E750" s="10"/>
      <c r="F750" s="12"/>
      <c r="G750" s="10"/>
      <c r="H750" s="12"/>
      <c r="I750" s="12"/>
      <c r="J750" s="13"/>
      <c r="K750" s="10"/>
      <c r="L750" s="15" t="str">
        <f ca="1">IF(ISBLANK(F750), "", DATEDIF(Tenants[[#This Row],[DateOfBirth]],TODAY(),"Y"))</f>
        <v/>
      </c>
      <c r="M750" s="10"/>
      <c r="N750" s="10"/>
      <c r="O750" s="10"/>
      <c r="P750" s="10"/>
      <c r="Q750" s="10"/>
      <c r="R750" s="10"/>
      <c r="S750" s="10"/>
      <c r="T750" s="10"/>
      <c r="U750" s="16" t="str">
        <f t="shared" si="11"/>
        <v/>
      </c>
      <c r="V750" s="16" t="str" cm="1">
        <f t="array" ref="V750">_xlfn.IFS(AND(ISBLANK(A750), OR(B750&lt;&gt;"",C750&lt;&gt;"",E750&lt;&gt;"",F750&lt;&gt;"",G750&lt;&gt;"",H750&lt;&gt;"",J750&lt;&gt;"",K750&lt;&gt;"",M750&lt;&gt;"",N750&lt;&gt;"",O750&lt;&gt;"",P750&lt;&gt;"",Q750&lt;&gt;"",R750&lt;&gt;"",S750&lt;&gt;"",T750&lt;&gt;"",)), "Address Empty", ISBLANK(A750), "", ISBLANK(B750), "Room Number Empty", ISBLANK(C750), "First Name Empty", ISBLANK(E750), "Last Name Empty", ISBLANK(F750), "Date of Birth Empty", ISBLANK(G750), "NI Number Empty", ISBLANK(H750), "Check In Date Empty", ISBLANK(J750), "HB Claim Ref Number Empty", ISBLANK(K750), "Referral Agency Empty", ISBLANK(M750), "Gender Empty", ISBLANK(N750), "Religion Empty", ISBLANK(O750), "Ethnicity Empty", ISBLANK(P750), "Nationality Empty", ISBLANK(Q750), "Disability Empty", ISBLANK(R750), "Sexual Orientation Empty", ISBLANK(S750), "Language Empty", ISBLANK(T750), "Risk Assessment Empty", AND(G750&lt;&gt;"",H750&lt;&gt;""), IF(SUMPRODUCT(($G$2:$G$5000=G750)*($H$2:$H$5000=H750))&gt;1,"CONFLICT: NI and Check-in Date Already in Use","Correct"), TRUE, "Correct")</f>
        <v/>
      </c>
    </row>
    <row r="751" spans="1:22" s="14" customFormat="1" x14ac:dyDescent="0.5">
      <c r="A751" s="10"/>
      <c r="B751" s="11"/>
      <c r="C751" s="10"/>
      <c r="D751" s="10"/>
      <c r="E751" s="10"/>
      <c r="F751" s="12"/>
      <c r="G751" s="10"/>
      <c r="H751" s="12"/>
      <c r="I751" s="12"/>
      <c r="J751" s="13"/>
      <c r="K751" s="10"/>
      <c r="L751" s="15" t="str">
        <f ca="1">IF(ISBLANK(F751), "", DATEDIF(Tenants[[#This Row],[DateOfBirth]],TODAY(),"Y"))</f>
        <v/>
      </c>
      <c r="M751" s="10"/>
      <c r="N751" s="10"/>
      <c r="O751" s="10"/>
      <c r="P751" s="10"/>
      <c r="Q751" s="10"/>
      <c r="R751" s="10"/>
      <c r="S751" s="10"/>
      <c r="T751" s="10"/>
      <c r="U751" s="16" t="str">
        <f t="shared" si="11"/>
        <v/>
      </c>
      <c r="V751" s="16" t="str" cm="1">
        <f t="array" ref="V751">_xlfn.IFS(AND(ISBLANK(A751), OR(B751&lt;&gt;"",C751&lt;&gt;"",E751&lt;&gt;"",F751&lt;&gt;"",G751&lt;&gt;"",H751&lt;&gt;"",J751&lt;&gt;"",K751&lt;&gt;"",M751&lt;&gt;"",N751&lt;&gt;"",O751&lt;&gt;"",P751&lt;&gt;"",Q751&lt;&gt;"",R751&lt;&gt;"",S751&lt;&gt;"",T751&lt;&gt;"",)), "Address Empty", ISBLANK(A751), "", ISBLANK(B751), "Room Number Empty", ISBLANK(C751), "First Name Empty", ISBLANK(E751), "Last Name Empty", ISBLANK(F751), "Date of Birth Empty", ISBLANK(G751), "NI Number Empty", ISBLANK(H751), "Check In Date Empty", ISBLANK(J751), "HB Claim Ref Number Empty", ISBLANK(K751), "Referral Agency Empty", ISBLANK(M751), "Gender Empty", ISBLANK(N751), "Religion Empty", ISBLANK(O751), "Ethnicity Empty", ISBLANK(P751), "Nationality Empty", ISBLANK(Q751), "Disability Empty", ISBLANK(R751), "Sexual Orientation Empty", ISBLANK(S751), "Language Empty", ISBLANK(T751), "Risk Assessment Empty", AND(G751&lt;&gt;"",H751&lt;&gt;""), IF(SUMPRODUCT(($G$2:$G$5000=G751)*($H$2:$H$5000=H751))&gt;1,"CONFLICT: NI and Check-in Date Already in Use","Correct"), TRUE, "Correct")</f>
        <v/>
      </c>
    </row>
    <row r="752" spans="1:22" s="14" customFormat="1" x14ac:dyDescent="0.5">
      <c r="A752" s="10"/>
      <c r="B752" s="11"/>
      <c r="C752" s="10"/>
      <c r="D752" s="10"/>
      <c r="E752" s="10"/>
      <c r="F752" s="12"/>
      <c r="G752" s="10"/>
      <c r="H752" s="12"/>
      <c r="I752" s="12"/>
      <c r="J752" s="13"/>
      <c r="K752" s="10"/>
      <c r="L752" s="15" t="str">
        <f ca="1">IF(ISBLANK(F752), "", DATEDIF(Tenants[[#This Row],[DateOfBirth]],TODAY(),"Y"))</f>
        <v/>
      </c>
      <c r="M752" s="10"/>
      <c r="N752" s="10"/>
      <c r="O752" s="10"/>
      <c r="P752" s="10"/>
      <c r="Q752" s="10"/>
      <c r="R752" s="10"/>
      <c r="S752" s="10"/>
      <c r="T752" s="10"/>
      <c r="U752" s="16" t="str">
        <f t="shared" si="11"/>
        <v/>
      </c>
      <c r="V752" s="16" t="str" cm="1">
        <f t="array" ref="V752">_xlfn.IFS(AND(ISBLANK(A752), OR(B752&lt;&gt;"",C752&lt;&gt;"",E752&lt;&gt;"",F752&lt;&gt;"",G752&lt;&gt;"",H752&lt;&gt;"",J752&lt;&gt;"",K752&lt;&gt;"",M752&lt;&gt;"",N752&lt;&gt;"",O752&lt;&gt;"",P752&lt;&gt;"",Q752&lt;&gt;"",R752&lt;&gt;"",S752&lt;&gt;"",T752&lt;&gt;"",)), "Address Empty", ISBLANK(A752), "", ISBLANK(B752), "Room Number Empty", ISBLANK(C752), "First Name Empty", ISBLANK(E752), "Last Name Empty", ISBLANK(F752), "Date of Birth Empty", ISBLANK(G752), "NI Number Empty", ISBLANK(H752), "Check In Date Empty", ISBLANK(J752), "HB Claim Ref Number Empty", ISBLANK(K752), "Referral Agency Empty", ISBLANK(M752), "Gender Empty", ISBLANK(N752), "Religion Empty", ISBLANK(O752), "Ethnicity Empty", ISBLANK(P752), "Nationality Empty", ISBLANK(Q752), "Disability Empty", ISBLANK(R752), "Sexual Orientation Empty", ISBLANK(S752), "Language Empty", ISBLANK(T752), "Risk Assessment Empty", AND(G752&lt;&gt;"",H752&lt;&gt;""), IF(SUMPRODUCT(($G$2:$G$5000=G752)*($H$2:$H$5000=H752))&gt;1,"CONFLICT: NI and Check-in Date Already in Use","Correct"), TRUE, "Correct")</f>
        <v/>
      </c>
    </row>
    <row r="753" spans="1:22" s="14" customFormat="1" x14ac:dyDescent="0.5">
      <c r="A753" s="10"/>
      <c r="B753" s="11"/>
      <c r="C753" s="10"/>
      <c r="D753" s="10"/>
      <c r="E753" s="10"/>
      <c r="F753" s="12"/>
      <c r="G753" s="10"/>
      <c r="H753" s="12"/>
      <c r="I753" s="12"/>
      <c r="J753" s="13"/>
      <c r="K753" s="10"/>
      <c r="L753" s="15" t="str">
        <f ca="1">IF(ISBLANK(F753), "", DATEDIF(Tenants[[#This Row],[DateOfBirth]],TODAY(),"Y"))</f>
        <v/>
      </c>
      <c r="M753" s="10"/>
      <c r="N753" s="10"/>
      <c r="O753" s="10"/>
      <c r="P753" s="10"/>
      <c r="Q753" s="10"/>
      <c r="R753" s="10"/>
      <c r="S753" s="10"/>
      <c r="T753" s="10"/>
      <c r="U753" s="16" t="str">
        <f t="shared" si="11"/>
        <v/>
      </c>
      <c r="V753" s="16" t="str" cm="1">
        <f t="array" ref="V753">_xlfn.IFS(AND(ISBLANK(A753), OR(B753&lt;&gt;"",C753&lt;&gt;"",E753&lt;&gt;"",F753&lt;&gt;"",G753&lt;&gt;"",H753&lt;&gt;"",J753&lt;&gt;"",K753&lt;&gt;"",M753&lt;&gt;"",N753&lt;&gt;"",O753&lt;&gt;"",P753&lt;&gt;"",Q753&lt;&gt;"",R753&lt;&gt;"",S753&lt;&gt;"",T753&lt;&gt;"",)), "Address Empty", ISBLANK(A753), "", ISBLANK(B753), "Room Number Empty", ISBLANK(C753), "First Name Empty", ISBLANK(E753), "Last Name Empty", ISBLANK(F753), "Date of Birth Empty", ISBLANK(G753), "NI Number Empty", ISBLANK(H753), "Check In Date Empty", ISBLANK(J753), "HB Claim Ref Number Empty", ISBLANK(K753), "Referral Agency Empty", ISBLANK(M753), "Gender Empty", ISBLANK(N753), "Religion Empty", ISBLANK(O753), "Ethnicity Empty", ISBLANK(P753), "Nationality Empty", ISBLANK(Q753), "Disability Empty", ISBLANK(R753), "Sexual Orientation Empty", ISBLANK(S753), "Language Empty", ISBLANK(T753), "Risk Assessment Empty", AND(G753&lt;&gt;"",H753&lt;&gt;""), IF(SUMPRODUCT(($G$2:$G$5000=G753)*($H$2:$H$5000=H753))&gt;1,"CONFLICT: NI and Check-in Date Already in Use","Correct"), TRUE, "Correct")</f>
        <v/>
      </c>
    </row>
    <row r="754" spans="1:22" s="14" customFormat="1" x14ac:dyDescent="0.5">
      <c r="A754" s="10"/>
      <c r="B754" s="11"/>
      <c r="C754" s="10"/>
      <c r="D754" s="10"/>
      <c r="E754" s="10"/>
      <c r="F754" s="12"/>
      <c r="G754" s="10"/>
      <c r="H754" s="12"/>
      <c r="I754" s="12"/>
      <c r="J754" s="13"/>
      <c r="K754" s="10"/>
      <c r="L754" s="15" t="str">
        <f ca="1">IF(ISBLANK(F754), "", DATEDIF(Tenants[[#This Row],[DateOfBirth]],TODAY(),"Y"))</f>
        <v/>
      </c>
      <c r="M754" s="10"/>
      <c r="N754" s="10"/>
      <c r="O754" s="10"/>
      <c r="P754" s="10"/>
      <c r="Q754" s="10"/>
      <c r="R754" s="10"/>
      <c r="S754" s="10"/>
      <c r="T754" s="10"/>
      <c r="U754" s="16" t="str">
        <f t="shared" si="11"/>
        <v/>
      </c>
      <c r="V754" s="16" t="str" cm="1">
        <f t="array" ref="V754">_xlfn.IFS(AND(ISBLANK(A754), OR(B754&lt;&gt;"",C754&lt;&gt;"",E754&lt;&gt;"",F754&lt;&gt;"",G754&lt;&gt;"",H754&lt;&gt;"",J754&lt;&gt;"",K754&lt;&gt;"",M754&lt;&gt;"",N754&lt;&gt;"",O754&lt;&gt;"",P754&lt;&gt;"",Q754&lt;&gt;"",R754&lt;&gt;"",S754&lt;&gt;"",T754&lt;&gt;"",)), "Address Empty", ISBLANK(A754), "", ISBLANK(B754), "Room Number Empty", ISBLANK(C754), "First Name Empty", ISBLANK(E754), "Last Name Empty", ISBLANK(F754), "Date of Birth Empty", ISBLANK(G754), "NI Number Empty", ISBLANK(H754), "Check In Date Empty", ISBLANK(J754), "HB Claim Ref Number Empty", ISBLANK(K754), "Referral Agency Empty", ISBLANK(M754), "Gender Empty", ISBLANK(N754), "Religion Empty", ISBLANK(O754), "Ethnicity Empty", ISBLANK(P754), "Nationality Empty", ISBLANK(Q754), "Disability Empty", ISBLANK(R754), "Sexual Orientation Empty", ISBLANK(S754), "Language Empty", ISBLANK(T754), "Risk Assessment Empty", AND(G754&lt;&gt;"",H754&lt;&gt;""), IF(SUMPRODUCT(($G$2:$G$5000=G754)*($H$2:$H$5000=H754))&gt;1,"CONFLICT: NI and Check-in Date Already in Use","Correct"), TRUE, "Correct")</f>
        <v/>
      </c>
    </row>
    <row r="755" spans="1:22" s="14" customFormat="1" x14ac:dyDescent="0.5">
      <c r="A755" s="10"/>
      <c r="B755" s="11"/>
      <c r="C755" s="10"/>
      <c r="D755" s="10"/>
      <c r="E755" s="10"/>
      <c r="F755" s="12"/>
      <c r="G755" s="10"/>
      <c r="H755" s="12"/>
      <c r="I755" s="12"/>
      <c r="J755" s="13"/>
      <c r="K755" s="10"/>
      <c r="L755" s="15" t="str">
        <f ca="1">IF(ISBLANK(F755), "", DATEDIF(Tenants[[#This Row],[DateOfBirth]],TODAY(),"Y"))</f>
        <v/>
      </c>
      <c r="M755" s="10"/>
      <c r="N755" s="10"/>
      <c r="O755" s="10"/>
      <c r="P755" s="10"/>
      <c r="Q755" s="10"/>
      <c r="R755" s="10"/>
      <c r="S755" s="10"/>
      <c r="T755" s="10"/>
      <c r="U755" s="16" t="str">
        <f t="shared" si="11"/>
        <v/>
      </c>
      <c r="V755" s="16" t="str" cm="1">
        <f t="array" ref="V755">_xlfn.IFS(AND(ISBLANK(A755), OR(B755&lt;&gt;"",C755&lt;&gt;"",E755&lt;&gt;"",F755&lt;&gt;"",G755&lt;&gt;"",H755&lt;&gt;"",J755&lt;&gt;"",K755&lt;&gt;"",M755&lt;&gt;"",N755&lt;&gt;"",O755&lt;&gt;"",P755&lt;&gt;"",Q755&lt;&gt;"",R755&lt;&gt;"",S755&lt;&gt;"",T755&lt;&gt;"",)), "Address Empty", ISBLANK(A755), "", ISBLANK(B755), "Room Number Empty", ISBLANK(C755), "First Name Empty", ISBLANK(E755), "Last Name Empty", ISBLANK(F755), "Date of Birth Empty", ISBLANK(G755), "NI Number Empty", ISBLANK(H755), "Check In Date Empty", ISBLANK(J755), "HB Claim Ref Number Empty", ISBLANK(K755), "Referral Agency Empty", ISBLANK(M755), "Gender Empty", ISBLANK(N755), "Religion Empty", ISBLANK(O755), "Ethnicity Empty", ISBLANK(P755), "Nationality Empty", ISBLANK(Q755), "Disability Empty", ISBLANK(R755), "Sexual Orientation Empty", ISBLANK(S755), "Language Empty", ISBLANK(T755), "Risk Assessment Empty", AND(G755&lt;&gt;"",H755&lt;&gt;""), IF(SUMPRODUCT(($G$2:$G$5000=G755)*($H$2:$H$5000=H755))&gt;1,"CONFLICT: NI and Check-in Date Already in Use","Correct"), TRUE, "Correct")</f>
        <v/>
      </c>
    </row>
    <row r="756" spans="1:22" s="14" customFormat="1" x14ac:dyDescent="0.5">
      <c r="A756" s="10"/>
      <c r="B756" s="11"/>
      <c r="C756" s="10"/>
      <c r="D756" s="10"/>
      <c r="E756" s="10"/>
      <c r="F756" s="12"/>
      <c r="G756" s="10"/>
      <c r="H756" s="12"/>
      <c r="I756" s="12"/>
      <c r="J756" s="13"/>
      <c r="K756" s="10"/>
      <c r="L756" s="15" t="str">
        <f ca="1">IF(ISBLANK(F756), "", DATEDIF(Tenants[[#This Row],[DateOfBirth]],TODAY(),"Y"))</f>
        <v/>
      </c>
      <c r="M756" s="10"/>
      <c r="N756" s="10"/>
      <c r="O756" s="10"/>
      <c r="P756" s="10"/>
      <c r="Q756" s="10"/>
      <c r="R756" s="10"/>
      <c r="S756" s="10"/>
      <c r="T756" s="10"/>
      <c r="U756" s="16" t="str">
        <f t="shared" si="11"/>
        <v/>
      </c>
      <c r="V756" s="16" t="str" cm="1">
        <f t="array" ref="V756">_xlfn.IFS(AND(ISBLANK(A756), OR(B756&lt;&gt;"",C756&lt;&gt;"",E756&lt;&gt;"",F756&lt;&gt;"",G756&lt;&gt;"",H756&lt;&gt;"",J756&lt;&gt;"",K756&lt;&gt;"",M756&lt;&gt;"",N756&lt;&gt;"",O756&lt;&gt;"",P756&lt;&gt;"",Q756&lt;&gt;"",R756&lt;&gt;"",S756&lt;&gt;"",T756&lt;&gt;"",)), "Address Empty", ISBLANK(A756), "", ISBLANK(B756), "Room Number Empty", ISBLANK(C756), "First Name Empty", ISBLANK(E756), "Last Name Empty", ISBLANK(F756), "Date of Birth Empty", ISBLANK(G756), "NI Number Empty", ISBLANK(H756), "Check In Date Empty", ISBLANK(J756), "HB Claim Ref Number Empty", ISBLANK(K756), "Referral Agency Empty", ISBLANK(M756), "Gender Empty", ISBLANK(N756), "Religion Empty", ISBLANK(O756), "Ethnicity Empty", ISBLANK(P756), "Nationality Empty", ISBLANK(Q756), "Disability Empty", ISBLANK(R756), "Sexual Orientation Empty", ISBLANK(S756), "Language Empty", ISBLANK(T756), "Risk Assessment Empty", AND(G756&lt;&gt;"",H756&lt;&gt;""), IF(SUMPRODUCT(($G$2:$G$5000=G756)*($H$2:$H$5000=H756))&gt;1,"CONFLICT: NI and Check-in Date Already in Use","Correct"), TRUE, "Correct")</f>
        <v/>
      </c>
    </row>
    <row r="757" spans="1:22" s="14" customFormat="1" x14ac:dyDescent="0.5">
      <c r="A757" s="10"/>
      <c r="B757" s="11"/>
      <c r="C757" s="10"/>
      <c r="D757" s="10"/>
      <c r="E757" s="10"/>
      <c r="F757" s="12"/>
      <c r="G757" s="10"/>
      <c r="H757" s="12"/>
      <c r="I757" s="12"/>
      <c r="J757" s="13"/>
      <c r="K757" s="10"/>
      <c r="L757" s="15" t="str">
        <f ca="1">IF(ISBLANK(F757), "", DATEDIF(Tenants[[#This Row],[DateOfBirth]],TODAY(),"Y"))</f>
        <v/>
      </c>
      <c r="M757" s="10"/>
      <c r="N757" s="10"/>
      <c r="O757" s="10"/>
      <c r="P757" s="10"/>
      <c r="Q757" s="10"/>
      <c r="R757" s="10"/>
      <c r="S757" s="10"/>
      <c r="T757" s="10"/>
      <c r="U757" s="16" t="str">
        <f t="shared" si="11"/>
        <v/>
      </c>
      <c r="V757" s="16" t="str" cm="1">
        <f t="array" ref="V757">_xlfn.IFS(AND(ISBLANK(A757), OR(B757&lt;&gt;"",C757&lt;&gt;"",E757&lt;&gt;"",F757&lt;&gt;"",G757&lt;&gt;"",H757&lt;&gt;"",J757&lt;&gt;"",K757&lt;&gt;"",M757&lt;&gt;"",N757&lt;&gt;"",O757&lt;&gt;"",P757&lt;&gt;"",Q757&lt;&gt;"",R757&lt;&gt;"",S757&lt;&gt;"",T757&lt;&gt;"",)), "Address Empty", ISBLANK(A757), "", ISBLANK(B757), "Room Number Empty", ISBLANK(C757), "First Name Empty", ISBLANK(E757), "Last Name Empty", ISBLANK(F757), "Date of Birth Empty", ISBLANK(G757), "NI Number Empty", ISBLANK(H757), "Check In Date Empty", ISBLANK(J757), "HB Claim Ref Number Empty", ISBLANK(K757), "Referral Agency Empty", ISBLANK(M757), "Gender Empty", ISBLANK(N757), "Religion Empty", ISBLANK(O757), "Ethnicity Empty", ISBLANK(P757), "Nationality Empty", ISBLANK(Q757), "Disability Empty", ISBLANK(R757), "Sexual Orientation Empty", ISBLANK(S757), "Language Empty", ISBLANK(T757), "Risk Assessment Empty", AND(G757&lt;&gt;"",H757&lt;&gt;""), IF(SUMPRODUCT(($G$2:$G$5000=G757)*($H$2:$H$5000=H757))&gt;1,"CONFLICT: NI and Check-in Date Already in Use","Correct"), TRUE, "Correct")</f>
        <v/>
      </c>
    </row>
    <row r="758" spans="1:22" s="14" customFormat="1" x14ac:dyDescent="0.5">
      <c r="A758" s="10"/>
      <c r="B758" s="11"/>
      <c r="C758" s="10"/>
      <c r="D758" s="10"/>
      <c r="E758" s="10"/>
      <c r="F758" s="12"/>
      <c r="G758" s="10"/>
      <c r="H758" s="12"/>
      <c r="I758" s="12"/>
      <c r="J758" s="13"/>
      <c r="K758" s="10"/>
      <c r="L758" s="15" t="str">
        <f ca="1">IF(ISBLANK(F758), "", DATEDIF(Tenants[[#This Row],[DateOfBirth]],TODAY(),"Y"))</f>
        <v/>
      </c>
      <c r="M758" s="10"/>
      <c r="N758" s="10"/>
      <c r="O758" s="10"/>
      <c r="P758" s="10"/>
      <c r="Q758" s="10"/>
      <c r="R758" s="10"/>
      <c r="S758" s="10"/>
      <c r="T758" s="10"/>
      <c r="U758" s="16" t="str">
        <f t="shared" si="11"/>
        <v/>
      </c>
      <c r="V758" s="16" t="str" cm="1">
        <f t="array" ref="V758">_xlfn.IFS(AND(ISBLANK(A758), OR(B758&lt;&gt;"",C758&lt;&gt;"",E758&lt;&gt;"",F758&lt;&gt;"",G758&lt;&gt;"",H758&lt;&gt;"",J758&lt;&gt;"",K758&lt;&gt;"",M758&lt;&gt;"",N758&lt;&gt;"",O758&lt;&gt;"",P758&lt;&gt;"",Q758&lt;&gt;"",R758&lt;&gt;"",S758&lt;&gt;"",T758&lt;&gt;"",)), "Address Empty", ISBLANK(A758), "", ISBLANK(B758), "Room Number Empty", ISBLANK(C758), "First Name Empty", ISBLANK(E758), "Last Name Empty", ISBLANK(F758), "Date of Birth Empty", ISBLANK(G758), "NI Number Empty", ISBLANK(H758), "Check In Date Empty", ISBLANK(J758), "HB Claim Ref Number Empty", ISBLANK(K758), "Referral Agency Empty", ISBLANK(M758), "Gender Empty", ISBLANK(N758), "Religion Empty", ISBLANK(O758), "Ethnicity Empty", ISBLANK(P758), "Nationality Empty", ISBLANK(Q758), "Disability Empty", ISBLANK(R758), "Sexual Orientation Empty", ISBLANK(S758), "Language Empty", ISBLANK(T758), "Risk Assessment Empty", AND(G758&lt;&gt;"",H758&lt;&gt;""), IF(SUMPRODUCT(($G$2:$G$5000=G758)*($H$2:$H$5000=H758))&gt;1,"CONFLICT: NI and Check-in Date Already in Use","Correct"), TRUE, "Correct")</f>
        <v/>
      </c>
    </row>
    <row r="759" spans="1:22" s="14" customFormat="1" x14ac:dyDescent="0.5">
      <c r="A759" s="10"/>
      <c r="B759" s="11"/>
      <c r="C759" s="10"/>
      <c r="D759" s="10"/>
      <c r="E759" s="10"/>
      <c r="F759" s="12"/>
      <c r="G759" s="10"/>
      <c r="H759" s="12"/>
      <c r="I759" s="12"/>
      <c r="J759" s="13"/>
      <c r="K759" s="10"/>
      <c r="L759" s="15" t="str">
        <f ca="1">IF(ISBLANK(F759), "", DATEDIF(Tenants[[#This Row],[DateOfBirth]],TODAY(),"Y"))</f>
        <v/>
      </c>
      <c r="M759" s="10"/>
      <c r="N759" s="10"/>
      <c r="O759" s="10"/>
      <c r="P759" s="10"/>
      <c r="Q759" s="10"/>
      <c r="R759" s="10"/>
      <c r="S759" s="10"/>
      <c r="T759" s="10"/>
      <c r="U759" s="16" t="str">
        <f t="shared" si="11"/>
        <v/>
      </c>
      <c r="V759" s="16" t="str" cm="1">
        <f t="array" ref="V759">_xlfn.IFS(AND(ISBLANK(A759), OR(B759&lt;&gt;"",C759&lt;&gt;"",E759&lt;&gt;"",F759&lt;&gt;"",G759&lt;&gt;"",H759&lt;&gt;"",J759&lt;&gt;"",K759&lt;&gt;"",M759&lt;&gt;"",N759&lt;&gt;"",O759&lt;&gt;"",P759&lt;&gt;"",Q759&lt;&gt;"",R759&lt;&gt;"",S759&lt;&gt;"",T759&lt;&gt;"",)), "Address Empty", ISBLANK(A759), "", ISBLANK(B759), "Room Number Empty", ISBLANK(C759), "First Name Empty", ISBLANK(E759), "Last Name Empty", ISBLANK(F759), "Date of Birth Empty", ISBLANK(G759), "NI Number Empty", ISBLANK(H759), "Check In Date Empty", ISBLANK(J759), "HB Claim Ref Number Empty", ISBLANK(K759), "Referral Agency Empty", ISBLANK(M759), "Gender Empty", ISBLANK(N759), "Religion Empty", ISBLANK(O759), "Ethnicity Empty", ISBLANK(P759), "Nationality Empty", ISBLANK(Q759), "Disability Empty", ISBLANK(R759), "Sexual Orientation Empty", ISBLANK(S759), "Language Empty", ISBLANK(T759), "Risk Assessment Empty", AND(G759&lt;&gt;"",H759&lt;&gt;""), IF(SUMPRODUCT(($G$2:$G$5000=G759)*($H$2:$H$5000=H759))&gt;1,"CONFLICT: NI and Check-in Date Already in Use","Correct"), TRUE, "Correct")</f>
        <v/>
      </c>
    </row>
    <row r="760" spans="1:22" s="14" customFormat="1" x14ac:dyDescent="0.5">
      <c r="A760" s="10"/>
      <c r="B760" s="11"/>
      <c r="C760" s="10"/>
      <c r="D760" s="10"/>
      <c r="E760" s="10"/>
      <c r="F760" s="12"/>
      <c r="G760" s="10"/>
      <c r="H760" s="12"/>
      <c r="I760" s="12"/>
      <c r="J760" s="13"/>
      <c r="K760" s="10"/>
      <c r="L760" s="15" t="str">
        <f ca="1">IF(ISBLANK(F760), "", DATEDIF(Tenants[[#This Row],[DateOfBirth]],TODAY(),"Y"))</f>
        <v/>
      </c>
      <c r="M760" s="10"/>
      <c r="N760" s="10"/>
      <c r="O760" s="10"/>
      <c r="P760" s="10"/>
      <c r="Q760" s="10"/>
      <c r="R760" s="10"/>
      <c r="S760" s="10"/>
      <c r="T760" s="10"/>
      <c r="U760" s="16" t="str">
        <f t="shared" si="11"/>
        <v/>
      </c>
      <c r="V760" s="16" t="str" cm="1">
        <f t="array" ref="V760">_xlfn.IFS(AND(ISBLANK(A760), OR(B760&lt;&gt;"",C760&lt;&gt;"",E760&lt;&gt;"",F760&lt;&gt;"",G760&lt;&gt;"",H760&lt;&gt;"",J760&lt;&gt;"",K760&lt;&gt;"",M760&lt;&gt;"",N760&lt;&gt;"",O760&lt;&gt;"",P760&lt;&gt;"",Q760&lt;&gt;"",R760&lt;&gt;"",S760&lt;&gt;"",T760&lt;&gt;"",)), "Address Empty", ISBLANK(A760), "", ISBLANK(B760), "Room Number Empty", ISBLANK(C760), "First Name Empty", ISBLANK(E760), "Last Name Empty", ISBLANK(F760), "Date of Birth Empty", ISBLANK(G760), "NI Number Empty", ISBLANK(H760), "Check In Date Empty", ISBLANK(J760), "HB Claim Ref Number Empty", ISBLANK(K760), "Referral Agency Empty", ISBLANK(M760), "Gender Empty", ISBLANK(N760), "Religion Empty", ISBLANK(O760), "Ethnicity Empty", ISBLANK(P760), "Nationality Empty", ISBLANK(Q760), "Disability Empty", ISBLANK(R760), "Sexual Orientation Empty", ISBLANK(S760), "Language Empty", ISBLANK(T760), "Risk Assessment Empty", AND(G760&lt;&gt;"",H760&lt;&gt;""), IF(SUMPRODUCT(($G$2:$G$5000=G760)*($H$2:$H$5000=H760))&gt;1,"CONFLICT: NI and Check-in Date Already in Use","Correct"), TRUE, "Correct")</f>
        <v/>
      </c>
    </row>
    <row r="761" spans="1:22" s="14" customFormat="1" x14ac:dyDescent="0.5">
      <c r="A761" s="10"/>
      <c r="B761" s="11"/>
      <c r="C761" s="10"/>
      <c r="D761" s="10"/>
      <c r="E761" s="10"/>
      <c r="F761" s="12"/>
      <c r="G761" s="10"/>
      <c r="H761" s="12"/>
      <c r="I761" s="12"/>
      <c r="J761" s="13"/>
      <c r="K761" s="10"/>
      <c r="L761" s="15" t="str">
        <f ca="1">IF(ISBLANK(F761), "", DATEDIF(Tenants[[#This Row],[DateOfBirth]],TODAY(),"Y"))</f>
        <v/>
      </c>
      <c r="M761" s="10"/>
      <c r="N761" s="10"/>
      <c r="O761" s="10"/>
      <c r="P761" s="10"/>
      <c r="Q761" s="10"/>
      <c r="R761" s="10"/>
      <c r="S761" s="10"/>
      <c r="T761" s="10"/>
      <c r="U761" s="16" t="str">
        <f t="shared" si="11"/>
        <v/>
      </c>
      <c r="V761" s="16" t="str" cm="1">
        <f t="array" ref="V761">_xlfn.IFS(AND(ISBLANK(A761), OR(B761&lt;&gt;"",C761&lt;&gt;"",E761&lt;&gt;"",F761&lt;&gt;"",G761&lt;&gt;"",H761&lt;&gt;"",J761&lt;&gt;"",K761&lt;&gt;"",M761&lt;&gt;"",N761&lt;&gt;"",O761&lt;&gt;"",P761&lt;&gt;"",Q761&lt;&gt;"",R761&lt;&gt;"",S761&lt;&gt;"",T761&lt;&gt;"",)), "Address Empty", ISBLANK(A761), "", ISBLANK(B761), "Room Number Empty", ISBLANK(C761), "First Name Empty", ISBLANK(E761), "Last Name Empty", ISBLANK(F761), "Date of Birth Empty", ISBLANK(G761), "NI Number Empty", ISBLANK(H761), "Check In Date Empty", ISBLANK(J761), "HB Claim Ref Number Empty", ISBLANK(K761), "Referral Agency Empty", ISBLANK(M761), "Gender Empty", ISBLANK(N761), "Religion Empty", ISBLANK(O761), "Ethnicity Empty", ISBLANK(P761), "Nationality Empty", ISBLANK(Q761), "Disability Empty", ISBLANK(R761), "Sexual Orientation Empty", ISBLANK(S761), "Language Empty", ISBLANK(T761), "Risk Assessment Empty", AND(G761&lt;&gt;"",H761&lt;&gt;""), IF(SUMPRODUCT(($G$2:$G$5000=G761)*($H$2:$H$5000=H761))&gt;1,"CONFLICT: NI and Check-in Date Already in Use","Correct"), TRUE, "Correct")</f>
        <v/>
      </c>
    </row>
    <row r="762" spans="1:22" s="14" customFormat="1" x14ac:dyDescent="0.5">
      <c r="A762" s="10"/>
      <c r="B762" s="11"/>
      <c r="C762" s="10"/>
      <c r="D762" s="10"/>
      <c r="E762" s="10"/>
      <c r="F762" s="12"/>
      <c r="G762" s="10"/>
      <c r="H762" s="12"/>
      <c r="I762" s="12"/>
      <c r="J762" s="13"/>
      <c r="K762" s="10"/>
      <c r="L762" s="15" t="str">
        <f ca="1">IF(ISBLANK(F762), "", DATEDIF(Tenants[[#This Row],[DateOfBirth]],TODAY(),"Y"))</f>
        <v/>
      </c>
      <c r="M762" s="10"/>
      <c r="N762" s="10"/>
      <c r="O762" s="10"/>
      <c r="P762" s="10"/>
      <c r="Q762" s="10"/>
      <c r="R762" s="10"/>
      <c r="S762" s="10"/>
      <c r="T762" s="10"/>
      <c r="U762" s="16" t="str">
        <f t="shared" si="11"/>
        <v/>
      </c>
      <c r="V762" s="16" t="str" cm="1">
        <f t="array" ref="V762">_xlfn.IFS(AND(ISBLANK(A762), OR(B762&lt;&gt;"",C762&lt;&gt;"",E762&lt;&gt;"",F762&lt;&gt;"",G762&lt;&gt;"",H762&lt;&gt;"",J762&lt;&gt;"",K762&lt;&gt;"",M762&lt;&gt;"",N762&lt;&gt;"",O762&lt;&gt;"",P762&lt;&gt;"",Q762&lt;&gt;"",R762&lt;&gt;"",S762&lt;&gt;"",T762&lt;&gt;"",)), "Address Empty", ISBLANK(A762), "", ISBLANK(B762), "Room Number Empty", ISBLANK(C762), "First Name Empty", ISBLANK(E762), "Last Name Empty", ISBLANK(F762), "Date of Birth Empty", ISBLANK(G762), "NI Number Empty", ISBLANK(H762), "Check In Date Empty", ISBLANK(J762), "HB Claim Ref Number Empty", ISBLANK(K762), "Referral Agency Empty", ISBLANK(M762), "Gender Empty", ISBLANK(N762), "Religion Empty", ISBLANK(O762), "Ethnicity Empty", ISBLANK(P762), "Nationality Empty", ISBLANK(Q762), "Disability Empty", ISBLANK(R762), "Sexual Orientation Empty", ISBLANK(S762), "Language Empty", ISBLANK(T762), "Risk Assessment Empty", AND(G762&lt;&gt;"",H762&lt;&gt;""), IF(SUMPRODUCT(($G$2:$G$5000=G762)*($H$2:$H$5000=H762))&gt;1,"CONFLICT: NI and Check-in Date Already in Use","Correct"), TRUE, "Correct")</f>
        <v/>
      </c>
    </row>
    <row r="763" spans="1:22" s="14" customFormat="1" x14ac:dyDescent="0.5">
      <c r="A763" s="10"/>
      <c r="B763" s="11"/>
      <c r="C763" s="10"/>
      <c r="D763" s="10"/>
      <c r="E763" s="10"/>
      <c r="F763" s="12"/>
      <c r="G763" s="10"/>
      <c r="H763" s="12"/>
      <c r="I763" s="12"/>
      <c r="J763" s="13"/>
      <c r="K763" s="10"/>
      <c r="L763" s="15" t="str">
        <f ca="1">IF(ISBLANK(F763), "", DATEDIF(Tenants[[#This Row],[DateOfBirth]],TODAY(),"Y"))</f>
        <v/>
      </c>
      <c r="M763" s="10"/>
      <c r="N763" s="10"/>
      <c r="O763" s="10"/>
      <c r="P763" s="10"/>
      <c r="Q763" s="10"/>
      <c r="R763" s="10"/>
      <c r="S763" s="10"/>
      <c r="T763" s="10"/>
      <c r="U763" s="16" t="str">
        <f t="shared" si="11"/>
        <v/>
      </c>
      <c r="V763" s="16" t="str" cm="1">
        <f t="array" ref="V763">_xlfn.IFS(AND(ISBLANK(A763), OR(B763&lt;&gt;"",C763&lt;&gt;"",E763&lt;&gt;"",F763&lt;&gt;"",G763&lt;&gt;"",H763&lt;&gt;"",J763&lt;&gt;"",K763&lt;&gt;"",M763&lt;&gt;"",N763&lt;&gt;"",O763&lt;&gt;"",P763&lt;&gt;"",Q763&lt;&gt;"",R763&lt;&gt;"",S763&lt;&gt;"",T763&lt;&gt;"",)), "Address Empty", ISBLANK(A763), "", ISBLANK(B763), "Room Number Empty", ISBLANK(C763), "First Name Empty", ISBLANK(E763), "Last Name Empty", ISBLANK(F763), "Date of Birth Empty", ISBLANK(G763), "NI Number Empty", ISBLANK(H763), "Check In Date Empty", ISBLANK(J763), "HB Claim Ref Number Empty", ISBLANK(K763), "Referral Agency Empty", ISBLANK(M763), "Gender Empty", ISBLANK(N763), "Religion Empty", ISBLANK(O763), "Ethnicity Empty", ISBLANK(P763), "Nationality Empty", ISBLANK(Q763), "Disability Empty", ISBLANK(R763), "Sexual Orientation Empty", ISBLANK(S763), "Language Empty", ISBLANK(T763), "Risk Assessment Empty", AND(G763&lt;&gt;"",H763&lt;&gt;""), IF(SUMPRODUCT(($G$2:$G$5000=G763)*($H$2:$H$5000=H763))&gt;1,"CONFLICT: NI and Check-in Date Already in Use","Correct"), TRUE, "Correct")</f>
        <v/>
      </c>
    </row>
    <row r="764" spans="1:22" s="14" customFormat="1" x14ac:dyDescent="0.5">
      <c r="A764" s="10"/>
      <c r="B764" s="11"/>
      <c r="C764" s="10"/>
      <c r="D764" s="10"/>
      <c r="E764" s="10"/>
      <c r="F764" s="12"/>
      <c r="G764" s="10"/>
      <c r="H764" s="12"/>
      <c r="I764" s="12"/>
      <c r="J764" s="13"/>
      <c r="K764" s="10"/>
      <c r="L764" s="15" t="str">
        <f ca="1">IF(ISBLANK(F764), "", DATEDIF(Tenants[[#This Row],[DateOfBirth]],TODAY(),"Y"))</f>
        <v/>
      </c>
      <c r="M764" s="10"/>
      <c r="N764" s="10"/>
      <c r="O764" s="10"/>
      <c r="P764" s="10"/>
      <c r="Q764" s="10"/>
      <c r="R764" s="10"/>
      <c r="S764" s="10"/>
      <c r="T764" s="10"/>
      <c r="U764" s="16" t="str">
        <f t="shared" si="11"/>
        <v/>
      </c>
      <c r="V764" s="16" t="str" cm="1">
        <f t="array" ref="V764">_xlfn.IFS(AND(ISBLANK(A764), OR(B764&lt;&gt;"",C764&lt;&gt;"",E764&lt;&gt;"",F764&lt;&gt;"",G764&lt;&gt;"",H764&lt;&gt;"",J764&lt;&gt;"",K764&lt;&gt;"",M764&lt;&gt;"",N764&lt;&gt;"",O764&lt;&gt;"",P764&lt;&gt;"",Q764&lt;&gt;"",R764&lt;&gt;"",S764&lt;&gt;"",T764&lt;&gt;"",)), "Address Empty", ISBLANK(A764), "", ISBLANK(B764), "Room Number Empty", ISBLANK(C764), "First Name Empty", ISBLANK(E764), "Last Name Empty", ISBLANK(F764), "Date of Birth Empty", ISBLANK(G764), "NI Number Empty", ISBLANK(H764), "Check In Date Empty", ISBLANK(J764), "HB Claim Ref Number Empty", ISBLANK(K764), "Referral Agency Empty", ISBLANK(M764), "Gender Empty", ISBLANK(N764), "Religion Empty", ISBLANK(O764), "Ethnicity Empty", ISBLANK(P764), "Nationality Empty", ISBLANK(Q764), "Disability Empty", ISBLANK(R764), "Sexual Orientation Empty", ISBLANK(S764), "Language Empty", ISBLANK(T764), "Risk Assessment Empty", AND(G764&lt;&gt;"",H764&lt;&gt;""), IF(SUMPRODUCT(($G$2:$G$5000=G764)*($H$2:$H$5000=H764))&gt;1,"CONFLICT: NI and Check-in Date Already in Use","Correct"), TRUE, "Correct")</f>
        <v/>
      </c>
    </row>
    <row r="765" spans="1:22" s="14" customFormat="1" x14ac:dyDescent="0.5">
      <c r="A765" s="10"/>
      <c r="B765" s="11"/>
      <c r="C765" s="10"/>
      <c r="D765" s="10"/>
      <c r="E765" s="10"/>
      <c r="F765" s="12"/>
      <c r="G765" s="10"/>
      <c r="H765" s="12"/>
      <c r="I765" s="12"/>
      <c r="J765" s="13"/>
      <c r="K765" s="10"/>
      <c r="L765" s="15" t="str">
        <f ca="1">IF(ISBLANK(F765), "", DATEDIF(Tenants[[#This Row],[DateOfBirth]],TODAY(),"Y"))</f>
        <v/>
      </c>
      <c r="M765" s="10"/>
      <c r="N765" s="10"/>
      <c r="O765" s="10"/>
      <c r="P765" s="10"/>
      <c r="Q765" s="10"/>
      <c r="R765" s="10"/>
      <c r="S765" s="10"/>
      <c r="T765" s="10"/>
      <c r="U765" s="16" t="str">
        <f t="shared" si="11"/>
        <v/>
      </c>
      <c r="V765" s="16" t="str" cm="1">
        <f t="array" ref="V765">_xlfn.IFS(AND(ISBLANK(A765), OR(B765&lt;&gt;"",C765&lt;&gt;"",E765&lt;&gt;"",F765&lt;&gt;"",G765&lt;&gt;"",H765&lt;&gt;"",J765&lt;&gt;"",K765&lt;&gt;"",M765&lt;&gt;"",N765&lt;&gt;"",O765&lt;&gt;"",P765&lt;&gt;"",Q765&lt;&gt;"",R765&lt;&gt;"",S765&lt;&gt;"",T765&lt;&gt;"",)), "Address Empty", ISBLANK(A765), "", ISBLANK(B765), "Room Number Empty", ISBLANK(C765), "First Name Empty", ISBLANK(E765), "Last Name Empty", ISBLANK(F765), "Date of Birth Empty", ISBLANK(G765), "NI Number Empty", ISBLANK(H765), "Check In Date Empty", ISBLANK(J765), "HB Claim Ref Number Empty", ISBLANK(K765), "Referral Agency Empty", ISBLANK(M765), "Gender Empty", ISBLANK(N765), "Religion Empty", ISBLANK(O765), "Ethnicity Empty", ISBLANK(P765), "Nationality Empty", ISBLANK(Q765), "Disability Empty", ISBLANK(R765), "Sexual Orientation Empty", ISBLANK(S765), "Language Empty", ISBLANK(T765), "Risk Assessment Empty", AND(G765&lt;&gt;"",H765&lt;&gt;""), IF(SUMPRODUCT(($G$2:$G$5000=G765)*($H$2:$H$5000=H765))&gt;1,"CONFLICT: NI and Check-in Date Already in Use","Correct"), TRUE, "Correct")</f>
        <v/>
      </c>
    </row>
    <row r="766" spans="1:22" s="14" customFormat="1" x14ac:dyDescent="0.5">
      <c r="A766" s="10"/>
      <c r="B766" s="11"/>
      <c r="C766" s="10"/>
      <c r="D766" s="10"/>
      <c r="E766" s="10"/>
      <c r="F766" s="12"/>
      <c r="G766" s="10"/>
      <c r="H766" s="12"/>
      <c r="I766" s="12"/>
      <c r="J766" s="13"/>
      <c r="K766" s="10"/>
      <c r="L766" s="15" t="str">
        <f ca="1">IF(ISBLANK(F766), "", DATEDIF(Tenants[[#This Row],[DateOfBirth]],TODAY(),"Y"))</f>
        <v/>
      </c>
      <c r="M766" s="10"/>
      <c r="N766" s="10"/>
      <c r="O766" s="10"/>
      <c r="P766" s="10"/>
      <c r="Q766" s="10"/>
      <c r="R766" s="10"/>
      <c r="S766" s="10"/>
      <c r="T766" s="10"/>
      <c r="U766" s="16" t="str">
        <f t="shared" si="11"/>
        <v/>
      </c>
      <c r="V766" s="16" t="str" cm="1">
        <f t="array" ref="V766">_xlfn.IFS(AND(ISBLANK(A766), OR(B766&lt;&gt;"",C766&lt;&gt;"",E766&lt;&gt;"",F766&lt;&gt;"",G766&lt;&gt;"",H766&lt;&gt;"",J766&lt;&gt;"",K766&lt;&gt;"",M766&lt;&gt;"",N766&lt;&gt;"",O766&lt;&gt;"",P766&lt;&gt;"",Q766&lt;&gt;"",R766&lt;&gt;"",S766&lt;&gt;"",T766&lt;&gt;"",)), "Address Empty", ISBLANK(A766), "", ISBLANK(B766), "Room Number Empty", ISBLANK(C766), "First Name Empty", ISBLANK(E766), "Last Name Empty", ISBLANK(F766), "Date of Birth Empty", ISBLANK(G766), "NI Number Empty", ISBLANK(H766), "Check In Date Empty", ISBLANK(J766), "HB Claim Ref Number Empty", ISBLANK(K766), "Referral Agency Empty", ISBLANK(M766), "Gender Empty", ISBLANK(N766), "Religion Empty", ISBLANK(O766), "Ethnicity Empty", ISBLANK(P766), "Nationality Empty", ISBLANK(Q766), "Disability Empty", ISBLANK(R766), "Sexual Orientation Empty", ISBLANK(S766), "Language Empty", ISBLANK(T766), "Risk Assessment Empty", AND(G766&lt;&gt;"",H766&lt;&gt;""), IF(SUMPRODUCT(($G$2:$G$5000=G766)*($H$2:$H$5000=H766))&gt;1,"CONFLICT: NI and Check-in Date Already in Use","Correct"), TRUE, "Correct")</f>
        <v/>
      </c>
    </row>
    <row r="767" spans="1:22" s="14" customFormat="1" x14ac:dyDescent="0.5">
      <c r="A767" s="10"/>
      <c r="B767" s="11"/>
      <c r="C767" s="10"/>
      <c r="D767" s="10"/>
      <c r="E767" s="10"/>
      <c r="F767" s="12"/>
      <c r="G767" s="10"/>
      <c r="H767" s="12"/>
      <c r="I767" s="12"/>
      <c r="J767" s="13"/>
      <c r="K767" s="10"/>
      <c r="L767" s="15" t="str">
        <f ca="1">IF(ISBLANK(F767), "", DATEDIF(Tenants[[#This Row],[DateOfBirth]],TODAY(),"Y"))</f>
        <v/>
      </c>
      <c r="M767" s="10"/>
      <c r="N767" s="10"/>
      <c r="O767" s="10"/>
      <c r="P767" s="10"/>
      <c r="Q767" s="10"/>
      <c r="R767" s="10"/>
      <c r="S767" s="10"/>
      <c r="T767" s="10"/>
      <c r="U767" s="16" t="str">
        <f t="shared" si="11"/>
        <v/>
      </c>
      <c r="V767" s="16" t="str" cm="1">
        <f t="array" ref="V767">_xlfn.IFS(AND(ISBLANK(A767), OR(B767&lt;&gt;"",C767&lt;&gt;"",E767&lt;&gt;"",F767&lt;&gt;"",G767&lt;&gt;"",H767&lt;&gt;"",J767&lt;&gt;"",K767&lt;&gt;"",M767&lt;&gt;"",N767&lt;&gt;"",O767&lt;&gt;"",P767&lt;&gt;"",Q767&lt;&gt;"",R767&lt;&gt;"",S767&lt;&gt;"",T767&lt;&gt;"",)), "Address Empty", ISBLANK(A767), "", ISBLANK(B767), "Room Number Empty", ISBLANK(C767), "First Name Empty", ISBLANK(E767), "Last Name Empty", ISBLANK(F767), "Date of Birth Empty", ISBLANK(G767), "NI Number Empty", ISBLANK(H767), "Check In Date Empty", ISBLANK(J767), "HB Claim Ref Number Empty", ISBLANK(K767), "Referral Agency Empty", ISBLANK(M767), "Gender Empty", ISBLANK(N767), "Religion Empty", ISBLANK(O767), "Ethnicity Empty", ISBLANK(P767), "Nationality Empty", ISBLANK(Q767), "Disability Empty", ISBLANK(R767), "Sexual Orientation Empty", ISBLANK(S767), "Language Empty", ISBLANK(T767), "Risk Assessment Empty", AND(G767&lt;&gt;"",H767&lt;&gt;""), IF(SUMPRODUCT(($G$2:$G$5000=G767)*($H$2:$H$5000=H767))&gt;1,"CONFLICT: NI and Check-in Date Already in Use","Correct"), TRUE, "Correct")</f>
        <v/>
      </c>
    </row>
    <row r="768" spans="1:22" s="14" customFormat="1" x14ac:dyDescent="0.5">
      <c r="A768" s="10"/>
      <c r="B768" s="11"/>
      <c r="C768" s="10"/>
      <c r="D768" s="10"/>
      <c r="E768" s="10"/>
      <c r="F768" s="12"/>
      <c r="G768" s="10"/>
      <c r="H768" s="12"/>
      <c r="I768" s="12"/>
      <c r="J768" s="13"/>
      <c r="K768" s="10"/>
      <c r="L768" s="15" t="str">
        <f ca="1">IF(ISBLANK(F768), "", DATEDIF(Tenants[[#This Row],[DateOfBirth]],TODAY(),"Y"))</f>
        <v/>
      </c>
      <c r="M768" s="10"/>
      <c r="N768" s="10"/>
      <c r="O768" s="10"/>
      <c r="P768" s="10"/>
      <c r="Q768" s="10"/>
      <c r="R768" s="10"/>
      <c r="S768" s="10"/>
      <c r="T768" s="10"/>
      <c r="U768" s="16" t="str">
        <f t="shared" si="11"/>
        <v/>
      </c>
      <c r="V768" s="16" t="str" cm="1">
        <f t="array" ref="V768">_xlfn.IFS(AND(ISBLANK(A768), OR(B768&lt;&gt;"",C768&lt;&gt;"",E768&lt;&gt;"",F768&lt;&gt;"",G768&lt;&gt;"",H768&lt;&gt;"",J768&lt;&gt;"",K768&lt;&gt;"",M768&lt;&gt;"",N768&lt;&gt;"",O768&lt;&gt;"",P768&lt;&gt;"",Q768&lt;&gt;"",R768&lt;&gt;"",S768&lt;&gt;"",T768&lt;&gt;"",)), "Address Empty", ISBLANK(A768), "", ISBLANK(B768), "Room Number Empty", ISBLANK(C768), "First Name Empty", ISBLANK(E768), "Last Name Empty", ISBLANK(F768), "Date of Birth Empty", ISBLANK(G768), "NI Number Empty", ISBLANK(H768), "Check In Date Empty", ISBLANK(J768), "HB Claim Ref Number Empty", ISBLANK(K768), "Referral Agency Empty", ISBLANK(M768), "Gender Empty", ISBLANK(N768), "Religion Empty", ISBLANK(O768), "Ethnicity Empty", ISBLANK(P768), "Nationality Empty", ISBLANK(Q768), "Disability Empty", ISBLANK(R768), "Sexual Orientation Empty", ISBLANK(S768), "Language Empty", ISBLANK(T768), "Risk Assessment Empty", AND(G768&lt;&gt;"",H768&lt;&gt;""), IF(SUMPRODUCT(($G$2:$G$5000=G768)*($H$2:$H$5000=H768))&gt;1,"CONFLICT: NI and Check-in Date Already in Use","Correct"), TRUE, "Correct")</f>
        <v/>
      </c>
    </row>
    <row r="769" spans="1:22" s="14" customFormat="1" x14ac:dyDescent="0.5">
      <c r="A769" s="10"/>
      <c r="B769" s="11"/>
      <c r="C769" s="10"/>
      <c r="D769" s="10"/>
      <c r="E769" s="10"/>
      <c r="F769" s="12"/>
      <c r="G769" s="10"/>
      <c r="H769" s="12"/>
      <c r="I769" s="12"/>
      <c r="J769" s="13"/>
      <c r="K769" s="10"/>
      <c r="L769" s="15" t="str">
        <f ca="1">IF(ISBLANK(F769), "", DATEDIF(Tenants[[#This Row],[DateOfBirth]],TODAY(),"Y"))</f>
        <v/>
      </c>
      <c r="M769" s="10"/>
      <c r="N769" s="10"/>
      <c r="O769" s="10"/>
      <c r="P769" s="10"/>
      <c r="Q769" s="10"/>
      <c r="R769" s="10"/>
      <c r="S769" s="10"/>
      <c r="T769" s="10"/>
      <c r="U769" s="16" t="str">
        <f t="shared" si="11"/>
        <v/>
      </c>
      <c r="V769" s="16" t="str" cm="1">
        <f t="array" ref="V769">_xlfn.IFS(AND(ISBLANK(A769), OR(B769&lt;&gt;"",C769&lt;&gt;"",E769&lt;&gt;"",F769&lt;&gt;"",G769&lt;&gt;"",H769&lt;&gt;"",J769&lt;&gt;"",K769&lt;&gt;"",M769&lt;&gt;"",N769&lt;&gt;"",O769&lt;&gt;"",P769&lt;&gt;"",Q769&lt;&gt;"",R769&lt;&gt;"",S769&lt;&gt;"",T769&lt;&gt;"",)), "Address Empty", ISBLANK(A769), "", ISBLANK(B769), "Room Number Empty", ISBLANK(C769), "First Name Empty", ISBLANK(E769), "Last Name Empty", ISBLANK(F769), "Date of Birth Empty", ISBLANK(G769), "NI Number Empty", ISBLANK(H769), "Check In Date Empty", ISBLANK(J769), "HB Claim Ref Number Empty", ISBLANK(K769), "Referral Agency Empty", ISBLANK(M769), "Gender Empty", ISBLANK(N769), "Religion Empty", ISBLANK(O769), "Ethnicity Empty", ISBLANK(P769), "Nationality Empty", ISBLANK(Q769), "Disability Empty", ISBLANK(R769), "Sexual Orientation Empty", ISBLANK(S769), "Language Empty", ISBLANK(T769), "Risk Assessment Empty", AND(G769&lt;&gt;"",H769&lt;&gt;""), IF(SUMPRODUCT(($G$2:$G$5000=G769)*($H$2:$H$5000=H769))&gt;1,"CONFLICT: NI and Check-in Date Already in Use","Correct"), TRUE, "Correct")</f>
        <v/>
      </c>
    </row>
    <row r="770" spans="1:22" s="14" customFormat="1" x14ac:dyDescent="0.5">
      <c r="A770" s="10"/>
      <c r="B770" s="11"/>
      <c r="C770" s="10"/>
      <c r="D770" s="10"/>
      <c r="E770" s="10"/>
      <c r="F770" s="12"/>
      <c r="G770" s="10"/>
      <c r="H770" s="12"/>
      <c r="I770" s="12"/>
      <c r="J770" s="13"/>
      <c r="K770" s="10"/>
      <c r="L770" s="15" t="str">
        <f ca="1">IF(ISBLANK(F770), "", DATEDIF(Tenants[[#This Row],[DateOfBirth]],TODAY(),"Y"))</f>
        <v/>
      </c>
      <c r="M770" s="10"/>
      <c r="N770" s="10"/>
      <c r="O770" s="10"/>
      <c r="P770" s="10"/>
      <c r="Q770" s="10"/>
      <c r="R770" s="10"/>
      <c r="S770" s="10"/>
      <c r="T770" s="10"/>
      <c r="U770" s="16" t="str">
        <f t="shared" si="11"/>
        <v/>
      </c>
      <c r="V770" s="16" t="str" cm="1">
        <f t="array" ref="V770">_xlfn.IFS(AND(ISBLANK(A770), OR(B770&lt;&gt;"",C770&lt;&gt;"",E770&lt;&gt;"",F770&lt;&gt;"",G770&lt;&gt;"",H770&lt;&gt;"",J770&lt;&gt;"",K770&lt;&gt;"",M770&lt;&gt;"",N770&lt;&gt;"",O770&lt;&gt;"",P770&lt;&gt;"",Q770&lt;&gt;"",R770&lt;&gt;"",S770&lt;&gt;"",T770&lt;&gt;"",)), "Address Empty", ISBLANK(A770), "", ISBLANK(B770), "Room Number Empty", ISBLANK(C770), "First Name Empty", ISBLANK(E770), "Last Name Empty", ISBLANK(F770), "Date of Birth Empty", ISBLANK(G770), "NI Number Empty", ISBLANK(H770), "Check In Date Empty", ISBLANK(J770), "HB Claim Ref Number Empty", ISBLANK(K770), "Referral Agency Empty", ISBLANK(M770), "Gender Empty", ISBLANK(N770), "Religion Empty", ISBLANK(O770), "Ethnicity Empty", ISBLANK(P770), "Nationality Empty", ISBLANK(Q770), "Disability Empty", ISBLANK(R770), "Sexual Orientation Empty", ISBLANK(S770), "Language Empty", ISBLANK(T770), "Risk Assessment Empty", AND(G770&lt;&gt;"",H770&lt;&gt;""), IF(SUMPRODUCT(($G$2:$G$5000=G770)*($H$2:$H$5000=H770))&gt;1,"CONFLICT: NI and Check-in Date Already in Use","Correct"), TRUE, "Correct")</f>
        <v/>
      </c>
    </row>
    <row r="771" spans="1:22" s="14" customFormat="1" x14ac:dyDescent="0.5">
      <c r="A771" s="10"/>
      <c r="B771" s="11"/>
      <c r="C771" s="10"/>
      <c r="D771" s="10"/>
      <c r="E771" s="10"/>
      <c r="F771" s="12"/>
      <c r="G771" s="10"/>
      <c r="H771" s="12"/>
      <c r="I771" s="12"/>
      <c r="J771" s="13"/>
      <c r="K771" s="10"/>
      <c r="L771" s="15" t="str">
        <f ca="1">IF(ISBLANK(F771), "", DATEDIF(Tenants[[#This Row],[DateOfBirth]],TODAY(),"Y"))</f>
        <v/>
      </c>
      <c r="M771" s="10"/>
      <c r="N771" s="10"/>
      <c r="O771" s="10"/>
      <c r="P771" s="10"/>
      <c r="Q771" s="10"/>
      <c r="R771" s="10"/>
      <c r="S771" s="10"/>
      <c r="T771" s="10"/>
      <c r="U771" s="16" t="str">
        <f t="shared" ref="U771:U834" si="12">IF(AND(ISBLANK(H771),ISBLANK(I771)),"",IF(ISBLANK(I771),"ONGOING",DATEDIF(H771,I771,"Y")&amp;" YEAR(S) "&amp;DATEDIF(H771,I771,"YM")&amp;" MONTH(S)"))</f>
        <v/>
      </c>
      <c r="V771" s="16" t="str" cm="1">
        <f t="array" ref="V771">_xlfn.IFS(AND(ISBLANK(A771), OR(B771&lt;&gt;"",C771&lt;&gt;"",E771&lt;&gt;"",F771&lt;&gt;"",G771&lt;&gt;"",H771&lt;&gt;"",J771&lt;&gt;"",K771&lt;&gt;"",M771&lt;&gt;"",N771&lt;&gt;"",O771&lt;&gt;"",P771&lt;&gt;"",Q771&lt;&gt;"",R771&lt;&gt;"",S771&lt;&gt;"",T771&lt;&gt;"",)), "Address Empty", ISBLANK(A771), "", ISBLANK(B771), "Room Number Empty", ISBLANK(C771), "First Name Empty", ISBLANK(E771), "Last Name Empty", ISBLANK(F771), "Date of Birth Empty", ISBLANK(G771), "NI Number Empty", ISBLANK(H771), "Check In Date Empty", ISBLANK(J771), "HB Claim Ref Number Empty", ISBLANK(K771), "Referral Agency Empty", ISBLANK(M771), "Gender Empty", ISBLANK(N771), "Religion Empty", ISBLANK(O771), "Ethnicity Empty", ISBLANK(P771), "Nationality Empty", ISBLANK(Q771), "Disability Empty", ISBLANK(R771), "Sexual Orientation Empty", ISBLANK(S771), "Language Empty", ISBLANK(T771), "Risk Assessment Empty", AND(G771&lt;&gt;"",H771&lt;&gt;""), IF(SUMPRODUCT(($G$2:$G$5000=G771)*($H$2:$H$5000=H771))&gt;1,"CONFLICT: NI and Check-in Date Already in Use","Correct"), TRUE, "Correct")</f>
        <v/>
      </c>
    </row>
    <row r="772" spans="1:22" s="14" customFormat="1" x14ac:dyDescent="0.5">
      <c r="A772" s="10"/>
      <c r="B772" s="11"/>
      <c r="C772" s="10"/>
      <c r="D772" s="10"/>
      <c r="E772" s="10"/>
      <c r="F772" s="12"/>
      <c r="G772" s="10"/>
      <c r="H772" s="12"/>
      <c r="I772" s="12"/>
      <c r="J772" s="13"/>
      <c r="K772" s="10"/>
      <c r="L772" s="15" t="str">
        <f ca="1">IF(ISBLANK(F772), "", DATEDIF(Tenants[[#This Row],[DateOfBirth]],TODAY(),"Y"))</f>
        <v/>
      </c>
      <c r="M772" s="10"/>
      <c r="N772" s="10"/>
      <c r="O772" s="10"/>
      <c r="P772" s="10"/>
      <c r="Q772" s="10"/>
      <c r="R772" s="10"/>
      <c r="S772" s="10"/>
      <c r="T772" s="10"/>
      <c r="U772" s="16" t="str">
        <f t="shared" si="12"/>
        <v/>
      </c>
      <c r="V772" s="16" t="str" cm="1">
        <f t="array" ref="V772">_xlfn.IFS(AND(ISBLANK(A772), OR(B772&lt;&gt;"",C772&lt;&gt;"",E772&lt;&gt;"",F772&lt;&gt;"",G772&lt;&gt;"",H772&lt;&gt;"",J772&lt;&gt;"",K772&lt;&gt;"",M772&lt;&gt;"",N772&lt;&gt;"",O772&lt;&gt;"",P772&lt;&gt;"",Q772&lt;&gt;"",R772&lt;&gt;"",S772&lt;&gt;"",T772&lt;&gt;"",)), "Address Empty", ISBLANK(A772), "", ISBLANK(B772), "Room Number Empty", ISBLANK(C772), "First Name Empty", ISBLANK(E772), "Last Name Empty", ISBLANK(F772), "Date of Birth Empty", ISBLANK(G772), "NI Number Empty", ISBLANK(H772), "Check In Date Empty", ISBLANK(J772), "HB Claim Ref Number Empty", ISBLANK(K772), "Referral Agency Empty", ISBLANK(M772), "Gender Empty", ISBLANK(N772), "Religion Empty", ISBLANK(O772), "Ethnicity Empty", ISBLANK(P772), "Nationality Empty", ISBLANK(Q772), "Disability Empty", ISBLANK(R772), "Sexual Orientation Empty", ISBLANK(S772), "Language Empty", ISBLANK(T772), "Risk Assessment Empty", AND(G772&lt;&gt;"",H772&lt;&gt;""), IF(SUMPRODUCT(($G$2:$G$5000=G772)*($H$2:$H$5000=H772))&gt;1,"CONFLICT: NI and Check-in Date Already in Use","Correct"), TRUE, "Correct")</f>
        <v/>
      </c>
    </row>
    <row r="773" spans="1:22" s="14" customFormat="1" x14ac:dyDescent="0.5">
      <c r="A773" s="10"/>
      <c r="B773" s="11"/>
      <c r="C773" s="10"/>
      <c r="D773" s="10"/>
      <c r="E773" s="10"/>
      <c r="F773" s="12"/>
      <c r="G773" s="10"/>
      <c r="H773" s="12"/>
      <c r="I773" s="12"/>
      <c r="J773" s="13"/>
      <c r="K773" s="10"/>
      <c r="L773" s="15" t="str">
        <f ca="1">IF(ISBLANK(F773), "", DATEDIF(Tenants[[#This Row],[DateOfBirth]],TODAY(),"Y"))</f>
        <v/>
      </c>
      <c r="M773" s="10"/>
      <c r="N773" s="10"/>
      <c r="O773" s="10"/>
      <c r="P773" s="10"/>
      <c r="Q773" s="10"/>
      <c r="R773" s="10"/>
      <c r="S773" s="10"/>
      <c r="T773" s="10"/>
      <c r="U773" s="16" t="str">
        <f t="shared" si="12"/>
        <v/>
      </c>
      <c r="V773" s="16" t="str" cm="1">
        <f t="array" ref="V773">_xlfn.IFS(AND(ISBLANK(A773), OR(B773&lt;&gt;"",C773&lt;&gt;"",E773&lt;&gt;"",F773&lt;&gt;"",G773&lt;&gt;"",H773&lt;&gt;"",J773&lt;&gt;"",K773&lt;&gt;"",M773&lt;&gt;"",N773&lt;&gt;"",O773&lt;&gt;"",P773&lt;&gt;"",Q773&lt;&gt;"",R773&lt;&gt;"",S773&lt;&gt;"",T773&lt;&gt;"",)), "Address Empty", ISBLANK(A773), "", ISBLANK(B773), "Room Number Empty", ISBLANK(C773), "First Name Empty", ISBLANK(E773), "Last Name Empty", ISBLANK(F773), "Date of Birth Empty", ISBLANK(G773), "NI Number Empty", ISBLANK(H773), "Check In Date Empty", ISBLANK(J773), "HB Claim Ref Number Empty", ISBLANK(K773), "Referral Agency Empty", ISBLANK(M773), "Gender Empty", ISBLANK(N773), "Religion Empty", ISBLANK(O773), "Ethnicity Empty", ISBLANK(P773), "Nationality Empty", ISBLANK(Q773), "Disability Empty", ISBLANK(R773), "Sexual Orientation Empty", ISBLANK(S773), "Language Empty", ISBLANK(T773), "Risk Assessment Empty", AND(G773&lt;&gt;"",H773&lt;&gt;""), IF(SUMPRODUCT(($G$2:$G$5000=G773)*($H$2:$H$5000=H773))&gt;1,"CONFLICT: NI and Check-in Date Already in Use","Correct"), TRUE, "Correct")</f>
        <v/>
      </c>
    </row>
    <row r="774" spans="1:22" s="14" customFormat="1" x14ac:dyDescent="0.5">
      <c r="A774" s="10"/>
      <c r="B774" s="11"/>
      <c r="C774" s="10"/>
      <c r="D774" s="10"/>
      <c r="E774" s="10"/>
      <c r="F774" s="12"/>
      <c r="G774" s="10"/>
      <c r="H774" s="12"/>
      <c r="I774" s="12"/>
      <c r="J774" s="13"/>
      <c r="K774" s="10"/>
      <c r="L774" s="15" t="str">
        <f ca="1">IF(ISBLANK(F774), "", DATEDIF(Tenants[[#This Row],[DateOfBirth]],TODAY(),"Y"))</f>
        <v/>
      </c>
      <c r="M774" s="10"/>
      <c r="N774" s="10"/>
      <c r="O774" s="10"/>
      <c r="P774" s="10"/>
      <c r="Q774" s="10"/>
      <c r="R774" s="10"/>
      <c r="S774" s="10"/>
      <c r="T774" s="10"/>
      <c r="U774" s="16" t="str">
        <f t="shared" si="12"/>
        <v/>
      </c>
      <c r="V774" s="16" t="str" cm="1">
        <f t="array" ref="V774">_xlfn.IFS(AND(ISBLANK(A774), OR(B774&lt;&gt;"",C774&lt;&gt;"",E774&lt;&gt;"",F774&lt;&gt;"",G774&lt;&gt;"",H774&lt;&gt;"",J774&lt;&gt;"",K774&lt;&gt;"",M774&lt;&gt;"",N774&lt;&gt;"",O774&lt;&gt;"",P774&lt;&gt;"",Q774&lt;&gt;"",R774&lt;&gt;"",S774&lt;&gt;"",T774&lt;&gt;"",)), "Address Empty", ISBLANK(A774), "", ISBLANK(B774), "Room Number Empty", ISBLANK(C774), "First Name Empty", ISBLANK(E774), "Last Name Empty", ISBLANK(F774), "Date of Birth Empty", ISBLANK(G774), "NI Number Empty", ISBLANK(H774), "Check In Date Empty", ISBLANK(J774), "HB Claim Ref Number Empty", ISBLANK(K774), "Referral Agency Empty", ISBLANK(M774), "Gender Empty", ISBLANK(N774), "Religion Empty", ISBLANK(O774), "Ethnicity Empty", ISBLANK(P774), "Nationality Empty", ISBLANK(Q774), "Disability Empty", ISBLANK(R774), "Sexual Orientation Empty", ISBLANK(S774), "Language Empty", ISBLANK(T774), "Risk Assessment Empty", AND(G774&lt;&gt;"",H774&lt;&gt;""), IF(SUMPRODUCT(($G$2:$G$5000=G774)*($H$2:$H$5000=H774))&gt;1,"CONFLICT: NI and Check-in Date Already in Use","Correct"), TRUE, "Correct")</f>
        <v/>
      </c>
    </row>
    <row r="775" spans="1:22" s="14" customFormat="1" x14ac:dyDescent="0.5">
      <c r="A775" s="10"/>
      <c r="B775" s="11"/>
      <c r="C775" s="10"/>
      <c r="D775" s="10"/>
      <c r="E775" s="10"/>
      <c r="F775" s="12"/>
      <c r="G775" s="10"/>
      <c r="H775" s="12"/>
      <c r="I775" s="12"/>
      <c r="J775" s="13"/>
      <c r="K775" s="10"/>
      <c r="L775" s="15" t="str">
        <f ca="1">IF(ISBLANK(F775), "", DATEDIF(Tenants[[#This Row],[DateOfBirth]],TODAY(),"Y"))</f>
        <v/>
      </c>
      <c r="M775" s="10"/>
      <c r="N775" s="10"/>
      <c r="O775" s="10"/>
      <c r="P775" s="10"/>
      <c r="Q775" s="10"/>
      <c r="R775" s="10"/>
      <c r="S775" s="10"/>
      <c r="T775" s="10"/>
      <c r="U775" s="16" t="str">
        <f t="shared" si="12"/>
        <v/>
      </c>
      <c r="V775" s="16" t="str" cm="1">
        <f t="array" ref="V775">_xlfn.IFS(AND(ISBLANK(A775), OR(B775&lt;&gt;"",C775&lt;&gt;"",E775&lt;&gt;"",F775&lt;&gt;"",G775&lt;&gt;"",H775&lt;&gt;"",J775&lt;&gt;"",K775&lt;&gt;"",M775&lt;&gt;"",N775&lt;&gt;"",O775&lt;&gt;"",P775&lt;&gt;"",Q775&lt;&gt;"",R775&lt;&gt;"",S775&lt;&gt;"",T775&lt;&gt;"",)), "Address Empty", ISBLANK(A775), "", ISBLANK(B775), "Room Number Empty", ISBLANK(C775), "First Name Empty", ISBLANK(E775), "Last Name Empty", ISBLANK(F775), "Date of Birth Empty", ISBLANK(G775), "NI Number Empty", ISBLANK(H775), "Check In Date Empty", ISBLANK(J775), "HB Claim Ref Number Empty", ISBLANK(K775), "Referral Agency Empty", ISBLANK(M775), "Gender Empty", ISBLANK(N775), "Religion Empty", ISBLANK(O775), "Ethnicity Empty", ISBLANK(P775), "Nationality Empty", ISBLANK(Q775), "Disability Empty", ISBLANK(R775), "Sexual Orientation Empty", ISBLANK(S775), "Language Empty", ISBLANK(T775), "Risk Assessment Empty", AND(G775&lt;&gt;"",H775&lt;&gt;""), IF(SUMPRODUCT(($G$2:$G$5000=G775)*($H$2:$H$5000=H775))&gt;1,"CONFLICT: NI and Check-in Date Already in Use","Correct"), TRUE, "Correct")</f>
        <v/>
      </c>
    </row>
    <row r="776" spans="1:22" s="14" customFormat="1" x14ac:dyDescent="0.5">
      <c r="A776" s="10"/>
      <c r="B776" s="11"/>
      <c r="C776" s="10"/>
      <c r="D776" s="10"/>
      <c r="E776" s="10"/>
      <c r="F776" s="12"/>
      <c r="G776" s="10"/>
      <c r="H776" s="12"/>
      <c r="I776" s="12"/>
      <c r="J776" s="13"/>
      <c r="K776" s="10"/>
      <c r="L776" s="15" t="str">
        <f ca="1">IF(ISBLANK(F776), "", DATEDIF(Tenants[[#This Row],[DateOfBirth]],TODAY(),"Y"))</f>
        <v/>
      </c>
      <c r="M776" s="10"/>
      <c r="N776" s="10"/>
      <c r="O776" s="10"/>
      <c r="P776" s="10"/>
      <c r="Q776" s="10"/>
      <c r="R776" s="10"/>
      <c r="S776" s="10"/>
      <c r="T776" s="10"/>
      <c r="U776" s="16" t="str">
        <f t="shared" si="12"/>
        <v/>
      </c>
      <c r="V776" s="16" t="str" cm="1">
        <f t="array" ref="V776">_xlfn.IFS(AND(ISBLANK(A776), OR(B776&lt;&gt;"",C776&lt;&gt;"",E776&lt;&gt;"",F776&lt;&gt;"",G776&lt;&gt;"",H776&lt;&gt;"",J776&lt;&gt;"",K776&lt;&gt;"",M776&lt;&gt;"",N776&lt;&gt;"",O776&lt;&gt;"",P776&lt;&gt;"",Q776&lt;&gt;"",R776&lt;&gt;"",S776&lt;&gt;"",T776&lt;&gt;"",)), "Address Empty", ISBLANK(A776), "", ISBLANK(B776), "Room Number Empty", ISBLANK(C776), "First Name Empty", ISBLANK(E776), "Last Name Empty", ISBLANK(F776), "Date of Birth Empty", ISBLANK(G776), "NI Number Empty", ISBLANK(H776), "Check In Date Empty", ISBLANK(J776), "HB Claim Ref Number Empty", ISBLANK(K776), "Referral Agency Empty", ISBLANK(M776), "Gender Empty", ISBLANK(N776), "Religion Empty", ISBLANK(O776), "Ethnicity Empty", ISBLANK(P776), "Nationality Empty", ISBLANK(Q776), "Disability Empty", ISBLANK(R776), "Sexual Orientation Empty", ISBLANK(S776), "Language Empty", ISBLANK(T776), "Risk Assessment Empty", AND(G776&lt;&gt;"",H776&lt;&gt;""), IF(SUMPRODUCT(($G$2:$G$5000=G776)*($H$2:$H$5000=H776))&gt;1,"CONFLICT: NI and Check-in Date Already in Use","Correct"), TRUE, "Correct")</f>
        <v/>
      </c>
    </row>
    <row r="777" spans="1:22" s="14" customFormat="1" x14ac:dyDescent="0.5">
      <c r="A777" s="10"/>
      <c r="B777" s="11"/>
      <c r="C777" s="10"/>
      <c r="D777" s="10"/>
      <c r="E777" s="10"/>
      <c r="F777" s="12"/>
      <c r="G777" s="10"/>
      <c r="H777" s="12"/>
      <c r="I777" s="12"/>
      <c r="J777" s="13"/>
      <c r="K777" s="10"/>
      <c r="L777" s="15" t="str">
        <f ca="1">IF(ISBLANK(F777), "", DATEDIF(Tenants[[#This Row],[DateOfBirth]],TODAY(),"Y"))</f>
        <v/>
      </c>
      <c r="M777" s="10"/>
      <c r="N777" s="10"/>
      <c r="O777" s="10"/>
      <c r="P777" s="10"/>
      <c r="Q777" s="10"/>
      <c r="R777" s="10"/>
      <c r="S777" s="10"/>
      <c r="T777" s="10"/>
      <c r="U777" s="16" t="str">
        <f t="shared" si="12"/>
        <v/>
      </c>
      <c r="V777" s="16" t="str" cm="1">
        <f t="array" ref="V777">_xlfn.IFS(AND(ISBLANK(A777), OR(B777&lt;&gt;"",C777&lt;&gt;"",E777&lt;&gt;"",F777&lt;&gt;"",G777&lt;&gt;"",H777&lt;&gt;"",J777&lt;&gt;"",K777&lt;&gt;"",M777&lt;&gt;"",N777&lt;&gt;"",O777&lt;&gt;"",P777&lt;&gt;"",Q777&lt;&gt;"",R777&lt;&gt;"",S777&lt;&gt;"",T777&lt;&gt;"",)), "Address Empty", ISBLANK(A777), "", ISBLANK(B777), "Room Number Empty", ISBLANK(C777), "First Name Empty", ISBLANK(E777), "Last Name Empty", ISBLANK(F777), "Date of Birth Empty", ISBLANK(G777), "NI Number Empty", ISBLANK(H777), "Check In Date Empty", ISBLANK(J777), "HB Claim Ref Number Empty", ISBLANK(K777), "Referral Agency Empty", ISBLANK(M777), "Gender Empty", ISBLANK(N777), "Religion Empty", ISBLANK(O777), "Ethnicity Empty", ISBLANK(P777), "Nationality Empty", ISBLANK(Q777), "Disability Empty", ISBLANK(R777), "Sexual Orientation Empty", ISBLANK(S777), "Language Empty", ISBLANK(T777), "Risk Assessment Empty", AND(G777&lt;&gt;"",H777&lt;&gt;""), IF(SUMPRODUCT(($G$2:$G$5000=G777)*($H$2:$H$5000=H777))&gt;1,"CONFLICT: NI and Check-in Date Already in Use","Correct"), TRUE, "Correct")</f>
        <v/>
      </c>
    </row>
    <row r="778" spans="1:22" s="14" customFormat="1" x14ac:dyDescent="0.5">
      <c r="A778" s="10"/>
      <c r="B778" s="11"/>
      <c r="C778" s="10"/>
      <c r="D778" s="10"/>
      <c r="E778" s="10"/>
      <c r="F778" s="12"/>
      <c r="G778" s="10"/>
      <c r="H778" s="12"/>
      <c r="I778" s="12"/>
      <c r="J778" s="13"/>
      <c r="K778" s="10"/>
      <c r="L778" s="15" t="str">
        <f ca="1">IF(ISBLANK(F778), "", DATEDIF(Tenants[[#This Row],[DateOfBirth]],TODAY(),"Y"))</f>
        <v/>
      </c>
      <c r="M778" s="10"/>
      <c r="N778" s="10"/>
      <c r="O778" s="10"/>
      <c r="P778" s="10"/>
      <c r="Q778" s="10"/>
      <c r="R778" s="10"/>
      <c r="S778" s="10"/>
      <c r="T778" s="10"/>
      <c r="U778" s="16" t="str">
        <f t="shared" si="12"/>
        <v/>
      </c>
      <c r="V778" s="16" t="str" cm="1">
        <f t="array" ref="V778">_xlfn.IFS(AND(ISBLANK(A778), OR(B778&lt;&gt;"",C778&lt;&gt;"",E778&lt;&gt;"",F778&lt;&gt;"",G778&lt;&gt;"",H778&lt;&gt;"",J778&lt;&gt;"",K778&lt;&gt;"",M778&lt;&gt;"",N778&lt;&gt;"",O778&lt;&gt;"",P778&lt;&gt;"",Q778&lt;&gt;"",R778&lt;&gt;"",S778&lt;&gt;"",T778&lt;&gt;"",)), "Address Empty", ISBLANK(A778), "", ISBLANK(B778), "Room Number Empty", ISBLANK(C778), "First Name Empty", ISBLANK(E778), "Last Name Empty", ISBLANK(F778), "Date of Birth Empty", ISBLANK(G778), "NI Number Empty", ISBLANK(H778), "Check In Date Empty", ISBLANK(J778), "HB Claim Ref Number Empty", ISBLANK(K778), "Referral Agency Empty", ISBLANK(M778), "Gender Empty", ISBLANK(N778), "Religion Empty", ISBLANK(O778), "Ethnicity Empty", ISBLANK(P778), "Nationality Empty", ISBLANK(Q778), "Disability Empty", ISBLANK(R778), "Sexual Orientation Empty", ISBLANK(S778), "Language Empty", ISBLANK(T778), "Risk Assessment Empty", AND(G778&lt;&gt;"",H778&lt;&gt;""), IF(SUMPRODUCT(($G$2:$G$5000=G778)*($H$2:$H$5000=H778))&gt;1,"CONFLICT: NI and Check-in Date Already in Use","Correct"), TRUE, "Correct")</f>
        <v/>
      </c>
    </row>
    <row r="779" spans="1:22" s="14" customFormat="1" x14ac:dyDescent="0.5">
      <c r="A779" s="10"/>
      <c r="B779" s="11"/>
      <c r="C779" s="10"/>
      <c r="D779" s="10"/>
      <c r="E779" s="10"/>
      <c r="F779" s="12"/>
      <c r="G779" s="10"/>
      <c r="H779" s="12"/>
      <c r="I779" s="12"/>
      <c r="J779" s="13"/>
      <c r="K779" s="10"/>
      <c r="L779" s="15" t="str">
        <f ca="1">IF(ISBLANK(F779), "", DATEDIF(Tenants[[#This Row],[DateOfBirth]],TODAY(),"Y"))</f>
        <v/>
      </c>
      <c r="M779" s="10"/>
      <c r="N779" s="10"/>
      <c r="O779" s="10"/>
      <c r="P779" s="10"/>
      <c r="Q779" s="10"/>
      <c r="R779" s="10"/>
      <c r="S779" s="10"/>
      <c r="T779" s="10"/>
      <c r="U779" s="16" t="str">
        <f t="shared" si="12"/>
        <v/>
      </c>
      <c r="V779" s="16" t="str" cm="1">
        <f t="array" ref="V779">_xlfn.IFS(AND(ISBLANK(A779), OR(B779&lt;&gt;"",C779&lt;&gt;"",E779&lt;&gt;"",F779&lt;&gt;"",G779&lt;&gt;"",H779&lt;&gt;"",J779&lt;&gt;"",K779&lt;&gt;"",M779&lt;&gt;"",N779&lt;&gt;"",O779&lt;&gt;"",P779&lt;&gt;"",Q779&lt;&gt;"",R779&lt;&gt;"",S779&lt;&gt;"",T779&lt;&gt;"",)), "Address Empty", ISBLANK(A779), "", ISBLANK(B779), "Room Number Empty", ISBLANK(C779), "First Name Empty", ISBLANK(E779), "Last Name Empty", ISBLANK(F779), "Date of Birth Empty", ISBLANK(G779), "NI Number Empty", ISBLANK(H779), "Check In Date Empty", ISBLANK(J779), "HB Claim Ref Number Empty", ISBLANK(K779), "Referral Agency Empty", ISBLANK(M779), "Gender Empty", ISBLANK(N779), "Religion Empty", ISBLANK(O779), "Ethnicity Empty", ISBLANK(P779), "Nationality Empty", ISBLANK(Q779), "Disability Empty", ISBLANK(R779), "Sexual Orientation Empty", ISBLANK(S779), "Language Empty", ISBLANK(T779), "Risk Assessment Empty", AND(G779&lt;&gt;"",H779&lt;&gt;""), IF(SUMPRODUCT(($G$2:$G$5000=G779)*($H$2:$H$5000=H779))&gt;1,"CONFLICT: NI and Check-in Date Already in Use","Correct"), TRUE, "Correct")</f>
        <v/>
      </c>
    </row>
    <row r="780" spans="1:22" s="14" customFormat="1" x14ac:dyDescent="0.5">
      <c r="A780" s="10"/>
      <c r="B780" s="11"/>
      <c r="C780" s="10"/>
      <c r="D780" s="10"/>
      <c r="E780" s="10"/>
      <c r="F780" s="12"/>
      <c r="G780" s="10"/>
      <c r="H780" s="12"/>
      <c r="I780" s="12"/>
      <c r="J780" s="13"/>
      <c r="K780" s="10"/>
      <c r="L780" s="15" t="str">
        <f ca="1">IF(ISBLANK(F780), "", DATEDIF(Tenants[[#This Row],[DateOfBirth]],TODAY(),"Y"))</f>
        <v/>
      </c>
      <c r="M780" s="10"/>
      <c r="N780" s="10"/>
      <c r="O780" s="10"/>
      <c r="P780" s="10"/>
      <c r="Q780" s="10"/>
      <c r="R780" s="10"/>
      <c r="S780" s="10"/>
      <c r="T780" s="10"/>
      <c r="U780" s="16" t="str">
        <f t="shared" si="12"/>
        <v/>
      </c>
      <c r="V780" s="16" t="str" cm="1">
        <f t="array" ref="V780">_xlfn.IFS(AND(ISBLANK(A780), OR(B780&lt;&gt;"",C780&lt;&gt;"",E780&lt;&gt;"",F780&lt;&gt;"",G780&lt;&gt;"",H780&lt;&gt;"",J780&lt;&gt;"",K780&lt;&gt;"",M780&lt;&gt;"",N780&lt;&gt;"",O780&lt;&gt;"",P780&lt;&gt;"",Q780&lt;&gt;"",R780&lt;&gt;"",S780&lt;&gt;"",T780&lt;&gt;"",)), "Address Empty", ISBLANK(A780), "", ISBLANK(B780), "Room Number Empty", ISBLANK(C780), "First Name Empty", ISBLANK(E780), "Last Name Empty", ISBLANK(F780), "Date of Birth Empty", ISBLANK(G780), "NI Number Empty", ISBLANK(H780), "Check In Date Empty", ISBLANK(J780), "HB Claim Ref Number Empty", ISBLANK(K780), "Referral Agency Empty", ISBLANK(M780), "Gender Empty", ISBLANK(N780), "Religion Empty", ISBLANK(O780), "Ethnicity Empty", ISBLANK(P780), "Nationality Empty", ISBLANK(Q780), "Disability Empty", ISBLANK(R780), "Sexual Orientation Empty", ISBLANK(S780), "Language Empty", ISBLANK(T780), "Risk Assessment Empty", AND(G780&lt;&gt;"",H780&lt;&gt;""), IF(SUMPRODUCT(($G$2:$G$5000=G780)*($H$2:$H$5000=H780))&gt;1,"CONFLICT: NI and Check-in Date Already in Use","Correct"), TRUE, "Correct")</f>
        <v/>
      </c>
    </row>
    <row r="781" spans="1:22" s="14" customFormat="1" x14ac:dyDescent="0.5">
      <c r="A781" s="10"/>
      <c r="B781" s="11"/>
      <c r="C781" s="10"/>
      <c r="D781" s="10"/>
      <c r="E781" s="10"/>
      <c r="F781" s="12"/>
      <c r="G781" s="10"/>
      <c r="H781" s="12"/>
      <c r="I781" s="12"/>
      <c r="J781" s="13"/>
      <c r="K781" s="10"/>
      <c r="L781" s="15" t="str">
        <f ca="1">IF(ISBLANK(F781), "", DATEDIF(Tenants[[#This Row],[DateOfBirth]],TODAY(),"Y"))</f>
        <v/>
      </c>
      <c r="M781" s="10"/>
      <c r="N781" s="10"/>
      <c r="O781" s="10"/>
      <c r="P781" s="10"/>
      <c r="Q781" s="10"/>
      <c r="R781" s="10"/>
      <c r="S781" s="10"/>
      <c r="T781" s="10"/>
      <c r="U781" s="16" t="str">
        <f t="shared" si="12"/>
        <v/>
      </c>
      <c r="V781" s="16" t="str" cm="1">
        <f t="array" ref="V781">_xlfn.IFS(AND(ISBLANK(A781), OR(B781&lt;&gt;"",C781&lt;&gt;"",E781&lt;&gt;"",F781&lt;&gt;"",G781&lt;&gt;"",H781&lt;&gt;"",J781&lt;&gt;"",K781&lt;&gt;"",M781&lt;&gt;"",N781&lt;&gt;"",O781&lt;&gt;"",P781&lt;&gt;"",Q781&lt;&gt;"",R781&lt;&gt;"",S781&lt;&gt;"",T781&lt;&gt;"",)), "Address Empty", ISBLANK(A781), "", ISBLANK(B781), "Room Number Empty", ISBLANK(C781), "First Name Empty", ISBLANK(E781), "Last Name Empty", ISBLANK(F781), "Date of Birth Empty", ISBLANK(G781), "NI Number Empty", ISBLANK(H781), "Check In Date Empty", ISBLANK(J781), "HB Claim Ref Number Empty", ISBLANK(K781), "Referral Agency Empty", ISBLANK(M781), "Gender Empty", ISBLANK(N781), "Religion Empty", ISBLANK(O781), "Ethnicity Empty", ISBLANK(P781), "Nationality Empty", ISBLANK(Q781), "Disability Empty", ISBLANK(R781), "Sexual Orientation Empty", ISBLANK(S781), "Language Empty", ISBLANK(T781), "Risk Assessment Empty", AND(G781&lt;&gt;"",H781&lt;&gt;""), IF(SUMPRODUCT(($G$2:$G$5000=G781)*($H$2:$H$5000=H781))&gt;1,"CONFLICT: NI and Check-in Date Already in Use","Correct"), TRUE, "Correct")</f>
        <v/>
      </c>
    </row>
    <row r="782" spans="1:22" s="14" customFormat="1" x14ac:dyDescent="0.5">
      <c r="A782" s="10"/>
      <c r="B782" s="11"/>
      <c r="C782" s="10"/>
      <c r="D782" s="10"/>
      <c r="E782" s="10"/>
      <c r="F782" s="12"/>
      <c r="G782" s="10"/>
      <c r="H782" s="12"/>
      <c r="I782" s="12"/>
      <c r="J782" s="13"/>
      <c r="K782" s="10"/>
      <c r="L782" s="15" t="str">
        <f ca="1">IF(ISBLANK(F782), "", DATEDIF(Tenants[[#This Row],[DateOfBirth]],TODAY(),"Y"))</f>
        <v/>
      </c>
      <c r="M782" s="10"/>
      <c r="N782" s="10"/>
      <c r="O782" s="10"/>
      <c r="P782" s="10"/>
      <c r="Q782" s="10"/>
      <c r="R782" s="10"/>
      <c r="S782" s="10"/>
      <c r="T782" s="10"/>
      <c r="U782" s="16" t="str">
        <f t="shared" si="12"/>
        <v/>
      </c>
      <c r="V782" s="16" t="str" cm="1">
        <f t="array" ref="V782">_xlfn.IFS(AND(ISBLANK(A782), OR(B782&lt;&gt;"",C782&lt;&gt;"",E782&lt;&gt;"",F782&lt;&gt;"",G782&lt;&gt;"",H782&lt;&gt;"",J782&lt;&gt;"",K782&lt;&gt;"",M782&lt;&gt;"",N782&lt;&gt;"",O782&lt;&gt;"",P782&lt;&gt;"",Q782&lt;&gt;"",R782&lt;&gt;"",S782&lt;&gt;"",T782&lt;&gt;"",)), "Address Empty", ISBLANK(A782), "", ISBLANK(B782), "Room Number Empty", ISBLANK(C782), "First Name Empty", ISBLANK(E782), "Last Name Empty", ISBLANK(F782), "Date of Birth Empty", ISBLANK(G782), "NI Number Empty", ISBLANK(H782), "Check In Date Empty", ISBLANK(J782), "HB Claim Ref Number Empty", ISBLANK(K782), "Referral Agency Empty", ISBLANK(M782), "Gender Empty", ISBLANK(N782), "Religion Empty", ISBLANK(O782), "Ethnicity Empty", ISBLANK(P782), "Nationality Empty", ISBLANK(Q782), "Disability Empty", ISBLANK(R782), "Sexual Orientation Empty", ISBLANK(S782), "Language Empty", ISBLANK(T782), "Risk Assessment Empty", AND(G782&lt;&gt;"",H782&lt;&gt;""), IF(SUMPRODUCT(($G$2:$G$5000=G782)*($H$2:$H$5000=H782))&gt;1,"CONFLICT: NI and Check-in Date Already in Use","Correct"), TRUE, "Correct")</f>
        <v/>
      </c>
    </row>
    <row r="783" spans="1:22" s="14" customFormat="1" x14ac:dyDescent="0.5">
      <c r="A783" s="10"/>
      <c r="B783" s="11"/>
      <c r="C783" s="10"/>
      <c r="D783" s="10"/>
      <c r="E783" s="10"/>
      <c r="F783" s="12"/>
      <c r="G783" s="10"/>
      <c r="H783" s="12"/>
      <c r="I783" s="12"/>
      <c r="J783" s="13"/>
      <c r="K783" s="10"/>
      <c r="L783" s="15" t="str">
        <f ca="1">IF(ISBLANK(F783), "", DATEDIF(Tenants[[#This Row],[DateOfBirth]],TODAY(),"Y"))</f>
        <v/>
      </c>
      <c r="M783" s="10"/>
      <c r="N783" s="10"/>
      <c r="O783" s="10"/>
      <c r="P783" s="10"/>
      <c r="Q783" s="10"/>
      <c r="R783" s="10"/>
      <c r="S783" s="10"/>
      <c r="T783" s="10"/>
      <c r="U783" s="16" t="str">
        <f t="shared" si="12"/>
        <v/>
      </c>
      <c r="V783" s="16" t="str" cm="1">
        <f t="array" ref="V783">_xlfn.IFS(AND(ISBLANK(A783), OR(B783&lt;&gt;"",C783&lt;&gt;"",E783&lt;&gt;"",F783&lt;&gt;"",G783&lt;&gt;"",H783&lt;&gt;"",J783&lt;&gt;"",K783&lt;&gt;"",M783&lt;&gt;"",N783&lt;&gt;"",O783&lt;&gt;"",P783&lt;&gt;"",Q783&lt;&gt;"",R783&lt;&gt;"",S783&lt;&gt;"",T783&lt;&gt;"",)), "Address Empty", ISBLANK(A783), "", ISBLANK(B783), "Room Number Empty", ISBLANK(C783), "First Name Empty", ISBLANK(E783), "Last Name Empty", ISBLANK(F783), "Date of Birth Empty", ISBLANK(G783), "NI Number Empty", ISBLANK(H783), "Check In Date Empty", ISBLANK(J783), "HB Claim Ref Number Empty", ISBLANK(K783), "Referral Agency Empty", ISBLANK(M783), "Gender Empty", ISBLANK(N783), "Religion Empty", ISBLANK(O783), "Ethnicity Empty", ISBLANK(P783), "Nationality Empty", ISBLANK(Q783), "Disability Empty", ISBLANK(R783), "Sexual Orientation Empty", ISBLANK(S783), "Language Empty", ISBLANK(T783), "Risk Assessment Empty", AND(G783&lt;&gt;"",H783&lt;&gt;""), IF(SUMPRODUCT(($G$2:$G$5000=G783)*($H$2:$H$5000=H783))&gt;1,"CONFLICT: NI and Check-in Date Already in Use","Correct"), TRUE, "Correct")</f>
        <v/>
      </c>
    </row>
    <row r="784" spans="1:22" s="14" customFormat="1" x14ac:dyDescent="0.5">
      <c r="A784" s="10"/>
      <c r="B784" s="11"/>
      <c r="C784" s="10"/>
      <c r="D784" s="10"/>
      <c r="E784" s="10"/>
      <c r="F784" s="12"/>
      <c r="G784" s="10"/>
      <c r="H784" s="12"/>
      <c r="I784" s="12"/>
      <c r="J784" s="13"/>
      <c r="K784" s="10"/>
      <c r="L784" s="15" t="str">
        <f ca="1">IF(ISBLANK(F784), "", DATEDIF(Tenants[[#This Row],[DateOfBirth]],TODAY(),"Y"))</f>
        <v/>
      </c>
      <c r="M784" s="10"/>
      <c r="N784" s="10"/>
      <c r="O784" s="10"/>
      <c r="P784" s="10"/>
      <c r="Q784" s="10"/>
      <c r="R784" s="10"/>
      <c r="S784" s="10"/>
      <c r="T784" s="10"/>
      <c r="U784" s="16" t="str">
        <f t="shared" si="12"/>
        <v/>
      </c>
      <c r="V784" s="16" t="str" cm="1">
        <f t="array" ref="V784">_xlfn.IFS(AND(ISBLANK(A784), OR(B784&lt;&gt;"",C784&lt;&gt;"",E784&lt;&gt;"",F784&lt;&gt;"",G784&lt;&gt;"",H784&lt;&gt;"",J784&lt;&gt;"",K784&lt;&gt;"",M784&lt;&gt;"",N784&lt;&gt;"",O784&lt;&gt;"",P784&lt;&gt;"",Q784&lt;&gt;"",R784&lt;&gt;"",S784&lt;&gt;"",T784&lt;&gt;"",)), "Address Empty", ISBLANK(A784), "", ISBLANK(B784), "Room Number Empty", ISBLANK(C784), "First Name Empty", ISBLANK(E784), "Last Name Empty", ISBLANK(F784), "Date of Birth Empty", ISBLANK(G784), "NI Number Empty", ISBLANK(H784), "Check In Date Empty", ISBLANK(J784), "HB Claim Ref Number Empty", ISBLANK(K784), "Referral Agency Empty", ISBLANK(M784), "Gender Empty", ISBLANK(N784), "Religion Empty", ISBLANK(O784), "Ethnicity Empty", ISBLANK(P784), "Nationality Empty", ISBLANK(Q784), "Disability Empty", ISBLANK(R784), "Sexual Orientation Empty", ISBLANK(S784), "Language Empty", ISBLANK(T784), "Risk Assessment Empty", AND(G784&lt;&gt;"",H784&lt;&gt;""), IF(SUMPRODUCT(($G$2:$G$5000=G784)*($H$2:$H$5000=H784))&gt;1,"CONFLICT: NI and Check-in Date Already in Use","Correct"), TRUE, "Correct")</f>
        <v/>
      </c>
    </row>
    <row r="785" spans="1:22" s="14" customFormat="1" x14ac:dyDescent="0.5">
      <c r="A785" s="10"/>
      <c r="B785" s="11"/>
      <c r="C785" s="10"/>
      <c r="D785" s="10"/>
      <c r="E785" s="10"/>
      <c r="F785" s="12"/>
      <c r="G785" s="10"/>
      <c r="H785" s="12"/>
      <c r="I785" s="12"/>
      <c r="J785" s="13"/>
      <c r="K785" s="10"/>
      <c r="L785" s="15" t="str">
        <f ca="1">IF(ISBLANK(F785), "", DATEDIF(Tenants[[#This Row],[DateOfBirth]],TODAY(),"Y"))</f>
        <v/>
      </c>
      <c r="M785" s="10"/>
      <c r="N785" s="10"/>
      <c r="O785" s="10"/>
      <c r="P785" s="10"/>
      <c r="Q785" s="10"/>
      <c r="R785" s="10"/>
      <c r="S785" s="10"/>
      <c r="T785" s="10"/>
      <c r="U785" s="16" t="str">
        <f t="shared" si="12"/>
        <v/>
      </c>
      <c r="V785" s="16" t="str" cm="1">
        <f t="array" ref="V785">_xlfn.IFS(AND(ISBLANK(A785), OR(B785&lt;&gt;"",C785&lt;&gt;"",E785&lt;&gt;"",F785&lt;&gt;"",G785&lt;&gt;"",H785&lt;&gt;"",J785&lt;&gt;"",K785&lt;&gt;"",M785&lt;&gt;"",N785&lt;&gt;"",O785&lt;&gt;"",P785&lt;&gt;"",Q785&lt;&gt;"",R785&lt;&gt;"",S785&lt;&gt;"",T785&lt;&gt;"",)), "Address Empty", ISBLANK(A785), "", ISBLANK(B785), "Room Number Empty", ISBLANK(C785), "First Name Empty", ISBLANK(E785), "Last Name Empty", ISBLANK(F785), "Date of Birth Empty", ISBLANK(G785), "NI Number Empty", ISBLANK(H785), "Check In Date Empty", ISBLANK(J785), "HB Claim Ref Number Empty", ISBLANK(K785), "Referral Agency Empty", ISBLANK(M785), "Gender Empty", ISBLANK(N785), "Religion Empty", ISBLANK(O785), "Ethnicity Empty", ISBLANK(P785), "Nationality Empty", ISBLANK(Q785), "Disability Empty", ISBLANK(R785), "Sexual Orientation Empty", ISBLANK(S785), "Language Empty", ISBLANK(T785), "Risk Assessment Empty", AND(G785&lt;&gt;"",H785&lt;&gt;""), IF(SUMPRODUCT(($G$2:$G$5000=G785)*($H$2:$H$5000=H785))&gt;1,"CONFLICT: NI and Check-in Date Already in Use","Correct"), TRUE, "Correct")</f>
        <v/>
      </c>
    </row>
    <row r="786" spans="1:22" s="14" customFormat="1" x14ac:dyDescent="0.5">
      <c r="A786" s="10"/>
      <c r="B786" s="11"/>
      <c r="C786" s="10"/>
      <c r="D786" s="10"/>
      <c r="E786" s="10"/>
      <c r="F786" s="12"/>
      <c r="G786" s="10"/>
      <c r="H786" s="12"/>
      <c r="I786" s="12"/>
      <c r="J786" s="13"/>
      <c r="K786" s="10"/>
      <c r="L786" s="15" t="str">
        <f ca="1">IF(ISBLANK(F786), "", DATEDIF(Tenants[[#This Row],[DateOfBirth]],TODAY(),"Y"))</f>
        <v/>
      </c>
      <c r="M786" s="10"/>
      <c r="N786" s="10"/>
      <c r="O786" s="10"/>
      <c r="P786" s="10"/>
      <c r="Q786" s="10"/>
      <c r="R786" s="10"/>
      <c r="S786" s="10"/>
      <c r="T786" s="10"/>
      <c r="U786" s="16" t="str">
        <f t="shared" si="12"/>
        <v/>
      </c>
      <c r="V786" s="16" t="str" cm="1">
        <f t="array" ref="V786">_xlfn.IFS(AND(ISBLANK(A786), OR(B786&lt;&gt;"",C786&lt;&gt;"",E786&lt;&gt;"",F786&lt;&gt;"",G786&lt;&gt;"",H786&lt;&gt;"",J786&lt;&gt;"",K786&lt;&gt;"",M786&lt;&gt;"",N786&lt;&gt;"",O786&lt;&gt;"",P786&lt;&gt;"",Q786&lt;&gt;"",R786&lt;&gt;"",S786&lt;&gt;"",T786&lt;&gt;"",)), "Address Empty", ISBLANK(A786), "", ISBLANK(B786), "Room Number Empty", ISBLANK(C786), "First Name Empty", ISBLANK(E786), "Last Name Empty", ISBLANK(F786), "Date of Birth Empty", ISBLANK(G786), "NI Number Empty", ISBLANK(H786), "Check In Date Empty", ISBLANK(J786), "HB Claim Ref Number Empty", ISBLANK(K786), "Referral Agency Empty", ISBLANK(M786), "Gender Empty", ISBLANK(N786), "Religion Empty", ISBLANK(O786), "Ethnicity Empty", ISBLANK(P786), "Nationality Empty", ISBLANK(Q786), "Disability Empty", ISBLANK(R786), "Sexual Orientation Empty", ISBLANK(S786), "Language Empty", ISBLANK(T786), "Risk Assessment Empty", AND(G786&lt;&gt;"",H786&lt;&gt;""), IF(SUMPRODUCT(($G$2:$G$5000=G786)*($H$2:$H$5000=H786))&gt;1,"CONFLICT: NI and Check-in Date Already in Use","Correct"), TRUE, "Correct")</f>
        <v/>
      </c>
    </row>
    <row r="787" spans="1:22" s="14" customFormat="1" x14ac:dyDescent="0.5">
      <c r="A787" s="10"/>
      <c r="B787" s="11"/>
      <c r="C787" s="10"/>
      <c r="D787" s="10"/>
      <c r="E787" s="10"/>
      <c r="F787" s="12"/>
      <c r="G787" s="10"/>
      <c r="H787" s="12"/>
      <c r="I787" s="12"/>
      <c r="J787" s="13"/>
      <c r="K787" s="10"/>
      <c r="L787" s="15" t="str">
        <f ca="1">IF(ISBLANK(F787), "", DATEDIF(Tenants[[#This Row],[DateOfBirth]],TODAY(),"Y"))</f>
        <v/>
      </c>
      <c r="M787" s="10"/>
      <c r="N787" s="10"/>
      <c r="O787" s="10"/>
      <c r="P787" s="10"/>
      <c r="Q787" s="10"/>
      <c r="R787" s="10"/>
      <c r="S787" s="10"/>
      <c r="T787" s="10"/>
      <c r="U787" s="16" t="str">
        <f t="shared" si="12"/>
        <v/>
      </c>
      <c r="V787" s="16" t="str" cm="1">
        <f t="array" ref="V787">_xlfn.IFS(AND(ISBLANK(A787), OR(B787&lt;&gt;"",C787&lt;&gt;"",E787&lt;&gt;"",F787&lt;&gt;"",G787&lt;&gt;"",H787&lt;&gt;"",J787&lt;&gt;"",K787&lt;&gt;"",M787&lt;&gt;"",N787&lt;&gt;"",O787&lt;&gt;"",P787&lt;&gt;"",Q787&lt;&gt;"",R787&lt;&gt;"",S787&lt;&gt;"",T787&lt;&gt;"",)), "Address Empty", ISBLANK(A787), "", ISBLANK(B787), "Room Number Empty", ISBLANK(C787), "First Name Empty", ISBLANK(E787), "Last Name Empty", ISBLANK(F787), "Date of Birth Empty", ISBLANK(G787), "NI Number Empty", ISBLANK(H787), "Check In Date Empty", ISBLANK(J787), "HB Claim Ref Number Empty", ISBLANK(K787), "Referral Agency Empty", ISBLANK(M787), "Gender Empty", ISBLANK(N787), "Religion Empty", ISBLANK(O787), "Ethnicity Empty", ISBLANK(P787), "Nationality Empty", ISBLANK(Q787), "Disability Empty", ISBLANK(R787), "Sexual Orientation Empty", ISBLANK(S787), "Language Empty", ISBLANK(T787), "Risk Assessment Empty", AND(G787&lt;&gt;"",H787&lt;&gt;""), IF(SUMPRODUCT(($G$2:$G$5000=G787)*($H$2:$H$5000=H787))&gt;1,"CONFLICT: NI and Check-in Date Already in Use","Correct"), TRUE, "Correct")</f>
        <v/>
      </c>
    </row>
    <row r="788" spans="1:22" s="14" customFormat="1" x14ac:dyDescent="0.5">
      <c r="A788" s="10"/>
      <c r="B788" s="11"/>
      <c r="C788" s="10"/>
      <c r="D788" s="10"/>
      <c r="E788" s="10"/>
      <c r="F788" s="12"/>
      <c r="G788" s="10"/>
      <c r="H788" s="12"/>
      <c r="I788" s="12"/>
      <c r="J788" s="13"/>
      <c r="K788" s="10"/>
      <c r="L788" s="15" t="str">
        <f ca="1">IF(ISBLANK(F788), "", DATEDIF(Tenants[[#This Row],[DateOfBirth]],TODAY(),"Y"))</f>
        <v/>
      </c>
      <c r="M788" s="10"/>
      <c r="N788" s="10"/>
      <c r="O788" s="10"/>
      <c r="P788" s="10"/>
      <c r="Q788" s="10"/>
      <c r="R788" s="10"/>
      <c r="S788" s="10"/>
      <c r="T788" s="10"/>
      <c r="U788" s="16" t="str">
        <f t="shared" si="12"/>
        <v/>
      </c>
      <c r="V788" s="16" t="str" cm="1">
        <f t="array" ref="V788">_xlfn.IFS(AND(ISBLANK(A788), OR(B788&lt;&gt;"",C788&lt;&gt;"",E788&lt;&gt;"",F788&lt;&gt;"",G788&lt;&gt;"",H788&lt;&gt;"",J788&lt;&gt;"",K788&lt;&gt;"",M788&lt;&gt;"",N788&lt;&gt;"",O788&lt;&gt;"",P788&lt;&gt;"",Q788&lt;&gt;"",R788&lt;&gt;"",S788&lt;&gt;"",T788&lt;&gt;"",)), "Address Empty", ISBLANK(A788), "", ISBLANK(B788), "Room Number Empty", ISBLANK(C788), "First Name Empty", ISBLANK(E788), "Last Name Empty", ISBLANK(F788), "Date of Birth Empty", ISBLANK(G788), "NI Number Empty", ISBLANK(H788), "Check In Date Empty", ISBLANK(J788), "HB Claim Ref Number Empty", ISBLANK(K788), "Referral Agency Empty", ISBLANK(M788), "Gender Empty", ISBLANK(N788), "Religion Empty", ISBLANK(O788), "Ethnicity Empty", ISBLANK(P788), "Nationality Empty", ISBLANK(Q788), "Disability Empty", ISBLANK(R788), "Sexual Orientation Empty", ISBLANK(S788), "Language Empty", ISBLANK(T788), "Risk Assessment Empty", AND(G788&lt;&gt;"",H788&lt;&gt;""), IF(SUMPRODUCT(($G$2:$G$5000=G788)*($H$2:$H$5000=H788))&gt;1,"CONFLICT: NI and Check-in Date Already in Use","Correct"), TRUE, "Correct")</f>
        <v/>
      </c>
    </row>
    <row r="789" spans="1:22" s="14" customFormat="1" x14ac:dyDescent="0.5">
      <c r="A789" s="10"/>
      <c r="B789" s="11"/>
      <c r="C789" s="10"/>
      <c r="D789" s="10"/>
      <c r="E789" s="10"/>
      <c r="F789" s="12"/>
      <c r="G789" s="10"/>
      <c r="H789" s="12"/>
      <c r="I789" s="12"/>
      <c r="J789" s="13"/>
      <c r="K789" s="10"/>
      <c r="L789" s="15" t="str">
        <f ca="1">IF(ISBLANK(F789), "", DATEDIF(Tenants[[#This Row],[DateOfBirth]],TODAY(),"Y"))</f>
        <v/>
      </c>
      <c r="M789" s="10"/>
      <c r="N789" s="10"/>
      <c r="O789" s="10"/>
      <c r="P789" s="10"/>
      <c r="Q789" s="10"/>
      <c r="R789" s="10"/>
      <c r="S789" s="10"/>
      <c r="T789" s="10"/>
      <c r="U789" s="16" t="str">
        <f t="shared" si="12"/>
        <v/>
      </c>
      <c r="V789" s="16" t="str" cm="1">
        <f t="array" ref="V789">_xlfn.IFS(AND(ISBLANK(A789), OR(B789&lt;&gt;"",C789&lt;&gt;"",E789&lt;&gt;"",F789&lt;&gt;"",G789&lt;&gt;"",H789&lt;&gt;"",J789&lt;&gt;"",K789&lt;&gt;"",M789&lt;&gt;"",N789&lt;&gt;"",O789&lt;&gt;"",P789&lt;&gt;"",Q789&lt;&gt;"",R789&lt;&gt;"",S789&lt;&gt;"",T789&lt;&gt;"",)), "Address Empty", ISBLANK(A789), "", ISBLANK(B789), "Room Number Empty", ISBLANK(C789), "First Name Empty", ISBLANK(E789), "Last Name Empty", ISBLANK(F789), "Date of Birth Empty", ISBLANK(G789), "NI Number Empty", ISBLANK(H789), "Check In Date Empty", ISBLANK(J789), "HB Claim Ref Number Empty", ISBLANK(K789), "Referral Agency Empty", ISBLANK(M789), "Gender Empty", ISBLANK(N789), "Religion Empty", ISBLANK(O789), "Ethnicity Empty", ISBLANK(P789), "Nationality Empty", ISBLANK(Q789), "Disability Empty", ISBLANK(R789), "Sexual Orientation Empty", ISBLANK(S789), "Language Empty", ISBLANK(T789), "Risk Assessment Empty", AND(G789&lt;&gt;"",H789&lt;&gt;""), IF(SUMPRODUCT(($G$2:$G$5000=G789)*($H$2:$H$5000=H789))&gt;1,"CONFLICT: NI and Check-in Date Already in Use","Correct"), TRUE, "Correct")</f>
        <v/>
      </c>
    </row>
    <row r="790" spans="1:22" s="14" customFormat="1" x14ac:dyDescent="0.5">
      <c r="A790" s="10"/>
      <c r="B790" s="11"/>
      <c r="C790" s="10"/>
      <c r="D790" s="10"/>
      <c r="E790" s="10"/>
      <c r="F790" s="12"/>
      <c r="G790" s="10"/>
      <c r="H790" s="12"/>
      <c r="I790" s="12"/>
      <c r="J790" s="13"/>
      <c r="K790" s="10"/>
      <c r="L790" s="15" t="str">
        <f ca="1">IF(ISBLANK(F790), "", DATEDIF(Tenants[[#This Row],[DateOfBirth]],TODAY(),"Y"))</f>
        <v/>
      </c>
      <c r="M790" s="10"/>
      <c r="N790" s="10"/>
      <c r="O790" s="10"/>
      <c r="P790" s="10"/>
      <c r="Q790" s="10"/>
      <c r="R790" s="10"/>
      <c r="S790" s="10"/>
      <c r="T790" s="10"/>
      <c r="U790" s="16" t="str">
        <f t="shared" si="12"/>
        <v/>
      </c>
      <c r="V790" s="16" t="str" cm="1">
        <f t="array" ref="V790">_xlfn.IFS(AND(ISBLANK(A790), OR(B790&lt;&gt;"",C790&lt;&gt;"",E790&lt;&gt;"",F790&lt;&gt;"",G790&lt;&gt;"",H790&lt;&gt;"",J790&lt;&gt;"",K790&lt;&gt;"",M790&lt;&gt;"",N790&lt;&gt;"",O790&lt;&gt;"",P790&lt;&gt;"",Q790&lt;&gt;"",R790&lt;&gt;"",S790&lt;&gt;"",T790&lt;&gt;"",)), "Address Empty", ISBLANK(A790), "", ISBLANK(B790), "Room Number Empty", ISBLANK(C790), "First Name Empty", ISBLANK(E790), "Last Name Empty", ISBLANK(F790), "Date of Birth Empty", ISBLANK(G790), "NI Number Empty", ISBLANK(H790), "Check In Date Empty", ISBLANK(J790), "HB Claim Ref Number Empty", ISBLANK(K790), "Referral Agency Empty", ISBLANK(M790), "Gender Empty", ISBLANK(N790), "Religion Empty", ISBLANK(O790), "Ethnicity Empty", ISBLANK(P790), "Nationality Empty", ISBLANK(Q790), "Disability Empty", ISBLANK(R790), "Sexual Orientation Empty", ISBLANK(S790), "Language Empty", ISBLANK(T790), "Risk Assessment Empty", AND(G790&lt;&gt;"",H790&lt;&gt;""), IF(SUMPRODUCT(($G$2:$G$5000=G790)*($H$2:$H$5000=H790))&gt;1,"CONFLICT: NI and Check-in Date Already in Use","Correct"), TRUE, "Correct")</f>
        <v/>
      </c>
    </row>
    <row r="791" spans="1:22" s="14" customFormat="1" x14ac:dyDescent="0.5">
      <c r="A791" s="10"/>
      <c r="B791" s="11"/>
      <c r="C791" s="10"/>
      <c r="D791" s="10"/>
      <c r="E791" s="10"/>
      <c r="F791" s="12"/>
      <c r="G791" s="10"/>
      <c r="H791" s="12"/>
      <c r="I791" s="12"/>
      <c r="J791" s="13"/>
      <c r="K791" s="10"/>
      <c r="L791" s="15" t="str">
        <f ca="1">IF(ISBLANK(F791), "", DATEDIF(Tenants[[#This Row],[DateOfBirth]],TODAY(),"Y"))</f>
        <v/>
      </c>
      <c r="M791" s="10"/>
      <c r="N791" s="10"/>
      <c r="O791" s="10"/>
      <c r="P791" s="10"/>
      <c r="Q791" s="10"/>
      <c r="R791" s="10"/>
      <c r="S791" s="10"/>
      <c r="T791" s="10"/>
      <c r="U791" s="16" t="str">
        <f t="shared" si="12"/>
        <v/>
      </c>
      <c r="V791" s="16" t="str" cm="1">
        <f t="array" ref="V791">_xlfn.IFS(AND(ISBLANK(A791), OR(B791&lt;&gt;"",C791&lt;&gt;"",E791&lt;&gt;"",F791&lt;&gt;"",G791&lt;&gt;"",H791&lt;&gt;"",J791&lt;&gt;"",K791&lt;&gt;"",M791&lt;&gt;"",N791&lt;&gt;"",O791&lt;&gt;"",P791&lt;&gt;"",Q791&lt;&gt;"",R791&lt;&gt;"",S791&lt;&gt;"",T791&lt;&gt;"",)), "Address Empty", ISBLANK(A791), "", ISBLANK(B791), "Room Number Empty", ISBLANK(C791), "First Name Empty", ISBLANK(E791), "Last Name Empty", ISBLANK(F791), "Date of Birth Empty", ISBLANK(G791), "NI Number Empty", ISBLANK(H791), "Check In Date Empty", ISBLANK(J791), "HB Claim Ref Number Empty", ISBLANK(K791), "Referral Agency Empty", ISBLANK(M791), "Gender Empty", ISBLANK(N791), "Religion Empty", ISBLANK(O791), "Ethnicity Empty", ISBLANK(P791), "Nationality Empty", ISBLANK(Q791), "Disability Empty", ISBLANK(R791), "Sexual Orientation Empty", ISBLANK(S791), "Language Empty", ISBLANK(T791), "Risk Assessment Empty", AND(G791&lt;&gt;"",H791&lt;&gt;""), IF(SUMPRODUCT(($G$2:$G$5000=G791)*($H$2:$H$5000=H791))&gt;1,"CONFLICT: NI and Check-in Date Already in Use","Correct"), TRUE, "Correct")</f>
        <v/>
      </c>
    </row>
    <row r="792" spans="1:22" s="14" customFormat="1" x14ac:dyDescent="0.5">
      <c r="A792" s="10"/>
      <c r="B792" s="11"/>
      <c r="C792" s="10"/>
      <c r="D792" s="10"/>
      <c r="E792" s="10"/>
      <c r="F792" s="12"/>
      <c r="G792" s="10"/>
      <c r="H792" s="12"/>
      <c r="I792" s="12"/>
      <c r="J792" s="13"/>
      <c r="K792" s="10"/>
      <c r="L792" s="15" t="str">
        <f ca="1">IF(ISBLANK(F792), "", DATEDIF(Tenants[[#This Row],[DateOfBirth]],TODAY(),"Y"))</f>
        <v/>
      </c>
      <c r="M792" s="10"/>
      <c r="N792" s="10"/>
      <c r="O792" s="10"/>
      <c r="P792" s="10"/>
      <c r="Q792" s="10"/>
      <c r="R792" s="10"/>
      <c r="S792" s="10"/>
      <c r="T792" s="10"/>
      <c r="U792" s="16" t="str">
        <f t="shared" si="12"/>
        <v/>
      </c>
      <c r="V792" s="16" t="str" cm="1">
        <f t="array" ref="V792">_xlfn.IFS(AND(ISBLANK(A792), OR(B792&lt;&gt;"",C792&lt;&gt;"",E792&lt;&gt;"",F792&lt;&gt;"",G792&lt;&gt;"",H792&lt;&gt;"",J792&lt;&gt;"",K792&lt;&gt;"",M792&lt;&gt;"",N792&lt;&gt;"",O792&lt;&gt;"",P792&lt;&gt;"",Q792&lt;&gt;"",R792&lt;&gt;"",S792&lt;&gt;"",T792&lt;&gt;"",)), "Address Empty", ISBLANK(A792), "", ISBLANK(B792), "Room Number Empty", ISBLANK(C792), "First Name Empty", ISBLANK(E792), "Last Name Empty", ISBLANK(F792), "Date of Birth Empty", ISBLANK(G792), "NI Number Empty", ISBLANK(H792), "Check In Date Empty", ISBLANK(J792), "HB Claim Ref Number Empty", ISBLANK(K792), "Referral Agency Empty", ISBLANK(M792), "Gender Empty", ISBLANK(N792), "Religion Empty", ISBLANK(O792), "Ethnicity Empty", ISBLANK(P792), "Nationality Empty", ISBLANK(Q792), "Disability Empty", ISBLANK(R792), "Sexual Orientation Empty", ISBLANK(S792), "Language Empty", ISBLANK(T792), "Risk Assessment Empty", AND(G792&lt;&gt;"",H792&lt;&gt;""), IF(SUMPRODUCT(($G$2:$G$5000=G792)*($H$2:$H$5000=H792))&gt;1,"CONFLICT: NI and Check-in Date Already in Use","Correct"), TRUE, "Correct")</f>
        <v/>
      </c>
    </row>
    <row r="793" spans="1:22" s="14" customFormat="1" x14ac:dyDescent="0.5">
      <c r="A793" s="10"/>
      <c r="B793" s="11"/>
      <c r="C793" s="10"/>
      <c r="D793" s="10"/>
      <c r="E793" s="10"/>
      <c r="F793" s="12"/>
      <c r="G793" s="10"/>
      <c r="H793" s="12"/>
      <c r="I793" s="12"/>
      <c r="J793" s="13"/>
      <c r="K793" s="10"/>
      <c r="L793" s="15" t="str">
        <f ca="1">IF(ISBLANK(F793), "", DATEDIF(Tenants[[#This Row],[DateOfBirth]],TODAY(),"Y"))</f>
        <v/>
      </c>
      <c r="M793" s="10"/>
      <c r="N793" s="10"/>
      <c r="O793" s="10"/>
      <c r="P793" s="10"/>
      <c r="Q793" s="10"/>
      <c r="R793" s="10"/>
      <c r="S793" s="10"/>
      <c r="T793" s="10"/>
      <c r="U793" s="16" t="str">
        <f t="shared" si="12"/>
        <v/>
      </c>
      <c r="V793" s="16" t="str" cm="1">
        <f t="array" ref="V793">_xlfn.IFS(AND(ISBLANK(A793), OR(B793&lt;&gt;"",C793&lt;&gt;"",E793&lt;&gt;"",F793&lt;&gt;"",G793&lt;&gt;"",H793&lt;&gt;"",J793&lt;&gt;"",K793&lt;&gt;"",M793&lt;&gt;"",N793&lt;&gt;"",O793&lt;&gt;"",P793&lt;&gt;"",Q793&lt;&gt;"",R793&lt;&gt;"",S793&lt;&gt;"",T793&lt;&gt;"",)), "Address Empty", ISBLANK(A793), "", ISBLANK(B793), "Room Number Empty", ISBLANK(C793), "First Name Empty", ISBLANK(E793), "Last Name Empty", ISBLANK(F793), "Date of Birth Empty", ISBLANK(G793), "NI Number Empty", ISBLANK(H793), "Check In Date Empty", ISBLANK(J793), "HB Claim Ref Number Empty", ISBLANK(K793), "Referral Agency Empty", ISBLANK(M793), "Gender Empty", ISBLANK(N793), "Religion Empty", ISBLANK(O793), "Ethnicity Empty", ISBLANK(P793), "Nationality Empty", ISBLANK(Q793), "Disability Empty", ISBLANK(R793), "Sexual Orientation Empty", ISBLANK(S793), "Language Empty", ISBLANK(T793), "Risk Assessment Empty", AND(G793&lt;&gt;"",H793&lt;&gt;""), IF(SUMPRODUCT(($G$2:$G$5000=G793)*($H$2:$H$5000=H793))&gt;1,"CONFLICT: NI and Check-in Date Already in Use","Correct"), TRUE, "Correct")</f>
        <v/>
      </c>
    </row>
    <row r="794" spans="1:22" s="14" customFormat="1" x14ac:dyDescent="0.5">
      <c r="A794" s="10"/>
      <c r="B794" s="11"/>
      <c r="C794" s="10"/>
      <c r="D794" s="10"/>
      <c r="E794" s="10"/>
      <c r="F794" s="12"/>
      <c r="G794" s="10"/>
      <c r="H794" s="12"/>
      <c r="I794" s="12"/>
      <c r="J794" s="13"/>
      <c r="K794" s="10"/>
      <c r="L794" s="15" t="str">
        <f ca="1">IF(ISBLANK(F794), "", DATEDIF(Tenants[[#This Row],[DateOfBirth]],TODAY(),"Y"))</f>
        <v/>
      </c>
      <c r="M794" s="10"/>
      <c r="N794" s="10"/>
      <c r="O794" s="10"/>
      <c r="P794" s="10"/>
      <c r="Q794" s="10"/>
      <c r="R794" s="10"/>
      <c r="S794" s="10"/>
      <c r="T794" s="10"/>
      <c r="U794" s="16" t="str">
        <f t="shared" si="12"/>
        <v/>
      </c>
      <c r="V794" s="16" t="str" cm="1">
        <f t="array" ref="V794">_xlfn.IFS(AND(ISBLANK(A794), OR(B794&lt;&gt;"",C794&lt;&gt;"",E794&lt;&gt;"",F794&lt;&gt;"",G794&lt;&gt;"",H794&lt;&gt;"",J794&lt;&gt;"",K794&lt;&gt;"",M794&lt;&gt;"",N794&lt;&gt;"",O794&lt;&gt;"",P794&lt;&gt;"",Q794&lt;&gt;"",R794&lt;&gt;"",S794&lt;&gt;"",T794&lt;&gt;"",)), "Address Empty", ISBLANK(A794), "", ISBLANK(B794), "Room Number Empty", ISBLANK(C794), "First Name Empty", ISBLANK(E794), "Last Name Empty", ISBLANK(F794), "Date of Birth Empty", ISBLANK(G794), "NI Number Empty", ISBLANK(H794), "Check In Date Empty", ISBLANK(J794), "HB Claim Ref Number Empty", ISBLANK(K794), "Referral Agency Empty", ISBLANK(M794), "Gender Empty", ISBLANK(N794), "Religion Empty", ISBLANK(O794), "Ethnicity Empty", ISBLANK(P794), "Nationality Empty", ISBLANK(Q794), "Disability Empty", ISBLANK(R794), "Sexual Orientation Empty", ISBLANK(S794), "Language Empty", ISBLANK(T794), "Risk Assessment Empty", AND(G794&lt;&gt;"",H794&lt;&gt;""), IF(SUMPRODUCT(($G$2:$G$5000=G794)*($H$2:$H$5000=H794))&gt;1,"CONFLICT: NI and Check-in Date Already in Use","Correct"), TRUE, "Correct")</f>
        <v/>
      </c>
    </row>
    <row r="795" spans="1:22" s="14" customFormat="1" x14ac:dyDescent="0.5">
      <c r="A795" s="10"/>
      <c r="B795" s="11"/>
      <c r="C795" s="10"/>
      <c r="D795" s="10"/>
      <c r="E795" s="10"/>
      <c r="F795" s="12"/>
      <c r="G795" s="10"/>
      <c r="H795" s="12"/>
      <c r="I795" s="12"/>
      <c r="J795" s="13"/>
      <c r="K795" s="10"/>
      <c r="L795" s="15" t="str">
        <f ca="1">IF(ISBLANK(F795), "", DATEDIF(Tenants[[#This Row],[DateOfBirth]],TODAY(),"Y"))</f>
        <v/>
      </c>
      <c r="M795" s="10"/>
      <c r="N795" s="10"/>
      <c r="O795" s="10"/>
      <c r="P795" s="10"/>
      <c r="Q795" s="10"/>
      <c r="R795" s="10"/>
      <c r="S795" s="10"/>
      <c r="T795" s="10"/>
      <c r="U795" s="16" t="str">
        <f t="shared" si="12"/>
        <v/>
      </c>
      <c r="V795" s="16" t="str" cm="1">
        <f t="array" ref="V795">_xlfn.IFS(AND(ISBLANK(A795), OR(B795&lt;&gt;"",C795&lt;&gt;"",E795&lt;&gt;"",F795&lt;&gt;"",G795&lt;&gt;"",H795&lt;&gt;"",J795&lt;&gt;"",K795&lt;&gt;"",M795&lt;&gt;"",N795&lt;&gt;"",O795&lt;&gt;"",P795&lt;&gt;"",Q795&lt;&gt;"",R795&lt;&gt;"",S795&lt;&gt;"",T795&lt;&gt;"",)), "Address Empty", ISBLANK(A795), "", ISBLANK(B795), "Room Number Empty", ISBLANK(C795), "First Name Empty", ISBLANK(E795), "Last Name Empty", ISBLANK(F795), "Date of Birth Empty", ISBLANK(G795), "NI Number Empty", ISBLANK(H795), "Check In Date Empty", ISBLANK(J795), "HB Claim Ref Number Empty", ISBLANK(K795), "Referral Agency Empty", ISBLANK(M795), "Gender Empty", ISBLANK(N795), "Religion Empty", ISBLANK(O795), "Ethnicity Empty", ISBLANK(P795), "Nationality Empty", ISBLANK(Q795), "Disability Empty", ISBLANK(R795), "Sexual Orientation Empty", ISBLANK(S795), "Language Empty", ISBLANK(T795), "Risk Assessment Empty", AND(G795&lt;&gt;"",H795&lt;&gt;""), IF(SUMPRODUCT(($G$2:$G$5000=G795)*($H$2:$H$5000=H795))&gt;1,"CONFLICT: NI and Check-in Date Already in Use","Correct"), TRUE, "Correct")</f>
        <v/>
      </c>
    </row>
    <row r="796" spans="1:22" s="14" customFormat="1" x14ac:dyDescent="0.5">
      <c r="A796" s="10"/>
      <c r="B796" s="11"/>
      <c r="C796" s="10"/>
      <c r="D796" s="10"/>
      <c r="E796" s="10"/>
      <c r="F796" s="12"/>
      <c r="G796" s="10"/>
      <c r="H796" s="12"/>
      <c r="I796" s="12"/>
      <c r="J796" s="13"/>
      <c r="K796" s="10"/>
      <c r="L796" s="15" t="str">
        <f ca="1">IF(ISBLANK(F796), "", DATEDIF(Tenants[[#This Row],[DateOfBirth]],TODAY(),"Y"))</f>
        <v/>
      </c>
      <c r="M796" s="10"/>
      <c r="N796" s="10"/>
      <c r="O796" s="10"/>
      <c r="P796" s="10"/>
      <c r="Q796" s="10"/>
      <c r="R796" s="10"/>
      <c r="S796" s="10"/>
      <c r="T796" s="10"/>
      <c r="U796" s="16" t="str">
        <f t="shared" si="12"/>
        <v/>
      </c>
      <c r="V796" s="16" t="str" cm="1">
        <f t="array" ref="V796">_xlfn.IFS(AND(ISBLANK(A796), OR(B796&lt;&gt;"",C796&lt;&gt;"",E796&lt;&gt;"",F796&lt;&gt;"",G796&lt;&gt;"",H796&lt;&gt;"",J796&lt;&gt;"",K796&lt;&gt;"",M796&lt;&gt;"",N796&lt;&gt;"",O796&lt;&gt;"",P796&lt;&gt;"",Q796&lt;&gt;"",R796&lt;&gt;"",S796&lt;&gt;"",T796&lt;&gt;"",)), "Address Empty", ISBLANK(A796), "", ISBLANK(B796), "Room Number Empty", ISBLANK(C796), "First Name Empty", ISBLANK(E796), "Last Name Empty", ISBLANK(F796), "Date of Birth Empty", ISBLANK(G796), "NI Number Empty", ISBLANK(H796), "Check In Date Empty", ISBLANK(J796), "HB Claim Ref Number Empty", ISBLANK(K796), "Referral Agency Empty", ISBLANK(M796), "Gender Empty", ISBLANK(N796), "Religion Empty", ISBLANK(O796), "Ethnicity Empty", ISBLANK(P796), "Nationality Empty", ISBLANK(Q796), "Disability Empty", ISBLANK(R796), "Sexual Orientation Empty", ISBLANK(S796), "Language Empty", ISBLANK(T796), "Risk Assessment Empty", AND(G796&lt;&gt;"",H796&lt;&gt;""), IF(SUMPRODUCT(($G$2:$G$5000=G796)*($H$2:$H$5000=H796))&gt;1,"CONFLICT: NI and Check-in Date Already in Use","Correct"), TRUE, "Correct")</f>
        <v/>
      </c>
    </row>
    <row r="797" spans="1:22" s="14" customFormat="1" x14ac:dyDescent="0.5">
      <c r="A797" s="10"/>
      <c r="B797" s="11"/>
      <c r="C797" s="10"/>
      <c r="D797" s="10"/>
      <c r="E797" s="10"/>
      <c r="F797" s="12"/>
      <c r="G797" s="10"/>
      <c r="H797" s="12"/>
      <c r="I797" s="12"/>
      <c r="J797" s="13"/>
      <c r="K797" s="10"/>
      <c r="L797" s="15" t="str">
        <f ca="1">IF(ISBLANK(F797), "", DATEDIF(Tenants[[#This Row],[DateOfBirth]],TODAY(),"Y"))</f>
        <v/>
      </c>
      <c r="M797" s="10"/>
      <c r="N797" s="10"/>
      <c r="O797" s="10"/>
      <c r="P797" s="10"/>
      <c r="Q797" s="10"/>
      <c r="R797" s="10"/>
      <c r="S797" s="10"/>
      <c r="T797" s="10"/>
      <c r="U797" s="16" t="str">
        <f t="shared" si="12"/>
        <v/>
      </c>
      <c r="V797" s="16" t="str" cm="1">
        <f t="array" ref="V797">_xlfn.IFS(AND(ISBLANK(A797), OR(B797&lt;&gt;"",C797&lt;&gt;"",E797&lt;&gt;"",F797&lt;&gt;"",G797&lt;&gt;"",H797&lt;&gt;"",J797&lt;&gt;"",K797&lt;&gt;"",M797&lt;&gt;"",N797&lt;&gt;"",O797&lt;&gt;"",P797&lt;&gt;"",Q797&lt;&gt;"",R797&lt;&gt;"",S797&lt;&gt;"",T797&lt;&gt;"",)), "Address Empty", ISBLANK(A797), "", ISBLANK(B797), "Room Number Empty", ISBLANK(C797), "First Name Empty", ISBLANK(E797), "Last Name Empty", ISBLANK(F797), "Date of Birth Empty", ISBLANK(G797), "NI Number Empty", ISBLANK(H797), "Check In Date Empty", ISBLANK(J797), "HB Claim Ref Number Empty", ISBLANK(K797), "Referral Agency Empty", ISBLANK(M797), "Gender Empty", ISBLANK(N797), "Religion Empty", ISBLANK(O797), "Ethnicity Empty", ISBLANK(P797), "Nationality Empty", ISBLANK(Q797), "Disability Empty", ISBLANK(R797), "Sexual Orientation Empty", ISBLANK(S797), "Language Empty", ISBLANK(T797), "Risk Assessment Empty", AND(G797&lt;&gt;"",H797&lt;&gt;""), IF(SUMPRODUCT(($G$2:$G$5000=G797)*($H$2:$H$5000=H797))&gt;1,"CONFLICT: NI and Check-in Date Already in Use","Correct"), TRUE, "Correct")</f>
        <v/>
      </c>
    </row>
    <row r="798" spans="1:22" s="14" customFormat="1" x14ac:dyDescent="0.5">
      <c r="A798" s="10"/>
      <c r="B798" s="11"/>
      <c r="C798" s="10"/>
      <c r="D798" s="10"/>
      <c r="E798" s="10"/>
      <c r="F798" s="12"/>
      <c r="G798" s="10"/>
      <c r="H798" s="12"/>
      <c r="I798" s="12"/>
      <c r="J798" s="13"/>
      <c r="K798" s="10"/>
      <c r="L798" s="15" t="str">
        <f ca="1">IF(ISBLANK(F798), "", DATEDIF(Tenants[[#This Row],[DateOfBirth]],TODAY(),"Y"))</f>
        <v/>
      </c>
      <c r="M798" s="10"/>
      <c r="N798" s="10"/>
      <c r="O798" s="10"/>
      <c r="P798" s="10"/>
      <c r="Q798" s="10"/>
      <c r="R798" s="10"/>
      <c r="S798" s="10"/>
      <c r="T798" s="10"/>
      <c r="U798" s="16" t="str">
        <f t="shared" si="12"/>
        <v/>
      </c>
      <c r="V798" s="16" t="str" cm="1">
        <f t="array" ref="V798">_xlfn.IFS(AND(ISBLANK(A798), OR(B798&lt;&gt;"",C798&lt;&gt;"",E798&lt;&gt;"",F798&lt;&gt;"",G798&lt;&gt;"",H798&lt;&gt;"",J798&lt;&gt;"",K798&lt;&gt;"",M798&lt;&gt;"",N798&lt;&gt;"",O798&lt;&gt;"",P798&lt;&gt;"",Q798&lt;&gt;"",R798&lt;&gt;"",S798&lt;&gt;"",T798&lt;&gt;"",)), "Address Empty", ISBLANK(A798), "", ISBLANK(B798), "Room Number Empty", ISBLANK(C798), "First Name Empty", ISBLANK(E798), "Last Name Empty", ISBLANK(F798), "Date of Birth Empty", ISBLANK(G798), "NI Number Empty", ISBLANK(H798), "Check In Date Empty", ISBLANK(J798), "HB Claim Ref Number Empty", ISBLANK(K798), "Referral Agency Empty", ISBLANK(M798), "Gender Empty", ISBLANK(N798), "Religion Empty", ISBLANK(O798), "Ethnicity Empty", ISBLANK(P798), "Nationality Empty", ISBLANK(Q798), "Disability Empty", ISBLANK(R798), "Sexual Orientation Empty", ISBLANK(S798), "Language Empty", ISBLANK(T798), "Risk Assessment Empty", AND(G798&lt;&gt;"",H798&lt;&gt;""), IF(SUMPRODUCT(($G$2:$G$5000=G798)*($H$2:$H$5000=H798))&gt;1,"CONFLICT: NI and Check-in Date Already in Use","Correct"), TRUE, "Correct")</f>
        <v/>
      </c>
    </row>
    <row r="799" spans="1:22" s="14" customFormat="1" x14ac:dyDescent="0.5">
      <c r="A799" s="10"/>
      <c r="B799" s="11"/>
      <c r="C799" s="10"/>
      <c r="D799" s="10"/>
      <c r="E799" s="10"/>
      <c r="F799" s="12"/>
      <c r="G799" s="10"/>
      <c r="H799" s="12"/>
      <c r="I799" s="12"/>
      <c r="J799" s="13"/>
      <c r="K799" s="10"/>
      <c r="L799" s="15" t="str">
        <f ca="1">IF(ISBLANK(F799), "", DATEDIF(Tenants[[#This Row],[DateOfBirth]],TODAY(),"Y"))</f>
        <v/>
      </c>
      <c r="M799" s="10"/>
      <c r="N799" s="10"/>
      <c r="O799" s="10"/>
      <c r="P799" s="10"/>
      <c r="Q799" s="10"/>
      <c r="R799" s="10"/>
      <c r="S799" s="10"/>
      <c r="T799" s="10"/>
      <c r="U799" s="16" t="str">
        <f t="shared" si="12"/>
        <v/>
      </c>
      <c r="V799" s="16" t="str" cm="1">
        <f t="array" ref="V799">_xlfn.IFS(AND(ISBLANK(A799), OR(B799&lt;&gt;"",C799&lt;&gt;"",E799&lt;&gt;"",F799&lt;&gt;"",G799&lt;&gt;"",H799&lt;&gt;"",J799&lt;&gt;"",K799&lt;&gt;"",M799&lt;&gt;"",N799&lt;&gt;"",O799&lt;&gt;"",P799&lt;&gt;"",Q799&lt;&gt;"",R799&lt;&gt;"",S799&lt;&gt;"",T799&lt;&gt;"",)), "Address Empty", ISBLANK(A799), "", ISBLANK(B799), "Room Number Empty", ISBLANK(C799), "First Name Empty", ISBLANK(E799), "Last Name Empty", ISBLANK(F799), "Date of Birth Empty", ISBLANK(G799), "NI Number Empty", ISBLANK(H799), "Check In Date Empty", ISBLANK(J799), "HB Claim Ref Number Empty", ISBLANK(K799), "Referral Agency Empty", ISBLANK(M799), "Gender Empty", ISBLANK(N799), "Religion Empty", ISBLANK(O799), "Ethnicity Empty", ISBLANK(P799), "Nationality Empty", ISBLANK(Q799), "Disability Empty", ISBLANK(R799), "Sexual Orientation Empty", ISBLANK(S799), "Language Empty", ISBLANK(T799), "Risk Assessment Empty", AND(G799&lt;&gt;"",H799&lt;&gt;""), IF(SUMPRODUCT(($G$2:$G$5000=G799)*($H$2:$H$5000=H799))&gt;1,"CONFLICT: NI and Check-in Date Already in Use","Correct"), TRUE, "Correct")</f>
        <v/>
      </c>
    </row>
    <row r="800" spans="1:22" s="14" customFormat="1" x14ac:dyDescent="0.5">
      <c r="A800" s="10"/>
      <c r="B800" s="11"/>
      <c r="C800" s="10"/>
      <c r="D800" s="10"/>
      <c r="E800" s="10"/>
      <c r="F800" s="12"/>
      <c r="G800" s="10"/>
      <c r="H800" s="12"/>
      <c r="I800" s="12"/>
      <c r="J800" s="13"/>
      <c r="K800" s="10"/>
      <c r="L800" s="15" t="str">
        <f ca="1">IF(ISBLANK(F800), "", DATEDIF(Tenants[[#This Row],[DateOfBirth]],TODAY(),"Y"))</f>
        <v/>
      </c>
      <c r="M800" s="10"/>
      <c r="N800" s="10"/>
      <c r="O800" s="10"/>
      <c r="P800" s="10"/>
      <c r="Q800" s="10"/>
      <c r="R800" s="10"/>
      <c r="S800" s="10"/>
      <c r="T800" s="10"/>
      <c r="U800" s="16" t="str">
        <f t="shared" si="12"/>
        <v/>
      </c>
      <c r="V800" s="16" t="str" cm="1">
        <f t="array" ref="V800">_xlfn.IFS(AND(ISBLANK(A800), OR(B800&lt;&gt;"",C800&lt;&gt;"",E800&lt;&gt;"",F800&lt;&gt;"",G800&lt;&gt;"",H800&lt;&gt;"",J800&lt;&gt;"",K800&lt;&gt;"",M800&lt;&gt;"",N800&lt;&gt;"",O800&lt;&gt;"",P800&lt;&gt;"",Q800&lt;&gt;"",R800&lt;&gt;"",S800&lt;&gt;"",T800&lt;&gt;"",)), "Address Empty", ISBLANK(A800), "", ISBLANK(B800), "Room Number Empty", ISBLANK(C800), "First Name Empty", ISBLANK(E800), "Last Name Empty", ISBLANK(F800), "Date of Birth Empty", ISBLANK(G800), "NI Number Empty", ISBLANK(H800), "Check In Date Empty", ISBLANK(J800), "HB Claim Ref Number Empty", ISBLANK(K800), "Referral Agency Empty", ISBLANK(M800), "Gender Empty", ISBLANK(N800), "Religion Empty", ISBLANK(O800), "Ethnicity Empty", ISBLANK(P800), "Nationality Empty", ISBLANK(Q800), "Disability Empty", ISBLANK(R800), "Sexual Orientation Empty", ISBLANK(S800), "Language Empty", ISBLANK(T800), "Risk Assessment Empty", AND(G800&lt;&gt;"",H800&lt;&gt;""), IF(SUMPRODUCT(($G$2:$G$5000=G800)*($H$2:$H$5000=H800))&gt;1,"CONFLICT: NI and Check-in Date Already in Use","Correct"), TRUE, "Correct")</f>
        <v/>
      </c>
    </row>
    <row r="801" spans="1:22" s="14" customFormat="1" x14ac:dyDescent="0.5">
      <c r="A801" s="10"/>
      <c r="B801" s="11"/>
      <c r="C801" s="10"/>
      <c r="D801" s="10"/>
      <c r="E801" s="10"/>
      <c r="F801" s="12"/>
      <c r="G801" s="10"/>
      <c r="H801" s="12"/>
      <c r="I801" s="12"/>
      <c r="J801" s="13"/>
      <c r="K801" s="10"/>
      <c r="L801" s="15" t="str">
        <f ca="1">IF(ISBLANK(F801), "", DATEDIF(Tenants[[#This Row],[DateOfBirth]],TODAY(),"Y"))</f>
        <v/>
      </c>
      <c r="M801" s="10"/>
      <c r="N801" s="10"/>
      <c r="O801" s="10"/>
      <c r="P801" s="10"/>
      <c r="Q801" s="10"/>
      <c r="R801" s="10"/>
      <c r="S801" s="10"/>
      <c r="T801" s="10"/>
      <c r="U801" s="16" t="str">
        <f t="shared" si="12"/>
        <v/>
      </c>
      <c r="V801" s="16" t="str" cm="1">
        <f t="array" ref="V801">_xlfn.IFS(AND(ISBLANK(A801), OR(B801&lt;&gt;"",C801&lt;&gt;"",E801&lt;&gt;"",F801&lt;&gt;"",G801&lt;&gt;"",H801&lt;&gt;"",J801&lt;&gt;"",K801&lt;&gt;"",M801&lt;&gt;"",N801&lt;&gt;"",O801&lt;&gt;"",P801&lt;&gt;"",Q801&lt;&gt;"",R801&lt;&gt;"",S801&lt;&gt;"",T801&lt;&gt;"",)), "Address Empty", ISBLANK(A801), "", ISBLANK(B801), "Room Number Empty", ISBLANK(C801), "First Name Empty", ISBLANK(E801), "Last Name Empty", ISBLANK(F801), "Date of Birth Empty", ISBLANK(G801), "NI Number Empty", ISBLANK(H801), "Check In Date Empty", ISBLANK(J801), "HB Claim Ref Number Empty", ISBLANK(K801), "Referral Agency Empty", ISBLANK(M801), "Gender Empty", ISBLANK(N801), "Religion Empty", ISBLANK(O801), "Ethnicity Empty", ISBLANK(P801), "Nationality Empty", ISBLANK(Q801), "Disability Empty", ISBLANK(R801), "Sexual Orientation Empty", ISBLANK(S801), "Language Empty", ISBLANK(T801), "Risk Assessment Empty", AND(G801&lt;&gt;"",H801&lt;&gt;""), IF(SUMPRODUCT(($G$2:$G$5000=G801)*($H$2:$H$5000=H801))&gt;1,"CONFLICT: NI and Check-in Date Already in Use","Correct"), TRUE, "Correct")</f>
        <v/>
      </c>
    </row>
    <row r="802" spans="1:22" s="14" customFormat="1" x14ac:dyDescent="0.5">
      <c r="A802" s="10"/>
      <c r="B802" s="11"/>
      <c r="C802" s="10"/>
      <c r="D802" s="10"/>
      <c r="E802" s="10"/>
      <c r="F802" s="12"/>
      <c r="G802" s="10"/>
      <c r="H802" s="12"/>
      <c r="I802" s="12"/>
      <c r="J802" s="13"/>
      <c r="K802" s="10"/>
      <c r="L802" s="15" t="str">
        <f ca="1">IF(ISBLANK(F802), "", DATEDIF(Tenants[[#This Row],[DateOfBirth]],TODAY(),"Y"))</f>
        <v/>
      </c>
      <c r="M802" s="10"/>
      <c r="N802" s="10"/>
      <c r="O802" s="10"/>
      <c r="P802" s="10"/>
      <c r="Q802" s="10"/>
      <c r="R802" s="10"/>
      <c r="S802" s="10"/>
      <c r="T802" s="10"/>
      <c r="U802" s="16" t="str">
        <f t="shared" si="12"/>
        <v/>
      </c>
      <c r="V802" s="16" t="str" cm="1">
        <f t="array" ref="V802">_xlfn.IFS(AND(ISBLANK(A802), OR(B802&lt;&gt;"",C802&lt;&gt;"",E802&lt;&gt;"",F802&lt;&gt;"",G802&lt;&gt;"",H802&lt;&gt;"",J802&lt;&gt;"",K802&lt;&gt;"",M802&lt;&gt;"",N802&lt;&gt;"",O802&lt;&gt;"",P802&lt;&gt;"",Q802&lt;&gt;"",R802&lt;&gt;"",S802&lt;&gt;"",T802&lt;&gt;"",)), "Address Empty", ISBLANK(A802), "", ISBLANK(B802), "Room Number Empty", ISBLANK(C802), "First Name Empty", ISBLANK(E802), "Last Name Empty", ISBLANK(F802), "Date of Birth Empty", ISBLANK(G802), "NI Number Empty", ISBLANK(H802), "Check In Date Empty", ISBLANK(J802), "HB Claim Ref Number Empty", ISBLANK(K802), "Referral Agency Empty", ISBLANK(M802), "Gender Empty", ISBLANK(N802), "Religion Empty", ISBLANK(O802), "Ethnicity Empty", ISBLANK(P802), "Nationality Empty", ISBLANK(Q802), "Disability Empty", ISBLANK(R802), "Sexual Orientation Empty", ISBLANK(S802), "Language Empty", ISBLANK(T802), "Risk Assessment Empty", AND(G802&lt;&gt;"",H802&lt;&gt;""), IF(SUMPRODUCT(($G$2:$G$5000=G802)*($H$2:$H$5000=H802))&gt;1,"CONFLICT: NI and Check-in Date Already in Use","Correct"), TRUE, "Correct")</f>
        <v/>
      </c>
    </row>
    <row r="803" spans="1:22" s="14" customFormat="1" x14ac:dyDescent="0.5">
      <c r="A803" s="10"/>
      <c r="B803" s="11"/>
      <c r="C803" s="10"/>
      <c r="D803" s="10"/>
      <c r="E803" s="10"/>
      <c r="F803" s="12"/>
      <c r="G803" s="10"/>
      <c r="H803" s="12"/>
      <c r="I803" s="12"/>
      <c r="J803" s="13"/>
      <c r="K803" s="10"/>
      <c r="L803" s="15" t="str">
        <f ca="1">IF(ISBLANK(F803), "", DATEDIF(Tenants[[#This Row],[DateOfBirth]],TODAY(),"Y"))</f>
        <v/>
      </c>
      <c r="M803" s="10"/>
      <c r="N803" s="10"/>
      <c r="O803" s="10"/>
      <c r="P803" s="10"/>
      <c r="Q803" s="10"/>
      <c r="R803" s="10"/>
      <c r="S803" s="10"/>
      <c r="T803" s="10"/>
      <c r="U803" s="16" t="str">
        <f t="shared" si="12"/>
        <v/>
      </c>
      <c r="V803" s="16" t="str" cm="1">
        <f t="array" ref="V803">_xlfn.IFS(AND(ISBLANK(A803), OR(B803&lt;&gt;"",C803&lt;&gt;"",E803&lt;&gt;"",F803&lt;&gt;"",G803&lt;&gt;"",H803&lt;&gt;"",J803&lt;&gt;"",K803&lt;&gt;"",M803&lt;&gt;"",N803&lt;&gt;"",O803&lt;&gt;"",P803&lt;&gt;"",Q803&lt;&gt;"",R803&lt;&gt;"",S803&lt;&gt;"",T803&lt;&gt;"",)), "Address Empty", ISBLANK(A803), "", ISBLANK(B803), "Room Number Empty", ISBLANK(C803), "First Name Empty", ISBLANK(E803), "Last Name Empty", ISBLANK(F803), "Date of Birth Empty", ISBLANK(G803), "NI Number Empty", ISBLANK(H803), "Check In Date Empty", ISBLANK(J803), "HB Claim Ref Number Empty", ISBLANK(K803), "Referral Agency Empty", ISBLANK(M803), "Gender Empty", ISBLANK(N803), "Religion Empty", ISBLANK(O803), "Ethnicity Empty", ISBLANK(P803), "Nationality Empty", ISBLANK(Q803), "Disability Empty", ISBLANK(R803), "Sexual Orientation Empty", ISBLANK(S803), "Language Empty", ISBLANK(T803), "Risk Assessment Empty", AND(G803&lt;&gt;"",H803&lt;&gt;""), IF(SUMPRODUCT(($G$2:$G$5000=G803)*($H$2:$H$5000=H803))&gt;1,"CONFLICT: NI and Check-in Date Already in Use","Correct"), TRUE, "Correct")</f>
        <v/>
      </c>
    </row>
    <row r="804" spans="1:22" s="14" customFormat="1" x14ac:dyDescent="0.5">
      <c r="A804" s="10"/>
      <c r="B804" s="11"/>
      <c r="C804" s="10"/>
      <c r="D804" s="10"/>
      <c r="E804" s="10"/>
      <c r="F804" s="12"/>
      <c r="G804" s="10"/>
      <c r="H804" s="12"/>
      <c r="I804" s="12"/>
      <c r="J804" s="13"/>
      <c r="K804" s="10"/>
      <c r="L804" s="15" t="str">
        <f ca="1">IF(ISBLANK(F804), "", DATEDIF(Tenants[[#This Row],[DateOfBirth]],TODAY(),"Y"))</f>
        <v/>
      </c>
      <c r="M804" s="10"/>
      <c r="N804" s="10"/>
      <c r="O804" s="10"/>
      <c r="P804" s="10"/>
      <c r="Q804" s="10"/>
      <c r="R804" s="10"/>
      <c r="S804" s="10"/>
      <c r="T804" s="10"/>
      <c r="U804" s="16" t="str">
        <f t="shared" si="12"/>
        <v/>
      </c>
      <c r="V804" s="16" t="str" cm="1">
        <f t="array" ref="V804">_xlfn.IFS(AND(ISBLANK(A804), OR(B804&lt;&gt;"",C804&lt;&gt;"",E804&lt;&gt;"",F804&lt;&gt;"",G804&lt;&gt;"",H804&lt;&gt;"",J804&lt;&gt;"",K804&lt;&gt;"",M804&lt;&gt;"",N804&lt;&gt;"",O804&lt;&gt;"",P804&lt;&gt;"",Q804&lt;&gt;"",R804&lt;&gt;"",S804&lt;&gt;"",T804&lt;&gt;"",)), "Address Empty", ISBLANK(A804), "", ISBLANK(B804), "Room Number Empty", ISBLANK(C804), "First Name Empty", ISBLANK(E804), "Last Name Empty", ISBLANK(F804), "Date of Birth Empty", ISBLANK(G804), "NI Number Empty", ISBLANK(H804), "Check In Date Empty", ISBLANK(J804), "HB Claim Ref Number Empty", ISBLANK(K804), "Referral Agency Empty", ISBLANK(M804), "Gender Empty", ISBLANK(N804), "Religion Empty", ISBLANK(O804), "Ethnicity Empty", ISBLANK(P804), "Nationality Empty", ISBLANK(Q804), "Disability Empty", ISBLANK(R804), "Sexual Orientation Empty", ISBLANK(S804), "Language Empty", ISBLANK(T804), "Risk Assessment Empty", AND(G804&lt;&gt;"",H804&lt;&gt;""), IF(SUMPRODUCT(($G$2:$G$5000=G804)*($H$2:$H$5000=H804))&gt;1,"CONFLICT: NI and Check-in Date Already in Use","Correct"), TRUE, "Correct")</f>
        <v/>
      </c>
    </row>
    <row r="805" spans="1:22" s="14" customFormat="1" x14ac:dyDescent="0.5">
      <c r="A805" s="10"/>
      <c r="B805" s="11"/>
      <c r="C805" s="10"/>
      <c r="D805" s="10"/>
      <c r="E805" s="10"/>
      <c r="F805" s="12"/>
      <c r="G805" s="10"/>
      <c r="H805" s="12"/>
      <c r="I805" s="12"/>
      <c r="J805" s="13"/>
      <c r="K805" s="10"/>
      <c r="L805" s="15" t="str">
        <f ca="1">IF(ISBLANK(F805), "", DATEDIF(Tenants[[#This Row],[DateOfBirth]],TODAY(),"Y"))</f>
        <v/>
      </c>
      <c r="M805" s="10"/>
      <c r="N805" s="10"/>
      <c r="O805" s="10"/>
      <c r="P805" s="10"/>
      <c r="Q805" s="10"/>
      <c r="R805" s="10"/>
      <c r="S805" s="10"/>
      <c r="T805" s="10"/>
      <c r="U805" s="16" t="str">
        <f t="shared" si="12"/>
        <v/>
      </c>
      <c r="V805" s="16" t="str" cm="1">
        <f t="array" ref="V805">_xlfn.IFS(AND(ISBLANK(A805), OR(B805&lt;&gt;"",C805&lt;&gt;"",E805&lt;&gt;"",F805&lt;&gt;"",G805&lt;&gt;"",H805&lt;&gt;"",J805&lt;&gt;"",K805&lt;&gt;"",M805&lt;&gt;"",N805&lt;&gt;"",O805&lt;&gt;"",P805&lt;&gt;"",Q805&lt;&gt;"",R805&lt;&gt;"",S805&lt;&gt;"",T805&lt;&gt;"",)), "Address Empty", ISBLANK(A805), "", ISBLANK(B805), "Room Number Empty", ISBLANK(C805), "First Name Empty", ISBLANK(E805), "Last Name Empty", ISBLANK(F805), "Date of Birth Empty", ISBLANK(G805), "NI Number Empty", ISBLANK(H805), "Check In Date Empty", ISBLANK(J805), "HB Claim Ref Number Empty", ISBLANK(K805), "Referral Agency Empty", ISBLANK(M805), "Gender Empty", ISBLANK(N805), "Religion Empty", ISBLANK(O805), "Ethnicity Empty", ISBLANK(P805), "Nationality Empty", ISBLANK(Q805), "Disability Empty", ISBLANK(R805), "Sexual Orientation Empty", ISBLANK(S805), "Language Empty", ISBLANK(T805), "Risk Assessment Empty", AND(G805&lt;&gt;"",H805&lt;&gt;""), IF(SUMPRODUCT(($G$2:$G$5000=G805)*($H$2:$H$5000=H805))&gt;1,"CONFLICT: NI and Check-in Date Already in Use","Correct"), TRUE, "Correct")</f>
        <v/>
      </c>
    </row>
    <row r="806" spans="1:22" s="14" customFormat="1" x14ac:dyDescent="0.5">
      <c r="A806" s="10"/>
      <c r="B806" s="11"/>
      <c r="C806" s="10"/>
      <c r="D806" s="10"/>
      <c r="E806" s="10"/>
      <c r="F806" s="12"/>
      <c r="G806" s="10"/>
      <c r="H806" s="12"/>
      <c r="I806" s="12"/>
      <c r="J806" s="13"/>
      <c r="K806" s="10"/>
      <c r="L806" s="15" t="str">
        <f ca="1">IF(ISBLANK(F806), "", DATEDIF(Tenants[[#This Row],[DateOfBirth]],TODAY(),"Y"))</f>
        <v/>
      </c>
      <c r="M806" s="10"/>
      <c r="N806" s="10"/>
      <c r="O806" s="10"/>
      <c r="P806" s="10"/>
      <c r="Q806" s="10"/>
      <c r="R806" s="10"/>
      <c r="S806" s="10"/>
      <c r="T806" s="10"/>
      <c r="U806" s="16" t="str">
        <f t="shared" si="12"/>
        <v/>
      </c>
      <c r="V806" s="16" t="str" cm="1">
        <f t="array" ref="V806">_xlfn.IFS(AND(ISBLANK(A806), OR(B806&lt;&gt;"",C806&lt;&gt;"",E806&lt;&gt;"",F806&lt;&gt;"",G806&lt;&gt;"",H806&lt;&gt;"",J806&lt;&gt;"",K806&lt;&gt;"",M806&lt;&gt;"",N806&lt;&gt;"",O806&lt;&gt;"",P806&lt;&gt;"",Q806&lt;&gt;"",R806&lt;&gt;"",S806&lt;&gt;"",T806&lt;&gt;"",)), "Address Empty", ISBLANK(A806), "", ISBLANK(B806), "Room Number Empty", ISBLANK(C806), "First Name Empty", ISBLANK(E806), "Last Name Empty", ISBLANK(F806), "Date of Birth Empty", ISBLANK(G806), "NI Number Empty", ISBLANK(H806), "Check In Date Empty", ISBLANK(J806), "HB Claim Ref Number Empty", ISBLANK(K806), "Referral Agency Empty", ISBLANK(M806), "Gender Empty", ISBLANK(N806), "Religion Empty", ISBLANK(O806), "Ethnicity Empty", ISBLANK(P806), "Nationality Empty", ISBLANK(Q806), "Disability Empty", ISBLANK(R806), "Sexual Orientation Empty", ISBLANK(S806), "Language Empty", ISBLANK(T806), "Risk Assessment Empty", AND(G806&lt;&gt;"",H806&lt;&gt;""), IF(SUMPRODUCT(($G$2:$G$5000=G806)*($H$2:$H$5000=H806))&gt;1,"CONFLICT: NI and Check-in Date Already in Use","Correct"), TRUE, "Correct")</f>
        <v/>
      </c>
    </row>
    <row r="807" spans="1:22" s="14" customFormat="1" x14ac:dyDescent="0.5">
      <c r="A807" s="10"/>
      <c r="B807" s="11"/>
      <c r="C807" s="10"/>
      <c r="D807" s="10"/>
      <c r="E807" s="10"/>
      <c r="F807" s="12"/>
      <c r="G807" s="10"/>
      <c r="H807" s="12"/>
      <c r="I807" s="12"/>
      <c r="J807" s="13"/>
      <c r="K807" s="10"/>
      <c r="L807" s="15" t="str">
        <f ca="1">IF(ISBLANK(F807), "", DATEDIF(Tenants[[#This Row],[DateOfBirth]],TODAY(),"Y"))</f>
        <v/>
      </c>
      <c r="M807" s="10"/>
      <c r="N807" s="10"/>
      <c r="O807" s="10"/>
      <c r="P807" s="10"/>
      <c r="Q807" s="10"/>
      <c r="R807" s="10"/>
      <c r="S807" s="10"/>
      <c r="T807" s="10"/>
      <c r="U807" s="16" t="str">
        <f t="shared" si="12"/>
        <v/>
      </c>
      <c r="V807" s="16" t="str" cm="1">
        <f t="array" ref="V807">_xlfn.IFS(AND(ISBLANK(A807), OR(B807&lt;&gt;"",C807&lt;&gt;"",E807&lt;&gt;"",F807&lt;&gt;"",G807&lt;&gt;"",H807&lt;&gt;"",J807&lt;&gt;"",K807&lt;&gt;"",M807&lt;&gt;"",N807&lt;&gt;"",O807&lt;&gt;"",P807&lt;&gt;"",Q807&lt;&gt;"",R807&lt;&gt;"",S807&lt;&gt;"",T807&lt;&gt;"",)), "Address Empty", ISBLANK(A807), "", ISBLANK(B807), "Room Number Empty", ISBLANK(C807), "First Name Empty", ISBLANK(E807), "Last Name Empty", ISBLANK(F807), "Date of Birth Empty", ISBLANK(G807), "NI Number Empty", ISBLANK(H807), "Check In Date Empty", ISBLANK(J807), "HB Claim Ref Number Empty", ISBLANK(K807), "Referral Agency Empty", ISBLANK(M807), "Gender Empty", ISBLANK(N807), "Religion Empty", ISBLANK(O807), "Ethnicity Empty", ISBLANK(P807), "Nationality Empty", ISBLANK(Q807), "Disability Empty", ISBLANK(R807), "Sexual Orientation Empty", ISBLANK(S807), "Language Empty", ISBLANK(T807), "Risk Assessment Empty", AND(G807&lt;&gt;"",H807&lt;&gt;""), IF(SUMPRODUCT(($G$2:$G$5000=G807)*($H$2:$H$5000=H807))&gt;1,"CONFLICT: NI and Check-in Date Already in Use","Correct"), TRUE, "Correct")</f>
        <v/>
      </c>
    </row>
    <row r="808" spans="1:22" s="14" customFormat="1" x14ac:dyDescent="0.5">
      <c r="A808" s="10"/>
      <c r="B808" s="11"/>
      <c r="C808" s="10"/>
      <c r="D808" s="10"/>
      <c r="E808" s="10"/>
      <c r="F808" s="12"/>
      <c r="G808" s="10"/>
      <c r="H808" s="12"/>
      <c r="I808" s="12"/>
      <c r="J808" s="13"/>
      <c r="K808" s="10"/>
      <c r="L808" s="15" t="str">
        <f ca="1">IF(ISBLANK(F808), "", DATEDIF(Tenants[[#This Row],[DateOfBirth]],TODAY(),"Y"))</f>
        <v/>
      </c>
      <c r="M808" s="10"/>
      <c r="N808" s="10"/>
      <c r="O808" s="10"/>
      <c r="P808" s="10"/>
      <c r="Q808" s="10"/>
      <c r="R808" s="10"/>
      <c r="S808" s="10"/>
      <c r="T808" s="10"/>
      <c r="U808" s="16" t="str">
        <f t="shared" si="12"/>
        <v/>
      </c>
      <c r="V808" s="16" t="str" cm="1">
        <f t="array" ref="V808">_xlfn.IFS(AND(ISBLANK(A808), OR(B808&lt;&gt;"",C808&lt;&gt;"",E808&lt;&gt;"",F808&lt;&gt;"",G808&lt;&gt;"",H808&lt;&gt;"",J808&lt;&gt;"",K808&lt;&gt;"",M808&lt;&gt;"",N808&lt;&gt;"",O808&lt;&gt;"",P808&lt;&gt;"",Q808&lt;&gt;"",R808&lt;&gt;"",S808&lt;&gt;"",T808&lt;&gt;"",)), "Address Empty", ISBLANK(A808), "", ISBLANK(B808), "Room Number Empty", ISBLANK(C808), "First Name Empty", ISBLANK(E808), "Last Name Empty", ISBLANK(F808), "Date of Birth Empty", ISBLANK(G808), "NI Number Empty", ISBLANK(H808), "Check In Date Empty", ISBLANK(J808), "HB Claim Ref Number Empty", ISBLANK(K808), "Referral Agency Empty", ISBLANK(M808), "Gender Empty", ISBLANK(N808), "Religion Empty", ISBLANK(O808), "Ethnicity Empty", ISBLANK(P808), "Nationality Empty", ISBLANK(Q808), "Disability Empty", ISBLANK(R808), "Sexual Orientation Empty", ISBLANK(S808), "Language Empty", ISBLANK(T808), "Risk Assessment Empty", AND(G808&lt;&gt;"",H808&lt;&gt;""), IF(SUMPRODUCT(($G$2:$G$5000=G808)*($H$2:$H$5000=H808))&gt;1,"CONFLICT: NI and Check-in Date Already in Use","Correct"), TRUE, "Correct")</f>
        <v/>
      </c>
    </row>
    <row r="809" spans="1:22" s="14" customFormat="1" x14ac:dyDescent="0.5">
      <c r="A809" s="10"/>
      <c r="B809" s="11"/>
      <c r="C809" s="10"/>
      <c r="D809" s="10"/>
      <c r="E809" s="10"/>
      <c r="F809" s="12"/>
      <c r="G809" s="10"/>
      <c r="H809" s="12"/>
      <c r="I809" s="12"/>
      <c r="J809" s="13"/>
      <c r="K809" s="10"/>
      <c r="L809" s="15" t="str">
        <f ca="1">IF(ISBLANK(F809), "", DATEDIF(Tenants[[#This Row],[DateOfBirth]],TODAY(),"Y"))</f>
        <v/>
      </c>
      <c r="M809" s="10"/>
      <c r="N809" s="10"/>
      <c r="O809" s="10"/>
      <c r="P809" s="10"/>
      <c r="Q809" s="10"/>
      <c r="R809" s="10"/>
      <c r="S809" s="10"/>
      <c r="T809" s="10"/>
      <c r="U809" s="16" t="str">
        <f t="shared" si="12"/>
        <v/>
      </c>
      <c r="V809" s="16" t="str" cm="1">
        <f t="array" ref="V809">_xlfn.IFS(AND(ISBLANK(A809), OR(B809&lt;&gt;"",C809&lt;&gt;"",E809&lt;&gt;"",F809&lt;&gt;"",G809&lt;&gt;"",H809&lt;&gt;"",J809&lt;&gt;"",K809&lt;&gt;"",M809&lt;&gt;"",N809&lt;&gt;"",O809&lt;&gt;"",P809&lt;&gt;"",Q809&lt;&gt;"",R809&lt;&gt;"",S809&lt;&gt;"",T809&lt;&gt;"",)), "Address Empty", ISBLANK(A809), "", ISBLANK(B809), "Room Number Empty", ISBLANK(C809), "First Name Empty", ISBLANK(E809), "Last Name Empty", ISBLANK(F809), "Date of Birth Empty", ISBLANK(G809), "NI Number Empty", ISBLANK(H809), "Check In Date Empty", ISBLANK(J809), "HB Claim Ref Number Empty", ISBLANK(K809), "Referral Agency Empty", ISBLANK(M809), "Gender Empty", ISBLANK(N809), "Religion Empty", ISBLANK(O809), "Ethnicity Empty", ISBLANK(P809), "Nationality Empty", ISBLANK(Q809), "Disability Empty", ISBLANK(R809), "Sexual Orientation Empty", ISBLANK(S809), "Language Empty", ISBLANK(T809), "Risk Assessment Empty", AND(G809&lt;&gt;"",H809&lt;&gt;""), IF(SUMPRODUCT(($G$2:$G$5000=G809)*($H$2:$H$5000=H809))&gt;1,"CONFLICT: NI and Check-in Date Already in Use","Correct"), TRUE, "Correct")</f>
        <v/>
      </c>
    </row>
    <row r="810" spans="1:22" s="14" customFormat="1" x14ac:dyDescent="0.5">
      <c r="A810" s="10"/>
      <c r="B810" s="11"/>
      <c r="C810" s="10"/>
      <c r="D810" s="10"/>
      <c r="E810" s="10"/>
      <c r="F810" s="12"/>
      <c r="G810" s="10"/>
      <c r="H810" s="12"/>
      <c r="I810" s="12"/>
      <c r="J810" s="13"/>
      <c r="K810" s="10"/>
      <c r="L810" s="15" t="str">
        <f ca="1">IF(ISBLANK(F810), "", DATEDIF(Tenants[[#This Row],[DateOfBirth]],TODAY(),"Y"))</f>
        <v/>
      </c>
      <c r="M810" s="10"/>
      <c r="N810" s="10"/>
      <c r="O810" s="10"/>
      <c r="P810" s="10"/>
      <c r="Q810" s="10"/>
      <c r="R810" s="10"/>
      <c r="S810" s="10"/>
      <c r="T810" s="10"/>
      <c r="U810" s="16" t="str">
        <f t="shared" si="12"/>
        <v/>
      </c>
      <c r="V810" s="16" t="str" cm="1">
        <f t="array" ref="V810">_xlfn.IFS(AND(ISBLANK(A810), OR(B810&lt;&gt;"",C810&lt;&gt;"",E810&lt;&gt;"",F810&lt;&gt;"",G810&lt;&gt;"",H810&lt;&gt;"",J810&lt;&gt;"",K810&lt;&gt;"",M810&lt;&gt;"",N810&lt;&gt;"",O810&lt;&gt;"",P810&lt;&gt;"",Q810&lt;&gt;"",R810&lt;&gt;"",S810&lt;&gt;"",T810&lt;&gt;"",)), "Address Empty", ISBLANK(A810), "", ISBLANK(B810), "Room Number Empty", ISBLANK(C810), "First Name Empty", ISBLANK(E810), "Last Name Empty", ISBLANK(F810), "Date of Birth Empty", ISBLANK(G810), "NI Number Empty", ISBLANK(H810), "Check In Date Empty", ISBLANK(J810), "HB Claim Ref Number Empty", ISBLANK(K810), "Referral Agency Empty", ISBLANK(M810), "Gender Empty", ISBLANK(N810), "Religion Empty", ISBLANK(O810), "Ethnicity Empty", ISBLANK(P810), "Nationality Empty", ISBLANK(Q810), "Disability Empty", ISBLANK(R810), "Sexual Orientation Empty", ISBLANK(S810), "Language Empty", ISBLANK(T810), "Risk Assessment Empty", AND(G810&lt;&gt;"",H810&lt;&gt;""), IF(SUMPRODUCT(($G$2:$G$5000=G810)*($H$2:$H$5000=H810))&gt;1,"CONFLICT: NI and Check-in Date Already in Use","Correct"), TRUE, "Correct")</f>
        <v/>
      </c>
    </row>
    <row r="811" spans="1:22" s="14" customFormat="1" x14ac:dyDescent="0.5">
      <c r="A811" s="10"/>
      <c r="B811" s="11"/>
      <c r="C811" s="10"/>
      <c r="D811" s="10"/>
      <c r="E811" s="10"/>
      <c r="F811" s="12"/>
      <c r="G811" s="10"/>
      <c r="H811" s="12"/>
      <c r="I811" s="12"/>
      <c r="J811" s="13"/>
      <c r="K811" s="10"/>
      <c r="L811" s="15" t="str">
        <f ca="1">IF(ISBLANK(F811), "", DATEDIF(Tenants[[#This Row],[DateOfBirth]],TODAY(),"Y"))</f>
        <v/>
      </c>
      <c r="M811" s="10"/>
      <c r="N811" s="10"/>
      <c r="O811" s="10"/>
      <c r="P811" s="10"/>
      <c r="Q811" s="10"/>
      <c r="R811" s="10"/>
      <c r="S811" s="10"/>
      <c r="T811" s="10"/>
      <c r="U811" s="16" t="str">
        <f t="shared" si="12"/>
        <v/>
      </c>
      <c r="V811" s="16" t="str" cm="1">
        <f t="array" ref="V811">_xlfn.IFS(AND(ISBLANK(A811), OR(B811&lt;&gt;"",C811&lt;&gt;"",E811&lt;&gt;"",F811&lt;&gt;"",G811&lt;&gt;"",H811&lt;&gt;"",J811&lt;&gt;"",K811&lt;&gt;"",M811&lt;&gt;"",N811&lt;&gt;"",O811&lt;&gt;"",P811&lt;&gt;"",Q811&lt;&gt;"",R811&lt;&gt;"",S811&lt;&gt;"",T811&lt;&gt;"",)), "Address Empty", ISBLANK(A811), "", ISBLANK(B811), "Room Number Empty", ISBLANK(C811), "First Name Empty", ISBLANK(E811), "Last Name Empty", ISBLANK(F811), "Date of Birth Empty", ISBLANK(G811), "NI Number Empty", ISBLANK(H811), "Check In Date Empty", ISBLANK(J811), "HB Claim Ref Number Empty", ISBLANK(K811), "Referral Agency Empty", ISBLANK(M811), "Gender Empty", ISBLANK(N811), "Religion Empty", ISBLANK(O811), "Ethnicity Empty", ISBLANK(P811), "Nationality Empty", ISBLANK(Q811), "Disability Empty", ISBLANK(R811), "Sexual Orientation Empty", ISBLANK(S811), "Language Empty", ISBLANK(T811), "Risk Assessment Empty", AND(G811&lt;&gt;"",H811&lt;&gt;""), IF(SUMPRODUCT(($G$2:$G$5000=G811)*($H$2:$H$5000=H811))&gt;1,"CONFLICT: NI and Check-in Date Already in Use","Correct"), TRUE, "Correct")</f>
        <v/>
      </c>
    </row>
    <row r="812" spans="1:22" s="14" customFormat="1" x14ac:dyDescent="0.5">
      <c r="A812" s="10"/>
      <c r="B812" s="11"/>
      <c r="C812" s="10"/>
      <c r="D812" s="10"/>
      <c r="E812" s="10"/>
      <c r="F812" s="12"/>
      <c r="G812" s="10"/>
      <c r="H812" s="12"/>
      <c r="I812" s="12"/>
      <c r="J812" s="13"/>
      <c r="K812" s="10"/>
      <c r="L812" s="15" t="str">
        <f ca="1">IF(ISBLANK(F812), "", DATEDIF(Tenants[[#This Row],[DateOfBirth]],TODAY(),"Y"))</f>
        <v/>
      </c>
      <c r="M812" s="10"/>
      <c r="N812" s="10"/>
      <c r="O812" s="10"/>
      <c r="P812" s="10"/>
      <c r="Q812" s="10"/>
      <c r="R812" s="10"/>
      <c r="S812" s="10"/>
      <c r="T812" s="10"/>
      <c r="U812" s="16" t="str">
        <f t="shared" si="12"/>
        <v/>
      </c>
      <c r="V812" s="16" t="str" cm="1">
        <f t="array" ref="V812">_xlfn.IFS(AND(ISBLANK(A812), OR(B812&lt;&gt;"",C812&lt;&gt;"",E812&lt;&gt;"",F812&lt;&gt;"",G812&lt;&gt;"",H812&lt;&gt;"",J812&lt;&gt;"",K812&lt;&gt;"",M812&lt;&gt;"",N812&lt;&gt;"",O812&lt;&gt;"",P812&lt;&gt;"",Q812&lt;&gt;"",R812&lt;&gt;"",S812&lt;&gt;"",T812&lt;&gt;"",)), "Address Empty", ISBLANK(A812), "", ISBLANK(B812), "Room Number Empty", ISBLANK(C812), "First Name Empty", ISBLANK(E812), "Last Name Empty", ISBLANK(F812), "Date of Birth Empty", ISBLANK(G812), "NI Number Empty", ISBLANK(H812), "Check In Date Empty", ISBLANK(J812), "HB Claim Ref Number Empty", ISBLANK(K812), "Referral Agency Empty", ISBLANK(M812), "Gender Empty", ISBLANK(N812), "Religion Empty", ISBLANK(O812), "Ethnicity Empty", ISBLANK(P812), "Nationality Empty", ISBLANK(Q812), "Disability Empty", ISBLANK(R812), "Sexual Orientation Empty", ISBLANK(S812), "Language Empty", ISBLANK(T812), "Risk Assessment Empty", AND(G812&lt;&gt;"",H812&lt;&gt;""), IF(SUMPRODUCT(($G$2:$G$5000=G812)*($H$2:$H$5000=H812))&gt;1,"CONFLICT: NI and Check-in Date Already in Use","Correct"), TRUE, "Correct")</f>
        <v/>
      </c>
    </row>
    <row r="813" spans="1:22" s="14" customFormat="1" x14ac:dyDescent="0.5">
      <c r="A813" s="10"/>
      <c r="B813" s="11"/>
      <c r="C813" s="10"/>
      <c r="D813" s="10"/>
      <c r="E813" s="10"/>
      <c r="F813" s="12"/>
      <c r="G813" s="10"/>
      <c r="H813" s="12"/>
      <c r="I813" s="12"/>
      <c r="J813" s="13"/>
      <c r="K813" s="10"/>
      <c r="L813" s="15" t="str">
        <f ca="1">IF(ISBLANK(F813), "", DATEDIF(Tenants[[#This Row],[DateOfBirth]],TODAY(),"Y"))</f>
        <v/>
      </c>
      <c r="M813" s="10"/>
      <c r="N813" s="10"/>
      <c r="O813" s="10"/>
      <c r="P813" s="10"/>
      <c r="Q813" s="10"/>
      <c r="R813" s="10"/>
      <c r="S813" s="10"/>
      <c r="T813" s="10"/>
      <c r="U813" s="16" t="str">
        <f t="shared" si="12"/>
        <v/>
      </c>
      <c r="V813" s="16" t="str" cm="1">
        <f t="array" ref="V813">_xlfn.IFS(AND(ISBLANK(A813), OR(B813&lt;&gt;"",C813&lt;&gt;"",E813&lt;&gt;"",F813&lt;&gt;"",G813&lt;&gt;"",H813&lt;&gt;"",J813&lt;&gt;"",K813&lt;&gt;"",M813&lt;&gt;"",N813&lt;&gt;"",O813&lt;&gt;"",P813&lt;&gt;"",Q813&lt;&gt;"",R813&lt;&gt;"",S813&lt;&gt;"",T813&lt;&gt;"",)), "Address Empty", ISBLANK(A813), "", ISBLANK(B813), "Room Number Empty", ISBLANK(C813), "First Name Empty", ISBLANK(E813), "Last Name Empty", ISBLANK(F813), "Date of Birth Empty", ISBLANK(G813), "NI Number Empty", ISBLANK(H813), "Check In Date Empty", ISBLANK(J813), "HB Claim Ref Number Empty", ISBLANK(K813), "Referral Agency Empty", ISBLANK(M813), "Gender Empty", ISBLANK(N813), "Religion Empty", ISBLANK(O813), "Ethnicity Empty", ISBLANK(P813), "Nationality Empty", ISBLANK(Q813), "Disability Empty", ISBLANK(R813), "Sexual Orientation Empty", ISBLANK(S813), "Language Empty", ISBLANK(T813), "Risk Assessment Empty", AND(G813&lt;&gt;"",H813&lt;&gt;""), IF(SUMPRODUCT(($G$2:$G$5000=G813)*($H$2:$H$5000=H813))&gt;1,"CONFLICT: NI and Check-in Date Already in Use","Correct"), TRUE, "Correct")</f>
        <v/>
      </c>
    </row>
    <row r="814" spans="1:22" s="14" customFormat="1" x14ac:dyDescent="0.5">
      <c r="A814" s="10"/>
      <c r="B814" s="11"/>
      <c r="C814" s="10"/>
      <c r="D814" s="10"/>
      <c r="E814" s="10"/>
      <c r="F814" s="12"/>
      <c r="G814" s="10"/>
      <c r="H814" s="12"/>
      <c r="I814" s="12"/>
      <c r="J814" s="13"/>
      <c r="K814" s="10"/>
      <c r="L814" s="15" t="str">
        <f ca="1">IF(ISBLANK(F814), "", DATEDIF(Tenants[[#This Row],[DateOfBirth]],TODAY(),"Y"))</f>
        <v/>
      </c>
      <c r="M814" s="10"/>
      <c r="N814" s="10"/>
      <c r="O814" s="10"/>
      <c r="P814" s="10"/>
      <c r="Q814" s="10"/>
      <c r="R814" s="10"/>
      <c r="S814" s="10"/>
      <c r="T814" s="10"/>
      <c r="U814" s="16" t="str">
        <f t="shared" si="12"/>
        <v/>
      </c>
      <c r="V814" s="16" t="str" cm="1">
        <f t="array" ref="V814">_xlfn.IFS(AND(ISBLANK(A814), OR(B814&lt;&gt;"",C814&lt;&gt;"",E814&lt;&gt;"",F814&lt;&gt;"",G814&lt;&gt;"",H814&lt;&gt;"",J814&lt;&gt;"",K814&lt;&gt;"",M814&lt;&gt;"",N814&lt;&gt;"",O814&lt;&gt;"",P814&lt;&gt;"",Q814&lt;&gt;"",R814&lt;&gt;"",S814&lt;&gt;"",T814&lt;&gt;"",)), "Address Empty", ISBLANK(A814), "", ISBLANK(B814), "Room Number Empty", ISBLANK(C814), "First Name Empty", ISBLANK(E814), "Last Name Empty", ISBLANK(F814), "Date of Birth Empty", ISBLANK(G814), "NI Number Empty", ISBLANK(H814), "Check In Date Empty", ISBLANK(J814), "HB Claim Ref Number Empty", ISBLANK(K814), "Referral Agency Empty", ISBLANK(M814), "Gender Empty", ISBLANK(N814), "Religion Empty", ISBLANK(O814), "Ethnicity Empty", ISBLANK(P814), "Nationality Empty", ISBLANK(Q814), "Disability Empty", ISBLANK(R814), "Sexual Orientation Empty", ISBLANK(S814), "Language Empty", ISBLANK(T814), "Risk Assessment Empty", AND(G814&lt;&gt;"",H814&lt;&gt;""), IF(SUMPRODUCT(($G$2:$G$5000=G814)*($H$2:$H$5000=H814))&gt;1,"CONFLICT: NI and Check-in Date Already in Use","Correct"), TRUE, "Correct")</f>
        <v/>
      </c>
    </row>
    <row r="815" spans="1:22" s="14" customFormat="1" x14ac:dyDescent="0.5">
      <c r="A815" s="10"/>
      <c r="B815" s="11"/>
      <c r="C815" s="10"/>
      <c r="D815" s="10"/>
      <c r="E815" s="10"/>
      <c r="F815" s="12"/>
      <c r="G815" s="10"/>
      <c r="H815" s="12"/>
      <c r="I815" s="12"/>
      <c r="J815" s="13"/>
      <c r="K815" s="10"/>
      <c r="L815" s="15" t="str">
        <f ca="1">IF(ISBLANK(F815), "", DATEDIF(Tenants[[#This Row],[DateOfBirth]],TODAY(),"Y"))</f>
        <v/>
      </c>
      <c r="M815" s="10"/>
      <c r="N815" s="10"/>
      <c r="O815" s="10"/>
      <c r="P815" s="10"/>
      <c r="Q815" s="10"/>
      <c r="R815" s="10"/>
      <c r="S815" s="10"/>
      <c r="T815" s="10"/>
      <c r="U815" s="16" t="str">
        <f t="shared" si="12"/>
        <v/>
      </c>
      <c r="V815" s="16" t="str" cm="1">
        <f t="array" ref="V815">_xlfn.IFS(AND(ISBLANK(A815), OR(B815&lt;&gt;"",C815&lt;&gt;"",E815&lt;&gt;"",F815&lt;&gt;"",G815&lt;&gt;"",H815&lt;&gt;"",J815&lt;&gt;"",K815&lt;&gt;"",M815&lt;&gt;"",N815&lt;&gt;"",O815&lt;&gt;"",P815&lt;&gt;"",Q815&lt;&gt;"",R815&lt;&gt;"",S815&lt;&gt;"",T815&lt;&gt;"",)), "Address Empty", ISBLANK(A815), "", ISBLANK(B815), "Room Number Empty", ISBLANK(C815), "First Name Empty", ISBLANK(E815), "Last Name Empty", ISBLANK(F815), "Date of Birth Empty", ISBLANK(G815), "NI Number Empty", ISBLANK(H815), "Check In Date Empty", ISBLANK(J815), "HB Claim Ref Number Empty", ISBLANK(K815), "Referral Agency Empty", ISBLANK(M815), "Gender Empty", ISBLANK(N815), "Religion Empty", ISBLANK(O815), "Ethnicity Empty", ISBLANK(P815), "Nationality Empty", ISBLANK(Q815), "Disability Empty", ISBLANK(R815), "Sexual Orientation Empty", ISBLANK(S815), "Language Empty", ISBLANK(T815), "Risk Assessment Empty", AND(G815&lt;&gt;"",H815&lt;&gt;""), IF(SUMPRODUCT(($G$2:$G$5000=G815)*($H$2:$H$5000=H815))&gt;1,"CONFLICT: NI and Check-in Date Already in Use","Correct"), TRUE, "Correct")</f>
        <v/>
      </c>
    </row>
    <row r="816" spans="1:22" s="14" customFormat="1" x14ac:dyDescent="0.5">
      <c r="A816" s="10"/>
      <c r="B816" s="11"/>
      <c r="C816" s="10"/>
      <c r="D816" s="10"/>
      <c r="E816" s="10"/>
      <c r="F816" s="12"/>
      <c r="G816" s="10"/>
      <c r="H816" s="12"/>
      <c r="I816" s="12"/>
      <c r="J816" s="13"/>
      <c r="K816" s="10"/>
      <c r="L816" s="15" t="str">
        <f ca="1">IF(ISBLANK(F816), "", DATEDIF(Tenants[[#This Row],[DateOfBirth]],TODAY(),"Y"))</f>
        <v/>
      </c>
      <c r="M816" s="10"/>
      <c r="N816" s="10"/>
      <c r="O816" s="10"/>
      <c r="P816" s="10"/>
      <c r="Q816" s="10"/>
      <c r="R816" s="10"/>
      <c r="S816" s="10"/>
      <c r="T816" s="10"/>
      <c r="U816" s="16" t="str">
        <f t="shared" si="12"/>
        <v/>
      </c>
      <c r="V816" s="16" t="str" cm="1">
        <f t="array" ref="V816">_xlfn.IFS(AND(ISBLANK(A816), OR(B816&lt;&gt;"",C816&lt;&gt;"",E816&lt;&gt;"",F816&lt;&gt;"",G816&lt;&gt;"",H816&lt;&gt;"",J816&lt;&gt;"",K816&lt;&gt;"",M816&lt;&gt;"",N816&lt;&gt;"",O816&lt;&gt;"",P816&lt;&gt;"",Q816&lt;&gt;"",R816&lt;&gt;"",S816&lt;&gt;"",T816&lt;&gt;"",)), "Address Empty", ISBLANK(A816), "", ISBLANK(B816), "Room Number Empty", ISBLANK(C816), "First Name Empty", ISBLANK(E816), "Last Name Empty", ISBLANK(F816), "Date of Birth Empty", ISBLANK(G816), "NI Number Empty", ISBLANK(H816), "Check In Date Empty", ISBLANK(J816), "HB Claim Ref Number Empty", ISBLANK(K816), "Referral Agency Empty", ISBLANK(M816), "Gender Empty", ISBLANK(N816), "Religion Empty", ISBLANK(O816), "Ethnicity Empty", ISBLANK(P816), "Nationality Empty", ISBLANK(Q816), "Disability Empty", ISBLANK(R816), "Sexual Orientation Empty", ISBLANK(S816), "Language Empty", ISBLANK(T816), "Risk Assessment Empty", AND(G816&lt;&gt;"",H816&lt;&gt;""), IF(SUMPRODUCT(($G$2:$G$5000=G816)*($H$2:$H$5000=H816))&gt;1,"CONFLICT: NI and Check-in Date Already in Use","Correct"), TRUE, "Correct")</f>
        <v/>
      </c>
    </row>
    <row r="817" spans="1:22" s="14" customFormat="1" x14ac:dyDescent="0.5">
      <c r="A817" s="10"/>
      <c r="B817" s="11"/>
      <c r="C817" s="10"/>
      <c r="D817" s="10"/>
      <c r="E817" s="10"/>
      <c r="F817" s="12"/>
      <c r="G817" s="10"/>
      <c r="H817" s="12"/>
      <c r="I817" s="12"/>
      <c r="J817" s="13"/>
      <c r="K817" s="10"/>
      <c r="L817" s="15" t="str">
        <f ca="1">IF(ISBLANK(F817), "", DATEDIF(Tenants[[#This Row],[DateOfBirth]],TODAY(),"Y"))</f>
        <v/>
      </c>
      <c r="M817" s="10"/>
      <c r="N817" s="10"/>
      <c r="O817" s="10"/>
      <c r="P817" s="10"/>
      <c r="Q817" s="10"/>
      <c r="R817" s="10"/>
      <c r="S817" s="10"/>
      <c r="T817" s="10"/>
      <c r="U817" s="16" t="str">
        <f t="shared" si="12"/>
        <v/>
      </c>
      <c r="V817" s="16" t="str" cm="1">
        <f t="array" ref="V817">_xlfn.IFS(AND(ISBLANK(A817), OR(B817&lt;&gt;"",C817&lt;&gt;"",E817&lt;&gt;"",F817&lt;&gt;"",G817&lt;&gt;"",H817&lt;&gt;"",J817&lt;&gt;"",K817&lt;&gt;"",M817&lt;&gt;"",N817&lt;&gt;"",O817&lt;&gt;"",P817&lt;&gt;"",Q817&lt;&gt;"",R817&lt;&gt;"",S817&lt;&gt;"",T817&lt;&gt;"",)), "Address Empty", ISBLANK(A817), "", ISBLANK(B817), "Room Number Empty", ISBLANK(C817), "First Name Empty", ISBLANK(E817), "Last Name Empty", ISBLANK(F817), "Date of Birth Empty", ISBLANK(G817), "NI Number Empty", ISBLANK(H817), "Check In Date Empty", ISBLANK(J817), "HB Claim Ref Number Empty", ISBLANK(K817), "Referral Agency Empty", ISBLANK(M817), "Gender Empty", ISBLANK(N817), "Religion Empty", ISBLANK(O817), "Ethnicity Empty", ISBLANK(P817), "Nationality Empty", ISBLANK(Q817), "Disability Empty", ISBLANK(R817), "Sexual Orientation Empty", ISBLANK(S817), "Language Empty", ISBLANK(T817), "Risk Assessment Empty", AND(G817&lt;&gt;"",H817&lt;&gt;""), IF(SUMPRODUCT(($G$2:$G$5000=G817)*($H$2:$H$5000=H817))&gt;1,"CONFLICT: NI and Check-in Date Already in Use","Correct"), TRUE, "Correct")</f>
        <v/>
      </c>
    </row>
    <row r="818" spans="1:22" s="14" customFormat="1" x14ac:dyDescent="0.5">
      <c r="A818" s="10"/>
      <c r="B818" s="11"/>
      <c r="C818" s="10"/>
      <c r="D818" s="10"/>
      <c r="E818" s="10"/>
      <c r="F818" s="12"/>
      <c r="G818" s="10"/>
      <c r="H818" s="12"/>
      <c r="I818" s="12"/>
      <c r="J818" s="13"/>
      <c r="K818" s="10"/>
      <c r="L818" s="15" t="str">
        <f ca="1">IF(ISBLANK(F818), "", DATEDIF(Tenants[[#This Row],[DateOfBirth]],TODAY(),"Y"))</f>
        <v/>
      </c>
      <c r="M818" s="10"/>
      <c r="N818" s="10"/>
      <c r="O818" s="10"/>
      <c r="P818" s="10"/>
      <c r="Q818" s="10"/>
      <c r="R818" s="10"/>
      <c r="S818" s="10"/>
      <c r="T818" s="10"/>
      <c r="U818" s="16" t="str">
        <f t="shared" si="12"/>
        <v/>
      </c>
      <c r="V818" s="16" t="str" cm="1">
        <f t="array" ref="V818">_xlfn.IFS(AND(ISBLANK(A818), OR(B818&lt;&gt;"",C818&lt;&gt;"",E818&lt;&gt;"",F818&lt;&gt;"",G818&lt;&gt;"",H818&lt;&gt;"",J818&lt;&gt;"",K818&lt;&gt;"",M818&lt;&gt;"",N818&lt;&gt;"",O818&lt;&gt;"",P818&lt;&gt;"",Q818&lt;&gt;"",R818&lt;&gt;"",S818&lt;&gt;"",T818&lt;&gt;"",)), "Address Empty", ISBLANK(A818), "", ISBLANK(B818), "Room Number Empty", ISBLANK(C818), "First Name Empty", ISBLANK(E818), "Last Name Empty", ISBLANK(F818), "Date of Birth Empty", ISBLANK(G818), "NI Number Empty", ISBLANK(H818), "Check In Date Empty", ISBLANK(J818), "HB Claim Ref Number Empty", ISBLANK(K818), "Referral Agency Empty", ISBLANK(M818), "Gender Empty", ISBLANK(N818), "Religion Empty", ISBLANK(O818), "Ethnicity Empty", ISBLANK(P818), "Nationality Empty", ISBLANK(Q818), "Disability Empty", ISBLANK(R818), "Sexual Orientation Empty", ISBLANK(S818), "Language Empty", ISBLANK(T818), "Risk Assessment Empty", AND(G818&lt;&gt;"",H818&lt;&gt;""), IF(SUMPRODUCT(($G$2:$G$5000=G818)*($H$2:$H$5000=H818))&gt;1,"CONFLICT: NI and Check-in Date Already in Use","Correct"), TRUE, "Correct")</f>
        <v/>
      </c>
    </row>
    <row r="819" spans="1:22" s="14" customFormat="1" x14ac:dyDescent="0.5">
      <c r="A819" s="10"/>
      <c r="B819" s="11"/>
      <c r="C819" s="10"/>
      <c r="D819" s="10"/>
      <c r="E819" s="10"/>
      <c r="F819" s="12"/>
      <c r="G819" s="10"/>
      <c r="H819" s="12"/>
      <c r="I819" s="12"/>
      <c r="J819" s="13"/>
      <c r="K819" s="10"/>
      <c r="L819" s="15" t="str">
        <f ca="1">IF(ISBLANK(F819), "", DATEDIF(Tenants[[#This Row],[DateOfBirth]],TODAY(),"Y"))</f>
        <v/>
      </c>
      <c r="M819" s="10"/>
      <c r="N819" s="10"/>
      <c r="O819" s="10"/>
      <c r="P819" s="10"/>
      <c r="Q819" s="10"/>
      <c r="R819" s="10"/>
      <c r="S819" s="10"/>
      <c r="T819" s="10"/>
      <c r="U819" s="16" t="str">
        <f t="shared" si="12"/>
        <v/>
      </c>
      <c r="V819" s="16" t="str" cm="1">
        <f t="array" ref="V819">_xlfn.IFS(AND(ISBLANK(A819), OR(B819&lt;&gt;"",C819&lt;&gt;"",E819&lt;&gt;"",F819&lt;&gt;"",G819&lt;&gt;"",H819&lt;&gt;"",J819&lt;&gt;"",K819&lt;&gt;"",M819&lt;&gt;"",N819&lt;&gt;"",O819&lt;&gt;"",P819&lt;&gt;"",Q819&lt;&gt;"",R819&lt;&gt;"",S819&lt;&gt;"",T819&lt;&gt;"",)), "Address Empty", ISBLANK(A819), "", ISBLANK(B819), "Room Number Empty", ISBLANK(C819), "First Name Empty", ISBLANK(E819), "Last Name Empty", ISBLANK(F819), "Date of Birth Empty", ISBLANK(G819), "NI Number Empty", ISBLANK(H819), "Check In Date Empty", ISBLANK(J819), "HB Claim Ref Number Empty", ISBLANK(K819), "Referral Agency Empty", ISBLANK(M819), "Gender Empty", ISBLANK(N819), "Religion Empty", ISBLANK(O819), "Ethnicity Empty", ISBLANK(P819), "Nationality Empty", ISBLANK(Q819), "Disability Empty", ISBLANK(R819), "Sexual Orientation Empty", ISBLANK(S819), "Language Empty", ISBLANK(T819), "Risk Assessment Empty", AND(G819&lt;&gt;"",H819&lt;&gt;""), IF(SUMPRODUCT(($G$2:$G$5000=G819)*($H$2:$H$5000=H819))&gt;1,"CONFLICT: NI and Check-in Date Already in Use","Correct"), TRUE, "Correct")</f>
        <v/>
      </c>
    </row>
    <row r="820" spans="1:22" s="14" customFormat="1" x14ac:dyDescent="0.5">
      <c r="A820" s="10"/>
      <c r="B820" s="11"/>
      <c r="C820" s="10"/>
      <c r="D820" s="10"/>
      <c r="E820" s="10"/>
      <c r="F820" s="12"/>
      <c r="G820" s="10"/>
      <c r="H820" s="12"/>
      <c r="I820" s="12"/>
      <c r="J820" s="13"/>
      <c r="K820" s="10"/>
      <c r="L820" s="15" t="str">
        <f ca="1">IF(ISBLANK(F820), "", DATEDIF(Tenants[[#This Row],[DateOfBirth]],TODAY(),"Y"))</f>
        <v/>
      </c>
      <c r="M820" s="10"/>
      <c r="N820" s="10"/>
      <c r="O820" s="10"/>
      <c r="P820" s="10"/>
      <c r="Q820" s="10"/>
      <c r="R820" s="10"/>
      <c r="S820" s="10"/>
      <c r="T820" s="10"/>
      <c r="U820" s="16" t="str">
        <f t="shared" si="12"/>
        <v/>
      </c>
      <c r="V820" s="16" t="str" cm="1">
        <f t="array" ref="V820">_xlfn.IFS(AND(ISBLANK(A820), OR(B820&lt;&gt;"",C820&lt;&gt;"",E820&lt;&gt;"",F820&lt;&gt;"",G820&lt;&gt;"",H820&lt;&gt;"",J820&lt;&gt;"",K820&lt;&gt;"",M820&lt;&gt;"",N820&lt;&gt;"",O820&lt;&gt;"",P820&lt;&gt;"",Q820&lt;&gt;"",R820&lt;&gt;"",S820&lt;&gt;"",T820&lt;&gt;"",)), "Address Empty", ISBLANK(A820), "", ISBLANK(B820), "Room Number Empty", ISBLANK(C820), "First Name Empty", ISBLANK(E820), "Last Name Empty", ISBLANK(F820), "Date of Birth Empty", ISBLANK(G820), "NI Number Empty", ISBLANK(H820), "Check In Date Empty", ISBLANK(J820), "HB Claim Ref Number Empty", ISBLANK(K820), "Referral Agency Empty", ISBLANK(M820), "Gender Empty", ISBLANK(N820), "Religion Empty", ISBLANK(O820), "Ethnicity Empty", ISBLANK(P820), "Nationality Empty", ISBLANK(Q820), "Disability Empty", ISBLANK(R820), "Sexual Orientation Empty", ISBLANK(S820), "Language Empty", ISBLANK(T820), "Risk Assessment Empty", AND(G820&lt;&gt;"",H820&lt;&gt;""), IF(SUMPRODUCT(($G$2:$G$5000=G820)*($H$2:$H$5000=H820))&gt;1,"CONFLICT: NI and Check-in Date Already in Use","Correct"), TRUE, "Correct")</f>
        <v/>
      </c>
    </row>
    <row r="821" spans="1:22" s="14" customFormat="1" x14ac:dyDescent="0.5">
      <c r="A821" s="10"/>
      <c r="B821" s="11"/>
      <c r="C821" s="10"/>
      <c r="D821" s="10"/>
      <c r="E821" s="10"/>
      <c r="F821" s="12"/>
      <c r="G821" s="10"/>
      <c r="H821" s="12"/>
      <c r="I821" s="12"/>
      <c r="J821" s="13"/>
      <c r="K821" s="10"/>
      <c r="L821" s="15" t="str">
        <f ca="1">IF(ISBLANK(F821), "", DATEDIF(Tenants[[#This Row],[DateOfBirth]],TODAY(),"Y"))</f>
        <v/>
      </c>
      <c r="M821" s="10"/>
      <c r="N821" s="10"/>
      <c r="O821" s="10"/>
      <c r="P821" s="10"/>
      <c r="Q821" s="10"/>
      <c r="R821" s="10"/>
      <c r="S821" s="10"/>
      <c r="T821" s="10"/>
      <c r="U821" s="16" t="str">
        <f t="shared" si="12"/>
        <v/>
      </c>
      <c r="V821" s="16" t="str" cm="1">
        <f t="array" ref="V821">_xlfn.IFS(AND(ISBLANK(A821), OR(B821&lt;&gt;"",C821&lt;&gt;"",E821&lt;&gt;"",F821&lt;&gt;"",G821&lt;&gt;"",H821&lt;&gt;"",J821&lt;&gt;"",K821&lt;&gt;"",M821&lt;&gt;"",N821&lt;&gt;"",O821&lt;&gt;"",P821&lt;&gt;"",Q821&lt;&gt;"",R821&lt;&gt;"",S821&lt;&gt;"",T821&lt;&gt;"",)), "Address Empty", ISBLANK(A821), "", ISBLANK(B821), "Room Number Empty", ISBLANK(C821), "First Name Empty", ISBLANK(E821), "Last Name Empty", ISBLANK(F821), "Date of Birth Empty", ISBLANK(G821), "NI Number Empty", ISBLANK(H821), "Check In Date Empty", ISBLANK(J821), "HB Claim Ref Number Empty", ISBLANK(K821), "Referral Agency Empty", ISBLANK(M821), "Gender Empty", ISBLANK(N821), "Religion Empty", ISBLANK(O821), "Ethnicity Empty", ISBLANK(P821), "Nationality Empty", ISBLANK(Q821), "Disability Empty", ISBLANK(R821), "Sexual Orientation Empty", ISBLANK(S821), "Language Empty", ISBLANK(T821), "Risk Assessment Empty", AND(G821&lt;&gt;"",H821&lt;&gt;""), IF(SUMPRODUCT(($G$2:$G$5000=G821)*($H$2:$H$5000=H821))&gt;1,"CONFLICT: NI and Check-in Date Already in Use","Correct"), TRUE, "Correct")</f>
        <v/>
      </c>
    </row>
    <row r="822" spans="1:22" s="14" customFormat="1" x14ac:dyDescent="0.5">
      <c r="A822" s="10"/>
      <c r="B822" s="11"/>
      <c r="C822" s="10"/>
      <c r="D822" s="10"/>
      <c r="E822" s="10"/>
      <c r="F822" s="12"/>
      <c r="G822" s="10"/>
      <c r="H822" s="12"/>
      <c r="I822" s="12"/>
      <c r="J822" s="13"/>
      <c r="K822" s="10"/>
      <c r="L822" s="15" t="str">
        <f ca="1">IF(ISBLANK(F822), "", DATEDIF(Tenants[[#This Row],[DateOfBirth]],TODAY(),"Y"))</f>
        <v/>
      </c>
      <c r="M822" s="10"/>
      <c r="N822" s="10"/>
      <c r="O822" s="10"/>
      <c r="P822" s="10"/>
      <c r="Q822" s="10"/>
      <c r="R822" s="10"/>
      <c r="S822" s="10"/>
      <c r="T822" s="10"/>
      <c r="U822" s="16" t="str">
        <f t="shared" si="12"/>
        <v/>
      </c>
      <c r="V822" s="16" t="str" cm="1">
        <f t="array" ref="V822">_xlfn.IFS(AND(ISBLANK(A822), OR(B822&lt;&gt;"",C822&lt;&gt;"",E822&lt;&gt;"",F822&lt;&gt;"",G822&lt;&gt;"",H822&lt;&gt;"",J822&lt;&gt;"",K822&lt;&gt;"",M822&lt;&gt;"",N822&lt;&gt;"",O822&lt;&gt;"",P822&lt;&gt;"",Q822&lt;&gt;"",R822&lt;&gt;"",S822&lt;&gt;"",T822&lt;&gt;"",)), "Address Empty", ISBLANK(A822), "", ISBLANK(B822), "Room Number Empty", ISBLANK(C822), "First Name Empty", ISBLANK(E822), "Last Name Empty", ISBLANK(F822), "Date of Birth Empty", ISBLANK(G822), "NI Number Empty", ISBLANK(H822), "Check In Date Empty", ISBLANK(J822), "HB Claim Ref Number Empty", ISBLANK(K822), "Referral Agency Empty", ISBLANK(M822), "Gender Empty", ISBLANK(N822), "Religion Empty", ISBLANK(O822), "Ethnicity Empty", ISBLANK(P822), "Nationality Empty", ISBLANK(Q822), "Disability Empty", ISBLANK(R822), "Sexual Orientation Empty", ISBLANK(S822), "Language Empty", ISBLANK(T822), "Risk Assessment Empty", AND(G822&lt;&gt;"",H822&lt;&gt;""), IF(SUMPRODUCT(($G$2:$G$5000=G822)*($H$2:$H$5000=H822))&gt;1,"CONFLICT: NI and Check-in Date Already in Use","Correct"), TRUE, "Correct")</f>
        <v/>
      </c>
    </row>
    <row r="823" spans="1:22" s="14" customFormat="1" x14ac:dyDescent="0.5">
      <c r="A823" s="10"/>
      <c r="B823" s="11"/>
      <c r="C823" s="10"/>
      <c r="D823" s="10"/>
      <c r="E823" s="10"/>
      <c r="F823" s="12"/>
      <c r="G823" s="10"/>
      <c r="H823" s="12"/>
      <c r="I823" s="12"/>
      <c r="J823" s="13"/>
      <c r="K823" s="10"/>
      <c r="L823" s="15" t="str">
        <f ca="1">IF(ISBLANK(F823), "", DATEDIF(Tenants[[#This Row],[DateOfBirth]],TODAY(),"Y"))</f>
        <v/>
      </c>
      <c r="M823" s="10"/>
      <c r="N823" s="10"/>
      <c r="O823" s="10"/>
      <c r="P823" s="10"/>
      <c r="Q823" s="10"/>
      <c r="R823" s="10"/>
      <c r="S823" s="10"/>
      <c r="T823" s="10"/>
      <c r="U823" s="16" t="str">
        <f t="shared" si="12"/>
        <v/>
      </c>
      <c r="V823" s="16" t="str" cm="1">
        <f t="array" ref="V823">_xlfn.IFS(AND(ISBLANK(A823), OR(B823&lt;&gt;"",C823&lt;&gt;"",E823&lt;&gt;"",F823&lt;&gt;"",G823&lt;&gt;"",H823&lt;&gt;"",J823&lt;&gt;"",K823&lt;&gt;"",M823&lt;&gt;"",N823&lt;&gt;"",O823&lt;&gt;"",P823&lt;&gt;"",Q823&lt;&gt;"",R823&lt;&gt;"",S823&lt;&gt;"",T823&lt;&gt;"",)), "Address Empty", ISBLANK(A823), "", ISBLANK(B823), "Room Number Empty", ISBLANK(C823), "First Name Empty", ISBLANK(E823), "Last Name Empty", ISBLANK(F823), "Date of Birth Empty", ISBLANK(G823), "NI Number Empty", ISBLANK(H823), "Check In Date Empty", ISBLANK(J823), "HB Claim Ref Number Empty", ISBLANK(K823), "Referral Agency Empty", ISBLANK(M823), "Gender Empty", ISBLANK(N823), "Religion Empty", ISBLANK(O823), "Ethnicity Empty", ISBLANK(P823), "Nationality Empty", ISBLANK(Q823), "Disability Empty", ISBLANK(R823), "Sexual Orientation Empty", ISBLANK(S823), "Language Empty", ISBLANK(T823), "Risk Assessment Empty", AND(G823&lt;&gt;"",H823&lt;&gt;""), IF(SUMPRODUCT(($G$2:$G$5000=G823)*($H$2:$H$5000=H823))&gt;1,"CONFLICT: NI and Check-in Date Already in Use","Correct"), TRUE, "Correct")</f>
        <v/>
      </c>
    </row>
    <row r="824" spans="1:22" s="14" customFormat="1" x14ac:dyDescent="0.5">
      <c r="A824" s="10"/>
      <c r="B824" s="11"/>
      <c r="C824" s="10"/>
      <c r="D824" s="10"/>
      <c r="E824" s="10"/>
      <c r="F824" s="12"/>
      <c r="G824" s="10"/>
      <c r="H824" s="12"/>
      <c r="I824" s="12"/>
      <c r="J824" s="13"/>
      <c r="K824" s="10"/>
      <c r="L824" s="15" t="str">
        <f ca="1">IF(ISBLANK(F824), "", DATEDIF(Tenants[[#This Row],[DateOfBirth]],TODAY(),"Y"))</f>
        <v/>
      </c>
      <c r="M824" s="10"/>
      <c r="N824" s="10"/>
      <c r="O824" s="10"/>
      <c r="P824" s="10"/>
      <c r="Q824" s="10"/>
      <c r="R824" s="10"/>
      <c r="S824" s="10"/>
      <c r="T824" s="10"/>
      <c r="U824" s="16" t="str">
        <f t="shared" si="12"/>
        <v/>
      </c>
      <c r="V824" s="16" t="str" cm="1">
        <f t="array" ref="V824">_xlfn.IFS(AND(ISBLANK(A824), OR(B824&lt;&gt;"",C824&lt;&gt;"",E824&lt;&gt;"",F824&lt;&gt;"",G824&lt;&gt;"",H824&lt;&gt;"",J824&lt;&gt;"",K824&lt;&gt;"",M824&lt;&gt;"",N824&lt;&gt;"",O824&lt;&gt;"",P824&lt;&gt;"",Q824&lt;&gt;"",R824&lt;&gt;"",S824&lt;&gt;"",T824&lt;&gt;"",)), "Address Empty", ISBLANK(A824), "", ISBLANK(B824), "Room Number Empty", ISBLANK(C824), "First Name Empty", ISBLANK(E824), "Last Name Empty", ISBLANK(F824), "Date of Birth Empty", ISBLANK(G824), "NI Number Empty", ISBLANK(H824), "Check In Date Empty", ISBLANK(J824), "HB Claim Ref Number Empty", ISBLANK(K824), "Referral Agency Empty", ISBLANK(M824), "Gender Empty", ISBLANK(N824), "Religion Empty", ISBLANK(O824), "Ethnicity Empty", ISBLANK(P824), "Nationality Empty", ISBLANK(Q824), "Disability Empty", ISBLANK(R824), "Sexual Orientation Empty", ISBLANK(S824), "Language Empty", ISBLANK(T824), "Risk Assessment Empty", AND(G824&lt;&gt;"",H824&lt;&gt;""), IF(SUMPRODUCT(($G$2:$G$5000=G824)*($H$2:$H$5000=H824))&gt;1,"CONFLICT: NI and Check-in Date Already in Use","Correct"), TRUE, "Correct")</f>
        <v/>
      </c>
    </row>
    <row r="825" spans="1:22" s="14" customFormat="1" x14ac:dyDescent="0.5">
      <c r="A825" s="10"/>
      <c r="B825" s="11"/>
      <c r="C825" s="10"/>
      <c r="D825" s="10"/>
      <c r="E825" s="10"/>
      <c r="F825" s="12"/>
      <c r="G825" s="10"/>
      <c r="H825" s="12"/>
      <c r="I825" s="12"/>
      <c r="J825" s="13"/>
      <c r="K825" s="10"/>
      <c r="L825" s="15" t="str">
        <f ca="1">IF(ISBLANK(F825), "", DATEDIF(Tenants[[#This Row],[DateOfBirth]],TODAY(),"Y"))</f>
        <v/>
      </c>
      <c r="M825" s="10"/>
      <c r="N825" s="10"/>
      <c r="O825" s="10"/>
      <c r="P825" s="10"/>
      <c r="Q825" s="10"/>
      <c r="R825" s="10"/>
      <c r="S825" s="10"/>
      <c r="T825" s="10"/>
      <c r="U825" s="16" t="str">
        <f t="shared" si="12"/>
        <v/>
      </c>
      <c r="V825" s="16" t="str" cm="1">
        <f t="array" ref="V825">_xlfn.IFS(AND(ISBLANK(A825), OR(B825&lt;&gt;"",C825&lt;&gt;"",E825&lt;&gt;"",F825&lt;&gt;"",G825&lt;&gt;"",H825&lt;&gt;"",J825&lt;&gt;"",K825&lt;&gt;"",M825&lt;&gt;"",N825&lt;&gt;"",O825&lt;&gt;"",P825&lt;&gt;"",Q825&lt;&gt;"",R825&lt;&gt;"",S825&lt;&gt;"",T825&lt;&gt;"",)), "Address Empty", ISBLANK(A825), "", ISBLANK(B825), "Room Number Empty", ISBLANK(C825), "First Name Empty", ISBLANK(E825), "Last Name Empty", ISBLANK(F825), "Date of Birth Empty", ISBLANK(G825), "NI Number Empty", ISBLANK(H825), "Check In Date Empty", ISBLANK(J825), "HB Claim Ref Number Empty", ISBLANK(K825), "Referral Agency Empty", ISBLANK(M825), "Gender Empty", ISBLANK(N825), "Religion Empty", ISBLANK(O825), "Ethnicity Empty", ISBLANK(P825), "Nationality Empty", ISBLANK(Q825), "Disability Empty", ISBLANK(R825), "Sexual Orientation Empty", ISBLANK(S825), "Language Empty", ISBLANK(T825), "Risk Assessment Empty", AND(G825&lt;&gt;"",H825&lt;&gt;""), IF(SUMPRODUCT(($G$2:$G$5000=G825)*($H$2:$H$5000=H825))&gt;1,"CONFLICT: NI and Check-in Date Already in Use","Correct"), TRUE, "Correct")</f>
        <v/>
      </c>
    </row>
    <row r="826" spans="1:22" s="14" customFormat="1" x14ac:dyDescent="0.5">
      <c r="A826" s="10"/>
      <c r="B826" s="11"/>
      <c r="C826" s="10"/>
      <c r="D826" s="10"/>
      <c r="E826" s="10"/>
      <c r="F826" s="12"/>
      <c r="G826" s="10"/>
      <c r="H826" s="12"/>
      <c r="I826" s="12"/>
      <c r="J826" s="13"/>
      <c r="K826" s="10"/>
      <c r="L826" s="15" t="str">
        <f ca="1">IF(ISBLANK(F826), "", DATEDIF(Tenants[[#This Row],[DateOfBirth]],TODAY(),"Y"))</f>
        <v/>
      </c>
      <c r="M826" s="10"/>
      <c r="N826" s="10"/>
      <c r="O826" s="10"/>
      <c r="P826" s="10"/>
      <c r="Q826" s="10"/>
      <c r="R826" s="10"/>
      <c r="S826" s="10"/>
      <c r="T826" s="10"/>
      <c r="U826" s="16" t="str">
        <f t="shared" si="12"/>
        <v/>
      </c>
      <c r="V826" s="16" t="str" cm="1">
        <f t="array" ref="V826">_xlfn.IFS(AND(ISBLANK(A826), OR(B826&lt;&gt;"",C826&lt;&gt;"",E826&lt;&gt;"",F826&lt;&gt;"",G826&lt;&gt;"",H826&lt;&gt;"",J826&lt;&gt;"",K826&lt;&gt;"",M826&lt;&gt;"",N826&lt;&gt;"",O826&lt;&gt;"",P826&lt;&gt;"",Q826&lt;&gt;"",R826&lt;&gt;"",S826&lt;&gt;"",T826&lt;&gt;"",)), "Address Empty", ISBLANK(A826), "", ISBLANK(B826), "Room Number Empty", ISBLANK(C826), "First Name Empty", ISBLANK(E826), "Last Name Empty", ISBLANK(F826), "Date of Birth Empty", ISBLANK(G826), "NI Number Empty", ISBLANK(H826), "Check In Date Empty", ISBLANK(J826), "HB Claim Ref Number Empty", ISBLANK(K826), "Referral Agency Empty", ISBLANK(M826), "Gender Empty", ISBLANK(N826), "Religion Empty", ISBLANK(O826), "Ethnicity Empty", ISBLANK(P826), "Nationality Empty", ISBLANK(Q826), "Disability Empty", ISBLANK(R826), "Sexual Orientation Empty", ISBLANK(S826), "Language Empty", ISBLANK(T826), "Risk Assessment Empty", AND(G826&lt;&gt;"",H826&lt;&gt;""), IF(SUMPRODUCT(($G$2:$G$5000=G826)*($H$2:$H$5000=H826))&gt;1,"CONFLICT: NI and Check-in Date Already in Use","Correct"), TRUE, "Correct")</f>
        <v/>
      </c>
    </row>
    <row r="827" spans="1:22" s="14" customFormat="1" x14ac:dyDescent="0.5">
      <c r="A827" s="10"/>
      <c r="B827" s="11"/>
      <c r="C827" s="10"/>
      <c r="D827" s="10"/>
      <c r="E827" s="10"/>
      <c r="F827" s="12"/>
      <c r="G827" s="10"/>
      <c r="H827" s="12"/>
      <c r="I827" s="12"/>
      <c r="J827" s="13"/>
      <c r="K827" s="10"/>
      <c r="L827" s="15" t="str">
        <f ca="1">IF(ISBLANK(F827), "", DATEDIF(Tenants[[#This Row],[DateOfBirth]],TODAY(),"Y"))</f>
        <v/>
      </c>
      <c r="M827" s="10"/>
      <c r="N827" s="10"/>
      <c r="O827" s="10"/>
      <c r="P827" s="10"/>
      <c r="Q827" s="10"/>
      <c r="R827" s="10"/>
      <c r="S827" s="10"/>
      <c r="T827" s="10"/>
      <c r="U827" s="16" t="str">
        <f t="shared" si="12"/>
        <v/>
      </c>
      <c r="V827" s="16" t="str" cm="1">
        <f t="array" ref="V827">_xlfn.IFS(AND(ISBLANK(A827), OR(B827&lt;&gt;"",C827&lt;&gt;"",E827&lt;&gt;"",F827&lt;&gt;"",G827&lt;&gt;"",H827&lt;&gt;"",J827&lt;&gt;"",K827&lt;&gt;"",M827&lt;&gt;"",N827&lt;&gt;"",O827&lt;&gt;"",P827&lt;&gt;"",Q827&lt;&gt;"",R827&lt;&gt;"",S827&lt;&gt;"",T827&lt;&gt;"",)), "Address Empty", ISBLANK(A827), "", ISBLANK(B827), "Room Number Empty", ISBLANK(C827), "First Name Empty", ISBLANK(E827), "Last Name Empty", ISBLANK(F827), "Date of Birth Empty", ISBLANK(G827), "NI Number Empty", ISBLANK(H827), "Check In Date Empty", ISBLANK(J827), "HB Claim Ref Number Empty", ISBLANK(K827), "Referral Agency Empty", ISBLANK(M827), "Gender Empty", ISBLANK(N827), "Religion Empty", ISBLANK(O827), "Ethnicity Empty", ISBLANK(P827), "Nationality Empty", ISBLANK(Q827), "Disability Empty", ISBLANK(R827), "Sexual Orientation Empty", ISBLANK(S827), "Language Empty", ISBLANK(T827), "Risk Assessment Empty", AND(G827&lt;&gt;"",H827&lt;&gt;""), IF(SUMPRODUCT(($G$2:$G$5000=G827)*($H$2:$H$5000=H827))&gt;1,"CONFLICT: NI and Check-in Date Already in Use","Correct"), TRUE, "Correct")</f>
        <v/>
      </c>
    </row>
    <row r="828" spans="1:22" s="14" customFormat="1" x14ac:dyDescent="0.5">
      <c r="A828" s="10"/>
      <c r="B828" s="11"/>
      <c r="C828" s="10"/>
      <c r="D828" s="10"/>
      <c r="E828" s="10"/>
      <c r="F828" s="12"/>
      <c r="G828" s="10"/>
      <c r="H828" s="12"/>
      <c r="I828" s="12"/>
      <c r="J828" s="13"/>
      <c r="K828" s="10"/>
      <c r="L828" s="15" t="str">
        <f ca="1">IF(ISBLANK(F828), "", DATEDIF(Tenants[[#This Row],[DateOfBirth]],TODAY(),"Y"))</f>
        <v/>
      </c>
      <c r="M828" s="10"/>
      <c r="N828" s="10"/>
      <c r="O828" s="10"/>
      <c r="P828" s="10"/>
      <c r="Q828" s="10"/>
      <c r="R828" s="10"/>
      <c r="S828" s="10"/>
      <c r="T828" s="10"/>
      <c r="U828" s="16" t="str">
        <f t="shared" si="12"/>
        <v/>
      </c>
      <c r="V828" s="16" t="str" cm="1">
        <f t="array" ref="V828">_xlfn.IFS(AND(ISBLANK(A828), OR(B828&lt;&gt;"",C828&lt;&gt;"",E828&lt;&gt;"",F828&lt;&gt;"",G828&lt;&gt;"",H828&lt;&gt;"",J828&lt;&gt;"",K828&lt;&gt;"",M828&lt;&gt;"",N828&lt;&gt;"",O828&lt;&gt;"",P828&lt;&gt;"",Q828&lt;&gt;"",R828&lt;&gt;"",S828&lt;&gt;"",T828&lt;&gt;"",)), "Address Empty", ISBLANK(A828), "", ISBLANK(B828), "Room Number Empty", ISBLANK(C828), "First Name Empty", ISBLANK(E828), "Last Name Empty", ISBLANK(F828), "Date of Birth Empty", ISBLANK(G828), "NI Number Empty", ISBLANK(H828), "Check In Date Empty", ISBLANK(J828), "HB Claim Ref Number Empty", ISBLANK(K828), "Referral Agency Empty", ISBLANK(M828), "Gender Empty", ISBLANK(N828), "Religion Empty", ISBLANK(O828), "Ethnicity Empty", ISBLANK(P828), "Nationality Empty", ISBLANK(Q828), "Disability Empty", ISBLANK(R828), "Sexual Orientation Empty", ISBLANK(S828), "Language Empty", ISBLANK(T828), "Risk Assessment Empty", AND(G828&lt;&gt;"",H828&lt;&gt;""), IF(SUMPRODUCT(($G$2:$G$5000=G828)*($H$2:$H$5000=H828))&gt;1,"CONFLICT: NI and Check-in Date Already in Use","Correct"), TRUE, "Correct")</f>
        <v/>
      </c>
    </row>
    <row r="829" spans="1:22" s="14" customFormat="1" x14ac:dyDescent="0.5">
      <c r="A829" s="10"/>
      <c r="B829" s="11"/>
      <c r="C829" s="10"/>
      <c r="D829" s="10"/>
      <c r="E829" s="10"/>
      <c r="F829" s="12"/>
      <c r="G829" s="10"/>
      <c r="H829" s="12"/>
      <c r="I829" s="12"/>
      <c r="J829" s="13"/>
      <c r="K829" s="10"/>
      <c r="L829" s="15" t="str">
        <f ca="1">IF(ISBLANK(F829), "", DATEDIF(Tenants[[#This Row],[DateOfBirth]],TODAY(),"Y"))</f>
        <v/>
      </c>
      <c r="M829" s="10"/>
      <c r="N829" s="10"/>
      <c r="O829" s="10"/>
      <c r="P829" s="10"/>
      <c r="Q829" s="10"/>
      <c r="R829" s="10"/>
      <c r="S829" s="10"/>
      <c r="T829" s="10"/>
      <c r="U829" s="16" t="str">
        <f t="shared" si="12"/>
        <v/>
      </c>
      <c r="V829" s="16" t="str" cm="1">
        <f t="array" ref="V829">_xlfn.IFS(AND(ISBLANK(A829), OR(B829&lt;&gt;"",C829&lt;&gt;"",E829&lt;&gt;"",F829&lt;&gt;"",G829&lt;&gt;"",H829&lt;&gt;"",J829&lt;&gt;"",K829&lt;&gt;"",M829&lt;&gt;"",N829&lt;&gt;"",O829&lt;&gt;"",P829&lt;&gt;"",Q829&lt;&gt;"",R829&lt;&gt;"",S829&lt;&gt;"",T829&lt;&gt;"",)), "Address Empty", ISBLANK(A829), "", ISBLANK(B829), "Room Number Empty", ISBLANK(C829), "First Name Empty", ISBLANK(E829), "Last Name Empty", ISBLANK(F829), "Date of Birth Empty", ISBLANK(G829), "NI Number Empty", ISBLANK(H829), "Check In Date Empty", ISBLANK(J829), "HB Claim Ref Number Empty", ISBLANK(K829), "Referral Agency Empty", ISBLANK(M829), "Gender Empty", ISBLANK(N829), "Religion Empty", ISBLANK(O829), "Ethnicity Empty", ISBLANK(P829), "Nationality Empty", ISBLANK(Q829), "Disability Empty", ISBLANK(R829), "Sexual Orientation Empty", ISBLANK(S829), "Language Empty", ISBLANK(T829), "Risk Assessment Empty", AND(G829&lt;&gt;"",H829&lt;&gt;""), IF(SUMPRODUCT(($G$2:$G$5000=G829)*($H$2:$H$5000=H829))&gt;1,"CONFLICT: NI and Check-in Date Already in Use","Correct"), TRUE, "Correct")</f>
        <v/>
      </c>
    </row>
    <row r="830" spans="1:22" s="14" customFormat="1" x14ac:dyDescent="0.5">
      <c r="A830" s="10"/>
      <c r="B830" s="11"/>
      <c r="C830" s="10"/>
      <c r="D830" s="10"/>
      <c r="E830" s="10"/>
      <c r="F830" s="12"/>
      <c r="G830" s="10"/>
      <c r="H830" s="12"/>
      <c r="I830" s="12"/>
      <c r="J830" s="13"/>
      <c r="K830" s="10"/>
      <c r="L830" s="15" t="str">
        <f ca="1">IF(ISBLANK(F830), "", DATEDIF(Tenants[[#This Row],[DateOfBirth]],TODAY(),"Y"))</f>
        <v/>
      </c>
      <c r="M830" s="10"/>
      <c r="N830" s="10"/>
      <c r="O830" s="10"/>
      <c r="P830" s="10"/>
      <c r="Q830" s="10"/>
      <c r="R830" s="10"/>
      <c r="S830" s="10"/>
      <c r="T830" s="10"/>
      <c r="U830" s="16" t="str">
        <f t="shared" si="12"/>
        <v/>
      </c>
      <c r="V830" s="16" t="str" cm="1">
        <f t="array" ref="V830">_xlfn.IFS(AND(ISBLANK(A830), OR(B830&lt;&gt;"",C830&lt;&gt;"",E830&lt;&gt;"",F830&lt;&gt;"",G830&lt;&gt;"",H830&lt;&gt;"",J830&lt;&gt;"",K830&lt;&gt;"",M830&lt;&gt;"",N830&lt;&gt;"",O830&lt;&gt;"",P830&lt;&gt;"",Q830&lt;&gt;"",R830&lt;&gt;"",S830&lt;&gt;"",T830&lt;&gt;"",)), "Address Empty", ISBLANK(A830), "", ISBLANK(B830), "Room Number Empty", ISBLANK(C830), "First Name Empty", ISBLANK(E830), "Last Name Empty", ISBLANK(F830), "Date of Birth Empty", ISBLANK(G830), "NI Number Empty", ISBLANK(H830), "Check In Date Empty", ISBLANK(J830), "HB Claim Ref Number Empty", ISBLANK(K830), "Referral Agency Empty", ISBLANK(M830), "Gender Empty", ISBLANK(N830), "Religion Empty", ISBLANK(O830), "Ethnicity Empty", ISBLANK(P830), "Nationality Empty", ISBLANK(Q830), "Disability Empty", ISBLANK(R830), "Sexual Orientation Empty", ISBLANK(S830), "Language Empty", ISBLANK(T830), "Risk Assessment Empty", AND(G830&lt;&gt;"",H830&lt;&gt;""), IF(SUMPRODUCT(($G$2:$G$5000=G830)*($H$2:$H$5000=H830))&gt;1,"CONFLICT: NI and Check-in Date Already in Use","Correct"), TRUE, "Correct")</f>
        <v/>
      </c>
    </row>
    <row r="831" spans="1:22" s="14" customFormat="1" x14ac:dyDescent="0.5">
      <c r="A831" s="10"/>
      <c r="B831" s="11"/>
      <c r="C831" s="10"/>
      <c r="D831" s="10"/>
      <c r="E831" s="10"/>
      <c r="F831" s="12"/>
      <c r="G831" s="10"/>
      <c r="H831" s="12"/>
      <c r="I831" s="12"/>
      <c r="J831" s="13"/>
      <c r="K831" s="10"/>
      <c r="L831" s="15" t="str">
        <f ca="1">IF(ISBLANK(F831), "", DATEDIF(Tenants[[#This Row],[DateOfBirth]],TODAY(),"Y"))</f>
        <v/>
      </c>
      <c r="M831" s="10"/>
      <c r="N831" s="10"/>
      <c r="O831" s="10"/>
      <c r="P831" s="10"/>
      <c r="Q831" s="10"/>
      <c r="R831" s="10"/>
      <c r="S831" s="10"/>
      <c r="T831" s="10"/>
      <c r="U831" s="16" t="str">
        <f t="shared" si="12"/>
        <v/>
      </c>
      <c r="V831" s="16" t="str" cm="1">
        <f t="array" ref="V831">_xlfn.IFS(AND(ISBLANK(A831), OR(B831&lt;&gt;"",C831&lt;&gt;"",E831&lt;&gt;"",F831&lt;&gt;"",G831&lt;&gt;"",H831&lt;&gt;"",J831&lt;&gt;"",K831&lt;&gt;"",M831&lt;&gt;"",N831&lt;&gt;"",O831&lt;&gt;"",P831&lt;&gt;"",Q831&lt;&gt;"",R831&lt;&gt;"",S831&lt;&gt;"",T831&lt;&gt;"",)), "Address Empty", ISBLANK(A831), "", ISBLANK(B831), "Room Number Empty", ISBLANK(C831), "First Name Empty", ISBLANK(E831), "Last Name Empty", ISBLANK(F831), "Date of Birth Empty", ISBLANK(G831), "NI Number Empty", ISBLANK(H831), "Check In Date Empty", ISBLANK(J831), "HB Claim Ref Number Empty", ISBLANK(K831), "Referral Agency Empty", ISBLANK(M831), "Gender Empty", ISBLANK(N831), "Religion Empty", ISBLANK(O831), "Ethnicity Empty", ISBLANK(P831), "Nationality Empty", ISBLANK(Q831), "Disability Empty", ISBLANK(R831), "Sexual Orientation Empty", ISBLANK(S831), "Language Empty", ISBLANK(T831), "Risk Assessment Empty", AND(G831&lt;&gt;"",H831&lt;&gt;""), IF(SUMPRODUCT(($G$2:$G$5000=G831)*($H$2:$H$5000=H831))&gt;1,"CONFLICT: NI and Check-in Date Already in Use","Correct"), TRUE, "Correct")</f>
        <v/>
      </c>
    </row>
    <row r="832" spans="1:22" s="14" customFormat="1" x14ac:dyDescent="0.5">
      <c r="A832" s="10"/>
      <c r="B832" s="11"/>
      <c r="C832" s="10"/>
      <c r="D832" s="10"/>
      <c r="E832" s="10"/>
      <c r="F832" s="12"/>
      <c r="G832" s="10"/>
      <c r="H832" s="12"/>
      <c r="I832" s="12"/>
      <c r="J832" s="13"/>
      <c r="K832" s="10"/>
      <c r="L832" s="15" t="str">
        <f ca="1">IF(ISBLANK(F832), "", DATEDIF(Tenants[[#This Row],[DateOfBirth]],TODAY(),"Y"))</f>
        <v/>
      </c>
      <c r="M832" s="10"/>
      <c r="N832" s="10"/>
      <c r="O832" s="10"/>
      <c r="P832" s="10"/>
      <c r="Q832" s="10"/>
      <c r="R832" s="10"/>
      <c r="S832" s="10"/>
      <c r="T832" s="10"/>
      <c r="U832" s="16" t="str">
        <f t="shared" si="12"/>
        <v/>
      </c>
      <c r="V832" s="16" t="str" cm="1">
        <f t="array" ref="V832">_xlfn.IFS(AND(ISBLANK(A832), OR(B832&lt;&gt;"",C832&lt;&gt;"",E832&lt;&gt;"",F832&lt;&gt;"",G832&lt;&gt;"",H832&lt;&gt;"",J832&lt;&gt;"",K832&lt;&gt;"",M832&lt;&gt;"",N832&lt;&gt;"",O832&lt;&gt;"",P832&lt;&gt;"",Q832&lt;&gt;"",R832&lt;&gt;"",S832&lt;&gt;"",T832&lt;&gt;"",)), "Address Empty", ISBLANK(A832), "", ISBLANK(B832), "Room Number Empty", ISBLANK(C832), "First Name Empty", ISBLANK(E832), "Last Name Empty", ISBLANK(F832), "Date of Birth Empty", ISBLANK(G832), "NI Number Empty", ISBLANK(H832), "Check In Date Empty", ISBLANK(J832), "HB Claim Ref Number Empty", ISBLANK(K832), "Referral Agency Empty", ISBLANK(M832), "Gender Empty", ISBLANK(N832), "Religion Empty", ISBLANK(O832), "Ethnicity Empty", ISBLANK(P832), "Nationality Empty", ISBLANK(Q832), "Disability Empty", ISBLANK(R832), "Sexual Orientation Empty", ISBLANK(S832), "Language Empty", ISBLANK(T832), "Risk Assessment Empty", AND(G832&lt;&gt;"",H832&lt;&gt;""), IF(SUMPRODUCT(($G$2:$G$5000=G832)*($H$2:$H$5000=H832))&gt;1,"CONFLICT: NI and Check-in Date Already in Use","Correct"), TRUE, "Correct")</f>
        <v/>
      </c>
    </row>
    <row r="833" spans="1:22" s="14" customFormat="1" x14ac:dyDescent="0.5">
      <c r="A833" s="10"/>
      <c r="B833" s="11"/>
      <c r="C833" s="10"/>
      <c r="D833" s="10"/>
      <c r="E833" s="10"/>
      <c r="F833" s="12"/>
      <c r="G833" s="10"/>
      <c r="H833" s="12"/>
      <c r="I833" s="12"/>
      <c r="J833" s="13"/>
      <c r="K833" s="10"/>
      <c r="L833" s="15" t="str">
        <f ca="1">IF(ISBLANK(F833), "", DATEDIF(Tenants[[#This Row],[DateOfBirth]],TODAY(),"Y"))</f>
        <v/>
      </c>
      <c r="M833" s="10"/>
      <c r="N833" s="10"/>
      <c r="O833" s="10"/>
      <c r="P833" s="10"/>
      <c r="Q833" s="10"/>
      <c r="R833" s="10"/>
      <c r="S833" s="10"/>
      <c r="T833" s="10"/>
      <c r="U833" s="16" t="str">
        <f t="shared" si="12"/>
        <v/>
      </c>
      <c r="V833" s="16" t="str" cm="1">
        <f t="array" ref="V833">_xlfn.IFS(AND(ISBLANK(A833), OR(B833&lt;&gt;"",C833&lt;&gt;"",E833&lt;&gt;"",F833&lt;&gt;"",G833&lt;&gt;"",H833&lt;&gt;"",J833&lt;&gt;"",K833&lt;&gt;"",M833&lt;&gt;"",N833&lt;&gt;"",O833&lt;&gt;"",P833&lt;&gt;"",Q833&lt;&gt;"",R833&lt;&gt;"",S833&lt;&gt;"",T833&lt;&gt;"",)), "Address Empty", ISBLANK(A833), "", ISBLANK(B833), "Room Number Empty", ISBLANK(C833), "First Name Empty", ISBLANK(E833), "Last Name Empty", ISBLANK(F833), "Date of Birth Empty", ISBLANK(G833), "NI Number Empty", ISBLANK(H833), "Check In Date Empty", ISBLANK(J833), "HB Claim Ref Number Empty", ISBLANK(K833), "Referral Agency Empty", ISBLANK(M833), "Gender Empty", ISBLANK(N833), "Religion Empty", ISBLANK(O833), "Ethnicity Empty", ISBLANK(P833), "Nationality Empty", ISBLANK(Q833), "Disability Empty", ISBLANK(R833), "Sexual Orientation Empty", ISBLANK(S833), "Language Empty", ISBLANK(T833), "Risk Assessment Empty", AND(G833&lt;&gt;"",H833&lt;&gt;""), IF(SUMPRODUCT(($G$2:$G$5000=G833)*($H$2:$H$5000=H833))&gt;1,"CONFLICT: NI and Check-in Date Already in Use","Correct"), TRUE, "Correct")</f>
        <v/>
      </c>
    </row>
    <row r="834" spans="1:22" s="14" customFormat="1" x14ac:dyDescent="0.5">
      <c r="A834" s="10"/>
      <c r="B834" s="11"/>
      <c r="C834" s="10"/>
      <c r="D834" s="10"/>
      <c r="E834" s="10"/>
      <c r="F834" s="12"/>
      <c r="G834" s="10"/>
      <c r="H834" s="12"/>
      <c r="I834" s="12"/>
      <c r="J834" s="13"/>
      <c r="K834" s="10"/>
      <c r="L834" s="15" t="str">
        <f ca="1">IF(ISBLANK(F834), "", DATEDIF(Tenants[[#This Row],[DateOfBirth]],TODAY(),"Y"))</f>
        <v/>
      </c>
      <c r="M834" s="10"/>
      <c r="N834" s="10"/>
      <c r="O834" s="10"/>
      <c r="P834" s="10"/>
      <c r="Q834" s="10"/>
      <c r="R834" s="10"/>
      <c r="S834" s="10"/>
      <c r="T834" s="10"/>
      <c r="U834" s="16" t="str">
        <f t="shared" si="12"/>
        <v/>
      </c>
      <c r="V834" s="16" t="str" cm="1">
        <f t="array" ref="V834">_xlfn.IFS(AND(ISBLANK(A834), OR(B834&lt;&gt;"",C834&lt;&gt;"",E834&lt;&gt;"",F834&lt;&gt;"",G834&lt;&gt;"",H834&lt;&gt;"",J834&lt;&gt;"",K834&lt;&gt;"",M834&lt;&gt;"",N834&lt;&gt;"",O834&lt;&gt;"",P834&lt;&gt;"",Q834&lt;&gt;"",R834&lt;&gt;"",S834&lt;&gt;"",T834&lt;&gt;"",)), "Address Empty", ISBLANK(A834), "", ISBLANK(B834), "Room Number Empty", ISBLANK(C834), "First Name Empty", ISBLANK(E834), "Last Name Empty", ISBLANK(F834), "Date of Birth Empty", ISBLANK(G834), "NI Number Empty", ISBLANK(H834), "Check In Date Empty", ISBLANK(J834), "HB Claim Ref Number Empty", ISBLANK(K834), "Referral Agency Empty", ISBLANK(M834), "Gender Empty", ISBLANK(N834), "Religion Empty", ISBLANK(O834), "Ethnicity Empty", ISBLANK(P834), "Nationality Empty", ISBLANK(Q834), "Disability Empty", ISBLANK(R834), "Sexual Orientation Empty", ISBLANK(S834), "Language Empty", ISBLANK(T834), "Risk Assessment Empty", AND(G834&lt;&gt;"",H834&lt;&gt;""), IF(SUMPRODUCT(($G$2:$G$5000=G834)*($H$2:$H$5000=H834))&gt;1,"CONFLICT: NI and Check-in Date Already in Use","Correct"), TRUE, "Correct")</f>
        <v/>
      </c>
    </row>
    <row r="835" spans="1:22" s="14" customFormat="1" x14ac:dyDescent="0.5">
      <c r="A835" s="10"/>
      <c r="B835" s="11"/>
      <c r="C835" s="10"/>
      <c r="D835" s="10"/>
      <c r="E835" s="10"/>
      <c r="F835" s="12"/>
      <c r="G835" s="10"/>
      <c r="H835" s="12"/>
      <c r="I835" s="12"/>
      <c r="J835" s="13"/>
      <c r="K835" s="10"/>
      <c r="L835" s="15" t="str">
        <f ca="1">IF(ISBLANK(F835), "", DATEDIF(Tenants[[#This Row],[DateOfBirth]],TODAY(),"Y"))</f>
        <v/>
      </c>
      <c r="M835" s="10"/>
      <c r="N835" s="10"/>
      <c r="O835" s="10"/>
      <c r="P835" s="10"/>
      <c r="Q835" s="10"/>
      <c r="R835" s="10"/>
      <c r="S835" s="10"/>
      <c r="T835" s="10"/>
      <c r="U835" s="16" t="str">
        <f t="shared" ref="U835:U898" si="13">IF(AND(ISBLANK(H835),ISBLANK(I835)),"",IF(ISBLANK(I835),"ONGOING",DATEDIF(H835,I835,"Y")&amp;" YEAR(S) "&amp;DATEDIF(H835,I835,"YM")&amp;" MONTH(S)"))</f>
        <v/>
      </c>
      <c r="V835" s="16" t="str" cm="1">
        <f t="array" ref="V835">_xlfn.IFS(AND(ISBLANK(A835), OR(B835&lt;&gt;"",C835&lt;&gt;"",E835&lt;&gt;"",F835&lt;&gt;"",G835&lt;&gt;"",H835&lt;&gt;"",J835&lt;&gt;"",K835&lt;&gt;"",M835&lt;&gt;"",N835&lt;&gt;"",O835&lt;&gt;"",P835&lt;&gt;"",Q835&lt;&gt;"",R835&lt;&gt;"",S835&lt;&gt;"",T835&lt;&gt;"",)), "Address Empty", ISBLANK(A835), "", ISBLANK(B835), "Room Number Empty", ISBLANK(C835), "First Name Empty", ISBLANK(E835), "Last Name Empty", ISBLANK(F835), "Date of Birth Empty", ISBLANK(G835), "NI Number Empty", ISBLANK(H835), "Check In Date Empty", ISBLANK(J835), "HB Claim Ref Number Empty", ISBLANK(K835), "Referral Agency Empty", ISBLANK(M835), "Gender Empty", ISBLANK(N835), "Religion Empty", ISBLANK(O835), "Ethnicity Empty", ISBLANK(P835), "Nationality Empty", ISBLANK(Q835), "Disability Empty", ISBLANK(R835), "Sexual Orientation Empty", ISBLANK(S835), "Language Empty", ISBLANK(T835), "Risk Assessment Empty", AND(G835&lt;&gt;"",H835&lt;&gt;""), IF(SUMPRODUCT(($G$2:$G$5000=G835)*($H$2:$H$5000=H835))&gt;1,"CONFLICT: NI and Check-in Date Already in Use","Correct"), TRUE, "Correct")</f>
        <v/>
      </c>
    </row>
    <row r="836" spans="1:22" s="14" customFormat="1" x14ac:dyDescent="0.5">
      <c r="A836" s="10"/>
      <c r="B836" s="11"/>
      <c r="C836" s="10"/>
      <c r="D836" s="10"/>
      <c r="E836" s="10"/>
      <c r="F836" s="12"/>
      <c r="G836" s="10"/>
      <c r="H836" s="12"/>
      <c r="I836" s="12"/>
      <c r="J836" s="13"/>
      <c r="K836" s="10"/>
      <c r="L836" s="15" t="str">
        <f ca="1">IF(ISBLANK(F836), "", DATEDIF(Tenants[[#This Row],[DateOfBirth]],TODAY(),"Y"))</f>
        <v/>
      </c>
      <c r="M836" s="10"/>
      <c r="N836" s="10"/>
      <c r="O836" s="10"/>
      <c r="P836" s="10"/>
      <c r="Q836" s="10"/>
      <c r="R836" s="10"/>
      <c r="S836" s="10"/>
      <c r="T836" s="10"/>
      <c r="U836" s="16" t="str">
        <f t="shared" si="13"/>
        <v/>
      </c>
      <c r="V836" s="16" t="str" cm="1">
        <f t="array" ref="V836">_xlfn.IFS(AND(ISBLANK(A836), OR(B836&lt;&gt;"",C836&lt;&gt;"",E836&lt;&gt;"",F836&lt;&gt;"",G836&lt;&gt;"",H836&lt;&gt;"",J836&lt;&gt;"",K836&lt;&gt;"",M836&lt;&gt;"",N836&lt;&gt;"",O836&lt;&gt;"",P836&lt;&gt;"",Q836&lt;&gt;"",R836&lt;&gt;"",S836&lt;&gt;"",T836&lt;&gt;"",)), "Address Empty", ISBLANK(A836), "", ISBLANK(B836), "Room Number Empty", ISBLANK(C836), "First Name Empty", ISBLANK(E836), "Last Name Empty", ISBLANK(F836), "Date of Birth Empty", ISBLANK(G836), "NI Number Empty", ISBLANK(H836), "Check In Date Empty", ISBLANK(J836), "HB Claim Ref Number Empty", ISBLANK(K836), "Referral Agency Empty", ISBLANK(M836), "Gender Empty", ISBLANK(N836), "Religion Empty", ISBLANK(O836), "Ethnicity Empty", ISBLANK(P836), "Nationality Empty", ISBLANK(Q836), "Disability Empty", ISBLANK(R836), "Sexual Orientation Empty", ISBLANK(S836), "Language Empty", ISBLANK(T836), "Risk Assessment Empty", AND(G836&lt;&gt;"",H836&lt;&gt;""), IF(SUMPRODUCT(($G$2:$G$5000=G836)*($H$2:$H$5000=H836))&gt;1,"CONFLICT: NI and Check-in Date Already in Use","Correct"), TRUE, "Correct")</f>
        <v/>
      </c>
    </row>
    <row r="837" spans="1:22" s="14" customFormat="1" x14ac:dyDescent="0.5">
      <c r="A837" s="10"/>
      <c r="B837" s="11"/>
      <c r="C837" s="10"/>
      <c r="D837" s="10"/>
      <c r="E837" s="10"/>
      <c r="F837" s="12"/>
      <c r="G837" s="10"/>
      <c r="H837" s="12"/>
      <c r="I837" s="12"/>
      <c r="J837" s="13"/>
      <c r="K837" s="10"/>
      <c r="L837" s="15" t="str">
        <f ca="1">IF(ISBLANK(F837), "", DATEDIF(Tenants[[#This Row],[DateOfBirth]],TODAY(),"Y"))</f>
        <v/>
      </c>
      <c r="M837" s="10"/>
      <c r="N837" s="10"/>
      <c r="O837" s="10"/>
      <c r="P837" s="10"/>
      <c r="Q837" s="10"/>
      <c r="R837" s="10"/>
      <c r="S837" s="10"/>
      <c r="T837" s="10"/>
      <c r="U837" s="16" t="str">
        <f t="shared" si="13"/>
        <v/>
      </c>
      <c r="V837" s="16" t="str" cm="1">
        <f t="array" ref="V837">_xlfn.IFS(AND(ISBLANK(A837), OR(B837&lt;&gt;"",C837&lt;&gt;"",E837&lt;&gt;"",F837&lt;&gt;"",G837&lt;&gt;"",H837&lt;&gt;"",J837&lt;&gt;"",K837&lt;&gt;"",M837&lt;&gt;"",N837&lt;&gt;"",O837&lt;&gt;"",P837&lt;&gt;"",Q837&lt;&gt;"",R837&lt;&gt;"",S837&lt;&gt;"",T837&lt;&gt;"",)), "Address Empty", ISBLANK(A837), "", ISBLANK(B837), "Room Number Empty", ISBLANK(C837), "First Name Empty", ISBLANK(E837), "Last Name Empty", ISBLANK(F837), "Date of Birth Empty", ISBLANK(G837), "NI Number Empty", ISBLANK(H837), "Check In Date Empty", ISBLANK(J837), "HB Claim Ref Number Empty", ISBLANK(K837), "Referral Agency Empty", ISBLANK(M837), "Gender Empty", ISBLANK(N837), "Religion Empty", ISBLANK(O837), "Ethnicity Empty", ISBLANK(P837), "Nationality Empty", ISBLANK(Q837), "Disability Empty", ISBLANK(R837), "Sexual Orientation Empty", ISBLANK(S837), "Language Empty", ISBLANK(T837), "Risk Assessment Empty", AND(G837&lt;&gt;"",H837&lt;&gt;""), IF(SUMPRODUCT(($G$2:$G$5000=G837)*($H$2:$H$5000=H837))&gt;1,"CONFLICT: NI and Check-in Date Already in Use","Correct"), TRUE, "Correct")</f>
        <v/>
      </c>
    </row>
    <row r="838" spans="1:22" s="14" customFormat="1" x14ac:dyDescent="0.5">
      <c r="A838" s="10"/>
      <c r="B838" s="11"/>
      <c r="C838" s="10"/>
      <c r="D838" s="10"/>
      <c r="E838" s="10"/>
      <c r="F838" s="12"/>
      <c r="G838" s="10"/>
      <c r="H838" s="12"/>
      <c r="I838" s="12"/>
      <c r="J838" s="13"/>
      <c r="K838" s="10"/>
      <c r="L838" s="15" t="str">
        <f ca="1">IF(ISBLANK(F838), "", DATEDIF(Tenants[[#This Row],[DateOfBirth]],TODAY(),"Y"))</f>
        <v/>
      </c>
      <c r="M838" s="10"/>
      <c r="N838" s="10"/>
      <c r="O838" s="10"/>
      <c r="P838" s="10"/>
      <c r="Q838" s="10"/>
      <c r="R838" s="10"/>
      <c r="S838" s="10"/>
      <c r="T838" s="10"/>
      <c r="U838" s="16" t="str">
        <f t="shared" si="13"/>
        <v/>
      </c>
      <c r="V838" s="16" t="str" cm="1">
        <f t="array" ref="V838">_xlfn.IFS(AND(ISBLANK(A838), OR(B838&lt;&gt;"",C838&lt;&gt;"",E838&lt;&gt;"",F838&lt;&gt;"",G838&lt;&gt;"",H838&lt;&gt;"",J838&lt;&gt;"",K838&lt;&gt;"",M838&lt;&gt;"",N838&lt;&gt;"",O838&lt;&gt;"",P838&lt;&gt;"",Q838&lt;&gt;"",R838&lt;&gt;"",S838&lt;&gt;"",T838&lt;&gt;"",)), "Address Empty", ISBLANK(A838), "", ISBLANK(B838), "Room Number Empty", ISBLANK(C838), "First Name Empty", ISBLANK(E838), "Last Name Empty", ISBLANK(F838), "Date of Birth Empty", ISBLANK(G838), "NI Number Empty", ISBLANK(H838), "Check In Date Empty", ISBLANK(J838), "HB Claim Ref Number Empty", ISBLANK(K838), "Referral Agency Empty", ISBLANK(M838), "Gender Empty", ISBLANK(N838), "Religion Empty", ISBLANK(O838), "Ethnicity Empty", ISBLANK(P838), "Nationality Empty", ISBLANK(Q838), "Disability Empty", ISBLANK(R838), "Sexual Orientation Empty", ISBLANK(S838), "Language Empty", ISBLANK(T838), "Risk Assessment Empty", AND(G838&lt;&gt;"",H838&lt;&gt;""), IF(SUMPRODUCT(($G$2:$G$5000=G838)*($H$2:$H$5000=H838))&gt;1,"CONFLICT: NI and Check-in Date Already in Use","Correct"), TRUE, "Correct")</f>
        <v/>
      </c>
    </row>
    <row r="839" spans="1:22" s="14" customFormat="1" x14ac:dyDescent="0.5">
      <c r="A839" s="10"/>
      <c r="B839" s="11"/>
      <c r="C839" s="10"/>
      <c r="D839" s="10"/>
      <c r="E839" s="10"/>
      <c r="F839" s="12"/>
      <c r="G839" s="10"/>
      <c r="H839" s="12"/>
      <c r="I839" s="12"/>
      <c r="J839" s="13"/>
      <c r="K839" s="10"/>
      <c r="L839" s="15" t="str">
        <f ca="1">IF(ISBLANK(F839), "", DATEDIF(Tenants[[#This Row],[DateOfBirth]],TODAY(),"Y"))</f>
        <v/>
      </c>
      <c r="M839" s="10"/>
      <c r="N839" s="10"/>
      <c r="O839" s="10"/>
      <c r="P839" s="10"/>
      <c r="Q839" s="10"/>
      <c r="R839" s="10"/>
      <c r="S839" s="10"/>
      <c r="T839" s="10"/>
      <c r="U839" s="16" t="str">
        <f t="shared" si="13"/>
        <v/>
      </c>
      <c r="V839" s="16" t="str" cm="1">
        <f t="array" ref="V839">_xlfn.IFS(AND(ISBLANK(A839), OR(B839&lt;&gt;"",C839&lt;&gt;"",E839&lt;&gt;"",F839&lt;&gt;"",G839&lt;&gt;"",H839&lt;&gt;"",J839&lt;&gt;"",K839&lt;&gt;"",M839&lt;&gt;"",N839&lt;&gt;"",O839&lt;&gt;"",P839&lt;&gt;"",Q839&lt;&gt;"",R839&lt;&gt;"",S839&lt;&gt;"",T839&lt;&gt;"",)), "Address Empty", ISBLANK(A839), "", ISBLANK(B839), "Room Number Empty", ISBLANK(C839), "First Name Empty", ISBLANK(E839), "Last Name Empty", ISBLANK(F839), "Date of Birth Empty", ISBLANK(G839), "NI Number Empty", ISBLANK(H839), "Check In Date Empty", ISBLANK(J839), "HB Claim Ref Number Empty", ISBLANK(K839), "Referral Agency Empty", ISBLANK(M839), "Gender Empty", ISBLANK(N839), "Religion Empty", ISBLANK(O839), "Ethnicity Empty", ISBLANK(P839), "Nationality Empty", ISBLANK(Q839), "Disability Empty", ISBLANK(R839), "Sexual Orientation Empty", ISBLANK(S839), "Language Empty", ISBLANK(T839), "Risk Assessment Empty", AND(G839&lt;&gt;"",H839&lt;&gt;""), IF(SUMPRODUCT(($G$2:$G$5000=G839)*($H$2:$H$5000=H839))&gt;1,"CONFLICT: NI and Check-in Date Already in Use","Correct"), TRUE, "Correct")</f>
        <v/>
      </c>
    </row>
    <row r="840" spans="1:22" s="14" customFormat="1" x14ac:dyDescent="0.5">
      <c r="A840" s="10"/>
      <c r="B840" s="11"/>
      <c r="C840" s="10"/>
      <c r="D840" s="10"/>
      <c r="E840" s="10"/>
      <c r="F840" s="12"/>
      <c r="G840" s="10"/>
      <c r="H840" s="12"/>
      <c r="I840" s="12"/>
      <c r="J840" s="13"/>
      <c r="K840" s="10"/>
      <c r="L840" s="15" t="str">
        <f ca="1">IF(ISBLANK(F840), "", DATEDIF(Tenants[[#This Row],[DateOfBirth]],TODAY(),"Y"))</f>
        <v/>
      </c>
      <c r="M840" s="10"/>
      <c r="N840" s="10"/>
      <c r="O840" s="10"/>
      <c r="P840" s="10"/>
      <c r="Q840" s="10"/>
      <c r="R840" s="10"/>
      <c r="S840" s="10"/>
      <c r="T840" s="10"/>
      <c r="U840" s="16" t="str">
        <f t="shared" si="13"/>
        <v/>
      </c>
      <c r="V840" s="16" t="str" cm="1">
        <f t="array" ref="V840">_xlfn.IFS(AND(ISBLANK(A840), OR(B840&lt;&gt;"",C840&lt;&gt;"",E840&lt;&gt;"",F840&lt;&gt;"",G840&lt;&gt;"",H840&lt;&gt;"",J840&lt;&gt;"",K840&lt;&gt;"",M840&lt;&gt;"",N840&lt;&gt;"",O840&lt;&gt;"",P840&lt;&gt;"",Q840&lt;&gt;"",R840&lt;&gt;"",S840&lt;&gt;"",T840&lt;&gt;"",)), "Address Empty", ISBLANK(A840), "", ISBLANK(B840), "Room Number Empty", ISBLANK(C840), "First Name Empty", ISBLANK(E840), "Last Name Empty", ISBLANK(F840), "Date of Birth Empty", ISBLANK(G840), "NI Number Empty", ISBLANK(H840), "Check In Date Empty", ISBLANK(J840), "HB Claim Ref Number Empty", ISBLANK(K840), "Referral Agency Empty", ISBLANK(M840), "Gender Empty", ISBLANK(N840), "Religion Empty", ISBLANK(O840), "Ethnicity Empty", ISBLANK(P840), "Nationality Empty", ISBLANK(Q840), "Disability Empty", ISBLANK(R840), "Sexual Orientation Empty", ISBLANK(S840), "Language Empty", ISBLANK(T840), "Risk Assessment Empty", AND(G840&lt;&gt;"",H840&lt;&gt;""), IF(SUMPRODUCT(($G$2:$G$5000=G840)*($H$2:$H$5000=H840))&gt;1,"CONFLICT: NI and Check-in Date Already in Use","Correct"), TRUE, "Correct")</f>
        <v/>
      </c>
    </row>
    <row r="841" spans="1:22" s="14" customFormat="1" x14ac:dyDescent="0.5">
      <c r="A841" s="10"/>
      <c r="B841" s="11"/>
      <c r="C841" s="10"/>
      <c r="D841" s="10"/>
      <c r="E841" s="10"/>
      <c r="F841" s="12"/>
      <c r="G841" s="10"/>
      <c r="H841" s="12"/>
      <c r="I841" s="12"/>
      <c r="J841" s="13"/>
      <c r="K841" s="10"/>
      <c r="L841" s="15" t="str">
        <f ca="1">IF(ISBLANK(F841), "", DATEDIF(Tenants[[#This Row],[DateOfBirth]],TODAY(),"Y"))</f>
        <v/>
      </c>
      <c r="M841" s="10"/>
      <c r="N841" s="10"/>
      <c r="O841" s="10"/>
      <c r="P841" s="10"/>
      <c r="Q841" s="10"/>
      <c r="R841" s="10"/>
      <c r="S841" s="10"/>
      <c r="T841" s="10"/>
      <c r="U841" s="16" t="str">
        <f t="shared" si="13"/>
        <v/>
      </c>
      <c r="V841" s="16" t="str" cm="1">
        <f t="array" ref="V841">_xlfn.IFS(AND(ISBLANK(A841), OR(B841&lt;&gt;"",C841&lt;&gt;"",E841&lt;&gt;"",F841&lt;&gt;"",G841&lt;&gt;"",H841&lt;&gt;"",J841&lt;&gt;"",K841&lt;&gt;"",M841&lt;&gt;"",N841&lt;&gt;"",O841&lt;&gt;"",P841&lt;&gt;"",Q841&lt;&gt;"",R841&lt;&gt;"",S841&lt;&gt;"",T841&lt;&gt;"",)), "Address Empty", ISBLANK(A841), "", ISBLANK(B841), "Room Number Empty", ISBLANK(C841), "First Name Empty", ISBLANK(E841), "Last Name Empty", ISBLANK(F841), "Date of Birth Empty", ISBLANK(G841), "NI Number Empty", ISBLANK(H841), "Check In Date Empty", ISBLANK(J841), "HB Claim Ref Number Empty", ISBLANK(K841), "Referral Agency Empty", ISBLANK(M841), "Gender Empty", ISBLANK(N841), "Religion Empty", ISBLANK(O841), "Ethnicity Empty", ISBLANK(P841), "Nationality Empty", ISBLANK(Q841), "Disability Empty", ISBLANK(R841), "Sexual Orientation Empty", ISBLANK(S841), "Language Empty", ISBLANK(T841), "Risk Assessment Empty", AND(G841&lt;&gt;"",H841&lt;&gt;""), IF(SUMPRODUCT(($G$2:$G$5000=G841)*($H$2:$H$5000=H841))&gt;1,"CONFLICT: NI and Check-in Date Already in Use","Correct"), TRUE, "Correct")</f>
        <v/>
      </c>
    </row>
    <row r="842" spans="1:22" s="14" customFormat="1" x14ac:dyDescent="0.5">
      <c r="A842" s="10"/>
      <c r="B842" s="11"/>
      <c r="C842" s="10"/>
      <c r="D842" s="10"/>
      <c r="E842" s="10"/>
      <c r="F842" s="12"/>
      <c r="G842" s="10"/>
      <c r="H842" s="12"/>
      <c r="I842" s="12"/>
      <c r="J842" s="13"/>
      <c r="K842" s="10"/>
      <c r="L842" s="15" t="str">
        <f ca="1">IF(ISBLANK(F842), "", DATEDIF(Tenants[[#This Row],[DateOfBirth]],TODAY(),"Y"))</f>
        <v/>
      </c>
      <c r="M842" s="10"/>
      <c r="N842" s="10"/>
      <c r="O842" s="10"/>
      <c r="P842" s="10"/>
      <c r="Q842" s="10"/>
      <c r="R842" s="10"/>
      <c r="S842" s="10"/>
      <c r="T842" s="10"/>
      <c r="U842" s="16" t="str">
        <f t="shared" si="13"/>
        <v/>
      </c>
      <c r="V842" s="16" t="str" cm="1">
        <f t="array" ref="V842">_xlfn.IFS(AND(ISBLANK(A842), OR(B842&lt;&gt;"",C842&lt;&gt;"",E842&lt;&gt;"",F842&lt;&gt;"",G842&lt;&gt;"",H842&lt;&gt;"",J842&lt;&gt;"",K842&lt;&gt;"",M842&lt;&gt;"",N842&lt;&gt;"",O842&lt;&gt;"",P842&lt;&gt;"",Q842&lt;&gt;"",R842&lt;&gt;"",S842&lt;&gt;"",T842&lt;&gt;"",)), "Address Empty", ISBLANK(A842), "", ISBLANK(B842), "Room Number Empty", ISBLANK(C842), "First Name Empty", ISBLANK(E842), "Last Name Empty", ISBLANK(F842), "Date of Birth Empty", ISBLANK(G842), "NI Number Empty", ISBLANK(H842), "Check In Date Empty", ISBLANK(J842), "HB Claim Ref Number Empty", ISBLANK(K842), "Referral Agency Empty", ISBLANK(M842), "Gender Empty", ISBLANK(N842), "Religion Empty", ISBLANK(O842), "Ethnicity Empty", ISBLANK(P842), "Nationality Empty", ISBLANK(Q842), "Disability Empty", ISBLANK(R842), "Sexual Orientation Empty", ISBLANK(S842), "Language Empty", ISBLANK(T842), "Risk Assessment Empty", AND(G842&lt;&gt;"",H842&lt;&gt;""), IF(SUMPRODUCT(($G$2:$G$5000=G842)*($H$2:$H$5000=H842))&gt;1,"CONFLICT: NI and Check-in Date Already in Use","Correct"), TRUE, "Correct")</f>
        <v/>
      </c>
    </row>
    <row r="843" spans="1:22" s="14" customFormat="1" x14ac:dyDescent="0.5">
      <c r="A843" s="10"/>
      <c r="B843" s="11"/>
      <c r="C843" s="10"/>
      <c r="D843" s="10"/>
      <c r="E843" s="10"/>
      <c r="F843" s="12"/>
      <c r="G843" s="10"/>
      <c r="H843" s="12"/>
      <c r="I843" s="12"/>
      <c r="J843" s="13"/>
      <c r="K843" s="10"/>
      <c r="L843" s="15" t="str">
        <f ca="1">IF(ISBLANK(F843), "", DATEDIF(Tenants[[#This Row],[DateOfBirth]],TODAY(),"Y"))</f>
        <v/>
      </c>
      <c r="M843" s="10"/>
      <c r="N843" s="10"/>
      <c r="O843" s="10"/>
      <c r="P843" s="10"/>
      <c r="Q843" s="10"/>
      <c r="R843" s="10"/>
      <c r="S843" s="10"/>
      <c r="T843" s="10"/>
      <c r="U843" s="16" t="str">
        <f t="shared" si="13"/>
        <v/>
      </c>
      <c r="V843" s="16" t="str" cm="1">
        <f t="array" ref="V843">_xlfn.IFS(AND(ISBLANK(A843), OR(B843&lt;&gt;"",C843&lt;&gt;"",E843&lt;&gt;"",F843&lt;&gt;"",G843&lt;&gt;"",H843&lt;&gt;"",J843&lt;&gt;"",K843&lt;&gt;"",M843&lt;&gt;"",N843&lt;&gt;"",O843&lt;&gt;"",P843&lt;&gt;"",Q843&lt;&gt;"",R843&lt;&gt;"",S843&lt;&gt;"",T843&lt;&gt;"",)), "Address Empty", ISBLANK(A843), "", ISBLANK(B843), "Room Number Empty", ISBLANK(C843), "First Name Empty", ISBLANK(E843), "Last Name Empty", ISBLANK(F843), "Date of Birth Empty", ISBLANK(G843), "NI Number Empty", ISBLANK(H843), "Check In Date Empty", ISBLANK(J843), "HB Claim Ref Number Empty", ISBLANK(K843), "Referral Agency Empty", ISBLANK(M843), "Gender Empty", ISBLANK(N843), "Religion Empty", ISBLANK(O843), "Ethnicity Empty", ISBLANK(P843), "Nationality Empty", ISBLANK(Q843), "Disability Empty", ISBLANK(R843), "Sexual Orientation Empty", ISBLANK(S843), "Language Empty", ISBLANK(T843), "Risk Assessment Empty", AND(G843&lt;&gt;"",H843&lt;&gt;""), IF(SUMPRODUCT(($G$2:$G$5000=G843)*($H$2:$H$5000=H843))&gt;1,"CONFLICT: NI and Check-in Date Already in Use","Correct"), TRUE, "Correct")</f>
        <v/>
      </c>
    </row>
    <row r="844" spans="1:22" s="14" customFormat="1" x14ac:dyDescent="0.5">
      <c r="A844" s="10"/>
      <c r="B844" s="11"/>
      <c r="C844" s="10"/>
      <c r="D844" s="10"/>
      <c r="E844" s="10"/>
      <c r="F844" s="12"/>
      <c r="G844" s="10"/>
      <c r="H844" s="12"/>
      <c r="I844" s="12"/>
      <c r="J844" s="13"/>
      <c r="K844" s="10"/>
      <c r="L844" s="15" t="str">
        <f ca="1">IF(ISBLANK(F844), "", DATEDIF(Tenants[[#This Row],[DateOfBirth]],TODAY(),"Y"))</f>
        <v/>
      </c>
      <c r="M844" s="10"/>
      <c r="N844" s="10"/>
      <c r="O844" s="10"/>
      <c r="P844" s="10"/>
      <c r="Q844" s="10"/>
      <c r="R844" s="10"/>
      <c r="S844" s="10"/>
      <c r="T844" s="10"/>
      <c r="U844" s="16" t="str">
        <f t="shared" si="13"/>
        <v/>
      </c>
      <c r="V844" s="16" t="str" cm="1">
        <f t="array" ref="V844">_xlfn.IFS(AND(ISBLANK(A844), OR(B844&lt;&gt;"",C844&lt;&gt;"",E844&lt;&gt;"",F844&lt;&gt;"",G844&lt;&gt;"",H844&lt;&gt;"",J844&lt;&gt;"",K844&lt;&gt;"",M844&lt;&gt;"",N844&lt;&gt;"",O844&lt;&gt;"",P844&lt;&gt;"",Q844&lt;&gt;"",R844&lt;&gt;"",S844&lt;&gt;"",T844&lt;&gt;"",)), "Address Empty", ISBLANK(A844), "", ISBLANK(B844), "Room Number Empty", ISBLANK(C844), "First Name Empty", ISBLANK(E844), "Last Name Empty", ISBLANK(F844), "Date of Birth Empty", ISBLANK(G844), "NI Number Empty", ISBLANK(H844), "Check In Date Empty", ISBLANK(J844), "HB Claim Ref Number Empty", ISBLANK(K844), "Referral Agency Empty", ISBLANK(M844), "Gender Empty", ISBLANK(N844), "Religion Empty", ISBLANK(O844), "Ethnicity Empty", ISBLANK(P844), "Nationality Empty", ISBLANK(Q844), "Disability Empty", ISBLANK(R844), "Sexual Orientation Empty", ISBLANK(S844), "Language Empty", ISBLANK(T844), "Risk Assessment Empty", AND(G844&lt;&gt;"",H844&lt;&gt;""), IF(SUMPRODUCT(($G$2:$G$5000=G844)*($H$2:$H$5000=H844))&gt;1,"CONFLICT: NI and Check-in Date Already in Use","Correct"), TRUE, "Correct")</f>
        <v/>
      </c>
    </row>
    <row r="845" spans="1:22" s="14" customFormat="1" x14ac:dyDescent="0.5">
      <c r="A845" s="10"/>
      <c r="B845" s="11"/>
      <c r="C845" s="10"/>
      <c r="D845" s="10"/>
      <c r="E845" s="10"/>
      <c r="F845" s="12"/>
      <c r="G845" s="10"/>
      <c r="H845" s="12"/>
      <c r="I845" s="12"/>
      <c r="J845" s="13"/>
      <c r="K845" s="10"/>
      <c r="L845" s="15" t="str">
        <f ca="1">IF(ISBLANK(F845), "", DATEDIF(Tenants[[#This Row],[DateOfBirth]],TODAY(),"Y"))</f>
        <v/>
      </c>
      <c r="M845" s="10"/>
      <c r="N845" s="10"/>
      <c r="O845" s="10"/>
      <c r="P845" s="10"/>
      <c r="Q845" s="10"/>
      <c r="R845" s="10"/>
      <c r="S845" s="10"/>
      <c r="T845" s="10"/>
      <c r="U845" s="16" t="str">
        <f t="shared" si="13"/>
        <v/>
      </c>
      <c r="V845" s="16" t="str" cm="1">
        <f t="array" ref="V845">_xlfn.IFS(AND(ISBLANK(A845), OR(B845&lt;&gt;"",C845&lt;&gt;"",E845&lt;&gt;"",F845&lt;&gt;"",G845&lt;&gt;"",H845&lt;&gt;"",J845&lt;&gt;"",K845&lt;&gt;"",M845&lt;&gt;"",N845&lt;&gt;"",O845&lt;&gt;"",P845&lt;&gt;"",Q845&lt;&gt;"",R845&lt;&gt;"",S845&lt;&gt;"",T845&lt;&gt;"",)), "Address Empty", ISBLANK(A845), "", ISBLANK(B845), "Room Number Empty", ISBLANK(C845), "First Name Empty", ISBLANK(E845), "Last Name Empty", ISBLANK(F845), "Date of Birth Empty", ISBLANK(G845), "NI Number Empty", ISBLANK(H845), "Check In Date Empty", ISBLANK(J845), "HB Claim Ref Number Empty", ISBLANK(K845), "Referral Agency Empty", ISBLANK(M845), "Gender Empty", ISBLANK(N845), "Religion Empty", ISBLANK(O845), "Ethnicity Empty", ISBLANK(P845), "Nationality Empty", ISBLANK(Q845), "Disability Empty", ISBLANK(R845), "Sexual Orientation Empty", ISBLANK(S845), "Language Empty", ISBLANK(T845), "Risk Assessment Empty", AND(G845&lt;&gt;"",H845&lt;&gt;""), IF(SUMPRODUCT(($G$2:$G$5000=G845)*($H$2:$H$5000=H845))&gt;1,"CONFLICT: NI and Check-in Date Already in Use","Correct"), TRUE, "Correct")</f>
        <v/>
      </c>
    </row>
    <row r="846" spans="1:22" s="14" customFormat="1" x14ac:dyDescent="0.5">
      <c r="A846" s="10"/>
      <c r="B846" s="11"/>
      <c r="C846" s="10"/>
      <c r="D846" s="10"/>
      <c r="E846" s="10"/>
      <c r="F846" s="12"/>
      <c r="G846" s="10"/>
      <c r="H846" s="12"/>
      <c r="I846" s="12"/>
      <c r="J846" s="13"/>
      <c r="K846" s="10"/>
      <c r="L846" s="15" t="str">
        <f ca="1">IF(ISBLANK(F846), "", DATEDIF(Tenants[[#This Row],[DateOfBirth]],TODAY(),"Y"))</f>
        <v/>
      </c>
      <c r="M846" s="10"/>
      <c r="N846" s="10"/>
      <c r="O846" s="10"/>
      <c r="P846" s="10"/>
      <c r="Q846" s="10"/>
      <c r="R846" s="10"/>
      <c r="S846" s="10"/>
      <c r="T846" s="10"/>
      <c r="U846" s="16" t="str">
        <f t="shared" si="13"/>
        <v/>
      </c>
      <c r="V846" s="16" t="str" cm="1">
        <f t="array" ref="V846">_xlfn.IFS(AND(ISBLANK(A846), OR(B846&lt;&gt;"",C846&lt;&gt;"",E846&lt;&gt;"",F846&lt;&gt;"",G846&lt;&gt;"",H846&lt;&gt;"",J846&lt;&gt;"",K846&lt;&gt;"",M846&lt;&gt;"",N846&lt;&gt;"",O846&lt;&gt;"",P846&lt;&gt;"",Q846&lt;&gt;"",R846&lt;&gt;"",S846&lt;&gt;"",T846&lt;&gt;"",)), "Address Empty", ISBLANK(A846), "", ISBLANK(B846), "Room Number Empty", ISBLANK(C846), "First Name Empty", ISBLANK(E846), "Last Name Empty", ISBLANK(F846), "Date of Birth Empty", ISBLANK(G846), "NI Number Empty", ISBLANK(H846), "Check In Date Empty", ISBLANK(J846), "HB Claim Ref Number Empty", ISBLANK(K846), "Referral Agency Empty", ISBLANK(M846), "Gender Empty", ISBLANK(N846), "Religion Empty", ISBLANK(O846), "Ethnicity Empty", ISBLANK(P846), "Nationality Empty", ISBLANK(Q846), "Disability Empty", ISBLANK(R846), "Sexual Orientation Empty", ISBLANK(S846), "Language Empty", ISBLANK(T846), "Risk Assessment Empty", AND(G846&lt;&gt;"",H846&lt;&gt;""), IF(SUMPRODUCT(($G$2:$G$5000=G846)*($H$2:$H$5000=H846))&gt;1,"CONFLICT: NI and Check-in Date Already in Use","Correct"), TRUE, "Correct")</f>
        <v/>
      </c>
    </row>
    <row r="847" spans="1:22" s="14" customFormat="1" x14ac:dyDescent="0.5">
      <c r="A847" s="10"/>
      <c r="B847" s="11"/>
      <c r="C847" s="10"/>
      <c r="D847" s="10"/>
      <c r="E847" s="10"/>
      <c r="F847" s="12"/>
      <c r="G847" s="10"/>
      <c r="H847" s="12"/>
      <c r="I847" s="12"/>
      <c r="J847" s="13"/>
      <c r="K847" s="10"/>
      <c r="L847" s="15" t="str">
        <f ca="1">IF(ISBLANK(F847), "", DATEDIF(Tenants[[#This Row],[DateOfBirth]],TODAY(),"Y"))</f>
        <v/>
      </c>
      <c r="M847" s="10"/>
      <c r="N847" s="10"/>
      <c r="O847" s="10"/>
      <c r="P847" s="10"/>
      <c r="Q847" s="10"/>
      <c r="R847" s="10"/>
      <c r="S847" s="10"/>
      <c r="T847" s="10"/>
      <c r="U847" s="16" t="str">
        <f t="shared" si="13"/>
        <v/>
      </c>
      <c r="V847" s="16" t="str" cm="1">
        <f t="array" ref="V847">_xlfn.IFS(AND(ISBLANK(A847), OR(B847&lt;&gt;"",C847&lt;&gt;"",E847&lt;&gt;"",F847&lt;&gt;"",G847&lt;&gt;"",H847&lt;&gt;"",J847&lt;&gt;"",K847&lt;&gt;"",M847&lt;&gt;"",N847&lt;&gt;"",O847&lt;&gt;"",P847&lt;&gt;"",Q847&lt;&gt;"",R847&lt;&gt;"",S847&lt;&gt;"",T847&lt;&gt;"",)), "Address Empty", ISBLANK(A847), "", ISBLANK(B847), "Room Number Empty", ISBLANK(C847), "First Name Empty", ISBLANK(E847), "Last Name Empty", ISBLANK(F847), "Date of Birth Empty", ISBLANK(G847), "NI Number Empty", ISBLANK(H847), "Check In Date Empty", ISBLANK(J847), "HB Claim Ref Number Empty", ISBLANK(K847), "Referral Agency Empty", ISBLANK(M847), "Gender Empty", ISBLANK(N847), "Religion Empty", ISBLANK(O847), "Ethnicity Empty", ISBLANK(P847), "Nationality Empty", ISBLANK(Q847), "Disability Empty", ISBLANK(R847), "Sexual Orientation Empty", ISBLANK(S847), "Language Empty", ISBLANK(T847), "Risk Assessment Empty", AND(G847&lt;&gt;"",H847&lt;&gt;""), IF(SUMPRODUCT(($G$2:$G$5000=G847)*($H$2:$H$5000=H847))&gt;1,"CONFLICT: NI and Check-in Date Already in Use","Correct"), TRUE, "Correct")</f>
        <v/>
      </c>
    </row>
    <row r="848" spans="1:22" s="14" customFormat="1" x14ac:dyDescent="0.5">
      <c r="A848" s="10"/>
      <c r="B848" s="11"/>
      <c r="C848" s="10"/>
      <c r="D848" s="10"/>
      <c r="E848" s="10"/>
      <c r="F848" s="12"/>
      <c r="G848" s="10"/>
      <c r="H848" s="12"/>
      <c r="I848" s="12"/>
      <c r="J848" s="13"/>
      <c r="K848" s="10"/>
      <c r="L848" s="15" t="str">
        <f ca="1">IF(ISBLANK(F848), "", DATEDIF(Tenants[[#This Row],[DateOfBirth]],TODAY(),"Y"))</f>
        <v/>
      </c>
      <c r="M848" s="10"/>
      <c r="N848" s="10"/>
      <c r="O848" s="10"/>
      <c r="P848" s="10"/>
      <c r="Q848" s="10"/>
      <c r="R848" s="10"/>
      <c r="S848" s="10"/>
      <c r="T848" s="10"/>
      <c r="U848" s="16" t="str">
        <f t="shared" si="13"/>
        <v/>
      </c>
      <c r="V848" s="16" t="str" cm="1">
        <f t="array" ref="V848">_xlfn.IFS(AND(ISBLANK(A848), OR(B848&lt;&gt;"",C848&lt;&gt;"",E848&lt;&gt;"",F848&lt;&gt;"",G848&lt;&gt;"",H848&lt;&gt;"",J848&lt;&gt;"",K848&lt;&gt;"",M848&lt;&gt;"",N848&lt;&gt;"",O848&lt;&gt;"",P848&lt;&gt;"",Q848&lt;&gt;"",R848&lt;&gt;"",S848&lt;&gt;"",T848&lt;&gt;"",)), "Address Empty", ISBLANK(A848), "", ISBLANK(B848), "Room Number Empty", ISBLANK(C848), "First Name Empty", ISBLANK(E848), "Last Name Empty", ISBLANK(F848), "Date of Birth Empty", ISBLANK(G848), "NI Number Empty", ISBLANK(H848), "Check In Date Empty", ISBLANK(J848), "HB Claim Ref Number Empty", ISBLANK(K848), "Referral Agency Empty", ISBLANK(M848), "Gender Empty", ISBLANK(N848), "Religion Empty", ISBLANK(O848), "Ethnicity Empty", ISBLANK(P848), "Nationality Empty", ISBLANK(Q848), "Disability Empty", ISBLANK(R848), "Sexual Orientation Empty", ISBLANK(S848), "Language Empty", ISBLANK(T848), "Risk Assessment Empty", AND(G848&lt;&gt;"",H848&lt;&gt;""), IF(SUMPRODUCT(($G$2:$G$5000=G848)*($H$2:$H$5000=H848))&gt;1,"CONFLICT: NI and Check-in Date Already in Use","Correct"), TRUE, "Correct")</f>
        <v/>
      </c>
    </row>
    <row r="849" spans="1:22" s="14" customFormat="1" x14ac:dyDescent="0.5">
      <c r="A849" s="10"/>
      <c r="B849" s="11"/>
      <c r="C849" s="10"/>
      <c r="D849" s="10"/>
      <c r="E849" s="10"/>
      <c r="F849" s="12"/>
      <c r="G849" s="10"/>
      <c r="H849" s="12"/>
      <c r="I849" s="12"/>
      <c r="J849" s="13"/>
      <c r="K849" s="10"/>
      <c r="L849" s="15" t="str">
        <f ca="1">IF(ISBLANK(F849), "", DATEDIF(Tenants[[#This Row],[DateOfBirth]],TODAY(),"Y"))</f>
        <v/>
      </c>
      <c r="M849" s="10"/>
      <c r="N849" s="10"/>
      <c r="O849" s="10"/>
      <c r="P849" s="10"/>
      <c r="Q849" s="10"/>
      <c r="R849" s="10"/>
      <c r="S849" s="10"/>
      <c r="T849" s="10"/>
      <c r="U849" s="16" t="str">
        <f t="shared" si="13"/>
        <v/>
      </c>
      <c r="V849" s="16" t="str" cm="1">
        <f t="array" ref="V849">_xlfn.IFS(AND(ISBLANK(A849), OR(B849&lt;&gt;"",C849&lt;&gt;"",E849&lt;&gt;"",F849&lt;&gt;"",G849&lt;&gt;"",H849&lt;&gt;"",J849&lt;&gt;"",K849&lt;&gt;"",M849&lt;&gt;"",N849&lt;&gt;"",O849&lt;&gt;"",P849&lt;&gt;"",Q849&lt;&gt;"",R849&lt;&gt;"",S849&lt;&gt;"",T849&lt;&gt;"",)), "Address Empty", ISBLANK(A849), "", ISBLANK(B849), "Room Number Empty", ISBLANK(C849), "First Name Empty", ISBLANK(E849), "Last Name Empty", ISBLANK(F849), "Date of Birth Empty", ISBLANK(G849), "NI Number Empty", ISBLANK(H849), "Check In Date Empty", ISBLANK(J849), "HB Claim Ref Number Empty", ISBLANK(K849), "Referral Agency Empty", ISBLANK(M849), "Gender Empty", ISBLANK(N849), "Religion Empty", ISBLANK(O849), "Ethnicity Empty", ISBLANK(P849), "Nationality Empty", ISBLANK(Q849), "Disability Empty", ISBLANK(R849), "Sexual Orientation Empty", ISBLANK(S849), "Language Empty", ISBLANK(T849), "Risk Assessment Empty", AND(G849&lt;&gt;"",H849&lt;&gt;""), IF(SUMPRODUCT(($G$2:$G$5000=G849)*($H$2:$H$5000=H849))&gt;1,"CONFLICT: NI and Check-in Date Already in Use","Correct"), TRUE, "Correct")</f>
        <v/>
      </c>
    </row>
    <row r="850" spans="1:22" s="14" customFormat="1" x14ac:dyDescent="0.5">
      <c r="A850" s="10"/>
      <c r="B850" s="11"/>
      <c r="C850" s="10"/>
      <c r="D850" s="10"/>
      <c r="E850" s="10"/>
      <c r="F850" s="12"/>
      <c r="G850" s="10"/>
      <c r="H850" s="12"/>
      <c r="I850" s="12"/>
      <c r="J850" s="13"/>
      <c r="K850" s="10"/>
      <c r="L850" s="15" t="str">
        <f ca="1">IF(ISBLANK(F850), "", DATEDIF(Tenants[[#This Row],[DateOfBirth]],TODAY(),"Y"))</f>
        <v/>
      </c>
      <c r="M850" s="10"/>
      <c r="N850" s="10"/>
      <c r="O850" s="10"/>
      <c r="P850" s="10"/>
      <c r="Q850" s="10"/>
      <c r="R850" s="10"/>
      <c r="S850" s="10"/>
      <c r="T850" s="10"/>
      <c r="U850" s="16" t="str">
        <f t="shared" si="13"/>
        <v/>
      </c>
      <c r="V850" s="16" t="str" cm="1">
        <f t="array" ref="V850">_xlfn.IFS(AND(ISBLANK(A850), OR(B850&lt;&gt;"",C850&lt;&gt;"",E850&lt;&gt;"",F850&lt;&gt;"",G850&lt;&gt;"",H850&lt;&gt;"",J850&lt;&gt;"",K850&lt;&gt;"",M850&lt;&gt;"",N850&lt;&gt;"",O850&lt;&gt;"",P850&lt;&gt;"",Q850&lt;&gt;"",R850&lt;&gt;"",S850&lt;&gt;"",T850&lt;&gt;"",)), "Address Empty", ISBLANK(A850), "", ISBLANK(B850), "Room Number Empty", ISBLANK(C850), "First Name Empty", ISBLANK(E850), "Last Name Empty", ISBLANK(F850), "Date of Birth Empty", ISBLANK(G850), "NI Number Empty", ISBLANK(H850), "Check In Date Empty", ISBLANK(J850), "HB Claim Ref Number Empty", ISBLANK(K850), "Referral Agency Empty", ISBLANK(M850), "Gender Empty", ISBLANK(N850), "Religion Empty", ISBLANK(O850), "Ethnicity Empty", ISBLANK(P850), "Nationality Empty", ISBLANK(Q850), "Disability Empty", ISBLANK(R850), "Sexual Orientation Empty", ISBLANK(S850), "Language Empty", ISBLANK(T850), "Risk Assessment Empty", AND(G850&lt;&gt;"",H850&lt;&gt;""), IF(SUMPRODUCT(($G$2:$G$5000=G850)*($H$2:$H$5000=H850))&gt;1,"CONFLICT: NI and Check-in Date Already in Use","Correct"), TRUE, "Correct")</f>
        <v/>
      </c>
    </row>
    <row r="851" spans="1:22" s="14" customFormat="1" x14ac:dyDescent="0.5">
      <c r="A851" s="10"/>
      <c r="B851" s="11"/>
      <c r="C851" s="10"/>
      <c r="D851" s="10"/>
      <c r="E851" s="10"/>
      <c r="F851" s="12"/>
      <c r="G851" s="10"/>
      <c r="H851" s="12"/>
      <c r="I851" s="12"/>
      <c r="J851" s="13"/>
      <c r="K851" s="10"/>
      <c r="L851" s="15" t="str">
        <f ca="1">IF(ISBLANK(F851), "", DATEDIF(Tenants[[#This Row],[DateOfBirth]],TODAY(),"Y"))</f>
        <v/>
      </c>
      <c r="M851" s="10"/>
      <c r="N851" s="10"/>
      <c r="O851" s="10"/>
      <c r="P851" s="10"/>
      <c r="Q851" s="10"/>
      <c r="R851" s="10"/>
      <c r="S851" s="10"/>
      <c r="T851" s="10"/>
      <c r="U851" s="16" t="str">
        <f t="shared" si="13"/>
        <v/>
      </c>
      <c r="V851" s="16" t="str" cm="1">
        <f t="array" ref="V851">_xlfn.IFS(AND(ISBLANK(A851), OR(B851&lt;&gt;"",C851&lt;&gt;"",E851&lt;&gt;"",F851&lt;&gt;"",G851&lt;&gt;"",H851&lt;&gt;"",J851&lt;&gt;"",K851&lt;&gt;"",M851&lt;&gt;"",N851&lt;&gt;"",O851&lt;&gt;"",P851&lt;&gt;"",Q851&lt;&gt;"",R851&lt;&gt;"",S851&lt;&gt;"",T851&lt;&gt;"",)), "Address Empty", ISBLANK(A851), "", ISBLANK(B851), "Room Number Empty", ISBLANK(C851), "First Name Empty", ISBLANK(E851), "Last Name Empty", ISBLANK(F851), "Date of Birth Empty", ISBLANK(G851), "NI Number Empty", ISBLANK(H851), "Check In Date Empty", ISBLANK(J851), "HB Claim Ref Number Empty", ISBLANK(K851), "Referral Agency Empty", ISBLANK(M851), "Gender Empty", ISBLANK(N851), "Religion Empty", ISBLANK(O851), "Ethnicity Empty", ISBLANK(P851), "Nationality Empty", ISBLANK(Q851), "Disability Empty", ISBLANK(R851), "Sexual Orientation Empty", ISBLANK(S851), "Language Empty", ISBLANK(T851), "Risk Assessment Empty", AND(G851&lt;&gt;"",H851&lt;&gt;""), IF(SUMPRODUCT(($G$2:$G$5000=G851)*($H$2:$H$5000=H851))&gt;1,"CONFLICT: NI and Check-in Date Already in Use","Correct"), TRUE, "Correct")</f>
        <v/>
      </c>
    </row>
    <row r="852" spans="1:22" s="14" customFormat="1" x14ac:dyDescent="0.5">
      <c r="A852" s="10"/>
      <c r="B852" s="11"/>
      <c r="C852" s="10"/>
      <c r="D852" s="10"/>
      <c r="E852" s="10"/>
      <c r="F852" s="12"/>
      <c r="G852" s="10"/>
      <c r="H852" s="12"/>
      <c r="I852" s="12"/>
      <c r="J852" s="13"/>
      <c r="K852" s="10"/>
      <c r="L852" s="15" t="str">
        <f ca="1">IF(ISBLANK(F852), "", DATEDIF(Tenants[[#This Row],[DateOfBirth]],TODAY(),"Y"))</f>
        <v/>
      </c>
      <c r="M852" s="10"/>
      <c r="N852" s="10"/>
      <c r="O852" s="10"/>
      <c r="P852" s="10"/>
      <c r="Q852" s="10"/>
      <c r="R852" s="10"/>
      <c r="S852" s="10"/>
      <c r="T852" s="10"/>
      <c r="U852" s="16" t="str">
        <f t="shared" si="13"/>
        <v/>
      </c>
      <c r="V852" s="16" t="str" cm="1">
        <f t="array" ref="V852">_xlfn.IFS(AND(ISBLANK(A852), OR(B852&lt;&gt;"",C852&lt;&gt;"",E852&lt;&gt;"",F852&lt;&gt;"",G852&lt;&gt;"",H852&lt;&gt;"",J852&lt;&gt;"",K852&lt;&gt;"",M852&lt;&gt;"",N852&lt;&gt;"",O852&lt;&gt;"",P852&lt;&gt;"",Q852&lt;&gt;"",R852&lt;&gt;"",S852&lt;&gt;"",T852&lt;&gt;"",)), "Address Empty", ISBLANK(A852), "", ISBLANK(B852), "Room Number Empty", ISBLANK(C852), "First Name Empty", ISBLANK(E852), "Last Name Empty", ISBLANK(F852), "Date of Birth Empty", ISBLANK(G852), "NI Number Empty", ISBLANK(H852), "Check In Date Empty", ISBLANK(J852), "HB Claim Ref Number Empty", ISBLANK(K852), "Referral Agency Empty", ISBLANK(M852), "Gender Empty", ISBLANK(N852), "Religion Empty", ISBLANK(O852), "Ethnicity Empty", ISBLANK(P852), "Nationality Empty", ISBLANK(Q852), "Disability Empty", ISBLANK(R852), "Sexual Orientation Empty", ISBLANK(S852), "Language Empty", ISBLANK(T852), "Risk Assessment Empty", AND(G852&lt;&gt;"",H852&lt;&gt;""), IF(SUMPRODUCT(($G$2:$G$5000=G852)*($H$2:$H$5000=H852))&gt;1,"CONFLICT: NI and Check-in Date Already in Use","Correct"), TRUE, "Correct")</f>
        <v/>
      </c>
    </row>
    <row r="853" spans="1:22" s="14" customFormat="1" x14ac:dyDescent="0.5">
      <c r="A853" s="10"/>
      <c r="B853" s="11"/>
      <c r="C853" s="10"/>
      <c r="D853" s="10"/>
      <c r="E853" s="10"/>
      <c r="F853" s="12"/>
      <c r="G853" s="10"/>
      <c r="H853" s="12"/>
      <c r="I853" s="12"/>
      <c r="J853" s="13"/>
      <c r="K853" s="10"/>
      <c r="L853" s="15" t="str">
        <f ca="1">IF(ISBLANK(F853), "", DATEDIF(Tenants[[#This Row],[DateOfBirth]],TODAY(),"Y"))</f>
        <v/>
      </c>
      <c r="M853" s="10"/>
      <c r="N853" s="10"/>
      <c r="O853" s="10"/>
      <c r="P853" s="10"/>
      <c r="Q853" s="10"/>
      <c r="R853" s="10"/>
      <c r="S853" s="10"/>
      <c r="T853" s="10"/>
      <c r="U853" s="16" t="str">
        <f t="shared" si="13"/>
        <v/>
      </c>
      <c r="V853" s="16" t="str" cm="1">
        <f t="array" ref="V853">_xlfn.IFS(AND(ISBLANK(A853), OR(B853&lt;&gt;"",C853&lt;&gt;"",E853&lt;&gt;"",F853&lt;&gt;"",G853&lt;&gt;"",H853&lt;&gt;"",J853&lt;&gt;"",K853&lt;&gt;"",M853&lt;&gt;"",N853&lt;&gt;"",O853&lt;&gt;"",P853&lt;&gt;"",Q853&lt;&gt;"",R853&lt;&gt;"",S853&lt;&gt;"",T853&lt;&gt;"",)), "Address Empty", ISBLANK(A853), "", ISBLANK(B853), "Room Number Empty", ISBLANK(C853), "First Name Empty", ISBLANK(E853), "Last Name Empty", ISBLANK(F853), "Date of Birth Empty", ISBLANK(G853), "NI Number Empty", ISBLANK(H853), "Check In Date Empty", ISBLANK(J853), "HB Claim Ref Number Empty", ISBLANK(K853), "Referral Agency Empty", ISBLANK(M853), "Gender Empty", ISBLANK(N853), "Religion Empty", ISBLANK(O853), "Ethnicity Empty", ISBLANK(P853), "Nationality Empty", ISBLANK(Q853), "Disability Empty", ISBLANK(R853), "Sexual Orientation Empty", ISBLANK(S853), "Language Empty", ISBLANK(T853), "Risk Assessment Empty", AND(G853&lt;&gt;"",H853&lt;&gt;""), IF(SUMPRODUCT(($G$2:$G$5000=G853)*($H$2:$H$5000=H853))&gt;1,"CONFLICT: NI and Check-in Date Already in Use","Correct"), TRUE, "Correct")</f>
        <v/>
      </c>
    </row>
    <row r="854" spans="1:22" s="14" customFormat="1" x14ac:dyDescent="0.5">
      <c r="A854" s="10"/>
      <c r="B854" s="11"/>
      <c r="C854" s="10"/>
      <c r="D854" s="10"/>
      <c r="E854" s="10"/>
      <c r="F854" s="12"/>
      <c r="G854" s="10"/>
      <c r="H854" s="12"/>
      <c r="I854" s="12"/>
      <c r="J854" s="13"/>
      <c r="K854" s="10"/>
      <c r="L854" s="15" t="str">
        <f ca="1">IF(ISBLANK(F854), "", DATEDIF(Tenants[[#This Row],[DateOfBirth]],TODAY(),"Y"))</f>
        <v/>
      </c>
      <c r="M854" s="10"/>
      <c r="N854" s="10"/>
      <c r="O854" s="10"/>
      <c r="P854" s="10"/>
      <c r="Q854" s="10"/>
      <c r="R854" s="10"/>
      <c r="S854" s="10"/>
      <c r="T854" s="10"/>
      <c r="U854" s="16" t="str">
        <f t="shared" si="13"/>
        <v/>
      </c>
      <c r="V854" s="16" t="str" cm="1">
        <f t="array" ref="V854">_xlfn.IFS(AND(ISBLANK(A854), OR(B854&lt;&gt;"",C854&lt;&gt;"",E854&lt;&gt;"",F854&lt;&gt;"",G854&lt;&gt;"",H854&lt;&gt;"",J854&lt;&gt;"",K854&lt;&gt;"",M854&lt;&gt;"",N854&lt;&gt;"",O854&lt;&gt;"",P854&lt;&gt;"",Q854&lt;&gt;"",R854&lt;&gt;"",S854&lt;&gt;"",T854&lt;&gt;"",)), "Address Empty", ISBLANK(A854), "", ISBLANK(B854), "Room Number Empty", ISBLANK(C854), "First Name Empty", ISBLANK(E854), "Last Name Empty", ISBLANK(F854), "Date of Birth Empty", ISBLANK(G854), "NI Number Empty", ISBLANK(H854), "Check In Date Empty", ISBLANK(J854), "HB Claim Ref Number Empty", ISBLANK(K854), "Referral Agency Empty", ISBLANK(M854), "Gender Empty", ISBLANK(N854), "Religion Empty", ISBLANK(O854), "Ethnicity Empty", ISBLANK(P854), "Nationality Empty", ISBLANK(Q854), "Disability Empty", ISBLANK(R854), "Sexual Orientation Empty", ISBLANK(S854), "Language Empty", ISBLANK(T854), "Risk Assessment Empty", AND(G854&lt;&gt;"",H854&lt;&gt;""), IF(SUMPRODUCT(($G$2:$G$5000=G854)*($H$2:$H$5000=H854))&gt;1,"CONFLICT: NI and Check-in Date Already in Use","Correct"), TRUE, "Correct")</f>
        <v/>
      </c>
    </row>
    <row r="855" spans="1:22" s="14" customFormat="1" x14ac:dyDescent="0.5">
      <c r="A855" s="10"/>
      <c r="B855" s="11"/>
      <c r="C855" s="10"/>
      <c r="D855" s="10"/>
      <c r="E855" s="10"/>
      <c r="F855" s="12"/>
      <c r="G855" s="10"/>
      <c r="H855" s="12"/>
      <c r="I855" s="12"/>
      <c r="J855" s="13"/>
      <c r="K855" s="10"/>
      <c r="L855" s="15" t="str">
        <f ca="1">IF(ISBLANK(F855), "", DATEDIF(Tenants[[#This Row],[DateOfBirth]],TODAY(),"Y"))</f>
        <v/>
      </c>
      <c r="M855" s="10"/>
      <c r="N855" s="10"/>
      <c r="O855" s="10"/>
      <c r="P855" s="10"/>
      <c r="Q855" s="10"/>
      <c r="R855" s="10"/>
      <c r="S855" s="10"/>
      <c r="T855" s="10"/>
      <c r="U855" s="16" t="str">
        <f t="shared" si="13"/>
        <v/>
      </c>
      <c r="V855" s="16" t="str" cm="1">
        <f t="array" ref="V855">_xlfn.IFS(AND(ISBLANK(A855), OR(B855&lt;&gt;"",C855&lt;&gt;"",E855&lt;&gt;"",F855&lt;&gt;"",G855&lt;&gt;"",H855&lt;&gt;"",J855&lt;&gt;"",K855&lt;&gt;"",M855&lt;&gt;"",N855&lt;&gt;"",O855&lt;&gt;"",P855&lt;&gt;"",Q855&lt;&gt;"",R855&lt;&gt;"",S855&lt;&gt;"",T855&lt;&gt;"",)), "Address Empty", ISBLANK(A855), "", ISBLANK(B855), "Room Number Empty", ISBLANK(C855), "First Name Empty", ISBLANK(E855), "Last Name Empty", ISBLANK(F855), "Date of Birth Empty", ISBLANK(G855), "NI Number Empty", ISBLANK(H855), "Check In Date Empty", ISBLANK(J855), "HB Claim Ref Number Empty", ISBLANK(K855), "Referral Agency Empty", ISBLANK(M855), "Gender Empty", ISBLANK(N855), "Religion Empty", ISBLANK(O855), "Ethnicity Empty", ISBLANK(P855), "Nationality Empty", ISBLANK(Q855), "Disability Empty", ISBLANK(R855), "Sexual Orientation Empty", ISBLANK(S855), "Language Empty", ISBLANK(T855), "Risk Assessment Empty", AND(G855&lt;&gt;"",H855&lt;&gt;""), IF(SUMPRODUCT(($G$2:$G$5000=G855)*($H$2:$H$5000=H855))&gt;1,"CONFLICT: NI and Check-in Date Already in Use","Correct"), TRUE, "Correct")</f>
        <v/>
      </c>
    </row>
    <row r="856" spans="1:22" s="14" customFormat="1" x14ac:dyDescent="0.5">
      <c r="A856" s="10"/>
      <c r="B856" s="11"/>
      <c r="C856" s="10"/>
      <c r="D856" s="10"/>
      <c r="E856" s="10"/>
      <c r="F856" s="12"/>
      <c r="G856" s="10"/>
      <c r="H856" s="12"/>
      <c r="I856" s="12"/>
      <c r="J856" s="13"/>
      <c r="K856" s="10"/>
      <c r="L856" s="15" t="str">
        <f ca="1">IF(ISBLANK(F856), "", DATEDIF(Tenants[[#This Row],[DateOfBirth]],TODAY(),"Y"))</f>
        <v/>
      </c>
      <c r="M856" s="10"/>
      <c r="N856" s="10"/>
      <c r="O856" s="10"/>
      <c r="P856" s="10"/>
      <c r="Q856" s="10"/>
      <c r="R856" s="10"/>
      <c r="S856" s="10"/>
      <c r="T856" s="10"/>
      <c r="U856" s="16" t="str">
        <f t="shared" si="13"/>
        <v/>
      </c>
      <c r="V856" s="16" t="str" cm="1">
        <f t="array" ref="V856">_xlfn.IFS(AND(ISBLANK(A856), OR(B856&lt;&gt;"",C856&lt;&gt;"",E856&lt;&gt;"",F856&lt;&gt;"",G856&lt;&gt;"",H856&lt;&gt;"",J856&lt;&gt;"",K856&lt;&gt;"",M856&lt;&gt;"",N856&lt;&gt;"",O856&lt;&gt;"",P856&lt;&gt;"",Q856&lt;&gt;"",R856&lt;&gt;"",S856&lt;&gt;"",T856&lt;&gt;"",)), "Address Empty", ISBLANK(A856), "", ISBLANK(B856), "Room Number Empty", ISBLANK(C856), "First Name Empty", ISBLANK(E856), "Last Name Empty", ISBLANK(F856), "Date of Birth Empty", ISBLANK(G856), "NI Number Empty", ISBLANK(H856), "Check In Date Empty", ISBLANK(J856), "HB Claim Ref Number Empty", ISBLANK(K856), "Referral Agency Empty", ISBLANK(M856), "Gender Empty", ISBLANK(N856), "Religion Empty", ISBLANK(O856), "Ethnicity Empty", ISBLANK(P856), "Nationality Empty", ISBLANK(Q856), "Disability Empty", ISBLANK(R856), "Sexual Orientation Empty", ISBLANK(S856), "Language Empty", ISBLANK(T856), "Risk Assessment Empty", AND(G856&lt;&gt;"",H856&lt;&gt;""), IF(SUMPRODUCT(($G$2:$G$5000=G856)*($H$2:$H$5000=H856))&gt;1,"CONFLICT: NI and Check-in Date Already in Use","Correct"), TRUE, "Correct")</f>
        <v/>
      </c>
    </row>
    <row r="857" spans="1:22" s="14" customFormat="1" x14ac:dyDescent="0.5">
      <c r="A857" s="10"/>
      <c r="B857" s="11"/>
      <c r="C857" s="10"/>
      <c r="D857" s="10"/>
      <c r="E857" s="10"/>
      <c r="F857" s="12"/>
      <c r="G857" s="10"/>
      <c r="H857" s="12"/>
      <c r="I857" s="12"/>
      <c r="J857" s="13"/>
      <c r="K857" s="10"/>
      <c r="L857" s="15" t="str">
        <f ca="1">IF(ISBLANK(F857), "", DATEDIF(Tenants[[#This Row],[DateOfBirth]],TODAY(),"Y"))</f>
        <v/>
      </c>
      <c r="M857" s="10"/>
      <c r="N857" s="10"/>
      <c r="O857" s="10"/>
      <c r="P857" s="10"/>
      <c r="Q857" s="10"/>
      <c r="R857" s="10"/>
      <c r="S857" s="10"/>
      <c r="T857" s="10"/>
      <c r="U857" s="16" t="str">
        <f t="shared" si="13"/>
        <v/>
      </c>
      <c r="V857" s="16" t="str" cm="1">
        <f t="array" ref="V857">_xlfn.IFS(AND(ISBLANK(A857), OR(B857&lt;&gt;"",C857&lt;&gt;"",E857&lt;&gt;"",F857&lt;&gt;"",G857&lt;&gt;"",H857&lt;&gt;"",J857&lt;&gt;"",K857&lt;&gt;"",M857&lt;&gt;"",N857&lt;&gt;"",O857&lt;&gt;"",P857&lt;&gt;"",Q857&lt;&gt;"",R857&lt;&gt;"",S857&lt;&gt;"",T857&lt;&gt;"",)), "Address Empty", ISBLANK(A857), "", ISBLANK(B857), "Room Number Empty", ISBLANK(C857), "First Name Empty", ISBLANK(E857), "Last Name Empty", ISBLANK(F857), "Date of Birth Empty", ISBLANK(G857), "NI Number Empty", ISBLANK(H857), "Check In Date Empty", ISBLANK(J857), "HB Claim Ref Number Empty", ISBLANK(K857), "Referral Agency Empty", ISBLANK(M857), "Gender Empty", ISBLANK(N857), "Religion Empty", ISBLANK(O857), "Ethnicity Empty", ISBLANK(P857), "Nationality Empty", ISBLANK(Q857), "Disability Empty", ISBLANK(R857), "Sexual Orientation Empty", ISBLANK(S857), "Language Empty", ISBLANK(T857), "Risk Assessment Empty", AND(G857&lt;&gt;"",H857&lt;&gt;""), IF(SUMPRODUCT(($G$2:$G$5000=G857)*($H$2:$H$5000=H857))&gt;1,"CONFLICT: NI and Check-in Date Already in Use","Correct"), TRUE, "Correct")</f>
        <v/>
      </c>
    </row>
    <row r="858" spans="1:22" s="14" customFormat="1" x14ac:dyDescent="0.5">
      <c r="A858" s="10"/>
      <c r="B858" s="11"/>
      <c r="C858" s="10"/>
      <c r="D858" s="10"/>
      <c r="E858" s="10"/>
      <c r="F858" s="12"/>
      <c r="G858" s="10"/>
      <c r="H858" s="12"/>
      <c r="I858" s="12"/>
      <c r="J858" s="13"/>
      <c r="K858" s="10"/>
      <c r="L858" s="15" t="str">
        <f ca="1">IF(ISBLANK(F858), "", DATEDIF(Tenants[[#This Row],[DateOfBirth]],TODAY(),"Y"))</f>
        <v/>
      </c>
      <c r="M858" s="10"/>
      <c r="N858" s="10"/>
      <c r="O858" s="10"/>
      <c r="P858" s="10"/>
      <c r="Q858" s="10"/>
      <c r="R858" s="10"/>
      <c r="S858" s="10"/>
      <c r="T858" s="10"/>
      <c r="U858" s="16" t="str">
        <f t="shared" si="13"/>
        <v/>
      </c>
      <c r="V858" s="16" t="str" cm="1">
        <f t="array" ref="V858">_xlfn.IFS(AND(ISBLANK(A858), OR(B858&lt;&gt;"",C858&lt;&gt;"",E858&lt;&gt;"",F858&lt;&gt;"",G858&lt;&gt;"",H858&lt;&gt;"",J858&lt;&gt;"",K858&lt;&gt;"",M858&lt;&gt;"",N858&lt;&gt;"",O858&lt;&gt;"",P858&lt;&gt;"",Q858&lt;&gt;"",R858&lt;&gt;"",S858&lt;&gt;"",T858&lt;&gt;"",)), "Address Empty", ISBLANK(A858), "", ISBLANK(B858), "Room Number Empty", ISBLANK(C858), "First Name Empty", ISBLANK(E858), "Last Name Empty", ISBLANK(F858), "Date of Birth Empty", ISBLANK(G858), "NI Number Empty", ISBLANK(H858), "Check In Date Empty", ISBLANK(J858), "HB Claim Ref Number Empty", ISBLANK(K858), "Referral Agency Empty", ISBLANK(M858), "Gender Empty", ISBLANK(N858), "Religion Empty", ISBLANK(O858), "Ethnicity Empty", ISBLANK(P858), "Nationality Empty", ISBLANK(Q858), "Disability Empty", ISBLANK(R858), "Sexual Orientation Empty", ISBLANK(S858), "Language Empty", ISBLANK(T858), "Risk Assessment Empty", AND(G858&lt;&gt;"",H858&lt;&gt;""), IF(SUMPRODUCT(($G$2:$G$5000=G858)*($H$2:$H$5000=H858))&gt;1,"CONFLICT: NI and Check-in Date Already in Use","Correct"), TRUE, "Correct")</f>
        <v/>
      </c>
    </row>
    <row r="859" spans="1:22" s="14" customFormat="1" x14ac:dyDescent="0.5">
      <c r="A859" s="10"/>
      <c r="B859" s="11"/>
      <c r="C859" s="10"/>
      <c r="D859" s="10"/>
      <c r="E859" s="10"/>
      <c r="F859" s="12"/>
      <c r="G859" s="10"/>
      <c r="H859" s="12"/>
      <c r="I859" s="12"/>
      <c r="J859" s="13"/>
      <c r="K859" s="10"/>
      <c r="L859" s="15" t="str">
        <f ca="1">IF(ISBLANK(F859), "", DATEDIF(Tenants[[#This Row],[DateOfBirth]],TODAY(),"Y"))</f>
        <v/>
      </c>
      <c r="M859" s="10"/>
      <c r="N859" s="10"/>
      <c r="O859" s="10"/>
      <c r="P859" s="10"/>
      <c r="Q859" s="10"/>
      <c r="R859" s="10"/>
      <c r="S859" s="10"/>
      <c r="T859" s="10"/>
      <c r="U859" s="16" t="str">
        <f t="shared" si="13"/>
        <v/>
      </c>
      <c r="V859" s="16" t="str" cm="1">
        <f t="array" ref="V859">_xlfn.IFS(AND(ISBLANK(A859), OR(B859&lt;&gt;"",C859&lt;&gt;"",E859&lt;&gt;"",F859&lt;&gt;"",G859&lt;&gt;"",H859&lt;&gt;"",J859&lt;&gt;"",K859&lt;&gt;"",M859&lt;&gt;"",N859&lt;&gt;"",O859&lt;&gt;"",P859&lt;&gt;"",Q859&lt;&gt;"",R859&lt;&gt;"",S859&lt;&gt;"",T859&lt;&gt;"",)), "Address Empty", ISBLANK(A859), "", ISBLANK(B859), "Room Number Empty", ISBLANK(C859), "First Name Empty", ISBLANK(E859), "Last Name Empty", ISBLANK(F859), "Date of Birth Empty", ISBLANK(G859), "NI Number Empty", ISBLANK(H859), "Check In Date Empty", ISBLANK(J859), "HB Claim Ref Number Empty", ISBLANK(K859), "Referral Agency Empty", ISBLANK(M859), "Gender Empty", ISBLANK(N859), "Religion Empty", ISBLANK(O859), "Ethnicity Empty", ISBLANK(P859), "Nationality Empty", ISBLANK(Q859), "Disability Empty", ISBLANK(R859), "Sexual Orientation Empty", ISBLANK(S859), "Language Empty", ISBLANK(T859), "Risk Assessment Empty", AND(G859&lt;&gt;"",H859&lt;&gt;""), IF(SUMPRODUCT(($G$2:$G$5000=G859)*($H$2:$H$5000=H859))&gt;1,"CONFLICT: NI and Check-in Date Already in Use","Correct"), TRUE, "Correct")</f>
        <v/>
      </c>
    </row>
    <row r="860" spans="1:22" s="14" customFormat="1" x14ac:dyDescent="0.5">
      <c r="A860" s="10"/>
      <c r="B860" s="11"/>
      <c r="C860" s="10"/>
      <c r="D860" s="10"/>
      <c r="E860" s="10"/>
      <c r="F860" s="12"/>
      <c r="G860" s="10"/>
      <c r="H860" s="12"/>
      <c r="I860" s="12"/>
      <c r="J860" s="13"/>
      <c r="K860" s="10"/>
      <c r="L860" s="15" t="str">
        <f ca="1">IF(ISBLANK(F860), "", DATEDIF(Tenants[[#This Row],[DateOfBirth]],TODAY(),"Y"))</f>
        <v/>
      </c>
      <c r="M860" s="10"/>
      <c r="N860" s="10"/>
      <c r="O860" s="10"/>
      <c r="P860" s="10"/>
      <c r="Q860" s="10"/>
      <c r="R860" s="10"/>
      <c r="S860" s="10"/>
      <c r="T860" s="10"/>
      <c r="U860" s="16" t="str">
        <f t="shared" si="13"/>
        <v/>
      </c>
      <c r="V860" s="16" t="str" cm="1">
        <f t="array" ref="V860">_xlfn.IFS(AND(ISBLANK(A860), OR(B860&lt;&gt;"",C860&lt;&gt;"",E860&lt;&gt;"",F860&lt;&gt;"",G860&lt;&gt;"",H860&lt;&gt;"",J860&lt;&gt;"",K860&lt;&gt;"",M860&lt;&gt;"",N860&lt;&gt;"",O860&lt;&gt;"",P860&lt;&gt;"",Q860&lt;&gt;"",R860&lt;&gt;"",S860&lt;&gt;"",T860&lt;&gt;"",)), "Address Empty", ISBLANK(A860), "", ISBLANK(B860), "Room Number Empty", ISBLANK(C860), "First Name Empty", ISBLANK(E860), "Last Name Empty", ISBLANK(F860), "Date of Birth Empty", ISBLANK(G860), "NI Number Empty", ISBLANK(H860), "Check In Date Empty", ISBLANK(J860), "HB Claim Ref Number Empty", ISBLANK(K860), "Referral Agency Empty", ISBLANK(M860), "Gender Empty", ISBLANK(N860), "Religion Empty", ISBLANK(O860), "Ethnicity Empty", ISBLANK(P860), "Nationality Empty", ISBLANK(Q860), "Disability Empty", ISBLANK(R860), "Sexual Orientation Empty", ISBLANK(S860), "Language Empty", ISBLANK(T860), "Risk Assessment Empty", AND(G860&lt;&gt;"",H860&lt;&gt;""), IF(SUMPRODUCT(($G$2:$G$5000=G860)*($H$2:$H$5000=H860))&gt;1,"CONFLICT: NI and Check-in Date Already in Use","Correct"), TRUE, "Correct")</f>
        <v/>
      </c>
    </row>
    <row r="861" spans="1:22" s="14" customFormat="1" x14ac:dyDescent="0.5">
      <c r="A861" s="10"/>
      <c r="B861" s="11"/>
      <c r="C861" s="10"/>
      <c r="D861" s="10"/>
      <c r="E861" s="10"/>
      <c r="F861" s="12"/>
      <c r="G861" s="10"/>
      <c r="H861" s="12"/>
      <c r="I861" s="12"/>
      <c r="J861" s="13"/>
      <c r="K861" s="10"/>
      <c r="L861" s="15" t="str">
        <f ca="1">IF(ISBLANK(F861), "", DATEDIF(Tenants[[#This Row],[DateOfBirth]],TODAY(),"Y"))</f>
        <v/>
      </c>
      <c r="M861" s="10"/>
      <c r="N861" s="10"/>
      <c r="O861" s="10"/>
      <c r="P861" s="10"/>
      <c r="Q861" s="10"/>
      <c r="R861" s="10"/>
      <c r="S861" s="10"/>
      <c r="T861" s="10"/>
      <c r="U861" s="16" t="str">
        <f t="shared" si="13"/>
        <v/>
      </c>
      <c r="V861" s="16" t="str" cm="1">
        <f t="array" ref="V861">_xlfn.IFS(AND(ISBLANK(A861), OR(B861&lt;&gt;"",C861&lt;&gt;"",E861&lt;&gt;"",F861&lt;&gt;"",G861&lt;&gt;"",H861&lt;&gt;"",J861&lt;&gt;"",K861&lt;&gt;"",M861&lt;&gt;"",N861&lt;&gt;"",O861&lt;&gt;"",P861&lt;&gt;"",Q861&lt;&gt;"",R861&lt;&gt;"",S861&lt;&gt;"",T861&lt;&gt;"",)), "Address Empty", ISBLANK(A861), "", ISBLANK(B861), "Room Number Empty", ISBLANK(C861), "First Name Empty", ISBLANK(E861), "Last Name Empty", ISBLANK(F861), "Date of Birth Empty", ISBLANK(G861), "NI Number Empty", ISBLANK(H861), "Check In Date Empty", ISBLANK(J861), "HB Claim Ref Number Empty", ISBLANK(K861), "Referral Agency Empty", ISBLANK(M861), "Gender Empty", ISBLANK(N861), "Religion Empty", ISBLANK(O861), "Ethnicity Empty", ISBLANK(P861), "Nationality Empty", ISBLANK(Q861), "Disability Empty", ISBLANK(R861), "Sexual Orientation Empty", ISBLANK(S861), "Language Empty", ISBLANK(T861), "Risk Assessment Empty", AND(G861&lt;&gt;"",H861&lt;&gt;""), IF(SUMPRODUCT(($G$2:$G$5000=G861)*($H$2:$H$5000=H861))&gt;1,"CONFLICT: NI and Check-in Date Already in Use","Correct"), TRUE, "Correct")</f>
        <v/>
      </c>
    </row>
    <row r="862" spans="1:22" s="14" customFormat="1" x14ac:dyDescent="0.5">
      <c r="A862" s="10"/>
      <c r="B862" s="11"/>
      <c r="C862" s="10"/>
      <c r="D862" s="10"/>
      <c r="E862" s="10"/>
      <c r="F862" s="12"/>
      <c r="G862" s="10"/>
      <c r="H862" s="12"/>
      <c r="I862" s="12"/>
      <c r="J862" s="13"/>
      <c r="K862" s="10"/>
      <c r="L862" s="15" t="str">
        <f ca="1">IF(ISBLANK(F862), "", DATEDIF(Tenants[[#This Row],[DateOfBirth]],TODAY(),"Y"))</f>
        <v/>
      </c>
      <c r="M862" s="10"/>
      <c r="N862" s="10"/>
      <c r="O862" s="10"/>
      <c r="P862" s="10"/>
      <c r="Q862" s="10"/>
      <c r="R862" s="10"/>
      <c r="S862" s="10"/>
      <c r="T862" s="10"/>
      <c r="U862" s="16" t="str">
        <f t="shared" si="13"/>
        <v/>
      </c>
      <c r="V862" s="16" t="str" cm="1">
        <f t="array" ref="V862">_xlfn.IFS(AND(ISBLANK(A862), OR(B862&lt;&gt;"",C862&lt;&gt;"",E862&lt;&gt;"",F862&lt;&gt;"",G862&lt;&gt;"",H862&lt;&gt;"",J862&lt;&gt;"",K862&lt;&gt;"",M862&lt;&gt;"",N862&lt;&gt;"",O862&lt;&gt;"",P862&lt;&gt;"",Q862&lt;&gt;"",R862&lt;&gt;"",S862&lt;&gt;"",T862&lt;&gt;"",)), "Address Empty", ISBLANK(A862), "", ISBLANK(B862), "Room Number Empty", ISBLANK(C862), "First Name Empty", ISBLANK(E862), "Last Name Empty", ISBLANK(F862), "Date of Birth Empty", ISBLANK(G862), "NI Number Empty", ISBLANK(H862), "Check In Date Empty", ISBLANK(J862), "HB Claim Ref Number Empty", ISBLANK(K862), "Referral Agency Empty", ISBLANK(M862), "Gender Empty", ISBLANK(N862), "Religion Empty", ISBLANK(O862), "Ethnicity Empty", ISBLANK(P862), "Nationality Empty", ISBLANK(Q862), "Disability Empty", ISBLANK(R862), "Sexual Orientation Empty", ISBLANK(S862), "Language Empty", ISBLANK(T862), "Risk Assessment Empty", AND(G862&lt;&gt;"",H862&lt;&gt;""), IF(SUMPRODUCT(($G$2:$G$5000=G862)*($H$2:$H$5000=H862))&gt;1,"CONFLICT: NI and Check-in Date Already in Use","Correct"), TRUE, "Correct")</f>
        <v/>
      </c>
    </row>
    <row r="863" spans="1:22" s="14" customFormat="1" x14ac:dyDescent="0.5">
      <c r="A863" s="10"/>
      <c r="B863" s="11"/>
      <c r="C863" s="10"/>
      <c r="D863" s="10"/>
      <c r="E863" s="10"/>
      <c r="F863" s="12"/>
      <c r="G863" s="10"/>
      <c r="H863" s="12"/>
      <c r="I863" s="12"/>
      <c r="J863" s="13"/>
      <c r="K863" s="10"/>
      <c r="L863" s="15" t="str">
        <f ca="1">IF(ISBLANK(F863), "", DATEDIF(Tenants[[#This Row],[DateOfBirth]],TODAY(),"Y"))</f>
        <v/>
      </c>
      <c r="M863" s="10"/>
      <c r="N863" s="10"/>
      <c r="O863" s="10"/>
      <c r="P863" s="10"/>
      <c r="Q863" s="10"/>
      <c r="R863" s="10"/>
      <c r="S863" s="10"/>
      <c r="T863" s="10"/>
      <c r="U863" s="16" t="str">
        <f t="shared" si="13"/>
        <v/>
      </c>
      <c r="V863" s="16" t="str" cm="1">
        <f t="array" ref="V863">_xlfn.IFS(AND(ISBLANK(A863), OR(B863&lt;&gt;"",C863&lt;&gt;"",E863&lt;&gt;"",F863&lt;&gt;"",G863&lt;&gt;"",H863&lt;&gt;"",J863&lt;&gt;"",K863&lt;&gt;"",M863&lt;&gt;"",N863&lt;&gt;"",O863&lt;&gt;"",P863&lt;&gt;"",Q863&lt;&gt;"",R863&lt;&gt;"",S863&lt;&gt;"",T863&lt;&gt;"",)), "Address Empty", ISBLANK(A863), "", ISBLANK(B863), "Room Number Empty", ISBLANK(C863), "First Name Empty", ISBLANK(E863), "Last Name Empty", ISBLANK(F863), "Date of Birth Empty", ISBLANK(G863), "NI Number Empty", ISBLANK(H863), "Check In Date Empty", ISBLANK(J863), "HB Claim Ref Number Empty", ISBLANK(K863), "Referral Agency Empty", ISBLANK(M863), "Gender Empty", ISBLANK(N863), "Religion Empty", ISBLANK(O863), "Ethnicity Empty", ISBLANK(P863), "Nationality Empty", ISBLANK(Q863), "Disability Empty", ISBLANK(R863), "Sexual Orientation Empty", ISBLANK(S863), "Language Empty", ISBLANK(T863), "Risk Assessment Empty", AND(G863&lt;&gt;"",H863&lt;&gt;""), IF(SUMPRODUCT(($G$2:$G$5000=G863)*($H$2:$H$5000=H863))&gt;1,"CONFLICT: NI and Check-in Date Already in Use","Correct"), TRUE, "Correct")</f>
        <v/>
      </c>
    </row>
    <row r="864" spans="1:22" s="14" customFormat="1" x14ac:dyDescent="0.5">
      <c r="A864" s="10"/>
      <c r="B864" s="11"/>
      <c r="C864" s="10"/>
      <c r="D864" s="10"/>
      <c r="E864" s="10"/>
      <c r="F864" s="12"/>
      <c r="G864" s="10"/>
      <c r="H864" s="12"/>
      <c r="I864" s="12"/>
      <c r="J864" s="13"/>
      <c r="K864" s="10"/>
      <c r="L864" s="15" t="str">
        <f ca="1">IF(ISBLANK(F864), "", DATEDIF(Tenants[[#This Row],[DateOfBirth]],TODAY(),"Y"))</f>
        <v/>
      </c>
      <c r="M864" s="10"/>
      <c r="N864" s="10"/>
      <c r="O864" s="10"/>
      <c r="P864" s="10"/>
      <c r="Q864" s="10"/>
      <c r="R864" s="10"/>
      <c r="S864" s="10"/>
      <c r="T864" s="10"/>
      <c r="U864" s="16" t="str">
        <f t="shared" si="13"/>
        <v/>
      </c>
      <c r="V864" s="16" t="str" cm="1">
        <f t="array" ref="V864">_xlfn.IFS(AND(ISBLANK(A864), OR(B864&lt;&gt;"",C864&lt;&gt;"",E864&lt;&gt;"",F864&lt;&gt;"",G864&lt;&gt;"",H864&lt;&gt;"",J864&lt;&gt;"",K864&lt;&gt;"",M864&lt;&gt;"",N864&lt;&gt;"",O864&lt;&gt;"",P864&lt;&gt;"",Q864&lt;&gt;"",R864&lt;&gt;"",S864&lt;&gt;"",T864&lt;&gt;"",)), "Address Empty", ISBLANK(A864), "", ISBLANK(B864), "Room Number Empty", ISBLANK(C864), "First Name Empty", ISBLANK(E864), "Last Name Empty", ISBLANK(F864), "Date of Birth Empty", ISBLANK(G864), "NI Number Empty", ISBLANK(H864), "Check In Date Empty", ISBLANK(J864), "HB Claim Ref Number Empty", ISBLANK(K864), "Referral Agency Empty", ISBLANK(M864), "Gender Empty", ISBLANK(N864), "Religion Empty", ISBLANK(O864), "Ethnicity Empty", ISBLANK(P864), "Nationality Empty", ISBLANK(Q864), "Disability Empty", ISBLANK(R864), "Sexual Orientation Empty", ISBLANK(S864), "Language Empty", ISBLANK(T864), "Risk Assessment Empty", AND(G864&lt;&gt;"",H864&lt;&gt;""), IF(SUMPRODUCT(($G$2:$G$5000=G864)*($H$2:$H$5000=H864))&gt;1,"CONFLICT: NI and Check-in Date Already in Use","Correct"), TRUE, "Correct")</f>
        <v/>
      </c>
    </row>
    <row r="865" spans="1:22" s="14" customFormat="1" x14ac:dyDescent="0.5">
      <c r="A865" s="10"/>
      <c r="B865" s="11"/>
      <c r="C865" s="10"/>
      <c r="D865" s="10"/>
      <c r="E865" s="10"/>
      <c r="F865" s="12"/>
      <c r="G865" s="10"/>
      <c r="H865" s="12"/>
      <c r="I865" s="12"/>
      <c r="J865" s="13"/>
      <c r="K865" s="10"/>
      <c r="L865" s="15" t="str">
        <f ca="1">IF(ISBLANK(F865), "", DATEDIF(Tenants[[#This Row],[DateOfBirth]],TODAY(),"Y"))</f>
        <v/>
      </c>
      <c r="M865" s="10"/>
      <c r="N865" s="10"/>
      <c r="O865" s="10"/>
      <c r="P865" s="10"/>
      <c r="Q865" s="10"/>
      <c r="R865" s="10"/>
      <c r="S865" s="10"/>
      <c r="T865" s="10"/>
      <c r="U865" s="16" t="str">
        <f t="shared" si="13"/>
        <v/>
      </c>
      <c r="V865" s="16" t="str" cm="1">
        <f t="array" ref="V865">_xlfn.IFS(AND(ISBLANK(A865), OR(B865&lt;&gt;"",C865&lt;&gt;"",E865&lt;&gt;"",F865&lt;&gt;"",G865&lt;&gt;"",H865&lt;&gt;"",J865&lt;&gt;"",K865&lt;&gt;"",M865&lt;&gt;"",N865&lt;&gt;"",O865&lt;&gt;"",P865&lt;&gt;"",Q865&lt;&gt;"",R865&lt;&gt;"",S865&lt;&gt;"",T865&lt;&gt;"",)), "Address Empty", ISBLANK(A865), "", ISBLANK(B865), "Room Number Empty", ISBLANK(C865), "First Name Empty", ISBLANK(E865), "Last Name Empty", ISBLANK(F865), "Date of Birth Empty", ISBLANK(G865), "NI Number Empty", ISBLANK(H865), "Check In Date Empty", ISBLANK(J865), "HB Claim Ref Number Empty", ISBLANK(K865), "Referral Agency Empty", ISBLANK(M865), "Gender Empty", ISBLANK(N865), "Religion Empty", ISBLANK(O865), "Ethnicity Empty", ISBLANK(P865), "Nationality Empty", ISBLANK(Q865), "Disability Empty", ISBLANK(R865), "Sexual Orientation Empty", ISBLANK(S865), "Language Empty", ISBLANK(T865), "Risk Assessment Empty", AND(G865&lt;&gt;"",H865&lt;&gt;""), IF(SUMPRODUCT(($G$2:$G$5000=G865)*($H$2:$H$5000=H865))&gt;1,"CONFLICT: NI and Check-in Date Already in Use","Correct"), TRUE, "Correct")</f>
        <v/>
      </c>
    </row>
    <row r="866" spans="1:22" s="14" customFormat="1" x14ac:dyDescent="0.5">
      <c r="A866" s="10"/>
      <c r="B866" s="11"/>
      <c r="C866" s="10"/>
      <c r="D866" s="10"/>
      <c r="E866" s="10"/>
      <c r="F866" s="12"/>
      <c r="G866" s="10"/>
      <c r="H866" s="12"/>
      <c r="I866" s="12"/>
      <c r="J866" s="13"/>
      <c r="K866" s="10"/>
      <c r="L866" s="15" t="str">
        <f ca="1">IF(ISBLANK(F866), "", DATEDIF(Tenants[[#This Row],[DateOfBirth]],TODAY(),"Y"))</f>
        <v/>
      </c>
      <c r="M866" s="10"/>
      <c r="N866" s="10"/>
      <c r="O866" s="10"/>
      <c r="P866" s="10"/>
      <c r="Q866" s="10"/>
      <c r="R866" s="10"/>
      <c r="S866" s="10"/>
      <c r="T866" s="10"/>
      <c r="U866" s="16" t="str">
        <f t="shared" si="13"/>
        <v/>
      </c>
      <c r="V866" s="16" t="str" cm="1">
        <f t="array" ref="V866">_xlfn.IFS(AND(ISBLANK(A866), OR(B866&lt;&gt;"",C866&lt;&gt;"",E866&lt;&gt;"",F866&lt;&gt;"",G866&lt;&gt;"",H866&lt;&gt;"",J866&lt;&gt;"",K866&lt;&gt;"",M866&lt;&gt;"",N866&lt;&gt;"",O866&lt;&gt;"",P866&lt;&gt;"",Q866&lt;&gt;"",R866&lt;&gt;"",S866&lt;&gt;"",T866&lt;&gt;"",)), "Address Empty", ISBLANK(A866), "", ISBLANK(B866), "Room Number Empty", ISBLANK(C866), "First Name Empty", ISBLANK(E866), "Last Name Empty", ISBLANK(F866), "Date of Birth Empty", ISBLANK(G866), "NI Number Empty", ISBLANK(H866), "Check In Date Empty", ISBLANK(J866), "HB Claim Ref Number Empty", ISBLANK(K866), "Referral Agency Empty", ISBLANK(M866), "Gender Empty", ISBLANK(N866), "Religion Empty", ISBLANK(O866), "Ethnicity Empty", ISBLANK(P866), "Nationality Empty", ISBLANK(Q866), "Disability Empty", ISBLANK(R866), "Sexual Orientation Empty", ISBLANK(S866), "Language Empty", ISBLANK(T866), "Risk Assessment Empty", AND(G866&lt;&gt;"",H866&lt;&gt;""), IF(SUMPRODUCT(($G$2:$G$5000=G866)*($H$2:$H$5000=H866))&gt;1,"CONFLICT: NI and Check-in Date Already in Use","Correct"), TRUE, "Correct")</f>
        <v/>
      </c>
    </row>
    <row r="867" spans="1:22" s="14" customFormat="1" x14ac:dyDescent="0.5">
      <c r="A867" s="10"/>
      <c r="B867" s="11"/>
      <c r="C867" s="10"/>
      <c r="D867" s="10"/>
      <c r="E867" s="10"/>
      <c r="F867" s="12"/>
      <c r="G867" s="10"/>
      <c r="H867" s="12"/>
      <c r="I867" s="12"/>
      <c r="J867" s="13"/>
      <c r="K867" s="10"/>
      <c r="L867" s="15" t="str">
        <f ca="1">IF(ISBLANK(F867), "", DATEDIF(Tenants[[#This Row],[DateOfBirth]],TODAY(),"Y"))</f>
        <v/>
      </c>
      <c r="M867" s="10"/>
      <c r="N867" s="10"/>
      <c r="O867" s="10"/>
      <c r="P867" s="10"/>
      <c r="Q867" s="10"/>
      <c r="R867" s="10"/>
      <c r="S867" s="10"/>
      <c r="T867" s="10"/>
      <c r="U867" s="16" t="str">
        <f t="shared" si="13"/>
        <v/>
      </c>
      <c r="V867" s="16" t="str" cm="1">
        <f t="array" ref="V867">_xlfn.IFS(AND(ISBLANK(A867), OR(B867&lt;&gt;"",C867&lt;&gt;"",E867&lt;&gt;"",F867&lt;&gt;"",G867&lt;&gt;"",H867&lt;&gt;"",J867&lt;&gt;"",K867&lt;&gt;"",M867&lt;&gt;"",N867&lt;&gt;"",O867&lt;&gt;"",P867&lt;&gt;"",Q867&lt;&gt;"",R867&lt;&gt;"",S867&lt;&gt;"",T867&lt;&gt;"",)), "Address Empty", ISBLANK(A867), "", ISBLANK(B867), "Room Number Empty", ISBLANK(C867), "First Name Empty", ISBLANK(E867), "Last Name Empty", ISBLANK(F867), "Date of Birth Empty", ISBLANK(G867), "NI Number Empty", ISBLANK(H867), "Check In Date Empty", ISBLANK(J867), "HB Claim Ref Number Empty", ISBLANK(K867), "Referral Agency Empty", ISBLANK(M867), "Gender Empty", ISBLANK(N867), "Religion Empty", ISBLANK(O867), "Ethnicity Empty", ISBLANK(P867), "Nationality Empty", ISBLANK(Q867), "Disability Empty", ISBLANK(R867), "Sexual Orientation Empty", ISBLANK(S867), "Language Empty", ISBLANK(T867), "Risk Assessment Empty", AND(G867&lt;&gt;"",H867&lt;&gt;""), IF(SUMPRODUCT(($G$2:$G$5000=G867)*($H$2:$H$5000=H867))&gt;1,"CONFLICT: NI and Check-in Date Already in Use","Correct"), TRUE, "Correct")</f>
        <v/>
      </c>
    </row>
    <row r="868" spans="1:22" s="14" customFormat="1" x14ac:dyDescent="0.5">
      <c r="A868" s="10"/>
      <c r="B868" s="11"/>
      <c r="C868" s="10"/>
      <c r="D868" s="10"/>
      <c r="E868" s="10"/>
      <c r="F868" s="12"/>
      <c r="G868" s="10"/>
      <c r="H868" s="12"/>
      <c r="I868" s="12"/>
      <c r="J868" s="13"/>
      <c r="K868" s="10"/>
      <c r="L868" s="15" t="str">
        <f ca="1">IF(ISBLANK(F868), "", DATEDIF(Tenants[[#This Row],[DateOfBirth]],TODAY(),"Y"))</f>
        <v/>
      </c>
      <c r="M868" s="10"/>
      <c r="N868" s="10"/>
      <c r="O868" s="10"/>
      <c r="P868" s="10"/>
      <c r="Q868" s="10"/>
      <c r="R868" s="10"/>
      <c r="S868" s="10"/>
      <c r="T868" s="10"/>
      <c r="U868" s="16" t="str">
        <f t="shared" si="13"/>
        <v/>
      </c>
      <c r="V868" s="16" t="str" cm="1">
        <f t="array" ref="V868">_xlfn.IFS(AND(ISBLANK(A868), OR(B868&lt;&gt;"",C868&lt;&gt;"",E868&lt;&gt;"",F868&lt;&gt;"",G868&lt;&gt;"",H868&lt;&gt;"",J868&lt;&gt;"",K868&lt;&gt;"",M868&lt;&gt;"",N868&lt;&gt;"",O868&lt;&gt;"",P868&lt;&gt;"",Q868&lt;&gt;"",R868&lt;&gt;"",S868&lt;&gt;"",T868&lt;&gt;"",)), "Address Empty", ISBLANK(A868), "", ISBLANK(B868), "Room Number Empty", ISBLANK(C868), "First Name Empty", ISBLANK(E868), "Last Name Empty", ISBLANK(F868), "Date of Birth Empty", ISBLANK(G868), "NI Number Empty", ISBLANK(H868), "Check In Date Empty", ISBLANK(J868), "HB Claim Ref Number Empty", ISBLANK(K868), "Referral Agency Empty", ISBLANK(M868), "Gender Empty", ISBLANK(N868), "Religion Empty", ISBLANK(O868), "Ethnicity Empty", ISBLANK(P868), "Nationality Empty", ISBLANK(Q868), "Disability Empty", ISBLANK(R868), "Sexual Orientation Empty", ISBLANK(S868), "Language Empty", ISBLANK(T868), "Risk Assessment Empty", AND(G868&lt;&gt;"",H868&lt;&gt;""), IF(SUMPRODUCT(($G$2:$G$5000=G868)*($H$2:$H$5000=H868))&gt;1,"CONFLICT: NI and Check-in Date Already in Use","Correct"), TRUE, "Correct")</f>
        <v/>
      </c>
    </row>
    <row r="869" spans="1:22" s="14" customFormat="1" x14ac:dyDescent="0.5">
      <c r="A869" s="10"/>
      <c r="B869" s="11"/>
      <c r="C869" s="10"/>
      <c r="D869" s="10"/>
      <c r="E869" s="10"/>
      <c r="F869" s="12"/>
      <c r="G869" s="10"/>
      <c r="H869" s="12"/>
      <c r="I869" s="12"/>
      <c r="J869" s="13"/>
      <c r="K869" s="10"/>
      <c r="L869" s="15" t="str">
        <f ca="1">IF(ISBLANK(F869), "", DATEDIF(Tenants[[#This Row],[DateOfBirth]],TODAY(),"Y"))</f>
        <v/>
      </c>
      <c r="M869" s="10"/>
      <c r="N869" s="10"/>
      <c r="O869" s="10"/>
      <c r="P869" s="10"/>
      <c r="Q869" s="10"/>
      <c r="R869" s="10"/>
      <c r="S869" s="10"/>
      <c r="T869" s="10"/>
      <c r="U869" s="16" t="str">
        <f t="shared" si="13"/>
        <v/>
      </c>
      <c r="V869" s="16" t="str" cm="1">
        <f t="array" ref="V869">_xlfn.IFS(AND(ISBLANK(A869), OR(B869&lt;&gt;"",C869&lt;&gt;"",E869&lt;&gt;"",F869&lt;&gt;"",G869&lt;&gt;"",H869&lt;&gt;"",J869&lt;&gt;"",K869&lt;&gt;"",M869&lt;&gt;"",N869&lt;&gt;"",O869&lt;&gt;"",P869&lt;&gt;"",Q869&lt;&gt;"",R869&lt;&gt;"",S869&lt;&gt;"",T869&lt;&gt;"",)), "Address Empty", ISBLANK(A869), "", ISBLANK(B869), "Room Number Empty", ISBLANK(C869), "First Name Empty", ISBLANK(E869), "Last Name Empty", ISBLANK(F869), "Date of Birth Empty", ISBLANK(G869), "NI Number Empty", ISBLANK(H869), "Check In Date Empty", ISBLANK(J869), "HB Claim Ref Number Empty", ISBLANK(K869), "Referral Agency Empty", ISBLANK(M869), "Gender Empty", ISBLANK(N869), "Religion Empty", ISBLANK(O869), "Ethnicity Empty", ISBLANK(P869), "Nationality Empty", ISBLANK(Q869), "Disability Empty", ISBLANK(R869), "Sexual Orientation Empty", ISBLANK(S869), "Language Empty", ISBLANK(T869), "Risk Assessment Empty", AND(G869&lt;&gt;"",H869&lt;&gt;""), IF(SUMPRODUCT(($G$2:$G$5000=G869)*($H$2:$H$5000=H869))&gt;1,"CONFLICT: NI and Check-in Date Already in Use","Correct"), TRUE, "Correct")</f>
        <v/>
      </c>
    </row>
    <row r="870" spans="1:22" s="14" customFormat="1" x14ac:dyDescent="0.5">
      <c r="A870" s="10"/>
      <c r="B870" s="11"/>
      <c r="C870" s="10"/>
      <c r="D870" s="10"/>
      <c r="E870" s="10"/>
      <c r="F870" s="12"/>
      <c r="G870" s="10"/>
      <c r="H870" s="12"/>
      <c r="I870" s="12"/>
      <c r="J870" s="13"/>
      <c r="K870" s="10"/>
      <c r="L870" s="15" t="str">
        <f ca="1">IF(ISBLANK(F870), "", DATEDIF(Tenants[[#This Row],[DateOfBirth]],TODAY(),"Y"))</f>
        <v/>
      </c>
      <c r="M870" s="10"/>
      <c r="N870" s="10"/>
      <c r="O870" s="10"/>
      <c r="P870" s="10"/>
      <c r="Q870" s="10"/>
      <c r="R870" s="10"/>
      <c r="S870" s="10"/>
      <c r="T870" s="10"/>
      <c r="U870" s="16" t="str">
        <f t="shared" si="13"/>
        <v/>
      </c>
      <c r="V870" s="16" t="str" cm="1">
        <f t="array" ref="V870">_xlfn.IFS(AND(ISBLANK(A870), OR(B870&lt;&gt;"",C870&lt;&gt;"",E870&lt;&gt;"",F870&lt;&gt;"",G870&lt;&gt;"",H870&lt;&gt;"",J870&lt;&gt;"",K870&lt;&gt;"",M870&lt;&gt;"",N870&lt;&gt;"",O870&lt;&gt;"",P870&lt;&gt;"",Q870&lt;&gt;"",R870&lt;&gt;"",S870&lt;&gt;"",T870&lt;&gt;"",)), "Address Empty", ISBLANK(A870), "", ISBLANK(B870), "Room Number Empty", ISBLANK(C870), "First Name Empty", ISBLANK(E870), "Last Name Empty", ISBLANK(F870), "Date of Birth Empty", ISBLANK(G870), "NI Number Empty", ISBLANK(H870), "Check In Date Empty", ISBLANK(J870), "HB Claim Ref Number Empty", ISBLANK(K870), "Referral Agency Empty", ISBLANK(M870), "Gender Empty", ISBLANK(N870), "Religion Empty", ISBLANK(O870), "Ethnicity Empty", ISBLANK(P870), "Nationality Empty", ISBLANK(Q870), "Disability Empty", ISBLANK(R870), "Sexual Orientation Empty", ISBLANK(S870), "Language Empty", ISBLANK(T870), "Risk Assessment Empty", AND(G870&lt;&gt;"",H870&lt;&gt;""), IF(SUMPRODUCT(($G$2:$G$5000=G870)*($H$2:$H$5000=H870))&gt;1,"CONFLICT: NI and Check-in Date Already in Use","Correct"), TRUE, "Correct")</f>
        <v/>
      </c>
    </row>
    <row r="871" spans="1:22" s="14" customFormat="1" x14ac:dyDescent="0.5">
      <c r="A871" s="10"/>
      <c r="B871" s="11"/>
      <c r="C871" s="10"/>
      <c r="D871" s="10"/>
      <c r="E871" s="10"/>
      <c r="F871" s="12"/>
      <c r="G871" s="10"/>
      <c r="H871" s="12"/>
      <c r="I871" s="12"/>
      <c r="J871" s="13"/>
      <c r="K871" s="10"/>
      <c r="L871" s="15" t="str">
        <f ca="1">IF(ISBLANK(F871), "", DATEDIF(Tenants[[#This Row],[DateOfBirth]],TODAY(),"Y"))</f>
        <v/>
      </c>
      <c r="M871" s="10"/>
      <c r="N871" s="10"/>
      <c r="O871" s="10"/>
      <c r="P871" s="10"/>
      <c r="Q871" s="10"/>
      <c r="R871" s="10"/>
      <c r="S871" s="10"/>
      <c r="T871" s="10"/>
      <c r="U871" s="16" t="str">
        <f t="shared" si="13"/>
        <v/>
      </c>
      <c r="V871" s="16" t="str" cm="1">
        <f t="array" ref="V871">_xlfn.IFS(AND(ISBLANK(A871), OR(B871&lt;&gt;"",C871&lt;&gt;"",E871&lt;&gt;"",F871&lt;&gt;"",G871&lt;&gt;"",H871&lt;&gt;"",J871&lt;&gt;"",K871&lt;&gt;"",M871&lt;&gt;"",N871&lt;&gt;"",O871&lt;&gt;"",P871&lt;&gt;"",Q871&lt;&gt;"",R871&lt;&gt;"",S871&lt;&gt;"",T871&lt;&gt;"",)), "Address Empty", ISBLANK(A871), "", ISBLANK(B871), "Room Number Empty", ISBLANK(C871), "First Name Empty", ISBLANK(E871), "Last Name Empty", ISBLANK(F871), "Date of Birth Empty", ISBLANK(G871), "NI Number Empty", ISBLANK(H871), "Check In Date Empty", ISBLANK(J871), "HB Claim Ref Number Empty", ISBLANK(K871), "Referral Agency Empty", ISBLANK(M871), "Gender Empty", ISBLANK(N871), "Religion Empty", ISBLANK(O871), "Ethnicity Empty", ISBLANK(P871), "Nationality Empty", ISBLANK(Q871), "Disability Empty", ISBLANK(R871), "Sexual Orientation Empty", ISBLANK(S871), "Language Empty", ISBLANK(T871), "Risk Assessment Empty", AND(G871&lt;&gt;"",H871&lt;&gt;""), IF(SUMPRODUCT(($G$2:$G$5000=G871)*($H$2:$H$5000=H871))&gt;1,"CONFLICT: NI and Check-in Date Already in Use","Correct"), TRUE, "Correct")</f>
        <v/>
      </c>
    </row>
    <row r="872" spans="1:22" s="14" customFormat="1" x14ac:dyDescent="0.5">
      <c r="A872" s="10"/>
      <c r="B872" s="11"/>
      <c r="C872" s="10"/>
      <c r="D872" s="10"/>
      <c r="E872" s="10"/>
      <c r="F872" s="12"/>
      <c r="G872" s="10"/>
      <c r="H872" s="12"/>
      <c r="I872" s="12"/>
      <c r="J872" s="13"/>
      <c r="K872" s="10"/>
      <c r="L872" s="15" t="str">
        <f ca="1">IF(ISBLANK(F872), "", DATEDIF(Tenants[[#This Row],[DateOfBirth]],TODAY(),"Y"))</f>
        <v/>
      </c>
      <c r="M872" s="10"/>
      <c r="N872" s="10"/>
      <c r="O872" s="10"/>
      <c r="P872" s="10"/>
      <c r="Q872" s="10"/>
      <c r="R872" s="10"/>
      <c r="S872" s="10"/>
      <c r="T872" s="10"/>
      <c r="U872" s="16" t="str">
        <f t="shared" si="13"/>
        <v/>
      </c>
      <c r="V872" s="16" t="str" cm="1">
        <f t="array" ref="V872">_xlfn.IFS(AND(ISBLANK(A872), OR(B872&lt;&gt;"",C872&lt;&gt;"",E872&lt;&gt;"",F872&lt;&gt;"",G872&lt;&gt;"",H872&lt;&gt;"",J872&lt;&gt;"",K872&lt;&gt;"",M872&lt;&gt;"",N872&lt;&gt;"",O872&lt;&gt;"",P872&lt;&gt;"",Q872&lt;&gt;"",R872&lt;&gt;"",S872&lt;&gt;"",T872&lt;&gt;"",)), "Address Empty", ISBLANK(A872), "", ISBLANK(B872), "Room Number Empty", ISBLANK(C872), "First Name Empty", ISBLANK(E872), "Last Name Empty", ISBLANK(F872), "Date of Birth Empty", ISBLANK(G872), "NI Number Empty", ISBLANK(H872), "Check In Date Empty", ISBLANK(J872), "HB Claim Ref Number Empty", ISBLANK(K872), "Referral Agency Empty", ISBLANK(M872), "Gender Empty", ISBLANK(N872), "Religion Empty", ISBLANK(O872), "Ethnicity Empty", ISBLANK(P872), "Nationality Empty", ISBLANK(Q872), "Disability Empty", ISBLANK(R872), "Sexual Orientation Empty", ISBLANK(S872), "Language Empty", ISBLANK(T872), "Risk Assessment Empty", AND(G872&lt;&gt;"",H872&lt;&gt;""), IF(SUMPRODUCT(($G$2:$G$5000=G872)*($H$2:$H$5000=H872))&gt;1,"CONFLICT: NI and Check-in Date Already in Use","Correct"), TRUE, "Correct")</f>
        <v/>
      </c>
    </row>
    <row r="873" spans="1:22" s="14" customFormat="1" x14ac:dyDescent="0.5">
      <c r="A873" s="10"/>
      <c r="B873" s="11"/>
      <c r="C873" s="10"/>
      <c r="D873" s="10"/>
      <c r="E873" s="10"/>
      <c r="F873" s="12"/>
      <c r="G873" s="10"/>
      <c r="H873" s="12"/>
      <c r="I873" s="12"/>
      <c r="J873" s="13"/>
      <c r="K873" s="10"/>
      <c r="L873" s="15" t="str">
        <f ca="1">IF(ISBLANK(F873), "", DATEDIF(Tenants[[#This Row],[DateOfBirth]],TODAY(),"Y"))</f>
        <v/>
      </c>
      <c r="M873" s="10"/>
      <c r="N873" s="10"/>
      <c r="O873" s="10"/>
      <c r="P873" s="10"/>
      <c r="Q873" s="10"/>
      <c r="R873" s="10"/>
      <c r="S873" s="10"/>
      <c r="T873" s="10"/>
      <c r="U873" s="16" t="str">
        <f t="shared" si="13"/>
        <v/>
      </c>
      <c r="V873" s="16" t="str" cm="1">
        <f t="array" ref="V873">_xlfn.IFS(AND(ISBLANK(A873), OR(B873&lt;&gt;"",C873&lt;&gt;"",E873&lt;&gt;"",F873&lt;&gt;"",G873&lt;&gt;"",H873&lt;&gt;"",J873&lt;&gt;"",K873&lt;&gt;"",M873&lt;&gt;"",N873&lt;&gt;"",O873&lt;&gt;"",P873&lt;&gt;"",Q873&lt;&gt;"",R873&lt;&gt;"",S873&lt;&gt;"",T873&lt;&gt;"",)), "Address Empty", ISBLANK(A873), "", ISBLANK(B873), "Room Number Empty", ISBLANK(C873), "First Name Empty", ISBLANK(E873), "Last Name Empty", ISBLANK(F873), "Date of Birth Empty", ISBLANK(G873), "NI Number Empty", ISBLANK(H873), "Check In Date Empty", ISBLANK(J873), "HB Claim Ref Number Empty", ISBLANK(K873), "Referral Agency Empty", ISBLANK(M873), "Gender Empty", ISBLANK(N873), "Religion Empty", ISBLANK(O873), "Ethnicity Empty", ISBLANK(P873), "Nationality Empty", ISBLANK(Q873), "Disability Empty", ISBLANK(R873), "Sexual Orientation Empty", ISBLANK(S873), "Language Empty", ISBLANK(T873), "Risk Assessment Empty", AND(G873&lt;&gt;"",H873&lt;&gt;""), IF(SUMPRODUCT(($G$2:$G$5000=G873)*($H$2:$H$5000=H873))&gt;1,"CONFLICT: NI and Check-in Date Already in Use","Correct"), TRUE, "Correct")</f>
        <v/>
      </c>
    </row>
    <row r="874" spans="1:22" s="14" customFormat="1" x14ac:dyDescent="0.5">
      <c r="A874" s="10"/>
      <c r="B874" s="11"/>
      <c r="C874" s="10"/>
      <c r="D874" s="10"/>
      <c r="E874" s="10"/>
      <c r="F874" s="12"/>
      <c r="G874" s="10"/>
      <c r="H874" s="12"/>
      <c r="I874" s="12"/>
      <c r="J874" s="13"/>
      <c r="K874" s="10"/>
      <c r="L874" s="15" t="str">
        <f ca="1">IF(ISBLANK(F874), "", DATEDIF(Tenants[[#This Row],[DateOfBirth]],TODAY(),"Y"))</f>
        <v/>
      </c>
      <c r="M874" s="10"/>
      <c r="N874" s="10"/>
      <c r="O874" s="10"/>
      <c r="P874" s="10"/>
      <c r="Q874" s="10"/>
      <c r="R874" s="10"/>
      <c r="S874" s="10"/>
      <c r="T874" s="10"/>
      <c r="U874" s="16" t="str">
        <f t="shared" si="13"/>
        <v/>
      </c>
      <c r="V874" s="16" t="str" cm="1">
        <f t="array" ref="V874">_xlfn.IFS(AND(ISBLANK(A874), OR(B874&lt;&gt;"",C874&lt;&gt;"",E874&lt;&gt;"",F874&lt;&gt;"",G874&lt;&gt;"",H874&lt;&gt;"",J874&lt;&gt;"",K874&lt;&gt;"",M874&lt;&gt;"",N874&lt;&gt;"",O874&lt;&gt;"",P874&lt;&gt;"",Q874&lt;&gt;"",R874&lt;&gt;"",S874&lt;&gt;"",T874&lt;&gt;"",)), "Address Empty", ISBLANK(A874), "", ISBLANK(B874), "Room Number Empty", ISBLANK(C874), "First Name Empty", ISBLANK(E874), "Last Name Empty", ISBLANK(F874), "Date of Birth Empty", ISBLANK(G874), "NI Number Empty", ISBLANK(H874), "Check In Date Empty", ISBLANK(J874), "HB Claim Ref Number Empty", ISBLANK(K874), "Referral Agency Empty", ISBLANK(M874), "Gender Empty", ISBLANK(N874), "Religion Empty", ISBLANK(O874), "Ethnicity Empty", ISBLANK(P874), "Nationality Empty", ISBLANK(Q874), "Disability Empty", ISBLANK(R874), "Sexual Orientation Empty", ISBLANK(S874), "Language Empty", ISBLANK(T874), "Risk Assessment Empty", AND(G874&lt;&gt;"",H874&lt;&gt;""), IF(SUMPRODUCT(($G$2:$G$5000=G874)*($H$2:$H$5000=H874))&gt;1,"CONFLICT: NI and Check-in Date Already in Use","Correct"), TRUE, "Correct")</f>
        <v/>
      </c>
    </row>
    <row r="875" spans="1:22" s="14" customFormat="1" x14ac:dyDescent="0.5">
      <c r="A875" s="10"/>
      <c r="B875" s="11"/>
      <c r="C875" s="10"/>
      <c r="D875" s="10"/>
      <c r="E875" s="10"/>
      <c r="F875" s="12"/>
      <c r="G875" s="10"/>
      <c r="H875" s="12"/>
      <c r="I875" s="12"/>
      <c r="J875" s="13"/>
      <c r="K875" s="10"/>
      <c r="L875" s="15" t="str">
        <f ca="1">IF(ISBLANK(F875), "", DATEDIF(Tenants[[#This Row],[DateOfBirth]],TODAY(),"Y"))</f>
        <v/>
      </c>
      <c r="M875" s="10"/>
      <c r="N875" s="10"/>
      <c r="O875" s="10"/>
      <c r="P875" s="10"/>
      <c r="Q875" s="10"/>
      <c r="R875" s="10"/>
      <c r="S875" s="10"/>
      <c r="T875" s="10"/>
      <c r="U875" s="16" t="str">
        <f t="shared" si="13"/>
        <v/>
      </c>
      <c r="V875" s="16" t="str" cm="1">
        <f t="array" ref="V875">_xlfn.IFS(AND(ISBLANK(A875), OR(B875&lt;&gt;"",C875&lt;&gt;"",E875&lt;&gt;"",F875&lt;&gt;"",G875&lt;&gt;"",H875&lt;&gt;"",J875&lt;&gt;"",K875&lt;&gt;"",M875&lt;&gt;"",N875&lt;&gt;"",O875&lt;&gt;"",P875&lt;&gt;"",Q875&lt;&gt;"",R875&lt;&gt;"",S875&lt;&gt;"",T875&lt;&gt;"",)), "Address Empty", ISBLANK(A875), "", ISBLANK(B875), "Room Number Empty", ISBLANK(C875), "First Name Empty", ISBLANK(E875), "Last Name Empty", ISBLANK(F875), "Date of Birth Empty", ISBLANK(G875), "NI Number Empty", ISBLANK(H875), "Check In Date Empty", ISBLANK(J875), "HB Claim Ref Number Empty", ISBLANK(K875), "Referral Agency Empty", ISBLANK(M875), "Gender Empty", ISBLANK(N875), "Religion Empty", ISBLANK(O875), "Ethnicity Empty", ISBLANK(P875), "Nationality Empty", ISBLANK(Q875), "Disability Empty", ISBLANK(R875), "Sexual Orientation Empty", ISBLANK(S875), "Language Empty", ISBLANK(T875), "Risk Assessment Empty", AND(G875&lt;&gt;"",H875&lt;&gt;""), IF(SUMPRODUCT(($G$2:$G$5000=G875)*($H$2:$H$5000=H875))&gt;1,"CONFLICT: NI and Check-in Date Already in Use","Correct"), TRUE, "Correct")</f>
        <v/>
      </c>
    </row>
    <row r="876" spans="1:22" s="14" customFormat="1" x14ac:dyDescent="0.5">
      <c r="A876" s="10"/>
      <c r="B876" s="11"/>
      <c r="C876" s="10"/>
      <c r="D876" s="10"/>
      <c r="E876" s="10"/>
      <c r="F876" s="12"/>
      <c r="G876" s="10"/>
      <c r="H876" s="12"/>
      <c r="I876" s="12"/>
      <c r="J876" s="13"/>
      <c r="K876" s="10"/>
      <c r="L876" s="15" t="str">
        <f ca="1">IF(ISBLANK(F876), "", DATEDIF(Tenants[[#This Row],[DateOfBirth]],TODAY(),"Y"))</f>
        <v/>
      </c>
      <c r="M876" s="10"/>
      <c r="N876" s="10"/>
      <c r="O876" s="10"/>
      <c r="P876" s="10"/>
      <c r="Q876" s="10"/>
      <c r="R876" s="10"/>
      <c r="S876" s="10"/>
      <c r="T876" s="10"/>
      <c r="U876" s="16" t="str">
        <f t="shared" si="13"/>
        <v/>
      </c>
      <c r="V876" s="16" t="str" cm="1">
        <f t="array" ref="V876">_xlfn.IFS(AND(ISBLANK(A876), OR(B876&lt;&gt;"",C876&lt;&gt;"",E876&lt;&gt;"",F876&lt;&gt;"",G876&lt;&gt;"",H876&lt;&gt;"",J876&lt;&gt;"",K876&lt;&gt;"",M876&lt;&gt;"",N876&lt;&gt;"",O876&lt;&gt;"",P876&lt;&gt;"",Q876&lt;&gt;"",R876&lt;&gt;"",S876&lt;&gt;"",T876&lt;&gt;"",)), "Address Empty", ISBLANK(A876), "", ISBLANK(B876), "Room Number Empty", ISBLANK(C876), "First Name Empty", ISBLANK(E876), "Last Name Empty", ISBLANK(F876), "Date of Birth Empty", ISBLANK(G876), "NI Number Empty", ISBLANK(H876), "Check In Date Empty", ISBLANK(J876), "HB Claim Ref Number Empty", ISBLANK(K876), "Referral Agency Empty", ISBLANK(M876), "Gender Empty", ISBLANK(N876), "Religion Empty", ISBLANK(O876), "Ethnicity Empty", ISBLANK(P876), "Nationality Empty", ISBLANK(Q876), "Disability Empty", ISBLANK(R876), "Sexual Orientation Empty", ISBLANK(S876), "Language Empty", ISBLANK(T876), "Risk Assessment Empty", AND(G876&lt;&gt;"",H876&lt;&gt;""), IF(SUMPRODUCT(($G$2:$G$5000=G876)*($H$2:$H$5000=H876))&gt;1,"CONFLICT: NI and Check-in Date Already in Use","Correct"), TRUE, "Correct")</f>
        <v/>
      </c>
    </row>
    <row r="877" spans="1:22" s="14" customFormat="1" x14ac:dyDescent="0.5">
      <c r="A877" s="10"/>
      <c r="B877" s="11"/>
      <c r="C877" s="10"/>
      <c r="D877" s="10"/>
      <c r="E877" s="10"/>
      <c r="F877" s="12"/>
      <c r="G877" s="10"/>
      <c r="H877" s="12"/>
      <c r="I877" s="12"/>
      <c r="J877" s="13"/>
      <c r="K877" s="10"/>
      <c r="L877" s="15" t="str">
        <f ca="1">IF(ISBLANK(F877), "", DATEDIF(Tenants[[#This Row],[DateOfBirth]],TODAY(),"Y"))</f>
        <v/>
      </c>
      <c r="M877" s="10"/>
      <c r="N877" s="10"/>
      <c r="O877" s="10"/>
      <c r="P877" s="10"/>
      <c r="Q877" s="10"/>
      <c r="R877" s="10"/>
      <c r="S877" s="10"/>
      <c r="T877" s="10"/>
      <c r="U877" s="16" t="str">
        <f t="shared" si="13"/>
        <v/>
      </c>
      <c r="V877" s="16" t="str" cm="1">
        <f t="array" ref="V877">_xlfn.IFS(AND(ISBLANK(A877), OR(B877&lt;&gt;"",C877&lt;&gt;"",E877&lt;&gt;"",F877&lt;&gt;"",G877&lt;&gt;"",H877&lt;&gt;"",J877&lt;&gt;"",K877&lt;&gt;"",M877&lt;&gt;"",N877&lt;&gt;"",O877&lt;&gt;"",P877&lt;&gt;"",Q877&lt;&gt;"",R877&lt;&gt;"",S877&lt;&gt;"",T877&lt;&gt;"",)), "Address Empty", ISBLANK(A877), "", ISBLANK(B877), "Room Number Empty", ISBLANK(C877), "First Name Empty", ISBLANK(E877), "Last Name Empty", ISBLANK(F877), "Date of Birth Empty", ISBLANK(G877), "NI Number Empty", ISBLANK(H877), "Check In Date Empty", ISBLANK(J877), "HB Claim Ref Number Empty", ISBLANK(K877), "Referral Agency Empty", ISBLANK(M877), "Gender Empty", ISBLANK(N877), "Religion Empty", ISBLANK(O877), "Ethnicity Empty", ISBLANK(P877), "Nationality Empty", ISBLANK(Q877), "Disability Empty", ISBLANK(R877), "Sexual Orientation Empty", ISBLANK(S877), "Language Empty", ISBLANK(T877), "Risk Assessment Empty", AND(G877&lt;&gt;"",H877&lt;&gt;""), IF(SUMPRODUCT(($G$2:$G$5000=G877)*($H$2:$H$5000=H877))&gt;1,"CONFLICT: NI and Check-in Date Already in Use","Correct"), TRUE, "Correct")</f>
        <v/>
      </c>
    </row>
    <row r="878" spans="1:22" s="14" customFormat="1" x14ac:dyDescent="0.5">
      <c r="A878" s="10"/>
      <c r="B878" s="11"/>
      <c r="C878" s="10"/>
      <c r="D878" s="10"/>
      <c r="E878" s="10"/>
      <c r="F878" s="12"/>
      <c r="G878" s="10"/>
      <c r="H878" s="12"/>
      <c r="I878" s="12"/>
      <c r="J878" s="13"/>
      <c r="K878" s="10"/>
      <c r="L878" s="15" t="str">
        <f ca="1">IF(ISBLANK(F878), "", DATEDIF(Tenants[[#This Row],[DateOfBirth]],TODAY(),"Y"))</f>
        <v/>
      </c>
      <c r="M878" s="10"/>
      <c r="N878" s="10"/>
      <c r="O878" s="10"/>
      <c r="P878" s="10"/>
      <c r="Q878" s="10"/>
      <c r="R878" s="10"/>
      <c r="S878" s="10"/>
      <c r="T878" s="10"/>
      <c r="U878" s="16" t="str">
        <f t="shared" si="13"/>
        <v/>
      </c>
      <c r="V878" s="16" t="str" cm="1">
        <f t="array" ref="V878">_xlfn.IFS(AND(ISBLANK(A878), OR(B878&lt;&gt;"",C878&lt;&gt;"",E878&lt;&gt;"",F878&lt;&gt;"",G878&lt;&gt;"",H878&lt;&gt;"",J878&lt;&gt;"",K878&lt;&gt;"",M878&lt;&gt;"",N878&lt;&gt;"",O878&lt;&gt;"",P878&lt;&gt;"",Q878&lt;&gt;"",R878&lt;&gt;"",S878&lt;&gt;"",T878&lt;&gt;"",)), "Address Empty", ISBLANK(A878), "", ISBLANK(B878), "Room Number Empty", ISBLANK(C878), "First Name Empty", ISBLANK(E878), "Last Name Empty", ISBLANK(F878), "Date of Birth Empty", ISBLANK(G878), "NI Number Empty", ISBLANK(H878), "Check In Date Empty", ISBLANK(J878), "HB Claim Ref Number Empty", ISBLANK(K878), "Referral Agency Empty", ISBLANK(M878), "Gender Empty", ISBLANK(N878), "Religion Empty", ISBLANK(O878), "Ethnicity Empty", ISBLANK(P878), "Nationality Empty", ISBLANK(Q878), "Disability Empty", ISBLANK(R878), "Sexual Orientation Empty", ISBLANK(S878), "Language Empty", ISBLANK(T878), "Risk Assessment Empty", AND(G878&lt;&gt;"",H878&lt;&gt;""), IF(SUMPRODUCT(($G$2:$G$5000=G878)*($H$2:$H$5000=H878))&gt;1,"CONFLICT: NI and Check-in Date Already in Use","Correct"), TRUE, "Correct")</f>
        <v/>
      </c>
    </row>
    <row r="879" spans="1:22" s="14" customFormat="1" x14ac:dyDescent="0.5">
      <c r="A879" s="10"/>
      <c r="B879" s="11"/>
      <c r="C879" s="10"/>
      <c r="D879" s="10"/>
      <c r="E879" s="10"/>
      <c r="F879" s="12"/>
      <c r="G879" s="10"/>
      <c r="H879" s="12"/>
      <c r="I879" s="12"/>
      <c r="J879" s="13"/>
      <c r="K879" s="10"/>
      <c r="L879" s="15" t="str">
        <f ca="1">IF(ISBLANK(F879), "", DATEDIF(Tenants[[#This Row],[DateOfBirth]],TODAY(),"Y"))</f>
        <v/>
      </c>
      <c r="M879" s="10"/>
      <c r="N879" s="10"/>
      <c r="O879" s="10"/>
      <c r="P879" s="10"/>
      <c r="Q879" s="10"/>
      <c r="R879" s="10"/>
      <c r="S879" s="10"/>
      <c r="T879" s="10"/>
      <c r="U879" s="16" t="str">
        <f t="shared" si="13"/>
        <v/>
      </c>
      <c r="V879" s="16" t="str" cm="1">
        <f t="array" ref="V879">_xlfn.IFS(AND(ISBLANK(A879), OR(B879&lt;&gt;"",C879&lt;&gt;"",E879&lt;&gt;"",F879&lt;&gt;"",G879&lt;&gt;"",H879&lt;&gt;"",J879&lt;&gt;"",K879&lt;&gt;"",M879&lt;&gt;"",N879&lt;&gt;"",O879&lt;&gt;"",P879&lt;&gt;"",Q879&lt;&gt;"",R879&lt;&gt;"",S879&lt;&gt;"",T879&lt;&gt;"",)), "Address Empty", ISBLANK(A879), "", ISBLANK(B879), "Room Number Empty", ISBLANK(C879), "First Name Empty", ISBLANK(E879), "Last Name Empty", ISBLANK(F879), "Date of Birth Empty", ISBLANK(G879), "NI Number Empty", ISBLANK(H879), "Check In Date Empty", ISBLANK(J879), "HB Claim Ref Number Empty", ISBLANK(K879), "Referral Agency Empty", ISBLANK(M879), "Gender Empty", ISBLANK(N879), "Religion Empty", ISBLANK(O879), "Ethnicity Empty", ISBLANK(P879), "Nationality Empty", ISBLANK(Q879), "Disability Empty", ISBLANK(R879), "Sexual Orientation Empty", ISBLANK(S879), "Language Empty", ISBLANK(T879), "Risk Assessment Empty", AND(G879&lt;&gt;"",H879&lt;&gt;""), IF(SUMPRODUCT(($G$2:$G$5000=G879)*($H$2:$H$5000=H879))&gt;1,"CONFLICT: NI and Check-in Date Already in Use","Correct"), TRUE, "Correct")</f>
        <v/>
      </c>
    </row>
    <row r="880" spans="1:22" s="14" customFormat="1" x14ac:dyDescent="0.5">
      <c r="A880" s="10"/>
      <c r="B880" s="11"/>
      <c r="C880" s="10"/>
      <c r="D880" s="10"/>
      <c r="E880" s="10"/>
      <c r="F880" s="12"/>
      <c r="G880" s="10"/>
      <c r="H880" s="12"/>
      <c r="I880" s="12"/>
      <c r="J880" s="13"/>
      <c r="K880" s="10"/>
      <c r="L880" s="15" t="str">
        <f ca="1">IF(ISBLANK(F880), "", DATEDIF(Tenants[[#This Row],[DateOfBirth]],TODAY(),"Y"))</f>
        <v/>
      </c>
      <c r="M880" s="10"/>
      <c r="N880" s="10"/>
      <c r="O880" s="10"/>
      <c r="P880" s="10"/>
      <c r="Q880" s="10"/>
      <c r="R880" s="10"/>
      <c r="S880" s="10"/>
      <c r="T880" s="10"/>
      <c r="U880" s="16" t="str">
        <f t="shared" si="13"/>
        <v/>
      </c>
      <c r="V880" s="16" t="str" cm="1">
        <f t="array" ref="V880">_xlfn.IFS(AND(ISBLANK(A880), OR(B880&lt;&gt;"",C880&lt;&gt;"",E880&lt;&gt;"",F880&lt;&gt;"",G880&lt;&gt;"",H880&lt;&gt;"",J880&lt;&gt;"",K880&lt;&gt;"",M880&lt;&gt;"",N880&lt;&gt;"",O880&lt;&gt;"",P880&lt;&gt;"",Q880&lt;&gt;"",R880&lt;&gt;"",S880&lt;&gt;"",T880&lt;&gt;"",)), "Address Empty", ISBLANK(A880), "", ISBLANK(B880), "Room Number Empty", ISBLANK(C880), "First Name Empty", ISBLANK(E880), "Last Name Empty", ISBLANK(F880), "Date of Birth Empty", ISBLANK(G880), "NI Number Empty", ISBLANK(H880), "Check In Date Empty", ISBLANK(J880), "HB Claim Ref Number Empty", ISBLANK(K880), "Referral Agency Empty", ISBLANK(M880), "Gender Empty", ISBLANK(N880), "Religion Empty", ISBLANK(O880), "Ethnicity Empty", ISBLANK(P880), "Nationality Empty", ISBLANK(Q880), "Disability Empty", ISBLANK(R880), "Sexual Orientation Empty", ISBLANK(S880), "Language Empty", ISBLANK(T880), "Risk Assessment Empty", AND(G880&lt;&gt;"",H880&lt;&gt;""), IF(SUMPRODUCT(($G$2:$G$5000=G880)*($H$2:$H$5000=H880))&gt;1,"CONFLICT: NI and Check-in Date Already in Use","Correct"), TRUE, "Correct")</f>
        <v/>
      </c>
    </row>
    <row r="881" spans="1:22" s="14" customFormat="1" x14ac:dyDescent="0.5">
      <c r="A881" s="10"/>
      <c r="B881" s="11"/>
      <c r="C881" s="10"/>
      <c r="D881" s="10"/>
      <c r="E881" s="10"/>
      <c r="F881" s="12"/>
      <c r="G881" s="10"/>
      <c r="H881" s="12"/>
      <c r="I881" s="12"/>
      <c r="J881" s="13"/>
      <c r="K881" s="10"/>
      <c r="L881" s="15" t="str">
        <f ca="1">IF(ISBLANK(F881), "", DATEDIF(Tenants[[#This Row],[DateOfBirth]],TODAY(),"Y"))</f>
        <v/>
      </c>
      <c r="M881" s="10"/>
      <c r="N881" s="10"/>
      <c r="O881" s="10"/>
      <c r="P881" s="10"/>
      <c r="Q881" s="10"/>
      <c r="R881" s="10"/>
      <c r="S881" s="10"/>
      <c r="T881" s="10"/>
      <c r="U881" s="16" t="str">
        <f t="shared" si="13"/>
        <v/>
      </c>
      <c r="V881" s="16" t="str" cm="1">
        <f t="array" ref="V881">_xlfn.IFS(AND(ISBLANK(A881), OR(B881&lt;&gt;"",C881&lt;&gt;"",E881&lt;&gt;"",F881&lt;&gt;"",G881&lt;&gt;"",H881&lt;&gt;"",J881&lt;&gt;"",K881&lt;&gt;"",M881&lt;&gt;"",N881&lt;&gt;"",O881&lt;&gt;"",P881&lt;&gt;"",Q881&lt;&gt;"",R881&lt;&gt;"",S881&lt;&gt;"",T881&lt;&gt;"",)), "Address Empty", ISBLANK(A881), "", ISBLANK(B881), "Room Number Empty", ISBLANK(C881), "First Name Empty", ISBLANK(E881), "Last Name Empty", ISBLANK(F881), "Date of Birth Empty", ISBLANK(G881), "NI Number Empty", ISBLANK(H881), "Check In Date Empty", ISBLANK(J881), "HB Claim Ref Number Empty", ISBLANK(K881), "Referral Agency Empty", ISBLANK(M881), "Gender Empty", ISBLANK(N881), "Religion Empty", ISBLANK(O881), "Ethnicity Empty", ISBLANK(P881), "Nationality Empty", ISBLANK(Q881), "Disability Empty", ISBLANK(R881), "Sexual Orientation Empty", ISBLANK(S881), "Language Empty", ISBLANK(T881), "Risk Assessment Empty", AND(G881&lt;&gt;"",H881&lt;&gt;""), IF(SUMPRODUCT(($G$2:$G$5000=G881)*($H$2:$H$5000=H881))&gt;1,"CONFLICT: NI and Check-in Date Already in Use","Correct"), TRUE, "Correct")</f>
        <v/>
      </c>
    </row>
    <row r="882" spans="1:22" s="14" customFormat="1" x14ac:dyDescent="0.5">
      <c r="A882" s="10"/>
      <c r="B882" s="11"/>
      <c r="C882" s="10"/>
      <c r="D882" s="10"/>
      <c r="E882" s="10"/>
      <c r="F882" s="12"/>
      <c r="G882" s="10"/>
      <c r="H882" s="12"/>
      <c r="I882" s="12"/>
      <c r="J882" s="13"/>
      <c r="K882" s="10"/>
      <c r="L882" s="15" t="str">
        <f ca="1">IF(ISBLANK(F882), "", DATEDIF(Tenants[[#This Row],[DateOfBirth]],TODAY(),"Y"))</f>
        <v/>
      </c>
      <c r="M882" s="10"/>
      <c r="N882" s="10"/>
      <c r="O882" s="10"/>
      <c r="P882" s="10"/>
      <c r="Q882" s="10"/>
      <c r="R882" s="10"/>
      <c r="S882" s="10"/>
      <c r="T882" s="10"/>
      <c r="U882" s="16" t="str">
        <f t="shared" si="13"/>
        <v/>
      </c>
      <c r="V882" s="16" t="str" cm="1">
        <f t="array" ref="V882">_xlfn.IFS(AND(ISBLANK(A882), OR(B882&lt;&gt;"",C882&lt;&gt;"",E882&lt;&gt;"",F882&lt;&gt;"",G882&lt;&gt;"",H882&lt;&gt;"",J882&lt;&gt;"",K882&lt;&gt;"",M882&lt;&gt;"",N882&lt;&gt;"",O882&lt;&gt;"",P882&lt;&gt;"",Q882&lt;&gt;"",R882&lt;&gt;"",S882&lt;&gt;"",T882&lt;&gt;"",)), "Address Empty", ISBLANK(A882), "", ISBLANK(B882), "Room Number Empty", ISBLANK(C882), "First Name Empty", ISBLANK(E882), "Last Name Empty", ISBLANK(F882), "Date of Birth Empty", ISBLANK(G882), "NI Number Empty", ISBLANK(H882), "Check In Date Empty", ISBLANK(J882), "HB Claim Ref Number Empty", ISBLANK(K882), "Referral Agency Empty", ISBLANK(M882), "Gender Empty", ISBLANK(N882), "Religion Empty", ISBLANK(O882), "Ethnicity Empty", ISBLANK(P882), "Nationality Empty", ISBLANK(Q882), "Disability Empty", ISBLANK(R882), "Sexual Orientation Empty", ISBLANK(S882), "Language Empty", ISBLANK(T882), "Risk Assessment Empty", AND(G882&lt;&gt;"",H882&lt;&gt;""), IF(SUMPRODUCT(($G$2:$G$5000=G882)*($H$2:$H$5000=H882))&gt;1,"CONFLICT: NI and Check-in Date Already in Use","Correct"), TRUE, "Correct")</f>
        <v/>
      </c>
    </row>
    <row r="883" spans="1:22" s="14" customFormat="1" x14ac:dyDescent="0.5">
      <c r="A883" s="10"/>
      <c r="B883" s="11"/>
      <c r="C883" s="10"/>
      <c r="D883" s="10"/>
      <c r="E883" s="10"/>
      <c r="F883" s="12"/>
      <c r="G883" s="10"/>
      <c r="H883" s="12"/>
      <c r="I883" s="12"/>
      <c r="J883" s="13"/>
      <c r="K883" s="10"/>
      <c r="L883" s="15" t="str">
        <f ca="1">IF(ISBLANK(F883), "", DATEDIF(Tenants[[#This Row],[DateOfBirth]],TODAY(),"Y"))</f>
        <v/>
      </c>
      <c r="M883" s="10"/>
      <c r="N883" s="10"/>
      <c r="O883" s="10"/>
      <c r="P883" s="10"/>
      <c r="Q883" s="10"/>
      <c r="R883" s="10"/>
      <c r="S883" s="10"/>
      <c r="T883" s="10"/>
      <c r="U883" s="16" t="str">
        <f t="shared" si="13"/>
        <v/>
      </c>
      <c r="V883" s="16" t="str" cm="1">
        <f t="array" ref="V883">_xlfn.IFS(AND(ISBLANK(A883), OR(B883&lt;&gt;"",C883&lt;&gt;"",E883&lt;&gt;"",F883&lt;&gt;"",G883&lt;&gt;"",H883&lt;&gt;"",J883&lt;&gt;"",K883&lt;&gt;"",M883&lt;&gt;"",N883&lt;&gt;"",O883&lt;&gt;"",P883&lt;&gt;"",Q883&lt;&gt;"",R883&lt;&gt;"",S883&lt;&gt;"",T883&lt;&gt;"",)), "Address Empty", ISBLANK(A883), "", ISBLANK(B883), "Room Number Empty", ISBLANK(C883), "First Name Empty", ISBLANK(E883), "Last Name Empty", ISBLANK(F883), "Date of Birth Empty", ISBLANK(G883), "NI Number Empty", ISBLANK(H883), "Check In Date Empty", ISBLANK(J883), "HB Claim Ref Number Empty", ISBLANK(K883), "Referral Agency Empty", ISBLANK(M883), "Gender Empty", ISBLANK(N883), "Religion Empty", ISBLANK(O883), "Ethnicity Empty", ISBLANK(P883), "Nationality Empty", ISBLANK(Q883), "Disability Empty", ISBLANK(R883), "Sexual Orientation Empty", ISBLANK(S883), "Language Empty", ISBLANK(T883), "Risk Assessment Empty", AND(G883&lt;&gt;"",H883&lt;&gt;""), IF(SUMPRODUCT(($G$2:$G$5000=G883)*($H$2:$H$5000=H883))&gt;1,"CONFLICT: NI and Check-in Date Already in Use","Correct"), TRUE, "Correct")</f>
        <v/>
      </c>
    </row>
    <row r="884" spans="1:22" s="14" customFormat="1" x14ac:dyDescent="0.5">
      <c r="A884" s="10"/>
      <c r="B884" s="11"/>
      <c r="C884" s="10"/>
      <c r="D884" s="10"/>
      <c r="E884" s="10"/>
      <c r="F884" s="12"/>
      <c r="G884" s="10"/>
      <c r="H884" s="12"/>
      <c r="I884" s="12"/>
      <c r="J884" s="13"/>
      <c r="K884" s="10"/>
      <c r="L884" s="15" t="str">
        <f ca="1">IF(ISBLANK(F884), "", DATEDIF(Tenants[[#This Row],[DateOfBirth]],TODAY(),"Y"))</f>
        <v/>
      </c>
      <c r="M884" s="10"/>
      <c r="N884" s="10"/>
      <c r="O884" s="10"/>
      <c r="P884" s="10"/>
      <c r="Q884" s="10"/>
      <c r="R884" s="10"/>
      <c r="S884" s="10"/>
      <c r="T884" s="10"/>
      <c r="U884" s="16" t="str">
        <f t="shared" si="13"/>
        <v/>
      </c>
      <c r="V884" s="16" t="str" cm="1">
        <f t="array" ref="V884">_xlfn.IFS(AND(ISBLANK(A884), OR(B884&lt;&gt;"",C884&lt;&gt;"",E884&lt;&gt;"",F884&lt;&gt;"",G884&lt;&gt;"",H884&lt;&gt;"",J884&lt;&gt;"",K884&lt;&gt;"",M884&lt;&gt;"",N884&lt;&gt;"",O884&lt;&gt;"",P884&lt;&gt;"",Q884&lt;&gt;"",R884&lt;&gt;"",S884&lt;&gt;"",T884&lt;&gt;"",)), "Address Empty", ISBLANK(A884), "", ISBLANK(B884), "Room Number Empty", ISBLANK(C884), "First Name Empty", ISBLANK(E884), "Last Name Empty", ISBLANK(F884), "Date of Birth Empty", ISBLANK(G884), "NI Number Empty", ISBLANK(H884), "Check In Date Empty", ISBLANK(J884), "HB Claim Ref Number Empty", ISBLANK(K884), "Referral Agency Empty", ISBLANK(M884), "Gender Empty", ISBLANK(N884), "Religion Empty", ISBLANK(O884), "Ethnicity Empty", ISBLANK(P884), "Nationality Empty", ISBLANK(Q884), "Disability Empty", ISBLANK(R884), "Sexual Orientation Empty", ISBLANK(S884), "Language Empty", ISBLANK(T884), "Risk Assessment Empty", AND(G884&lt;&gt;"",H884&lt;&gt;""), IF(SUMPRODUCT(($G$2:$G$5000=G884)*($H$2:$H$5000=H884))&gt;1,"CONFLICT: NI and Check-in Date Already in Use","Correct"), TRUE, "Correct")</f>
        <v/>
      </c>
    </row>
    <row r="885" spans="1:22" s="14" customFormat="1" x14ac:dyDescent="0.5">
      <c r="A885" s="10"/>
      <c r="B885" s="11"/>
      <c r="C885" s="10"/>
      <c r="D885" s="10"/>
      <c r="E885" s="10"/>
      <c r="F885" s="12"/>
      <c r="G885" s="10"/>
      <c r="H885" s="12"/>
      <c r="I885" s="12"/>
      <c r="J885" s="13"/>
      <c r="K885" s="10"/>
      <c r="L885" s="15" t="str">
        <f ca="1">IF(ISBLANK(F885), "", DATEDIF(Tenants[[#This Row],[DateOfBirth]],TODAY(),"Y"))</f>
        <v/>
      </c>
      <c r="M885" s="10"/>
      <c r="N885" s="10"/>
      <c r="O885" s="10"/>
      <c r="P885" s="10"/>
      <c r="Q885" s="10"/>
      <c r="R885" s="10"/>
      <c r="S885" s="10"/>
      <c r="T885" s="10"/>
      <c r="U885" s="16" t="str">
        <f t="shared" si="13"/>
        <v/>
      </c>
      <c r="V885" s="16" t="str" cm="1">
        <f t="array" ref="V885">_xlfn.IFS(AND(ISBLANK(A885), OR(B885&lt;&gt;"",C885&lt;&gt;"",E885&lt;&gt;"",F885&lt;&gt;"",G885&lt;&gt;"",H885&lt;&gt;"",J885&lt;&gt;"",K885&lt;&gt;"",M885&lt;&gt;"",N885&lt;&gt;"",O885&lt;&gt;"",P885&lt;&gt;"",Q885&lt;&gt;"",R885&lt;&gt;"",S885&lt;&gt;"",T885&lt;&gt;"",)), "Address Empty", ISBLANK(A885), "", ISBLANK(B885), "Room Number Empty", ISBLANK(C885), "First Name Empty", ISBLANK(E885), "Last Name Empty", ISBLANK(F885), "Date of Birth Empty", ISBLANK(G885), "NI Number Empty", ISBLANK(H885), "Check In Date Empty", ISBLANK(J885), "HB Claim Ref Number Empty", ISBLANK(K885), "Referral Agency Empty", ISBLANK(M885), "Gender Empty", ISBLANK(N885), "Religion Empty", ISBLANK(O885), "Ethnicity Empty", ISBLANK(P885), "Nationality Empty", ISBLANK(Q885), "Disability Empty", ISBLANK(R885), "Sexual Orientation Empty", ISBLANK(S885), "Language Empty", ISBLANK(T885), "Risk Assessment Empty", AND(G885&lt;&gt;"",H885&lt;&gt;""), IF(SUMPRODUCT(($G$2:$G$5000=G885)*($H$2:$H$5000=H885))&gt;1,"CONFLICT: NI and Check-in Date Already in Use","Correct"), TRUE, "Correct")</f>
        <v/>
      </c>
    </row>
    <row r="886" spans="1:22" s="14" customFormat="1" x14ac:dyDescent="0.5">
      <c r="A886" s="10"/>
      <c r="B886" s="11"/>
      <c r="C886" s="10"/>
      <c r="D886" s="10"/>
      <c r="E886" s="10"/>
      <c r="F886" s="12"/>
      <c r="G886" s="10"/>
      <c r="H886" s="12"/>
      <c r="I886" s="12"/>
      <c r="J886" s="13"/>
      <c r="K886" s="10"/>
      <c r="L886" s="15" t="str">
        <f ca="1">IF(ISBLANK(F886), "", DATEDIF(Tenants[[#This Row],[DateOfBirth]],TODAY(),"Y"))</f>
        <v/>
      </c>
      <c r="M886" s="10"/>
      <c r="N886" s="10"/>
      <c r="O886" s="10"/>
      <c r="P886" s="10"/>
      <c r="Q886" s="10"/>
      <c r="R886" s="10"/>
      <c r="S886" s="10"/>
      <c r="T886" s="10"/>
      <c r="U886" s="16" t="str">
        <f t="shared" si="13"/>
        <v/>
      </c>
      <c r="V886" s="16" t="str" cm="1">
        <f t="array" ref="V886">_xlfn.IFS(AND(ISBLANK(A886), OR(B886&lt;&gt;"",C886&lt;&gt;"",E886&lt;&gt;"",F886&lt;&gt;"",G886&lt;&gt;"",H886&lt;&gt;"",J886&lt;&gt;"",K886&lt;&gt;"",M886&lt;&gt;"",N886&lt;&gt;"",O886&lt;&gt;"",P886&lt;&gt;"",Q886&lt;&gt;"",R886&lt;&gt;"",S886&lt;&gt;"",T886&lt;&gt;"",)), "Address Empty", ISBLANK(A886), "", ISBLANK(B886), "Room Number Empty", ISBLANK(C886), "First Name Empty", ISBLANK(E886), "Last Name Empty", ISBLANK(F886), "Date of Birth Empty", ISBLANK(G886), "NI Number Empty", ISBLANK(H886), "Check In Date Empty", ISBLANK(J886), "HB Claim Ref Number Empty", ISBLANK(K886), "Referral Agency Empty", ISBLANK(M886), "Gender Empty", ISBLANK(N886), "Religion Empty", ISBLANK(O886), "Ethnicity Empty", ISBLANK(P886), "Nationality Empty", ISBLANK(Q886), "Disability Empty", ISBLANK(R886), "Sexual Orientation Empty", ISBLANK(S886), "Language Empty", ISBLANK(T886), "Risk Assessment Empty", AND(G886&lt;&gt;"",H886&lt;&gt;""), IF(SUMPRODUCT(($G$2:$G$5000=G886)*($H$2:$H$5000=H886))&gt;1,"CONFLICT: NI and Check-in Date Already in Use","Correct"), TRUE, "Correct")</f>
        <v/>
      </c>
    </row>
    <row r="887" spans="1:22" s="14" customFormat="1" x14ac:dyDescent="0.5">
      <c r="A887" s="10"/>
      <c r="B887" s="11"/>
      <c r="C887" s="10"/>
      <c r="D887" s="10"/>
      <c r="E887" s="10"/>
      <c r="F887" s="12"/>
      <c r="G887" s="10"/>
      <c r="H887" s="12"/>
      <c r="I887" s="12"/>
      <c r="J887" s="13"/>
      <c r="K887" s="10"/>
      <c r="L887" s="15" t="str">
        <f ca="1">IF(ISBLANK(F887), "", DATEDIF(Tenants[[#This Row],[DateOfBirth]],TODAY(),"Y"))</f>
        <v/>
      </c>
      <c r="M887" s="10"/>
      <c r="N887" s="10"/>
      <c r="O887" s="10"/>
      <c r="P887" s="10"/>
      <c r="Q887" s="10"/>
      <c r="R887" s="10"/>
      <c r="S887" s="10"/>
      <c r="T887" s="10"/>
      <c r="U887" s="16" t="str">
        <f t="shared" si="13"/>
        <v/>
      </c>
      <c r="V887" s="16" t="str" cm="1">
        <f t="array" ref="V887">_xlfn.IFS(AND(ISBLANK(A887), OR(B887&lt;&gt;"",C887&lt;&gt;"",E887&lt;&gt;"",F887&lt;&gt;"",G887&lt;&gt;"",H887&lt;&gt;"",J887&lt;&gt;"",K887&lt;&gt;"",M887&lt;&gt;"",N887&lt;&gt;"",O887&lt;&gt;"",P887&lt;&gt;"",Q887&lt;&gt;"",R887&lt;&gt;"",S887&lt;&gt;"",T887&lt;&gt;"",)), "Address Empty", ISBLANK(A887), "", ISBLANK(B887), "Room Number Empty", ISBLANK(C887), "First Name Empty", ISBLANK(E887), "Last Name Empty", ISBLANK(F887), "Date of Birth Empty", ISBLANK(G887), "NI Number Empty", ISBLANK(H887), "Check In Date Empty", ISBLANK(J887), "HB Claim Ref Number Empty", ISBLANK(K887), "Referral Agency Empty", ISBLANK(M887), "Gender Empty", ISBLANK(N887), "Religion Empty", ISBLANK(O887), "Ethnicity Empty", ISBLANK(P887), "Nationality Empty", ISBLANK(Q887), "Disability Empty", ISBLANK(R887), "Sexual Orientation Empty", ISBLANK(S887), "Language Empty", ISBLANK(T887), "Risk Assessment Empty", AND(G887&lt;&gt;"",H887&lt;&gt;""), IF(SUMPRODUCT(($G$2:$G$5000=G887)*($H$2:$H$5000=H887))&gt;1,"CONFLICT: NI and Check-in Date Already in Use","Correct"), TRUE, "Correct")</f>
        <v/>
      </c>
    </row>
    <row r="888" spans="1:22" s="14" customFormat="1" x14ac:dyDescent="0.5">
      <c r="A888" s="10"/>
      <c r="B888" s="11"/>
      <c r="C888" s="10"/>
      <c r="D888" s="10"/>
      <c r="E888" s="10"/>
      <c r="F888" s="12"/>
      <c r="G888" s="10"/>
      <c r="H888" s="12"/>
      <c r="I888" s="12"/>
      <c r="J888" s="13"/>
      <c r="K888" s="10"/>
      <c r="L888" s="15" t="str">
        <f ca="1">IF(ISBLANK(F888), "", DATEDIF(Tenants[[#This Row],[DateOfBirth]],TODAY(),"Y"))</f>
        <v/>
      </c>
      <c r="M888" s="10"/>
      <c r="N888" s="10"/>
      <c r="O888" s="10"/>
      <c r="P888" s="10"/>
      <c r="Q888" s="10"/>
      <c r="R888" s="10"/>
      <c r="S888" s="10"/>
      <c r="T888" s="10"/>
      <c r="U888" s="16" t="str">
        <f t="shared" si="13"/>
        <v/>
      </c>
      <c r="V888" s="16" t="str" cm="1">
        <f t="array" ref="V888">_xlfn.IFS(AND(ISBLANK(A888), OR(B888&lt;&gt;"",C888&lt;&gt;"",E888&lt;&gt;"",F888&lt;&gt;"",G888&lt;&gt;"",H888&lt;&gt;"",J888&lt;&gt;"",K888&lt;&gt;"",M888&lt;&gt;"",N888&lt;&gt;"",O888&lt;&gt;"",P888&lt;&gt;"",Q888&lt;&gt;"",R888&lt;&gt;"",S888&lt;&gt;"",T888&lt;&gt;"",)), "Address Empty", ISBLANK(A888), "", ISBLANK(B888), "Room Number Empty", ISBLANK(C888), "First Name Empty", ISBLANK(E888), "Last Name Empty", ISBLANK(F888), "Date of Birth Empty", ISBLANK(G888), "NI Number Empty", ISBLANK(H888), "Check In Date Empty", ISBLANK(J888), "HB Claim Ref Number Empty", ISBLANK(K888), "Referral Agency Empty", ISBLANK(M888), "Gender Empty", ISBLANK(N888), "Religion Empty", ISBLANK(O888), "Ethnicity Empty", ISBLANK(P888), "Nationality Empty", ISBLANK(Q888), "Disability Empty", ISBLANK(R888), "Sexual Orientation Empty", ISBLANK(S888), "Language Empty", ISBLANK(T888), "Risk Assessment Empty", AND(G888&lt;&gt;"",H888&lt;&gt;""), IF(SUMPRODUCT(($G$2:$G$5000=G888)*($H$2:$H$5000=H888))&gt;1,"CONFLICT: NI and Check-in Date Already in Use","Correct"), TRUE, "Correct")</f>
        <v/>
      </c>
    </row>
    <row r="889" spans="1:22" s="14" customFormat="1" x14ac:dyDescent="0.5">
      <c r="A889" s="10"/>
      <c r="B889" s="11"/>
      <c r="C889" s="10"/>
      <c r="D889" s="10"/>
      <c r="E889" s="10"/>
      <c r="F889" s="12"/>
      <c r="G889" s="10"/>
      <c r="H889" s="12"/>
      <c r="I889" s="12"/>
      <c r="J889" s="13"/>
      <c r="K889" s="10"/>
      <c r="L889" s="15" t="str">
        <f ca="1">IF(ISBLANK(F889), "", DATEDIF(Tenants[[#This Row],[DateOfBirth]],TODAY(),"Y"))</f>
        <v/>
      </c>
      <c r="M889" s="10"/>
      <c r="N889" s="10"/>
      <c r="O889" s="10"/>
      <c r="P889" s="10"/>
      <c r="Q889" s="10"/>
      <c r="R889" s="10"/>
      <c r="S889" s="10"/>
      <c r="T889" s="10"/>
      <c r="U889" s="16" t="str">
        <f t="shared" si="13"/>
        <v/>
      </c>
      <c r="V889" s="16" t="str" cm="1">
        <f t="array" ref="V889">_xlfn.IFS(AND(ISBLANK(A889), OR(B889&lt;&gt;"",C889&lt;&gt;"",E889&lt;&gt;"",F889&lt;&gt;"",G889&lt;&gt;"",H889&lt;&gt;"",J889&lt;&gt;"",K889&lt;&gt;"",M889&lt;&gt;"",N889&lt;&gt;"",O889&lt;&gt;"",P889&lt;&gt;"",Q889&lt;&gt;"",R889&lt;&gt;"",S889&lt;&gt;"",T889&lt;&gt;"",)), "Address Empty", ISBLANK(A889), "", ISBLANK(B889), "Room Number Empty", ISBLANK(C889), "First Name Empty", ISBLANK(E889), "Last Name Empty", ISBLANK(F889), "Date of Birth Empty", ISBLANK(G889), "NI Number Empty", ISBLANK(H889), "Check In Date Empty", ISBLANK(J889), "HB Claim Ref Number Empty", ISBLANK(K889), "Referral Agency Empty", ISBLANK(M889), "Gender Empty", ISBLANK(N889), "Religion Empty", ISBLANK(O889), "Ethnicity Empty", ISBLANK(P889), "Nationality Empty", ISBLANK(Q889), "Disability Empty", ISBLANK(R889), "Sexual Orientation Empty", ISBLANK(S889), "Language Empty", ISBLANK(T889), "Risk Assessment Empty", AND(G889&lt;&gt;"",H889&lt;&gt;""), IF(SUMPRODUCT(($G$2:$G$5000=G889)*($H$2:$H$5000=H889))&gt;1,"CONFLICT: NI and Check-in Date Already in Use","Correct"), TRUE, "Correct")</f>
        <v/>
      </c>
    </row>
    <row r="890" spans="1:22" s="14" customFormat="1" x14ac:dyDescent="0.5">
      <c r="A890" s="10"/>
      <c r="B890" s="11"/>
      <c r="C890" s="10"/>
      <c r="D890" s="10"/>
      <c r="E890" s="10"/>
      <c r="F890" s="12"/>
      <c r="G890" s="10"/>
      <c r="H890" s="12"/>
      <c r="I890" s="12"/>
      <c r="J890" s="13"/>
      <c r="K890" s="10"/>
      <c r="L890" s="15" t="str">
        <f ca="1">IF(ISBLANK(F890), "", DATEDIF(Tenants[[#This Row],[DateOfBirth]],TODAY(),"Y"))</f>
        <v/>
      </c>
      <c r="M890" s="10"/>
      <c r="N890" s="10"/>
      <c r="O890" s="10"/>
      <c r="P890" s="10"/>
      <c r="Q890" s="10"/>
      <c r="R890" s="10"/>
      <c r="S890" s="10"/>
      <c r="T890" s="10"/>
      <c r="U890" s="16" t="str">
        <f t="shared" si="13"/>
        <v/>
      </c>
      <c r="V890" s="16" t="str" cm="1">
        <f t="array" ref="V890">_xlfn.IFS(AND(ISBLANK(A890), OR(B890&lt;&gt;"",C890&lt;&gt;"",E890&lt;&gt;"",F890&lt;&gt;"",G890&lt;&gt;"",H890&lt;&gt;"",J890&lt;&gt;"",K890&lt;&gt;"",M890&lt;&gt;"",N890&lt;&gt;"",O890&lt;&gt;"",P890&lt;&gt;"",Q890&lt;&gt;"",R890&lt;&gt;"",S890&lt;&gt;"",T890&lt;&gt;"",)), "Address Empty", ISBLANK(A890), "", ISBLANK(B890), "Room Number Empty", ISBLANK(C890), "First Name Empty", ISBLANK(E890), "Last Name Empty", ISBLANK(F890), "Date of Birth Empty", ISBLANK(G890), "NI Number Empty", ISBLANK(H890), "Check In Date Empty", ISBLANK(J890), "HB Claim Ref Number Empty", ISBLANK(K890), "Referral Agency Empty", ISBLANK(M890), "Gender Empty", ISBLANK(N890), "Religion Empty", ISBLANK(O890), "Ethnicity Empty", ISBLANK(P890), "Nationality Empty", ISBLANK(Q890), "Disability Empty", ISBLANK(R890), "Sexual Orientation Empty", ISBLANK(S890), "Language Empty", ISBLANK(T890), "Risk Assessment Empty", AND(G890&lt;&gt;"",H890&lt;&gt;""), IF(SUMPRODUCT(($G$2:$G$5000=G890)*($H$2:$H$5000=H890))&gt;1,"CONFLICT: NI and Check-in Date Already in Use","Correct"), TRUE, "Correct")</f>
        <v/>
      </c>
    </row>
    <row r="891" spans="1:22" s="14" customFormat="1" x14ac:dyDescent="0.5">
      <c r="A891" s="10"/>
      <c r="B891" s="11"/>
      <c r="C891" s="10"/>
      <c r="D891" s="10"/>
      <c r="E891" s="10"/>
      <c r="F891" s="12"/>
      <c r="G891" s="10"/>
      <c r="H891" s="12"/>
      <c r="I891" s="12"/>
      <c r="J891" s="13"/>
      <c r="K891" s="10"/>
      <c r="L891" s="15" t="str">
        <f ca="1">IF(ISBLANK(F891), "", DATEDIF(Tenants[[#This Row],[DateOfBirth]],TODAY(),"Y"))</f>
        <v/>
      </c>
      <c r="M891" s="10"/>
      <c r="N891" s="10"/>
      <c r="O891" s="10"/>
      <c r="P891" s="10"/>
      <c r="Q891" s="10"/>
      <c r="R891" s="10"/>
      <c r="S891" s="10"/>
      <c r="T891" s="10"/>
      <c r="U891" s="16" t="str">
        <f t="shared" si="13"/>
        <v/>
      </c>
      <c r="V891" s="16" t="str" cm="1">
        <f t="array" ref="V891">_xlfn.IFS(AND(ISBLANK(A891), OR(B891&lt;&gt;"",C891&lt;&gt;"",E891&lt;&gt;"",F891&lt;&gt;"",G891&lt;&gt;"",H891&lt;&gt;"",J891&lt;&gt;"",K891&lt;&gt;"",M891&lt;&gt;"",N891&lt;&gt;"",O891&lt;&gt;"",P891&lt;&gt;"",Q891&lt;&gt;"",R891&lt;&gt;"",S891&lt;&gt;"",T891&lt;&gt;"",)), "Address Empty", ISBLANK(A891), "", ISBLANK(B891), "Room Number Empty", ISBLANK(C891), "First Name Empty", ISBLANK(E891), "Last Name Empty", ISBLANK(F891), "Date of Birth Empty", ISBLANK(G891), "NI Number Empty", ISBLANK(H891), "Check In Date Empty", ISBLANK(J891), "HB Claim Ref Number Empty", ISBLANK(K891), "Referral Agency Empty", ISBLANK(M891), "Gender Empty", ISBLANK(N891), "Religion Empty", ISBLANK(O891), "Ethnicity Empty", ISBLANK(P891), "Nationality Empty", ISBLANK(Q891), "Disability Empty", ISBLANK(R891), "Sexual Orientation Empty", ISBLANK(S891), "Language Empty", ISBLANK(T891), "Risk Assessment Empty", AND(G891&lt;&gt;"",H891&lt;&gt;""), IF(SUMPRODUCT(($G$2:$G$5000=G891)*($H$2:$H$5000=H891))&gt;1,"CONFLICT: NI and Check-in Date Already in Use","Correct"), TRUE, "Correct")</f>
        <v/>
      </c>
    </row>
    <row r="892" spans="1:22" s="14" customFormat="1" x14ac:dyDescent="0.5">
      <c r="A892" s="10"/>
      <c r="B892" s="11"/>
      <c r="C892" s="10"/>
      <c r="D892" s="10"/>
      <c r="E892" s="10"/>
      <c r="F892" s="12"/>
      <c r="G892" s="10"/>
      <c r="H892" s="12"/>
      <c r="I892" s="12"/>
      <c r="J892" s="13"/>
      <c r="K892" s="10"/>
      <c r="L892" s="15" t="str">
        <f ca="1">IF(ISBLANK(F892), "", DATEDIF(Tenants[[#This Row],[DateOfBirth]],TODAY(),"Y"))</f>
        <v/>
      </c>
      <c r="M892" s="10"/>
      <c r="N892" s="10"/>
      <c r="O892" s="10"/>
      <c r="P892" s="10"/>
      <c r="Q892" s="10"/>
      <c r="R892" s="10"/>
      <c r="S892" s="10"/>
      <c r="T892" s="10"/>
      <c r="U892" s="16" t="str">
        <f t="shared" si="13"/>
        <v/>
      </c>
      <c r="V892" s="16" t="str" cm="1">
        <f t="array" ref="V892">_xlfn.IFS(AND(ISBLANK(A892), OR(B892&lt;&gt;"",C892&lt;&gt;"",E892&lt;&gt;"",F892&lt;&gt;"",G892&lt;&gt;"",H892&lt;&gt;"",J892&lt;&gt;"",K892&lt;&gt;"",M892&lt;&gt;"",N892&lt;&gt;"",O892&lt;&gt;"",P892&lt;&gt;"",Q892&lt;&gt;"",R892&lt;&gt;"",S892&lt;&gt;"",T892&lt;&gt;"",)), "Address Empty", ISBLANK(A892), "", ISBLANK(B892), "Room Number Empty", ISBLANK(C892), "First Name Empty", ISBLANK(E892), "Last Name Empty", ISBLANK(F892), "Date of Birth Empty", ISBLANK(G892), "NI Number Empty", ISBLANK(H892), "Check In Date Empty", ISBLANK(J892), "HB Claim Ref Number Empty", ISBLANK(K892), "Referral Agency Empty", ISBLANK(M892), "Gender Empty", ISBLANK(N892), "Religion Empty", ISBLANK(O892), "Ethnicity Empty", ISBLANK(P892), "Nationality Empty", ISBLANK(Q892), "Disability Empty", ISBLANK(R892), "Sexual Orientation Empty", ISBLANK(S892), "Language Empty", ISBLANK(T892), "Risk Assessment Empty", AND(G892&lt;&gt;"",H892&lt;&gt;""), IF(SUMPRODUCT(($G$2:$G$5000=G892)*($H$2:$H$5000=H892))&gt;1,"CONFLICT: NI and Check-in Date Already in Use","Correct"), TRUE, "Correct")</f>
        <v/>
      </c>
    </row>
    <row r="893" spans="1:22" s="14" customFormat="1" x14ac:dyDescent="0.5">
      <c r="A893" s="10"/>
      <c r="B893" s="11"/>
      <c r="C893" s="10"/>
      <c r="D893" s="10"/>
      <c r="E893" s="10"/>
      <c r="F893" s="12"/>
      <c r="G893" s="10"/>
      <c r="H893" s="12"/>
      <c r="I893" s="12"/>
      <c r="J893" s="13"/>
      <c r="K893" s="10"/>
      <c r="L893" s="15" t="str">
        <f ca="1">IF(ISBLANK(F893), "", DATEDIF(Tenants[[#This Row],[DateOfBirth]],TODAY(),"Y"))</f>
        <v/>
      </c>
      <c r="M893" s="10"/>
      <c r="N893" s="10"/>
      <c r="O893" s="10"/>
      <c r="P893" s="10"/>
      <c r="Q893" s="10"/>
      <c r="R893" s="10"/>
      <c r="S893" s="10"/>
      <c r="T893" s="10"/>
      <c r="U893" s="16" t="str">
        <f t="shared" si="13"/>
        <v/>
      </c>
      <c r="V893" s="16" t="str" cm="1">
        <f t="array" ref="V893">_xlfn.IFS(AND(ISBLANK(A893), OR(B893&lt;&gt;"",C893&lt;&gt;"",E893&lt;&gt;"",F893&lt;&gt;"",G893&lt;&gt;"",H893&lt;&gt;"",J893&lt;&gt;"",K893&lt;&gt;"",M893&lt;&gt;"",N893&lt;&gt;"",O893&lt;&gt;"",P893&lt;&gt;"",Q893&lt;&gt;"",R893&lt;&gt;"",S893&lt;&gt;"",T893&lt;&gt;"",)), "Address Empty", ISBLANK(A893), "", ISBLANK(B893), "Room Number Empty", ISBLANK(C893), "First Name Empty", ISBLANK(E893), "Last Name Empty", ISBLANK(F893), "Date of Birth Empty", ISBLANK(G893), "NI Number Empty", ISBLANK(H893), "Check In Date Empty", ISBLANK(J893), "HB Claim Ref Number Empty", ISBLANK(K893), "Referral Agency Empty", ISBLANK(M893), "Gender Empty", ISBLANK(N893), "Religion Empty", ISBLANK(O893), "Ethnicity Empty", ISBLANK(P893), "Nationality Empty", ISBLANK(Q893), "Disability Empty", ISBLANK(R893), "Sexual Orientation Empty", ISBLANK(S893), "Language Empty", ISBLANK(T893), "Risk Assessment Empty", AND(G893&lt;&gt;"",H893&lt;&gt;""), IF(SUMPRODUCT(($G$2:$G$5000=G893)*($H$2:$H$5000=H893))&gt;1,"CONFLICT: NI and Check-in Date Already in Use","Correct"), TRUE, "Correct")</f>
        <v/>
      </c>
    </row>
    <row r="894" spans="1:22" s="14" customFormat="1" x14ac:dyDescent="0.5">
      <c r="A894" s="10"/>
      <c r="B894" s="11"/>
      <c r="C894" s="10"/>
      <c r="D894" s="10"/>
      <c r="E894" s="10"/>
      <c r="F894" s="12"/>
      <c r="G894" s="10"/>
      <c r="H894" s="12"/>
      <c r="I894" s="12"/>
      <c r="J894" s="13"/>
      <c r="K894" s="10"/>
      <c r="L894" s="15" t="str">
        <f ca="1">IF(ISBLANK(F894), "", DATEDIF(Tenants[[#This Row],[DateOfBirth]],TODAY(),"Y"))</f>
        <v/>
      </c>
      <c r="M894" s="10"/>
      <c r="N894" s="10"/>
      <c r="O894" s="10"/>
      <c r="P894" s="10"/>
      <c r="Q894" s="10"/>
      <c r="R894" s="10"/>
      <c r="S894" s="10"/>
      <c r="T894" s="10"/>
      <c r="U894" s="16" t="str">
        <f t="shared" si="13"/>
        <v/>
      </c>
      <c r="V894" s="16" t="str" cm="1">
        <f t="array" ref="V894">_xlfn.IFS(AND(ISBLANK(A894), OR(B894&lt;&gt;"",C894&lt;&gt;"",E894&lt;&gt;"",F894&lt;&gt;"",G894&lt;&gt;"",H894&lt;&gt;"",J894&lt;&gt;"",K894&lt;&gt;"",M894&lt;&gt;"",N894&lt;&gt;"",O894&lt;&gt;"",P894&lt;&gt;"",Q894&lt;&gt;"",R894&lt;&gt;"",S894&lt;&gt;"",T894&lt;&gt;"",)), "Address Empty", ISBLANK(A894), "", ISBLANK(B894), "Room Number Empty", ISBLANK(C894), "First Name Empty", ISBLANK(E894), "Last Name Empty", ISBLANK(F894), "Date of Birth Empty", ISBLANK(G894), "NI Number Empty", ISBLANK(H894), "Check In Date Empty", ISBLANK(J894), "HB Claim Ref Number Empty", ISBLANK(K894), "Referral Agency Empty", ISBLANK(M894), "Gender Empty", ISBLANK(N894), "Religion Empty", ISBLANK(O894), "Ethnicity Empty", ISBLANK(P894), "Nationality Empty", ISBLANK(Q894), "Disability Empty", ISBLANK(R894), "Sexual Orientation Empty", ISBLANK(S894), "Language Empty", ISBLANK(T894), "Risk Assessment Empty", AND(G894&lt;&gt;"",H894&lt;&gt;""), IF(SUMPRODUCT(($G$2:$G$5000=G894)*($H$2:$H$5000=H894))&gt;1,"CONFLICT: NI and Check-in Date Already in Use","Correct"), TRUE, "Correct")</f>
        <v/>
      </c>
    </row>
    <row r="895" spans="1:22" s="14" customFormat="1" x14ac:dyDescent="0.5">
      <c r="A895" s="10"/>
      <c r="B895" s="11"/>
      <c r="C895" s="10"/>
      <c r="D895" s="10"/>
      <c r="E895" s="10"/>
      <c r="F895" s="12"/>
      <c r="G895" s="10"/>
      <c r="H895" s="12"/>
      <c r="I895" s="12"/>
      <c r="J895" s="13"/>
      <c r="K895" s="10"/>
      <c r="L895" s="15" t="str">
        <f ca="1">IF(ISBLANK(F895), "", DATEDIF(Tenants[[#This Row],[DateOfBirth]],TODAY(),"Y"))</f>
        <v/>
      </c>
      <c r="M895" s="10"/>
      <c r="N895" s="10"/>
      <c r="O895" s="10"/>
      <c r="P895" s="10"/>
      <c r="Q895" s="10"/>
      <c r="R895" s="10"/>
      <c r="S895" s="10"/>
      <c r="T895" s="10"/>
      <c r="U895" s="16" t="str">
        <f t="shared" si="13"/>
        <v/>
      </c>
      <c r="V895" s="16" t="str" cm="1">
        <f t="array" ref="V895">_xlfn.IFS(AND(ISBLANK(A895), OR(B895&lt;&gt;"",C895&lt;&gt;"",E895&lt;&gt;"",F895&lt;&gt;"",G895&lt;&gt;"",H895&lt;&gt;"",J895&lt;&gt;"",K895&lt;&gt;"",M895&lt;&gt;"",N895&lt;&gt;"",O895&lt;&gt;"",P895&lt;&gt;"",Q895&lt;&gt;"",R895&lt;&gt;"",S895&lt;&gt;"",T895&lt;&gt;"",)), "Address Empty", ISBLANK(A895), "", ISBLANK(B895), "Room Number Empty", ISBLANK(C895), "First Name Empty", ISBLANK(E895), "Last Name Empty", ISBLANK(F895), "Date of Birth Empty", ISBLANK(G895), "NI Number Empty", ISBLANK(H895), "Check In Date Empty", ISBLANK(J895), "HB Claim Ref Number Empty", ISBLANK(K895), "Referral Agency Empty", ISBLANK(M895), "Gender Empty", ISBLANK(N895), "Religion Empty", ISBLANK(O895), "Ethnicity Empty", ISBLANK(P895), "Nationality Empty", ISBLANK(Q895), "Disability Empty", ISBLANK(R895), "Sexual Orientation Empty", ISBLANK(S895), "Language Empty", ISBLANK(T895), "Risk Assessment Empty", AND(G895&lt;&gt;"",H895&lt;&gt;""), IF(SUMPRODUCT(($G$2:$G$5000=G895)*($H$2:$H$5000=H895))&gt;1,"CONFLICT: NI and Check-in Date Already in Use","Correct"), TRUE, "Correct")</f>
        <v/>
      </c>
    </row>
    <row r="896" spans="1:22" s="14" customFormat="1" x14ac:dyDescent="0.5">
      <c r="A896" s="10"/>
      <c r="B896" s="11"/>
      <c r="C896" s="10"/>
      <c r="D896" s="10"/>
      <c r="E896" s="10"/>
      <c r="F896" s="12"/>
      <c r="G896" s="10"/>
      <c r="H896" s="12"/>
      <c r="I896" s="12"/>
      <c r="J896" s="13"/>
      <c r="K896" s="10"/>
      <c r="L896" s="15" t="str">
        <f ca="1">IF(ISBLANK(F896), "", DATEDIF(Tenants[[#This Row],[DateOfBirth]],TODAY(),"Y"))</f>
        <v/>
      </c>
      <c r="M896" s="10"/>
      <c r="N896" s="10"/>
      <c r="O896" s="10"/>
      <c r="P896" s="10"/>
      <c r="Q896" s="10"/>
      <c r="R896" s="10"/>
      <c r="S896" s="10"/>
      <c r="T896" s="10"/>
      <c r="U896" s="16" t="str">
        <f t="shared" si="13"/>
        <v/>
      </c>
      <c r="V896" s="16" t="str" cm="1">
        <f t="array" ref="V896">_xlfn.IFS(AND(ISBLANK(A896), OR(B896&lt;&gt;"",C896&lt;&gt;"",E896&lt;&gt;"",F896&lt;&gt;"",G896&lt;&gt;"",H896&lt;&gt;"",J896&lt;&gt;"",K896&lt;&gt;"",M896&lt;&gt;"",N896&lt;&gt;"",O896&lt;&gt;"",P896&lt;&gt;"",Q896&lt;&gt;"",R896&lt;&gt;"",S896&lt;&gt;"",T896&lt;&gt;"",)), "Address Empty", ISBLANK(A896), "", ISBLANK(B896), "Room Number Empty", ISBLANK(C896), "First Name Empty", ISBLANK(E896), "Last Name Empty", ISBLANK(F896), "Date of Birth Empty", ISBLANK(G896), "NI Number Empty", ISBLANK(H896), "Check In Date Empty", ISBLANK(J896), "HB Claim Ref Number Empty", ISBLANK(K896), "Referral Agency Empty", ISBLANK(M896), "Gender Empty", ISBLANK(N896), "Religion Empty", ISBLANK(O896), "Ethnicity Empty", ISBLANK(P896), "Nationality Empty", ISBLANK(Q896), "Disability Empty", ISBLANK(R896), "Sexual Orientation Empty", ISBLANK(S896), "Language Empty", ISBLANK(T896), "Risk Assessment Empty", AND(G896&lt;&gt;"",H896&lt;&gt;""), IF(SUMPRODUCT(($G$2:$G$5000=G896)*($H$2:$H$5000=H896))&gt;1,"CONFLICT: NI and Check-in Date Already in Use","Correct"), TRUE, "Correct")</f>
        <v/>
      </c>
    </row>
    <row r="897" spans="1:22" s="14" customFormat="1" x14ac:dyDescent="0.5">
      <c r="A897" s="10"/>
      <c r="B897" s="11"/>
      <c r="C897" s="10"/>
      <c r="D897" s="10"/>
      <c r="E897" s="10"/>
      <c r="F897" s="12"/>
      <c r="G897" s="10"/>
      <c r="H897" s="12"/>
      <c r="I897" s="12"/>
      <c r="J897" s="13"/>
      <c r="K897" s="10"/>
      <c r="L897" s="15" t="str">
        <f ca="1">IF(ISBLANK(F897), "", DATEDIF(Tenants[[#This Row],[DateOfBirth]],TODAY(),"Y"))</f>
        <v/>
      </c>
      <c r="M897" s="10"/>
      <c r="N897" s="10"/>
      <c r="O897" s="10"/>
      <c r="P897" s="10"/>
      <c r="Q897" s="10"/>
      <c r="R897" s="10"/>
      <c r="S897" s="10"/>
      <c r="T897" s="10"/>
      <c r="U897" s="16" t="str">
        <f t="shared" si="13"/>
        <v/>
      </c>
      <c r="V897" s="16" t="str" cm="1">
        <f t="array" ref="V897">_xlfn.IFS(AND(ISBLANK(A897), OR(B897&lt;&gt;"",C897&lt;&gt;"",E897&lt;&gt;"",F897&lt;&gt;"",G897&lt;&gt;"",H897&lt;&gt;"",J897&lt;&gt;"",K897&lt;&gt;"",M897&lt;&gt;"",N897&lt;&gt;"",O897&lt;&gt;"",P897&lt;&gt;"",Q897&lt;&gt;"",R897&lt;&gt;"",S897&lt;&gt;"",T897&lt;&gt;"",)), "Address Empty", ISBLANK(A897), "", ISBLANK(B897), "Room Number Empty", ISBLANK(C897), "First Name Empty", ISBLANK(E897), "Last Name Empty", ISBLANK(F897), "Date of Birth Empty", ISBLANK(G897), "NI Number Empty", ISBLANK(H897), "Check In Date Empty", ISBLANK(J897), "HB Claim Ref Number Empty", ISBLANK(K897), "Referral Agency Empty", ISBLANK(M897), "Gender Empty", ISBLANK(N897), "Religion Empty", ISBLANK(O897), "Ethnicity Empty", ISBLANK(P897), "Nationality Empty", ISBLANK(Q897), "Disability Empty", ISBLANK(R897), "Sexual Orientation Empty", ISBLANK(S897), "Language Empty", ISBLANK(T897), "Risk Assessment Empty", AND(G897&lt;&gt;"",H897&lt;&gt;""), IF(SUMPRODUCT(($G$2:$G$5000=G897)*($H$2:$H$5000=H897))&gt;1,"CONFLICT: NI and Check-in Date Already in Use","Correct"), TRUE, "Correct")</f>
        <v/>
      </c>
    </row>
    <row r="898" spans="1:22" s="14" customFormat="1" x14ac:dyDescent="0.5">
      <c r="A898" s="10"/>
      <c r="B898" s="11"/>
      <c r="C898" s="10"/>
      <c r="D898" s="10"/>
      <c r="E898" s="10"/>
      <c r="F898" s="12"/>
      <c r="G898" s="10"/>
      <c r="H898" s="12"/>
      <c r="I898" s="12"/>
      <c r="J898" s="13"/>
      <c r="K898" s="10"/>
      <c r="L898" s="15" t="str">
        <f ca="1">IF(ISBLANK(F898), "", DATEDIF(Tenants[[#This Row],[DateOfBirth]],TODAY(),"Y"))</f>
        <v/>
      </c>
      <c r="M898" s="10"/>
      <c r="N898" s="10"/>
      <c r="O898" s="10"/>
      <c r="P898" s="10"/>
      <c r="Q898" s="10"/>
      <c r="R898" s="10"/>
      <c r="S898" s="10"/>
      <c r="T898" s="10"/>
      <c r="U898" s="16" t="str">
        <f t="shared" si="13"/>
        <v/>
      </c>
      <c r="V898" s="16" t="str" cm="1">
        <f t="array" ref="V898">_xlfn.IFS(AND(ISBLANK(A898), OR(B898&lt;&gt;"",C898&lt;&gt;"",E898&lt;&gt;"",F898&lt;&gt;"",G898&lt;&gt;"",H898&lt;&gt;"",J898&lt;&gt;"",K898&lt;&gt;"",M898&lt;&gt;"",N898&lt;&gt;"",O898&lt;&gt;"",P898&lt;&gt;"",Q898&lt;&gt;"",R898&lt;&gt;"",S898&lt;&gt;"",T898&lt;&gt;"",)), "Address Empty", ISBLANK(A898), "", ISBLANK(B898), "Room Number Empty", ISBLANK(C898), "First Name Empty", ISBLANK(E898), "Last Name Empty", ISBLANK(F898), "Date of Birth Empty", ISBLANK(G898), "NI Number Empty", ISBLANK(H898), "Check In Date Empty", ISBLANK(J898), "HB Claim Ref Number Empty", ISBLANK(K898), "Referral Agency Empty", ISBLANK(M898), "Gender Empty", ISBLANK(N898), "Religion Empty", ISBLANK(O898), "Ethnicity Empty", ISBLANK(P898), "Nationality Empty", ISBLANK(Q898), "Disability Empty", ISBLANK(R898), "Sexual Orientation Empty", ISBLANK(S898), "Language Empty", ISBLANK(T898), "Risk Assessment Empty", AND(G898&lt;&gt;"",H898&lt;&gt;""), IF(SUMPRODUCT(($G$2:$G$5000=G898)*($H$2:$H$5000=H898))&gt;1,"CONFLICT: NI and Check-in Date Already in Use","Correct"), TRUE, "Correct")</f>
        <v/>
      </c>
    </row>
    <row r="899" spans="1:22" s="14" customFormat="1" x14ac:dyDescent="0.5">
      <c r="A899" s="10"/>
      <c r="B899" s="11"/>
      <c r="C899" s="10"/>
      <c r="D899" s="10"/>
      <c r="E899" s="10"/>
      <c r="F899" s="12"/>
      <c r="G899" s="10"/>
      <c r="H899" s="12"/>
      <c r="I899" s="12"/>
      <c r="J899" s="13"/>
      <c r="K899" s="10"/>
      <c r="L899" s="15" t="str">
        <f ca="1">IF(ISBLANK(F899), "", DATEDIF(Tenants[[#This Row],[DateOfBirth]],TODAY(),"Y"))</f>
        <v/>
      </c>
      <c r="M899" s="10"/>
      <c r="N899" s="10"/>
      <c r="O899" s="10"/>
      <c r="P899" s="10"/>
      <c r="Q899" s="10"/>
      <c r="R899" s="10"/>
      <c r="S899" s="10"/>
      <c r="T899" s="10"/>
      <c r="U899" s="16" t="str">
        <f t="shared" ref="U899:U962" si="14">IF(AND(ISBLANK(H899),ISBLANK(I899)),"",IF(ISBLANK(I899),"ONGOING",DATEDIF(H899,I899,"Y")&amp;" YEAR(S) "&amp;DATEDIF(H899,I899,"YM")&amp;" MONTH(S)"))</f>
        <v/>
      </c>
      <c r="V899" s="16" t="str" cm="1">
        <f t="array" ref="V899">_xlfn.IFS(AND(ISBLANK(A899), OR(B899&lt;&gt;"",C899&lt;&gt;"",E899&lt;&gt;"",F899&lt;&gt;"",G899&lt;&gt;"",H899&lt;&gt;"",J899&lt;&gt;"",K899&lt;&gt;"",M899&lt;&gt;"",N899&lt;&gt;"",O899&lt;&gt;"",P899&lt;&gt;"",Q899&lt;&gt;"",R899&lt;&gt;"",S899&lt;&gt;"",T899&lt;&gt;"",)), "Address Empty", ISBLANK(A899), "", ISBLANK(B899), "Room Number Empty", ISBLANK(C899), "First Name Empty", ISBLANK(E899), "Last Name Empty", ISBLANK(F899), "Date of Birth Empty", ISBLANK(G899), "NI Number Empty", ISBLANK(H899), "Check In Date Empty", ISBLANK(J899), "HB Claim Ref Number Empty", ISBLANK(K899), "Referral Agency Empty", ISBLANK(M899), "Gender Empty", ISBLANK(N899), "Religion Empty", ISBLANK(O899), "Ethnicity Empty", ISBLANK(P899), "Nationality Empty", ISBLANK(Q899), "Disability Empty", ISBLANK(R899), "Sexual Orientation Empty", ISBLANK(S899), "Language Empty", ISBLANK(T899), "Risk Assessment Empty", AND(G899&lt;&gt;"",H899&lt;&gt;""), IF(SUMPRODUCT(($G$2:$G$5000=G899)*($H$2:$H$5000=H899))&gt;1,"CONFLICT: NI and Check-in Date Already in Use","Correct"), TRUE, "Correct")</f>
        <v/>
      </c>
    </row>
    <row r="900" spans="1:22" s="14" customFormat="1" x14ac:dyDescent="0.5">
      <c r="A900" s="10"/>
      <c r="B900" s="11"/>
      <c r="C900" s="10"/>
      <c r="D900" s="10"/>
      <c r="E900" s="10"/>
      <c r="F900" s="12"/>
      <c r="G900" s="10"/>
      <c r="H900" s="12"/>
      <c r="I900" s="12"/>
      <c r="J900" s="13"/>
      <c r="K900" s="10"/>
      <c r="L900" s="15" t="str">
        <f ca="1">IF(ISBLANK(F900), "", DATEDIF(Tenants[[#This Row],[DateOfBirth]],TODAY(),"Y"))</f>
        <v/>
      </c>
      <c r="M900" s="10"/>
      <c r="N900" s="10"/>
      <c r="O900" s="10"/>
      <c r="P900" s="10"/>
      <c r="Q900" s="10"/>
      <c r="R900" s="10"/>
      <c r="S900" s="10"/>
      <c r="T900" s="10"/>
      <c r="U900" s="16" t="str">
        <f t="shared" si="14"/>
        <v/>
      </c>
      <c r="V900" s="16" t="str" cm="1">
        <f t="array" ref="V900">_xlfn.IFS(AND(ISBLANK(A900), OR(B900&lt;&gt;"",C900&lt;&gt;"",E900&lt;&gt;"",F900&lt;&gt;"",G900&lt;&gt;"",H900&lt;&gt;"",J900&lt;&gt;"",K900&lt;&gt;"",M900&lt;&gt;"",N900&lt;&gt;"",O900&lt;&gt;"",P900&lt;&gt;"",Q900&lt;&gt;"",R900&lt;&gt;"",S900&lt;&gt;"",T900&lt;&gt;"",)), "Address Empty", ISBLANK(A900), "", ISBLANK(B900), "Room Number Empty", ISBLANK(C900), "First Name Empty", ISBLANK(E900), "Last Name Empty", ISBLANK(F900), "Date of Birth Empty", ISBLANK(G900), "NI Number Empty", ISBLANK(H900), "Check In Date Empty", ISBLANK(J900), "HB Claim Ref Number Empty", ISBLANK(K900), "Referral Agency Empty", ISBLANK(M900), "Gender Empty", ISBLANK(N900), "Religion Empty", ISBLANK(O900), "Ethnicity Empty", ISBLANK(P900), "Nationality Empty", ISBLANK(Q900), "Disability Empty", ISBLANK(R900), "Sexual Orientation Empty", ISBLANK(S900), "Language Empty", ISBLANK(T900), "Risk Assessment Empty", AND(G900&lt;&gt;"",H900&lt;&gt;""), IF(SUMPRODUCT(($G$2:$G$5000=G900)*($H$2:$H$5000=H900))&gt;1,"CONFLICT: NI and Check-in Date Already in Use","Correct"), TRUE, "Correct")</f>
        <v/>
      </c>
    </row>
    <row r="901" spans="1:22" s="14" customFormat="1" x14ac:dyDescent="0.5">
      <c r="A901" s="10"/>
      <c r="B901" s="11"/>
      <c r="C901" s="10"/>
      <c r="D901" s="10"/>
      <c r="E901" s="10"/>
      <c r="F901" s="12"/>
      <c r="G901" s="10"/>
      <c r="H901" s="12"/>
      <c r="I901" s="12"/>
      <c r="J901" s="13"/>
      <c r="K901" s="10"/>
      <c r="L901" s="15" t="str">
        <f ca="1">IF(ISBLANK(F901), "", DATEDIF(Tenants[[#This Row],[DateOfBirth]],TODAY(),"Y"))</f>
        <v/>
      </c>
      <c r="M901" s="10"/>
      <c r="N901" s="10"/>
      <c r="O901" s="10"/>
      <c r="P901" s="10"/>
      <c r="Q901" s="10"/>
      <c r="R901" s="10"/>
      <c r="S901" s="10"/>
      <c r="T901" s="10"/>
      <c r="U901" s="16" t="str">
        <f t="shared" si="14"/>
        <v/>
      </c>
      <c r="V901" s="16" t="str" cm="1">
        <f t="array" ref="V901">_xlfn.IFS(AND(ISBLANK(A901), OR(B901&lt;&gt;"",C901&lt;&gt;"",E901&lt;&gt;"",F901&lt;&gt;"",G901&lt;&gt;"",H901&lt;&gt;"",J901&lt;&gt;"",K901&lt;&gt;"",M901&lt;&gt;"",N901&lt;&gt;"",O901&lt;&gt;"",P901&lt;&gt;"",Q901&lt;&gt;"",R901&lt;&gt;"",S901&lt;&gt;"",T901&lt;&gt;"",)), "Address Empty", ISBLANK(A901), "", ISBLANK(B901), "Room Number Empty", ISBLANK(C901), "First Name Empty", ISBLANK(E901), "Last Name Empty", ISBLANK(F901), "Date of Birth Empty", ISBLANK(G901), "NI Number Empty", ISBLANK(H901), "Check In Date Empty", ISBLANK(J901), "HB Claim Ref Number Empty", ISBLANK(K901), "Referral Agency Empty", ISBLANK(M901), "Gender Empty", ISBLANK(N901), "Religion Empty", ISBLANK(O901), "Ethnicity Empty", ISBLANK(P901), "Nationality Empty", ISBLANK(Q901), "Disability Empty", ISBLANK(R901), "Sexual Orientation Empty", ISBLANK(S901), "Language Empty", ISBLANK(T901), "Risk Assessment Empty", AND(G901&lt;&gt;"",H901&lt;&gt;""), IF(SUMPRODUCT(($G$2:$G$5000=G901)*($H$2:$H$5000=H901))&gt;1,"CONFLICT: NI and Check-in Date Already in Use","Correct"), TRUE, "Correct")</f>
        <v/>
      </c>
    </row>
    <row r="902" spans="1:22" s="14" customFormat="1" x14ac:dyDescent="0.5">
      <c r="A902" s="10"/>
      <c r="B902" s="11"/>
      <c r="C902" s="10"/>
      <c r="D902" s="10"/>
      <c r="E902" s="10"/>
      <c r="F902" s="12"/>
      <c r="G902" s="10"/>
      <c r="H902" s="12"/>
      <c r="I902" s="12"/>
      <c r="J902" s="13"/>
      <c r="K902" s="10"/>
      <c r="L902" s="15" t="str">
        <f ca="1">IF(ISBLANK(F902), "", DATEDIF(Tenants[[#This Row],[DateOfBirth]],TODAY(),"Y"))</f>
        <v/>
      </c>
      <c r="M902" s="10"/>
      <c r="N902" s="10"/>
      <c r="O902" s="10"/>
      <c r="P902" s="10"/>
      <c r="Q902" s="10"/>
      <c r="R902" s="10"/>
      <c r="S902" s="10"/>
      <c r="T902" s="10"/>
      <c r="U902" s="16" t="str">
        <f t="shared" si="14"/>
        <v/>
      </c>
      <c r="V902" s="16" t="str" cm="1">
        <f t="array" ref="V902">_xlfn.IFS(AND(ISBLANK(A902), OR(B902&lt;&gt;"",C902&lt;&gt;"",E902&lt;&gt;"",F902&lt;&gt;"",G902&lt;&gt;"",H902&lt;&gt;"",J902&lt;&gt;"",K902&lt;&gt;"",M902&lt;&gt;"",N902&lt;&gt;"",O902&lt;&gt;"",P902&lt;&gt;"",Q902&lt;&gt;"",R902&lt;&gt;"",S902&lt;&gt;"",T902&lt;&gt;"",)), "Address Empty", ISBLANK(A902), "", ISBLANK(B902), "Room Number Empty", ISBLANK(C902), "First Name Empty", ISBLANK(E902), "Last Name Empty", ISBLANK(F902), "Date of Birth Empty", ISBLANK(G902), "NI Number Empty", ISBLANK(H902), "Check In Date Empty", ISBLANK(J902), "HB Claim Ref Number Empty", ISBLANK(K902), "Referral Agency Empty", ISBLANK(M902), "Gender Empty", ISBLANK(N902), "Religion Empty", ISBLANK(O902), "Ethnicity Empty", ISBLANK(P902), "Nationality Empty", ISBLANK(Q902), "Disability Empty", ISBLANK(R902), "Sexual Orientation Empty", ISBLANK(S902), "Language Empty", ISBLANK(T902), "Risk Assessment Empty", AND(G902&lt;&gt;"",H902&lt;&gt;""), IF(SUMPRODUCT(($G$2:$G$5000=G902)*($H$2:$H$5000=H902))&gt;1,"CONFLICT: NI and Check-in Date Already in Use","Correct"), TRUE, "Correct")</f>
        <v/>
      </c>
    </row>
    <row r="903" spans="1:22" s="14" customFormat="1" x14ac:dyDescent="0.5">
      <c r="A903" s="10"/>
      <c r="B903" s="11"/>
      <c r="C903" s="10"/>
      <c r="D903" s="10"/>
      <c r="E903" s="10"/>
      <c r="F903" s="12"/>
      <c r="G903" s="10"/>
      <c r="H903" s="12"/>
      <c r="I903" s="12"/>
      <c r="J903" s="13"/>
      <c r="K903" s="10"/>
      <c r="L903" s="15" t="str">
        <f ca="1">IF(ISBLANK(F903), "", DATEDIF(Tenants[[#This Row],[DateOfBirth]],TODAY(),"Y"))</f>
        <v/>
      </c>
      <c r="M903" s="10"/>
      <c r="N903" s="10"/>
      <c r="O903" s="10"/>
      <c r="P903" s="10"/>
      <c r="Q903" s="10"/>
      <c r="R903" s="10"/>
      <c r="S903" s="10"/>
      <c r="T903" s="10"/>
      <c r="U903" s="16" t="str">
        <f t="shared" si="14"/>
        <v/>
      </c>
      <c r="V903" s="16" t="str" cm="1">
        <f t="array" ref="V903">_xlfn.IFS(AND(ISBLANK(A903), OR(B903&lt;&gt;"",C903&lt;&gt;"",E903&lt;&gt;"",F903&lt;&gt;"",G903&lt;&gt;"",H903&lt;&gt;"",J903&lt;&gt;"",K903&lt;&gt;"",M903&lt;&gt;"",N903&lt;&gt;"",O903&lt;&gt;"",P903&lt;&gt;"",Q903&lt;&gt;"",R903&lt;&gt;"",S903&lt;&gt;"",T903&lt;&gt;"",)), "Address Empty", ISBLANK(A903), "", ISBLANK(B903), "Room Number Empty", ISBLANK(C903), "First Name Empty", ISBLANK(E903), "Last Name Empty", ISBLANK(F903), "Date of Birth Empty", ISBLANK(G903), "NI Number Empty", ISBLANK(H903), "Check In Date Empty", ISBLANK(J903), "HB Claim Ref Number Empty", ISBLANK(K903), "Referral Agency Empty", ISBLANK(M903), "Gender Empty", ISBLANK(N903), "Religion Empty", ISBLANK(O903), "Ethnicity Empty", ISBLANK(P903), "Nationality Empty", ISBLANK(Q903), "Disability Empty", ISBLANK(R903), "Sexual Orientation Empty", ISBLANK(S903), "Language Empty", ISBLANK(T903), "Risk Assessment Empty", AND(G903&lt;&gt;"",H903&lt;&gt;""), IF(SUMPRODUCT(($G$2:$G$5000=G903)*($H$2:$H$5000=H903))&gt;1,"CONFLICT: NI and Check-in Date Already in Use","Correct"), TRUE, "Correct")</f>
        <v/>
      </c>
    </row>
    <row r="904" spans="1:22" s="14" customFormat="1" x14ac:dyDescent="0.5">
      <c r="A904" s="10"/>
      <c r="B904" s="11"/>
      <c r="C904" s="10"/>
      <c r="D904" s="10"/>
      <c r="E904" s="10"/>
      <c r="F904" s="12"/>
      <c r="G904" s="10"/>
      <c r="H904" s="12"/>
      <c r="I904" s="12"/>
      <c r="J904" s="13"/>
      <c r="K904" s="10"/>
      <c r="L904" s="15" t="str">
        <f ca="1">IF(ISBLANK(F904), "", DATEDIF(Tenants[[#This Row],[DateOfBirth]],TODAY(),"Y"))</f>
        <v/>
      </c>
      <c r="M904" s="10"/>
      <c r="N904" s="10"/>
      <c r="O904" s="10"/>
      <c r="P904" s="10"/>
      <c r="Q904" s="10"/>
      <c r="R904" s="10"/>
      <c r="S904" s="10"/>
      <c r="T904" s="10"/>
      <c r="U904" s="16" t="str">
        <f t="shared" si="14"/>
        <v/>
      </c>
      <c r="V904" s="16" t="str" cm="1">
        <f t="array" ref="V904">_xlfn.IFS(AND(ISBLANK(A904), OR(B904&lt;&gt;"",C904&lt;&gt;"",E904&lt;&gt;"",F904&lt;&gt;"",G904&lt;&gt;"",H904&lt;&gt;"",J904&lt;&gt;"",K904&lt;&gt;"",M904&lt;&gt;"",N904&lt;&gt;"",O904&lt;&gt;"",P904&lt;&gt;"",Q904&lt;&gt;"",R904&lt;&gt;"",S904&lt;&gt;"",T904&lt;&gt;"",)), "Address Empty", ISBLANK(A904), "", ISBLANK(B904), "Room Number Empty", ISBLANK(C904), "First Name Empty", ISBLANK(E904), "Last Name Empty", ISBLANK(F904), "Date of Birth Empty", ISBLANK(G904), "NI Number Empty", ISBLANK(H904), "Check In Date Empty", ISBLANK(J904), "HB Claim Ref Number Empty", ISBLANK(K904), "Referral Agency Empty", ISBLANK(M904), "Gender Empty", ISBLANK(N904), "Religion Empty", ISBLANK(O904), "Ethnicity Empty", ISBLANK(P904), "Nationality Empty", ISBLANK(Q904), "Disability Empty", ISBLANK(R904), "Sexual Orientation Empty", ISBLANK(S904), "Language Empty", ISBLANK(T904), "Risk Assessment Empty", AND(G904&lt;&gt;"",H904&lt;&gt;""), IF(SUMPRODUCT(($G$2:$G$5000=G904)*($H$2:$H$5000=H904))&gt;1,"CONFLICT: NI and Check-in Date Already in Use","Correct"), TRUE, "Correct")</f>
        <v/>
      </c>
    </row>
    <row r="905" spans="1:22" s="14" customFormat="1" x14ac:dyDescent="0.5">
      <c r="A905" s="10"/>
      <c r="B905" s="11"/>
      <c r="C905" s="10"/>
      <c r="D905" s="10"/>
      <c r="E905" s="10"/>
      <c r="F905" s="12"/>
      <c r="G905" s="10"/>
      <c r="H905" s="12"/>
      <c r="I905" s="12"/>
      <c r="J905" s="13"/>
      <c r="K905" s="10"/>
      <c r="L905" s="15" t="str">
        <f ca="1">IF(ISBLANK(F905), "", DATEDIF(Tenants[[#This Row],[DateOfBirth]],TODAY(),"Y"))</f>
        <v/>
      </c>
      <c r="M905" s="10"/>
      <c r="N905" s="10"/>
      <c r="O905" s="10"/>
      <c r="P905" s="10"/>
      <c r="Q905" s="10"/>
      <c r="R905" s="10"/>
      <c r="S905" s="10"/>
      <c r="T905" s="10"/>
      <c r="U905" s="16" t="str">
        <f t="shared" si="14"/>
        <v/>
      </c>
      <c r="V905" s="16" t="str" cm="1">
        <f t="array" ref="V905">_xlfn.IFS(AND(ISBLANK(A905), OR(B905&lt;&gt;"",C905&lt;&gt;"",E905&lt;&gt;"",F905&lt;&gt;"",G905&lt;&gt;"",H905&lt;&gt;"",J905&lt;&gt;"",K905&lt;&gt;"",M905&lt;&gt;"",N905&lt;&gt;"",O905&lt;&gt;"",P905&lt;&gt;"",Q905&lt;&gt;"",R905&lt;&gt;"",S905&lt;&gt;"",T905&lt;&gt;"",)), "Address Empty", ISBLANK(A905), "", ISBLANK(B905), "Room Number Empty", ISBLANK(C905), "First Name Empty", ISBLANK(E905), "Last Name Empty", ISBLANK(F905), "Date of Birth Empty", ISBLANK(G905), "NI Number Empty", ISBLANK(H905), "Check In Date Empty", ISBLANK(J905), "HB Claim Ref Number Empty", ISBLANK(K905), "Referral Agency Empty", ISBLANK(M905), "Gender Empty", ISBLANK(N905), "Religion Empty", ISBLANK(O905), "Ethnicity Empty", ISBLANK(P905), "Nationality Empty", ISBLANK(Q905), "Disability Empty", ISBLANK(R905), "Sexual Orientation Empty", ISBLANK(S905), "Language Empty", ISBLANK(T905), "Risk Assessment Empty", AND(G905&lt;&gt;"",H905&lt;&gt;""), IF(SUMPRODUCT(($G$2:$G$5000=G905)*($H$2:$H$5000=H905))&gt;1,"CONFLICT: NI and Check-in Date Already in Use","Correct"), TRUE, "Correct")</f>
        <v/>
      </c>
    </row>
    <row r="906" spans="1:22" s="14" customFormat="1" x14ac:dyDescent="0.5">
      <c r="A906" s="10"/>
      <c r="B906" s="11"/>
      <c r="C906" s="10"/>
      <c r="D906" s="10"/>
      <c r="E906" s="10"/>
      <c r="F906" s="12"/>
      <c r="G906" s="10"/>
      <c r="H906" s="12"/>
      <c r="I906" s="12"/>
      <c r="J906" s="13"/>
      <c r="K906" s="10"/>
      <c r="L906" s="15" t="str">
        <f ca="1">IF(ISBLANK(F906), "", DATEDIF(Tenants[[#This Row],[DateOfBirth]],TODAY(),"Y"))</f>
        <v/>
      </c>
      <c r="M906" s="10"/>
      <c r="N906" s="10"/>
      <c r="O906" s="10"/>
      <c r="P906" s="10"/>
      <c r="Q906" s="10"/>
      <c r="R906" s="10"/>
      <c r="S906" s="10"/>
      <c r="T906" s="10"/>
      <c r="U906" s="16" t="str">
        <f t="shared" si="14"/>
        <v/>
      </c>
      <c r="V906" s="16" t="str" cm="1">
        <f t="array" ref="V906">_xlfn.IFS(AND(ISBLANK(A906), OR(B906&lt;&gt;"",C906&lt;&gt;"",E906&lt;&gt;"",F906&lt;&gt;"",G906&lt;&gt;"",H906&lt;&gt;"",J906&lt;&gt;"",K906&lt;&gt;"",M906&lt;&gt;"",N906&lt;&gt;"",O906&lt;&gt;"",P906&lt;&gt;"",Q906&lt;&gt;"",R906&lt;&gt;"",S906&lt;&gt;"",T906&lt;&gt;"",)), "Address Empty", ISBLANK(A906), "", ISBLANK(B906), "Room Number Empty", ISBLANK(C906), "First Name Empty", ISBLANK(E906), "Last Name Empty", ISBLANK(F906), "Date of Birth Empty", ISBLANK(G906), "NI Number Empty", ISBLANK(H906), "Check In Date Empty", ISBLANK(J906), "HB Claim Ref Number Empty", ISBLANK(K906), "Referral Agency Empty", ISBLANK(M906), "Gender Empty", ISBLANK(N906), "Religion Empty", ISBLANK(O906), "Ethnicity Empty", ISBLANK(P906), "Nationality Empty", ISBLANK(Q906), "Disability Empty", ISBLANK(R906), "Sexual Orientation Empty", ISBLANK(S906), "Language Empty", ISBLANK(T906), "Risk Assessment Empty", AND(G906&lt;&gt;"",H906&lt;&gt;""), IF(SUMPRODUCT(($G$2:$G$5000=G906)*($H$2:$H$5000=H906))&gt;1,"CONFLICT: NI and Check-in Date Already in Use","Correct"), TRUE, "Correct")</f>
        <v/>
      </c>
    </row>
    <row r="907" spans="1:22" s="14" customFormat="1" x14ac:dyDescent="0.5">
      <c r="A907" s="10"/>
      <c r="B907" s="11"/>
      <c r="C907" s="10"/>
      <c r="D907" s="10"/>
      <c r="E907" s="10"/>
      <c r="F907" s="12"/>
      <c r="G907" s="10"/>
      <c r="H907" s="12"/>
      <c r="I907" s="12"/>
      <c r="J907" s="13"/>
      <c r="K907" s="10"/>
      <c r="L907" s="15" t="str">
        <f ca="1">IF(ISBLANK(F907), "", DATEDIF(Tenants[[#This Row],[DateOfBirth]],TODAY(),"Y"))</f>
        <v/>
      </c>
      <c r="M907" s="10"/>
      <c r="N907" s="10"/>
      <c r="O907" s="10"/>
      <c r="P907" s="10"/>
      <c r="Q907" s="10"/>
      <c r="R907" s="10"/>
      <c r="S907" s="10"/>
      <c r="T907" s="10"/>
      <c r="U907" s="16" t="str">
        <f t="shared" si="14"/>
        <v/>
      </c>
      <c r="V907" s="16" t="str" cm="1">
        <f t="array" ref="V907">_xlfn.IFS(AND(ISBLANK(A907), OR(B907&lt;&gt;"",C907&lt;&gt;"",E907&lt;&gt;"",F907&lt;&gt;"",G907&lt;&gt;"",H907&lt;&gt;"",J907&lt;&gt;"",K907&lt;&gt;"",M907&lt;&gt;"",N907&lt;&gt;"",O907&lt;&gt;"",P907&lt;&gt;"",Q907&lt;&gt;"",R907&lt;&gt;"",S907&lt;&gt;"",T907&lt;&gt;"",)), "Address Empty", ISBLANK(A907), "", ISBLANK(B907), "Room Number Empty", ISBLANK(C907), "First Name Empty", ISBLANK(E907), "Last Name Empty", ISBLANK(F907), "Date of Birth Empty", ISBLANK(G907), "NI Number Empty", ISBLANK(H907), "Check In Date Empty", ISBLANK(J907), "HB Claim Ref Number Empty", ISBLANK(K907), "Referral Agency Empty", ISBLANK(M907), "Gender Empty", ISBLANK(N907), "Religion Empty", ISBLANK(O907), "Ethnicity Empty", ISBLANK(P907), "Nationality Empty", ISBLANK(Q907), "Disability Empty", ISBLANK(R907), "Sexual Orientation Empty", ISBLANK(S907), "Language Empty", ISBLANK(T907), "Risk Assessment Empty", AND(G907&lt;&gt;"",H907&lt;&gt;""), IF(SUMPRODUCT(($G$2:$G$5000=G907)*($H$2:$H$5000=H907))&gt;1,"CONFLICT: NI and Check-in Date Already in Use","Correct"), TRUE, "Correct")</f>
        <v/>
      </c>
    </row>
    <row r="908" spans="1:22" s="14" customFormat="1" x14ac:dyDescent="0.5">
      <c r="A908" s="10"/>
      <c r="B908" s="11"/>
      <c r="C908" s="10"/>
      <c r="D908" s="10"/>
      <c r="E908" s="10"/>
      <c r="F908" s="12"/>
      <c r="G908" s="10"/>
      <c r="H908" s="12"/>
      <c r="I908" s="12"/>
      <c r="J908" s="13"/>
      <c r="K908" s="10"/>
      <c r="L908" s="15" t="str">
        <f ca="1">IF(ISBLANK(F908), "", DATEDIF(Tenants[[#This Row],[DateOfBirth]],TODAY(),"Y"))</f>
        <v/>
      </c>
      <c r="M908" s="10"/>
      <c r="N908" s="10"/>
      <c r="O908" s="10"/>
      <c r="P908" s="10"/>
      <c r="Q908" s="10"/>
      <c r="R908" s="10"/>
      <c r="S908" s="10"/>
      <c r="T908" s="10"/>
      <c r="U908" s="16" t="str">
        <f t="shared" si="14"/>
        <v/>
      </c>
      <c r="V908" s="16" t="str" cm="1">
        <f t="array" ref="V908">_xlfn.IFS(AND(ISBLANK(A908), OR(B908&lt;&gt;"",C908&lt;&gt;"",E908&lt;&gt;"",F908&lt;&gt;"",G908&lt;&gt;"",H908&lt;&gt;"",J908&lt;&gt;"",K908&lt;&gt;"",M908&lt;&gt;"",N908&lt;&gt;"",O908&lt;&gt;"",P908&lt;&gt;"",Q908&lt;&gt;"",R908&lt;&gt;"",S908&lt;&gt;"",T908&lt;&gt;"",)), "Address Empty", ISBLANK(A908), "", ISBLANK(B908), "Room Number Empty", ISBLANK(C908), "First Name Empty", ISBLANK(E908), "Last Name Empty", ISBLANK(F908), "Date of Birth Empty", ISBLANK(G908), "NI Number Empty", ISBLANK(H908), "Check In Date Empty", ISBLANK(J908), "HB Claim Ref Number Empty", ISBLANK(K908), "Referral Agency Empty", ISBLANK(M908), "Gender Empty", ISBLANK(N908), "Religion Empty", ISBLANK(O908), "Ethnicity Empty", ISBLANK(P908), "Nationality Empty", ISBLANK(Q908), "Disability Empty", ISBLANK(R908), "Sexual Orientation Empty", ISBLANK(S908), "Language Empty", ISBLANK(T908), "Risk Assessment Empty", AND(G908&lt;&gt;"",H908&lt;&gt;""), IF(SUMPRODUCT(($G$2:$G$5000=G908)*($H$2:$H$5000=H908))&gt;1,"CONFLICT: NI and Check-in Date Already in Use","Correct"), TRUE, "Correct")</f>
        <v/>
      </c>
    </row>
    <row r="909" spans="1:22" s="14" customFormat="1" x14ac:dyDescent="0.5">
      <c r="A909" s="10"/>
      <c r="B909" s="11"/>
      <c r="C909" s="10"/>
      <c r="D909" s="10"/>
      <c r="E909" s="10"/>
      <c r="F909" s="12"/>
      <c r="G909" s="10"/>
      <c r="H909" s="12"/>
      <c r="I909" s="12"/>
      <c r="J909" s="13"/>
      <c r="K909" s="10"/>
      <c r="L909" s="15" t="str">
        <f ca="1">IF(ISBLANK(F909), "", DATEDIF(Tenants[[#This Row],[DateOfBirth]],TODAY(),"Y"))</f>
        <v/>
      </c>
      <c r="M909" s="10"/>
      <c r="N909" s="10"/>
      <c r="O909" s="10"/>
      <c r="P909" s="10"/>
      <c r="Q909" s="10"/>
      <c r="R909" s="10"/>
      <c r="S909" s="10"/>
      <c r="T909" s="10"/>
      <c r="U909" s="16" t="str">
        <f t="shared" si="14"/>
        <v/>
      </c>
      <c r="V909" s="16" t="str" cm="1">
        <f t="array" ref="V909">_xlfn.IFS(AND(ISBLANK(A909), OR(B909&lt;&gt;"",C909&lt;&gt;"",E909&lt;&gt;"",F909&lt;&gt;"",G909&lt;&gt;"",H909&lt;&gt;"",J909&lt;&gt;"",K909&lt;&gt;"",M909&lt;&gt;"",N909&lt;&gt;"",O909&lt;&gt;"",P909&lt;&gt;"",Q909&lt;&gt;"",R909&lt;&gt;"",S909&lt;&gt;"",T909&lt;&gt;"",)), "Address Empty", ISBLANK(A909), "", ISBLANK(B909), "Room Number Empty", ISBLANK(C909), "First Name Empty", ISBLANK(E909), "Last Name Empty", ISBLANK(F909), "Date of Birth Empty", ISBLANK(G909), "NI Number Empty", ISBLANK(H909), "Check In Date Empty", ISBLANK(J909), "HB Claim Ref Number Empty", ISBLANK(K909), "Referral Agency Empty", ISBLANK(M909), "Gender Empty", ISBLANK(N909), "Religion Empty", ISBLANK(O909), "Ethnicity Empty", ISBLANK(P909), "Nationality Empty", ISBLANK(Q909), "Disability Empty", ISBLANK(R909), "Sexual Orientation Empty", ISBLANK(S909), "Language Empty", ISBLANK(T909), "Risk Assessment Empty", AND(G909&lt;&gt;"",H909&lt;&gt;""), IF(SUMPRODUCT(($G$2:$G$5000=G909)*($H$2:$H$5000=H909))&gt;1,"CONFLICT: NI and Check-in Date Already in Use","Correct"), TRUE, "Correct")</f>
        <v/>
      </c>
    </row>
    <row r="910" spans="1:22" s="14" customFormat="1" x14ac:dyDescent="0.5">
      <c r="A910" s="10"/>
      <c r="B910" s="11"/>
      <c r="C910" s="10"/>
      <c r="D910" s="10"/>
      <c r="E910" s="10"/>
      <c r="F910" s="12"/>
      <c r="G910" s="10"/>
      <c r="H910" s="12"/>
      <c r="I910" s="12"/>
      <c r="J910" s="13"/>
      <c r="K910" s="10"/>
      <c r="L910" s="15" t="str">
        <f ca="1">IF(ISBLANK(F910), "", DATEDIF(Tenants[[#This Row],[DateOfBirth]],TODAY(),"Y"))</f>
        <v/>
      </c>
      <c r="M910" s="10"/>
      <c r="N910" s="10"/>
      <c r="O910" s="10"/>
      <c r="P910" s="10"/>
      <c r="Q910" s="10"/>
      <c r="R910" s="10"/>
      <c r="S910" s="10"/>
      <c r="T910" s="10"/>
      <c r="U910" s="16" t="str">
        <f t="shared" si="14"/>
        <v/>
      </c>
      <c r="V910" s="16" t="str" cm="1">
        <f t="array" ref="V910">_xlfn.IFS(AND(ISBLANK(A910), OR(B910&lt;&gt;"",C910&lt;&gt;"",E910&lt;&gt;"",F910&lt;&gt;"",G910&lt;&gt;"",H910&lt;&gt;"",J910&lt;&gt;"",K910&lt;&gt;"",M910&lt;&gt;"",N910&lt;&gt;"",O910&lt;&gt;"",P910&lt;&gt;"",Q910&lt;&gt;"",R910&lt;&gt;"",S910&lt;&gt;"",T910&lt;&gt;"",)), "Address Empty", ISBLANK(A910), "", ISBLANK(B910), "Room Number Empty", ISBLANK(C910), "First Name Empty", ISBLANK(E910), "Last Name Empty", ISBLANK(F910), "Date of Birth Empty", ISBLANK(G910), "NI Number Empty", ISBLANK(H910), "Check In Date Empty", ISBLANK(J910), "HB Claim Ref Number Empty", ISBLANK(K910), "Referral Agency Empty", ISBLANK(M910), "Gender Empty", ISBLANK(N910), "Religion Empty", ISBLANK(O910), "Ethnicity Empty", ISBLANK(P910), "Nationality Empty", ISBLANK(Q910), "Disability Empty", ISBLANK(R910), "Sexual Orientation Empty", ISBLANK(S910), "Language Empty", ISBLANK(T910), "Risk Assessment Empty", AND(G910&lt;&gt;"",H910&lt;&gt;""), IF(SUMPRODUCT(($G$2:$G$5000=G910)*($H$2:$H$5000=H910))&gt;1,"CONFLICT: NI and Check-in Date Already in Use","Correct"), TRUE, "Correct")</f>
        <v/>
      </c>
    </row>
    <row r="911" spans="1:22" s="14" customFormat="1" x14ac:dyDescent="0.5">
      <c r="A911" s="10"/>
      <c r="B911" s="11"/>
      <c r="C911" s="10"/>
      <c r="D911" s="10"/>
      <c r="E911" s="10"/>
      <c r="F911" s="12"/>
      <c r="G911" s="10"/>
      <c r="H911" s="12"/>
      <c r="I911" s="12"/>
      <c r="J911" s="13"/>
      <c r="K911" s="10"/>
      <c r="L911" s="15" t="str">
        <f ca="1">IF(ISBLANK(F911), "", DATEDIF(Tenants[[#This Row],[DateOfBirth]],TODAY(),"Y"))</f>
        <v/>
      </c>
      <c r="M911" s="10"/>
      <c r="N911" s="10"/>
      <c r="O911" s="10"/>
      <c r="P911" s="10"/>
      <c r="Q911" s="10"/>
      <c r="R911" s="10"/>
      <c r="S911" s="10"/>
      <c r="T911" s="10"/>
      <c r="U911" s="16" t="str">
        <f t="shared" si="14"/>
        <v/>
      </c>
      <c r="V911" s="16" t="str" cm="1">
        <f t="array" ref="V911">_xlfn.IFS(AND(ISBLANK(A911), OR(B911&lt;&gt;"",C911&lt;&gt;"",E911&lt;&gt;"",F911&lt;&gt;"",G911&lt;&gt;"",H911&lt;&gt;"",J911&lt;&gt;"",K911&lt;&gt;"",M911&lt;&gt;"",N911&lt;&gt;"",O911&lt;&gt;"",P911&lt;&gt;"",Q911&lt;&gt;"",R911&lt;&gt;"",S911&lt;&gt;"",T911&lt;&gt;"",)), "Address Empty", ISBLANK(A911), "", ISBLANK(B911), "Room Number Empty", ISBLANK(C911), "First Name Empty", ISBLANK(E911), "Last Name Empty", ISBLANK(F911), "Date of Birth Empty", ISBLANK(G911), "NI Number Empty", ISBLANK(H911), "Check In Date Empty", ISBLANK(J911), "HB Claim Ref Number Empty", ISBLANK(K911), "Referral Agency Empty", ISBLANK(M911), "Gender Empty", ISBLANK(N911), "Religion Empty", ISBLANK(O911), "Ethnicity Empty", ISBLANK(P911), "Nationality Empty", ISBLANK(Q911), "Disability Empty", ISBLANK(R911), "Sexual Orientation Empty", ISBLANK(S911), "Language Empty", ISBLANK(T911), "Risk Assessment Empty", AND(G911&lt;&gt;"",H911&lt;&gt;""), IF(SUMPRODUCT(($G$2:$G$5000=G911)*($H$2:$H$5000=H911))&gt;1,"CONFLICT: NI and Check-in Date Already in Use","Correct"), TRUE, "Correct")</f>
        <v/>
      </c>
    </row>
    <row r="912" spans="1:22" s="14" customFormat="1" x14ac:dyDescent="0.5">
      <c r="A912" s="10"/>
      <c r="B912" s="11"/>
      <c r="C912" s="10"/>
      <c r="D912" s="10"/>
      <c r="E912" s="10"/>
      <c r="F912" s="12"/>
      <c r="G912" s="10"/>
      <c r="H912" s="12"/>
      <c r="I912" s="12"/>
      <c r="J912" s="13"/>
      <c r="K912" s="10"/>
      <c r="L912" s="15" t="str">
        <f ca="1">IF(ISBLANK(F912), "", DATEDIF(Tenants[[#This Row],[DateOfBirth]],TODAY(),"Y"))</f>
        <v/>
      </c>
      <c r="M912" s="10"/>
      <c r="N912" s="10"/>
      <c r="O912" s="10"/>
      <c r="P912" s="10"/>
      <c r="Q912" s="10"/>
      <c r="R912" s="10"/>
      <c r="S912" s="10"/>
      <c r="T912" s="10"/>
      <c r="U912" s="16" t="str">
        <f t="shared" si="14"/>
        <v/>
      </c>
      <c r="V912" s="16" t="str" cm="1">
        <f t="array" ref="V912">_xlfn.IFS(AND(ISBLANK(A912), OR(B912&lt;&gt;"",C912&lt;&gt;"",E912&lt;&gt;"",F912&lt;&gt;"",G912&lt;&gt;"",H912&lt;&gt;"",J912&lt;&gt;"",K912&lt;&gt;"",M912&lt;&gt;"",N912&lt;&gt;"",O912&lt;&gt;"",P912&lt;&gt;"",Q912&lt;&gt;"",R912&lt;&gt;"",S912&lt;&gt;"",T912&lt;&gt;"",)), "Address Empty", ISBLANK(A912), "", ISBLANK(B912), "Room Number Empty", ISBLANK(C912), "First Name Empty", ISBLANK(E912), "Last Name Empty", ISBLANK(F912), "Date of Birth Empty", ISBLANK(G912), "NI Number Empty", ISBLANK(H912), "Check In Date Empty", ISBLANK(J912), "HB Claim Ref Number Empty", ISBLANK(K912), "Referral Agency Empty", ISBLANK(M912), "Gender Empty", ISBLANK(N912), "Religion Empty", ISBLANK(O912), "Ethnicity Empty", ISBLANK(P912), "Nationality Empty", ISBLANK(Q912), "Disability Empty", ISBLANK(R912), "Sexual Orientation Empty", ISBLANK(S912), "Language Empty", ISBLANK(T912), "Risk Assessment Empty", AND(G912&lt;&gt;"",H912&lt;&gt;""), IF(SUMPRODUCT(($G$2:$G$5000=G912)*($H$2:$H$5000=H912))&gt;1,"CONFLICT: NI and Check-in Date Already in Use","Correct"), TRUE, "Correct")</f>
        <v/>
      </c>
    </row>
    <row r="913" spans="1:22" s="14" customFormat="1" x14ac:dyDescent="0.5">
      <c r="A913" s="10"/>
      <c r="B913" s="11"/>
      <c r="C913" s="10"/>
      <c r="D913" s="10"/>
      <c r="E913" s="10"/>
      <c r="F913" s="12"/>
      <c r="G913" s="10"/>
      <c r="H913" s="12"/>
      <c r="I913" s="12"/>
      <c r="J913" s="13"/>
      <c r="K913" s="10"/>
      <c r="L913" s="15" t="str">
        <f ca="1">IF(ISBLANK(F913), "", DATEDIF(Tenants[[#This Row],[DateOfBirth]],TODAY(),"Y"))</f>
        <v/>
      </c>
      <c r="M913" s="10"/>
      <c r="N913" s="10"/>
      <c r="O913" s="10"/>
      <c r="P913" s="10"/>
      <c r="Q913" s="10"/>
      <c r="R913" s="10"/>
      <c r="S913" s="10"/>
      <c r="T913" s="10"/>
      <c r="U913" s="16" t="str">
        <f t="shared" si="14"/>
        <v/>
      </c>
      <c r="V913" s="16" t="str" cm="1">
        <f t="array" ref="V913">_xlfn.IFS(AND(ISBLANK(A913), OR(B913&lt;&gt;"",C913&lt;&gt;"",E913&lt;&gt;"",F913&lt;&gt;"",G913&lt;&gt;"",H913&lt;&gt;"",J913&lt;&gt;"",K913&lt;&gt;"",M913&lt;&gt;"",N913&lt;&gt;"",O913&lt;&gt;"",P913&lt;&gt;"",Q913&lt;&gt;"",R913&lt;&gt;"",S913&lt;&gt;"",T913&lt;&gt;"",)), "Address Empty", ISBLANK(A913), "", ISBLANK(B913), "Room Number Empty", ISBLANK(C913), "First Name Empty", ISBLANK(E913), "Last Name Empty", ISBLANK(F913), "Date of Birth Empty", ISBLANK(G913), "NI Number Empty", ISBLANK(H913), "Check In Date Empty", ISBLANK(J913), "HB Claim Ref Number Empty", ISBLANK(K913), "Referral Agency Empty", ISBLANK(M913), "Gender Empty", ISBLANK(N913), "Religion Empty", ISBLANK(O913), "Ethnicity Empty", ISBLANK(P913), "Nationality Empty", ISBLANK(Q913), "Disability Empty", ISBLANK(R913), "Sexual Orientation Empty", ISBLANK(S913), "Language Empty", ISBLANK(T913), "Risk Assessment Empty", AND(G913&lt;&gt;"",H913&lt;&gt;""), IF(SUMPRODUCT(($G$2:$G$5000=G913)*($H$2:$H$5000=H913))&gt;1,"CONFLICT: NI and Check-in Date Already in Use","Correct"), TRUE, "Correct")</f>
        <v/>
      </c>
    </row>
    <row r="914" spans="1:22" s="14" customFormat="1" x14ac:dyDescent="0.5">
      <c r="A914" s="10"/>
      <c r="B914" s="11"/>
      <c r="C914" s="10"/>
      <c r="D914" s="10"/>
      <c r="E914" s="10"/>
      <c r="F914" s="12"/>
      <c r="G914" s="10"/>
      <c r="H914" s="12"/>
      <c r="I914" s="12"/>
      <c r="J914" s="13"/>
      <c r="K914" s="10"/>
      <c r="L914" s="15" t="str">
        <f ca="1">IF(ISBLANK(F914), "", DATEDIF(Tenants[[#This Row],[DateOfBirth]],TODAY(),"Y"))</f>
        <v/>
      </c>
      <c r="M914" s="10"/>
      <c r="N914" s="10"/>
      <c r="O914" s="10"/>
      <c r="P914" s="10"/>
      <c r="Q914" s="10"/>
      <c r="R914" s="10"/>
      <c r="S914" s="10"/>
      <c r="T914" s="10"/>
      <c r="U914" s="16" t="str">
        <f t="shared" si="14"/>
        <v/>
      </c>
      <c r="V914" s="16" t="str" cm="1">
        <f t="array" ref="V914">_xlfn.IFS(AND(ISBLANK(A914), OR(B914&lt;&gt;"",C914&lt;&gt;"",E914&lt;&gt;"",F914&lt;&gt;"",G914&lt;&gt;"",H914&lt;&gt;"",J914&lt;&gt;"",K914&lt;&gt;"",M914&lt;&gt;"",N914&lt;&gt;"",O914&lt;&gt;"",P914&lt;&gt;"",Q914&lt;&gt;"",R914&lt;&gt;"",S914&lt;&gt;"",T914&lt;&gt;"",)), "Address Empty", ISBLANK(A914), "", ISBLANK(B914), "Room Number Empty", ISBLANK(C914), "First Name Empty", ISBLANK(E914), "Last Name Empty", ISBLANK(F914), "Date of Birth Empty", ISBLANK(G914), "NI Number Empty", ISBLANK(H914), "Check In Date Empty", ISBLANK(J914), "HB Claim Ref Number Empty", ISBLANK(K914), "Referral Agency Empty", ISBLANK(M914), "Gender Empty", ISBLANK(N914), "Religion Empty", ISBLANK(O914), "Ethnicity Empty", ISBLANK(P914), "Nationality Empty", ISBLANK(Q914), "Disability Empty", ISBLANK(R914), "Sexual Orientation Empty", ISBLANK(S914), "Language Empty", ISBLANK(T914), "Risk Assessment Empty", AND(G914&lt;&gt;"",H914&lt;&gt;""), IF(SUMPRODUCT(($G$2:$G$5000=G914)*($H$2:$H$5000=H914))&gt;1,"CONFLICT: NI and Check-in Date Already in Use","Correct"), TRUE, "Correct")</f>
        <v/>
      </c>
    </row>
    <row r="915" spans="1:22" s="14" customFormat="1" x14ac:dyDescent="0.5">
      <c r="A915" s="10"/>
      <c r="B915" s="11"/>
      <c r="C915" s="10"/>
      <c r="D915" s="10"/>
      <c r="E915" s="10"/>
      <c r="F915" s="12"/>
      <c r="G915" s="10"/>
      <c r="H915" s="12"/>
      <c r="I915" s="12"/>
      <c r="J915" s="13"/>
      <c r="K915" s="10"/>
      <c r="L915" s="15" t="str">
        <f ca="1">IF(ISBLANK(F915), "", DATEDIF(Tenants[[#This Row],[DateOfBirth]],TODAY(),"Y"))</f>
        <v/>
      </c>
      <c r="M915" s="10"/>
      <c r="N915" s="10"/>
      <c r="O915" s="10"/>
      <c r="P915" s="10"/>
      <c r="Q915" s="10"/>
      <c r="R915" s="10"/>
      <c r="S915" s="10"/>
      <c r="T915" s="10"/>
      <c r="U915" s="16" t="str">
        <f t="shared" si="14"/>
        <v/>
      </c>
      <c r="V915" s="16" t="str" cm="1">
        <f t="array" ref="V915">_xlfn.IFS(AND(ISBLANK(A915), OR(B915&lt;&gt;"",C915&lt;&gt;"",E915&lt;&gt;"",F915&lt;&gt;"",G915&lt;&gt;"",H915&lt;&gt;"",J915&lt;&gt;"",K915&lt;&gt;"",M915&lt;&gt;"",N915&lt;&gt;"",O915&lt;&gt;"",P915&lt;&gt;"",Q915&lt;&gt;"",R915&lt;&gt;"",S915&lt;&gt;"",T915&lt;&gt;"",)), "Address Empty", ISBLANK(A915), "", ISBLANK(B915), "Room Number Empty", ISBLANK(C915), "First Name Empty", ISBLANK(E915), "Last Name Empty", ISBLANK(F915), "Date of Birth Empty", ISBLANK(G915), "NI Number Empty", ISBLANK(H915), "Check In Date Empty", ISBLANK(J915), "HB Claim Ref Number Empty", ISBLANK(K915), "Referral Agency Empty", ISBLANK(M915), "Gender Empty", ISBLANK(N915), "Religion Empty", ISBLANK(O915), "Ethnicity Empty", ISBLANK(P915), "Nationality Empty", ISBLANK(Q915), "Disability Empty", ISBLANK(R915), "Sexual Orientation Empty", ISBLANK(S915), "Language Empty", ISBLANK(T915), "Risk Assessment Empty", AND(G915&lt;&gt;"",H915&lt;&gt;""), IF(SUMPRODUCT(($G$2:$G$5000=G915)*($H$2:$H$5000=H915))&gt;1,"CONFLICT: NI and Check-in Date Already in Use","Correct"), TRUE, "Correct")</f>
        <v/>
      </c>
    </row>
    <row r="916" spans="1:22" s="14" customFormat="1" x14ac:dyDescent="0.5">
      <c r="A916" s="10"/>
      <c r="B916" s="11"/>
      <c r="C916" s="10"/>
      <c r="D916" s="10"/>
      <c r="E916" s="10"/>
      <c r="F916" s="12"/>
      <c r="G916" s="10"/>
      <c r="H916" s="12"/>
      <c r="I916" s="12"/>
      <c r="J916" s="13"/>
      <c r="K916" s="10"/>
      <c r="L916" s="15" t="str">
        <f ca="1">IF(ISBLANK(F916), "", DATEDIF(Tenants[[#This Row],[DateOfBirth]],TODAY(),"Y"))</f>
        <v/>
      </c>
      <c r="M916" s="10"/>
      <c r="N916" s="10"/>
      <c r="O916" s="10"/>
      <c r="P916" s="10"/>
      <c r="Q916" s="10"/>
      <c r="R916" s="10"/>
      <c r="S916" s="10"/>
      <c r="T916" s="10"/>
      <c r="U916" s="16" t="str">
        <f t="shared" si="14"/>
        <v/>
      </c>
      <c r="V916" s="16" t="str" cm="1">
        <f t="array" ref="V916">_xlfn.IFS(AND(ISBLANK(A916), OR(B916&lt;&gt;"",C916&lt;&gt;"",E916&lt;&gt;"",F916&lt;&gt;"",G916&lt;&gt;"",H916&lt;&gt;"",J916&lt;&gt;"",K916&lt;&gt;"",M916&lt;&gt;"",N916&lt;&gt;"",O916&lt;&gt;"",P916&lt;&gt;"",Q916&lt;&gt;"",R916&lt;&gt;"",S916&lt;&gt;"",T916&lt;&gt;"",)), "Address Empty", ISBLANK(A916), "", ISBLANK(B916), "Room Number Empty", ISBLANK(C916), "First Name Empty", ISBLANK(E916), "Last Name Empty", ISBLANK(F916), "Date of Birth Empty", ISBLANK(G916), "NI Number Empty", ISBLANK(H916), "Check In Date Empty", ISBLANK(J916), "HB Claim Ref Number Empty", ISBLANK(K916), "Referral Agency Empty", ISBLANK(M916), "Gender Empty", ISBLANK(N916), "Religion Empty", ISBLANK(O916), "Ethnicity Empty", ISBLANK(P916), "Nationality Empty", ISBLANK(Q916), "Disability Empty", ISBLANK(R916), "Sexual Orientation Empty", ISBLANK(S916), "Language Empty", ISBLANK(T916), "Risk Assessment Empty", AND(G916&lt;&gt;"",H916&lt;&gt;""), IF(SUMPRODUCT(($G$2:$G$5000=G916)*($H$2:$H$5000=H916))&gt;1,"CONFLICT: NI and Check-in Date Already in Use","Correct"), TRUE, "Correct")</f>
        <v/>
      </c>
    </row>
    <row r="917" spans="1:22" s="14" customFormat="1" x14ac:dyDescent="0.5">
      <c r="A917" s="10"/>
      <c r="B917" s="11"/>
      <c r="C917" s="10"/>
      <c r="D917" s="10"/>
      <c r="E917" s="10"/>
      <c r="F917" s="12"/>
      <c r="G917" s="10"/>
      <c r="H917" s="12"/>
      <c r="I917" s="12"/>
      <c r="J917" s="13"/>
      <c r="K917" s="10"/>
      <c r="L917" s="15" t="str">
        <f ca="1">IF(ISBLANK(F917), "", DATEDIF(Tenants[[#This Row],[DateOfBirth]],TODAY(),"Y"))</f>
        <v/>
      </c>
      <c r="M917" s="10"/>
      <c r="N917" s="10"/>
      <c r="O917" s="10"/>
      <c r="P917" s="10"/>
      <c r="Q917" s="10"/>
      <c r="R917" s="10"/>
      <c r="S917" s="10"/>
      <c r="T917" s="10"/>
      <c r="U917" s="16" t="str">
        <f t="shared" si="14"/>
        <v/>
      </c>
      <c r="V917" s="16" t="str" cm="1">
        <f t="array" ref="V917">_xlfn.IFS(AND(ISBLANK(A917), OR(B917&lt;&gt;"",C917&lt;&gt;"",E917&lt;&gt;"",F917&lt;&gt;"",G917&lt;&gt;"",H917&lt;&gt;"",J917&lt;&gt;"",K917&lt;&gt;"",M917&lt;&gt;"",N917&lt;&gt;"",O917&lt;&gt;"",P917&lt;&gt;"",Q917&lt;&gt;"",R917&lt;&gt;"",S917&lt;&gt;"",T917&lt;&gt;"",)), "Address Empty", ISBLANK(A917), "", ISBLANK(B917), "Room Number Empty", ISBLANK(C917), "First Name Empty", ISBLANK(E917), "Last Name Empty", ISBLANK(F917), "Date of Birth Empty", ISBLANK(G917), "NI Number Empty", ISBLANK(H917), "Check In Date Empty", ISBLANK(J917), "HB Claim Ref Number Empty", ISBLANK(K917), "Referral Agency Empty", ISBLANK(M917), "Gender Empty", ISBLANK(N917), "Religion Empty", ISBLANK(O917), "Ethnicity Empty", ISBLANK(P917), "Nationality Empty", ISBLANK(Q917), "Disability Empty", ISBLANK(R917), "Sexual Orientation Empty", ISBLANK(S917), "Language Empty", ISBLANK(T917), "Risk Assessment Empty", AND(G917&lt;&gt;"",H917&lt;&gt;""), IF(SUMPRODUCT(($G$2:$G$5000=G917)*($H$2:$H$5000=H917))&gt;1,"CONFLICT: NI and Check-in Date Already in Use","Correct"), TRUE, "Correct")</f>
        <v/>
      </c>
    </row>
    <row r="918" spans="1:22" s="14" customFormat="1" x14ac:dyDescent="0.5">
      <c r="A918" s="10"/>
      <c r="B918" s="11"/>
      <c r="C918" s="10"/>
      <c r="D918" s="10"/>
      <c r="E918" s="10"/>
      <c r="F918" s="12"/>
      <c r="G918" s="10"/>
      <c r="H918" s="12"/>
      <c r="I918" s="12"/>
      <c r="J918" s="13"/>
      <c r="K918" s="10"/>
      <c r="L918" s="15" t="str">
        <f ca="1">IF(ISBLANK(F918), "", DATEDIF(Tenants[[#This Row],[DateOfBirth]],TODAY(),"Y"))</f>
        <v/>
      </c>
      <c r="M918" s="10"/>
      <c r="N918" s="10"/>
      <c r="O918" s="10"/>
      <c r="P918" s="10"/>
      <c r="Q918" s="10"/>
      <c r="R918" s="10"/>
      <c r="S918" s="10"/>
      <c r="T918" s="10"/>
      <c r="U918" s="16" t="str">
        <f t="shared" si="14"/>
        <v/>
      </c>
      <c r="V918" s="16" t="str" cm="1">
        <f t="array" ref="V918">_xlfn.IFS(AND(ISBLANK(A918), OR(B918&lt;&gt;"",C918&lt;&gt;"",E918&lt;&gt;"",F918&lt;&gt;"",G918&lt;&gt;"",H918&lt;&gt;"",J918&lt;&gt;"",K918&lt;&gt;"",M918&lt;&gt;"",N918&lt;&gt;"",O918&lt;&gt;"",P918&lt;&gt;"",Q918&lt;&gt;"",R918&lt;&gt;"",S918&lt;&gt;"",T918&lt;&gt;"",)), "Address Empty", ISBLANK(A918), "", ISBLANK(B918), "Room Number Empty", ISBLANK(C918), "First Name Empty", ISBLANK(E918), "Last Name Empty", ISBLANK(F918), "Date of Birth Empty", ISBLANK(G918), "NI Number Empty", ISBLANK(H918), "Check In Date Empty", ISBLANK(J918), "HB Claim Ref Number Empty", ISBLANK(K918), "Referral Agency Empty", ISBLANK(M918), "Gender Empty", ISBLANK(N918), "Religion Empty", ISBLANK(O918), "Ethnicity Empty", ISBLANK(P918), "Nationality Empty", ISBLANK(Q918), "Disability Empty", ISBLANK(R918), "Sexual Orientation Empty", ISBLANK(S918), "Language Empty", ISBLANK(T918), "Risk Assessment Empty", AND(G918&lt;&gt;"",H918&lt;&gt;""), IF(SUMPRODUCT(($G$2:$G$5000=G918)*($H$2:$H$5000=H918))&gt;1,"CONFLICT: NI and Check-in Date Already in Use","Correct"), TRUE, "Correct")</f>
        <v/>
      </c>
    </row>
    <row r="919" spans="1:22" s="14" customFormat="1" x14ac:dyDescent="0.5">
      <c r="A919" s="10"/>
      <c r="B919" s="11"/>
      <c r="C919" s="10"/>
      <c r="D919" s="10"/>
      <c r="E919" s="10"/>
      <c r="F919" s="12"/>
      <c r="G919" s="10"/>
      <c r="H919" s="12"/>
      <c r="I919" s="12"/>
      <c r="J919" s="13"/>
      <c r="K919" s="10"/>
      <c r="L919" s="15" t="str">
        <f ca="1">IF(ISBLANK(F919), "", DATEDIF(Tenants[[#This Row],[DateOfBirth]],TODAY(),"Y"))</f>
        <v/>
      </c>
      <c r="M919" s="10"/>
      <c r="N919" s="10"/>
      <c r="O919" s="10"/>
      <c r="P919" s="10"/>
      <c r="Q919" s="10"/>
      <c r="R919" s="10"/>
      <c r="S919" s="10"/>
      <c r="T919" s="10"/>
      <c r="U919" s="16" t="str">
        <f t="shared" si="14"/>
        <v/>
      </c>
      <c r="V919" s="16" t="str" cm="1">
        <f t="array" ref="V919">_xlfn.IFS(AND(ISBLANK(A919), OR(B919&lt;&gt;"",C919&lt;&gt;"",E919&lt;&gt;"",F919&lt;&gt;"",G919&lt;&gt;"",H919&lt;&gt;"",J919&lt;&gt;"",K919&lt;&gt;"",M919&lt;&gt;"",N919&lt;&gt;"",O919&lt;&gt;"",P919&lt;&gt;"",Q919&lt;&gt;"",R919&lt;&gt;"",S919&lt;&gt;"",T919&lt;&gt;"",)), "Address Empty", ISBLANK(A919), "", ISBLANK(B919), "Room Number Empty", ISBLANK(C919), "First Name Empty", ISBLANK(E919), "Last Name Empty", ISBLANK(F919), "Date of Birth Empty", ISBLANK(G919), "NI Number Empty", ISBLANK(H919), "Check In Date Empty", ISBLANK(J919), "HB Claim Ref Number Empty", ISBLANK(K919), "Referral Agency Empty", ISBLANK(M919), "Gender Empty", ISBLANK(N919), "Religion Empty", ISBLANK(O919), "Ethnicity Empty", ISBLANK(P919), "Nationality Empty", ISBLANK(Q919), "Disability Empty", ISBLANK(R919), "Sexual Orientation Empty", ISBLANK(S919), "Language Empty", ISBLANK(T919), "Risk Assessment Empty", AND(G919&lt;&gt;"",H919&lt;&gt;""), IF(SUMPRODUCT(($G$2:$G$5000=G919)*($H$2:$H$5000=H919))&gt;1,"CONFLICT: NI and Check-in Date Already in Use","Correct"), TRUE, "Correct")</f>
        <v/>
      </c>
    </row>
    <row r="920" spans="1:22" s="14" customFormat="1" x14ac:dyDescent="0.5">
      <c r="A920" s="10"/>
      <c r="B920" s="11"/>
      <c r="C920" s="10"/>
      <c r="D920" s="10"/>
      <c r="E920" s="10"/>
      <c r="F920" s="12"/>
      <c r="G920" s="10"/>
      <c r="H920" s="12"/>
      <c r="I920" s="12"/>
      <c r="J920" s="13"/>
      <c r="K920" s="10"/>
      <c r="L920" s="15" t="str">
        <f ca="1">IF(ISBLANK(F920), "", DATEDIF(Tenants[[#This Row],[DateOfBirth]],TODAY(),"Y"))</f>
        <v/>
      </c>
      <c r="M920" s="10"/>
      <c r="N920" s="10"/>
      <c r="O920" s="10"/>
      <c r="P920" s="10"/>
      <c r="Q920" s="10"/>
      <c r="R920" s="10"/>
      <c r="S920" s="10"/>
      <c r="T920" s="10"/>
      <c r="U920" s="16" t="str">
        <f t="shared" si="14"/>
        <v/>
      </c>
      <c r="V920" s="16" t="str" cm="1">
        <f t="array" ref="V920">_xlfn.IFS(AND(ISBLANK(A920), OR(B920&lt;&gt;"",C920&lt;&gt;"",E920&lt;&gt;"",F920&lt;&gt;"",G920&lt;&gt;"",H920&lt;&gt;"",J920&lt;&gt;"",K920&lt;&gt;"",M920&lt;&gt;"",N920&lt;&gt;"",O920&lt;&gt;"",P920&lt;&gt;"",Q920&lt;&gt;"",R920&lt;&gt;"",S920&lt;&gt;"",T920&lt;&gt;"",)), "Address Empty", ISBLANK(A920), "", ISBLANK(B920), "Room Number Empty", ISBLANK(C920), "First Name Empty", ISBLANK(E920), "Last Name Empty", ISBLANK(F920), "Date of Birth Empty", ISBLANK(G920), "NI Number Empty", ISBLANK(H920), "Check In Date Empty", ISBLANK(J920), "HB Claim Ref Number Empty", ISBLANK(K920), "Referral Agency Empty", ISBLANK(M920), "Gender Empty", ISBLANK(N920), "Religion Empty", ISBLANK(O920), "Ethnicity Empty", ISBLANK(P920), "Nationality Empty", ISBLANK(Q920), "Disability Empty", ISBLANK(R920), "Sexual Orientation Empty", ISBLANK(S920), "Language Empty", ISBLANK(T920), "Risk Assessment Empty", AND(G920&lt;&gt;"",H920&lt;&gt;""), IF(SUMPRODUCT(($G$2:$G$5000=G920)*($H$2:$H$5000=H920))&gt;1,"CONFLICT: NI and Check-in Date Already in Use","Correct"), TRUE, "Correct")</f>
        <v/>
      </c>
    </row>
    <row r="921" spans="1:22" s="14" customFormat="1" x14ac:dyDescent="0.5">
      <c r="A921" s="10"/>
      <c r="B921" s="11"/>
      <c r="C921" s="10"/>
      <c r="D921" s="10"/>
      <c r="E921" s="10"/>
      <c r="F921" s="12"/>
      <c r="G921" s="10"/>
      <c r="H921" s="12"/>
      <c r="I921" s="12"/>
      <c r="J921" s="13"/>
      <c r="K921" s="10"/>
      <c r="L921" s="15" t="str">
        <f ca="1">IF(ISBLANK(F921), "", DATEDIF(Tenants[[#This Row],[DateOfBirth]],TODAY(),"Y"))</f>
        <v/>
      </c>
      <c r="M921" s="10"/>
      <c r="N921" s="10"/>
      <c r="O921" s="10"/>
      <c r="P921" s="10"/>
      <c r="Q921" s="10"/>
      <c r="R921" s="10"/>
      <c r="S921" s="10"/>
      <c r="T921" s="10"/>
      <c r="U921" s="16" t="str">
        <f t="shared" si="14"/>
        <v/>
      </c>
      <c r="V921" s="16" t="str" cm="1">
        <f t="array" ref="V921">_xlfn.IFS(AND(ISBLANK(A921), OR(B921&lt;&gt;"",C921&lt;&gt;"",E921&lt;&gt;"",F921&lt;&gt;"",G921&lt;&gt;"",H921&lt;&gt;"",J921&lt;&gt;"",K921&lt;&gt;"",M921&lt;&gt;"",N921&lt;&gt;"",O921&lt;&gt;"",P921&lt;&gt;"",Q921&lt;&gt;"",R921&lt;&gt;"",S921&lt;&gt;"",T921&lt;&gt;"",)), "Address Empty", ISBLANK(A921), "", ISBLANK(B921), "Room Number Empty", ISBLANK(C921), "First Name Empty", ISBLANK(E921), "Last Name Empty", ISBLANK(F921), "Date of Birth Empty", ISBLANK(G921), "NI Number Empty", ISBLANK(H921), "Check In Date Empty", ISBLANK(J921), "HB Claim Ref Number Empty", ISBLANK(K921), "Referral Agency Empty", ISBLANK(M921), "Gender Empty", ISBLANK(N921), "Religion Empty", ISBLANK(O921), "Ethnicity Empty", ISBLANK(P921), "Nationality Empty", ISBLANK(Q921), "Disability Empty", ISBLANK(R921), "Sexual Orientation Empty", ISBLANK(S921), "Language Empty", ISBLANK(T921), "Risk Assessment Empty", AND(G921&lt;&gt;"",H921&lt;&gt;""), IF(SUMPRODUCT(($G$2:$G$5000=G921)*($H$2:$H$5000=H921))&gt;1,"CONFLICT: NI and Check-in Date Already in Use","Correct"), TRUE, "Correct")</f>
        <v/>
      </c>
    </row>
    <row r="922" spans="1:22" s="14" customFormat="1" x14ac:dyDescent="0.5">
      <c r="A922" s="10"/>
      <c r="B922" s="11"/>
      <c r="C922" s="10"/>
      <c r="D922" s="10"/>
      <c r="E922" s="10"/>
      <c r="F922" s="12"/>
      <c r="G922" s="10"/>
      <c r="H922" s="12"/>
      <c r="I922" s="12"/>
      <c r="J922" s="13"/>
      <c r="K922" s="10"/>
      <c r="L922" s="15" t="str">
        <f ca="1">IF(ISBLANK(F922), "", DATEDIF(Tenants[[#This Row],[DateOfBirth]],TODAY(),"Y"))</f>
        <v/>
      </c>
      <c r="M922" s="10"/>
      <c r="N922" s="10"/>
      <c r="O922" s="10"/>
      <c r="P922" s="10"/>
      <c r="Q922" s="10"/>
      <c r="R922" s="10"/>
      <c r="S922" s="10"/>
      <c r="T922" s="10"/>
      <c r="U922" s="16" t="str">
        <f t="shared" si="14"/>
        <v/>
      </c>
      <c r="V922" s="16" t="str" cm="1">
        <f t="array" ref="V922">_xlfn.IFS(AND(ISBLANK(A922), OR(B922&lt;&gt;"",C922&lt;&gt;"",E922&lt;&gt;"",F922&lt;&gt;"",G922&lt;&gt;"",H922&lt;&gt;"",J922&lt;&gt;"",K922&lt;&gt;"",M922&lt;&gt;"",N922&lt;&gt;"",O922&lt;&gt;"",P922&lt;&gt;"",Q922&lt;&gt;"",R922&lt;&gt;"",S922&lt;&gt;"",T922&lt;&gt;"",)), "Address Empty", ISBLANK(A922), "", ISBLANK(B922), "Room Number Empty", ISBLANK(C922), "First Name Empty", ISBLANK(E922), "Last Name Empty", ISBLANK(F922), "Date of Birth Empty", ISBLANK(G922), "NI Number Empty", ISBLANK(H922), "Check In Date Empty", ISBLANK(J922), "HB Claim Ref Number Empty", ISBLANK(K922), "Referral Agency Empty", ISBLANK(M922), "Gender Empty", ISBLANK(N922), "Religion Empty", ISBLANK(O922), "Ethnicity Empty", ISBLANK(P922), "Nationality Empty", ISBLANK(Q922), "Disability Empty", ISBLANK(R922), "Sexual Orientation Empty", ISBLANK(S922), "Language Empty", ISBLANK(T922), "Risk Assessment Empty", AND(G922&lt;&gt;"",H922&lt;&gt;""), IF(SUMPRODUCT(($G$2:$G$5000=G922)*($H$2:$H$5000=H922))&gt;1,"CONFLICT: NI and Check-in Date Already in Use","Correct"), TRUE, "Correct")</f>
        <v/>
      </c>
    </row>
    <row r="923" spans="1:22" s="14" customFormat="1" x14ac:dyDescent="0.5">
      <c r="A923" s="10"/>
      <c r="B923" s="11"/>
      <c r="C923" s="10"/>
      <c r="D923" s="10"/>
      <c r="E923" s="10"/>
      <c r="F923" s="12"/>
      <c r="G923" s="10"/>
      <c r="H923" s="12"/>
      <c r="I923" s="12"/>
      <c r="J923" s="13"/>
      <c r="K923" s="10"/>
      <c r="L923" s="15" t="str">
        <f ca="1">IF(ISBLANK(F923), "", DATEDIF(Tenants[[#This Row],[DateOfBirth]],TODAY(),"Y"))</f>
        <v/>
      </c>
      <c r="M923" s="10"/>
      <c r="N923" s="10"/>
      <c r="O923" s="10"/>
      <c r="P923" s="10"/>
      <c r="Q923" s="10"/>
      <c r="R923" s="10"/>
      <c r="S923" s="10"/>
      <c r="T923" s="10"/>
      <c r="U923" s="16" t="str">
        <f t="shared" si="14"/>
        <v/>
      </c>
      <c r="V923" s="16" t="str" cm="1">
        <f t="array" ref="V923">_xlfn.IFS(AND(ISBLANK(A923), OR(B923&lt;&gt;"",C923&lt;&gt;"",E923&lt;&gt;"",F923&lt;&gt;"",G923&lt;&gt;"",H923&lt;&gt;"",J923&lt;&gt;"",K923&lt;&gt;"",M923&lt;&gt;"",N923&lt;&gt;"",O923&lt;&gt;"",P923&lt;&gt;"",Q923&lt;&gt;"",R923&lt;&gt;"",S923&lt;&gt;"",T923&lt;&gt;"",)), "Address Empty", ISBLANK(A923), "", ISBLANK(B923), "Room Number Empty", ISBLANK(C923), "First Name Empty", ISBLANK(E923), "Last Name Empty", ISBLANK(F923), "Date of Birth Empty", ISBLANK(G923), "NI Number Empty", ISBLANK(H923), "Check In Date Empty", ISBLANK(J923), "HB Claim Ref Number Empty", ISBLANK(K923), "Referral Agency Empty", ISBLANK(M923), "Gender Empty", ISBLANK(N923), "Religion Empty", ISBLANK(O923), "Ethnicity Empty", ISBLANK(P923), "Nationality Empty", ISBLANK(Q923), "Disability Empty", ISBLANK(R923), "Sexual Orientation Empty", ISBLANK(S923), "Language Empty", ISBLANK(T923), "Risk Assessment Empty", AND(G923&lt;&gt;"",H923&lt;&gt;""), IF(SUMPRODUCT(($G$2:$G$5000=G923)*($H$2:$H$5000=H923))&gt;1,"CONFLICT: NI and Check-in Date Already in Use","Correct"), TRUE, "Correct")</f>
        <v/>
      </c>
    </row>
    <row r="924" spans="1:22" s="14" customFormat="1" x14ac:dyDescent="0.5">
      <c r="A924" s="10"/>
      <c r="B924" s="11"/>
      <c r="C924" s="10"/>
      <c r="D924" s="10"/>
      <c r="E924" s="10"/>
      <c r="F924" s="12"/>
      <c r="G924" s="10"/>
      <c r="H924" s="12"/>
      <c r="I924" s="12"/>
      <c r="J924" s="13"/>
      <c r="K924" s="10"/>
      <c r="L924" s="15" t="str">
        <f ca="1">IF(ISBLANK(F924), "", DATEDIF(Tenants[[#This Row],[DateOfBirth]],TODAY(),"Y"))</f>
        <v/>
      </c>
      <c r="M924" s="10"/>
      <c r="N924" s="10"/>
      <c r="O924" s="10"/>
      <c r="P924" s="10"/>
      <c r="Q924" s="10"/>
      <c r="R924" s="10"/>
      <c r="S924" s="10"/>
      <c r="T924" s="10"/>
      <c r="U924" s="16" t="str">
        <f t="shared" si="14"/>
        <v/>
      </c>
      <c r="V924" s="16" t="str" cm="1">
        <f t="array" ref="V924">_xlfn.IFS(AND(ISBLANK(A924), OR(B924&lt;&gt;"",C924&lt;&gt;"",E924&lt;&gt;"",F924&lt;&gt;"",G924&lt;&gt;"",H924&lt;&gt;"",J924&lt;&gt;"",K924&lt;&gt;"",M924&lt;&gt;"",N924&lt;&gt;"",O924&lt;&gt;"",P924&lt;&gt;"",Q924&lt;&gt;"",R924&lt;&gt;"",S924&lt;&gt;"",T924&lt;&gt;"",)), "Address Empty", ISBLANK(A924), "", ISBLANK(B924), "Room Number Empty", ISBLANK(C924), "First Name Empty", ISBLANK(E924), "Last Name Empty", ISBLANK(F924), "Date of Birth Empty", ISBLANK(G924), "NI Number Empty", ISBLANK(H924), "Check In Date Empty", ISBLANK(J924), "HB Claim Ref Number Empty", ISBLANK(K924), "Referral Agency Empty", ISBLANK(M924), "Gender Empty", ISBLANK(N924), "Religion Empty", ISBLANK(O924), "Ethnicity Empty", ISBLANK(P924), "Nationality Empty", ISBLANK(Q924), "Disability Empty", ISBLANK(R924), "Sexual Orientation Empty", ISBLANK(S924), "Language Empty", ISBLANK(T924), "Risk Assessment Empty", AND(G924&lt;&gt;"",H924&lt;&gt;""), IF(SUMPRODUCT(($G$2:$G$5000=G924)*($H$2:$H$5000=H924))&gt;1,"CONFLICT: NI and Check-in Date Already in Use","Correct"), TRUE, "Correct")</f>
        <v/>
      </c>
    </row>
    <row r="925" spans="1:22" s="14" customFormat="1" x14ac:dyDescent="0.5">
      <c r="A925" s="10"/>
      <c r="B925" s="11"/>
      <c r="C925" s="10"/>
      <c r="D925" s="10"/>
      <c r="E925" s="10"/>
      <c r="F925" s="12"/>
      <c r="G925" s="10"/>
      <c r="H925" s="12"/>
      <c r="I925" s="12"/>
      <c r="J925" s="13"/>
      <c r="K925" s="10"/>
      <c r="L925" s="15" t="str">
        <f ca="1">IF(ISBLANK(F925), "", DATEDIF(Tenants[[#This Row],[DateOfBirth]],TODAY(),"Y"))</f>
        <v/>
      </c>
      <c r="M925" s="10"/>
      <c r="N925" s="10"/>
      <c r="O925" s="10"/>
      <c r="P925" s="10"/>
      <c r="Q925" s="10"/>
      <c r="R925" s="10"/>
      <c r="S925" s="10"/>
      <c r="T925" s="10"/>
      <c r="U925" s="16" t="str">
        <f t="shared" si="14"/>
        <v/>
      </c>
      <c r="V925" s="16" t="str" cm="1">
        <f t="array" ref="V925">_xlfn.IFS(AND(ISBLANK(A925), OR(B925&lt;&gt;"",C925&lt;&gt;"",E925&lt;&gt;"",F925&lt;&gt;"",G925&lt;&gt;"",H925&lt;&gt;"",J925&lt;&gt;"",K925&lt;&gt;"",M925&lt;&gt;"",N925&lt;&gt;"",O925&lt;&gt;"",P925&lt;&gt;"",Q925&lt;&gt;"",R925&lt;&gt;"",S925&lt;&gt;"",T925&lt;&gt;"",)), "Address Empty", ISBLANK(A925), "", ISBLANK(B925), "Room Number Empty", ISBLANK(C925), "First Name Empty", ISBLANK(E925), "Last Name Empty", ISBLANK(F925), "Date of Birth Empty", ISBLANK(G925), "NI Number Empty", ISBLANK(H925), "Check In Date Empty", ISBLANK(J925), "HB Claim Ref Number Empty", ISBLANK(K925), "Referral Agency Empty", ISBLANK(M925), "Gender Empty", ISBLANK(N925), "Religion Empty", ISBLANK(O925), "Ethnicity Empty", ISBLANK(P925), "Nationality Empty", ISBLANK(Q925), "Disability Empty", ISBLANK(R925), "Sexual Orientation Empty", ISBLANK(S925), "Language Empty", ISBLANK(T925), "Risk Assessment Empty", AND(G925&lt;&gt;"",H925&lt;&gt;""), IF(SUMPRODUCT(($G$2:$G$5000=G925)*($H$2:$H$5000=H925))&gt;1,"CONFLICT: NI and Check-in Date Already in Use","Correct"), TRUE, "Correct")</f>
        <v/>
      </c>
    </row>
    <row r="926" spans="1:22" s="14" customFormat="1" x14ac:dyDescent="0.5">
      <c r="A926" s="10"/>
      <c r="B926" s="11"/>
      <c r="C926" s="10"/>
      <c r="D926" s="10"/>
      <c r="E926" s="10"/>
      <c r="F926" s="12"/>
      <c r="G926" s="10"/>
      <c r="H926" s="12"/>
      <c r="I926" s="12"/>
      <c r="J926" s="13"/>
      <c r="K926" s="10"/>
      <c r="L926" s="15" t="str">
        <f ca="1">IF(ISBLANK(F926), "", DATEDIF(Tenants[[#This Row],[DateOfBirth]],TODAY(),"Y"))</f>
        <v/>
      </c>
      <c r="M926" s="10"/>
      <c r="N926" s="10"/>
      <c r="O926" s="10"/>
      <c r="P926" s="10"/>
      <c r="Q926" s="10"/>
      <c r="R926" s="10"/>
      <c r="S926" s="10"/>
      <c r="T926" s="10"/>
      <c r="U926" s="16" t="str">
        <f t="shared" si="14"/>
        <v/>
      </c>
      <c r="V926" s="16" t="str" cm="1">
        <f t="array" ref="V926">_xlfn.IFS(AND(ISBLANK(A926), OR(B926&lt;&gt;"",C926&lt;&gt;"",E926&lt;&gt;"",F926&lt;&gt;"",G926&lt;&gt;"",H926&lt;&gt;"",J926&lt;&gt;"",K926&lt;&gt;"",M926&lt;&gt;"",N926&lt;&gt;"",O926&lt;&gt;"",P926&lt;&gt;"",Q926&lt;&gt;"",R926&lt;&gt;"",S926&lt;&gt;"",T926&lt;&gt;"",)), "Address Empty", ISBLANK(A926), "", ISBLANK(B926), "Room Number Empty", ISBLANK(C926), "First Name Empty", ISBLANK(E926), "Last Name Empty", ISBLANK(F926), "Date of Birth Empty", ISBLANK(G926), "NI Number Empty", ISBLANK(H926), "Check In Date Empty", ISBLANK(J926), "HB Claim Ref Number Empty", ISBLANK(K926), "Referral Agency Empty", ISBLANK(M926), "Gender Empty", ISBLANK(N926), "Religion Empty", ISBLANK(O926), "Ethnicity Empty", ISBLANK(P926), "Nationality Empty", ISBLANK(Q926), "Disability Empty", ISBLANK(R926), "Sexual Orientation Empty", ISBLANK(S926), "Language Empty", ISBLANK(T926), "Risk Assessment Empty", AND(G926&lt;&gt;"",H926&lt;&gt;""), IF(SUMPRODUCT(($G$2:$G$5000=G926)*($H$2:$H$5000=H926))&gt;1,"CONFLICT: NI and Check-in Date Already in Use","Correct"), TRUE, "Correct")</f>
        <v/>
      </c>
    </row>
    <row r="927" spans="1:22" s="14" customFormat="1" x14ac:dyDescent="0.5">
      <c r="A927" s="10"/>
      <c r="B927" s="11"/>
      <c r="C927" s="10"/>
      <c r="D927" s="10"/>
      <c r="E927" s="10"/>
      <c r="F927" s="12"/>
      <c r="G927" s="10"/>
      <c r="H927" s="12"/>
      <c r="I927" s="12"/>
      <c r="J927" s="13"/>
      <c r="K927" s="10"/>
      <c r="L927" s="15" t="str">
        <f ca="1">IF(ISBLANK(F927), "", DATEDIF(Tenants[[#This Row],[DateOfBirth]],TODAY(),"Y"))</f>
        <v/>
      </c>
      <c r="M927" s="10"/>
      <c r="N927" s="10"/>
      <c r="O927" s="10"/>
      <c r="P927" s="10"/>
      <c r="Q927" s="10"/>
      <c r="R927" s="10"/>
      <c r="S927" s="10"/>
      <c r="T927" s="10"/>
      <c r="U927" s="16" t="str">
        <f t="shared" si="14"/>
        <v/>
      </c>
      <c r="V927" s="16" t="str" cm="1">
        <f t="array" ref="V927">_xlfn.IFS(AND(ISBLANK(A927), OR(B927&lt;&gt;"",C927&lt;&gt;"",E927&lt;&gt;"",F927&lt;&gt;"",G927&lt;&gt;"",H927&lt;&gt;"",J927&lt;&gt;"",K927&lt;&gt;"",M927&lt;&gt;"",N927&lt;&gt;"",O927&lt;&gt;"",P927&lt;&gt;"",Q927&lt;&gt;"",R927&lt;&gt;"",S927&lt;&gt;"",T927&lt;&gt;"",)), "Address Empty", ISBLANK(A927), "", ISBLANK(B927), "Room Number Empty", ISBLANK(C927), "First Name Empty", ISBLANK(E927), "Last Name Empty", ISBLANK(F927), "Date of Birth Empty", ISBLANK(G927), "NI Number Empty", ISBLANK(H927), "Check In Date Empty", ISBLANK(J927), "HB Claim Ref Number Empty", ISBLANK(K927), "Referral Agency Empty", ISBLANK(M927), "Gender Empty", ISBLANK(N927), "Religion Empty", ISBLANK(O927), "Ethnicity Empty", ISBLANK(P927), "Nationality Empty", ISBLANK(Q927), "Disability Empty", ISBLANK(R927), "Sexual Orientation Empty", ISBLANK(S927), "Language Empty", ISBLANK(T927), "Risk Assessment Empty", AND(G927&lt;&gt;"",H927&lt;&gt;""), IF(SUMPRODUCT(($G$2:$G$5000=G927)*($H$2:$H$5000=H927))&gt;1,"CONFLICT: NI and Check-in Date Already in Use","Correct"), TRUE, "Correct")</f>
        <v/>
      </c>
    </row>
    <row r="928" spans="1:22" s="14" customFormat="1" x14ac:dyDescent="0.5">
      <c r="A928" s="10"/>
      <c r="B928" s="11"/>
      <c r="C928" s="10"/>
      <c r="D928" s="10"/>
      <c r="E928" s="10"/>
      <c r="F928" s="12"/>
      <c r="G928" s="10"/>
      <c r="H928" s="12"/>
      <c r="I928" s="12"/>
      <c r="J928" s="13"/>
      <c r="K928" s="10"/>
      <c r="L928" s="15" t="str">
        <f ca="1">IF(ISBLANK(F928), "", DATEDIF(Tenants[[#This Row],[DateOfBirth]],TODAY(),"Y"))</f>
        <v/>
      </c>
      <c r="M928" s="10"/>
      <c r="N928" s="10"/>
      <c r="O928" s="10"/>
      <c r="P928" s="10"/>
      <c r="Q928" s="10"/>
      <c r="R928" s="10"/>
      <c r="S928" s="10"/>
      <c r="T928" s="10"/>
      <c r="U928" s="16" t="str">
        <f t="shared" si="14"/>
        <v/>
      </c>
      <c r="V928" s="16" t="str" cm="1">
        <f t="array" ref="V928">_xlfn.IFS(AND(ISBLANK(A928), OR(B928&lt;&gt;"",C928&lt;&gt;"",E928&lt;&gt;"",F928&lt;&gt;"",G928&lt;&gt;"",H928&lt;&gt;"",J928&lt;&gt;"",K928&lt;&gt;"",M928&lt;&gt;"",N928&lt;&gt;"",O928&lt;&gt;"",P928&lt;&gt;"",Q928&lt;&gt;"",R928&lt;&gt;"",S928&lt;&gt;"",T928&lt;&gt;"",)), "Address Empty", ISBLANK(A928), "", ISBLANK(B928), "Room Number Empty", ISBLANK(C928), "First Name Empty", ISBLANK(E928), "Last Name Empty", ISBLANK(F928), "Date of Birth Empty", ISBLANK(G928), "NI Number Empty", ISBLANK(H928), "Check In Date Empty", ISBLANK(J928), "HB Claim Ref Number Empty", ISBLANK(K928), "Referral Agency Empty", ISBLANK(M928), "Gender Empty", ISBLANK(N928), "Religion Empty", ISBLANK(O928), "Ethnicity Empty", ISBLANK(P928), "Nationality Empty", ISBLANK(Q928), "Disability Empty", ISBLANK(R928), "Sexual Orientation Empty", ISBLANK(S928), "Language Empty", ISBLANK(T928), "Risk Assessment Empty", AND(G928&lt;&gt;"",H928&lt;&gt;""), IF(SUMPRODUCT(($G$2:$G$5000=G928)*($H$2:$H$5000=H928))&gt;1,"CONFLICT: NI and Check-in Date Already in Use","Correct"), TRUE, "Correct")</f>
        <v/>
      </c>
    </row>
    <row r="929" spans="1:22" s="14" customFormat="1" x14ac:dyDescent="0.5">
      <c r="A929" s="10"/>
      <c r="B929" s="11"/>
      <c r="C929" s="10"/>
      <c r="D929" s="10"/>
      <c r="E929" s="10"/>
      <c r="F929" s="12"/>
      <c r="G929" s="10"/>
      <c r="H929" s="12"/>
      <c r="I929" s="12"/>
      <c r="J929" s="13"/>
      <c r="K929" s="10"/>
      <c r="L929" s="15" t="str">
        <f ca="1">IF(ISBLANK(F929), "", DATEDIF(Tenants[[#This Row],[DateOfBirth]],TODAY(),"Y"))</f>
        <v/>
      </c>
      <c r="M929" s="10"/>
      <c r="N929" s="10"/>
      <c r="O929" s="10"/>
      <c r="P929" s="10"/>
      <c r="Q929" s="10"/>
      <c r="R929" s="10"/>
      <c r="S929" s="10"/>
      <c r="T929" s="10"/>
      <c r="U929" s="16" t="str">
        <f t="shared" si="14"/>
        <v/>
      </c>
      <c r="V929" s="16" t="str" cm="1">
        <f t="array" ref="V929">_xlfn.IFS(AND(ISBLANK(A929), OR(B929&lt;&gt;"",C929&lt;&gt;"",E929&lt;&gt;"",F929&lt;&gt;"",G929&lt;&gt;"",H929&lt;&gt;"",J929&lt;&gt;"",K929&lt;&gt;"",M929&lt;&gt;"",N929&lt;&gt;"",O929&lt;&gt;"",P929&lt;&gt;"",Q929&lt;&gt;"",R929&lt;&gt;"",S929&lt;&gt;"",T929&lt;&gt;"",)), "Address Empty", ISBLANK(A929), "", ISBLANK(B929), "Room Number Empty", ISBLANK(C929), "First Name Empty", ISBLANK(E929), "Last Name Empty", ISBLANK(F929), "Date of Birth Empty", ISBLANK(G929), "NI Number Empty", ISBLANK(H929), "Check In Date Empty", ISBLANK(J929), "HB Claim Ref Number Empty", ISBLANK(K929), "Referral Agency Empty", ISBLANK(M929), "Gender Empty", ISBLANK(N929), "Religion Empty", ISBLANK(O929), "Ethnicity Empty", ISBLANK(P929), "Nationality Empty", ISBLANK(Q929), "Disability Empty", ISBLANK(R929), "Sexual Orientation Empty", ISBLANK(S929), "Language Empty", ISBLANK(T929), "Risk Assessment Empty", AND(G929&lt;&gt;"",H929&lt;&gt;""), IF(SUMPRODUCT(($G$2:$G$5000=G929)*($H$2:$H$5000=H929))&gt;1,"CONFLICT: NI and Check-in Date Already in Use","Correct"), TRUE, "Correct")</f>
        <v/>
      </c>
    </row>
    <row r="930" spans="1:22" s="14" customFormat="1" x14ac:dyDescent="0.5">
      <c r="A930" s="10"/>
      <c r="B930" s="11"/>
      <c r="C930" s="10"/>
      <c r="D930" s="10"/>
      <c r="E930" s="10"/>
      <c r="F930" s="12"/>
      <c r="G930" s="10"/>
      <c r="H930" s="12"/>
      <c r="I930" s="12"/>
      <c r="J930" s="13"/>
      <c r="K930" s="10"/>
      <c r="L930" s="15" t="str">
        <f ca="1">IF(ISBLANK(F930), "", DATEDIF(Tenants[[#This Row],[DateOfBirth]],TODAY(),"Y"))</f>
        <v/>
      </c>
      <c r="M930" s="10"/>
      <c r="N930" s="10"/>
      <c r="O930" s="10"/>
      <c r="P930" s="10"/>
      <c r="Q930" s="10"/>
      <c r="R930" s="10"/>
      <c r="S930" s="10"/>
      <c r="T930" s="10"/>
      <c r="U930" s="16" t="str">
        <f t="shared" si="14"/>
        <v/>
      </c>
      <c r="V930" s="16" t="str" cm="1">
        <f t="array" ref="V930">_xlfn.IFS(AND(ISBLANK(A930), OR(B930&lt;&gt;"",C930&lt;&gt;"",E930&lt;&gt;"",F930&lt;&gt;"",G930&lt;&gt;"",H930&lt;&gt;"",J930&lt;&gt;"",K930&lt;&gt;"",M930&lt;&gt;"",N930&lt;&gt;"",O930&lt;&gt;"",P930&lt;&gt;"",Q930&lt;&gt;"",R930&lt;&gt;"",S930&lt;&gt;"",T930&lt;&gt;"",)), "Address Empty", ISBLANK(A930), "", ISBLANK(B930), "Room Number Empty", ISBLANK(C930), "First Name Empty", ISBLANK(E930), "Last Name Empty", ISBLANK(F930), "Date of Birth Empty", ISBLANK(G930), "NI Number Empty", ISBLANK(H930), "Check In Date Empty", ISBLANK(J930), "HB Claim Ref Number Empty", ISBLANK(K930), "Referral Agency Empty", ISBLANK(M930), "Gender Empty", ISBLANK(N930), "Religion Empty", ISBLANK(O930), "Ethnicity Empty", ISBLANK(P930), "Nationality Empty", ISBLANK(Q930), "Disability Empty", ISBLANK(R930), "Sexual Orientation Empty", ISBLANK(S930), "Language Empty", ISBLANK(T930), "Risk Assessment Empty", AND(G930&lt;&gt;"",H930&lt;&gt;""), IF(SUMPRODUCT(($G$2:$G$5000=G930)*($H$2:$H$5000=H930))&gt;1,"CONFLICT: NI and Check-in Date Already in Use","Correct"), TRUE, "Correct")</f>
        <v/>
      </c>
    </row>
    <row r="931" spans="1:22" s="14" customFormat="1" x14ac:dyDescent="0.5">
      <c r="A931" s="10"/>
      <c r="B931" s="11"/>
      <c r="C931" s="10"/>
      <c r="D931" s="10"/>
      <c r="E931" s="10"/>
      <c r="F931" s="12"/>
      <c r="G931" s="10"/>
      <c r="H931" s="12"/>
      <c r="I931" s="12"/>
      <c r="J931" s="13"/>
      <c r="K931" s="10"/>
      <c r="L931" s="15" t="str">
        <f ca="1">IF(ISBLANK(F931), "", DATEDIF(Tenants[[#This Row],[DateOfBirth]],TODAY(),"Y"))</f>
        <v/>
      </c>
      <c r="M931" s="10"/>
      <c r="N931" s="10"/>
      <c r="O931" s="10"/>
      <c r="P931" s="10"/>
      <c r="Q931" s="10"/>
      <c r="R931" s="10"/>
      <c r="S931" s="10"/>
      <c r="T931" s="10"/>
      <c r="U931" s="16" t="str">
        <f t="shared" si="14"/>
        <v/>
      </c>
      <c r="V931" s="16" t="str" cm="1">
        <f t="array" ref="V931">_xlfn.IFS(AND(ISBLANK(A931), OR(B931&lt;&gt;"",C931&lt;&gt;"",E931&lt;&gt;"",F931&lt;&gt;"",G931&lt;&gt;"",H931&lt;&gt;"",J931&lt;&gt;"",K931&lt;&gt;"",M931&lt;&gt;"",N931&lt;&gt;"",O931&lt;&gt;"",P931&lt;&gt;"",Q931&lt;&gt;"",R931&lt;&gt;"",S931&lt;&gt;"",T931&lt;&gt;"",)), "Address Empty", ISBLANK(A931), "", ISBLANK(B931), "Room Number Empty", ISBLANK(C931), "First Name Empty", ISBLANK(E931), "Last Name Empty", ISBLANK(F931), "Date of Birth Empty", ISBLANK(G931), "NI Number Empty", ISBLANK(H931), "Check In Date Empty", ISBLANK(J931), "HB Claim Ref Number Empty", ISBLANK(K931), "Referral Agency Empty", ISBLANK(M931), "Gender Empty", ISBLANK(N931), "Religion Empty", ISBLANK(O931), "Ethnicity Empty", ISBLANK(P931), "Nationality Empty", ISBLANK(Q931), "Disability Empty", ISBLANK(R931), "Sexual Orientation Empty", ISBLANK(S931), "Language Empty", ISBLANK(T931), "Risk Assessment Empty", AND(G931&lt;&gt;"",H931&lt;&gt;""), IF(SUMPRODUCT(($G$2:$G$5000=G931)*($H$2:$H$5000=H931))&gt;1,"CONFLICT: NI and Check-in Date Already in Use","Correct"), TRUE, "Correct")</f>
        <v/>
      </c>
    </row>
    <row r="932" spans="1:22" s="14" customFormat="1" x14ac:dyDescent="0.5">
      <c r="A932" s="10"/>
      <c r="B932" s="11"/>
      <c r="C932" s="10"/>
      <c r="D932" s="10"/>
      <c r="E932" s="10"/>
      <c r="F932" s="12"/>
      <c r="G932" s="10"/>
      <c r="H932" s="12"/>
      <c r="I932" s="12"/>
      <c r="J932" s="13"/>
      <c r="K932" s="10"/>
      <c r="L932" s="15" t="str">
        <f ca="1">IF(ISBLANK(F932), "", DATEDIF(Tenants[[#This Row],[DateOfBirth]],TODAY(),"Y"))</f>
        <v/>
      </c>
      <c r="M932" s="10"/>
      <c r="N932" s="10"/>
      <c r="O932" s="10"/>
      <c r="P932" s="10"/>
      <c r="Q932" s="10"/>
      <c r="R932" s="10"/>
      <c r="S932" s="10"/>
      <c r="T932" s="10"/>
      <c r="U932" s="16" t="str">
        <f t="shared" si="14"/>
        <v/>
      </c>
      <c r="V932" s="16" t="str" cm="1">
        <f t="array" ref="V932">_xlfn.IFS(AND(ISBLANK(A932), OR(B932&lt;&gt;"",C932&lt;&gt;"",E932&lt;&gt;"",F932&lt;&gt;"",G932&lt;&gt;"",H932&lt;&gt;"",J932&lt;&gt;"",K932&lt;&gt;"",M932&lt;&gt;"",N932&lt;&gt;"",O932&lt;&gt;"",P932&lt;&gt;"",Q932&lt;&gt;"",R932&lt;&gt;"",S932&lt;&gt;"",T932&lt;&gt;"",)), "Address Empty", ISBLANK(A932), "", ISBLANK(B932), "Room Number Empty", ISBLANK(C932), "First Name Empty", ISBLANK(E932), "Last Name Empty", ISBLANK(F932), "Date of Birth Empty", ISBLANK(G932), "NI Number Empty", ISBLANK(H932), "Check In Date Empty", ISBLANK(J932), "HB Claim Ref Number Empty", ISBLANK(K932), "Referral Agency Empty", ISBLANK(M932), "Gender Empty", ISBLANK(N932), "Religion Empty", ISBLANK(O932), "Ethnicity Empty", ISBLANK(P932), "Nationality Empty", ISBLANK(Q932), "Disability Empty", ISBLANK(R932), "Sexual Orientation Empty", ISBLANK(S932), "Language Empty", ISBLANK(T932), "Risk Assessment Empty", AND(G932&lt;&gt;"",H932&lt;&gt;""), IF(SUMPRODUCT(($G$2:$G$5000=G932)*($H$2:$H$5000=H932))&gt;1,"CONFLICT: NI and Check-in Date Already in Use","Correct"), TRUE, "Correct")</f>
        <v/>
      </c>
    </row>
    <row r="933" spans="1:22" s="14" customFormat="1" x14ac:dyDescent="0.5">
      <c r="A933" s="10"/>
      <c r="B933" s="11"/>
      <c r="C933" s="10"/>
      <c r="D933" s="10"/>
      <c r="E933" s="10"/>
      <c r="F933" s="12"/>
      <c r="G933" s="10"/>
      <c r="H933" s="12"/>
      <c r="I933" s="12"/>
      <c r="J933" s="13"/>
      <c r="K933" s="10"/>
      <c r="L933" s="15" t="str">
        <f ca="1">IF(ISBLANK(F933), "", DATEDIF(Tenants[[#This Row],[DateOfBirth]],TODAY(),"Y"))</f>
        <v/>
      </c>
      <c r="M933" s="10"/>
      <c r="N933" s="10"/>
      <c r="O933" s="10"/>
      <c r="P933" s="10"/>
      <c r="Q933" s="10"/>
      <c r="R933" s="10"/>
      <c r="S933" s="10"/>
      <c r="T933" s="10"/>
      <c r="U933" s="16" t="str">
        <f t="shared" si="14"/>
        <v/>
      </c>
      <c r="V933" s="16" t="str" cm="1">
        <f t="array" ref="V933">_xlfn.IFS(AND(ISBLANK(A933), OR(B933&lt;&gt;"",C933&lt;&gt;"",E933&lt;&gt;"",F933&lt;&gt;"",G933&lt;&gt;"",H933&lt;&gt;"",J933&lt;&gt;"",K933&lt;&gt;"",M933&lt;&gt;"",N933&lt;&gt;"",O933&lt;&gt;"",P933&lt;&gt;"",Q933&lt;&gt;"",R933&lt;&gt;"",S933&lt;&gt;"",T933&lt;&gt;"",)), "Address Empty", ISBLANK(A933), "", ISBLANK(B933), "Room Number Empty", ISBLANK(C933), "First Name Empty", ISBLANK(E933), "Last Name Empty", ISBLANK(F933), "Date of Birth Empty", ISBLANK(G933), "NI Number Empty", ISBLANK(H933), "Check In Date Empty", ISBLANK(J933), "HB Claim Ref Number Empty", ISBLANK(K933), "Referral Agency Empty", ISBLANK(M933), "Gender Empty", ISBLANK(N933), "Religion Empty", ISBLANK(O933), "Ethnicity Empty", ISBLANK(P933), "Nationality Empty", ISBLANK(Q933), "Disability Empty", ISBLANK(R933), "Sexual Orientation Empty", ISBLANK(S933), "Language Empty", ISBLANK(T933), "Risk Assessment Empty", AND(G933&lt;&gt;"",H933&lt;&gt;""), IF(SUMPRODUCT(($G$2:$G$5000=G933)*($H$2:$H$5000=H933))&gt;1,"CONFLICT: NI and Check-in Date Already in Use","Correct"), TRUE, "Correct")</f>
        <v/>
      </c>
    </row>
    <row r="934" spans="1:22" s="14" customFormat="1" x14ac:dyDescent="0.5">
      <c r="A934" s="10"/>
      <c r="B934" s="11"/>
      <c r="C934" s="10"/>
      <c r="D934" s="10"/>
      <c r="E934" s="10"/>
      <c r="F934" s="12"/>
      <c r="G934" s="10"/>
      <c r="H934" s="12"/>
      <c r="I934" s="12"/>
      <c r="J934" s="13"/>
      <c r="K934" s="10"/>
      <c r="L934" s="15" t="str">
        <f ca="1">IF(ISBLANK(F934), "", DATEDIF(Tenants[[#This Row],[DateOfBirth]],TODAY(),"Y"))</f>
        <v/>
      </c>
      <c r="M934" s="10"/>
      <c r="N934" s="10"/>
      <c r="O934" s="10"/>
      <c r="P934" s="10"/>
      <c r="Q934" s="10"/>
      <c r="R934" s="10"/>
      <c r="S934" s="10"/>
      <c r="T934" s="10"/>
      <c r="U934" s="16" t="str">
        <f t="shared" si="14"/>
        <v/>
      </c>
      <c r="V934" s="16" t="str" cm="1">
        <f t="array" ref="V934">_xlfn.IFS(AND(ISBLANK(A934), OR(B934&lt;&gt;"",C934&lt;&gt;"",E934&lt;&gt;"",F934&lt;&gt;"",G934&lt;&gt;"",H934&lt;&gt;"",J934&lt;&gt;"",K934&lt;&gt;"",M934&lt;&gt;"",N934&lt;&gt;"",O934&lt;&gt;"",P934&lt;&gt;"",Q934&lt;&gt;"",R934&lt;&gt;"",S934&lt;&gt;"",T934&lt;&gt;"",)), "Address Empty", ISBLANK(A934), "", ISBLANK(B934), "Room Number Empty", ISBLANK(C934), "First Name Empty", ISBLANK(E934), "Last Name Empty", ISBLANK(F934), "Date of Birth Empty", ISBLANK(G934), "NI Number Empty", ISBLANK(H934), "Check In Date Empty", ISBLANK(J934), "HB Claim Ref Number Empty", ISBLANK(K934), "Referral Agency Empty", ISBLANK(M934), "Gender Empty", ISBLANK(N934), "Religion Empty", ISBLANK(O934), "Ethnicity Empty", ISBLANK(P934), "Nationality Empty", ISBLANK(Q934), "Disability Empty", ISBLANK(R934), "Sexual Orientation Empty", ISBLANK(S934), "Language Empty", ISBLANK(T934), "Risk Assessment Empty", AND(G934&lt;&gt;"",H934&lt;&gt;""), IF(SUMPRODUCT(($G$2:$G$5000=G934)*($H$2:$H$5000=H934))&gt;1,"CONFLICT: NI and Check-in Date Already in Use","Correct"), TRUE, "Correct")</f>
        <v/>
      </c>
    </row>
    <row r="935" spans="1:22" s="14" customFormat="1" x14ac:dyDescent="0.5">
      <c r="A935" s="10"/>
      <c r="B935" s="11"/>
      <c r="C935" s="10"/>
      <c r="D935" s="10"/>
      <c r="E935" s="10"/>
      <c r="F935" s="12"/>
      <c r="G935" s="10"/>
      <c r="H935" s="12"/>
      <c r="I935" s="12"/>
      <c r="J935" s="13"/>
      <c r="K935" s="10"/>
      <c r="L935" s="15" t="str">
        <f ca="1">IF(ISBLANK(F935), "", DATEDIF(Tenants[[#This Row],[DateOfBirth]],TODAY(),"Y"))</f>
        <v/>
      </c>
      <c r="M935" s="10"/>
      <c r="N935" s="10"/>
      <c r="O935" s="10"/>
      <c r="P935" s="10"/>
      <c r="Q935" s="10"/>
      <c r="R935" s="10"/>
      <c r="S935" s="10"/>
      <c r="T935" s="10"/>
      <c r="U935" s="16" t="str">
        <f t="shared" si="14"/>
        <v/>
      </c>
      <c r="V935" s="16" t="str" cm="1">
        <f t="array" ref="V935">_xlfn.IFS(AND(ISBLANK(A935), OR(B935&lt;&gt;"",C935&lt;&gt;"",E935&lt;&gt;"",F935&lt;&gt;"",G935&lt;&gt;"",H935&lt;&gt;"",J935&lt;&gt;"",K935&lt;&gt;"",M935&lt;&gt;"",N935&lt;&gt;"",O935&lt;&gt;"",P935&lt;&gt;"",Q935&lt;&gt;"",R935&lt;&gt;"",S935&lt;&gt;"",T935&lt;&gt;"",)), "Address Empty", ISBLANK(A935), "", ISBLANK(B935), "Room Number Empty", ISBLANK(C935), "First Name Empty", ISBLANK(E935), "Last Name Empty", ISBLANK(F935), "Date of Birth Empty", ISBLANK(G935), "NI Number Empty", ISBLANK(H935), "Check In Date Empty", ISBLANK(J935), "HB Claim Ref Number Empty", ISBLANK(K935), "Referral Agency Empty", ISBLANK(M935), "Gender Empty", ISBLANK(N935), "Religion Empty", ISBLANK(O935), "Ethnicity Empty", ISBLANK(P935), "Nationality Empty", ISBLANK(Q935), "Disability Empty", ISBLANK(R935), "Sexual Orientation Empty", ISBLANK(S935), "Language Empty", ISBLANK(T935), "Risk Assessment Empty", AND(G935&lt;&gt;"",H935&lt;&gt;""), IF(SUMPRODUCT(($G$2:$G$5000=G935)*($H$2:$H$5000=H935))&gt;1,"CONFLICT: NI and Check-in Date Already in Use","Correct"), TRUE, "Correct")</f>
        <v/>
      </c>
    </row>
    <row r="936" spans="1:22" s="14" customFormat="1" x14ac:dyDescent="0.5">
      <c r="A936" s="10"/>
      <c r="B936" s="11"/>
      <c r="C936" s="10"/>
      <c r="D936" s="10"/>
      <c r="E936" s="10"/>
      <c r="F936" s="12"/>
      <c r="G936" s="10"/>
      <c r="H936" s="12"/>
      <c r="I936" s="12"/>
      <c r="J936" s="13"/>
      <c r="K936" s="10"/>
      <c r="L936" s="15" t="str">
        <f ca="1">IF(ISBLANK(F936), "", DATEDIF(Tenants[[#This Row],[DateOfBirth]],TODAY(),"Y"))</f>
        <v/>
      </c>
      <c r="M936" s="10"/>
      <c r="N936" s="10"/>
      <c r="O936" s="10"/>
      <c r="P936" s="10"/>
      <c r="Q936" s="10"/>
      <c r="R936" s="10"/>
      <c r="S936" s="10"/>
      <c r="T936" s="10"/>
      <c r="U936" s="16" t="str">
        <f t="shared" si="14"/>
        <v/>
      </c>
      <c r="V936" s="16" t="str" cm="1">
        <f t="array" ref="V936">_xlfn.IFS(AND(ISBLANK(A936), OR(B936&lt;&gt;"",C936&lt;&gt;"",E936&lt;&gt;"",F936&lt;&gt;"",G936&lt;&gt;"",H936&lt;&gt;"",J936&lt;&gt;"",K936&lt;&gt;"",M936&lt;&gt;"",N936&lt;&gt;"",O936&lt;&gt;"",P936&lt;&gt;"",Q936&lt;&gt;"",R936&lt;&gt;"",S936&lt;&gt;"",T936&lt;&gt;"",)), "Address Empty", ISBLANK(A936), "", ISBLANK(B936), "Room Number Empty", ISBLANK(C936), "First Name Empty", ISBLANK(E936), "Last Name Empty", ISBLANK(F936), "Date of Birth Empty", ISBLANK(G936), "NI Number Empty", ISBLANK(H936), "Check In Date Empty", ISBLANK(J936), "HB Claim Ref Number Empty", ISBLANK(K936), "Referral Agency Empty", ISBLANK(M936), "Gender Empty", ISBLANK(N936), "Religion Empty", ISBLANK(O936), "Ethnicity Empty", ISBLANK(P936), "Nationality Empty", ISBLANK(Q936), "Disability Empty", ISBLANK(R936), "Sexual Orientation Empty", ISBLANK(S936), "Language Empty", ISBLANK(T936), "Risk Assessment Empty", AND(G936&lt;&gt;"",H936&lt;&gt;""), IF(SUMPRODUCT(($G$2:$G$5000=G936)*($H$2:$H$5000=H936))&gt;1,"CONFLICT: NI and Check-in Date Already in Use","Correct"), TRUE, "Correct")</f>
        <v/>
      </c>
    </row>
    <row r="937" spans="1:22" s="14" customFormat="1" x14ac:dyDescent="0.5">
      <c r="A937" s="10"/>
      <c r="B937" s="11"/>
      <c r="C937" s="10"/>
      <c r="D937" s="10"/>
      <c r="E937" s="10"/>
      <c r="F937" s="12"/>
      <c r="G937" s="10"/>
      <c r="H937" s="12"/>
      <c r="I937" s="12"/>
      <c r="J937" s="13"/>
      <c r="K937" s="10"/>
      <c r="L937" s="15" t="str">
        <f ca="1">IF(ISBLANK(F937), "", DATEDIF(Tenants[[#This Row],[DateOfBirth]],TODAY(),"Y"))</f>
        <v/>
      </c>
      <c r="M937" s="10"/>
      <c r="N937" s="10"/>
      <c r="O937" s="10"/>
      <c r="P937" s="10"/>
      <c r="Q937" s="10"/>
      <c r="R937" s="10"/>
      <c r="S937" s="10"/>
      <c r="T937" s="10"/>
      <c r="U937" s="16" t="str">
        <f t="shared" si="14"/>
        <v/>
      </c>
      <c r="V937" s="16" t="str" cm="1">
        <f t="array" ref="V937">_xlfn.IFS(AND(ISBLANK(A937), OR(B937&lt;&gt;"",C937&lt;&gt;"",E937&lt;&gt;"",F937&lt;&gt;"",G937&lt;&gt;"",H937&lt;&gt;"",J937&lt;&gt;"",K937&lt;&gt;"",M937&lt;&gt;"",N937&lt;&gt;"",O937&lt;&gt;"",P937&lt;&gt;"",Q937&lt;&gt;"",R937&lt;&gt;"",S937&lt;&gt;"",T937&lt;&gt;"",)), "Address Empty", ISBLANK(A937), "", ISBLANK(B937), "Room Number Empty", ISBLANK(C937), "First Name Empty", ISBLANK(E937), "Last Name Empty", ISBLANK(F937), "Date of Birth Empty", ISBLANK(G937), "NI Number Empty", ISBLANK(H937), "Check In Date Empty", ISBLANK(J937), "HB Claim Ref Number Empty", ISBLANK(K937), "Referral Agency Empty", ISBLANK(M937), "Gender Empty", ISBLANK(N937), "Religion Empty", ISBLANK(O937), "Ethnicity Empty", ISBLANK(P937), "Nationality Empty", ISBLANK(Q937), "Disability Empty", ISBLANK(R937), "Sexual Orientation Empty", ISBLANK(S937), "Language Empty", ISBLANK(T937), "Risk Assessment Empty", AND(G937&lt;&gt;"",H937&lt;&gt;""), IF(SUMPRODUCT(($G$2:$G$5000=G937)*($H$2:$H$5000=H937))&gt;1,"CONFLICT: NI and Check-in Date Already in Use","Correct"), TRUE, "Correct")</f>
        <v/>
      </c>
    </row>
    <row r="938" spans="1:22" s="14" customFormat="1" x14ac:dyDescent="0.5">
      <c r="A938" s="10"/>
      <c r="B938" s="11"/>
      <c r="C938" s="10"/>
      <c r="D938" s="10"/>
      <c r="E938" s="10"/>
      <c r="F938" s="12"/>
      <c r="G938" s="10"/>
      <c r="H938" s="12"/>
      <c r="I938" s="12"/>
      <c r="J938" s="13"/>
      <c r="K938" s="10"/>
      <c r="L938" s="15" t="str">
        <f ca="1">IF(ISBLANK(F938), "", DATEDIF(Tenants[[#This Row],[DateOfBirth]],TODAY(),"Y"))</f>
        <v/>
      </c>
      <c r="M938" s="10"/>
      <c r="N938" s="10"/>
      <c r="O938" s="10"/>
      <c r="P938" s="10"/>
      <c r="Q938" s="10"/>
      <c r="R938" s="10"/>
      <c r="S938" s="10"/>
      <c r="T938" s="10"/>
      <c r="U938" s="16" t="str">
        <f t="shared" si="14"/>
        <v/>
      </c>
      <c r="V938" s="16" t="str" cm="1">
        <f t="array" ref="V938">_xlfn.IFS(AND(ISBLANK(A938), OR(B938&lt;&gt;"",C938&lt;&gt;"",E938&lt;&gt;"",F938&lt;&gt;"",G938&lt;&gt;"",H938&lt;&gt;"",J938&lt;&gt;"",K938&lt;&gt;"",M938&lt;&gt;"",N938&lt;&gt;"",O938&lt;&gt;"",P938&lt;&gt;"",Q938&lt;&gt;"",R938&lt;&gt;"",S938&lt;&gt;"",T938&lt;&gt;"",)), "Address Empty", ISBLANK(A938), "", ISBLANK(B938), "Room Number Empty", ISBLANK(C938), "First Name Empty", ISBLANK(E938), "Last Name Empty", ISBLANK(F938), "Date of Birth Empty", ISBLANK(G938), "NI Number Empty", ISBLANK(H938), "Check In Date Empty", ISBLANK(J938), "HB Claim Ref Number Empty", ISBLANK(K938), "Referral Agency Empty", ISBLANK(M938), "Gender Empty", ISBLANK(N938), "Religion Empty", ISBLANK(O938), "Ethnicity Empty", ISBLANK(P938), "Nationality Empty", ISBLANK(Q938), "Disability Empty", ISBLANK(R938), "Sexual Orientation Empty", ISBLANK(S938), "Language Empty", ISBLANK(T938), "Risk Assessment Empty", AND(G938&lt;&gt;"",H938&lt;&gt;""), IF(SUMPRODUCT(($G$2:$G$5000=G938)*($H$2:$H$5000=H938))&gt;1,"CONFLICT: NI and Check-in Date Already in Use","Correct"), TRUE, "Correct")</f>
        <v/>
      </c>
    </row>
    <row r="939" spans="1:22" s="14" customFormat="1" x14ac:dyDescent="0.5">
      <c r="A939" s="10"/>
      <c r="B939" s="11"/>
      <c r="C939" s="10"/>
      <c r="D939" s="10"/>
      <c r="E939" s="10"/>
      <c r="F939" s="12"/>
      <c r="G939" s="10"/>
      <c r="H939" s="12"/>
      <c r="I939" s="12"/>
      <c r="J939" s="13"/>
      <c r="K939" s="10"/>
      <c r="L939" s="15" t="str">
        <f ca="1">IF(ISBLANK(F939), "", DATEDIF(Tenants[[#This Row],[DateOfBirth]],TODAY(),"Y"))</f>
        <v/>
      </c>
      <c r="M939" s="10"/>
      <c r="N939" s="10"/>
      <c r="O939" s="10"/>
      <c r="P939" s="10"/>
      <c r="Q939" s="10"/>
      <c r="R939" s="10"/>
      <c r="S939" s="10"/>
      <c r="T939" s="10"/>
      <c r="U939" s="16" t="str">
        <f t="shared" si="14"/>
        <v/>
      </c>
      <c r="V939" s="16" t="str" cm="1">
        <f t="array" ref="V939">_xlfn.IFS(AND(ISBLANK(A939), OR(B939&lt;&gt;"",C939&lt;&gt;"",E939&lt;&gt;"",F939&lt;&gt;"",G939&lt;&gt;"",H939&lt;&gt;"",J939&lt;&gt;"",K939&lt;&gt;"",M939&lt;&gt;"",N939&lt;&gt;"",O939&lt;&gt;"",P939&lt;&gt;"",Q939&lt;&gt;"",R939&lt;&gt;"",S939&lt;&gt;"",T939&lt;&gt;"",)), "Address Empty", ISBLANK(A939), "", ISBLANK(B939), "Room Number Empty", ISBLANK(C939), "First Name Empty", ISBLANK(E939), "Last Name Empty", ISBLANK(F939), "Date of Birth Empty", ISBLANK(G939), "NI Number Empty", ISBLANK(H939), "Check In Date Empty", ISBLANK(J939), "HB Claim Ref Number Empty", ISBLANK(K939), "Referral Agency Empty", ISBLANK(M939), "Gender Empty", ISBLANK(N939), "Religion Empty", ISBLANK(O939), "Ethnicity Empty", ISBLANK(P939), "Nationality Empty", ISBLANK(Q939), "Disability Empty", ISBLANK(R939), "Sexual Orientation Empty", ISBLANK(S939), "Language Empty", ISBLANK(T939), "Risk Assessment Empty", AND(G939&lt;&gt;"",H939&lt;&gt;""), IF(SUMPRODUCT(($G$2:$G$5000=G939)*($H$2:$H$5000=H939))&gt;1,"CONFLICT: NI and Check-in Date Already in Use","Correct"), TRUE, "Correct")</f>
        <v/>
      </c>
    </row>
    <row r="940" spans="1:22" s="14" customFormat="1" x14ac:dyDescent="0.5">
      <c r="A940" s="10"/>
      <c r="B940" s="11"/>
      <c r="C940" s="10"/>
      <c r="D940" s="10"/>
      <c r="E940" s="10"/>
      <c r="F940" s="12"/>
      <c r="G940" s="10"/>
      <c r="H940" s="12"/>
      <c r="I940" s="12"/>
      <c r="J940" s="13"/>
      <c r="K940" s="10"/>
      <c r="L940" s="15" t="str">
        <f ca="1">IF(ISBLANK(F940), "", DATEDIF(Tenants[[#This Row],[DateOfBirth]],TODAY(),"Y"))</f>
        <v/>
      </c>
      <c r="M940" s="10"/>
      <c r="N940" s="10"/>
      <c r="O940" s="10"/>
      <c r="P940" s="10"/>
      <c r="Q940" s="10"/>
      <c r="R940" s="10"/>
      <c r="S940" s="10"/>
      <c r="T940" s="10"/>
      <c r="U940" s="16" t="str">
        <f t="shared" si="14"/>
        <v/>
      </c>
      <c r="V940" s="16" t="str" cm="1">
        <f t="array" ref="V940">_xlfn.IFS(AND(ISBLANK(A940), OR(B940&lt;&gt;"",C940&lt;&gt;"",E940&lt;&gt;"",F940&lt;&gt;"",G940&lt;&gt;"",H940&lt;&gt;"",J940&lt;&gt;"",K940&lt;&gt;"",M940&lt;&gt;"",N940&lt;&gt;"",O940&lt;&gt;"",P940&lt;&gt;"",Q940&lt;&gt;"",R940&lt;&gt;"",S940&lt;&gt;"",T940&lt;&gt;"",)), "Address Empty", ISBLANK(A940), "", ISBLANK(B940), "Room Number Empty", ISBLANK(C940), "First Name Empty", ISBLANK(E940), "Last Name Empty", ISBLANK(F940), "Date of Birth Empty", ISBLANK(G940), "NI Number Empty", ISBLANK(H940), "Check In Date Empty", ISBLANK(J940), "HB Claim Ref Number Empty", ISBLANK(K940), "Referral Agency Empty", ISBLANK(M940), "Gender Empty", ISBLANK(N940), "Religion Empty", ISBLANK(O940), "Ethnicity Empty", ISBLANK(P940), "Nationality Empty", ISBLANK(Q940), "Disability Empty", ISBLANK(R940), "Sexual Orientation Empty", ISBLANK(S940), "Language Empty", ISBLANK(T940), "Risk Assessment Empty", AND(G940&lt;&gt;"",H940&lt;&gt;""), IF(SUMPRODUCT(($G$2:$G$5000=G940)*($H$2:$H$5000=H940))&gt;1,"CONFLICT: NI and Check-in Date Already in Use","Correct"), TRUE, "Correct")</f>
        <v/>
      </c>
    </row>
    <row r="941" spans="1:22" s="14" customFormat="1" x14ac:dyDescent="0.5">
      <c r="A941" s="10"/>
      <c r="B941" s="11"/>
      <c r="C941" s="10"/>
      <c r="D941" s="10"/>
      <c r="E941" s="10"/>
      <c r="F941" s="12"/>
      <c r="G941" s="10"/>
      <c r="H941" s="12"/>
      <c r="I941" s="12"/>
      <c r="J941" s="13"/>
      <c r="K941" s="10"/>
      <c r="L941" s="15" t="str">
        <f ca="1">IF(ISBLANK(F941), "", DATEDIF(Tenants[[#This Row],[DateOfBirth]],TODAY(),"Y"))</f>
        <v/>
      </c>
      <c r="M941" s="10"/>
      <c r="N941" s="10"/>
      <c r="O941" s="10"/>
      <c r="P941" s="10"/>
      <c r="Q941" s="10"/>
      <c r="R941" s="10"/>
      <c r="S941" s="10"/>
      <c r="T941" s="10"/>
      <c r="U941" s="16" t="str">
        <f t="shared" si="14"/>
        <v/>
      </c>
      <c r="V941" s="16" t="str" cm="1">
        <f t="array" ref="V941">_xlfn.IFS(AND(ISBLANK(A941), OR(B941&lt;&gt;"",C941&lt;&gt;"",E941&lt;&gt;"",F941&lt;&gt;"",G941&lt;&gt;"",H941&lt;&gt;"",J941&lt;&gt;"",K941&lt;&gt;"",M941&lt;&gt;"",N941&lt;&gt;"",O941&lt;&gt;"",P941&lt;&gt;"",Q941&lt;&gt;"",R941&lt;&gt;"",S941&lt;&gt;"",T941&lt;&gt;"",)), "Address Empty", ISBLANK(A941), "", ISBLANK(B941), "Room Number Empty", ISBLANK(C941), "First Name Empty", ISBLANK(E941), "Last Name Empty", ISBLANK(F941), "Date of Birth Empty", ISBLANK(G941), "NI Number Empty", ISBLANK(H941), "Check In Date Empty", ISBLANK(J941), "HB Claim Ref Number Empty", ISBLANK(K941), "Referral Agency Empty", ISBLANK(M941), "Gender Empty", ISBLANK(N941), "Religion Empty", ISBLANK(O941), "Ethnicity Empty", ISBLANK(P941), "Nationality Empty", ISBLANK(Q941), "Disability Empty", ISBLANK(R941), "Sexual Orientation Empty", ISBLANK(S941), "Language Empty", ISBLANK(T941), "Risk Assessment Empty", AND(G941&lt;&gt;"",H941&lt;&gt;""), IF(SUMPRODUCT(($G$2:$G$5000=G941)*($H$2:$H$5000=H941))&gt;1,"CONFLICT: NI and Check-in Date Already in Use","Correct"), TRUE, "Correct")</f>
        <v/>
      </c>
    </row>
    <row r="942" spans="1:22" s="14" customFormat="1" x14ac:dyDescent="0.5">
      <c r="A942" s="10"/>
      <c r="B942" s="11"/>
      <c r="C942" s="10"/>
      <c r="D942" s="10"/>
      <c r="E942" s="10"/>
      <c r="F942" s="12"/>
      <c r="G942" s="10"/>
      <c r="H942" s="12"/>
      <c r="I942" s="12"/>
      <c r="J942" s="13"/>
      <c r="K942" s="10"/>
      <c r="L942" s="15" t="str">
        <f ca="1">IF(ISBLANK(F942), "", DATEDIF(Tenants[[#This Row],[DateOfBirth]],TODAY(),"Y"))</f>
        <v/>
      </c>
      <c r="M942" s="10"/>
      <c r="N942" s="10"/>
      <c r="O942" s="10"/>
      <c r="P942" s="10"/>
      <c r="Q942" s="10"/>
      <c r="R942" s="10"/>
      <c r="S942" s="10"/>
      <c r="T942" s="10"/>
      <c r="U942" s="16" t="str">
        <f t="shared" si="14"/>
        <v/>
      </c>
      <c r="V942" s="16" t="str" cm="1">
        <f t="array" ref="V942">_xlfn.IFS(AND(ISBLANK(A942), OR(B942&lt;&gt;"",C942&lt;&gt;"",E942&lt;&gt;"",F942&lt;&gt;"",G942&lt;&gt;"",H942&lt;&gt;"",J942&lt;&gt;"",K942&lt;&gt;"",M942&lt;&gt;"",N942&lt;&gt;"",O942&lt;&gt;"",P942&lt;&gt;"",Q942&lt;&gt;"",R942&lt;&gt;"",S942&lt;&gt;"",T942&lt;&gt;"",)), "Address Empty", ISBLANK(A942), "", ISBLANK(B942), "Room Number Empty", ISBLANK(C942), "First Name Empty", ISBLANK(E942), "Last Name Empty", ISBLANK(F942), "Date of Birth Empty", ISBLANK(G942), "NI Number Empty", ISBLANK(H942), "Check In Date Empty", ISBLANK(J942), "HB Claim Ref Number Empty", ISBLANK(K942), "Referral Agency Empty", ISBLANK(M942), "Gender Empty", ISBLANK(N942), "Religion Empty", ISBLANK(O942), "Ethnicity Empty", ISBLANK(P942), "Nationality Empty", ISBLANK(Q942), "Disability Empty", ISBLANK(R942), "Sexual Orientation Empty", ISBLANK(S942), "Language Empty", ISBLANK(T942), "Risk Assessment Empty", AND(G942&lt;&gt;"",H942&lt;&gt;""), IF(SUMPRODUCT(($G$2:$G$5000=G942)*($H$2:$H$5000=H942))&gt;1,"CONFLICT: NI and Check-in Date Already in Use","Correct"), TRUE, "Correct")</f>
        <v/>
      </c>
    </row>
    <row r="943" spans="1:22" s="14" customFormat="1" x14ac:dyDescent="0.5">
      <c r="A943" s="10"/>
      <c r="B943" s="11"/>
      <c r="C943" s="10"/>
      <c r="D943" s="10"/>
      <c r="E943" s="10"/>
      <c r="F943" s="12"/>
      <c r="G943" s="10"/>
      <c r="H943" s="12"/>
      <c r="I943" s="12"/>
      <c r="J943" s="13"/>
      <c r="K943" s="10"/>
      <c r="L943" s="15" t="str">
        <f ca="1">IF(ISBLANK(F943), "", DATEDIF(Tenants[[#This Row],[DateOfBirth]],TODAY(),"Y"))</f>
        <v/>
      </c>
      <c r="M943" s="10"/>
      <c r="N943" s="10"/>
      <c r="O943" s="10"/>
      <c r="P943" s="10"/>
      <c r="Q943" s="10"/>
      <c r="R943" s="10"/>
      <c r="S943" s="10"/>
      <c r="T943" s="10"/>
      <c r="U943" s="16" t="str">
        <f t="shared" si="14"/>
        <v/>
      </c>
      <c r="V943" s="16" t="str" cm="1">
        <f t="array" ref="V943">_xlfn.IFS(AND(ISBLANK(A943), OR(B943&lt;&gt;"",C943&lt;&gt;"",E943&lt;&gt;"",F943&lt;&gt;"",G943&lt;&gt;"",H943&lt;&gt;"",J943&lt;&gt;"",K943&lt;&gt;"",M943&lt;&gt;"",N943&lt;&gt;"",O943&lt;&gt;"",P943&lt;&gt;"",Q943&lt;&gt;"",R943&lt;&gt;"",S943&lt;&gt;"",T943&lt;&gt;"",)), "Address Empty", ISBLANK(A943), "", ISBLANK(B943), "Room Number Empty", ISBLANK(C943), "First Name Empty", ISBLANK(E943), "Last Name Empty", ISBLANK(F943), "Date of Birth Empty", ISBLANK(G943), "NI Number Empty", ISBLANK(H943), "Check In Date Empty", ISBLANK(J943), "HB Claim Ref Number Empty", ISBLANK(K943), "Referral Agency Empty", ISBLANK(M943), "Gender Empty", ISBLANK(N943), "Religion Empty", ISBLANK(O943), "Ethnicity Empty", ISBLANK(P943), "Nationality Empty", ISBLANK(Q943), "Disability Empty", ISBLANK(R943), "Sexual Orientation Empty", ISBLANK(S943), "Language Empty", ISBLANK(T943), "Risk Assessment Empty", AND(G943&lt;&gt;"",H943&lt;&gt;""), IF(SUMPRODUCT(($G$2:$G$5000=G943)*($H$2:$H$5000=H943))&gt;1,"CONFLICT: NI and Check-in Date Already in Use","Correct"), TRUE, "Correct")</f>
        <v/>
      </c>
    </row>
    <row r="944" spans="1:22" s="14" customFormat="1" x14ac:dyDescent="0.5">
      <c r="A944" s="10"/>
      <c r="B944" s="11"/>
      <c r="C944" s="10"/>
      <c r="D944" s="10"/>
      <c r="E944" s="10"/>
      <c r="F944" s="12"/>
      <c r="G944" s="10"/>
      <c r="H944" s="12"/>
      <c r="I944" s="12"/>
      <c r="J944" s="13"/>
      <c r="K944" s="10"/>
      <c r="L944" s="15" t="str">
        <f ca="1">IF(ISBLANK(F944), "", DATEDIF(Tenants[[#This Row],[DateOfBirth]],TODAY(),"Y"))</f>
        <v/>
      </c>
      <c r="M944" s="10"/>
      <c r="N944" s="10"/>
      <c r="O944" s="10"/>
      <c r="P944" s="10"/>
      <c r="Q944" s="10"/>
      <c r="R944" s="10"/>
      <c r="S944" s="10"/>
      <c r="T944" s="10"/>
      <c r="U944" s="16" t="str">
        <f t="shared" si="14"/>
        <v/>
      </c>
      <c r="V944" s="16" t="str" cm="1">
        <f t="array" ref="V944">_xlfn.IFS(AND(ISBLANK(A944), OR(B944&lt;&gt;"",C944&lt;&gt;"",E944&lt;&gt;"",F944&lt;&gt;"",G944&lt;&gt;"",H944&lt;&gt;"",J944&lt;&gt;"",K944&lt;&gt;"",M944&lt;&gt;"",N944&lt;&gt;"",O944&lt;&gt;"",P944&lt;&gt;"",Q944&lt;&gt;"",R944&lt;&gt;"",S944&lt;&gt;"",T944&lt;&gt;"",)), "Address Empty", ISBLANK(A944), "", ISBLANK(B944), "Room Number Empty", ISBLANK(C944), "First Name Empty", ISBLANK(E944), "Last Name Empty", ISBLANK(F944), "Date of Birth Empty", ISBLANK(G944), "NI Number Empty", ISBLANK(H944), "Check In Date Empty", ISBLANK(J944), "HB Claim Ref Number Empty", ISBLANK(K944), "Referral Agency Empty", ISBLANK(M944), "Gender Empty", ISBLANK(N944), "Religion Empty", ISBLANK(O944), "Ethnicity Empty", ISBLANK(P944), "Nationality Empty", ISBLANK(Q944), "Disability Empty", ISBLANK(R944), "Sexual Orientation Empty", ISBLANK(S944), "Language Empty", ISBLANK(T944), "Risk Assessment Empty", AND(G944&lt;&gt;"",H944&lt;&gt;""), IF(SUMPRODUCT(($G$2:$G$5000=G944)*($H$2:$H$5000=H944))&gt;1,"CONFLICT: NI and Check-in Date Already in Use","Correct"), TRUE, "Correct")</f>
        <v/>
      </c>
    </row>
    <row r="945" spans="1:22" s="14" customFormat="1" x14ac:dyDescent="0.5">
      <c r="A945" s="10"/>
      <c r="B945" s="11"/>
      <c r="C945" s="10"/>
      <c r="D945" s="10"/>
      <c r="E945" s="10"/>
      <c r="F945" s="12"/>
      <c r="G945" s="10"/>
      <c r="H945" s="12"/>
      <c r="I945" s="12"/>
      <c r="J945" s="13"/>
      <c r="K945" s="10"/>
      <c r="L945" s="15" t="str">
        <f ca="1">IF(ISBLANK(F945), "", DATEDIF(Tenants[[#This Row],[DateOfBirth]],TODAY(),"Y"))</f>
        <v/>
      </c>
      <c r="M945" s="10"/>
      <c r="N945" s="10"/>
      <c r="O945" s="10"/>
      <c r="P945" s="10"/>
      <c r="Q945" s="10"/>
      <c r="R945" s="10"/>
      <c r="S945" s="10"/>
      <c r="T945" s="10"/>
      <c r="U945" s="16" t="str">
        <f t="shared" si="14"/>
        <v/>
      </c>
      <c r="V945" s="16" t="str" cm="1">
        <f t="array" ref="V945">_xlfn.IFS(AND(ISBLANK(A945), OR(B945&lt;&gt;"",C945&lt;&gt;"",E945&lt;&gt;"",F945&lt;&gt;"",G945&lt;&gt;"",H945&lt;&gt;"",J945&lt;&gt;"",K945&lt;&gt;"",M945&lt;&gt;"",N945&lt;&gt;"",O945&lt;&gt;"",P945&lt;&gt;"",Q945&lt;&gt;"",R945&lt;&gt;"",S945&lt;&gt;"",T945&lt;&gt;"",)), "Address Empty", ISBLANK(A945), "", ISBLANK(B945), "Room Number Empty", ISBLANK(C945), "First Name Empty", ISBLANK(E945), "Last Name Empty", ISBLANK(F945), "Date of Birth Empty", ISBLANK(G945), "NI Number Empty", ISBLANK(H945), "Check In Date Empty", ISBLANK(J945), "HB Claim Ref Number Empty", ISBLANK(K945), "Referral Agency Empty", ISBLANK(M945), "Gender Empty", ISBLANK(N945), "Religion Empty", ISBLANK(O945), "Ethnicity Empty", ISBLANK(P945), "Nationality Empty", ISBLANK(Q945), "Disability Empty", ISBLANK(R945), "Sexual Orientation Empty", ISBLANK(S945), "Language Empty", ISBLANK(T945), "Risk Assessment Empty", AND(G945&lt;&gt;"",H945&lt;&gt;""), IF(SUMPRODUCT(($G$2:$G$5000=G945)*($H$2:$H$5000=H945))&gt;1,"CONFLICT: NI and Check-in Date Already in Use","Correct"), TRUE, "Correct")</f>
        <v/>
      </c>
    </row>
    <row r="946" spans="1:22" s="14" customFormat="1" x14ac:dyDescent="0.5">
      <c r="A946" s="10"/>
      <c r="B946" s="11"/>
      <c r="C946" s="10"/>
      <c r="D946" s="10"/>
      <c r="E946" s="10"/>
      <c r="F946" s="12"/>
      <c r="G946" s="10"/>
      <c r="H946" s="12"/>
      <c r="I946" s="12"/>
      <c r="J946" s="13"/>
      <c r="K946" s="10"/>
      <c r="L946" s="15" t="str">
        <f ca="1">IF(ISBLANK(F946), "", DATEDIF(Tenants[[#This Row],[DateOfBirth]],TODAY(),"Y"))</f>
        <v/>
      </c>
      <c r="M946" s="10"/>
      <c r="N946" s="10"/>
      <c r="O946" s="10"/>
      <c r="P946" s="10"/>
      <c r="Q946" s="10"/>
      <c r="R946" s="10"/>
      <c r="S946" s="10"/>
      <c r="T946" s="10"/>
      <c r="U946" s="16" t="str">
        <f t="shared" si="14"/>
        <v/>
      </c>
      <c r="V946" s="16" t="str" cm="1">
        <f t="array" ref="V946">_xlfn.IFS(AND(ISBLANK(A946), OR(B946&lt;&gt;"",C946&lt;&gt;"",E946&lt;&gt;"",F946&lt;&gt;"",G946&lt;&gt;"",H946&lt;&gt;"",J946&lt;&gt;"",K946&lt;&gt;"",M946&lt;&gt;"",N946&lt;&gt;"",O946&lt;&gt;"",P946&lt;&gt;"",Q946&lt;&gt;"",R946&lt;&gt;"",S946&lt;&gt;"",T946&lt;&gt;"",)), "Address Empty", ISBLANK(A946), "", ISBLANK(B946), "Room Number Empty", ISBLANK(C946), "First Name Empty", ISBLANK(E946), "Last Name Empty", ISBLANK(F946), "Date of Birth Empty", ISBLANK(G946), "NI Number Empty", ISBLANK(H946), "Check In Date Empty", ISBLANK(J946), "HB Claim Ref Number Empty", ISBLANK(K946), "Referral Agency Empty", ISBLANK(M946), "Gender Empty", ISBLANK(N946), "Religion Empty", ISBLANK(O946), "Ethnicity Empty", ISBLANK(P946), "Nationality Empty", ISBLANK(Q946), "Disability Empty", ISBLANK(R946), "Sexual Orientation Empty", ISBLANK(S946), "Language Empty", ISBLANK(T946), "Risk Assessment Empty", AND(G946&lt;&gt;"",H946&lt;&gt;""), IF(SUMPRODUCT(($G$2:$G$5000=G946)*($H$2:$H$5000=H946))&gt;1,"CONFLICT: NI and Check-in Date Already in Use","Correct"), TRUE, "Correct")</f>
        <v/>
      </c>
    </row>
    <row r="947" spans="1:22" s="14" customFormat="1" x14ac:dyDescent="0.5">
      <c r="A947" s="10"/>
      <c r="B947" s="11"/>
      <c r="C947" s="10"/>
      <c r="D947" s="10"/>
      <c r="E947" s="10"/>
      <c r="F947" s="12"/>
      <c r="G947" s="10"/>
      <c r="H947" s="12"/>
      <c r="I947" s="12"/>
      <c r="J947" s="13"/>
      <c r="K947" s="10"/>
      <c r="L947" s="15" t="str">
        <f ca="1">IF(ISBLANK(F947), "", DATEDIF(Tenants[[#This Row],[DateOfBirth]],TODAY(),"Y"))</f>
        <v/>
      </c>
      <c r="M947" s="10"/>
      <c r="N947" s="10"/>
      <c r="O947" s="10"/>
      <c r="P947" s="10"/>
      <c r="Q947" s="10"/>
      <c r="R947" s="10"/>
      <c r="S947" s="10"/>
      <c r="T947" s="10"/>
      <c r="U947" s="16" t="str">
        <f t="shared" si="14"/>
        <v/>
      </c>
      <c r="V947" s="16" t="str" cm="1">
        <f t="array" ref="V947">_xlfn.IFS(AND(ISBLANK(A947), OR(B947&lt;&gt;"",C947&lt;&gt;"",E947&lt;&gt;"",F947&lt;&gt;"",G947&lt;&gt;"",H947&lt;&gt;"",J947&lt;&gt;"",K947&lt;&gt;"",M947&lt;&gt;"",N947&lt;&gt;"",O947&lt;&gt;"",P947&lt;&gt;"",Q947&lt;&gt;"",R947&lt;&gt;"",S947&lt;&gt;"",T947&lt;&gt;"",)), "Address Empty", ISBLANK(A947), "", ISBLANK(B947), "Room Number Empty", ISBLANK(C947), "First Name Empty", ISBLANK(E947), "Last Name Empty", ISBLANK(F947), "Date of Birth Empty", ISBLANK(G947), "NI Number Empty", ISBLANK(H947), "Check In Date Empty", ISBLANK(J947), "HB Claim Ref Number Empty", ISBLANK(K947), "Referral Agency Empty", ISBLANK(M947), "Gender Empty", ISBLANK(N947), "Religion Empty", ISBLANK(O947), "Ethnicity Empty", ISBLANK(P947), "Nationality Empty", ISBLANK(Q947), "Disability Empty", ISBLANK(R947), "Sexual Orientation Empty", ISBLANK(S947), "Language Empty", ISBLANK(T947), "Risk Assessment Empty", AND(G947&lt;&gt;"",H947&lt;&gt;""), IF(SUMPRODUCT(($G$2:$G$5000=G947)*($H$2:$H$5000=H947))&gt;1,"CONFLICT: NI and Check-in Date Already in Use","Correct"), TRUE, "Correct")</f>
        <v/>
      </c>
    </row>
    <row r="948" spans="1:22" s="14" customFormat="1" x14ac:dyDescent="0.5">
      <c r="A948" s="10"/>
      <c r="B948" s="11"/>
      <c r="C948" s="10"/>
      <c r="D948" s="10"/>
      <c r="E948" s="10"/>
      <c r="F948" s="12"/>
      <c r="G948" s="10"/>
      <c r="H948" s="12"/>
      <c r="I948" s="12"/>
      <c r="J948" s="13"/>
      <c r="K948" s="10"/>
      <c r="L948" s="15" t="str">
        <f ca="1">IF(ISBLANK(F948), "", DATEDIF(Tenants[[#This Row],[DateOfBirth]],TODAY(),"Y"))</f>
        <v/>
      </c>
      <c r="M948" s="10"/>
      <c r="N948" s="10"/>
      <c r="O948" s="10"/>
      <c r="P948" s="10"/>
      <c r="Q948" s="10"/>
      <c r="R948" s="10"/>
      <c r="S948" s="10"/>
      <c r="T948" s="10"/>
      <c r="U948" s="16" t="str">
        <f t="shared" si="14"/>
        <v/>
      </c>
      <c r="V948" s="16" t="str" cm="1">
        <f t="array" ref="V948">_xlfn.IFS(AND(ISBLANK(A948), OR(B948&lt;&gt;"",C948&lt;&gt;"",E948&lt;&gt;"",F948&lt;&gt;"",G948&lt;&gt;"",H948&lt;&gt;"",J948&lt;&gt;"",K948&lt;&gt;"",M948&lt;&gt;"",N948&lt;&gt;"",O948&lt;&gt;"",P948&lt;&gt;"",Q948&lt;&gt;"",R948&lt;&gt;"",S948&lt;&gt;"",T948&lt;&gt;"",)), "Address Empty", ISBLANK(A948), "", ISBLANK(B948), "Room Number Empty", ISBLANK(C948), "First Name Empty", ISBLANK(E948), "Last Name Empty", ISBLANK(F948), "Date of Birth Empty", ISBLANK(G948), "NI Number Empty", ISBLANK(H948), "Check In Date Empty", ISBLANK(J948), "HB Claim Ref Number Empty", ISBLANK(K948), "Referral Agency Empty", ISBLANK(M948), "Gender Empty", ISBLANK(N948), "Religion Empty", ISBLANK(O948), "Ethnicity Empty", ISBLANK(P948), "Nationality Empty", ISBLANK(Q948), "Disability Empty", ISBLANK(R948), "Sexual Orientation Empty", ISBLANK(S948), "Language Empty", ISBLANK(T948), "Risk Assessment Empty", AND(G948&lt;&gt;"",H948&lt;&gt;""), IF(SUMPRODUCT(($G$2:$G$5000=G948)*($H$2:$H$5000=H948))&gt;1,"CONFLICT: NI and Check-in Date Already in Use","Correct"), TRUE, "Correct")</f>
        <v/>
      </c>
    </row>
    <row r="949" spans="1:22" s="14" customFormat="1" x14ac:dyDescent="0.5">
      <c r="A949" s="10"/>
      <c r="B949" s="11"/>
      <c r="C949" s="10"/>
      <c r="D949" s="10"/>
      <c r="E949" s="10"/>
      <c r="F949" s="12"/>
      <c r="G949" s="10"/>
      <c r="H949" s="12"/>
      <c r="I949" s="12"/>
      <c r="J949" s="13"/>
      <c r="K949" s="10"/>
      <c r="L949" s="15" t="str">
        <f ca="1">IF(ISBLANK(F949), "", DATEDIF(Tenants[[#This Row],[DateOfBirth]],TODAY(),"Y"))</f>
        <v/>
      </c>
      <c r="M949" s="10"/>
      <c r="N949" s="10"/>
      <c r="O949" s="10"/>
      <c r="P949" s="10"/>
      <c r="Q949" s="10"/>
      <c r="R949" s="10"/>
      <c r="S949" s="10"/>
      <c r="T949" s="10"/>
      <c r="U949" s="16" t="str">
        <f t="shared" si="14"/>
        <v/>
      </c>
      <c r="V949" s="16" t="str" cm="1">
        <f t="array" ref="V949">_xlfn.IFS(AND(ISBLANK(A949), OR(B949&lt;&gt;"",C949&lt;&gt;"",E949&lt;&gt;"",F949&lt;&gt;"",G949&lt;&gt;"",H949&lt;&gt;"",J949&lt;&gt;"",K949&lt;&gt;"",M949&lt;&gt;"",N949&lt;&gt;"",O949&lt;&gt;"",P949&lt;&gt;"",Q949&lt;&gt;"",R949&lt;&gt;"",S949&lt;&gt;"",T949&lt;&gt;"",)), "Address Empty", ISBLANK(A949), "", ISBLANK(B949), "Room Number Empty", ISBLANK(C949), "First Name Empty", ISBLANK(E949), "Last Name Empty", ISBLANK(F949), "Date of Birth Empty", ISBLANK(G949), "NI Number Empty", ISBLANK(H949), "Check In Date Empty", ISBLANK(J949), "HB Claim Ref Number Empty", ISBLANK(K949), "Referral Agency Empty", ISBLANK(M949), "Gender Empty", ISBLANK(N949), "Religion Empty", ISBLANK(O949), "Ethnicity Empty", ISBLANK(P949), "Nationality Empty", ISBLANK(Q949), "Disability Empty", ISBLANK(R949), "Sexual Orientation Empty", ISBLANK(S949), "Language Empty", ISBLANK(T949), "Risk Assessment Empty", AND(G949&lt;&gt;"",H949&lt;&gt;""), IF(SUMPRODUCT(($G$2:$G$5000=G949)*($H$2:$H$5000=H949))&gt;1,"CONFLICT: NI and Check-in Date Already in Use","Correct"), TRUE, "Correct")</f>
        <v/>
      </c>
    </row>
    <row r="950" spans="1:22" s="14" customFormat="1" x14ac:dyDescent="0.5">
      <c r="A950" s="10"/>
      <c r="B950" s="11"/>
      <c r="C950" s="10"/>
      <c r="D950" s="10"/>
      <c r="E950" s="10"/>
      <c r="F950" s="12"/>
      <c r="G950" s="10"/>
      <c r="H950" s="12"/>
      <c r="I950" s="12"/>
      <c r="J950" s="13"/>
      <c r="K950" s="10"/>
      <c r="L950" s="15" t="str">
        <f ca="1">IF(ISBLANK(F950), "", DATEDIF(Tenants[[#This Row],[DateOfBirth]],TODAY(),"Y"))</f>
        <v/>
      </c>
      <c r="M950" s="10"/>
      <c r="N950" s="10"/>
      <c r="O950" s="10"/>
      <c r="P950" s="10"/>
      <c r="Q950" s="10"/>
      <c r="R950" s="10"/>
      <c r="S950" s="10"/>
      <c r="T950" s="10"/>
      <c r="U950" s="16" t="str">
        <f t="shared" si="14"/>
        <v/>
      </c>
      <c r="V950" s="16" t="str" cm="1">
        <f t="array" ref="V950">_xlfn.IFS(AND(ISBLANK(A950), OR(B950&lt;&gt;"",C950&lt;&gt;"",E950&lt;&gt;"",F950&lt;&gt;"",G950&lt;&gt;"",H950&lt;&gt;"",J950&lt;&gt;"",K950&lt;&gt;"",M950&lt;&gt;"",N950&lt;&gt;"",O950&lt;&gt;"",P950&lt;&gt;"",Q950&lt;&gt;"",R950&lt;&gt;"",S950&lt;&gt;"",T950&lt;&gt;"",)), "Address Empty", ISBLANK(A950), "", ISBLANK(B950), "Room Number Empty", ISBLANK(C950), "First Name Empty", ISBLANK(E950), "Last Name Empty", ISBLANK(F950), "Date of Birth Empty", ISBLANK(G950), "NI Number Empty", ISBLANK(H950), "Check In Date Empty", ISBLANK(J950), "HB Claim Ref Number Empty", ISBLANK(K950), "Referral Agency Empty", ISBLANK(M950), "Gender Empty", ISBLANK(N950), "Religion Empty", ISBLANK(O950), "Ethnicity Empty", ISBLANK(P950), "Nationality Empty", ISBLANK(Q950), "Disability Empty", ISBLANK(R950), "Sexual Orientation Empty", ISBLANK(S950), "Language Empty", ISBLANK(T950), "Risk Assessment Empty", AND(G950&lt;&gt;"",H950&lt;&gt;""), IF(SUMPRODUCT(($G$2:$G$5000=G950)*($H$2:$H$5000=H950))&gt;1,"CONFLICT: NI and Check-in Date Already in Use","Correct"), TRUE, "Correct")</f>
        <v/>
      </c>
    </row>
    <row r="951" spans="1:22" s="14" customFormat="1" x14ac:dyDescent="0.5">
      <c r="A951" s="10"/>
      <c r="B951" s="11"/>
      <c r="C951" s="10"/>
      <c r="D951" s="10"/>
      <c r="E951" s="10"/>
      <c r="F951" s="12"/>
      <c r="G951" s="10"/>
      <c r="H951" s="12"/>
      <c r="I951" s="12"/>
      <c r="J951" s="13"/>
      <c r="K951" s="10"/>
      <c r="L951" s="15" t="str">
        <f ca="1">IF(ISBLANK(F951), "", DATEDIF(Tenants[[#This Row],[DateOfBirth]],TODAY(),"Y"))</f>
        <v/>
      </c>
      <c r="M951" s="10"/>
      <c r="N951" s="10"/>
      <c r="O951" s="10"/>
      <c r="P951" s="10"/>
      <c r="Q951" s="10"/>
      <c r="R951" s="10"/>
      <c r="S951" s="10"/>
      <c r="T951" s="10"/>
      <c r="U951" s="16" t="str">
        <f t="shared" si="14"/>
        <v/>
      </c>
      <c r="V951" s="16" t="str" cm="1">
        <f t="array" ref="V951">_xlfn.IFS(AND(ISBLANK(A951), OR(B951&lt;&gt;"",C951&lt;&gt;"",E951&lt;&gt;"",F951&lt;&gt;"",G951&lt;&gt;"",H951&lt;&gt;"",J951&lt;&gt;"",K951&lt;&gt;"",M951&lt;&gt;"",N951&lt;&gt;"",O951&lt;&gt;"",P951&lt;&gt;"",Q951&lt;&gt;"",R951&lt;&gt;"",S951&lt;&gt;"",T951&lt;&gt;"",)), "Address Empty", ISBLANK(A951), "", ISBLANK(B951), "Room Number Empty", ISBLANK(C951), "First Name Empty", ISBLANK(E951), "Last Name Empty", ISBLANK(F951), "Date of Birth Empty", ISBLANK(G951), "NI Number Empty", ISBLANK(H951), "Check In Date Empty", ISBLANK(J951), "HB Claim Ref Number Empty", ISBLANK(K951), "Referral Agency Empty", ISBLANK(M951), "Gender Empty", ISBLANK(N951), "Religion Empty", ISBLANK(O951), "Ethnicity Empty", ISBLANK(P951), "Nationality Empty", ISBLANK(Q951), "Disability Empty", ISBLANK(R951), "Sexual Orientation Empty", ISBLANK(S951), "Language Empty", ISBLANK(T951), "Risk Assessment Empty", AND(G951&lt;&gt;"",H951&lt;&gt;""), IF(SUMPRODUCT(($G$2:$G$5000=G951)*($H$2:$H$5000=H951))&gt;1,"CONFLICT: NI and Check-in Date Already in Use","Correct"), TRUE, "Correct")</f>
        <v/>
      </c>
    </row>
    <row r="952" spans="1:22" s="14" customFormat="1" x14ac:dyDescent="0.5">
      <c r="A952" s="10"/>
      <c r="B952" s="11"/>
      <c r="C952" s="10"/>
      <c r="D952" s="10"/>
      <c r="E952" s="10"/>
      <c r="F952" s="12"/>
      <c r="G952" s="10"/>
      <c r="H952" s="12"/>
      <c r="I952" s="12"/>
      <c r="J952" s="13"/>
      <c r="K952" s="10"/>
      <c r="L952" s="15" t="str">
        <f ca="1">IF(ISBLANK(F952), "", DATEDIF(Tenants[[#This Row],[DateOfBirth]],TODAY(),"Y"))</f>
        <v/>
      </c>
      <c r="M952" s="10"/>
      <c r="N952" s="10"/>
      <c r="O952" s="10"/>
      <c r="P952" s="10"/>
      <c r="Q952" s="10"/>
      <c r="R952" s="10"/>
      <c r="S952" s="10"/>
      <c r="T952" s="10"/>
      <c r="U952" s="16" t="str">
        <f t="shared" si="14"/>
        <v/>
      </c>
      <c r="V952" s="16" t="str" cm="1">
        <f t="array" ref="V952">_xlfn.IFS(AND(ISBLANK(A952), OR(B952&lt;&gt;"",C952&lt;&gt;"",E952&lt;&gt;"",F952&lt;&gt;"",G952&lt;&gt;"",H952&lt;&gt;"",J952&lt;&gt;"",K952&lt;&gt;"",M952&lt;&gt;"",N952&lt;&gt;"",O952&lt;&gt;"",P952&lt;&gt;"",Q952&lt;&gt;"",R952&lt;&gt;"",S952&lt;&gt;"",T952&lt;&gt;"",)), "Address Empty", ISBLANK(A952), "", ISBLANK(B952), "Room Number Empty", ISBLANK(C952), "First Name Empty", ISBLANK(E952), "Last Name Empty", ISBLANK(F952), "Date of Birth Empty", ISBLANK(G952), "NI Number Empty", ISBLANK(H952), "Check In Date Empty", ISBLANK(J952), "HB Claim Ref Number Empty", ISBLANK(K952), "Referral Agency Empty", ISBLANK(M952), "Gender Empty", ISBLANK(N952), "Religion Empty", ISBLANK(O952), "Ethnicity Empty", ISBLANK(P952), "Nationality Empty", ISBLANK(Q952), "Disability Empty", ISBLANK(R952), "Sexual Orientation Empty", ISBLANK(S952), "Language Empty", ISBLANK(T952), "Risk Assessment Empty", AND(G952&lt;&gt;"",H952&lt;&gt;""), IF(SUMPRODUCT(($G$2:$G$5000=G952)*($H$2:$H$5000=H952))&gt;1,"CONFLICT: NI and Check-in Date Already in Use","Correct"), TRUE, "Correct")</f>
        <v/>
      </c>
    </row>
    <row r="953" spans="1:22" s="14" customFormat="1" x14ac:dyDescent="0.5">
      <c r="A953" s="10"/>
      <c r="B953" s="11"/>
      <c r="C953" s="10"/>
      <c r="D953" s="10"/>
      <c r="E953" s="10"/>
      <c r="F953" s="12"/>
      <c r="G953" s="10"/>
      <c r="H953" s="12"/>
      <c r="I953" s="12"/>
      <c r="J953" s="13"/>
      <c r="K953" s="10"/>
      <c r="L953" s="15" t="str">
        <f ca="1">IF(ISBLANK(F953), "", DATEDIF(Tenants[[#This Row],[DateOfBirth]],TODAY(),"Y"))</f>
        <v/>
      </c>
      <c r="M953" s="10"/>
      <c r="N953" s="10"/>
      <c r="O953" s="10"/>
      <c r="P953" s="10"/>
      <c r="Q953" s="10"/>
      <c r="R953" s="10"/>
      <c r="S953" s="10"/>
      <c r="T953" s="10"/>
      <c r="U953" s="16" t="str">
        <f t="shared" si="14"/>
        <v/>
      </c>
      <c r="V953" s="16" t="str" cm="1">
        <f t="array" ref="V953">_xlfn.IFS(AND(ISBLANK(A953), OR(B953&lt;&gt;"",C953&lt;&gt;"",E953&lt;&gt;"",F953&lt;&gt;"",G953&lt;&gt;"",H953&lt;&gt;"",J953&lt;&gt;"",K953&lt;&gt;"",M953&lt;&gt;"",N953&lt;&gt;"",O953&lt;&gt;"",P953&lt;&gt;"",Q953&lt;&gt;"",R953&lt;&gt;"",S953&lt;&gt;"",T953&lt;&gt;"",)), "Address Empty", ISBLANK(A953), "", ISBLANK(B953), "Room Number Empty", ISBLANK(C953), "First Name Empty", ISBLANK(E953), "Last Name Empty", ISBLANK(F953), "Date of Birth Empty", ISBLANK(G953), "NI Number Empty", ISBLANK(H953), "Check In Date Empty", ISBLANK(J953), "HB Claim Ref Number Empty", ISBLANK(K953), "Referral Agency Empty", ISBLANK(M953), "Gender Empty", ISBLANK(N953), "Religion Empty", ISBLANK(O953), "Ethnicity Empty", ISBLANK(P953), "Nationality Empty", ISBLANK(Q953), "Disability Empty", ISBLANK(R953), "Sexual Orientation Empty", ISBLANK(S953), "Language Empty", ISBLANK(T953), "Risk Assessment Empty", AND(G953&lt;&gt;"",H953&lt;&gt;""), IF(SUMPRODUCT(($G$2:$G$5000=G953)*($H$2:$H$5000=H953))&gt;1,"CONFLICT: NI and Check-in Date Already in Use","Correct"), TRUE, "Correct")</f>
        <v/>
      </c>
    </row>
    <row r="954" spans="1:22" s="14" customFormat="1" x14ac:dyDescent="0.5">
      <c r="A954" s="10"/>
      <c r="B954" s="11"/>
      <c r="C954" s="10"/>
      <c r="D954" s="10"/>
      <c r="E954" s="10"/>
      <c r="F954" s="12"/>
      <c r="G954" s="10"/>
      <c r="H954" s="12"/>
      <c r="I954" s="12"/>
      <c r="J954" s="13"/>
      <c r="K954" s="10"/>
      <c r="L954" s="15" t="str">
        <f ca="1">IF(ISBLANK(F954), "", DATEDIF(Tenants[[#This Row],[DateOfBirth]],TODAY(),"Y"))</f>
        <v/>
      </c>
      <c r="M954" s="10"/>
      <c r="N954" s="10"/>
      <c r="O954" s="10"/>
      <c r="P954" s="10"/>
      <c r="Q954" s="10"/>
      <c r="R954" s="10"/>
      <c r="S954" s="10"/>
      <c r="T954" s="10"/>
      <c r="U954" s="16" t="str">
        <f t="shared" si="14"/>
        <v/>
      </c>
      <c r="V954" s="16" t="str" cm="1">
        <f t="array" ref="V954">_xlfn.IFS(AND(ISBLANK(A954), OR(B954&lt;&gt;"",C954&lt;&gt;"",E954&lt;&gt;"",F954&lt;&gt;"",G954&lt;&gt;"",H954&lt;&gt;"",J954&lt;&gt;"",K954&lt;&gt;"",M954&lt;&gt;"",N954&lt;&gt;"",O954&lt;&gt;"",P954&lt;&gt;"",Q954&lt;&gt;"",R954&lt;&gt;"",S954&lt;&gt;"",T954&lt;&gt;"",)), "Address Empty", ISBLANK(A954), "", ISBLANK(B954), "Room Number Empty", ISBLANK(C954), "First Name Empty", ISBLANK(E954), "Last Name Empty", ISBLANK(F954), "Date of Birth Empty", ISBLANK(G954), "NI Number Empty", ISBLANK(H954), "Check In Date Empty", ISBLANK(J954), "HB Claim Ref Number Empty", ISBLANK(K954), "Referral Agency Empty", ISBLANK(M954), "Gender Empty", ISBLANK(N954), "Religion Empty", ISBLANK(O954), "Ethnicity Empty", ISBLANK(P954), "Nationality Empty", ISBLANK(Q954), "Disability Empty", ISBLANK(R954), "Sexual Orientation Empty", ISBLANK(S954), "Language Empty", ISBLANK(T954), "Risk Assessment Empty", AND(G954&lt;&gt;"",H954&lt;&gt;""), IF(SUMPRODUCT(($G$2:$G$5000=G954)*($H$2:$H$5000=H954))&gt;1,"CONFLICT: NI and Check-in Date Already in Use","Correct"), TRUE, "Correct")</f>
        <v/>
      </c>
    </row>
    <row r="955" spans="1:22" s="14" customFormat="1" x14ac:dyDescent="0.5">
      <c r="A955" s="10"/>
      <c r="B955" s="11"/>
      <c r="C955" s="10"/>
      <c r="D955" s="10"/>
      <c r="E955" s="10"/>
      <c r="F955" s="12"/>
      <c r="G955" s="10"/>
      <c r="H955" s="12"/>
      <c r="I955" s="12"/>
      <c r="J955" s="13"/>
      <c r="K955" s="10"/>
      <c r="L955" s="15" t="str">
        <f ca="1">IF(ISBLANK(F955), "", DATEDIF(Tenants[[#This Row],[DateOfBirth]],TODAY(),"Y"))</f>
        <v/>
      </c>
      <c r="M955" s="10"/>
      <c r="N955" s="10"/>
      <c r="O955" s="10"/>
      <c r="P955" s="10"/>
      <c r="Q955" s="10"/>
      <c r="R955" s="10"/>
      <c r="S955" s="10"/>
      <c r="T955" s="10"/>
      <c r="U955" s="16" t="str">
        <f t="shared" si="14"/>
        <v/>
      </c>
      <c r="V955" s="16" t="str" cm="1">
        <f t="array" ref="V955">_xlfn.IFS(AND(ISBLANK(A955), OR(B955&lt;&gt;"",C955&lt;&gt;"",E955&lt;&gt;"",F955&lt;&gt;"",G955&lt;&gt;"",H955&lt;&gt;"",J955&lt;&gt;"",K955&lt;&gt;"",M955&lt;&gt;"",N955&lt;&gt;"",O955&lt;&gt;"",P955&lt;&gt;"",Q955&lt;&gt;"",R955&lt;&gt;"",S955&lt;&gt;"",T955&lt;&gt;"",)), "Address Empty", ISBLANK(A955), "", ISBLANK(B955), "Room Number Empty", ISBLANK(C955), "First Name Empty", ISBLANK(E955), "Last Name Empty", ISBLANK(F955), "Date of Birth Empty", ISBLANK(G955), "NI Number Empty", ISBLANK(H955), "Check In Date Empty", ISBLANK(J955), "HB Claim Ref Number Empty", ISBLANK(K955), "Referral Agency Empty", ISBLANK(M955), "Gender Empty", ISBLANK(N955), "Religion Empty", ISBLANK(O955), "Ethnicity Empty", ISBLANK(P955), "Nationality Empty", ISBLANK(Q955), "Disability Empty", ISBLANK(R955), "Sexual Orientation Empty", ISBLANK(S955), "Language Empty", ISBLANK(T955), "Risk Assessment Empty", AND(G955&lt;&gt;"",H955&lt;&gt;""), IF(SUMPRODUCT(($G$2:$G$5000=G955)*($H$2:$H$5000=H955))&gt;1,"CONFLICT: NI and Check-in Date Already in Use","Correct"), TRUE, "Correct")</f>
        <v/>
      </c>
    </row>
    <row r="956" spans="1:22" s="14" customFormat="1" x14ac:dyDescent="0.5">
      <c r="A956" s="10"/>
      <c r="B956" s="11"/>
      <c r="C956" s="10"/>
      <c r="D956" s="10"/>
      <c r="E956" s="10"/>
      <c r="F956" s="12"/>
      <c r="G956" s="10"/>
      <c r="H956" s="12"/>
      <c r="I956" s="12"/>
      <c r="J956" s="13"/>
      <c r="K956" s="10"/>
      <c r="L956" s="15" t="str">
        <f ca="1">IF(ISBLANK(F956), "", DATEDIF(Tenants[[#This Row],[DateOfBirth]],TODAY(),"Y"))</f>
        <v/>
      </c>
      <c r="M956" s="10"/>
      <c r="N956" s="10"/>
      <c r="O956" s="10"/>
      <c r="P956" s="10"/>
      <c r="Q956" s="10"/>
      <c r="R956" s="10"/>
      <c r="S956" s="10"/>
      <c r="T956" s="10"/>
      <c r="U956" s="16" t="str">
        <f t="shared" si="14"/>
        <v/>
      </c>
      <c r="V956" s="16" t="str" cm="1">
        <f t="array" ref="V956">_xlfn.IFS(AND(ISBLANK(A956), OR(B956&lt;&gt;"",C956&lt;&gt;"",E956&lt;&gt;"",F956&lt;&gt;"",G956&lt;&gt;"",H956&lt;&gt;"",J956&lt;&gt;"",K956&lt;&gt;"",M956&lt;&gt;"",N956&lt;&gt;"",O956&lt;&gt;"",P956&lt;&gt;"",Q956&lt;&gt;"",R956&lt;&gt;"",S956&lt;&gt;"",T956&lt;&gt;"",)), "Address Empty", ISBLANK(A956), "", ISBLANK(B956), "Room Number Empty", ISBLANK(C956), "First Name Empty", ISBLANK(E956), "Last Name Empty", ISBLANK(F956), "Date of Birth Empty", ISBLANK(G956), "NI Number Empty", ISBLANK(H956), "Check In Date Empty", ISBLANK(J956), "HB Claim Ref Number Empty", ISBLANK(K956), "Referral Agency Empty", ISBLANK(M956), "Gender Empty", ISBLANK(N956), "Religion Empty", ISBLANK(O956), "Ethnicity Empty", ISBLANK(P956), "Nationality Empty", ISBLANK(Q956), "Disability Empty", ISBLANK(R956), "Sexual Orientation Empty", ISBLANK(S956), "Language Empty", ISBLANK(T956), "Risk Assessment Empty", AND(G956&lt;&gt;"",H956&lt;&gt;""), IF(SUMPRODUCT(($G$2:$G$5000=G956)*($H$2:$H$5000=H956))&gt;1,"CONFLICT: NI and Check-in Date Already in Use","Correct"), TRUE, "Correct")</f>
        <v/>
      </c>
    </row>
    <row r="957" spans="1:22" s="14" customFormat="1" x14ac:dyDescent="0.5">
      <c r="A957" s="10"/>
      <c r="B957" s="11"/>
      <c r="C957" s="10"/>
      <c r="D957" s="10"/>
      <c r="E957" s="10"/>
      <c r="F957" s="12"/>
      <c r="G957" s="10"/>
      <c r="H957" s="12"/>
      <c r="I957" s="12"/>
      <c r="J957" s="13"/>
      <c r="K957" s="10"/>
      <c r="L957" s="15" t="str">
        <f ca="1">IF(ISBLANK(F957), "", DATEDIF(Tenants[[#This Row],[DateOfBirth]],TODAY(),"Y"))</f>
        <v/>
      </c>
      <c r="M957" s="10"/>
      <c r="N957" s="10"/>
      <c r="O957" s="10"/>
      <c r="P957" s="10"/>
      <c r="Q957" s="10"/>
      <c r="R957" s="10"/>
      <c r="S957" s="10"/>
      <c r="T957" s="10"/>
      <c r="U957" s="16" t="str">
        <f t="shared" si="14"/>
        <v/>
      </c>
      <c r="V957" s="16" t="str" cm="1">
        <f t="array" ref="V957">_xlfn.IFS(AND(ISBLANK(A957), OR(B957&lt;&gt;"",C957&lt;&gt;"",E957&lt;&gt;"",F957&lt;&gt;"",G957&lt;&gt;"",H957&lt;&gt;"",J957&lt;&gt;"",K957&lt;&gt;"",M957&lt;&gt;"",N957&lt;&gt;"",O957&lt;&gt;"",P957&lt;&gt;"",Q957&lt;&gt;"",R957&lt;&gt;"",S957&lt;&gt;"",T957&lt;&gt;"",)), "Address Empty", ISBLANK(A957), "", ISBLANK(B957), "Room Number Empty", ISBLANK(C957), "First Name Empty", ISBLANK(E957), "Last Name Empty", ISBLANK(F957), "Date of Birth Empty", ISBLANK(G957), "NI Number Empty", ISBLANK(H957), "Check In Date Empty", ISBLANK(J957), "HB Claim Ref Number Empty", ISBLANK(K957), "Referral Agency Empty", ISBLANK(M957), "Gender Empty", ISBLANK(N957), "Religion Empty", ISBLANK(O957), "Ethnicity Empty", ISBLANK(P957), "Nationality Empty", ISBLANK(Q957), "Disability Empty", ISBLANK(R957), "Sexual Orientation Empty", ISBLANK(S957), "Language Empty", ISBLANK(T957), "Risk Assessment Empty", AND(G957&lt;&gt;"",H957&lt;&gt;""), IF(SUMPRODUCT(($G$2:$G$5000=G957)*($H$2:$H$5000=H957))&gt;1,"CONFLICT: NI and Check-in Date Already in Use","Correct"), TRUE, "Correct")</f>
        <v/>
      </c>
    </row>
    <row r="958" spans="1:22" s="14" customFormat="1" x14ac:dyDescent="0.5">
      <c r="A958" s="10"/>
      <c r="B958" s="11"/>
      <c r="C958" s="10"/>
      <c r="D958" s="10"/>
      <c r="E958" s="10"/>
      <c r="F958" s="12"/>
      <c r="G958" s="10"/>
      <c r="H958" s="12"/>
      <c r="I958" s="12"/>
      <c r="J958" s="13"/>
      <c r="K958" s="10"/>
      <c r="L958" s="15" t="str">
        <f ca="1">IF(ISBLANK(F958), "", DATEDIF(Tenants[[#This Row],[DateOfBirth]],TODAY(),"Y"))</f>
        <v/>
      </c>
      <c r="M958" s="10"/>
      <c r="N958" s="10"/>
      <c r="O958" s="10"/>
      <c r="P958" s="10"/>
      <c r="Q958" s="10"/>
      <c r="R958" s="10"/>
      <c r="S958" s="10"/>
      <c r="T958" s="10"/>
      <c r="U958" s="16" t="str">
        <f t="shared" si="14"/>
        <v/>
      </c>
      <c r="V958" s="16" t="str" cm="1">
        <f t="array" ref="V958">_xlfn.IFS(AND(ISBLANK(A958), OR(B958&lt;&gt;"",C958&lt;&gt;"",E958&lt;&gt;"",F958&lt;&gt;"",G958&lt;&gt;"",H958&lt;&gt;"",J958&lt;&gt;"",K958&lt;&gt;"",M958&lt;&gt;"",N958&lt;&gt;"",O958&lt;&gt;"",P958&lt;&gt;"",Q958&lt;&gt;"",R958&lt;&gt;"",S958&lt;&gt;"",T958&lt;&gt;"",)), "Address Empty", ISBLANK(A958), "", ISBLANK(B958), "Room Number Empty", ISBLANK(C958), "First Name Empty", ISBLANK(E958), "Last Name Empty", ISBLANK(F958), "Date of Birth Empty", ISBLANK(G958), "NI Number Empty", ISBLANK(H958), "Check In Date Empty", ISBLANK(J958), "HB Claim Ref Number Empty", ISBLANK(K958), "Referral Agency Empty", ISBLANK(M958), "Gender Empty", ISBLANK(N958), "Religion Empty", ISBLANK(O958), "Ethnicity Empty", ISBLANK(P958), "Nationality Empty", ISBLANK(Q958), "Disability Empty", ISBLANK(R958), "Sexual Orientation Empty", ISBLANK(S958), "Language Empty", ISBLANK(T958), "Risk Assessment Empty", AND(G958&lt;&gt;"",H958&lt;&gt;""), IF(SUMPRODUCT(($G$2:$G$5000=G958)*($H$2:$H$5000=H958))&gt;1,"CONFLICT: NI and Check-in Date Already in Use","Correct"), TRUE, "Correct")</f>
        <v/>
      </c>
    </row>
    <row r="959" spans="1:22" s="14" customFormat="1" x14ac:dyDescent="0.5">
      <c r="A959" s="10"/>
      <c r="B959" s="11"/>
      <c r="C959" s="10"/>
      <c r="D959" s="10"/>
      <c r="E959" s="10"/>
      <c r="F959" s="12"/>
      <c r="G959" s="10"/>
      <c r="H959" s="12"/>
      <c r="I959" s="12"/>
      <c r="J959" s="13"/>
      <c r="K959" s="10"/>
      <c r="L959" s="15" t="str">
        <f ca="1">IF(ISBLANK(F959), "", DATEDIF(Tenants[[#This Row],[DateOfBirth]],TODAY(),"Y"))</f>
        <v/>
      </c>
      <c r="M959" s="10"/>
      <c r="N959" s="10"/>
      <c r="O959" s="10"/>
      <c r="P959" s="10"/>
      <c r="Q959" s="10"/>
      <c r="R959" s="10"/>
      <c r="S959" s="10"/>
      <c r="T959" s="10"/>
      <c r="U959" s="16" t="str">
        <f t="shared" si="14"/>
        <v/>
      </c>
      <c r="V959" s="16" t="str" cm="1">
        <f t="array" ref="V959">_xlfn.IFS(AND(ISBLANK(A959), OR(B959&lt;&gt;"",C959&lt;&gt;"",E959&lt;&gt;"",F959&lt;&gt;"",G959&lt;&gt;"",H959&lt;&gt;"",J959&lt;&gt;"",K959&lt;&gt;"",M959&lt;&gt;"",N959&lt;&gt;"",O959&lt;&gt;"",P959&lt;&gt;"",Q959&lt;&gt;"",R959&lt;&gt;"",S959&lt;&gt;"",T959&lt;&gt;"",)), "Address Empty", ISBLANK(A959), "", ISBLANK(B959), "Room Number Empty", ISBLANK(C959), "First Name Empty", ISBLANK(E959), "Last Name Empty", ISBLANK(F959), "Date of Birth Empty", ISBLANK(G959), "NI Number Empty", ISBLANK(H959), "Check In Date Empty", ISBLANK(J959), "HB Claim Ref Number Empty", ISBLANK(K959), "Referral Agency Empty", ISBLANK(M959), "Gender Empty", ISBLANK(N959), "Religion Empty", ISBLANK(O959), "Ethnicity Empty", ISBLANK(P959), "Nationality Empty", ISBLANK(Q959), "Disability Empty", ISBLANK(R959), "Sexual Orientation Empty", ISBLANK(S959), "Language Empty", ISBLANK(T959), "Risk Assessment Empty", AND(G959&lt;&gt;"",H959&lt;&gt;""), IF(SUMPRODUCT(($G$2:$G$5000=G959)*($H$2:$H$5000=H959))&gt;1,"CONFLICT: NI and Check-in Date Already in Use","Correct"), TRUE, "Correct")</f>
        <v/>
      </c>
    </row>
    <row r="960" spans="1:22" s="14" customFormat="1" x14ac:dyDescent="0.5">
      <c r="A960" s="10"/>
      <c r="B960" s="11"/>
      <c r="C960" s="10"/>
      <c r="D960" s="10"/>
      <c r="E960" s="10"/>
      <c r="F960" s="12"/>
      <c r="G960" s="10"/>
      <c r="H960" s="12"/>
      <c r="I960" s="12"/>
      <c r="J960" s="13"/>
      <c r="K960" s="10"/>
      <c r="L960" s="15" t="str">
        <f ca="1">IF(ISBLANK(F960), "", DATEDIF(Tenants[[#This Row],[DateOfBirth]],TODAY(),"Y"))</f>
        <v/>
      </c>
      <c r="M960" s="10"/>
      <c r="N960" s="10"/>
      <c r="O960" s="10"/>
      <c r="P960" s="10"/>
      <c r="Q960" s="10"/>
      <c r="R960" s="10"/>
      <c r="S960" s="10"/>
      <c r="T960" s="10"/>
      <c r="U960" s="16" t="str">
        <f t="shared" si="14"/>
        <v/>
      </c>
      <c r="V960" s="16" t="str" cm="1">
        <f t="array" ref="V960">_xlfn.IFS(AND(ISBLANK(A960), OR(B960&lt;&gt;"",C960&lt;&gt;"",E960&lt;&gt;"",F960&lt;&gt;"",G960&lt;&gt;"",H960&lt;&gt;"",J960&lt;&gt;"",K960&lt;&gt;"",M960&lt;&gt;"",N960&lt;&gt;"",O960&lt;&gt;"",P960&lt;&gt;"",Q960&lt;&gt;"",R960&lt;&gt;"",S960&lt;&gt;"",T960&lt;&gt;"",)), "Address Empty", ISBLANK(A960), "", ISBLANK(B960), "Room Number Empty", ISBLANK(C960), "First Name Empty", ISBLANK(E960), "Last Name Empty", ISBLANK(F960), "Date of Birth Empty", ISBLANK(G960), "NI Number Empty", ISBLANK(H960), "Check In Date Empty", ISBLANK(J960), "HB Claim Ref Number Empty", ISBLANK(K960), "Referral Agency Empty", ISBLANK(M960), "Gender Empty", ISBLANK(N960), "Religion Empty", ISBLANK(O960), "Ethnicity Empty", ISBLANK(P960), "Nationality Empty", ISBLANK(Q960), "Disability Empty", ISBLANK(R960), "Sexual Orientation Empty", ISBLANK(S960), "Language Empty", ISBLANK(T960), "Risk Assessment Empty", AND(G960&lt;&gt;"",H960&lt;&gt;""), IF(SUMPRODUCT(($G$2:$G$5000=G960)*($H$2:$H$5000=H960))&gt;1,"CONFLICT: NI and Check-in Date Already in Use","Correct"), TRUE, "Correct")</f>
        <v/>
      </c>
    </row>
    <row r="961" spans="1:22" s="14" customFormat="1" x14ac:dyDescent="0.5">
      <c r="A961" s="10"/>
      <c r="B961" s="11"/>
      <c r="C961" s="10"/>
      <c r="D961" s="10"/>
      <c r="E961" s="10"/>
      <c r="F961" s="12"/>
      <c r="G961" s="10"/>
      <c r="H961" s="12"/>
      <c r="I961" s="12"/>
      <c r="J961" s="13"/>
      <c r="K961" s="10"/>
      <c r="L961" s="15" t="str">
        <f ca="1">IF(ISBLANK(F961), "", DATEDIF(Tenants[[#This Row],[DateOfBirth]],TODAY(),"Y"))</f>
        <v/>
      </c>
      <c r="M961" s="10"/>
      <c r="N961" s="10"/>
      <c r="O961" s="10"/>
      <c r="P961" s="10"/>
      <c r="Q961" s="10"/>
      <c r="R961" s="10"/>
      <c r="S961" s="10"/>
      <c r="T961" s="10"/>
      <c r="U961" s="16" t="str">
        <f t="shared" si="14"/>
        <v/>
      </c>
      <c r="V961" s="16" t="str" cm="1">
        <f t="array" ref="V961">_xlfn.IFS(AND(ISBLANK(A961), OR(B961&lt;&gt;"",C961&lt;&gt;"",E961&lt;&gt;"",F961&lt;&gt;"",G961&lt;&gt;"",H961&lt;&gt;"",J961&lt;&gt;"",K961&lt;&gt;"",M961&lt;&gt;"",N961&lt;&gt;"",O961&lt;&gt;"",P961&lt;&gt;"",Q961&lt;&gt;"",R961&lt;&gt;"",S961&lt;&gt;"",T961&lt;&gt;"",)), "Address Empty", ISBLANK(A961), "", ISBLANK(B961), "Room Number Empty", ISBLANK(C961), "First Name Empty", ISBLANK(E961), "Last Name Empty", ISBLANK(F961), "Date of Birth Empty", ISBLANK(G961), "NI Number Empty", ISBLANK(H961), "Check In Date Empty", ISBLANK(J961), "HB Claim Ref Number Empty", ISBLANK(K961), "Referral Agency Empty", ISBLANK(M961), "Gender Empty", ISBLANK(N961), "Religion Empty", ISBLANK(O961), "Ethnicity Empty", ISBLANK(P961), "Nationality Empty", ISBLANK(Q961), "Disability Empty", ISBLANK(R961), "Sexual Orientation Empty", ISBLANK(S961), "Language Empty", ISBLANK(T961), "Risk Assessment Empty", AND(G961&lt;&gt;"",H961&lt;&gt;""), IF(SUMPRODUCT(($G$2:$G$5000=G961)*($H$2:$H$5000=H961))&gt;1,"CONFLICT: NI and Check-in Date Already in Use","Correct"), TRUE, "Correct")</f>
        <v/>
      </c>
    </row>
    <row r="962" spans="1:22" s="14" customFormat="1" x14ac:dyDescent="0.5">
      <c r="A962" s="10"/>
      <c r="B962" s="11"/>
      <c r="C962" s="10"/>
      <c r="D962" s="10"/>
      <c r="E962" s="10"/>
      <c r="F962" s="12"/>
      <c r="G962" s="10"/>
      <c r="H962" s="12"/>
      <c r="I962" s="12"/>
      <c r="J962" s="13"/>
      <c r="K962" s="10"/>
      <c r="L962" s="15" t="str">
        <f ca="1">IF(ISBLANK(F962), "", DATEDIF(Tenants[[#This Row],[DateOfBirth]],TODAY(),"Y"))</f>
        <v/>
      </c>
      <c r="M962" s="10"/>
      <c r="N962" s="10"/>
      <c r="O962" s="10"/>
      <c r="P962" s="10"/>
      <c r="Q962" s="10"/>
      <c r="R962" s="10"/>
      <c r="S962" s="10"/>
      <c r="T962" s="10"/>
      <c r="U962" s="16" t="str">
        <f t="shared" si="14"/>
        <v/>
      </c>
      <c r="V962" s="16" t="str" cm="1">
        <f t="array" ref="V962">_xlfn.IFS(AND(ISBLANK(A962), OR(B962&lt;&gt;"",C962&lt;&gt;"",E962&lt;&gt;"",F962&lt;&gt;"",G962&lt;&gt;"",H962&lt;&gt;"",J962&lt;&gt;"",K962&lt;&gt;"",M962&lt;&gt;"",N962&lt;&gt;"",O962&lt;&gt;"",P962&lt;&gt;"",Q962&lt;&gt;"",R962&lt;&gt;"",S962&lt;&gt;"",T962&lt;&gt;"",)), "Address Empty", ISBLANK(A962), "", ISBLANK(B962), "Room Number Empty", ISBLANK(C962), "First Name Empty", ISBLANK(E962), "Last Name Empty", ISBLANK(F962), "Date of Birth Empty", ISBLANK(G962), "NI Number Empty", ISBLANK(H962), "Check In Date Empty", ISBLANK(J962), "HB Claim Ref Number Empty", ISBLANK(K962), "Referral Agency Empty", ISBLANK(M962), "Gender Empty", ISBLANK(N962), "Religion Empty", ISBLANK(O962), "Ethnicity Empty", ISBLANK(P962), "Nationality Empty", ISBLANK(Q962), "Disability Empty", ISBLANK(R962), "Sexual Orientation Empty", ISBLANK(S962), "Language Empty", ISBLANK(T962), "Risk Assessment Empty", AND(G962&lt;&gt;"",H962&lt;&gt;""), IF(SUMPRODUCT(($G$2:$G$5000=G962)*($H$2:$H$5000=H962))&gt;1,"CONFLICT: NI and Check-in Date Already in Use","Correct"), TRUE, "Correct")</f>
        <v/>
      </c>
    </row>
    <row r="963" spans="1:22" s="14" customFormat="1" x14ac:dyDescent="0.5">
      <c r="A963" s="10"/>
      <c r="B963" s="11"/>
      <c r="C963" s="10"/>
      <c r="D963" s="10"/>
      <c r="E963" s="10"/>
      <c r="F963" s="12"/>
      <c r="G963" s="10"/>
      <c r="H963" s="12"/>
      <c r="I963" s="12"/>
      <c r="J963" s="13"/>
      <c r="K963" s="10"/>
      <c r="L963" s="15" t="str">
        <f ca="1">IF(ISBLANK(F963), "", DATEDIF(Tenants[[#This Row],[DateOfBirth]],TODAY(),"Y"))</f>
        <v/>
      </c>
      <c r="M963" s="10"/>
      <c r="N963" s="10"/>
      <c r="O963" s="10"/>
      <c r="P963" s="10"/>
      <c r="Q963" s="10"/>
      <c r="R963" s="10"/>
      <c r="S963" s="10"/>
      <c r="T963" s="10"/>
      <c r="U963" s="16" t="str">
        <f t="shared" ref="U963:U996" si="15">IF(AND(ISBLANK(H963),ISBLANK(I963)),"",IF(ISBLANK(I963),"ONGOING",DATEDIF(H963,I963,"Y")&amp;" YEAR(S) "&amp;DATEDIF(H963,I963,"YM")&amp;" MONTH(S)"))</f>
        <v/>
      </c>
      <c r="V963" s="16" t="str" cm="1">
        <f t="array" ref="V963">_xlfn.IFS(AND(ISBLANK(A963), OR(B963&lt;&gt;"",C963&lt;&gt;"",E963&lt;&gt;"",F963&lt;&gt;"",G963&lt;&gt;"",H963&lt;&gt;"",J963&lt;&gt;"",K963&lt;&gt;"",M963&lt;&gt;"",N963&lt;&gt;"",O963&lt;&gt;"",P963&lt;&gt;"",Q963&lt;&gt;"",R963&lt;&gt;"",S963&lt;&gt;"",T963&lt;&gt;"",)), "Address Empty", ISBLANK(A963), "", ISBLANK(B963), "Room Number Empty", ISBLANK(C963), "First Name Empty", ISBLANK(E963), "Last Name Empty", ISBLANK(F963), "Date of Birth Empty", ISBLANK(G963), "NI Number Empty", ISBLANK(H963), "Check In Date Empty", ISBLANK(J963), "HB Claim Ref Number Empty", ISBLANK(K963), "Referral Agency Empty", ISBLANK(M963), "Gender Empty", ISBLANK(N963), "Religion Empty", ISBLANK(O963), "Ethnicity Empty", ISBLANK(P963), "Nationality Empty", ISBLANK(Q963), "Disability Empty", ISBLANK(R963), "Sexual Orientation Empty", ISBLANK(S963), "Language Empty", ISBLANK(T963), "Risk Assessment Empty", AND(G963&lt;&gt;"",H963&lt;&gt;""), IF(SUMPRODUCT(($G$2:$G$5000=G963)*($H$2:$H$5000=H963))&gt;1,"CONFLICT: NI and Check-in Date Already in Use","Correct"), TRUE, "Correct")</f>
        <v/>
      </c>
    </row>
    <row r="964" spans="1:22" s="14" customFormat="1" x14ac:dyDescent="0.5">
      <c r="A964" s="10"/>
      <c r="B964" s="11"/>
      <c r="C964" s="10"/>
      <c r="D964" s="10"/>
      <c r="E964" s="10"/>
      <c r="F964" s="12"/>
      <c r="G964" s="10"/>
      <c r="H964" s="12"/>
      <c r="I964" s="12"/>
      <c r="J964" s="13"/>
      <c r="K964" s="10"/>
      <c r="L964" s="15" t="str">
        <f ca="1">IF(ISBLANK(F964), "", DATEDIF(Tenants[[#This Row],[DateOfBirth]],TODAY(),"Y"))</f>
        <v/>
      </c>
      <c r="M964" s="10"/>
      <c r="N964" s="10"/>
      <c r="O964" s="10"/>
      <c r="P964" s="10"/>
      <c r="Q964" s="10"/>
      <c r="R964" s="10"/>
      <c r="S964" s="10"/>
      <c r="T964" s="10"/>
      <c r="U964" s="16" t="str">
        <f t="shared" si="15"/>
        <v/>
      </c>
      <c r="V964" s="16" t="str" cm="1">
        <f t="array" ref="V964">_xlfn.IFS(AND(ISBLANK(A964), OR(B964&lt;&gt;"",C964&lt;&gt;"",E964&lt;&gt;"",F964&lt;&gt;"",G964&lt;&gt;"",H964&lt;&gt;"",J964&lt;&gt;"",K964&lt;&gt;"",M964&lt;&gt;"",N964&lt;&gt;"",O964&lt;&gt;"",P964&lt;&gt;"",Q964&lt;&gt;"",R964&lt;&gt;"",S964&lt;&gt;"",T964&lt;&gt;"",)), "Address Empty", ISBLANK(A964), "", ISBLANK(B964), "Room Number Empty", ISBLANK(C964), "First Name Empty", ISBLANK(E964), "Last Name Empty", ISBLANK(F964), "Date of Birth Empty", ISBLANK(G964), "NI Number Empty", ISBLANK(H964), "Check In Date Empty", ISBLANK(J964), "HB Claim Ref Number Empty", ISBLANK(K964), "Referral Agency Empty", ISBLANK(M964), "Gender Empty", ISBLANK(N964), "Religion Empty", ISBLANK(O964), "Ethnicity Empty", ISBLANK(P964), "Nationality Empty", ISBLANK(Q964), "Disability Empty", ISBLANK(R964), "Sexual Orientation Empty", ISBLANK(S964), "Language Empty", ISBLANK(T964), "Risk Assessment Empty", AND(G964&lt;&gt;"",H964&lt;&gt;""), IF(SUMPRODUCT(($G$2:$G$5000=G964)*($H$2:$H$5000=H964))&gt;1,"CONFLICT: NI and Check-in Date Already in Use","Correct"), TRUE, "Correct")</f>
        <v/>
      </c>
    </row>
    <row r="965" spans="1:22" s="14" customFormat="1" x14ac:dyDescent="0.5">
      <c r="A965" s="10"/>
      <c r="B965" s="11"/>
      <c r="C965" s="10"/>
      <c r="D965" s="10"/>
      <c r="E965" s="10"/>
      <c r="F965" s="12"/>
      <c r="G965" s="10"/>
      <c r="H965" s="12"/>
      <c r="I965" s="12"/>
      <c r="J965" s="13"/>
      <c r="K965" s="10"/>
      <c r="L965" s="15" t="str">
        <f ca="1">IF(ISBLANK(F965), "", DATEDIF(Tenants[[#This Row],[DateOfBirth]],TODAY(),"Y"))</f>
        <v/>
      </c>
      <c r="M965" s="10"/>
      <c r="N965" s="10"/>
      <c r="O965" s="10"/>
      <c r="P965" s="10"/>
      <c r="Q965" s="10"/>
      <c r="R965" s="10"/>
      <c r="S965" s="10"/>
      <c r="T965" s="10"/>
      <c r="U965" s="16" t="str">
        <f t="shared" si="15"/>
        <v/>
      </c>
      <c r="V965" s="16" t="str" cm="1">
        <f t="array" ref="V965">_xlfn.IFS(AND(ISBLANK(A965), OR(B965&lt;&gt;"",C965&lt;&gt;"",E965&lt;&gt;"",F965&lt;&gt;"",G965&lt;&gt;"",H965&lt;&gt;"",J965&lt;&gt;"",K965&lt;&gt;"",M965&lt;&gt;"",N965&lt;&gt;"",O965&lt;&gt;"",P965&lt;&gt;"",Q965&lt;&gt;"",R965&lt;&gt;"",S965&lt;&gt;"",T965&lt;&gt;"",)), "Address Empty", ISBLANK(A965), "", ISBLANK(B965), "Room Number Empty", ISBLANK(C965), "First Name Empty", ISBLANK(E965), "Last Name Empty", ISBLANK(F965), "Date of Birth Empty", ISBLANK(G965), "NI Number Empty", ISBLANK(H965), "Check In Date Empty", ISBLANK(J965), "HB Claim Ref Number Empty", ISBLANK(K965), "Referral Agency Empty", ISBLANK(M965), "Gender Empty", ISBLANK(N965), "Religion Empty", ISBLANK(O965), "Ethnicity Empty", ISBLANK(P965), "Nationality Empty", ISBLANK(Q965), "Disability Empty", ISBLANK(R965), "Sexual Orientation Empty", ISBLANK(S965), "Language Empty", ISBLANK(T965), "Risk Assessment Empty", AND(G965&lt;&gt;"",H965&lt;&gt;""), IF(SUMPRODUCT(($G$2:$G$5000=G965)*($H$2:$H$5000=H965))&gt;1,"CONFLICT: NI and Check-in Date Already in Use","Correct"), TRUE, "Correct")</f>
        <v/>
      </c>
    </row>
    <row r="966" spans="1:22" s="14" customFormat="1" x14ac:dyDescent="0.5">
      <c r="A966" s="10"/>
      <c r="B966" s="11"/>
      <c r="C966" s="10"/>
      <c r="D966" s="10"/>
      <c r="E966" s="10"/>
      <c r="F966" s="12"/>
      <c r="G966" s="10"/>
      <c r="H966" s="12"/>
      <c r="I966" s="12"/>
      <c r="J966" s="13"/>
      <c r="K966" s="10"/>
      <c r="L966" s="15" t="str">
        <f ca="1">IF(ISBLANK(F966), "", DATEDIF(Tenants[[#This Row],[DateOfBirth]],TODAY(),"Y"))</f>
        <v/>
      </c>
      <c r="M966" s="10"/>
      <c r="N966" s="10"/>
      <c r="O966" s="10"/>
      <c r="P966" s="10"/>
      <c r="Q966" s="10"/>
      <c r="R966" s="10"/>
      <c r="S966" s="10"/>
      <c r="T966" s="10"/>
      <c r="U966" s="16" t="str">
        <f t="shared" si="15"/>
        <v/>
      </c>
      <c r="V966" s="16" t="str" cm="1">
        <f t="array" ref="V966">_xlfn.IFS(AND(ISBLANK(A966), OR(B966&lt;&gt;"",C966&lt;&gt;"",E966&lt;&gt;"",F966&lt;&gt;"",G966&lt;&gt;"",H966&lt;&gt;"",J966&lt;&gt;"",K966&lt;&gt;"",M966&lt;&gt;"",N966&lt;&gt;"",O966&lt;&gt;"",P966&lt;&gt;"",Q966&lt;&gt;"",R966&lt;&gt;"",S966&lt;&gt;"",T966&lt;&gt;"",)), "Address Empty", ISBLANK(A966), "", ISBLANK(B966), "Room Number Empty", ISBLANK(C966), "First Name Empty", ISBLANK(E966), "Last Name Empty", ISBLANK(F966), "Date of Birth Empty", ISBLANK(G966), "NI Number Empty", ISBLANK(H966), "Check In Date Empty", ISBLANK(J966), "HB Claim Ref Number Empty", ISBLANK(K966), "Referral Agency Empty", ISBLANK(M966), "Gender Empty", ISBLANK(N966), "Religion Empty", ISBLANK(O966), "Ethnicity Empty", ISBLANK(P966), "Nationality Empty", ISBLANK(Q966), "Disability Empty", ISBLANK(R966), "Sexual Orientation Empty", ISBLANK(S966), "Language Empty", ISBLANK(T966), "Risk Assessment Empty", AND(G966&lt;&gt;"",H966&lt;&gt;""), IF(SUMPRODUCT(($G$2:$G$5000=G966)*($H$2:$H$5000=H966))&gt;1,"CONFLICT: NI and Check-in Date Already in Use","Correct"), TRUE, "Correct")</f>
        <v/>
      </c>
    </row>
    <row r="967" spans="1:22" s="14" customFormat="1" x14ac:dyDescent="0.5">
      <c r="A967" s="10"/>
      <c r="B967" s="11"/>
      <c r="C967" s="10"/>
      <c r="D967" s="10"/>
      <c r="E967" s="10"/>
      <c r="F967" s="12"/>
      <c r="G967" s="10"/>
      <c r="H967" s="12"/>
      <c r="I967" s="12"/>
      <c r="J967" s="13"/>
      <c r="K967" s="10"/>
      <c r="L967" s="15" t="str">
        <f ca="1">IF(ISBLANK(F967), "", DATEDIF(Tenants[[#This Row],[DateOfBirth]],TODAY(),"Y"))</f>
        <v/>
      </c>
      <c r="M967" s="10"/>
      <c r="N967" s="10"/>
      <c r="O967" s="10"/>
      <c r="P967" s="10"/>
      <c r="Q967" s="10"/>
      <c r="R967" s="10"/>
      <c r="S967" s="10"/>
      <c r="T967" s="10"/>
      <c r="U967" s="16" t="str">
        <f t="shared" si="15"/>
        <v/>
      </c>
      <c r="V967" s="16" t="str" cm="1">
        <f t="array" ref="V967">_xlfn.IFS(AND(ISBLANK(A967), OR(B967&lt;&gt;"",C967&lt;&gt;"",E967&lt;&gt;"",F967&lt;&gt;"",G967&lt;&gt;"",H967&lt;&gt;"",J967&lt;&gt;"",K967&lt;&gt;"",M967&lt;&gt;"",N967&lt;&gt;"",O967&lt;&gt;"",P967&lt;&gt;"",Q967&lt;&gt;"",R967&lt;&gt;"",S967&lt;&gt;"",T967&lt;&gt;"",)), "Address Empty", ISBLANK(A967), "", ISBLANK(B967), "Room Number Empty", ISBLANK(C967), "First Name Empty", ISBLANK(E967), "Last Name Empty", ISBLANK(F967), "Date of Birth Empty", ISBLANK(G967), "NI Number Empty", ISBLANK(H967), "Check In Date Empty", ISBLANK(J967), "HB Claim Ref Number Empty", ISBLANK(K967), "Referral Agency Empty", ISBLANK(M967), "Gender Empty", ISBLANK(N967), "Religion Empty", ISBLANK(O967), "Ethnicity Empty", ISBLANK(P967), "Nationality Empty", ISBLANK(Q967), "Disability Empty", ISBLANK(R967), "Sexual Orientation Empty", ISBLANK(S967), "Language Empty", ISBLANK(T967), "Risk Assessment Empty", AND(G967&lt;&gt;"",H967&lt;&gt;""), IF(SUMPRODUCT(($G$2:$G$5000=G967)*($H$2:$H$5000=H967))&gt;1,"CONFLICT: NI and Check-in Date Already in Use","Correct"), TRUE, "Correct")</f>
        <v/>
      </c>
    </row>
    <row r="968" spans="1:22" s="14" customFormat="1" x14ac:dyDescent="0.5">
      <c r="A968" s="10"/>
      <c r="B968" s="11"/>
      <c r="C968" s="10"/>
      <c r="D968" s="10"/>
      <c r="E968" s="10"/>
      <c r="F968" s="12"/>
      <c r="G968" s="10"/>
      <c r="H968" s="12"/>
      <c r="I968" s="12"/>
      <c r="J968" s="13"/>
      <c r="K968" s="10"/>
      <c r="L968" s="15" t="str">
        <f ca="1">IF(ISBLANK(F968), "", DATEDIF(Tenants[[#This Row],[DateOfBirth]],TODAY(),"Y"))</f>
        <v/>
      </c>
      <c r="M968" s="10"/>
      <c r="N968" s="10"/>
      <c r="O968" s="10"/>
      <c r="P968" s="10"/>
      <c r="Q968" s="10"/>
      <c r="R968" s="10"/>
      <c r="S968" s="10"/>
      <c r="T968" s="10"/>
      <c r="U968" s="16" t="str">
        <f t="shared" si="15"/>
        <v/>
      </c>
      <c r="V968" s="16" t="str" cm="1">
        <f t="array" ref="V968">_xlfn.IFS(AND(ISBLANK(A968), OR(B968&lt;&gt;"",C968&lt;&gt;"",E968&lt;&gt;"",F968&lt;&gt;"",G968&lt;&gt;"",H968&lt;&gt;"",J968&lt;&gt;"",K968&lt;&gt;"",M968&lt;&gt;"",N968&lt;&gt;"",O968&lt;&gt;"",P968&lt;&gt;"",Q968&lt;&gt;"",R968&lt;&gt;"",S968&lt;&gt;"",T968&lt;&gt;"",)), "Address Empty", ISBLANK(A968), "", ISBLANK(B968), "Room Number Empty", ISBLANK(C968), "First Name Empty", ISBLANK(E968), "Last Name Empty", ISBLANK(F968), "Date of Birth Empty", ISBLANK(G968), "NI Number Empty", ISBLANK(H968), "Check In Date Empty", ISBLANK(J968), "HB Claim Ref Number Empty", ISBLANK(K968), "Referral Agency Empty", ISBLANK(M968), "Gender Empty", ISBLANK(N968), "Religion Empty", ISBLANK(O968), "Ethnicity Empty", ISBLANK(P968), "Nationality Empty", ISBLANK(Q968), "Disability Empty", ISBLANK(R968), "Sexual Orientation Empty", ISBLANK(S968), "Language Empty", ISBLANK(T968), "Risk Assessment Empty", AND(G968&lt;&gt;"",H968&lt;&gt;""), IF(SUMPRODUCT(($G$2:$G$5000=G968)*($H$2:$H$5000=H968))&gt;1,"CONFLICT: NI and Check-in Date Already in Use","Correct"), TRUE, "Correct")</f>
        <v/>
      </c>
    </row>
    <row r="969" spans="1:22" s="14" customFormat="1" x14ac:dyDescent="0.5">
      <c r="A969" s="10"/>
      <c r="B969" s="11"/>
      <c r="C969" s="10"/>
      <c r="D969" s="10"/>
      <c r="E969" s="10"/>
      <c r="F969" s="12"/>
      <c r="G969" s="10"/>
      <c r="H969" s="12"/>
      <c r="I969" s="12"/>
      <c r="J969" s="13"/>
      <c r="K969" s="10"/>
      <c r="L969" s="15" t="str">
        <f ca="1">IF(ISBLANK(F969), "", DATEDIF(Tenants[[#This Row],[DateOfBirth]],TODAY(),"Y"))</f>
        <v/>
      </c>
      <c r="M969" s="10"/>
      <c r="N969" s="10"/>
      <c r="O969" s="10"/>
      <c r="P969" s="10"/>
      <c r="Q969" s="10"/>
      <c r="R969" s="10"/>
      <c r="S969" s="10"/>
      <c r="T969" s="10"/>
      <c r="U969" s="16" t="str">
        <f t="shared" si="15"/>
        <v/>
      </c>
      <c r="V969" s="16" t="str" cm="1">
        <f t="array" ref="V969">_xlfn.IFS(AND(ISBLANK(A969), OR(B969&lt;&gt;"",C969&lt;&gt;"",E969&lt;&gt;"",F969&lt;&gt;"",G969&lt;&gt;"",H969&lt;&gt;"",J969&lt;&gt;"",K969&lt;&gt;"",M969&lt;&gt;"",N969&lt;&gt;"",O969&lt;&gt;"",P969&lt;&gt;"",Q969&lt;&gt;"",R969&lt;&gt;"",S969&lt;&gt;"",T969&lt;&gt;"",)), "Address Empty", ISBLANK(A969), "", ISBLANK(B969), "Room Number Empty", ISBLANK(C969), "First Name Empty", ISBLANK(E969), "Last Name Empty", ISBLANK(F969), "Date of Birth Empty", ISBLANK(G969), "NI Number Empty", ISBLANK(H969), "Check In Date Empty", ISBLANK(J969), "HB Claim Ref Number Empty", ISBLANK(K969), "Referral Agency Empty", ISBLANK(M969), "Gender Empty", ISBLANK(N969), "Religion Empty", ISBLANK(O969), "Ethnicity Empty", ISBLANK(P969), "Nationality Empty", ISBLANK(Q969), "Disability Empty", ISBLANK(R969), "Sexual Orientation Empty", ISBLANK(S969), "Language Empty", ISBLANK(T969), "Risk Assessment Empty", AND(G969&lt;&gt;"",H969&lt;&gt;""), IF(SUMPRODUCT(($G$2:$G$5000=G969)*($H$2:$H$5000=H969))&gt;1,"CONFLICT: NI and Check-in Date Already in Use","Correct"), TRUE, "Correct")</f>
        <v/>
      </c>
    </row>
    <row r="970" spans="1:22" s="14" customFormat="1" x14ac:dyDescent="0.5">
      <c r="A970" s="10"/>
      <c r="B970" s="11"/>
      <c r="C970" s="10"/>
      <c r="D970" s="10"/>
      <c r="E970" s="10"/>
      <c r="F970" s="12"/>
      <c r="G970" s="10"/>
      <c r="H970" s="12"/>
      <c r="I970" s="12"/>
      <c r="J970" s="13"/>
      <c r="K970" s="10"/>
      <c r="L970" s="15" t="str">
        <f ca="1">IF(ISBLANK(F970), "", DATEDIF(Tenants[[#This Row],[DateOfBirth]],TODAY(),"Y"))</f>
        <v/>
      </c>
      <c r="M970" s="10"/>
      <c r="N970" s="10"/>
      <c r="O970" s="10"/>
      <c r="P970" s="10"/>
      <c r="Q970" s="10"/>
      <c r="R970" s="10"/>
      <c r="S970" s="10"/>
      <c r="T970" s="10"/>
      <c r="U970" s="16" t="str">
        <f t="shared" si="15"/>
        <v/>
      </c>
      <c r="V970" s="16" t="str" cm="1">
        <f t="array" ref="V970">_xlfn.IFS(AND(ISBLANK(A970), OR(B970&lt;&gt;"",C970&lt;&gt;"",E970&lt;&gt;"",F970&lt;&gt;"",G970&lt;&gt;"",H970&lt;&gt;"",J970&lt;&gt;"",K970&lt;&gt;"",M970&lt;&gt;"",N970&lt;&gt;"",O970&lt;&gt;"",P970&lt;&gt;"",Q970&lt;&gt;"",R970&lt;&gt;"",S970&lt;&gt;"",T970&lt;&gt;"",)), "Address Empty", ISBLANK(A970), "", ISBLANK(B970), "Room Number Empty", ISBLANK(C970), "First Name Empty", ISBLANK(E970), "Last Name Empty", ISBLANK(F970), "Date of Birth Empty", ISBLANK(G970), "NI Number Empty", ISBLANK(H970), "Check In Date Empty", ISBLANK(J970), "HB Claim Ref Number Empty", ISBLANK(K970), "Referral Agency Empty", ISBLANK(M970), "Gender Empty", ISBLANK(N970), "Religion Empty", ISBLANK(O970), "Ethnicity Empty", ISBLANK(P970), "Nationality Empty", ISBLANK(Q970), "Disability Empty", ISBLANK(R970), "Sexual Orientation Empty", ISBLANK(S970), "Language Empty", ISBLANK(T970), "Risk Assessment Empty", AND(G970&lt;&gt;"",H970&lt;&gt;""), IF(SUMPRODUCT(($G$2:$G$5000=G970)*($H$2:$H$5000=H970))&gt;1,"CONFLICT: NI and Check-in Date Already in Use","Correct"), TRUE, "Correct")</f>
        <v/>
      </c>
    </row>
    <row r="971" spans="1:22" s="14" customFormat="1" x14ac:dyDescent="0.5">
      <c r="A971" s="10"/>
      <c r="B971" s="11"/>
      <c r="C971" s="10"/>
      <c r="D971" s="10"/>
      <c r="E971" s="10"/>
      <c r="F971" s="12"/>
      <c r="G971" s="10"/>
      <c r="H971" s="12"/>
      <c r="I971" s="12"/>
      <c r="J971" s="13"/>
      <c r="K971" s="10"/>
      <c r="L971" s="15" t="str">
        <f ca="1">IF(ISBLANK(F971), "", DATEDIF(Tenants[[#This Row],[DateOfBirth]],TODAY(),"Y"))</f>
        <v/>
      </c>
      <c r="M971" s="10"/>
      <c r="N971" s="10"/>
      <c r="O971" s="10"/>
      <c r="P971" s="10"/>
      <c r="Q971" s="10"/>
      <c r="R971" s="10"/>
      <c r="S971" s="10"/>
      <c r="T971" s="10"/>
      <c r="U971" s="16" t="str">
        <f t="shared" si="15"/>
        <v/>
      </c>
      <c r="V971" s="16" t="str" cm="1">
        <f t="array" ref="V971">_xlfn.IFS(AND(ISBLANK(A971), OR(B971&lt;&gt;"",C971&lt;&gt;"",E971&lt;&gt;"",F971&lt;&gt;"",G971&lt;&gt;"",H971&lt;&gt;"",J971&lt;&gt;"",K971&lt;&gt;"",M971&lt;&gt;"",N971&lt;&gt;"",O971&lt;&gt;"",P971&lt;&gt;"",Q971&lt;&gt;"",R971&lt;&gt;"",S971&lt;&gt;"",T971&lt;&gt;"",)), "Address Empty", ISBLANK(A971), "", ISBLANK(B971), "Room Number Empty", ISBLANK(C971), "First Name Empty", ISBLANK(E971), "Last Name Empty", ISBLANK(F971), "Date of Birth Empty", ISBLANK(G971), "NI Number Empty", ISBLANK(H971), "Check In Date Empty", ISBLANK(J971), "HB Claim Ref Number Empty", ISBLANK(K971), "Referral Agency Empty", ISBLANK(M971), "Gender Empty", ISBLANK(N971), "Religion Empty", ISBLANK(O971), "Ethnicity Empty", ISBLANK(P971), "Nationality Empty", ISBLANK(Q971), "Disability Empty", ISBLANK(R971), "Sexual Orientation Empty", ISBLANK(S971), "Language Empty", ISBLANK(T971), "Risk Assessment Empty", AND(G971&lt;&gt;"",H971&lt;&gt;""), IF(SUMPRODUCT(($G$2:$G$5000=G971)*($H$2:$H$5000=H971))&gt;1,"CONFLICT: NI and Check-in Date Already in Use","Correct"), TRUE, "Correct")</f>
        <v/>
      </c>
    </row>
    <row r="972" spans="1:22" s="14" customFormat="1" x14ac:dyDescent="0.5">
      <c r="A972" s="10"/>
      <c r="B972" s="11"/>
      <c r="C972" s="10"/>
      <c r="D972" s="10"/>
      <c r="E972" s="10"/>
      <c r="F972" s="12"/>
      <c r="G972" s="10"/>
      <c r="H972" s="12"/>
      <c r="I972" s="12"/>
      <c r="J972" s="13"/>
      <c r="K972" s="10"/>
      <c r="L972" s="15" t="str">
        <f ca="1">IF(ISBLANK(F972), "", DATEDIF(Tenants[[#This Row],[DateOfBirth]],TODAY(),"Y"))</f>
        <v/>
      </c>
      <c r="M972" s="10"/>
      <c r="N972" s="10"/>
      <c r="O972" s="10"/>
      <c r="P972" s="10"/>
      <c r="Q972" s="10"/>
      <c r="R972" s="10"/>
      <c r="S972" s="10"/>
      <c r="T972" s="10"/>
      <c r="U972" s="16" t="str">
        <f t="shared" si="15"/>
        <v/>
      </c>
      <c r="V972" s="16" t="str" cm="1">
        <f t="array" ref="V972">_xlfn.IFS(AND(ISBLANK(A972), OR(B972&lt;&gt;"",C972&lt;&gt;"",E972&lt;&gt;"",F972&lt;&gt;"",G972&lt;&gt;"",H972&lt;&gt;"",J972&lt;&gt;"",K972&lt;&gt;"",M972&lt;&gt;"",N972&lt;&gt;"",O972&lt;&gt;"",P972&lt;&gt;"",Q972&lt;&gt;"",R972&lt;&gt;"",S972&lt;&gt;"",T972&lt;&gt;"",)), "Address Empty", ISBLANK(A972), "", ISBLANK(B972), "Room Number Empty", ISBLANK(C972), "First Name Empty", ISBLANK(E972), "Last Name Empty", ISBLANK(F972), "Date of Birth Empty", ISBLANK(G972), "NI Number Empty", ISBLANK(H972), "Check In Date Empty", ISBLANK(J972), "HB Claim Ref Number Empty", ISBLANK(K972), "Referral Agency Empty", ISBLANK(M972), "Gender Empty", ISBLANK(N972), "Religion Empty", ISBLANK(O972), "Ethnicity Empty", ISBLANK(P972), "Nationality Empty", ISBLANK(Q972), "Disability Empty", ISBLANK(R972), "Sexual Orientation Empty", ISBLANK(S972), "Language Empty", ISBLANK(T972), "Risk Assessment Empty", AND(G972&lt;&gt;"",H972&lt;&gt;""), IF(SUMPRODUCT(($G$2:$G$5000=G972)*($H$2:$H$5000=H972))&gt;1,"CONFLICT: NI and Check-in Date Already in Use","Correct"), TRUE, "Correct")</f>
        <v/>
      </c>
    </row>
    <row r="973" spans="1:22" s="14" customFormat="1" x14ac:dyDescent="0.5">
      <c r="A973" s="10"/>
      <c r="B973" s="11"/>
      <c r="C973" s="10"/>
      <c r="D973" s="10"/>
      <c r="E973" s="10"/>
      <c r="F973" s="12"/>
      <c r="G973" s="10"/>
      <c r="H973" s="12"/>
      <c r="I973" s="12"/>
      <c r="J973" s="13"/>
      <c r="K973" s="10"/>
      <c r="L973" s="15" t="str">
        <f ca="1">IF(ISBLANK(F973), "", DATEDIF(Tenants[[#This Row],[DateOfBirth]],TODAY(),"Y"))</f>
        <v/>
      </c>
      <c r="M973" s="10"/>
      <c r="N973" s="10"/>
      <c r="O973" s="10"/>
      <c r="P973" s="10"/>
      <c r="Q973" s="10"/>
      <c r="R973" s="10"/>
      <c r="S973" s="10"/>
      <c r="T973" s="10"/>
      <c r="U973" s="16" t="str">
        <f t="shared" si="15"/>
        <v/>
      </c>
      <c r="V973" s="16" t="str" cm="1">
        <f t="array" ref="V973">_xlfn.IFS(AND(ISBLANK(A973), OR(B973&lt;&gt;"",C973&lt;&gt;"",E973&lt;&gt;"",F973&lt;&gt;"",G973&lt;&gt;"",H973&lt;&gt;"",J973&lt;&gt;"",K973&lt;&gt;"",M973&lt;&gt;"",N973&lt;&gt;"",O973&lt;&gt;"",P973&lt;&gt;"",Q973&lt;&gt;"",R973&lt;&gt;"",S973&lt;&gt;"",T973&lt;&gt;"",)), "Address Empty", ISBLANK(A973), "", ISBLANK(B973), "Room Number Empty", ISBLANK(C973), "First Name Empty", ISBLANK(E973), "Last Name Empty", ISBLANK(F973), "Date of Birth Empty", ISBLANK(G973), "NI Number Empty", ISBLANK(H973), "Check In Date Empty", ISBLANK(J973), "HB Claim Ref Number Empty", ISBLANK(K973), "Referral Agency Empty", ISBLANK(M973), "Gender Empty", ISBLANK(N973), "Religion Empty", ISBLANK(O973), "Ethnicity Empty", ISBLANK(P973), "Nationality Empty", ISBLANK(Q973), "Disability Empty", ISBLANK(R973), "Sexual Orientation Empty", ISBLANK(S973), "Language Empty", ISBLANK(T973), "Risk Assessment Empty", AND(G973&lt;&gt;"",H973&lt;&gt;""), IF(SUMPRODUCT(($G$2:$G$5000=G973)*($H$2:$H$5000=H973))&gt;1,"CONFLICT: NI and Check-in Date Already in Use","Correct"), TRUE, "Correct")</f>
        <v/>
      </c>
    </row>
    <row r="974" spans="1:22" s="14" customFormat="1" x14ac:dyDescent="0.5">
      <c r="A974" s="10"/>
      <c r="B974" s="11"/>
      <c r="C974" s="10"/>
      <c r="D974" s="10"/>
      <c r="E974" s="10"/>
      <c r="F974" s="12"/>
      <c r="G974" s="10"/>
      <c r="H974" s="12"/>
      <c r="I974" s="12"/>
      <c r="J974" s="13"/>
      <c r="K974" s="10"/>
      <c r="L974" s="15" t="str">
        <f ca="1">IF(ISBLANK(F974), "", DATEDIF(Tenants[[#This Row],[DateOfBirth]],TODAY(),"Y"))</f>
        <v/>
      </c>
      <c r="M974" s="10"/>
      <c r="N974" s="10"/>
      <c r="O974" s="10"/>
      <c r="P974" s="10"/>
      <c r="Q974" s="10"/>
      <c r="R974" s="10"/>
      <c r="S974" s="10"/>
      <c r="T974" s="10"/>
      <c r="U974" s="16" t="str">
        <f t="shared" si="15"/>
        <v/>
      </c>
      <c r="V974" s="16" t="str" cm="1">
        <f t="array" ref="V974">_xlfn.IFS(AND(ISBLANK(A974), OR(B974&lt;&gt;"",C974&lt;&gt;"",E974&lt;&gt;"",F974&lt;&gt;"",G974&lt;&gt;"",H974&lt;&gt;"",J974&lt;&gt;"",K974&lt;&gt;"",M974&lt;&gt;"",N974&lt;&gt;"",O974&lt;&gt;"",P974&lt;&gt;"",Q974&lt;&gt;"",R974&lt;&gt;"",S974&lt;&gt;"",T974&lt;&gt;"",)), "Address Empty", ISBLANK(A974), "", ISBLANK(B974), "Room Number Empty", ISBLANK(C974), "First Name Empty", ISBLANK(E974), "Last Name Empty", ISBLANK(F974), "Date of Birth Empty", ISBLANK(G974), "NI Number Empty", ISBLANK(H974), "Check In Date Empty", ISBLANK(J974), "HB Claim Ref Number Empty", ISBLANK(K974), "Referral Agency Empty", ISBLANK(M974), "Gender Empty", ISBLANK(N974), "Religion Empty", ISBLANK(O974), "Ethnicity Empty", ISBLANK(P974), "Nationality Empty", ISBLANK(Q974), "Disability Empty", ISBLANK(R974), "Sexual Orientation Empty", ISBLANK(S974), "Language Empty", ISBLANK(T974), "Risk Assessment Empty", AND(G974&lt;&gt;"",H974&lt;&gt;""), IF(SUMPRODUCT(($G$2:$G$5000=G974)*($H$2:$H$5000=H974))&gt;1,"CONFLICT: NI and Check-in Date Already in Use","Correct"), TRUE, "Correct")</f>
        <v/>
      </c>
    </row>
    <row r="975" spans="1:22" s="14" customFormat="1" x14ac:dyDescent="0.5">
      <c r="A975" s="10"/>
      <c r="B975" s="11"/>
      <c r="C975" s="10"/>
      <c r="D975" s="10"/>
      <c r="E975" s="10"/>
      <c r="F975" s="12"/>
      <c r="G975" s="10"/>
      <c r="H975" s="12"/>
      <c r="I975" s="12"/>
      <c r="J975" s="13"/>
      <c r="K975" s="10"/>
      <c r="L975" s="15" t="str">
        <f ca="1">IF(ISBLANK(F975), "", DATEDIF(Tenants[[#This Row],[DateOfBirth]],TODAY(),"Y"))</f>
        <v/>
      </c>
      <c r="M975" s="10"/>
      <c r="N975" s="10"/>
      <c r="O975" s="10"/>
      <c r="P975" s="10"/>
      <c r="Q975" s="10"/>
      <c r="R975" s="10"/>
      <c r="S975" s="10"/>
      <c r="T975" s="10"/>
      <c r="U975" s="16" t="str">
        <f t="shared" si="15"/>
        <v/>
      </c>
      <c r="V975" s="16" t="str" cm="1">
        <f t="array" ref="V975">_xlfn.IFS(AND(ISBLANK(A975), OR(B975&lt;&gt;"",C975&lt;&gt;"",E975&lt;&gt;"",F975&lt;&gt;"",G975&lt;&gt;"",H975&lt;&gt;"",J975&lt;&gt;"",K975&lt;&gt;"",M975&lt;&gt;"",N975&lt;&gt;"",O975&lt;&gt;"",P975&lt;&gt;"",Q975&lt;&gt;"",R975&lt;&gt;"",S975&lt;&gt;"",T975&lt;&gt;"",)), "Address Empty", ISBLANK(A975), "", ISBLANK(B975), "Room Number Empty", ISBLANK(C975), "First Name Empty", ISBLANK(E975), "Last Name Empty", ISBLANK(F975), "Date of Birth Empty", ISBLANK(G975), "NI Number Empty", ISBLANK(H975), "Check In Date Empty", ISBLANK(J975), "HB Claim Ref Number Empty", ISBLANK(K975), "Referral Agency Empty", ISBLANK(M975), "Gender Empty", ISBLANK(N975), "Religion Empty", ISBLANK(O975), "Ethnicity Empty", ISBLANK(P975), "Nationality Empty", ISBLANK(Q975), "Disability Empty", ISBLANK(R975), "Sexual Orientation Empty", ISBLANK(S975), "Language Empty", ISBLANK(T975), "Risk Assessment Empty", AND(G975&lt;&gt;"",H975&lt;&gt;""), IF(SUMPRODUCT(($G$2:$G$5000=G975)*($H$2:$H$5000=H975))&gt;1,"CONFLICT: NI and Check-in Date Already in Use","Correct"), TRUE, "Correct")</f>
        <v/>
      </c>
    </row>
    <row r="976" spans="1:22" s="14" customFormat="1" x14ac:dyDescent="0.5">
      <c r="A976" s="10"/>
      <c r="B976" s="11"/>
      <c r="C976" s="10"/>
      <c r="D976" s="10"/>
      <c r="E976" s="10"/>
      <c r="F976" s="12"/>
      <c r="G976" s="10"/>
      <c r="H976" s="12"/>
      <c r="I976" s="12"/>
      <c r="J976" s="13"/>
      <c r="K976" s="10"/>
      <c r="L976" s="15" t="str">
        <f ca="1">IF(ISBLANK(F976), "", DATEDIF(Tenants[[#This Row],[DateOfBirth]],TODAY(),"Y"))</f>
        <v/>
      </c>
      <c r="M976" s="10"/>
      <c r="N976" s="10"/>
      <c r="O976" s="10"/>
      <c r="P976" s="10"/>
      <c r="Q976" s="10"/>
      <c r="R976" s="10"/>
      <c r="S976" s="10"/>
      <c r="T976" s="10"/>
      <c r="U976" s="16" t="str">
        <f t="shared" si="15"/>
        <v/>
      </c>
      <c r="V976" s="16" t="str" cm="1">
        <f t="array" ref="V976">_xlfn.IFS(AND(ISBLANK(A976), OR(B976&lt;&gt;"",C976&lt;&gt;"",E976&lt;&gt;"",F976&lt;&gt;"",G976&lt;&gt;"",H976&lt;&gt;"",J976&lt;&gt;"",K976&lt;&gt;"",M976&lt;&gt;"",N976&lt;&gt;"",O976&lt;&gt;"",P976&lt;&gt;"",Q976&lt;&gt;"",R976&lt;&gt;"",S976&lt;&gt;"",T976&lt;&gt;"",)), "Address Empty", ISBLANK(A976), "", ISBLANK(B976), "Room Number Empty", ISBLANK(C976), "First Name Empty", ISBLANK(E976), "Last Name Empty", ISBLANK(F976), "Date of Birth Empty", ISBLANK(G976), "NI Number Empty", ISBLANK(H976), "Check In Date Empty", ISBLANK(J976), "HB Claim Ref Number Empty", ISBLANK(K976), "Referral Agency Empty", ISBLANK(M976), "Gender Empty", ISBLANK(N976), "Religion Empty", ISBLANK(O976), "Ethnicity Empty", ISBLANK(P976), "Nationality Empty", ISBLANK(Q976), "Disability Empty", ISBLANK(R976), "Sexual Orientation Empty", ISBLANK(S976), "Language Empty", ISBLANK(T976), "Risk Assessment Empty", AND(G976&lt;&gt;"",H976&lt;&gt;""), IF(SUMPRODUCT(($G$2:$G$5000=G976)*($H$2:$H$5000=H976))&gt;1,"CONFLICT: NI and Check-in Date Already in Use","Correct"), TRUE, "Correct")</f>
        <v/>
      </c>
    </row>
    <row r="977" spans="1:22" s="14" customFormat="1" x14ac:dyDescent="0.5">
      <c r="A977" s="10"/>
      <c r="B977" s="11"/>
      <c r="C977" s="10"/>
      <c r="D977" s="10"/>
      <c r="E977" s="10"/>
      <c r="F977" s="12"/>
      <c r="G977" s="10"/>
      <c r="H977" s="12"/>
      <c r="I977" s="12"/>
      <c r="J977" s="13"/>
      <c r="K977" s="10"/>
      <c r="L977" s="15" t="str">
        <f ca="1">IF(ISBLANK(F977), "", DATEDIF(Tenants[[#This Row],[DateOfBirth]],TODAY(),"Y"))</f>
        <v/>
      </c>
      <c r="M977" s="10"/>
      <c r="N977" s="10"/>
      <c r="O977" s="10"/>
      <c r="P977" s="10"/>
      <c r="Q977" s="10"/>
      <c r="R977" s="10"/>
      <c r="S977" s="10"/>
      <c r="T977" s="10"/>
      <c r="U977" s="16" t="str">
        <f t="shared" si="15"/>
        <v/>
      </c>
      <c r="V977" s="16" t="str" cm="1">
        <f t="array" ref="V977">_xlfn.IFS(AND(ISBLANK(A977), OR(B977&lt;&gt;"",C977&lt;&gt;"",E977&lt;&gt;"",F977&lt;&gt;"",G977&lt;&gt;"",H977&lt;&gt;"",J977&lt;&gt;"",K977&lt;&gt;"",M977&lt;&gt;"",N977&lt;&gt;"",O977&lt;&gt;"",P977&lt;&gt;"",Q977&lt;&gt;"",R977&lt;&gt;"",S977&lt;&gt;"",T977&lt;&gt;"",)), "Address Empty", ISBLANK(A977), "", ISBLANK(B977), "Room Number Empty", ISBLANK(C977), "First Name Empty", ISBLANK(E977), "Last Name Empty", ISBLANK(F977), "Date of Birth Empty", ISBLANK(G977), "NI Number Empty", ISBLANK(H977), "Check In Date Empty", ISBLANK(J977), "HB Claim Ref Number Empty", ISBLANK(K977), "Referral Agency Empty", ISBLANK(M977), "Gender Empty", ISBLANK(N977), "Religion Empty", ISBLANK(O977), "Ethnicity Empty", ISBLANK(P977), "Nationality Empty", ISBLANK(Q977), "Disability Empty", ISBLANK(R977), "Sexual Orientation Empty", ISBLANK(S977), "Language Empty", ISBLANK(T977), "Risk Assessment Empty", AND(G977&lt;&gt;"",H977&lt;&gt;""), IF(SUMPRODUCT(($G$2:$G$5000=G977)*($H$2:$H$5000=H977))&gt;1,"CONFLICT: NI and Check-in Date Already in Use","Correct"), TRUE, "Correct")</f>
        <v/>
      </c>
    </row>
    <row r="978" spans="1:22" s="14" customFormat="1" x14ac:dyDescent="0.5">
      <c r="A978" s="10"/>
      <c r="B978" s="11"/>
      <c r="C978" s="10"/>
      <c r="D978" s="10"/>
      <c r="E978" s="10"/>
      <c r="F978" s="12"/>
      <c r="G978" s="10"/>
      <c r="H978" s="12"/>
      <c r="I978" s="12"/>
      <c r="J978" s="13"/>
      <c r="K978" s="10"/>
      <c r="L978" s="15" t="str">
        <f ca="1">IF(ISBLANK(F978), "", DATEDIF(Tenants[[#This Row],[DateOfBirth]],TODAY(),"Y"))</f>
        <v/>
      </c>
      <c r="M978" s="10"/>
      <c r="N978" s="10"/>
      <c r="O978" s="10"/>
      <c r="P978" s="10"/>
      <c r="Q978" s="10"/>
      <c r="R978" s="10"/>
      <c r="S978" s="10"/>
      <c r="T978" s="10"/>
      <c r="U978" s="16" t="str">
        <f t="shared" si="15"/>
        <v/>
      </c>
      <c r="V978" s="16" t="str" cm="1">
        <f t="array" ref="V978">_xlfn.IFS(AND(ISBLANK(A978), OR(B978&lt;&gt;"",C978&lt;&gt;"",E978&lt;&gt;"",F978&lt;&gt;"",G978&lt;&gt;"",H978&lt;&gt;"",J978&lt;&gt;"",K978&lt;&gt;"",M978&lt;&gt;"",N978&lt;&gt;"",O978&lt;&gt;"",P978&lt;&gt;"",Q978&lt;&gt;"",R978&lt;&gt;"",S978&lt;&gt;"",T978&lt;&gt;"",)), "Address Empty", ISBLANK(A978), "", ISBLANK(B978), "Room Number Empty", ISBLANK(C978), "First Name Empty", ISBLANK(E978), "Last Name Empty", ISBLANK(F978), "Date of Birth Empty", ISBLANK(G978), "NI Number Empty", ISBLANK(H978), "Check In Date Empty", ISBLANK(J978), "HB Claim Ref Number Empty", ISBLANK(K978), "Referral Agency Empty", ISBLANK(M978), "Gender Empty", ISBLANK(N978), "Religion Empty", ISBLANK(O978), "Ethnicity Empty", ISBLANK(P978), "Nationality Empty", ISBLANK(Q978), "Disability Empty", ISBLANK(R978), "Sexual Orientation Empty", ISBLANK(S978), "Language Empty", ISBLANK(T978), "Risk Assessment Empty", AND(G978&lt;&gt;"",H978&lt;&gt;""), IF(SUMPRODUCT(($G$2:$G$5000=G978)*($H$2:$H$5000=H978))&gt;1,"CONFLICT: NI and Check-in Date Already in Use","Correct"), TRUE, "Correct")</f>
        <v/>
      </c>
    </row>
    <row r="979" spans="1:22" s="14" customFormat="1" x14ac:dyDescent="0.5">
      <c r="A979" s="10"/>
      <c r="B979" s="11"/>
      <c r="C979" s="10"/>
      <c r="D979" s="10"/>
      <c r="E979" s="10"/>
      <c r="F979" s="12"/>
      <c r="G979" s="10"/>
      <c r="H979" s="12"/>
      <c r="I979" s="12"/>
      <c r="J979" s="13"/>
      <c r="K979" s="10"/>
      <c r="L979" s="15" t="str">
        <f ca="1">IF(ISBLANK(F979), "", DATEDIF(Tenants[[#This Row],[DateOfBirth]],TODAY(),"Y"))</f>
        <v/>
      </c>
      <c r="M979" s="10"/>
      <c r="N979" s="10"/>
      <c r="O979" s="10"/>
      <c r="P979" s="10"/>
      <c r="Q979" s="10"/>
      <c r="R979" s="10"/>
      <c r="S979" s="10"/>
      <c r="T979" s="10"/>
      <c r="U979" s="16" t="str">
        <f t="shared" si="15"/>
        <v/>
      </c>
      <c r="V979" s="16" t="str" cm="1">
        <f t="array" ref="V979">_xlfn.IFS(AND(ISBLANK(A979), OR(B979&lt;&gt;"",C979&lt;&gt;"",E979&lt;&gt;"",F979&lt;&gt;"",G979&lt;&gt;"",H979&lt;&gt;"",J979&lt;&gt;"",K979&lt;&gt;"",M979&lt;&gt;"",N979&lt;&gt;"",O979&lt;&gt;"",P979&lt;&gt;"",Q979&lt;&gt;"",R979&lt;&gt;"",S979&lt;&gt;"",T979&lt;&gt;"",)), "Address Empty", ISBLANK(A979), "", ISBLANK(B979), "Room Number Empty", ISBLANK(C979), "First Name Empty", ISBLANK(E979), "Last Name Empty", ISBLANK(F979), "Date of Birth Empty", ISBLANK(G979), "NI Number Empty", ISBLANK(H979), "Check In Date Empty", ISBLANK(J979), "HB Claim Ref Number Empty", ISBLANK(K979), "Referral Agency Empty", ISBLANK(M979), "Gender Empty", ISBLANK(N979), "Religion Empty", ISBLANK(O979), "Ethnicity Empty", ISBLANK(P979), "Nationality Empty", ISBLANK(Q979), "Disability Empty", ISBLANK(R979), "Sexual Orientation Empty", ISBLANK(S979), "Language Empty", ISBLANK(T979), "Risk Assessment Empty", AND(G979&lt;&gt;"",H979&lt;&gt;""), IF(SUMPRODUCT(($G$2:$G$5000=G979)*($H$2:$H$5000=H979))&gt;1,"CONFLICT: NI and Check-in Date Already in Use","Correct"), TRUE, "Correct")</f>
        <v/>
      </c>
    </row>
    <row r="980" spans="1:22" s="14" customFormat="1" x14ac:dyDescent="0.5">
      <c r="A980" s="10"/>
      <c r="B980" s="11"/>
      <c r="C980" s="10"/>
      <c r="D980" s="10"/>
      <c r="E980" s="10"/>
      <c r="F980" s="12"/>
      <c r="G980" s="10"/>
      <c r="H980" s="12"/>
      <c r="I980" s="12"/>
      <c r="J980" s="13"/>
      <c r="K980" s="10"/>
      <c r="L980" s="15" t="str">
        <f ca="1">IF(ISBLANK(F980), "", DATEDIF(Tenants[[#This Row],[DateOfBirth]],TODAY(),"Y"))</f>
        <v/>
      </c>
      <c r="M980" s="10"/>
      <c r="N980" s="10"/>
      <c r="O980" s="10"/>
      <c r="P980" s="10"/>
      <c r="Q980" s="10"/>
      <c r="R980" s="10"/>
      <c r="S980" s="10"/>
      <c r="T980" s="10"/>
      <c r="U980" s="16" t="str">
        <f t="shared" si="15"/>
        <v/>
      </c>
      <c r="V980" s="16" t="str" cm="1">
        <f t="array" ref="V980">_xlfn.IFS(AND(ISBLANK(A980), OR(B980&lt;&gt;"",C980&lt;&gt;"",E980&lt;&gt;"",F980&lt;&gt;"",G980&lt;&gt;"",H980&lt;&gt;"",J980&lt;&gt;"",K980&lt;&gt;"",M980&lt;&gt;"",N980&lt;&gt;"",O980&lt;&gt;"",P980&lt;&gt;"",Q980&lt;&gt;"",R980&lt;&gt;"",S980&lt;&gt;"",T980&lt;&gt;"",)), "Address Empty", ISBLANK(A980), "", ISBLANK(B980), "Room Number Empty", ISBLANK(C980), "First Name Empty", ISBLANK(E980), "Last Name Empty", ISBLANK(F980), "Date of Birth Empty", ISBLANK(G980), "NI Number Empty", ISBLANK(H980), "Check In Date Empty", ISBLANK(J980), "HB Claim Ref Number Empty", ISBLANK(K980), "Referral Agency Empty", ISBLANK(M980), "Gender Empty", ISBLANK(N980), "Religion Empty", ISBLANK(O980), "Ethnicity Empty", ISBLANK(P980), "Nationality Empty", ISBLANK(Q980), "Disability Empty", ISBLANK(R980), "Sexual Orientation Empty", ISBLANK(S980), "Language Empty", ISBLANK(T980), "Risk Assessment Empty", AND(G980&lt;&gt;"",H980&lt;&gt;""), IF(SUMPRODUCT(($G$2:$G$5000=G980)*($H$2:$H$5000=H980))&gt;1,"CONFLICT: NI and Check-in Date Already in Use","Correct"), TRUE, "Correct")</f>
        <v/>
      </c>
    </row>
    <row r="981" spans="1:22" s="14" customFormat="1" x14ac:dyDescent="0.5">
      <c r="A981" s="10"/>
      <c r="B981" s="11"/>
      <c r="C981" s="10"/>
      <c r="D981" s="10"/>
      <c r="E981" s="10"/>
      <c r="F981" s="12"/>
      <c r="G981" s="10"/>
      <c r="H981" s="12"/>
      <c r="I981" s="12"/>
      <c r="J981" s="13"/>
      <c r="K981" s="10"/>
      <c r="L981" s="15" t="str">
        <f ca="1">IF(ISBLANK(F981), "", DATEDIF(Tenants[[#This Row],[DateOfBirth]],TODAY(),"Y"))</f>
        <v/>
      </c>
      <c r="M981" s="10"/>
      <c r="N981" s="10"/>
      <c r="O981" s="10"/>
      <c r="P981" s="10"/>
      <c r="Q981" s="10"/>
      <c r="R981" s="10"/>
      <c r="S981" s="10"/>
      <c r="T981" s="10"/>
      <c r="U981" s="16" t="str">
        <f t="shared" si="15"/>
        <v/>
      </c>
      <c r="V981" s="16" t="str" cm="1">
        <f t="array" ref="V981">_xlfn.IFS(AND(ISBLANK(A981), OR(B981&lt;&gt;"",C981&lt;&gt;"",E981&lt;&gt;"",F981&lt;&gt;"",G981&lt;&gt;"",H981&lt;&gt;"",J981&lt;&gt;"",K981&lt;&gt;"",M981&lt;&gt;"",N981&lt;&gt;"",O981&lt;&gt;"",P981&lt;&gt;"",Q981&lt;&gt;"",R981&lt;&gt;"",S981&lt;&gt;"",T981&lt;&gt;"",)), "Address Empty", ISBLANK(A981), "", ISBLANK(B981), "Room Number Empty", ISBLANK(C981), "First Name Empty", ISBLANK(E981), "Last Name Empty", ISBLANK(F981), "Date of Birth Empty", ISBLANK(G981), "NI Number Empty", ISBLANK(H981), "Check In Date Empty", ISBLANK(J981), "HB Claim Ref Number Empty", ISBLANK(K981), "Referral Agency Empty", ISBLANK(M981), "Gender Empty", ISBLANK(N981), "Religion Empty", ISBLANK(O981), "Ethnicity Empty", ISBLANK(P981), "Nationality Empty", ISBLANK(Q981), "Disability Empty", ISBLANK(R981), "Sexual Orientation Empty", ISBLANK(S981), "Language Empty", ISBLANK(T981), "Risk Assessment Empty", AND(G981&lt;&gt;"",H981&lt;&gt;""), IF(SUMPRODUCT(($G$2:$G$5000=G981)*($H$2:$H$5000=H981))&gt;1,"CONFLICT: NI and Check-in Date Already in Use","Correct"), TRUE, "Correct")</f>
        <v/>
      </c>
    </row>
    <row r="982" spans="1:22" s="14" customFormat="1" x14ac:dyDescent="0.5">
      <c r="A982" s="10"/>
      <c r="B982" s="11"/>
      <c r="C982" s="10"/>
      <c r="D982" s="10"/>
      <c r="E982" s="10"/>
      <c r="F982" s="12"/>
      <c r="G982" s="10"/>
      <c r="H982" s="12"/>
      <c r="I982" s="12"/>
      <c r="J982" s="13"/>
      <c r="K982" s="10"/>
      <c r="L982" s="15" t="str">
        <f ca="1">IF(ISBLANK(F982), "", DATEDIF(Tenants[[#This Row],[DateOfBirth]],TODAY(),"Y"))</f>
        <v/>
      </c>
      <c r="M982" s="10"/>
      <c r="N982" s="10"/>
      <c r="O982" s="10"/>
      <c r="P982" s="10"/>
      <c r="Q982" s="10"/>
      <c r="R982" s="10"/>
      <c r="S982" s="10"/>
      <c r="T982" s="10"/>
      <c r="U982" s="16" t="str">
        <f t="shared" si="15"/>
        <v/>
      </c>
      <c r="V982" s="16" t="str" cm="1">
        <f t="array" ref="V982">_xlfn.IFS(AND(ISBLANK(A982), OR(B982&lt;&gt;"",C982&lt;&gt;"",E982&lt;&gt;"",F982&lt;&gt;"",G982&lt;&gt;"",H982&lt;&gt;"",J982&lt;&gt;"",K982&lt;&gt;"",M982&lt;&gt;"",N982&lt;&gt;"",O982&lt;&gt;"",P982&lt;&gt;"",Q982&lt;&gt;"",R982&lt;&gt;"",S982&lt;&gt;"",T982&lt;&gt;"",)), "Address Empty", ISBLANK(A982), "", ISBLANK(B982), "Room Number Empty", ISBLANK(C982), "First Name Empty", ISBLANK(E982), "Last Name Empty", ISBLANK(F982), "Date of Birth Empty", ISBLANK(G982), "NI Number Empty", ISBLANK(H982), "Check In Date Empty", ISBLANK(J982), "HB Claim Ref Number Empty", ISBLANK(K982), "Referral Agency Empty", ISBLANK(M982), "Gender Empty", ISBLANK(N982), "Religion Empty", ISBLANK(O982), "Ethnicity Empty", ISBLANK(P982), "Nationality Empty", ISBLANK(Q982), "Disability Empty", ISBLANK(R982), "Sexual Orientation Empty", ISBLANK(S982), "Language Empty", ISBLANK(T982), "Risk Assessment Empty", AND(G982&lt;&gt;"",H982&lt;&gt;""), IF(SUMPRODUCT(($G$2:$G$5000=G982)*($H$2:$H$5000=H982))&gt;1,"CONFLICT: NI and Check-in Date Already in Use","Correct"), TRUE, "Correct")</f>
        <v/>
      </c>
    </row>
    <row r="983" spans="1:22" s="14" customFormat="1" x14ac:dyDescent="0.5">
      <c r="A983" s="10"/>
      <c r="B983" s="11"/>
      <c r="C983" s="10"/>
      <c r="D983" s="10"/>
      <c r="E983" s="10"/>
      <c r="F983" s="12"/>
      <c r="G983" s="10"/>
      <c r="H983" s="12"/>
      <c r="I983" s="12"/>
      <c r="J983" s="13"/>
      <c r="K983" s="10"/>
      <c r="L983" s="15" t="str">
        <f ca="1">IF(ISBLANK(F983), "", DATEDIF(Tenants[[#This Row],[DateOfBirth]],TODAY(),"Y"))</f>
        <v/>
      </c>
      <c r="M983" s="10"/>
      <c r="N983" s="10"/>
      <c r="O983" s="10"/>
      <c r="P983" s="10"/>
      <c r="Q983" s="10"/>
      <c r="R983" s="10"/>
      <c r="S983" s="10"/>
      <c r="T983" s="10"/>
      <c r="U983" s="16" t="str">
        <f t="shared" si="15"/>
        <v/>
      </c>
      <c r="V983" s="16" t="str" cm="1">
        <f t="array" ref="V983">_xlfn.IFS(AND(ISBLANK(A983), OR(B983&lt;&gt;"",C983&lt;&gt;"",E983&lt;&gt;"",F983&lt;&gt;"",G983&lt;&gt;"",H983&lt;&gt;"",J983&lt;&gt;"",K983&lt;&gt;"",M983&lt;&gt;"",N983&lt;&gt;"",O983&lt;&gt;"",P983&lt;&gt;"",Q983&lt;&gt;"",R983&lt;&gt;"",S983&lt;&gt;"",T983&lt;&gt;"",)), "Address Empty", ISBLANK(A983), "", ISBLANK(B983), "Room Number Empty", ISBLANK(C983), "First Name Empty", ISBLANK(E983), "Last Name Empty", ISBLANK(F983), "Date of Birth Empty", ISBLANK(G983), "NI Number Empty", ISBLANK(H983), "Check In Date Empty", ISBLANK(J983), "HB Claim Ref Number Empty", ISBLANK(K983), "Referral Agency Empty", ISBLANK(M983), "Gender Empty", ISBLANK(N983), "Religion Empty", ISBLANK(O983), "Ethnicity Empty", ISBLANK(P983), "Nationality Empty", ISBLANK(Q983), "Disability Empty", ISBLANK(R983), "Sexual Orientation Empty", ISBLANK(S983), "Language Empty", ISBLANK(T983), "Risk Assessment Empty", AND(G983&lt;&gt;"",H983&lt;&gt;""), IF(SUMPRODUCT(($G$2:$G$5000=G983)*($H$2:$H$5000=H983))&gt;1,"CONFLICT: NI and Check-in Date Already in Use","Correct"), TRUE, "Correct")</f>
        <v/>
      </c>
    </row>
    <row r="984" spans="1:22" s="14" customFormat="1" x14ac:dyDescent="0.5">
      <c r="A984" s="10"/>
      <c r="B984" s="11"/>
      <c r="C984" s="10"/>
      <c r="D984" s="10"/>
      <c r="E984" s="10"/>
      <c r="F984" s="12"/>
      <c r="G984" s="10"/>
      <c r="H984" s="12"/>
      <c r="I984" s="12"/>
      <c r="J984" s="13"/>
      <c r="K984" s="10"/>
      <c r="L984" s="15" t="str">
        <f ca="1">IF(ISBLANK(F984), "", DATEDIF(Tenants[[#This Row],[DateOfBirth]],TODAY(),"Y"))</f>
        <v/>
      </c>
      <c r="M984" s="10"/>
      <c r="N984" s="10"/>
      <c r="O984" s="10"/>
      <c r="P984" s="10"/>
      <c r="Q984" s="10"/>
      <c r="R984" s="10"/>
      <c r="S984" s="10"/>
      <c r="T984" s="10"/>
      <c r="U984" s="16" t="str">
        <f t="shared" si="15"/>
        <v/>
      </c>
      <c r="V984" s="16" t="str" cm="1">
        <f t="array" ref="V984">_xlfn.IFS(AND(ISBLANK(A984), OR(B984&lt;&gt;"",C984&lt;&gt;"",E984&lt;&gt;"",F984&lt;&gt;"",G984&lt;&gt;"",H984&lt;&gt;"",J984&lt;&gt;"",K984&lt;&gt;"",M984&lt;&gt;"",N984&lt;&gt;"",O984&lt;&gt;"",P984&lt;&gt;"",Q984&lt;&gt;"",R984&lt;&gt;"",S984&lt;&gt;"",T984&lt;&gt;"",)), "Address Empty", ISBLANK(A984), "", ISBLANK(B984), "Room Number Empty", ISBLANK(C984), "First Name Empty", ISBLANK(E984), "Last Name Empty", ISBLANK(F984), "Date of Birth Empty", ISBLANK(G984), "NI Number Empty", ISBLANK(H984), "Check In Date Empty", ISBLANK(J984), "HB Claim Ref Number Empty", ISBLANK(K984), "Referral Agency Empty", ISBLANK(M984), "Gender Empty", ISBLANK(N984), "Religion Empty", ISBLANK(O984), "Ethnicity Empty", ISBLANK(P984), "Nationality Empty", ISBLANK(Q984), "Disability Empty", ISBLANK(R984), "Sexual Orientation Empty", ISBLANK(S984), "Language Empty", ISBLANK(T984), "Risk Assessment Empty", AND(G984&lt;&gt;"",H984&lt;&gt;""), IF(SUMPRODUCT(($G$2:$G$5000=G984)*($H$2:$H$5000=H984))&gt;1,"CONFLICT: NI and Check-in Date Already in Use","Correct"), TRUE, "Correct")</f>
        <v/>
      </c>
    </row>
    <row r="985" spans="1:22" s="14" customFormat="1" x14ac:dyDescent="0.5">
      <c r="A985" s="10"/>
      <c r="B985" s="11"/>
      <c r="C985" s="10"/>
      <c r="D985" s="10"/>
      <c r="E985" s="10"/>
      <c r="F985" s="12"/>
      <c r="G985" s="10"/>
      <c r="H985" s="12"/>
      <c r="I985" s="12"/>
      <c r="J985" s="13"/>
      <c r="K985" s="10"/>
      <c r="L985" s="15" t="str">
        <f ca="1">IF(ISBLANK(F985), "", DATEDIF(Tenants[[#This Row],[DateOfBirth]],TODAY(),"Y"))</f>
        <v/>
      </c>
      <c r="M985" s="10"/>
      <c r="N985" s="10"/>
      <c r="O985" s="10"/>
      <c r="P985" s="10"/>
      <c r="Q985" s="10"/>
      <c r="R985" s="10"/>
      <c r="S985" s="10"/>
      <c r="T985" s="10"/>
      <c r="U985" s="16" t="str">
        <f t="shared" si="15"/>
        <v/>
      </c>
      <c r="V985" s="16" t="str" cm="1">
        <f t="array" ref="V985">_xlfn.IFS(AND(ISBLANK(A985), OR(B985&lt;&gt;"",C985&lt;&gt;"",E985&lt;&gt;"",F985&lt;&gt;"",G985&lt;&gt;"",H985&lt;&gt;"",J985&lt;&gt;"",K985&lt;&gt;"",M985&lt;&gt;"",N985&lt;&gt;"",O985&lt;&gt;"",P985&lt;&gt;"",Q985&lt;&gt;"",R985&lt;&gt;"",S985&lt;&gt;"",T985&lt;&gt;"",)), "Address Empty", ISBLANK(A985), "", ISBLANK(B985), "Room Number Empty", ISBLANK(C985), "First Name Empty", ISBLANK(E985), "Last Name Empty", ISBLANK(F985), "Date of Birth Empty", ISBLANK(G985), "NI Number Empty", ISBLANK(H985), "Check In Date Empty", ISBLANK(J985), "HB Claim Ref Number Empty", ISBLANK(K985), "Referral Agency Empty", ISBLANK(M985), "Gender Empty", ISBLANK(N985), "Religion Empty", ISBLANK(O985), "Ethnicity Empty", ISBLANK(P985), "Nationality Empty", ISBLANK(Q985), "Disability Empty", ISBLANK(R985), "Sexual Orientation Empty", ISBLANK(S985), "Language Empty", ISBLANK(T985), "Risk Assessment Empty", AND(G985&lt;&gt;"",H985&lt;&gt;""), IF(SUMPRODUCT(($G$2:$G$5000=G985)*($H$2:$H$5000=H985))&gt;1,"CONFLICT: NI and Check-in Date Already in Use","Correct"), TRUE, "Correct")</f>
        <v/>
      </c>
    </row>
    <row r="986" spans="1:22" s="14" customFormat="1" x14ac:dyDescent="0.5">
      <c r="A986" s="10"/>
      <c r="B986" s="11"/>
      <c r="C986" s="10"/>
      <c r="D986" s="10"/>
      <c r="E986" s="10"/>
      <c r="F986" s="12"/>
      <c r="G986" s="10"/>
      <c r="H986" s="12"/>
      <c r="I986" s="12"/>
      <c r="J986" s="13"/>
      <c r="K986" s="10"/>
      <c r="L986" s="15" t="str">
        <f ca="1">IF(ISBLANK(F986), "", DATEDIF(Tenants[[#This Row],[DateOfBirth]],TODAY(),"Y"))</f>
        <v/>
      </c>
      <c r="M986" s="10"/>
      <c r="N986" s="10"/>
      <c r="O986" s="10"/>
      <c r="P986" s="10"/>
      <c r="Q986" s="10"/>
      <c r="R986" s="10"/>
      <c r="S986" s="10"/>
      <c r="T986" s="10"/>
      <c r="U986" s="16" t="str">
        <f t="shared" si="15"/>
        <v/>
      </c>
      <c r="V986" s="16" t="str" cm="1">
        <f t="array" ref="V986">_xlfn.IFS(AND(ISBLANK(A986), OR(B986&lt;&gt;"",C986&lt;&gt;"",E986&lt;&gt;"",F986&lt;&gt;"",G986&lt;&gt;"",H986&lt;&gt;"",J986&lt;&gt;"",K986&lt;&gt;"",M986&lt;&gt;"",N986&lt;&gt;"",O986&lt;&gt;"",P986&lt;&gt;"",Q986&lt;&gt;"",R986&lt;&gt;"",S986&lt;&gt;"",T986&lt;&gt;"",)), "Address Empty", ISBLANK(A986), "", ISBLANK(B986), "Room Number Empty", ISBLANK(C986), "First Name Empty", ISBLANK(E986), "Last Name Empty", ISBLANK(F986), "Date of Birth Empty", ISBLANK(G986), "NI Number Empty", ISBLANK(H986), "Check In Date Empty", ISBLANK(J986), "HB Claim Ref Number Empty", ISBLANK(K986), "Referral Agency Empty", ISBLANK(M986), "Gender Empty", ISBLANK(N986), "Religion Empty", ISBLANK(O986), "Ethnicity Empty", ISBLANK(P986), "Nationality Empty", ISBLANK(Q986), "Disability Empty", ISBLANK(R986), "Sexual Orientation Empty", ISBLANK(S986), "Language Empty", ISBLANK(T986), "Risk Assessment Empty", AND(G986&lt;&gt;"",H986&lt;&gt;""), IF(SUMPRODUCT(($G$2:$G$5000=G986)*($H$2:$H$5000=H986))&gt;1,"CONFLICT: NI and Check-in Date Already in Use","Correct"), TRUE, "Correct")</f>
        <v/>
      </c>
    </row>
    <row r="987" spans="1:22" s="14" customFormat="1" x14ac:dyDescent="0.5">
      <c r="A987" s="10"/>
      <c r="B987" s="11"/>
      <c r="C987" s="10"/>
      <c r="D987" s="10"/>
      <c r="E987" s="10"/>
      <c r="F987" s="12"/>
      <c r="G987" s="10"/>
      <c r="H987" s="12"/>
      <c r="I987" s="12"/>
      <c r="J987" s="13"/>
      <c r="K987" s="10"/>
      <c r="L987" s="15" t="str">
        <f ca="1">IF(ISBLANK(F987), "", DATEDIF(Tenants[[#This Row],[DateOfBirth]],TODAY(),"Y"))</f>
        <v/>
      </c>
      <c r="M987" s="10"/>
      <c r="N987" s="10"/>
      <c r="O987" s="10"/>
      <c r="P987" s="10"/>
      <c r="Q987" s="10"/>
      <c r="R987" s="10"/>
      <c r="S987" s="10"/>
      <c r="T987" s="10"/>
      <c r="U987" s="16" t="str">
        <f t="shared" si="15"/>
        <v/>
      </c>
      <c r="V987" s="16" t="str" cm="1">
        <f t="array" ref="V987">_xlfn.IFS(AND(ISBLANK(A987), OR(B987&lt;&gt;"",C987&lt;&gt;"",E987&lt;&gt;"",F987&lt;&gt;"",G987&lt;&gt;"",H987&lt;&gt;"",J987&lt;&gt;"",K987&lt;&gt;"",M987&lt;&gt;"",N987&lt;&gt;"",O987&lt;&gt;"",P987&lt;&gt;"",Q987&lt;&gt;"",R987&lt;&gt;"",S987&lt;&gt;"",T987&lt;&gt;"",)), "Address Empty", ISBLANK(A987), "", ISBLANK(B987), "Room Number Empty", ISBLANK(C987), "First Name Empty", ISBLANK(E987), "Last Name Empty", ISBLANK(F987), "Date of Birth Empty", ISBLANK(G987), "NI Number Empty", ISBLANK(H987), "Check In Date Empty", ISBLANK(J987), "HB Claim Ref Number Empty", ISBLANK(K987), "Referral Agency Empty", ISBLANK(M987), "Gender Empty", ISBLANK(N987), "Religion Empty", ISBLANK(O987), "Ethnicity Empty", ISBLANK(P987), "Nationality Empty", ISBLANK(Q987), "Disability Empty", ISBLANK(R987), "Sexual Orientation Empty", ISBLANK(S987), "Language Empty", ISBLANK(T987), "Risk Assessment Empty", AND(G987&lt;&gt;"",H987&lt;&gt;""), IF(SUMPRODUCT(($G$2:$G$5000=G987)*($H$2:$H$5000=H987))&gt;1,"CONFLICT: NI and Check-in Date Already in Use","Correct"), TRUE, "Correct")</f>
        <v/>
      </c>
    </row>
    <row r="988" spans="1:22" s="14" customFormat="1" x14ac:dyDescent="0.5">
      <c r="A988" s="10"/>
      <c r="B988" s="11"/>
      <c r="C988" s="10"/>
      <c r="D988" s="10"/>
      <c r="E988" s="10"/>
      <c r="F988" s="12"/>
      <c r="G988" s="10"/>
      <c r="H988" s="12"/>
      <c r="I988" s="12"/>
      <c r="J988" s="13"/>
      <c r="K988" s="10"/>
      <c r="L988" s="15" t="str">
        <f ca="1">IF(ISBLANK(F988), "", DATEDIF(Tenants[[#This Row],[DateOfBirth]],TODAY(),"Y"))</f>
        <v/>
      </c>
      <c r="M988" s="10"/>
      <c r="N988" s="10"/>
      <c r="O988" s="10"/>
      <c r="P988" s="10"/>
      <c r="Q988" s="10"/>
      <c r="R988" s="10"/>
      <c r="S988" s="10"/>
      <c r="T988" s="10"/>
      <c r="U988" s="16" t="str">
        <f t="shared" si="15"/>
        <v/>
      </c>
      <c r="V988" s="16" t="str" cm="1">
        <f t="array" ref="V988">_xlfn.IFS(AND(ISBLANK(A988), OR(B988&lt;&gt;"",C988&lt;&gt;"",E988&lt;&gt;"",F988&lt;&gt;"",G988&lt;&gt;"",H988&lt;&gt;"",J988&lt;&gt;"",K988&lt;&gt;"",M988&lt;&gt;"",N988&lt;&gt;"",O988&lt;&gt;"",P988&lt;&gt;"",Q988&lt;&gt;"",R988&lt;&gt;"",S988&lt;&gt;"",T988&lt;&gt;"",)), "Address Empty", ISBLANK(A988), "", ISBLANK(B988), "Room Number Empty", ISBLANK(C988), "First Name Empty", ISBLANK(E988), "Last Name Empty", ISBLANK(F988), "Date of Birth Empty", ISBLANK(G988), "NI Number Empty", ISBLANK(H988), "Check In Date Empty", ISBLANK(J988), "HB Claim Ref Number Empty", ISBLANK(K988), "Referral Agency Empty", ISBLANK(M988), "Gender Empty", ISBLANK(N988), "Religion Empty", ISBLANK(O988), "Ethnicity Empty", ISBLANK(P988), "Nationality Empty", ISBLANK(Q988), "Disability Empty", ISBLANK(R988), "Sexual Orientation Empty", ISBLANK(S988), "Language Empty", ISBLANK(T988), "Risk Assessment Empty", AND(G988&lt;&gt;"",H988&lt;&gt;""), IF(SUMPRODUCT(($G$2:$G$5000=G988)*($H$2:$H$5000=H988))&gt;1,"CONFLICT: NI and Check-in Date Already in Use","Correct"), TRUE, "Correct")</f>
        <v/>
      </c>
    </row>
    <row r="989" spans="1:22" s="14" customFormat="1" x14ac:dyDescent="0.5">
      <c r="A989" s="10"/>
      <c r="B989" s="11"/>
      <c r="C989" s="10"/>
      <c r="D989" s="10"/>
      <c r="E989" s="10"/>
      <c r="F989" s="12"/>
      <c r="G989" s="10"/>
      <c r="H989" s="12"/>
      <c r="I989" s="12"/>
      <c r="J989" s="13"/>
      <c r="K989" s="10"/>
      <c r="L989" s="15" t="str">
        <f ca="1">IF(ISBLANK(F989), "", DATEDIF(Tenants[[#This Row],[DateOfBirth]],TODAY(),"Y"))</f>
        <v/>
      </c>
      <c r="M989" s="10"/>
      <c r="N989" s="10"/>
      <c r="O989" s="10"/>
      <c r="P989" s="10"/>
      <c r="Q989" s="10"/>
      <c r="R989" s="10"/>
      <c r="S989" s="10"/>
      <c r="T989" s="10"/>
      <c r="U989" s="16" t="str">
        <f t="shared" si="15"/>
        <v/>
      </c>
      <c r="V989" s="16" t="str" cm="1">
        <f t="array" ref="V989">_xlfn.IFS(AND(ISBLANK(A989), OR(B989&lt;&gt;"",C989&lt;&gt;"",E989&lt;&gt;"",F989&lt;&gt;"",G989&lt;&gt;"",H989&lt;&gt;"",J989&lt;&gt;"",K989&lt;&gt;"",M989&lt;&gt;"",N989&lt;&gt;"",O989&lt;&gt;"",P989&lt;&gt;"",Q989&lt;&gt;"",R989&lt;&gt;"",S989&lt;&gt;"",T989&lt;&gt;"",)), "Address Empty", ISBLANK(A989), "", ISBLANK(B989), "Room Number Empty", ISBLANK(C989), "First Name Empty", ISBLANK(E989), "Last Name Empty", ISBLANK(F989), "Date of Birth Empty", ISBLANK(G989), "NI Number Empty", ISBLANK(H989), "Check In Date Empty", ISBLANK(J989), "HB Claim Ref Number Empty", ISBLANK(K989), "Referral Agency Empty", ISBLANK(M989), "Gender Empty", ISBLANK(N989), "Religion Empty", ISBLANK(O989), "Ethnicity Empty", ISBLANK(P989), "Nationality Empty", ISBLANK(Q989), "Disability Empty", ISBLANK(R989), "Sexual Orientation Empty", ISBLANK(S989), "Language Empty", ISBLANK(T989), "Risk Assessment Empty", AND(G989&lt;&gt;"",H989&lt;&gt;""), IF(SUMPRODUCT(($G$2:$G$5000=G989)*($H$2:$H$5000=H989))&gt;1,"CONFLICT: NI and Check-in Date Already in Use","Correct"), TRUE, "Correct")</f>
        <v/>
      </c>
    </row>
    <row r="990" spans="1:22" s="14" customFormat="1" x14ac:dyDescent="0.5">
      <c r="A990" s="10"/>
      <c r="B990" s="11"/>
      <c r="C990" s="10"/>
      <c r="D990" s="10"/>
      <c r="E990" s="10"/>
      <c r="F990" s="12"/>
      <c r="G990" s="10"/>
      <c r="H990" s="12"/>
      <c r="I990" s="12"/>
      <c r="J990" s="13"/>
      <c r="K990" s="10"/>
      <c r="L990" s="15" t="str">
        <f ca="1">IF(ISBLANK(F990), "", DATEDIF(Tenants[[#This Row],[DateOfBirth]],TODAY(),"Y"))</f>
        <v/>
      </c>
      <c r="M990" s="10"/>
      <c r="N990" s="10"/>
      <c r="O990" s="10"/>
      <c r="P990" s="10"/>
      <c r="Q990" s="10"/>
      <c r="R990" s="10"/>
      <c r="S990" s="10"/>
      <c r="T990" s="10"/>
      <c r="U990" s="16" t="str">
        <f t="shared" si="15"/>
        <v/>
      </c>
      <c r="V990" s="16" t="str" cm="1">
        <f t="array" ref="V990">_xlfn.IFS(AND(ISBLANK(A990), OR(B990&lt;&gt;"",C990&lt;&gt;"",E990&lt;&gt;"",F990&lt;&gt;"",G990&lt;&gt;"",H990&lt;&gt;"",J990&lt;&gt;"",K990&lt;&gt;"",M990&lt;&gt;"",N990&lt;&gt;"",O990&lt;&gt;"",P990&lt;&gt;"",Q990&lt;&gt;"",R990&lt;&gt;"",S990&lt;&gt;"",T990&lt;&gt;"",)), "Address Empty", ISBLANK(A990), "", ISBLANK(B990), "Room Number Empty", ISBLANK(C990), "First Name Empty", ISBLANK(E990), "Last Name Empty", ISBLANK(F990), "Date of Birth Empty", ISBLANK(G990), "NI Number Empty", ISBLANK(H990), "Check In Date Empty", ISBLANK(J990), "HB Claim Ref Number Empty", ISBLANK(K990), "Referral Agency Empty", ISBLANK(M990), "Gender Empty", ISBLANK(N990), "Religion Empty", ISBLANK(O990), "Ethnicity Empty", ISBLANK(P990), "Nationality Empty", ISBLANK(Q990), "Disability Empty", ISBLANK(R990), "Sexual Orientation Empty", ISBLANK(S990), "Language Empty", ISBLANK(T990), "Risk Assessment Empty", AND(G990&lt;&gt;"",H990&lt;&gt;""), IF(SUMPRODUCT(($G$2:$G$5000=G990)*($H$2:$H$5000=H990))&gt;1,"CONFLICT: NI and Check-in Date Already in Use","Correct"), TRUE, "Correct")</f>
        <v/>
      </c>
    </row>
    <row r="991" spans="1:22" s="14" customFormat="1" x14ac:dyDescent="0.5">
      <c r="A991" s="10"/>
      <c r="B991" s="11"/>
      <c r="C991" s="10"/>
      <c r="D991" s="10"/>
      <c r="E991" s="10"/>
      <c r="F991" s="12"/>
      <c r="G991" s="10"/>
      <c r="H991" s="12"/>
      <c r="I991" s="12"/>
      <c r="J991" s="13"/>
      <c r="K991" s="10"/>
      <c r="L991" s="15" t="str">
        <f ca="1">IF(ISBLANK(F991), "", DATEDIF(Tenants[[#This Row],[DateOfBirth]],TODAY(),"Y"))</f>
        <v/>
      </c>
      <c r="M991" s="10"/>
      <c r="N991" s="10"/>
      <c r="O991" s="10"/>
      <c r="P991" s="10"/>
      <c r="Q991" s="10"/>
      <c r="R991" s="10"/>
      <c r="S991" s="10"/>
      <c r="T991" s="10"/>
      <c r="U991" s="16" t="str">
        <f t="shared" si="15"/>
        <v/>
      </c>
      <c r="V991" s="16" t="str" cm="1">
        <f t="array" ref="V991">_xlfn.IFS(AND(ISBLANK(A991), OR(B991&lt;&gt;"",C991&lt;&gt;"",E991&lt;&gt;"",F991&lt;&gt;"",G991&lt;&gt;"",H991&lt;&gt;"",J991&lt;&gt;"",K991&lt;&gt;"",M991&lt;&gt;"",N991&lt;&gt;"",O991&lt;&gt;"",P991&lt;&gt;"",Q991&lt;&gt;"",R991&lt;&gt;"",S991&lt;&gt;"",T991&lt;&gt;"",)), "Address Empty", ISBLANK(A991), "", ISBLANK(B991), "Room Number Empty", ISBLANK(C991), "First Name Empty", ISBLANK(E991), "Last Name Empty", ISBLANK(F991), "Date of Birth Empty", ISBLANK(G991), "NI Number Empty", ISBLANK(H991), "Check In Date Empty", ISBLANK(J991), "HB Claim Ref Number Empty", ISBLANK(K991), "Referral Agency Empty", ISBLANK(M991), "Gender Empty", ISBLANK(N991), "Religion Empty", ISBLANK(O991), "Ethnicity Empty", ISBLANK(P991), "Nationality Empty", ISBLANK(Q991), "Disability Empty", ISBLANK(R991), "Sexual Orientation Empty", ISBLANK(S991), "Language Empty", ISBLANK(T991), "Risk Assessment Empty", AND(G991&lt;&gt;"",H991&lt;&gt;""), IF(SUMPRODUCT(($G$2:$G$5000=G991)*($H$2:$H$5000=H991))&gt;1,"CONFLICT: NI and Check-in Date Already in Use","Correct"), TRUE, "Correct")</f>
        <v/>
      </c>
    </row>
    <row r="992" spans="1:22" s="14" customFormat="1" x14ac:dyDescent="0.5">
      <c r="A992" s="10"/>
      <c r="B992" s="11"/>
      <c r="C992" s="10"/>
      <c r="D992" s="10"/>
      <c r="E992" s="10"/>
      <c r="F992" s="12"/>
      <c r="G992" s="10"/>
      <c r="H992" s="12"/>
      <c r="I992" s="12"/>
      <c r="J992" s="13"/>
      <c r="K992" s="10"/>
      <c r="L992" s="15" t="str">
        <f ca="1">IF(ISBLANK(F992), "", DATEDIF(Tenants[[#This Row],[DateOfBirth]],TODAY(),"Y"))</f>
        <v/>
      </c>
      <c r="M992" s="10"/>
      <c r="N992" s="10"/>
      <c r="O992" s="10"/>
      <c r="P992" s="10"/>
      <c r="Q992" s="10"/>
      <c r="R992" s="10"/>
      <c r="S992" s="10"/>
      <c r="T992" s="10"/>
      <c r="U992" s="16" t="str">
        <f t="shared" si="15"/>
        <v/>
      </c>
      <c r="V992" s="16" t="str" cm="1">
        <f t="array" ref="V992">_xlfn.IFS(AND(ISBLANK(A992), OR(B992&lt;&gt;"",C992&lt;&gt;"",E992&lt;&gt;"",F992&lt;&gt;"",G992&lt;&gt;"",H992&lt;&gt;"",J992&lt;&gt;"",K992&lt;&gt;"",M992&lt;&gt;"",N992&lt;&gt;"",O992&lt;&gt;"",P992&lt;&gt;"",Q992&lt;&gt;"",R992&lt;&gt;"",S992&lt;&gt;"",T992&lt;&gt;"",)), "Address Empty", ISBLANK(A992), "", ISBLANK(B992), "Room Number Empty", ISBLANK(C992), "First Name Empty", ISBLANK(E992), "Last Name Empty", ISBLANK(F992), "Date of Birth Empty", ISBLANK(G992), "NI Number Empty", ISBLANK(H992), "Check In Date Empty", ISBLANK(J992), "HB Claim Ref Number Empty", ISBLANK(K992), "Referral Agency Empty", ISBLANK(M992), "Gender Empty", ISBLANK(N992), "Religion Empty", ISBLANK(O992), "Ethnicity Empty", ISBLANK(P992), "Nationality Empty", ISBLANK(Q992), "Disability Empty", ISBLANK(R992), "Sexual Orientation Empty", ISBLANK(S992), "Language Empty", ISBLANK(T992), "Risk Assessment Empty", AND(G992&lt;&gt;"",H992&lt;&gt;""), IF(SUMPRODUCT(($G$2:$G$5000=G992)*($H$2:$H$5000=H992))&gt;1,"CONFLICT: NI and Check-in Date Already in Use","Correct"), TRUE, "Correct")</f>
        <v/>
      </c>
    </row>
    <row r="993" spans="1:22" s="14" customFormat="1" x14ac:dyDescent="0.5">
      <c r="A993" s="10"/>
      <c r="B993" s="11"/>
      <c r="C993" s="10"/>
      <c r="D993" s="10"/>
      <c r="E993" s="10"/>
      <c r="F993" s="12"/>
      <c r="G993" s="10"/>
      <c r="H993" s="12"/>
      <c r="I993" s="12"/>
      <c r="J993" s="13"/>
      <c r="K993" s="10"/>
      <c r="L993" s="15" t="str">
        <f ca="1">IF(ISBLANK(F993), "", DATEDIF(Tenants[[#This Row],[DateOfBirth]],TODAY(),"Y"))</f>
        <v/>
      </c>
      <c r="M993" s="10"/>
      <c r="N993" s="10"/>
      <c r="O993" s="10"/>
      <c r="P993" s="10"/>
      <c r="Q993" s="10"/>
      <c r="R993" s="10"/>
      <c r="S993" s="10"/>
      <c r="T993" s="10"/>
      <c r="U993" s="16" t="str">
        <f t="shared" si="15"/>
        <v/>
      </c>
      <c r="V993" s="16" t="str" cm="1">
        <f t="array" ref="V993">_xlfn.IFS(AND(ISBLANK(A993), OR(B993&lt;&gt;"",C993&lt;&gt;"",E993&lt;&gt;"",F993&lt;&gt;"",G993&lt;&gt;"",H993&lt;&gt;"",J993&lt;&gt;"",K993&lt;&gt;"",M993&lt;&gt;"",N993&lt;&gt;"",O993&lt;&gt;"",P993&lt;&gt;"",Q993&lt;&gt;"",R993&lt;&gt;"",S993&lt;&gt;"",T993&lt;&gt;"",)), "Address Empty", ISBLANK(A993), "", ISBLANK(B993), "Room Number Empty", ISBLANK(C993), "First Name Empty", ISBLANK(E993), "Last Name Empty", ISBLANK(F993), "Date of Birth Empty", ISBLANK(G993), "NI Number Empty", ISBLANK(H993), "Check In Date Empty", ISBLANK(J993), "HB Claim Ref Number Empty", ISBLANK(K993), "Referral Agency Empty", ISBLANK(M993), "Gender Empty", ISBLANK(N993), "Religion Empty", ISBLANK(O993), "Ethnicity Empty", ISBLANK(P993), "Nationality Empty", ISBLANK(Q993), "Disability Empty", ISBLANK(R993), "Sexual Orientation Empty", ISBLANK(S993), "Language Empty", ISBLANK(T993), "Risk Assessment Empty", AND(G993&lt;&gt;"",H993&lt;&gt;""), IF(SUMPRODUCT(($G$2:$G$5000=G993)*($H$2:$H$5000=H993))&gt;1,"CONFLICT: NI and Check-in Date Already in Use","Correct"), TRUE, "Correct")</f>
        <v/>
      </c>
    </row>
    <row r="994" spans="1:22" s="14" customFormat="1" x14ac:dyDescent="0.5">
      <c r="A994" s="10"/>
      <c r="B994" s="11"/>
      <c r="C994" s="10"/>
      <c r="D994" s="10"/>
      <c r="E994" s="10"/>
      <c r="F994" s="12"/>
      <c r="G994" s="10"/>
      <c r="H994" s="12"/>
      <c r="I994" s="12"/>
      <c r="J994" s="13"/>
      <c r="K994" s="10"/>
      <c r="L994" s="15" t="str">
        <f ca="1">IF(ISBLANK(F994), "", DATEDIF(Tenants[[#This Row],[DateOfBirth]],TODAY(),"Y"))</f>
        <v/>
      </c>
      <c r="M994" s="10"/>
      <c r="N994" s="10"/>
      <c r="O994" s="10"/>
      <c r="P994" s="10"/>
      <c r="Q994" s="10"/>
      <c r="R994" s="10"/>
      <c r="S994" s="10"/>
      <c r="T994" s="10"/>
      <c r="U994" s="16" t="str">
        <f>IF(AND(ISBLANK(H994),ISBLANK(I994)),"",IF(ISBLANK(I994),"ONGOING",DATEDIF(H994,I994,"Y")&amp;" YEAR(S) "&amp;DATEDIF(H994,I994,"YM")&amp;" MONTH(S)"))</f>
        <v/>
      </c>
      <c r="V994" s="16" t="str" cm="1">
        <f t="array" ref="V994">_xlfn.IFS(AND(ISBLANK(A994), OR(B994&lt;&gt;"",C994&lt;&gt;"",E994&lt;&gt;"",F994&lt;&gt;"",G994&lt;&gt;"",H994&lt;&gt;"",J994&lt;&gt;"",K994&lt;&gt;"",M994&lt;&gt;"",N994&lt;&gt;"",O994&lt;&gt;"",P994&lt;&gt;"",Q994&lt;&gt;"",R994&lt;&gt;"",S994&lt;&gt;"",T994&lt;&gt;"",)), "Address Empty", ISBLANK(A994), "", ISBLANK(B994), "Room Number Empty", ISBLANK(C994), "First Name Empty", ISBLANK(E994), "Last Name Empty", ISBLANK(F994), "Date of Birth Empty", ISBLANK(G994), "NI Number Empty", ISBLANK(H994), "Check In Date Empty", ISBLANK(J994), "HB Claim Ref Number Empty", ISBLANK(K994), "Referral Agency Empty", ISBLANK(M994), "Gender Empty", ISBLANK(N994), "Religion Empty", ISBLANK(O994), "Ethnicity Empty", ISBLANK(P994), "Nationality Empty", ISBLANK(Q994), "Disability Empty", ISBLANK(R994), "Sexual Orientation Empty", ISBLANK(S994), "Language Empty", ISBLANK(T994), "Risk Assessment Empty", AND(G994&lt;&gt;"",H994&lt;&gt;""), IF(SUMPRODUCT(($G$2:$G$5000=G994)*($H$2:$H$5000=H994))&gt;1,"CONFLICT: NI and Check-in Date Already in Use","Correct"), TRUE, "Correct")</f>
        <v/>
      </c>
    </row>
    <row r="995" spans="1:22" s="14" customFormat="1" x14ac:dyDescent="0.5">
      <c r="A995" s="10"/>
      <c r="B995" s="11"/>
      <c r="C995" s="10"/>
      <c r="D995" s="10"/>
      <c r="E995" s="10"/>
      <c r="F995" s="12"/>
      <c r="G995" s="10"/>
      <c r="H995" s="12"/>
      <c r="I995" s="12"/>
      <c r="J995" s="13"/>
      <c r="K995" s="10"/>
      <c r="L995" s="15" t="str">
        <f ca="1">IF(ISBLANK(F995), "", DATEDIF(Tenants[[#This Row],[DateOfBirth]],TODAY(),"Y"))</f>
        <v/>
      </c>
      <c r="M995" s="10"/>
      <c r="N995" s="10"/>
      <c r="O995" s="10"/>
      <c r="P995" s="10"/>
      <c r="Q995" s="10"/>
      <c r="R995" s="10"/>
      <c r="S995" s="10"/>
      <c r="T995" s="10"/>
      <c r="U995" s="16" t="str">
        <f t="shared" si="15"/>
        <v/>
      </c>
      <c r="V995" s="16" t="str" cm="1">
        <f t="array" ref="V995">_xlfn.IFS(AND(ISBLANK(A995), OR(B995&lt;&gt;"",C995&lt;&gt;"",E995&lt;&gt;"",F995&lt;&gt;"",G995&lt;&gt;"",H995&lt;&gt;"",J995&lt;&gt;"",K995&lt;&gt;"",M995&lt;&gt;"",N995&lt;&gt;"",O995&lt;&gt;"",P995&lt;&gt;"",Q995&lt;&gt;"",R995&lt;&gt;"",S995&lt;&gt;"",T995&lt;&gt;"",)), "Address Empty", ISBLANK(A995), "", ISBLANK(B995), "Room Number Empty", ISBLANK(C995), "First Name Empty", ISBLANK(E995), "Last Name Empty", ISBLANK(F995), "Date of Birth Empty", ISBLANK(G995), "NI Number Empty", ISBLANK(H995), "Check In Date Empty", ISBLANK(J995), "HB Claim Ref Number Empty", ISBLANK(K995), "Referral Agency Empty", ISBLANK(M995), "Gender Empty", ISBLANK(N995), "Religion Empty", ISBLANK(O995), "Ethnicity Empty", ISBLANK(P995), "Nationality Empty", ISBLANK(Q995), "Disability Empty", ISBLANK(R995), "Sexual Orientation Empty", ISBLANK(S995), "Language Empty", ISBLANK(T995), "Risk Assessment Empty", AND(G995&lt;&gt;"",H995&lt;&gt;""), IF(SUMPRODUCT(($G$2:$G$5000=G995)*($H$2:$H$5000=H995))&gt;1,"CONFLICT: NI and Check-in Date Already in Use","Correct"), TRUE, "Correct")</f>
        <v/>
      </c>
    </row>
    <row r="996" spans="1:22" s="14" customFormat="1" x14ac:dyDescent="0.5">
      <c r="A996" s="10"/>
      <c r="B996" s="11"/>
      <c r="C996" s="10"/>
      <c r="D996" s="10"/>
      <c r="E996" s="10"/>
      <c r="F996" s="12"/>
      <c r="G996" s="10"/>
      <c r="H996" s="12"/>
      <c r="I996" s="12"/>
      <c r="J996" s="13"/>
      <c r="K996" s="10"/>
      <c r="L996" s="15" t="str">
        <f ca="1">IF(ISBLANK(F996), "", DATEDIF(Tenants[[#This Row],[DateOfBirth]],TODAY(),"Y"))</f>
        <v/>
      </c>
      <c r="M996" s="10"/>
      <c r="N996" s="10"/>
      <c r="O996" s="10"/>
      <c r="P996" s="10"/>
      <c r="Q996" s="10"/>
      <c r="R996" s="10"/>
      <c r="S996" s="10"/>
      <c r="T996" s="10"/>
      <c r="U996" s="16" t="str">
        <f t="shared" si="15"/>
        <v/>
      </c>
      <c r="V996" s="16" t="str" cm="1">
        <f t="array" ref="V996">_xlfn.IFS(AND(ISBLANK(A996), OR(B996&lt;&gt;"",C996&lt;&gt;"",E996&lt;&gt;"",F996&lt;&gt;"",G996&lt;&gt;"",H996&lt;&gt;"",J996&lt;&gt;"",K996&lt;&gt;"",M996&lt;&gt;"",N996&lt;&gt;"",O996&lt;&gt;"",P996&lt;&gt;"",Q996&lt;&gt;"",R996&lt;&gt;"",S996&lt;&gt;"",T996&lt;&gt;"",)), "Address Empty", ISBLANK(A996), "", ISBLANK(B996), "Room Number Empty", ISBLANK(C996), "First Name Empty", ISBLANK(E996), "Last Name Empty", ISBLANK(F996), "Date of Birth Empty", ISBLANK(G996), "NI Number Empty", ISBLANK(H996), "Check In Date Empty", ISBLANK(J996), "HB Claim Ref Number Empty", ISBLANK(K996), "Referral Agency Empty", ISBLANK(M996), "Gender Empty", ISBLANK(N996), "Religion Empty", ISBLANK(O996), "Ethnicity Empty", ISBLANK(P996), "Nationality Empty", ISBLANK(Q996), "Disability Empty", ISBLANK(R996), "Sexual Orientation Empty", ISBLANK(S996), "Language Empty", ISBLANK(T996), "Risk Assessment Empty", AND(G996&lt;&gt;"",H996&lt;&gt;""), IF(SUMPRODUCT(($G$2:$G$5000=G996)*($H$2:$H$5000=H996))&gt;1,"CONFLICT: NI and Check-in Date Already in Use","Correct"), TRUE, "Correct")</f>
        <v/>
      </c>
    </row>
    <row r="997" spans="1:22" s="14" customFormat="1" x14ac:dyDescent="0.5">
      <c r="A997" s="10"/>
      <c r="B997" s="11"/>
      <c r="C997" s="10"/>
      <c r="D997" s="10"/>
      <c r="E997" s="10"/>
      <c r="F997" s="12"/>
      <c r="G997" s="10"/>
      <c r="H997" s="12"/>
      <c r="I997" s="12"/>
      <c r="J997" s="13"/>
      <c r="K997" s="10"/>
      <c r="L997" s="15" t="str">
        <f ca="1">IF(ISBLANK(F997), "", DATEDIF(Tenants[[#This Row],[DateOfBirth]],TODAY(),"Y"))</f>
        <v/>
      </c>
      <c r="M997" s="10"/>
      <c r="N997" s="10"/>
      <c r="O997" s="10"/>
      <c r="P997" s="10"/>
      <c r="Q997" s="10"/>
      <c r="R997" s="10"/>
      <c r="S997" s="10"/>
      <c r="T997" s="10"/>
      <c r="U997" s="16" t="str">
        <f t="shared" ref="U997:U1003" si="16">IF(AND(ISBLANK(H997),ISBLANK(I997)),"",IF(ISBLANK(I997),"ONGOING",DATEDIF(H997,I997,"Y")&amp;" YEAR(S) "&amp;DATEDIF(H997,I997,"YM")&amp;" MONTH(S)"))</f>
        <v/>
      </c>
      <c r="V997" s="16" t="str" cm="1">
        <f t="array" ref="V997">_xlfn.IFS(AND(ISBLANK(A997), OR(B997&lt;&gt;"",C997&lt;&gt;"",E997&lt;&gt;"",F997&lt;&gt;"",G997&lt;&gt;"",H997&lt;&gt;"",J997&lt;&gt;"",K997&lt;&gt;"",M997&lt;&gt;"",N997&lt;&gt;"",O997&lt;&gt;"",P997&lt;&gt;"",Q997&lt;&gt;"",R997&lt;&gt;"",S997&lt;&gt;"",T997&lt;&gt;"",)), "Address Empty", ISBLANK(A997), "", ISBLANK(B997), "Room Number Empty", ISBLANK(C997), "First Name Empty", ISBLANK(E997), "Last Name Empty", ISBLANK(F997), "Date of Birth Empty", ISBLANK(G997), "NI Number Empty", ISBLANK(H997), "Check In Date Empty", ISBLANK(J997), "HB Claim Ref Number Empty", ISBLANK(K997), "Referral Agency Empty", ISBLANK(M997), "Gender Empty", ISBLANK(N997), "Religion Empty", ISBLANK(O997), "Ethnicity Empty", ISBLANK(P997), "Nationality Empty", ISBLANK(Q997), "Disability Empty", ISBLANK(R997), "Sexual Orientation Empty", ISBLANK(S997), "Language Empty", ISBLANK(T997), "Risk Assessment Empty", AND(G997&lt;&gt;"",H997&lt;&gt;""), IF(SUMPRODUCT(($G$2:$G$5000=G997)*($H$2:$H$5000=H997))&gt;1,"CONFLICT: NI and Check-in Date Already in Use","Correct"), TRUE, "Correct")</f>
        <v/>
      </c>
    </row>
    <row r="998" spans="1:22" s="14" customFormat="1" x14ac:dyDescent="0.5">
      <c r="A998" s="10"/>
      <c r="B998" s="11"/>
      <c r="C998" s="10"/>
      <c r="D998" s="10"/>
      <c r="E998" s="10"/>
      <c r="F998" s="12"/>
      <c r="G998" s="10"/>
      <c r="H998" s="12"/>
      <c r="I998" s="12"/>
      <c r="J998" s="13"/>
      <c r="K998" s="10"/>
      <c r="L998" s="15" t="str">
        <f ca="1">IF(ISBLANK(F998), "", DATEDIF(Tenants[[#This Row],[DateOfBirth]],TODAY(),"Y"))</f>
        <v/>
      </c>
      <c r="M998" s="10"/>
      <c r="N998" s="10"/>
      <c r="O998" s="10"/>
      <c r="P998" s="10"/>
      <c r="Q998" s="10"/>
      <c r="R998" s="10"/>
      <c r="S998" s="10"/>
      <c r="T998" s="10"/>
      <c r="U998" s="16" t="str">
        <f t="shared" si="16"/>
        <v/>
      </c>
      <c r="V998" s="16" t="str" cm="1">
        <f t="array" ref="V998">_xlfn.IFS(AND(ISBLANK(A998), OR(B998&lt;&gt;"",C998&lt;&gt;"",E998&lt;&gt;"",F998&lt;&gt;"",G998&lt;&gt;"",H998&lt;&gt;"",J998&lt;&gt;"",K998&lt;&gt;"",M998&lt;&gt;"",N998&lt;&gt;"",O998&lt;&gt;"",P998&lt;&gt;"",Q998&lt;&gt;"",R998&lt;&gt;"",S998&lt;&gt;"",T998&lt;&gt;"",)), "Address Empty", ISBLANK(A998), "", ISBLANK(B998), "Room Number Empty", ISBLANK(C998), "First Name Empty", ISBLANK(E998), "Last Name Empty", ISBLANK(F998), "Date of Birth Empty", ISBLANK(G998), "NI Number Empty", ISBLANK(H998), "Check In Date Empty", ISBLANK(J998), "HB Claim Ref Number Empty", ISBLANK(K998), "Referral Agency Empty", ISBLANK(M998), "Gender Empty", ISBLANK(N998), "Religion Empty", ISBLANK(O998), "Ethnicity Empty", ISBLANK(P998), "Nationality Empty", ISBLANK(Q998), "Disability Empty", ISBLANK(R998), "Sexual Orientation Empty", ISBLANK(S998), "Language Empty", ISBLANK(T998), "Risk Assessment Empty", AND(G998&lt;&gt;"",H998&lt;&gt;""), IF(SUMPRODUCT(($G$2:$G$5000=G998)*($H$2:$H$5000=H998))&gt;1,"CONFLICT: NI and Check-in Date Already in Use","Correct"), TRUE, "Correct")</f>
        <v/>
      </c>
    </row>
    <row r="999" spans="1:22" s="14" customFormat="1" x14ac:dyDescent="0.5">
      <c r="A999" s="10"/>
      <c r="B999" s="11"/>
      <c r="C999" s="10"/>
      <c r="D999" s="10"/>
      <c r="E999" s="10"/>
      <c r="F999" s="12"/>
      <c r="G999" s="10"/>
      <c r="H999" s="12"/>
      <c r="I999" s="12"/>
      <c r="J999" s="13"/>
      <c r="K999" s="10"/>
      <c r="L999" s="15" t="str">
        <f ca="1">IF(ISBLANK(F999), "", DATEDIF(Tenants[[#This Row],[DateOfBirth]],TODAY(),"Y"))</f>
        <v/>
      </c>
      <c r="M999" s="10"/>
      <c r="N999" s="10"/>
      <c r="O999" s="10"/>
      <c r="P999" s="10"/>
      <c r="Q999" s="10"/>
      <c r="R999" s="10"/>
      <c r="S999" s="10"/>
      <c r="T999" s="10"/>
      <c r="U999" s="16" t="str">
        <f t="shared" si="16"/>
        <v/>
      </c>
      <c r="V999" s="16" t="str" cm="1">
        <f t="array" ref="V999">_xlfn.IFS(AND(ISBLANK(A999), OR(B999&lt;&gt;"",C999&lt;&gt;"",E999&lt;&gt;"",F999&lt;&gt;"",G999&lt;&gt;"",H999&lt;&gt;"",J999&lt;&gt;"",K999&lt;&gt;"",M999&lt;&gt;"",N999&lt;&gt;"",O999&lt;&gt;"",P999&lt;&gt;"",Q999&lt;&gt;"",R999&lt;&gt;"",S999&lt;&gt;"",T999&lt;&gt;"",)), "Address Empty", ISBLANK(A999), "", ISBLANK(B999), "Room Number Empty", ISBLANK(C999), "First Name Empty", ISBLANK(E999), "Last Name Empty", ISBLANK(F999), "Date of Birth Empty", ISBLANK(G999), "NI Number Empty", ISBLANK(H999), "Check In Date Empty", ISBLANK(J999), "HB Claim Ref Number Empty", ISBLANK(K999), "Referral Agency Empty", ISBLANK(M999), "Gender Empty", ISBLANK(N999), "Religion Empty", ISBLANK(O999), "Ethnicity Empty", ISBLANK(P999), "Nationality Empty", ISBLANK(Q999), "Disability Empty", ISBLANK(R999), "Sexual Orientation Empty", ISBLANK(S999), "Language Empty", ISBLANK(T999), "Risk Assessment Empty", AND(G999&lt;&gt;"",H999&lt;&gt;""), IF(SUMPRODUCT(($G$2:$G$5000=G999)*($H$2:$H$5000=H999))&gt;1,"CONFLICT: NI and Check-in Date Already in Use","Correct"), TRUE, "Correct")</f>
        <v/>
      </c>
    </row>
    <row r="1000" spans="1:22" s="14" customFormat="1" x14ac:dyDescent="0.5">
      <c r="A1000" s="10"/>
      <c r="B1000" s="11"/>
      <c r="C1000" s="10"/>
      <c r="D1000" s="10"/>
      <c r="E1000" s="10"/>
      <c r="F1000" s="12"/>
      <c r="G1000" s="10"/>
      <c r="H1000" s="12"/>
      <c r="I1000" s="12"/>
      <c r="J1000" s="13"/>
      <c r="K1000" s="10"/>
      <c r="L1000" s="15" t="str">
        <f ca="1">IF(ISBLANK(F1000), "", DATEDIF(Tenants[[#This Row],[DateOfBirth]],TODAY(),"Y"))</f>
        <v/>
      </c>
      <c r="M1000" s="10"/>
      <c r="N1000" s="10"/>
      <c r="O1000" s="10"/>
      <c r="P1000" s="10"/>
      <c r="Q1000" s="10"/>
      <c r="R1000" s="10"/>
      <c r="S1000" s="10"/>
      <c r="T1000" s="10"/>
      <c r="U1000" s="16" t="str">
        <f t="shared" si="16"/>
        <v/>
      </c>
      <c r="V1000" s="16" t="str" cm="1">
        <f t="array" ref="V1000">_xlfn.IFS(AND(ISBLANK(A1000), OR(B1000&lt;&gt;"",C1000&lt;&gt;"",E1000&lt;&gt;"",F1000&lt;&gt;"",G1000&lt;&gt;"",H1000&lt;&gt;"",J1000&lt;&gt;"",K1000&lt;&gt;"",M1000&lt;&gt;"",N1000&lt;&gt;"",O1000&lt;&gt;"",P1000&lt;&gt;"",Q1000&lt;&gt;"",R1000&lt;&gt;"",S1000&lt;&gt;"",T1000&lt;&gt;"",)), "Address Empty", ISBLANK(A1000), "", ISBLANK(B1000), "Room Number Empty", ISBLANK(C1000), "First Name Empty", ISBLANK(E1000), "Last Name Empty", ISBLANK(F1000), "Date of Birth Empty", ISBLANK(G1000), "NI Number Empty", ISBLANK(H1000), "Check In Date Empty", ISBLANK(J1000), "HB Claim Ref Number Empty", ISBLANK(K1000), "Referral Agency Empty", ISBLANK(M1000), "Gender Empty", ISBLANK(N1000), "Religion Empty", ISBLANK(O1000), "Ethnicity Empty", ISBLANK(P1000), "Nationality Empty", ISBLANK(Q1000), "Disability Empty", ISBLANK(R1000), "Sexual Orientation Empty", ISBLANK(S1000), "Language Empty", ISBLANK(T1000), "Risk Assessment Empty", AND(G1000&lt;&gt;"",H1000&lt;&gt;""), IF(SUMPRODUCT(($G$2:$G$5000=G1000)*($H$2:$H$5000=H1000))&gt;1,"CONFLICT: NI and Check-in Date Already in Use","Correct"), TRUE, "Correct")</f>
        <v/>
      </c>
    </row>
    <row r="1001" spans="1:22" s="14" customFormat="1" x14ac:dyDescent="0.5">
      <c r="A1001" s="10"/>
      <c r="B1001" s="11"/>
      <c r="C1001" s="10"/>
      <c r="D1001" s="10"/>
      <c r="E1001" s="10"/>
      <c r="F1001" s="12"/>
      <c r="G1001" s="10"/>
      <c r="H1001" s="12"/>
      <c r="I1001" s="12"/>
      <c r="J1001" s="13"/>
      <c r="K1001" s="10"/>
      <c r="L1001" s="15" t="str">
        <f ca="1">IF(ISBLANK(F1001), "", DATEDIF(Tenants[[#This Row],[DateOfBirth]],TODAY(),"Y"))</f>
        <v/>
      </c>
      <c r="M1001" s="10"/>
      <c r="N1001" s="10"/>
      <c r="O1001" s="10"/>
      <c r="P1001" s="10"/>
      <c r="Q1001" s="10"/>
      <c r="R1001" s="10"/>
      <c r="S1001" s="10"/>
      <c r="T1001" s="10"/>
      <c r="U1001" s="16" t="str">
        <f t="shared" si="16"/>
        <v/>
      </c>
      <c r="V1001" s="16" t="str" cm="1">
        <f t="array" ref="V1001">_xlfn.IFS(AND(ISBLANK(A1001), OR(B1001&lt;&gt;"",C1001&lt;&gt;"",E1001&lt;&gt;"",F1001&lt;&gt;"",G1001&lt;&gt;"",H1001&lt;&gt;"",J1001&lt;&gt;"",K1001&lt;&gt;"",M1001&lt;&gt;"",N1001&lt;&gt;"",O1001&lt;&gt;"",P1001&lt;&gt;"",Q1001&lt;&gt;"",R1001&lt;&gt;"",S1001&lt;&gt;"",T1001&lt;&gt;"",)), "Address Empty", ISBLANK(A1001), "", ISBLANK(B1001), "Room Number Empty", ISBLANK(C1001), "First Name Empty", ISBLANK(E1001), "Last Name Empty", ISBLANK(F1001), "Date of Birth Empty", ISBLANK(G1001), "NI Number Empty", ISBLANK(H1001), "Check In Date Empty", ISBLANK(J1001), "HB Claim Ref Number Empty", ISBLANK(K1001), "Referral Agency Empty", ISBLANK(M1001), "Gender Empty", ISBLANK(N1001), "Religion Empty", ISBLANK(O1001), "Ethnicity Empty", ISBLANK(P1001), "Nationality Empty", ISBLANK(Q1001), "Disability Empty", ISBLANK(R1001), "Sexual Orientation Empty", ISBLANK(S1001), "Language Empty", ISBLANK(T1001), "Risk Assessment Empty", AND(G1001&lt;&gt;"",H1001&lt;&gt;""), IF(SUMPRODUCT(($G$2:$G$5000=G1001)*($H$2:$H$5000=H1001))&gt;1,"CONFLICT: NI and Check-in Date Already in Use","Correct"), TRUE, "Correct")</f>
        <v/>
      </c>
    </row>
    <row r="1002" spans="1:22" s="14" customFormat="1" x14ac:dyDescent="0.5">
      <c r="A1002" s="10"/>
      <c r="B1002" s="11"/>
      <c r="C1002" s="10"/>
      <c r="D1002" s="10"/>
      <c r="E1002" s="10"/>
      <c r="F1002" s="12"/>
      <c r="G1002" s="10"/>
      <c r="H1002" s="12"/>
      <c r="I1002" s="12"/>
      <c r="J1002" s="13"/>
      <c r="K1002" s="10"/>
      <c r="L1002" s="15" t="str">
        <f ca="1">IF(ISBLANK(F1002), "", DATEDIF(Tenants[[#This Row],[DateOfBirth]],TODAY(),"Y"))</f>
        <v/>
      </c>
      <c r="M1002" s="10"/>
      <c r="N1002" s="10"/>
      <c r="O1002" s="10"/>
      <c r="P1002" s="10"/>
      <c r="Q1002" s="10"/>
      <c r="R1002" s="10"/>
      <c r="S1002" s="10"/>
      <c r="T1002" s="10"/>
      <c r="U1002" s="16" t="str">
        <f t="shared" si="16"/>
        <v/>
      </c>
      <c r="V1002" s="16" t="str" cm="1">
        <f t="array" ref="V1002">_xlfn.IFS(AND(ISBLANK(A1002), OR(B1002&lt;&gt;"",C1002&lt;&gt;"",E1002&lt;&gt;"",F1002&lt;&gt;"",G1002&lt;&gt;"",H1002&lt;&gt;"",J1002&lt;&gt;"",K1002&lt;&gt;"",M1002&lt;&gt;"",N1002&lt;&gt;"",O1002&lt;&gt;"",P1002&lt;&gt;"",Q1002&lt;&gt;"",R1002&lt;&gt;"",S1002&lt;&gt;"",T1002&lt;&gt;"",)), "Address Empty", ISBLANK(A1002), "", ISBLANK(B1002), "Room Number Empty", ISBLANK(C1002), "First Name Empty", ISBLANK(E1002), "Last Name Empty", ISBLANK(F1002), "Date of Birth Empty", ISBLANK(G1002), "NI Number Empty", ISBLANK(H1002), "Check In Date Empty", ISBLANK(J1002), "HB Claim Ref Number Empty", ISBLANK(K1002), "Referral Agency Empty", ISBLANK(M1002), "Gender Empty", ISBLANK(N1002), "Religion Empty", ISBLANK(O1002), "Ethnicity Empty", ISBLANK(P1002), "Nationality Empty", ISBLANK(Q1002), "Disability Empty", ISBLANK(R1002), "Sexual Orientation Empty", ISBLANK(S1002), "Language Empty", ISBLANK(T1002), "Risk Assessment Empty", AND(G1002&lt;&gt;"",H1002&lt;&gt;""), IF(SUMPRODUCT(($G$2:$G$5000=G1002)*($H$2:$H$5000=H1002))&gt;1,"CONFLICT: NI and Check-in Date Already in Use","Correct"), TRUE, "Correct")</f>
        <v/>
      </c>
    </row>
    <row r="1003" spans="1:22" s="14" customFormat="1" x14ac:dyDescent="0.5">
      <c r="A1003" s="10"/>
      <c r="B1003" s="11"/>
      <c r="C1003" s="10"/>
      <c r="D1003" s="10"/>
      <c r="E1003" s="10"/>
      <c r="F1003" s="12"/>
      <c r="G1003" s="10"/>
      <c r="H1003" s="12"/>
      <c r="I1003" s="12"/>
      <c r="J1003" s="13"/>
      <c r="K1003" s="10"/>
      <c r="L1003" s="15" t="str">
        <f ca="1">IF(ISBLANK(F1003), "", DATEDIF(Tenants[[#This Row],[DateOfBirth]],TODAY(),"Y"))</f>
        <v/>
      </c>
      <c r="M1003" s="10"/>
      <c r="N1003" s="10"/>
      <c r="O1003" s="10"/>
      <c r="P1003" s="10"/>
      <c r="Q1003" s="10"/>
      <c r="R1003" s="10"/>
      <c r="S1003" s="10"/>
      <c r="T1003" s="10"/>
      <c r="U1003" s="16" t="str">
        <f t="shared" si="16"/>
        <v/>
      </c>
      <c r="V1003" s="16" t="str" cm="1">
        <f t="array" ref="V1003">_xlfn.IFS(AND(ISBLANK(A1003), OR(B1003&lt;&gt;"",C1003&lt;&gt;"",E1003&lt;&gt;"",F1003&lt;&gt;"",G1003&lt;&gt;"",H1003&lt;&gt;"",J1003&lt;&gt;"",K1003&lt;&gt;"",M1003&lt;&gt;"",N1003&lt;&gt;"",O1003&lt;&gt;"",P1003&lt;&gt;"",Q1003&lt;&gt;"",R1003&lt;&gt;"",S1003&lt;&gt;"",T1003&lt;&gt;"",)), "Address Empty", ISBLANK(A1003), "", ISBLANK(B1003), "Room Number Empty", ISBLANK(C1003), "First Name Empty", ISBLANK(E1003), "Last Name Empty", ISBLANK(F1003), "Date of Birth Empty", ISBLANK(G1003), "NI Number Empty", ISBLANK(H1003), "Check In Date Empty", ISBLANK(J1003), "HB Claim Ref Number Empty", ISBLANK(K1003), "Referral Agency Empty", ISBLANK(M1003), "Gender Empty", ISBLANK(N1003), "Religion Empty", ISBLANK(O1003), "Ethnicity Empty", ISBLANK(P1003), "Nationality Empty", ISBLANK(Q1003), "Disability Empty", ISBLANK(R1003), "Sexual Orientation Empty", ISBLANK(S1003), "Language Empty", ISBLANK(T1003), "Risk Assessment Empty", AND(G1003&lt;&gt;"",H1003&lt;&gt;""), IF(SUMPRODUCT(($G$2:$G$5000=G1003)*($H$2:$H$5000=H1003))&gt;1,"CONFLICT: NI and Check-in Date Already in Use","Correct"), TRUE, "Correct")</f>
        <v/>
      </c>
    </row>
    <row r="1004" spans="1:22" s="14" customFormat="1" x14ac:dyDescent="0.5">
      <c r="A1004" s="10"/>
      <c r="B1004" s="11"/>
      <c r="C1004" s="10"/>
      <c r="D1004" s="10"/>
      <c r="E1004" s="10"/>
      <c r="F1004" s="12"/>
      <c r="G1004" s="10"/>
      <c r="H1004" s="12"/>
      <c r="I1004" s="12"/>
      <c r="J1004" s="13"/>
      <c r="K1004" s="10"/>
      <c r="L1004" s="15" t="str">
        <f ca="1">IF(ISBLANK(F1004), "", DATEDIF(Tenants[[#This Row],[DateOfBirth]],TODAY(),"Y"))</f>
        <v/>
      </c>
      <c r="M1004" s="10"/>
      <c r="N1004" s="10"/>
      <c r="O1004" s="10"/>
      <c r="P1004" s="10"/>
      <c r="Q1004" s="10"/>
      <c r="R1004" s="10"/>
      <c r="S1004" s="10"/>
      <c r="T1004" s="10"/>
      <c r="U1004" s="16" t="str">
        <f t="shared" ref="U1004:U1067" si="17">IF(AND(ISBLANK(H1004),ISBLANK(I1004)),"",IF(ISBLANK(I1004),"ONGOING",DATEDIF(H1004,I1004,"Y")&amp;" YEAR(S) "&amp;DATEDIF(H1004,I1004,"YM")&amp;" MONTH(S)"))</f>
        <v/>
      </c>
      <c r="V1004" s="16" t="str" cm="1">
        <f t="array" ref="V1004">_xlfn.IFS(AND(ISBLANK(A1004), OR(B1004&lt;&gt;"",C1004&lt;&gt;"",E1004&lt;&gt;"",F1004&lt;&gt;"",G1004&lt;&gt;"",H1004&lt;&gt;"",J1004&lt;&gt;"",K1004&lt;&gt;"",M1004&lt;&gt;"",N1004&lt;&gt;"",O1004&lt;&gt;"",P1004&lt;&gt;"",Q1004&lt;&gt;"",R1004&lt;&gt;"",S1004&lt;&gt;"",T1004&lt;&gt;"",)), "Address Empty", ISBLANK(A1004), "", ISBLANK(B1004), "Room Number Empty", ISBLANK(C1004), "First Name Empty", ISBLANK(E1004), "Last Name Empty", ISBLANK(F1004), "Date of Birth Empty", ISBLANK(G1004), "NI Number Empty", ISBLANK(H1004), "Check In Date Empty", ISBLANK(J1004), "HB Claim Ref Number Empty", ISBLANK(K1004), "Referral Agency Empty", ISBLANK(M1004), "Gender Empty", ISBLANK(N1004), "Religion Empty", ISBLANK(O1004), "Ethnicity Empty", ISBLANK(P1004), "Nationality Empty", ISBLANK(Q1004), "Disability Empty", ISBLANK(R1004), "Sexual Orientation Empty", ISBLANK(S1004), "Language Empty", ISBLANK(T1004), "Risk Assessment Empty", AND(G1004&lt;&gt;"",H1004&lt;&gt;""), IF(SUMPRODUCT(($G$2:$G$5000=G1004)*($H$2:$H$5000=H1004))&gt;1,"CONFLICT: NI and Check-in Date Already in Use","Correct"), TRUE, "Correct")</f>
        <v/>
      </c>
    </row>
    <row r="1005" spans="1:22" s="14" customFormat="1" x14ac:dyDescent="0.5">
      <c r="A1005" s="10"/>
      <c r="B1005" s="11"/>
      <c r="C1005" s="10"/>
      <c r="D1005" s="10"/>
      <c r="E1005" s="10"/>
      <c r="F1005" s="12"/>
      <c r="G1005" s="10"/>
      <c r="H1005" s="12"/>
      <c r="I1005" s="12"/>
      <c r="J1005" s="13"/>
      <c r="K1005" s="10"/>
      <c r="L1005" s="15" t="str">
        <f ca="1">IF(ISBLANK(F1005), "", DATEDIF(Tenants[[#This Row],[DateOfBirth]],TODAY(),"Y"))</f>
        <v/>
      </c>
      <c r="M1005" s="10"/>
      <c r="N1005" s="10"/>
      <c r="O1005" s="10"/>
      <c r="P1005" s="10"/>
      <c r="Q1005" s="10"/>
      <c r="R1005" s="10"/>
      <c r="S1005" s="10"/>
      <c r="T1005" s="10"/>
      <c r="U1005" s="16" t="str">
        <f t="shared" si="17"/>
        <v/>
      </c>
      <c r="V1005" s="16" t="str" cm="1">
        <f t="array" ref="V1005">_xlfn.IFS(AND(ISBLANK(A1005), OR(B1005&lt;&gt;"",C1005&lt;&gt;"",E1005&lt;&gt;"",F1005&lt;&gt;"",G1005&lt;&gt;"",H1005&lt;&gt;"",J1005&lt;&gt;"",K1005&lt;&gt;"",M1005&lt;&gt;"",N1005&lt;&gt;"",O1005&lt;&gt;"",P1005&lt;&gt;"",Q1005&lt;&gt;"",R1005&lt;&gt;"",S1005&lt;&gt;"",T1005&lt;&gt;"",)), "Address Empty", ISBLANK(A1005), "", ISBLANK(B1005), "Room Number Empty", ISBLANK(C1005), "First Name Empty", ISBLANK(E1005), "Last Name Empty", ISBLANK(F1005), "Date of Birth Empty", ISBLANK(G1005), "NI Number Empty", ISBLANK(H1005), "Check In Date Empty", ISBLANK(J1005), "HB Claim Ref Number Empty", ISBLANK(K1005), "Referral Agency Empty", ISBLANK(M1005), "Gender Empty", ISBLANK(N1005), "Religion Empty", ISBLANK(O1005), "Ethnicity Empty", ISBLANK(P1005), "Nationality Empty", ISBLANK(Q1005), "Disability Empty", ISBLANK(R1005), "Sexual Orientation Empty", ISBLANK(S1005), "Language Empty", ISBLANK(T1005), "Risk Assessment Empty", AND(G1005&lt;&gt;"",H1005&lt;&gt;""), IF(SUMPRODUCT(($G$2:$G$5000=G1005)*($H$2:$H$5000=H1005))&gt;1,"CONFLICT: NI and Check-in Date Already in Use","Correct"), TRUE, "Correct")</f>
        <v/>
      </c>
    </row>
    <row r="1006" spans="1:22" s="14" customFormat="1" x14ac:dyDescent="0.5">
      <c r="A1006" s="10"/>
      <c r="B1006" s="11"/>
      <c r="C1006" s="10"/>
      <c r="D1006" s="10"/>
      <c r="E1006" s="10"/>
      <c r="F1006" s="12"/>
      <c r="G1006" s="10"/>
      <c r="H1006" s="12"/>
      <c r="I1006" s="12"/>
      <c r="J1006" s="13"/>
      <c r="K1006" s="10"/>
      <c r="L1006" s="15" t="str">
        <f ca="1">IF(ISBLANK(F1006), "", DATEDIF(Tenants[[#This Row],[DateOfBirth]],TODAY(),"Y"))</f>
        <v/>
      </c>
      <c r="M1006" s="10"/>
      <c r="N1006" s="10"/>
      <c r="O1006" s="10"/>
      <c r="P1006" s="10"/>
      <c r="Q1006" s="10"/>
      <c r="R1006" s="10"/>
      <c r="S1006" s="10"/>
      <c r="T1006" s="10"/>
      <c r="U1006" s="16" t="str">
        <f t="shared" si="17"/>
        <v/>
      </c>
      <c r="V1006" s="16" t="str" cm="1">
        <f t="array" ref="V1006">_xlfn.IFS(AND(ISBLANK(A1006), OR(B1006&lt;&gt;"",C1006&lt;&gt;"",E1006&lt;&gt;"",F1006&lt;&gt;"",G1006&lt;&gt;"",H1006&lt;&gt;"",J1006&lt;&gt;"",K1006&lt;&gt;"",M1006&lt;&gt;"",N1006&lt;&gt;"",O1006&lt;&gt;"",P1006&lt;&gt;"",Q1006&lt;&gt;"",R1006&lt;&gt;"",S1006&lt;&gt;"",T1006&lt;&gt;"",)), "Address Empty", ISBLANK(A1006), "", ISBLANK(B1006), "Room Number Empty", ISBLANK(C1006), "First Name Empty", ISBLANK(E1006), "Last Name Empty", ISBLANK(F1006), "Date of Birth Empty", ISBLANK(G1006), "NI Number Empty", ISBLANK(H1006), "Check In Date Empty", ISBLANK(J1006), "HB Claim Ref Number Empty", ISBLANK(K1006), "Referral Agency Empty", ISBLANK(M1006), "Gender Empty", ISBLANK(N1006), "Religion Empty", ISBLANK(O1006), "Ethnicity Empty", ISBLANK(P1006), "Nationality Empty", ISBLANK(Q1006), "Disability Empty", ISBLANK(R1006), "Sexual Orientation Empty", ISBLANK(S1006), "Language Empty", ISBLANK(T1006), "Risk Assessment Empty", AND(G1006&lt;&gt;"",H1006&lt;&gt;""), IF(SUMPRODUCT(($G$2:$G$5000=G1006)*($H$2:$H$5000=H1006))&gt;1,"CONFLICT: NI and Check-in Date Already in Use","Correct"), TRUE, "Correct")</f>
        <v/>
      </c>
    </row>
    <row r="1007" spans="1:22" s="14" customFormat="1" x14ac:dyDescent="0.5">
      <c r="A1007" s="10"/>
      <c r="B1007" s="11"/>
      <c r="C1007" s="10"/>
      <c r="D1007" s="10"/>
      <c r="E1007" s="10"/>
      <c r="F1007" s="12"/>
      <c r="G1007" s="10"/>
      <c r="H1007" s="12"/>
      <c r="I1007" s="12"/>
      <c r="J1007" s="13"/>
      <c r="K1007" s="10"/>
      <c r="L1007" s="15" t="str">
        <f ca="1">IF(ISBLANK(F1007), "", DATEDIF(Tenants[[#This Row],[DateOfBirth]],TODAY(),"Y"))</f>
        <v/>
      </c>
      <c r="M1007" s="10"/>
      <c r="N1007" s="10"/>
      <c r="O1007" s="10"/>
      <c r="P1007" s="10"/>
      <c r="Q1007" s="10"/>
      <c r="R1007" s="10"/>
      <c r="S1007" s="10"/>
      <c r="T1007" s="10"/>
      <c r="U1007" s="16" t="str">
        <f t="shared" si="17"/>
        <v/>
      </c>
      <c r="V1007" s="16" t="str" cm="1">
        <f t="array" ref="V1007">_xlfn.IFS(AND(ISBLANK(A1007), OR(B1007&lt;&gt;"",C1007&lt;&gt;"",E1007&lt;&gt;"",F1007&lt;&gt;"",G1007&lt;&gt;"",H1007&lt;&gt;"",J1007&lt;&gt;"",K1007&lt;&gt;"",M1007&lt;&gt;"",N1007&lt;&gt;"",O1007&lt;&gt;"",P1007&lt;&gt;"",Q1007&lt;&gt;"",R1007&lt;&gt;"",S1007&lt;&gt;"",T1007&lt;&gt;"",)), "Address Empty", ISBLANK(A1007), "", ISBLANK(B1007), "Room Number Empty", ISBLANK(C1007), "First Name Empty", ISBLANK(E1007), "Last Name Empty", ISBLANK(F1007), "Date of Birth Empty", ISBLANK(G1007), "NI Number Empty", ISBLANK(H1007), "Check In Date Empty", ISBLANK(J1007), "HB Claim Ref Number Empty", ISBLANK(K1007), "Referral Agency Empty", ISBLANK(M1007), "Gender Empty", ISBLANK(N1007), "Religion Empty", ISBLANK(O1007), "Ethnicity Empty", ISBLANK(P1007), "Nationality Empty", ISBLANK(Q1007), "Disability Empty", ISBLANK(R1007), "Sexual Orientation Empty", ISBLANK(S1007), "Language Empty", ISBLANK(T1007), "Risk Assessment Empty", AND(G1007&lt;&gt;"",H1007&lt;&gt;""), IF(SUMPRODUCT(($G$2:$G$5000=G1007)*($H$2:$H$5000=H1007))&gt;1,"CONFLICT: NI and Check-in Date Already in Use","Correct"), TRUE, "Correct")</f>
        <v/>
      </c>
    </row>
    <row r="1008" spans="1:22" s="14" customFormat="1" x14ac:dyDescent="0.5">
      <c r="A1008" s="10"/>
      <c r="B1008" s="11"/>
      <c r="C1008" s="10"/>
      <c r="D1008" s="10"/>
      <c r="E1008" s="10"/>
      <c r="F1008" s="12"/>
      <c r="G1008" s="10"/>
      <c r="H1008" s="12"/>
      <c r="I1008" s="12"/>
      <c r="J1008" s="13"/>
      <c r="K1008" s="10"/>
      <c r="L1008" s="15" t="str">
        <f ca="1">IF(ISBLANK(F1008), "", DATEDIF(Tenants[[#This Row],[DateOfBirth]],TODAY(),"Y"))</f>
        <v/>
      </c>
      <c r="M1008" s="10"/>
      <c r="N1008" s="10"/>
      <c r="O1008" s="10"/>
      <c r="P1008" s="10"/>
      <c r="Q1008" s="10"/>
      <c r="R1008" s="10"/>
      <c r="S1008" s="10"/>
      <c r="T1008" s="10"/>
      <c r="U1008" s="16" t="str">
        <f t="shared" si="17"/>
        <v/>
      </c>
      <c r="V1008" s="16" t="str" cm="1">
        <f t="array" ref="V1008">_xlfn.IFS(AND(ISBLANK(A1008), OR(B1008&lt;&gt;"",C1008&lt;&gt;"",E1008&lt;&gt;"",F1008&lt;&gt;"",G1008&lt;&gt;"",H1008&lt;&gt;"",J1008&lt;&gt;"",K1008&lt;&gt;"",M1008&lt;&gt;"",N1008&lt;&gt;"",O1008&lt;&gt;"",P1008&lt;&gt;"",Q1008&lt;&gt;"",R1008&lt;&gt;"",S1008&lt;&gt;"",T1008&lt;&gt;"",)), "Address Empty", ISBLANK(A1008), "", ISBLANK(B1008), "Room Number Empty", ISBLANK(C1008), "First Name Empty", ISBLANK(E1008), "Last Name Empty", ISBLANK(F1008), "Date of Birth Empty", ISBLANK(G1008), "NI Number Empty", ISBLANK(H1008), "Check In Date Empty", ISBLANK(J1008), "HB Claim Ref Number Empty", ISBLANK(K1008), "Referral Agency Empty", ISBLANK(M1008), "Gender Empty", ISBLANK(N1008), "Religion Empty", ISBLANK(O1008), "Ethnicity Empty", ISBLANK(P1008), "Nationality Empty", ISBLANK(Q1008), "Disability Empty", ISBLANK(R1008), "Sexual Orientation Empty", ISBLANK(S1008), "Language Empty", ISBLANK(T1008), "Risk Assessment Empty", AND(G1008&lt;&gt;"",H1008&lt;&gt;""), IF(SUMPRODUCT(($G$2:$G$5000=G1008)*($H$2:$H$5000=H1008))&gt;1,"CONFLICT: NI and Check-in Date Already in Use","Correct"), TRUE, "Correct")</f>
        <v/>
      </c>
    </row>
    <row r="1009" spans="1:22" s="14" customFormat="1" x14ac:dyDescent="0.5">
      <c r="A1009" s="10"/>
      <c r="B1009" s="11"/>
      <c r="C1009" s="10"/>
      <c r="D1009" s="10"/>
      <c r="E1009" s="10"/>
      <c r="F1009" s="12"/>
      <c r="G1009" s="10"/>
      <c r="H1009" s="12"/>
      <c r="I1009" s="12"/>
      <c r="J1009" s="13"/>
      <c r="K1009" s="10"/>
      <c r="L1009" s="15" t="str">
        <f ca="1">IF(ISBLANK(F1009), "", DATEDIF(Tenants[[#This Row],[DateOfBirth]],TODAY(),"Y"))</f>
        <v/>
      </c>
      <c r="M1009" s="10"/>
      <c r="N1009" s="10"/>
      <c r="O1009" s="10"/>
      <c r="P1009" s="10"/>
      <c r="Q1009" s="10"/>
      <c r="R1009" s="10"/>
      <c r="S1009" s="10"/>
      <c r="T1009" s="10"/>
      <c r="U1009" s="16" t="str">
        <f t="shared" si="17"/>
        <v/>
      </c>
      <c r="V1009" s="16" t="str" cm="1">
        <f t="array" ref="V1009">_xlfn.IFS(AND(ISBLANK(A1009), OR(B1009&lt;&gt;"",C1009&lt;&gt;"",E1009&lt;&gt;"",F1009&lt;&gt;"",G1009&lt;&gt;"",H1009&lt;&gt;"",J1009&lt;&gt;"",K1009&lt;&gt;"",M1009&lt;&gt;"",N1009&lt;&gt;"",O1009&lt;&gt;"",P1009&lt;&gt;"",Q1009&lt;&gt;"",R1009&lt;&gt;"",S1009&lt;&gt;"",T1009&lt;&gt;"",)), "Address Empty", ISBLANK(A1009), "", ISBLANK(B1009), "Room Number Empty", ISBLANK(C1009), "First Name Empty", ISBLANK(E1009), "Last Name Empty", ISBLANK(F1009), "Date of Birth Empty", ISBLANK(G1009), "NI Number Empty", ISBLANK(H1009), "Check In Date Empty", ISBLANK(J1009), "HB Claim Ref Number Empty", ISBLANK(K1009), "Referral Agency Empty", ISBLANK(M1009), "Gender Empty", ISBLANK(N1009), "Religion Empty", ISBLANK(O1009), "Ethnicity Empty", ISBLANK(P1009), "Nationality Empty", ISBLANK(Q1009), "Disability Empty", ISBLANK(R1009), "Sexual Orientation Empty", ISBLANK(S1009), "Language Empty", ISBLANK(T1009), "Risk Assessment Empty", AND(G1009&lt;&gt;"",H1009&lt;&gt;""), IF(SUMPRODUCT(($G$2:$G$5000=G1009)*($H$2:$H$5000=H1009))&gt;1,"CONFLICT: NI and Check-in Date Already in Use","Correct"), TRUE, "Correct")</f>
        <v/>
      </c>
    </row>
    <row r="1010" spans="1:22" s="14" customFormat="1" x14ac:dyDescent="0.5">
      <c r="A1010" s="10"/>
      <c r="B1010" s="11"/>
      <c r="C1010" s="10"/>
      <c r="D1010" s="10"/>
      <c r="E1010" s="10"/>
      <c r="F1010" s="12"/>
      <c r="G1010" s="10"/>
      <c r="H1010" s="12"/>
      <c r="I1010" s="12"/>
      <c r="J1010" s="13"/>
      <c r="K1010" s="10"/>
      <c r="L1010" s="15" t="str">
        <f ca="1">IF(ISBLANK(F1010), "", DATEDIF(Tenants[[#This Row],[DateOfBirth]],TODAY(),"Y"))</f>
        <v/>
      </c>
      <c r="M1010" s="10"/>
      <c r="N1010" s="10"/>
      <c r="O1010" s="10"/>
      <c r="P1010" s="10"/>
      <c r="Q1010" s="10"/>
      <c r="R1010" s="10"/>
      <c r="S1010" s="10"/>
      <c r="T1010" s="10"/>
      <c r="U1010" s="16" t="str">
        <f t="shared" si="17"/>
        <v/>
      </c>
      <c r="V1010" s="16" t="str" cm="1">
        <f t="array" ref="V1010">_xlfn.IFS(AND(ISBLANK(A1010), OR(B1010&lt;&gt;"",C1010&lt;&gt;"",E1010&lt;&gt;"",F1010&lt;&gt;"",G1010&lt;&gt;"",H1010&lt;&gt;"",J1010&lt;&gt;"",K1010&lt;&gt;"",M1010&lt;&gt;"",N1010&lt;&gt;"",O1010&lt;&gt;"",P1010&lt;&gt;"",Q1010&lt;&gt;"",R1010&lt;&gt;"",S1010&lt;&gt;"",T1010&lt;&gt;"",)), "Address Empty", ISBLANK(A1010), "", ISBLANK(B1010), "Room Number Empty", ISBLANK(C1010), "First Name Empty", ISBLANK(E1010), "Last Name Empty", ISBLANK(F1010), "Date of Birth Empty", ISBLANK(G1010), "NI Number Empty", ISBLANK(H1010), "Check In Date Empty", ISBLANK(J1010), "HB Claim Ref Number Empty", ISBLANK(K1010), "Referral Agency Empty", ISBLANK(M1010), "Gender Empty", ISBLANK(N1010), "Religion Empty", ISBLANK(O1010), "Ethnicity Empty", ISBLANK(P1010), "Nationality Empty", ISBLANK(Q1010), "Disability Empty", ISBLANK(R1010), "Sexual Orientation Empty", ISBLANK(S1010), "Language Empty", ISBLANK(T1010), "Risk Assessment Empty", AND(G1010&lt;&gt;"",H1010&lt;&gt;""), IF(SUMPRODUCT(($G$2:$G$5000=G1010)*($H$2:$H$5000=H1010))&gt;1,"CONFLICT: NI and Check-in Date Already in Use","Correct"), TRUE, "Correct")</f>
        <v/>
      </c>
    </row>
    <row r="1011" spans="1:22" s="14" customFormat="1" x14ac:dyDescent="0.5">
      <c r="A1011" s="10"/>
      <c r="B1011" s="11"/>
      <c r="C1011" s="10"/>
      <c r="D1011" s="10"/>
      <c r="E1011" s="10"/>
      <c r="F1011" s="12"/>
      <c r="G1011" s="10"/>
      <c r="H1011" s="12"/>
      <c r="I1011" s="12"/>
      <c r="J1011" s="13"/>
      <c r="K1011" s="10"/>
      <c r="L1011" s="15" t="str">
        <f ca="1">IF(ISBLANK(F1011), "", DATEDIF(Tenants[[#This Row],[DateOfBirth]],TODAY(),"Y"))</f>
        <v/>
      </c>
      <c r="M1011" s="10"/>
      <c r="N1011" s="10"/>
      <c r="O1011" s="10"/>
      <c r="P1011" s="10"/>
      <c r="Q1011" s="10"/>
      <c r="R1011" s="10"/>
      <c r="S1011" s="10"/>
      <c r="T1011" s="10"/>
      <c r="U1011" s="16" t="str">
        <f t="shared" si="17"/>
        <v/>
      </c>
      <c r="V1011" s="16" t="str" cm="1">
        <f t="array" ref="V1011">_xlfn.IFS(AND(ISBLANK(A1011), OR(B1011&lt;&gt;"",C1011&lt;&gt;"",E1011&lt;&gt;"",F1011&lt;&gt;"",G1011&lt;&gt;"",H1011&lt;&gt;"",J1011&lt;&gt;"",K1011&lt;&gt;"",M1011&lt;&gt;"",N1011&lt;&gt;"",O1011&lt;&gt;"",P1011&lt;&gt;"",Q1011&lt;&gt;"",R1011&lt;&gt;"",S1011&lt;&gt;"",T1011&lt;&gt;"",)), "Address Empty", ISBLANK(A1011), "", ISBLANK(B1011), "Room Number Empty", ISBLANK(C1011), "First Name Empty", ISBLANK(E1011), "Last Name Empty", ISBLANK(F1011), "Date of Birth Empty", ISBLANK(G1011), "NI Number Empty", ISBLANK(H1011), "Check In Date Empty", ISBLANK(J1011), "HB Claim Ref Number Empty", ISBLANK(K1011), "Referral Agency Empty", ISBLANK(M1011), "Gender Empty", ISBLANK(N1011), "Religion Empty", ISBLANK(O1011), "Ethnicity Empty", ISBLANK(P1011), "Nationality Empty", ISBLANK(Q1011), "Disability Empty", ISBLANK(R1011), "Sexual Orientation Empty", ISBLANK(S1011), "Language Empty", ISBLANK(T1011), "Risk Assessment Empty", AND(G1011&lt;&gt;"",H1011&lt;&gt;""), IF(SUMPRODUCT(($G$2:$G$5000=G1011)*($H$2:$H$5000=H1011))&gt;1,"CONFLICT: NI and Check-in Date Already in Use","Correct"), TRUE, "Correct")</f>
        <v/>
      </c>
    </row>
    <row r="1012" spans="1:22" s="14" customFormat="1" x14ac:dyDescent="0.5">
      <c r="A1012" s="10"/>
      <c r="B1012" s="11"/>
      <c r="C1012" s="10"/>
      <c r="D1012" s="10"/>
      <c r="E1012" s="10"/>
      <c r="F1012" s="12"/>
      <c r="G1012" s="10"/>
      <c r="H1012" s="12"/>
      <c r="I1012" s="12"/>
      <c r="J1012" s="13"/>
      <c r="K1012" s="10"/>
      <c r="L1012" s="15" t="str">
        <f ca="1">IF(ISBLANK(F1012), "", DATEDIF(Tenants[[#This Row],[DateOfBirth]],TODAY(),"Y"))</f>
        <v/>
      </c>
      <c r="M1012" s="10"/>
      <c r="N1012" s="10"/>
      <c r="O1012" s="10"/>
      <c r="P1012" s="10"/>
      <c r="Q1012" s="10"/>
      <c r="R1012" s="10"/>
      <c r="S1012" s="10"/>
      <c r="T1012" s="10"/>
      <c r="U1012" s="16" t="str">
        <f t="shared" si="17"/>
        <v/>
      </c>
      <c r="V1012" s="16" t="str" cm="1">
        <f t="array" ref="V1012">_xlfn.IFS(AND(ISBLANK(A1012), OR(B1012&lt;&gt;"",C1012&lt;&gt;"",E1012&lt;&gt;"",F1012&lt;&gt;"",G1012&lt;&gt;"",H1012&lt;&gt;"",J1012&lt;&gt;"",K1012&lt;&gt;"",M1012&lt;&gt;"",N1012&lt;&gt;"",O1012&lt;&gt;"",P1012&lt;&gt;"",Q1012&lt;&gt;"",R1012&lt;&gt;"",S1012&lt;&gt;"",T1012&lt;&gt;"",)), "Address Empty", ISBLANK(A1012), "", ISBLANK(B1012), "Room Number Empty", ISBLANK(C1012), "First Name Empty", ISBLANK(E1012), "Last Name Empty", ISBLANK(F1012), "Date of Birth Empty", ISBLANK(G1012), "NI Number Empty", ISBLANK(H1012), "Check In Date Empty", ISBLANK(J1012), "HB Claim Ref Number Empty", ISBLANK(K1012), "Referral Agency Empty", ISBLANK(M1012), "Gender Empty", ISBLANK(N1012), "Religion Empty", ISBLANK(O1012), "Ethnicity Empty", ISBLANK(P1012), "Nationality Empty", ISBLANK(Q1012), "Disability Empty", ISBLANK(R1012), "Sexual Orientation Empty", ISBLANK(S1012), "Language Empty", ISBLANK(T1012), "Risk Assessment Empty", AND(G1012&lt;&gt;"",H1012&lt;&gt;""), IF(SUMPRODUCT(($G$2:$G$5000=G1012)*($H$2:$H$5000=H1012))&gt;1,"CONFLICT: NI and Check-in Date Already in Use","Correct"), TRUE, "Correct")</f>
        <v/>
      </c>
    </row>
    <row r="1013" spans="1:22" s="14" customFormat="1" x14ac:dyDescent="0.5">
      <c r="A1013" s="10"/>
      <c r="B1013" s="11"/>
      <c r="C1013" s="10"/>
      <c r="D1013" s="10"/>
      <c r="E1013" s="10"/>
      <c r="F1013" s="12"/>
      <c r="G1013" s="10"/>
      <c r="H1013" s="12"/>
      <c r="I1013" s="12"/>
      <c r="J1013" s="13"/>
      <c r="K1013" s="10"/>
      <c r="L1013" s="15" t="str">
        <f ca="1">IF(ISBLANK(F1013), "", DATEDIF(Tenants[[#This Row],[DateOfBirth]],TODAY(),"Y"))</f>
        <v/>
      </c>
      <c r="M1013" s="10"/>
      <c r="N1013" s="10"/>
      <c r="O1013" s="10"/>
      <c r="P1013" s="10"/>
      <c r="Q1013" s="10"/>
      <c r="R1013" s="10"/>
      <c r="S1013" s="10"/>
      <c r="T1013" s="10"/>
      <c r="U1013" s="16" t="str">
        <f t="shared" si="17"/>
        <v/>
      </c>
      <c r="V1013" s="16" t="str" cm="1">
        <f t="array" ref="V1013">_xlfn.IFS(AND(ISBLANK(A1013), OR(B1013&lt;&gt;"",C1013&lt;&gt;"",E1013&lt;&gt;"",F1013&lt;&gt;"",G1013&lt;&gt;"",H1013&lt;&gt;"",J1013&lt;&gt;"",K1013&lt;&gt;"",M1013&lt;&gt;"",N1013&lt;&gt;"",O1013&lt;&gt;"",P1013&lt;&gt;"",Q1013&lt;&gt;"",R1013&lt;&gt;"",S1013&lt;&gt;"",T1013&lt;&gt;"",)), "Address Empty", ISBLANK(A1013), "", ISBLANK(B1013), "Room Number Empty", ISBLANK(C1013), "First Name Empty", ISBLANK(E1013), "Last Name Empty", ISBLANK(F1013), "Date of Birth Empty", ISBLANK(G1013), "NI Number Empty", ISBLANK(H1013), "Check In Date Empty", ISBLANK(J1013), "HB Claim Ref Number Empty", ISBLANK(K1013), "Referral Agency Empty", ISBLANK(M1013), "Gender Empty", ISBLANK(N1013), "Religion Empty", ISBLANK(O1013), "Ethnicity Empty", ISBLANK(P1013), "Nationality Empty", ISBLANK(Q1013), "Disability Empty", ISBLANK(R1013), "Sexual Orientation Empty", ISBLANK(S1013), "Language Empty", ISBLANK(T1013), "Risk Assessment Empty", AND(G1013&lt;&gt;"",H1013&lt;&gt;""), IF(SUMPRODUCT(($G$2:$G$5000=G1013)*($H$2:$H$5000=H1013))&gt;1,"CONFLICT: NI and Check-in Date Already in Use","Correct"), TRUE, "Correct")</f>
        <v/>
      </c>
    </row>
    <row r="1014" spans="1:22" s="14" customFormat="1" x14ac:dyDescent="0.5">
      <c r="A1014" s="10"/>
      <c r="B1014" s="11"/>
      <c r="C1014" s="10"/>
      <c r="D1014" s="10"/>
      <c r="E1014" s="10"/>
      <c r="F1014" s="12"/>
      <c r="G1014" s="10"/>
      <c r="H1014" s="12"/>
      <c r="I1014" s="12"/>
      <c r="J1014" s="13"/>
      <c r="K1014" s="10"/>
      <c r="L1014" s="15" t="str">
        <f ca="1">IF(ISBLANK(F1014), "", DATEDIF(Tenants[[#This Row],[DateOfBirth]],TODAY(),"Y"))</f>
        <v/>
      </c>
      <c r="M1014" s="10"/>
      <c r="N1014" s="10"/>
      <c r="O1014" s="10"/>
      <c r="P1014" s="10"/>
      <c r="Q1014" s="10"/>
      <c r="R1014" s="10"/>
      <c r="S1014" s="10"/>
      <c r="T1014" s="10"/>
      <c r="U1014" s="16" t="str">
        <f t="shared" si="17"/>
        <v/>
      </c>
      <c r="V1014" s="16" t="str" cm="1">
        <f t="array" ref="V1014">_xlfn.IFS(AND(ISBLANK(A1014), OR(B1014&lt;&gt;"",C1014&lt;&gt;"",E1014&lt;&gt;"",F1014&lt;&gt;"",G1014&lt;&gt;"",H1014&lt;&gt;"",J1014&lt;&gt;"",K1014&lt;&gt;"",M1014&lt;&gt;"",N1014&lt;&gt;"",O1014&lt;&gt;"",P1014&lt;&gt;"",Q1014&lt;&gt;"",R1014&lt;&gt;"",S1014&lt;&gt;"",T1014&lt;&gt;"",)), "Address Empty", ISBLANK(A1014), "", ISBLANK(B1014), "Room Number Empty", ISBLANK(C1014), "First Name Empty", ISBLANK(E1014), "Last Name Empty", ISBLANK(F1014), "Date of Birth Empty", ISBLANK(G1014), "NI Number Empty", ISBLANK(H1014), "Check In Date Empty", ISBLANK(J1014), "HB Claim Ref Number Empty", ISBLANK(K1014), "Referral Agency Empty", ISBLANK(M1014), "Gender Empty", ISBLANK(N1014), "Religion Empty", ISBLANK(O1014), "Ethnicity Empty", ISBLANK(P1014), "Nationality Empty", ISBLANK(Q1014), "Disability Empty", ISBLANK(R1014), "Sexual Orientation Empty", ISBLANK(S1014), "Language Empty", ISBLANK(T1014), "Risk Assessment Empty", AND(G1014&lt;&gt;"",H1014&lt;&gt;""), IF(SUMPRODUCT(($G$2:$G$5000=G1014)*($H$2:$H$5000=H1014))&gt;1,"CONFLICT: NI and Check-in Date Already in Use","Correct"), TRUE, "Correct")</f>
        <v/>
      </c>
    </row>
    <row r="1015" spans="1:22" s="14" customFormat="1" x14ac:dyDescent="0.5">
      <c r="A1015" s="10"/>
      <c r="B1015" s="11"/>
      <c r="C1015" s="10"/>
      <c r="D1015" s="10"/>
      <c r="E1015" s="10"/>
      <c r="F1015" s="12"/>
      <c r="G1015" s="10"/>
      <c r="H1015" s="12"/>
      <c r="I1015" s="12"/>
      <c r="J1015" s="13"/>
      <c r="K1015" s="10"/>
      <c r="L1015" s="15" t="str">
        <f ca="1">IF(ISBLANK(F1015), "", DATEDIF(Tenants[[#This Row],[DateOfBirth]],TODAY(),"Y"))</f>
        <v/>
      </c>
      <c r="M1015" s="10"/>
      <c r="N1015" s="10"/>
      <c r="O1015" s="10"/>
      <c r="P1015" s="10"/>
      <c r="Q1015" s="10"/>
      <c r="R1015" s="10"/>
      <c r="S1015" s="10"/>
      <c r="T1015" s="10"/>
      <c r="U1015" s="16" t="str">
        <f t="shared" si="17"/>
        <v/>
      </c>
      <c r="V1015" s="16" t="str" cm="1">
        <f t="array" ref="V1015">_xlfn.IFS(AND(ISBLANK(A1015), OR(B1015&lt;&gt;"",C1015&lt;&gt;"",E1015&lt;&gt;"",F1015&lt;&gt;"",G1015&lt;&gt;"",H1015&lt;&gt;"",J1015&lt;&gt;"",K1015&lt;&gt;"",M1015&lt;&gt;"",N1015&lt;&gt;"",O1015&lt;&gt;"",P1015&lt;&gt;"",Q1015&lt;&gt;"",R1015&lt;&gt;"",S1015&lt;&gt;"",T1015&lt;&gt;"",)), "Address Empty", ISBLANK(A1015), "", ISBLANK(B1015), "Room Number Empty", ISBLANK(C1015), "First Name Empty", ISBLANK(E1015), "Last Name Empty", ISBLANK(F1015), "Date of Birth Empty", ISBLANK(G1015), "NI Number Empty", ISBLANK(H1015), "Check In Date Empty", ISBLANK(J1015), "HB Claim Ref Number Empty", ISBLANK(K1015), "Referral Agency Empty", ISBLANK(M1015), "Gender Empty", ISBLANK(N1015), "Religion Empty", ISBLANK(O1015), "Ethnicity Empty", ISBLANK(P1015), "Nationality Empty", ISBLANK(Q1015), "Disability Empty", ISBLANK(R1015), "Sexual Orientation Empty", ISBLANK(S1015), "Language Empty", ISBLANK(T1015), "Risk Assessment Empty", AND(G1015&lt;&gt;"",H1015&lt;&gt;""), IF(SUMPRODUCT(($G$2:$G$5000=G1015)*($H$2:$H$5000=H1015))&gt;1,"CONFLICT: NI and Check-in Date Already in Use","Correct"), TRUE, "Correct")</f>
        <v/>
      </c>
    </row>
    <row r="1016" spans="1:22" s="14" customFormat="1" x14ac:dyDescent="0.5">
      <c r="A1016" s="10"/>
      <c r="B1016" s="11"/>
      <c r="C1016" s="10"/>
      <c r="D1016" s="10"/>
      <c r="E1016" s="10"/>
      <c r="F1016" s="12"/>
      <c r="G1016" s="10"/>
      <c r="H1016" s="12"/>
      <c r="I1016" s="12"/>
      <c r="J1016" s="13"/>
      <c r="K1016" s="10"/>
      <c r="L1016" s="15" t="str">
        <f ca="1">IF(ISBLANK(F1016), "", DATEDIF(Tenants[[#This Row],[DateOfBirth]],TODAY(),"Y"))</f>
        <v/>
      </c>
      <c r="M1016" s="10"/>
      <c r="N1016" s="10"/>
      <c r="O1016" s="10"/>
      <c r="P1016" s="10"/>
      <c r="Q1016" s="10"/>
      <c r="R1016" s="10"/>
      <c r="S1016" s="10"/>
      <c r="T1016" s="10"/>
      <c r="U1016" s="16" t="str">
        <f t="shared" si="17"/>
        <v/>
      </c>
      <c r="V1016" s="16" t="str" cm="1">
        <f t="array" ref="V1016">_xlfn.IFS(AND(ISBLANK(A1016), OR(B1016&lt;&gt;"",C1016&lt;&gt;"",E1016&lt;&gt;"",F1016&lt;&gt;"",G1016&lt;&gt;"",H1016&lt;&gt;"",J1016&lt;&gt;"",K1016&lt;&gt;"",M1016&lt;&gt;"",N1016&lt;&gt;"",O1016&lt;&gt;"",P1016&lt;&gt;"",Q1016&lt;&gt;"",R1016&lt;&gt;"",S1016&lt;&gt;"",T1016&lt;&gt;"",)), "Address Empty", ISBLANK(A1016), "", ISBLANK(B1016), "Room Number Empty", ISBLANK(C1016), "First Name Empty", ISBLANK(E1016), "Last Name Empty", ISBLANK(F1016), "Date of Birth Empty", ISBLANK(G1016), "NI Number Empty", ISBLANK(H1016), "Check In Date Empty", ISBLANK(J1016), "HB Claim Ref Number Empty", ISBLANK(K1016), "Referral Agency Empty", ISBLANK(M1016), "Gender Empty", ISBLANK(N1016), "Religion Empty", ISBLANK(O1016), "Ethnicity Empty", ISBLANK(P1016), "Nationality Empty", ISBLANK(Q1016), "Disability Empty", ISBLANK(R1016), "Sexual Orientation Empty", ISBLANK(S1016), "Language Empty", ISBLANK(T1016), "Risk Assessment Empty", AND(G1016&lt;&gt;"",H1016&lt;&gt;""), IF(SUMPRODUCT(($G$2:$G$5000=G1016)*($H$2:$H$5000=H1016))&gt;1,"CONFLICT: NI and Check-in Date Already in Use","Correct"), TRUE, "Correct")</f>
        <v/>
      </c>
    </row>
    <row r="1017" spans="1:22" s="14" customFormat="1" x14ac:dyDescent="0.5">
      <c r="A1017" s="10"/>
      <c r="B1017" s="11"/>
      <c r="C1017" s="10"/>
      <c r="D1017" s="10"/>
      <c r="E1017" s="10"/>
      <c r="F1017" s="12"/>
      <c r="G1017" s="10"/>
      <c r="H1017" s="12"/>
      <c r="I1017" s="12"/>
      <c r="J1017" s="13"/>
      <c r="K1017" s="10"/>
      <c r="L1017" s="15" t="str">
        <f ca="1">IF(ISBLANK(F1017), "", DATEDIF(Tenants[[#This Row],[DateOfBirth]],TODAY(),"Y"))</f>
        <v/>
      </c>
      <c r="M1017" s="10"/>
      <c r="N1017" s="10"/>
      <c r="O1017" s="10"/>
      <c r="P1017" s="10"/>
      <c r="Q1017" s="10"/>
      <c r="R1017" s="10"/>
      <c r="S1017" s="10"/>
      <c r="T1017" s="10"/>
      <c r="U1017" s="16" t="str">
        <f t="shared" si="17"/>
        <v/>
      </c>
      <c r="V1017" s="16" t="str" cm="1">
        <f t="array" ref="V1017">_xlfn.IFS(AND(ISBLANK(A1017), OR(B1017&lt;&gt;"",C1017&lt;&gt;"",E1017&lt;&gt;"",F1017&lt;&gt;"",G1017&lt;&gt;"",H1017&lt;&gt;"",J1017&lt;&gt;"",K1017&lt;&gt;"",M1017&lt;&gt;"",N1017&lt;&gt;"",O1017&lt;&gt;"",P1017&lt;&gt;"",Q1017&lt;&gt;"",R1017&lt;&gt;"",S1017&lt;&gt;"",T1017&lt;&gt;"",)), "Address Empty", ISBLANK(A1017), "", ISBLANK(B1017), "Room Number Empty", ISBLANK(C1017), "First Name Empty", ISBLANK(E1017), "Last Name Empty", ISBLANK(F1017), "Date of Birth Empty", ISBLANK(G1017), "NI Number Empty", ISBLANK(H1017), "Check In Date Empty", ISBLANK(J1017), "HB Claim Ref Number Empty", ISBLANK(K1017), "Referral Agency Empty", ISBLANK(M1017), "Gender Empty", ISBLANK(N1017), "Religion Empty", ISBLANK(O1017), "Ethnicity Empty", ISBLANK(P1017), "Nationality Empty", ISBLANK(Q1017), "Disability Empty", ISBLANK(R1017), "Sexual Orientation Empty", ISBLANK(S1017), "Language Empty", ISBLANK(T1017), "Risk Assessment Empty", AND(G1017&lt;&gt;"",H1017&lt;&gt;""), IF(SUMPRODUCT(($G$2:$G$5000=G1017)*($H$2:$H$5000=H1017))&gt;1,"CONFLICT: NI and Check-in Date Already in Use","Correct"), TRUE, "Correct")</f>
        <v/>
      </c>
    </row>
    <row r="1018" spans="1:22" s="14" customFormat="1" x14ac:dyDescent="0.5">
      <c r="A1018" s="10"/>
      <c r="B1018" s="11"/>
      <c r="C1018" s="10"/>
      <c r="D1018" s="10"/>
      <c r="E1018" s="10"/>
      <c r="F1018" s="12"/>
      <c r="G1018" s="10"/>
      <c r="H1018" s="12"/>
      <c r="I1018" s="12"/>
      <c r="J1018" s="13"/>
      <c r="K1018" s="10"/>
      <c r="L1018" s="15" t="str">
        <f ca="1">IF(ISBLANK(F1018), "", DATEDIF(Tenants[[#This Row],[DateOfBirth]],TODAY(),"Y"))</f>
        <v/>
      </c>
      <c r="M1018" s="10"/>
      <c r="N1018" s="10"/>
      <c r="O1018" s="10"/>
      <c r="P1018" s="10"/>
      <c r="Q1018" s="10"/>
      <c r="R1018" s="10"/>
      <c r="S1018" s="10"/>
      <c r="T1018" s="10"/>
      <c r="U1018" s="16" t="str">
        <f t="shared" si="17"/>
        <v/>
      </c>
      <c r="V1018" s="16" t="str" cm="1">
        <f t="array" ref="V1018">_xlfn.IFS(AND(ISBLANK(A1018), OR(B1018&lt;&gt;"",C1018&lt;&gt;"",E1018&lt;&gt;"",F1018&lt;&gt;"",G1018&lt;&gt;"",H1018&lt;&gt;"",J1018&lt;&gt;"",K1018&lt;&gt;"",M1018&lt;&gt;"",N1018&lt;&gt;"",O1018&lt;&gt;"",P1018&lt;&gt;"",Q1018&lt;&gt;"",R1018&lt;&gt;"",S1018&lt;&gt;"",T1018&lt;&gt;"",)), "Address Empty", ISBLANK(A1018), "", ISBLANK(B1018), "Room Number Empty", ISBLANK(C1018), "First Name Empty", ISBLANK(E1018), "Last Name Empty", ISBLANK(F1018), "Date of Birth Empty", ISBLANK(G1018), "NI Number Empty", ISBLANK(H1018), "Check In Date Empty", ISBLANK(J1018), "HB Claim Ref Number Empty", ISBLANK(K1018), "Referral Agency Empty", ISBLANK(M1018), "Gender Empty", ISBLANK(N1018), "Religion Empty", ISBLANK(O1018), "Ethnicity Empty", ISBLANK(P1018), "Nationality Empty", ISBLANK(Q1018), "Disability Empty", ISBLANK(R1018), "Sexual Orientation Empty", ISBLANK(S1018), "Language Empty", ISBLANK(T1018), "Risk Assessment Empty", AND(G1018&lt;&gt;"",H1018&lt;&gt;""), IF(SUMPRODUCT(($G$2:$G$5000=G1018)*($H$2:$H$5000=H1018))&gt;1,"CONFLICT: NI and Check-in Date Already in Use","Correct"), TRUE, "Correct")</f>
        <v/>
      </c>
    </row>
    <row r="1019" spans="1:22" s="14" customFormat="1" x14ac:dyDescent="0.5">
      <c r="A1019" s="10"/>
      <c r="B1019" s="11"/>
      <c r="C1019" s="10"/>
      <c r="D1019" s="10"/>
      <c r="E1019" s="10"/>
      <c r="F1019" s="12"/>
      <c r="G1019" s="10"/>
      <c r="H1019" s="12"/>
      <c r="I1019" s="12"/>
      <c r="J1019" s="13"/>
      <c r="K1019" s="10"/>
      <c r="L1019" s="15" t="str">
        <f ca="1">IF(ISBLANK(F1019), "", DATEDIF(Tenants[[#This Row],[DateOfBirth]],TODAY(),"Y"))</f>
        <v/>
      </c>
      <c r="M1019" s="10"/>
      <c r="N1019" s="10"/>
      <c r="O1019" s="10"/>
      <c r="P1019" s="10"/>
      <c r="Q1019" s="10"/>
      <c r="R1019" s="10"/>
      <c r="S1019" s="10"/>
      <c r="T1019" s="10"/>
      <c r="U1019" s="16" t="str">
        <f t="shared" si="17"/>
        <v/>
      </c>
      <c r="V1019" s="16" t="str" cm="1">
        <f t="array" ref="V1019">_xlfn.IFS(AND(ISBLANK(A1019), OR(B1019&lt;&gt;"",C1019&lt;&gt;"",E1019&lt;&gt;"",F1019&lt;&gt;"",G1019&lt;&gt;"",H1019&lt;&gt;"",J1019&lt;&gt;"",K1019&lt;&gt;"",M1019&lt;&gt;"",N1019&lt;&gt;"",O1019&lt;&gt;"",P1019&lt;&gt;"",Q1019&lt;&gt;"",R1019&lt;&gt;"",S1019&lt;&gt;"",T1019&lt;&gt;"",)), "Address Empty", ISBLANK(A1019), "", ISBLANK(B1019), "Room Number Empty", ISBLANK(C1019), "First Name Empty", ISBLANK(E1019), "Last Name Empty", ISBLANK(F1019), "Date of Birth Empty", ISBLANK(G1019), "NI Number Empty", ISBLANK(H1019), "Check In Date Empty", ISBLANK(J1019), "HB Claim Ref Number Empty", ISBLANK(K1019), "Referral Agency Empty", ISBLANK(M1019), "Gender Empty", ISBLANK(N1019), "Religion Empty", ISBLANK(O1019), "Ethnicity Empty", ISBLANK(P1019), "Nationality Empty", ISBLANK(Q1019), "Disability Empty", ISBLANK(R1019), "Sexual Orientation Empty", ISBLANK(S1019), "Language Empty", ISBLANK(T1019), "Risk Assessment Empty", AND(G1019&lt;&gt;"",H1019&lt;&gt;""), IF(SUMPRODUCT(($G$2:$G$5000=G1019)*($H$2:$H$5000=H1019))&gt;1,"CONFLICT: NI and Check-in Date Already in Use","Correct"), TRUE, "Correct")</f>
        <v/>
      </c>
    </row>
    <row r="1020" spans="1:22" s="14" customFormat="1" x14ac:dyDescent="0.5">
      <c r="A1020" s="10"/>
      <c r="B1020" s="11"/>
      <c r="C1020" s="10"/>
      <c r="D1020" s="10"/>
      <c r="E1020" s="10"/>
      <c r="F1020" s="12"/>
      <c r="G1020" s="10"/>
      <c r="H1020" s="12"/>
      <c r="I1020" s="12"/>
      <c r="J1020" s="13"/>
      <c r="K1020" s="10"/>
      <c r="L1020" s="15" t="str">
        <f ca="1">IF(ISBLANK(F1020), "", DATEDIF(Tenants[[#This Row],[DateOfBirth]],TODAY(),"Y"))</f>
        <v/>
      </c>
      <c r="M1020" s="10"/>
      <c r="N1020" s="10"/>
      <c r="O1020" s="10"/>
      <c r="P1020" s="10"/>
      <c r="Q1020" s="10"/>
      <c r="R1020" s="10"/>
      <c r="S1020" s="10"/>
      <c r="T1020" s="10"/>
      <c r="U1020" s="16" t="str">
        <f t="shared" si="17"/>
        <v/>
      </c>
      <c r="V1020" s="16" t="str" cm="1">
        <f t="array" ref="V1020">_xlfn.IFS(AND(ISBLANK(A1020), OR(B1020&lt;&gt;"",C1020&lt;&gt;"",E1020&lt;&gt;"",F1020&lt;&gt;"",G1020&lt;&gt;"",H1020&lt;&gt;"",J1020&lt;&gt;"",K1020&lt;&gt;"",M1020&lt;&gt;"",N1020&lt;&gt;"",O1020&lt;&gt;"",P1020&lt;&gt;"",Q1020&lt;&gt;"",R1020&lt;&gt;"",S1020&lt;&gt;"",T1020&lt;&gt;"",)), "Address Empty", ISBLANK(A1020), "", ISBLANK(B1020), "Room Number Empty", ISBLANK(C1020), "First Name Empty", ISBLANK(E1020), "Last Name Empty", ISBLANK(F1020), "Date of Birth Empty", ISBLANK(G1020), "NI Number Empty", ISBLANK(H1020), "Check In Date Empty", ISBLANK(J1020), "HB Claim Ref Number Empty", ISBLANK(K1020), "Referral Agency Empty", ISBLANK(M1020), "Gender Empty", ISBLANK(N1020), "Religion Empty", ISBLANK(O1020), "Ethnicity Empty", ISBLANK(P1020), "Nationality Empty", ISBLANK(Q1020), "Disability Empty", ISBLANK(R1020), "Sexual Orientation Empty", ISBLANK(S1020), "Language Empty", ISBLANK(T1020), "Risk Assessment Empty", AND(G1020&lt;&gt;"",H1020&lt;&gt;""), IF(SUMPRODUCT(($G$2:$G$5000=G1020)*($H$2:$H$5000=H1020))&gt;1,"CONFLICT: NI and Check-in Date Already in Use","Correct"), TRUE, "Correct")</f>
        <v/>
      </c>
    </row>
    <row r="1021" spans="1:22" s="14" customFormat="1" x14ac:dyDescent="0.5">
      <c r="A1021" s="10"/>
      <c r="B1021" s="11"/>
      <c r="C1021" s="10"/>
      <c r="D1021" s="10"/>
      <c r="E1021" s="10"/>
      <c r="F1021" s="12"/>
      <c r="G1021" s="10"/>
      <c r="H1021" s="12"/>
      <c r="I1021" s="12"/>
      <c r="J1021" s="13"/>
      <c r="K1021" s="10"/>
      <c r="L1021" s="15" t="str">
        <f ca="1">IF(ISBLANK(F1021), "", DATEDIF(Tenants[[#This Row],[DateOfBirth]],TODAY(),"Y"))</f>
        <v/>
      </c>
      <c r="M1021" s="10"/>
      <c r="N1021" s="10"/>
      <c r="O1021" s="10"/>
      <c r="P1021" s="10"/>
      <c r="Q1021" s="10"/>
      <c r="R1021" s="10"/>
      <c r="S1021" s="10"/>
      <c r="T1021" s="10"/>
      <c r="U1021" s="16" t="str">
        <f t="shared" si="17"/>
        <v/>
      </c>
      <c r="V1021" s="16" t="str" cm="1">
        <f t="array" ref="V1021">_xlfn.IFS(AND(ISBLANK(A1021), OR(B1021&lt;&gt;"",C1021&lt;&gt;"",E1021&lt;&gt;"",F1021&lt;&gt;"",G1021&lt;&gt;"",H1021&lt;&gt;"",J1021&lt;&gt;"",K1021&lt;&gt;"",M1021&lt;&gt;"",N1021&lt;&gt;"",O1021&lt;&gt;"",P1021&lt;&gt;"",Q1021&lt;&gt;"",R1021&lt;&gt;"",S1021&lt;&gt;"",T1021&lt;&gt;"",)), "Address Empty", ISBLANK(A1021), "", ISBLANK(B1021), "Room Number Empty", ISBLANK(C1021), "First Name Empty", ISBLANK(E1021), "Last Name Empty", ISBLANK(F1021), "Date of Birth Empty", ISBLANK(G1021), "NI Number Empty", ISBLANK(H1021), "Check In Date Empty", ISBLANK(J1021), "HB Claim Ref Number Empty", ISBLANK(K1021), "Referral Agency Empty", ISBLANK(M1021), "Gender Empty", ISBLANK(N1021), "Religion Empty", ISBLANK(O1021), "Ethnicity Empty", ISBLANK(P1021), "Nationality Empty", ISBLANK(Q1021), "Disability Empty", ISBLANK(R1021), "Sexual Orientation Empty", ISBLANK(S1021), "Language Empty", ISBLANK(T1021), "Risk Assessment Empty", AND(G1021&lt;&gt;"",H1021&lt;&gt;""), IF(SUMPRODUCT(($G$2:$G$5000=G1021)*($H$2:$H$5000=H1021))&gt;1,"CONFLICT: NI and Check-in Date Already in Use","Correct"), TRUE, "Correct")</f>
        <v/>
      </c>
    </row>
    <row r="1022" spans="1:22" s="14" customFormat="1" x14ac:dyDescent="0.5">
      <c r="A1022" s="10"/>
      <c r="B1022" s="11"/>
      <c r="C1022" s="10"/>
      <c r="D1022" s="10"/>
      <c r="E1022" s="10"/>
      <c r="F1022" s="12"/>
      <c r="G1022" s="10"/>
      <c r="H1022" s="12"/>
      <c r="I1022" s="12"/>
      <c r="J1022" s="13"/>
      <c r="K1022" s="10"/>
      <c r="L1022" s="15" t="str">
        <f ca="1">IF(ISBLANK(F1022), "", DATEDIF(Tenants[[#This Row],[DateOfBirth]],TODAY(),"Y"))</f>
        <v/>
      </c>
      <c r="M1022" s="10"/>
      <c r="N1022" s="10"/>
      <c r="O1022" s="10"/>
      <c r="P1022" s="10"/>
      <c r="Q1022" s="10"/>
      <c r="R1022" s="10"/>
      <c r="S1022" s="10"/>
      <c r="T1022" s="10"/>
      <c r="U1022" s="16" t="str">
        <f t="shared" si="17"/>
        <v/>
      </c>
      <c r="V1022" s="16" t="str" cm="1">
        <f t="array" ref="V1022">_xlfn.IFS(AND(ISBLANK(A1022), OR(B1022&lt;&gt;"",C1022&lt;&gt;"",E1022&lt;&gt;"",F1022&lt;&gt;"",G1022&lt;&gt;"",H1022&lt;&gt;"",J1022&lt;&gt;"",K1022&lt;&gt;"",M1022&lt;&gt;"",N1022&lt;&gt;"",O1022&lt;&gt;"",P1022&lt;&gt;"",Q1022&lt;&gt;"",R1022&lt;&gt;"",S1022&lt;&gt;"",T1022&lt;&gt;"",)), "Address Empty", ISBLANK(A1022), "", ISBLANK(B1022), "Room Number Empty", ISBLANK(C1022), "First Name Empty", ISBLANK(E1022), "Last Name Empty", ISBLANK(F1022), "Date of Birth Empty", ISBLANK(G1022), "NI Number Empty", ISBLANK(H1022), "Check In Date Empty", ISBLANK(J1022), "HB Claim Ref Number Empty", ISBLANK(K1022), "Referral Agency Empty", ISBLANK(M1022), "Gender Empty", ISBLANK(N1022), "Religion Empty", ISBLANK(O1022), "Ethnicity Empty", ISBLANK(P1022), "Nationality Empty", ISBLANK(Q1022), "Disability Empty", ISBLANK(R1022), "Sexual Orientation Empty", ISBLANK(S1022), "Language Empty", ISBLANK(T1022), "Risk Assessment Empty", AND(G1022&lt;&gt;"",H1022&lt;&gt;""), IF(SUMPRODUCT(($G$2:$G$5000=G1022)*($H$2:$H$5000=H1022))&gt;1,"CONFLICT: NI and Check-in Date Already in Use","Correct"), TRUE, "Correct")</f>
        <v/>
      </c>
    </row>
    <row r="1023" spans="1:22" s="14" customFormat="1" x14ac:dyDescent="0.5">
      <c r="A1023" s="10"/>
      <c r="B1023" s="11"/>
      <c r="C1023" s="10"/>
      <c r="D1023" s="10"/>
      <c r="E1023" s="10"/>
      <c r="F1023" s="12"/>
      <c r="G1023" s="10"/>
      <c r="H1023" s="12"/>
      <c r="I1023" s="12"/>
      <c r="J1023" s="13"/>
      <c r="K1023" s="10"/>
      <c r="L1023" s="15" t="str">
        <f ca="1">IF(ISBLANK(F1023), "", DATEDIF(Tenants[[#This Row],[DateOfBirth]],TODAY(),"Y"))</f>
        <v/>
      </c>
      <c r="M1023" s="10"/>
      <c r="N1023" s="10"/>
      <c r="O1023" s="10"/>
      <c r="P1023" s="10"/>
      <c r="Q1023" s="10"/>
      <c r="R1023" s="10"/>
      <c r="S1023" s="10"/>
      <c r="T1023" s="10"/>
      <c r="U1023" s="16" t="str">
        <f t="shared" si="17"/>
        <v/>
      </c>
      <c r="V1023" s="16" t="str" cm="1">
        <f t="array" ref="V1023">_xlfn.IFS(AND(ISBLANK(A1023), OR(B1023&lt;&gt;"",C1023&lt;&gt;"",E1023&lt;&gt;"",F1023&lt;&gt;"",G1023&lt;&gt;"",H1023&lt;&gt;"",J1023&lt;&gt;"",K1023&lt;&gt;"",M1023&lt;&gt;"",N1023&lt;&gt;"",O1023&lt;&gt;"",P1023&lt;&gt;"",Q1023&lt;&gt;"",R1023&lt;&gt;"",S1023&lt;&gt;"",T1023&lt;&gt;"",)), "Address Empty", ISBLANK(A1023), "", ISBLANK(B1023), "Room Number Empty", ISBLANK(C1023), "First Name Empty", ISBLANK(E1023), "Last Name Empty", ISBLANK(F1023), "Date of Birth Empty", ISBLANK(G1023), "NI Number Empty", ISBLANK(H1023), "Check In Date Empty", ISBLANK(J1023), "HB Claim Ref Number Empty", ISBLANK(K1023), "Referral Agency Empty", ISBLANK(M1023), "Gender Empty", ISBLANK(N1023), "Religion Empty", ISBLANK(O1023), "Ethnicity Empty", ISBLANK(P1023), "Nationality Empty", ISBLANK(Q1023), "Disability Empty", ISBLANK(R1023), "Sexual Orientation Empty", ISBLANK(S1023), "Language Empty", ISBLANK(T1023), "Risk Assessment Empty", AND(G1023&lt;&gt;"",H1023&lt;&gt;""), IF(SUMPRODUCT(($G$2:$G$5000=G1023)*($H$2:$H$5000=H1023))&gt;1,"CONFLICT: NI and Check-in Date Already in Use","Correct"), TRUE, "Correct")</f>
        <v/>
      </c>
    </row>
    <row r="1024" spans="1:22" s="14" customFormat="1" x14ac:dyDescent="0.5">
      <c r="A1024" s="10"/>
      <c r="B1024" s="11"/>
      <c r="C1024" s="10"/>
      <c r="D1024" s="10"/>
      <c r="E1024" s="10"/>
      <c r="F1024" s="12"/>
      <c r="G1024" s="10"/>
      <c r="H1024" s="12"/>
      <c r="I1024" s="12"/>
      <c r="J1024" s="13"/>
      <c r="K1024" s="10"/>
      <c r="L1024" s="15" t="str">
        <f ca="1">IF(ISBLANK(F1024), "", DATEDIF(Tenants[[#This Row],[DateOfBirth]],TODAY(),"Y"))</f>
        <v/>
      </c>
      <c r="M1024" s="10"/>
      <c r="N1024" s="10"/>
      <c r="O1024" s="10"/>
      <c r="P1024" s="10"/>
      <c r="Q1024" s="10"/>
      <c r="R1024" s="10"/>
      <c r="S1024" s="10"/>
      <c r="T1024" s="10"/>
      <c r="U1024" s="16" t="str">
        <f t="shared" si="17"/>
        <v/>
      </c>
      <c r="V1024" s="16" t="str" cm="1">
        <f t="array" ref="V1024">_xlfn.IFS(AND(ISBLANK(A1024), OR(B1024&lt;&gt;"",C1024&lt;&gt;"",E1024&lt;&gt;"",F1024&lt;&gt;"",G1024&lt;&gt;"",H1024&lt;&gt;"",J1024&lt;&gt;"",K1024&lt;&gt;"",M1024&lt;&gt;"",N1024&lt;&gt;"",O1024&lt;&gt;"",P1024&lt;&gt;"",Q1024&lt;&gt;"",R1024&lt;&gt;"",S1024&lt;&gt;"",T1024&lt;&gt;"",)), "Address Empty", ISBLANK(A1024), "", ISBLANK(B1024), "Room Number Empty", ISBLANK(C1024), "First Name Empty", ISBLANK(E1024), "Last Name Empty", ISBLANK(F1024), "Date of Birth Empty", ISBLANK(G1024), "NI Number Empty", ISBLANK(H1024), "Check In Date Empty", ISBLANK(J1024), "HB Claim Ref Number Empty", ISBLANK(K1024), "Referral Agency Empty", ISBLANK(M1024), "Gender Empty", ISBLANK(N1024), "Religion Empty", ISBLANK(O1024), "Ethnicity Empty", ISBLANK(P1024), "Nationality Empty", ISBLANK(Q1024), "Disability Empty", ISBLANK(R1024), "Sexual Orientation Empty", ISBLANK(S1024), "Language Empty", ISBLANK(T1024), "Risk Assessment Empty", AND(G1024&lt;&gt;"",H1024&lt;&gt;""), IF(SUMPRODUCT(($G$2:$G$5000=G1024)*($H$2:$H$5000=H1024))&gt;1,"CONFLICT: NI and Check-in Date Already in Use","Correct"), TRUE, "Correct")</f>
        <v/>
      </c>
    </row>
    <row r="1025" spans="1:22" s="14" customFormat="1" x14ac:dyDescent="0.5">
      <c r="A1025" s="10"/>
      <c r="B1025" s="11"/>
      <c r="C1025" s="10"/>
      <c r="D1025" s="10"/>
      <c r="E1025" s="10"/>
      <c r="F1025" s="12"/>
      <c r="G1025" s="10"/>
      <c r="H1025" s="12"/>
      <c r="I1025" s="12"/>
      <c r="J1025" s="13"/>
      <c r="K1025" s="10"/>
      <c r="L1025" s="15" t="str">
        <f ca="1">IF(ISBLANK(F1025), "", DATEDIF(Tenants[[#This Row],[DateOfBirth]],TODAY(),"Y"))</f>
        <v/>
      </c>
      <c r="M1025" s="10"/>
      <c r="N1025" s="10"/>
      <c r="O1025" s="10"/>
      <c r="P1025" s="10"/>
      <c r="Q1025" s="10"/>
      <c r="R1025" s="10"/>
      <c r="S1025" s="10"/>
      <c r="T1025" s="10"/>
      <c r="U1025" s="16" t="str">
        <f t="shared" si="17"/>
        <v/>
      </c>
      <c r="V1025" s="16" t="str" cm="1">
        <f t="array" ref="V1025">_xlfn.IFS(AND(ISBLANK(A1025), OR(B1025&lt;&gt;"",C1025&lt;&gt;"",E1025&lt;&gt;"",F1025&lt;&gt;"",G1025&lt;&gt;"",H1025&lt;&gt;"",J1025&lt;&gt;"",K1025&lt;&gt;"",M1025&lt;&gt;"",N1025&lt;&gt;"",O1025&lt;&gt;"",P1025&lt;&gt;"",Q1025&lt;&gt;"",R1025&lt;&gt;"",S1025&lt;&gt;"",T1025&lt;&gt;"",)), "Address Empty", ISBLANK(A1025), "", ISBLANK(B1025), "Room Number Empty", ISBLANK(C1025), "First Name Empty", ISBLANK(E1025), "Last Name Empty", ISBLANK(F1025), "Date of Birth Empty", ISBLANK(G1025), "NI Number Empty", ISBLANK(H1025), "Check In Date Empty", ISBLANK(J1025), "HB Claim Ref Number Empty", ISBLANK(K1025), "Referral Agency Empty", ISBLANK(M1025), "Gender Empty", ISBLANK(N1025), "Religion Empty", ISBLANK(O1025), "Ethnicity Empty", ISBLANK(P1025), "Nationality Empty", ISBLANK(Q1025), "Disability Empty", ISBLANK(R1025), "Sexual Orientation Empty", ISBLANK(S1025), "Language Empty", ISBLANK(T1025), "Risk Assessment Empty", AND(G1025&lt;&gt;"",H1025&lt;&gt;""), IF(SUMPRODUCT(($G$2:$G$5000=G1025)*($H$2:$H$5000=H1025))&gt;1,"CONFLICT: NI and Check-in Date Already in Use","Correct"), TRUE, "Correct")</f>
        <v/>
      </c>
    </row>
    <row r="1026" spans="1:22" s="14" customFormat="1" x14ac:dyDescent="0.5">
      <c r="A1026" s="10"/>
      <c r="B1026" s="11"/>
      <c r="C1026" s="10"/>
      <c r="D1026" s="10"/>
      <c r="E1026" s="10"/>
      <c r="F1026" s="12"/>
      <c r="G1026" s="10"/>
      <c r="H1026" s="12"/>
      <c r="I1026" s="12"/>
      <c r="J1026" s="13"/>
      <c r="K1026" s="10"/>
      <c r="L1026" s="15" t="str">
        <f ca="1">IF(ISBLANK(F1026), "", DATEDIF(Tenants[[#This Row],[DateOfBirth]],TODAY(),"Y"))</f>
        <v/>
      </c>
      <c r="M1026" s="10"/>
      <c r="N1026" s="10"/>
      <c r="O1026" s="10"/>
      <c r="P1026" s="10"/>
      <c r="Q1026" s="10"/>
      <c r="R1026" s="10"/>
      <c r="S1026" s="10"/>
      <c r="T1026" s="10"/>
      <c r="U1026" s="16" t="str">
        <f t="shared" si="17"/>
        <v/>
      </c>
      <c r="V1026" s="16" t="str" cm="1">
        <f t="array" ref="V1026">_xlfn.IFS(AND(ISBLANK(A1026), OR(B1026&lt;&gt;"",C1026&lt;&gt;"",E1026&lt;&gt;"",F1026&lt;&gt;"",G1026&lt;&gt;"",H1026&lt;&gt;"",J1026&lt;&gt;"",K1026&lt;&gt;"",M1026&lt;&gt;"",N1026&lt;&gt;"",O1026&lt;&gt;"",P1026&lt;&gt;"",Q1026&lt;&gt;"",R1026&lt;&gt;"",S1026&lt;&gt;"",T1026&lt;&gt;"",)), "Address Empty", ISBLANK(A1026), "", ISBLANK(B1026), "Room Number Empty", ISBLANK(C1026), "First Name Empty", ISBLANK(E1026), "Last Name Empty", ISBLANK(F1026), "Date of Birth Empty", ISBLANK(G1026), "NI Number Empty", ISBLANK(H1026), "Check In Date Empty", ISBLANK(J1026), "HB Claim Ref Number Empty", ISBLANK(K1026), "Referral Agency Empty", ISBLANK(M1026), "Gender Empty", ISBLANK(N1026), "Religion Empty", ISBLANK(O1026), "Ethnicity Empty", ISBLANK(P1026), "Nationality Empty", ISBLANK(Q1026), "Disability Empty", ISBLANK(R1026), "Sexual Orientation Empty", ISBLANK(S1026), "Language Empty", ISBLANK(T1026), "Risk Assessment Empty", AND(G1026&lt;&gt;"",H1026&lt;&gt;""), IF(SUMPRODUCT(($G$2:$G$5000=G1026)*($H$2:$H$5000=H1026))&gt;1,"CONFLICT: NI and Check-in Date Already in Use","Correct"), TRUE, "Correct")</f>
        <v/>
      </c>
    </row>
    <row r="1027" spans="1:22" s="14" customFormat="1" x14ac:dyDescent="0.5">
      <c r="A1027" s="10"/>
      <c r="B1027" s="11"/>
      <c r="C1027" s="10"/>
      <c r="D1027" s="10"/>
      <c r="E1027" s="10"/>
      <c r="F1027" s="12"/>
      <c r="G1027" s="10"/>
      <c r="H1027" s="12"/>
      <c r="I1027" s="12"/>
      <c r="J1027" s="13"/>
      <c r="K1027" s="10"/>
      <c r="L1027" s="15" t="str">
        <f ca="1">IF(ISBLANK(F1027), "", DATEDIF(Tenants[[#This Row],[DateOfBirth]],TODAY(),"Y"))</f>
        <v/>
      </c>
      <c r="M1027" s="10"/>
      <c r="N1027" s="10"/>
      <c r="O1027" s="10"/>
      <c r="P1027" s="10"/>
      <c r="Q1027" s="10"/>
      <c r="R1027" s="10"/>
      <c r="S1027" s="10"/>
      <c r="T1027" s="10"/>
      <c r="U1027" s="16" t="str">
        <f t="shared" si="17"/>
        <v/>
      </c>
      <c r="V1027" s="16" t="str" cm="1">
        <f t="array" ref="V1027">_xlfn.IFS(AND(ISBLANK(A1027), OR(B1027&lt;&gt;"",C1027&lt;&gt;"",E1027&lt;&gt;"",F1027&lt;&gt;"",G1027&lt;&gt;"",H1027&lt;&gt;"",J1027&lt;&gt;"",K1027&lt;&gt;"",M1027&lt;&gt;"",N1027&lt;&gt;"",O1027&lt;&gt;"",P1027&lt;&gt;"",Q1027&lt;&gt;"",R1027&lt;&gt;"",S1027&lt;&gt;"",T1027&lt;&gt;"",)), "Address Empty", ISBLANK(A1027), "", ISBLANK(B1027), "Room Number Empty", ISBLANK(C1027), "First Name Empty", ISBLANK(E1027), "Last Name Empty", ISBLANK(F1027), "Date of Birth Empty", ISBLANK(G1027), "NI Number Empty", ISBLANK(H1027), "Check In Date Empty", ISBLANK(J1027), "HB Claim Ref Number Empty", ISBLANK(K1027), "Referral Agency Empty", ISBLANK(M1027), "Gender Empty", ISBLANK(N1027), "Religion Empty", ISBLANK(O1027), "Ethnicity Empty", ISBLANK(P1027), "Nationality Empty", ISBLANK(Q1027), "Disability Empty", ISBLANK(R1027), "Sexual Orientation Empty", ISBLANK(S1027), "Language Empty", ISBLANK(T1027), "Risk Assessment Empty", AND(G1027&lt;&gt;"",H1027&lt;&gt;""), IF(SUMPRODUCT(($G$2:$G$5000=G1027)*($H$2:$H$5000=H1027))&gt;1,"CONFLICT: NI and Check-in Date Already in Use","Correct"), TRUE, "Correct")</f>
        <v/>
      </c>
    </row>
    <row r="1028" spans="1:22" s="14" customFormat="1" x14ac:dyDescent="0.5">
      <c r="A1028" s="10"/>
      <c r="B1028" s="11"/>
      <c r="C1028" s="10"/>
      <c r="D1028" s="10"/>
      <c r="E1028" s="10"/>
      <c r="F1028" s="12"/>
      <c r="G1028" s="10"/>
      <c r="H1028" s="12"/>
      <c r="I1028" s="12"/>
      <c r="J1028" s="13"/>
      <c r="K1028" s="10"/>
      <c r="L1028" s="15" t="str">
        <f ca="1">IF(ISBLANK(F1028), "", DATEDIF(Tenants[[#This Row],[DateOfBirth]],TODAY(),"Y"))</f>
        <v/>
      </c>
      <c r="M1028" s="10"/>
      <c r="N1028" s="10"/>
      <c r="O1028" s="10"/>
      <c r="P1028" s="10"/>
      <c r="Q1028" s="10"/>
      <c r="R1028" s="10"/>
      <c r="S1028" s="10"/>
      <c r="T1028" s="10"/>
      <c r="U1028" s="16" t="str">
        <f t="shared" si="17"/>
        <v/>
      </c>
      <c r="V1028" s="16" t="str" cm="1">
        <f t="array" ref="V1028">_xlfn.IFS(AND(ISBLANK(A1028), OR(B1028&lt;&gt;"",C1028&lt;&gt;"",E1028&lt;&gt;"",F1028&lt;&gt;"",G1028&lt;&gt;"",H1028&lt;&gt;"",J1028&lt;&gt;"",K1028&lt;&gt;"",M1028&lt;&gt;"",N1028&lt;&gt;"",O1028&lt;&gt;"",P1028&lt;&gt;"",Q1028&lt;&gt;"",R1028&lt;&gt;"",S1028&lt;&gt;"",T1028&lt;&gt;"",)), "Address Empty", ISBLANK(A1028), "", ISBLANK(B1028), "Room Number Empty", ISBLANK(C1028), "First Name Empty", ISBLANK(E1028), "Last Name Empty", ISBLANK(F1028), "Date of Birth Empty", ISBLANK(G1028), "NI Number Empty", ISBLANK(H1028), "Check In Date Empty", ISBLANK(J1028), "HB Claim Ref Number Empty", ISBLANK(K1028), "Referral Agency Empty", ISBLANK(M1028), "Gender Empty", ISBLANK(N1028), "Religion Empty", ISBLANK(O1028), "Ethnicity Empty", ISBLANK(P1028), "Nationality Empty", ISBLANK(Q1028), "Disability Empty", ISBLANK(R1028), "Sexual Orientation Empty", ISBLANK(S1028), "Language Empty", ISBLANK(T1028), "Risk Assessment Empty", AND(G1028&lt;&gt;"",H1028&lt;&gt;""), IF(SUMPRODUCT(($G$2:$G$5000=G1028)*($H$2:$H$5000=H1028))&gt;1,"CONFLICT: NI and Check-in Date Already in Use","Correct"), TRUE, "Correct")</f>
        <v/>
      </c>
    </row>
    <row r="1029" spans="1:22" s="14" customFormat="1" x14ac:dyDescent="0.5">
      <c r="A1029" s="10"/>
      <c r="B1029" s="11"/>
      <c r="C1029" s="10"/>
      <c r="D1029" s="10"/>
      <c r="E1029" s="10"/>
      <c r="F1029" s="12"/>
      <c r="G1029" s="10"/>
      <c r="H1029" s="12"/>
      <c r="I1029" s="12"/>
      <c r="J1029" s="13"/>
      <c r="K1029" s="10"/>
      <c r="L1029" s="15" t="str">
        <f ca="1">IF(ISBLANK(F1029), "", DATEDIF(Tenants[[#This Row],[DateOfBirth]],TODAY(),"Y"))</f>
        <v/>
      </c>
      <c r="M1029" s="10"/>
      <c r="N1029" s="10"/>
      <c r="O1029" s="10"/>
      <c r="P1029" s="10"/>
      <c r="Q1029" s="10"/>
      <c r="R1029" s="10"/>
      <c r="S1029" s="10"/>
      <c r="T1029" s="10"/>
      <c r="U1029" s="16" t="str">
        <f t="shared" si="17"/>
        <v/>
      </c>
      <c r="V1029" s="16" t="str" cm="1">
        <f t="array" ref="V1029">_xlfn.IFS(AND(ISBLANK(A1029), OR(B1029&lt;&gt;"",C1029&lt;&gt;"",E1029&lt;&gt;"",F1029&lt;&gt;"",G1029&lt;&gt;"",H1029&lt;&gt;"",J1029&lt;&gt;"",K1029&lt;&gt;"",M1029&lt;&gt;"",N1029&lt;&gt;"",O1029&lt;&gt;"",P1029&lt;&gt;"",Q1029&lt;&gt;"",R1029&lt;&gt;"",S1029&lt;&gt;"",T1029&lt;&gt;"",)), "Address Empty", ISBLANK(A1029), "", ISBLANK(B1029), "Room Number Empty", ISBLANK(C1029), "First Name Empty", ISBLANK(E1029), "Last Name Empty", ISBLANK(F1029), "Date of Birth Empty", ISBLANK(G1029), "NI Number Empty", ISBLANK(H1029), "Check In Date Empty", ISBLANK(J1029), "HB Claim Ref Number Empty", ISBLANK(K1029), "Referral Agency Empty", ISBLANK(M1029), "Gender Empty", ISBLANK(N1029), "Religion Empty", ISBLANK(O1029), "Ethnicity Empty", ISBLANK(P1029), "Nationality Empty", ISBLANK(Q1029), "Disability Empty", ISBLANK(R1029), "Sexual Orientation Empty", ISBLANK(S1029), "Language Empty", ISBLANK(T1029), "Risk Assessment Empty", AND(G1029&lt;&gt;"",H1029&lt;&gt;""), IF(SUMPRODUCT(($G$2:$G$5000=G1029)*($H$2:$H$5000=H1029))&gt;1,"CONFLICT: NI and Check-in Date Already in Use","Correct"), TRUE, "Correct")</f>
        <v/>
      </c>
    </row>
    <row r="1030" spans="1:22" s="14" customFormat="1" x14ac:dyDescent="0.5">
      <c r="A1030" s="10"/>
      <c r="B1030" s="11"/>
      <c r="C1030" s="10"/>
      <c r="D1030" s="10"/>
      <c r="E1030" s="10"/>
      <c r="F1030" s="12"/>
      <c r="G1030" s="10"/>
      <c r="H1030" s="12"/>
      <c r="I1030" s="12"/>
      <c r="J1030" s="13"/>
      <c r="K1030" s="10"/>
      <c r="L1030" s="15" t="str">
        <f ca="1">IF(ISBLANK(F1030), "", DATEDIF(Tenants[[#This Row],[DateOfBirth]],TODAY(),"Y"))</f>
        <v/>
      </c>
      <c r="M1030" s="10"/>
      <c r="N1030" s="10"/>
      <c r="O1030" s="10"/>
      <c r="P1030" s="10"/>
      <c r="Q1030" s="10"/>
      <c r="R1030" s="10"/>
      <c r="S1030" s="10"/>
      <c r="T1030" s="10"/>
      <c r="U1030" s="16" t="str">
        <f t="shared" si="17"/>
        <v/>
      </c>
      <c r="V1030" s="16" t="str" cm="1">
        <f t="array" ref="V1030">_xlfn.IFS(AND(ISBLANK(A1030), OR(B1030&lt;&gt;"",C1030&lt;&gt;"",E1030&lt;&gt;"",F1030&lt;&gt;"",G1030&lt;&gt;"",H1030&lt;&gt;"",J1030&lt;&gt;"",K1030&lt;&gt;"",M1030&lt;&gt;"",N1030&lt;&gt;"",O1030&lt;&gt;"",P1030&lt;&gt;"",Q1030&lt;&gt;"",R1030&lt;&gt;"",S1030&lt;&gt;"",T1030&lt;&gt;"",)), "Address Empty", ISBLANK(A1030), "", ISBLANK(B1030), "Room Number Empty", ISBLANK(C1030), "First Name Empty", ISBLANK(E1030), "Last Name Empty", ISBLANK(F1030), "Date of Birth Empty", ISBLANK(G1030), "NI Number Empty", ISBLANK(H1030), "Check In Date Empty", ISBLANK(J1030), "HB Claim Ref Number Empty", ISBLANK(K1030), "Referral Agency Empty", ISBLANK(M1030), "Gender Empty", ISBLANK(N1030), "Religion Empty", ISBLANK(O1030), "Ethnicity Empty", ISBLANK(P1030), "Nationality Empty", ISBLANK(Q1030), "Disability Empty", ISBLANK(R1030), "Sexual Orientation Empty", ISBLANK(S1030), "Language Empty", ISBLANK(T1030), "Risk Assessment Empty", AND(G1030&lt;&gt;"",H1030&lt;&gt;""), IF(SUMPRODUCT(($G$2:$G$5000=G1030)*($H$2:$H$5000=H1030))&gt;1,"CONFLICT: NI and Check-in Date Already in Use","Correct"), TRUE, "Correct")</f>
        <v/>
      </c>
    </row>
    <row r="1031" spans="1:22" s="14" customFormat="1" x14ac:dyDescent="0.5">
      <c r="A1031" s="10"/>
      <c r="B1031" s="11"/>
      <c r="C1031" s="10"/>
      <c r="D1031" s="10"/>
      <c r="E1031" s="10"/>
      <c r="F1031" s="12"/>
      <c r="G1031" s="10"/>
      <c r="H1031" s="12"/>
      <c r="I1031" s="12"/>
      <c r="J1031" s="13"/>
      <c r="K1031" s="10"/>
      <c r="L1031" s="15" t="str">
        <f ca="1">IF(ISBLANK(F1031), "", DATEDIF(Tenants[[#This Row],[DateOfBirth]],TODAY(),"Y"))</f>
        <v/>
      </c>
      <c r="M1031" s="10"/>
      <c r="N1031" s="10"/>
      <c r="O1031" s="10"/>
      <c r="P1031" s="10"/>
      <c r="Q1031" s="10"/>
      <c r="R1031" s="10"/>
      <c r="S1031" s="10"/>
      <c r="T1031" s="10"/>
      <c r="U1031" s="16" t="str">
        <f t="shared" si="17"/>
        <v/>
      </c>
      <c r="V1031" s="16" t="str" cm="1">
        <f t="array" ref="V1031">_xlfn.IFS(AND(ISBLANK(A1031), OR(B1031&lt;&gt;"",C1031&lt;&gt;"",E1031&lt;&gt;"",F1031&lt;&gt;"",G1031&lt;&gt;"",H1031&lt;&gt;"",J1031&lt;&gt;"",K1031&lt;&gt;"",M1031&lt;&gt;"",N1031&lt;&gt;"",O1031&lt;&gt;"",P1031&lt;&gt;"",Q1031&lt;&gt;"",R1031&lt;&gt;"",S1031&lt;&gt;"",T1031&lt;&gt;"",)), "Address Empty", ISBLANK(A1031), "", ISBLANK(B1031), "Room Number Empty", ISBLANK(C1031), "First Name Empty", ISBLANK(E1031), "Last Name Empty", ISBLANK(F1031), "Date of Birth Empty", ISBLANK(G1031), "NI Number Empty", ISBLANK(H1031), "Check In Date Empty", ISBLANK(J1031), "HB Claim Ref Number Empty", ISBLANK(K1031), "Referral Agency Empty", ISBLANK(M1031), "Gender Empty", ISBLANK(N1031), "Religion Empty", ISBLANK(O1031), "Ethnicity Empty", ISBLANK(P1031), "Nationality Empty", ISBLANK(Q1031), "Disability Empty", ISBLANK(R1031), "Sexual Orientation Empty", ISBLANK(S1031), "Language Empty", ISBLANK(T1031), "Risk Assessment Empty", AND(G1031&lt;&gt;"",H1031&lt;&gt;""), IF(SUMPRODUCT(($G$2:$G$5000=G1031)*($H$2:$H$5000=H1031))&gt;1,"CONFLICT: NI and Check-in Date Already in Use","Correct"), TRUE, "Correct")</f>
        <v/>
      </c>
    </row>
    <row r="1032" spans="1:22" s="14" customFormat="1" x14ac:dyDescent="0.5">
      <c r="A1032" s="10"/>
      <c r="B1032" s="11"/>
      <c r="C1032" s="10"/>
      <c r="D1032" s="10"/>
      <c r="E1032" s="10"/>
      <c r="F1032" s="12"/>
      <c r="G1032" s="10"/>
      <c r="H1032" s="12"/>
      <c r="I1032" s="12"/>
      <c r="J1032" s="13"/>
      <c r="K1032" s="10"/>
      <c r="L1032" s="15" t="str">
        <f ca="1">IF(ISBLANK(F1032), "", DATEDIF(Tenants[[#This Row],[DateOfBirth]],TODAY(),"Y"))</f>
        <v/>
      </c>
      <c r="M1032" s="10"/>
      <c r="N1032" s="10"/>
      <c r="O1032" s="10"/>
      <c r="P1032" s="10"/>
      <c r="Q1032" s="10"/>
      <c r="R1032" s="10"/>
      <c r="S1032" s="10"/>
      <c r="T1032" s="10"/>
      <c r="U1032" s="16" t="str">
        <f t="shared" si="17"/>
        <v/>
      </c>
      <c r="V1032" s="16" t="str" cm="1">
        <f t="array" ref="V1032">_xlfn.IFS(AND(ISBLANK(A1032), OR(B1032&lt;&gt;"",C1032&lt;&gt;"",E1032&lt;&gt;"",F1032&lt;&gt;"",G1032&lt;&gt;"",H1032&lt;&gt;"",J1032&lt;&gt;"",K1032&lt;&gt;"",M1032&lt;&gt;"",N1032&lt;&gt;"",O1032&lt;&gt;"",P1032&lt;&gt;"",Q1032&lt;&gt;"",R1032&lt;&gt;"",S1032&lt;&gt;"",T1032&lt;&gt;"",)), "Address Empty", ISBLANK(A1032), "", ISBLANK(B1032), "Room Number Empty", ISBLANK(C1032), "First Name Empty", ISBLANK(E1032), "Last Name Empty", ISBLANK(F1032), "Date of Birth Empty", ISBLANK(G1032), "NI Number Empty", ISBLANK(H1032), "Check In Date Empty", ISBLANK(J1032), "HB Claim Ref Number Empty", ISBLANK(K1032), "Referral Agency Empty", ISBLANK(M1032), "Gender Empty", ISBLANK(N1032), "Religion Empty", ISBLANK(O1032), "Ethnicity Empty", ISBLANK(P1032), "Nationality Empty", ISBLANK(Q1032), "Disability Empty", ISBLANK(R1032), "Sexual Orientation Empty", ISBLANK(S1032), "Language Empty", ISBLANK(T1032), "Risk Assessment Empty", AND(G1032&lt;&gt;"",H1032&lt;&gt;""), IF(SUMPRODUCT(($G$2:$G$5000=G1032)*($H$2:$H$5000=H1032))&gt;1,"CONFLICT: NI and Check-in Date Already in Use","Correct"), TRUE, "Correct")</f>
        <v/>
      </c>
    </row>
    <row r="1033" spans="1:22" s="14" customFormat="1" x14ac:dyDescent="0.5">
      <c r="A1033" s="10"/>
      <c r="B1033" s="11"/>
      <c r="C1033" s="10"/>
      <c r="D1033" s="10"/>
      <c r="E1033" s="10"/>
      <c r="F1033" s="12"/>
      <c r="G1033" s="10"/>
      <c r="H1033" s="12"/>
      <c r="I1033" s="12"/>
      <c r="J1033" s="13"/>
      <c r="K1033" s="10"/>
      <c r="L1033" s="15" t="str">
        <f ca="1">IF(ISBLANK(F1033), "", DATEDIF(Tenants[[#This Row],[DateOfBirth]],TODAY(),"Y"))</f>
        <v/>
      </c>
      <c r="M1033" s="10"/>
      <c r="N1033" s="10"/>
      <c r="O1033" s="10"/>
      <c r="P1033" s="10"/>
      <c r="Q1033" s="10"/>
      <c r="R1033" s="10"/>
      <c r="S1033" s="10"/>
      <c r="T1033" s="10"/>
      <c r="U1033" s="16" t="str">
        <f t="shared" si="17"/>
        <v/>
      </c>
      <c r="V1033" s="16" t="str" cm="1">
        <f t="array" ref="V1033">_xlfn.IFS(AND(ISBLANK(A1033), OR(B1033&lt;&gt;"",C1033&lt;&gt;"",E1033&lt;&gt;"",F1033&lt;&gt;"",G1033&lt;&gt;"",H1033&lt;&gt;"",J1033&lt;&gt;"",K1033&lt;&gt;"",M1033&lt;&gt;"",N1033&lt;&gt;"",O1033&lt;&gt;"",P1033&lt;&gt;"",Q1033&lt;&gt;"",R1033&lt;&gt;"",S1033&lt;&gt;"",T1033&lt;&gt;"",)), "Address Empty", ISBLANK(A1033), "", ISBLANK(B1033), "Room Number Empty", ISBLANK(C1033), "First Name Empty", ISBLANK(E1033), "Last Name Empty", ISBLANK(F1033), "Date of Birth Empty", ISBLANK(G1033), "NI Number Empty", ISBLANK(H1033), "Check In Date Empty", ISBLANK(J1033), "HB Claim Ref Number Empty", ISBLANK(K1033), "Referral Agency Empty", ISBLANK(M1033), "Gender Empty", ISBLANK(N1033), "Religion Empty", ISBLANK(O1033), "Ethnicity Empty", ISBLANK(P1033), "Nationality Empty", ISBLANK(Q1033), "Disability Empty", ISBLANK(R1033), "Sexual Orientation Empty", ISBLANK(S1033), "Language Empty", ISBLANK(T1033), "Risk Assessment Empty", AND(G1033&lt;&gt;"",H1033&lt;&gt;""), IF(SUMPRODUCT(($G$2:$G$5000=G1033)*($H$2:$H$5000=H1033))&gt;1,"CONFLICT: NI and Check-in Date Already in Use","Correct"), TRUE, "Correct")</f>
        <v/>
      </c>
    </row>
    <row r="1034" spans="1:22" s="14" customFormat="1" x14ac:dyDescent="0.5">
      <c r="A1034" s="10"/>
      <c r="B1034" s="11"/>
      <c r="C1034" s="10"/>
      <c r="D1034" s="10"/>
      <c r="E1034" s="10"/>
      <c r="F1034" s="12"/>
      <c r="G1034" s="10"/>
      <c r="H1034" s="12"/>
      <c r="I1034" s="12"/>
      <c r="J1034" s="13"/>
      <c r="K1034" s="10"/>
      <c r="L1034" s="15" t="str">
        <f ca="1">IF(ISBLANK(F1034), "", DATEDIF(Tenants[[#This Row],[DateOfBirth]],TODAY(),"Y"))</f>
        <v/>
      </c>
      <c r="M1034" s="10"/>
      <c r="N1034" s="10"/>
      <c r="O1034" s="10"/>
      <c r="P1034" s="10"/>
      <c r="Q1034" s="10"/>
      <c r="R1034" s="10"/>
      <c r="S1034" s="10"/>
      <c r="T1034" s="10"/>
      <c r="U1034" s="16" t="str">
        <f t="shared" si="17"/>
        <v/>
      </c>
      <c r="V1034" s="16" t="str" cm="1">
        <f t="array" ref="V1034">_xlfn.IFS(AND(ISBLANK(A1034), OR(B1034&lt;&gt;"",C1034&lt;&gt;"",E1034&lt;&gt;"",F1034&lt;&gt;"",G1034&lt;&gt;"",H1034&lt;&gt;"",J1034&lt;&gt;"",K1034&lt;&gt;"",M1034&lt;&gt;"",N1034&lt;&gt;"",O1034&lt;&gt;"",P1034&lt;&gt;"",Q1034&lt;&gt;"",R1034&lt;&gt;"",S1034&lt;&gt;"",T1034&lt;&gt;"",)), "Address Empty", ISBLANK(A1034), "", ISBLANK(B1034), "Room Number Empty", ISBLANK(C1034), "First Name Empty", ISBLANK(E1034), "Last Name Empty", ISBLANK(F1034), "Date of Birth Empty", ISBLANK(G1034), "NI Number Empty", ISBLANK(H1034), "Check In Date Empty", ISBLANK(J1034), "HB Claim Ref Number Empty", ISBLANK(K1034), "Referral Agency Empty", ISBLANK(M1034), "Gender Empty", ISBLANK(N1034), "Religion Empty", ISBLANK(O1034), "Ethnicity Empty", ISBLANK(P1034), "Nationality Empty", ISBLANK(Q1034), "Disability Empty", ISBLANK(R1034), "Sexual Orientation Empty", ISBLANK(S1034), "Language Empty", ISBLANK(T1034), "Risk Assessment Empty", AND(G1034&lt;&gt;"",H1034&lt;&gt;""), IF(SUMPRODUCT(($G$2:$G$5000=G1034)*($H$2:$H$5000=H1034))&gt;1,"CONFLICT: NI and Check-in Date Already in Use","Correct"), TRUE, "Correct")</f>
        <v/>
      </c>
    </row>
    <row r="1035" spans="1:22" s="14" customFormat="1" x14ac:dyDescent="0.5">
      <c r="A1035" s="10"/>
      <c r="B1035" s="11"/>
      <c r="C1035" s="10"/>
      <c r="D1035" s="10"/>
      <c r="E1035" s="10"/>
      <c r="F1035" s="12"/>
      <c r="G1035" s="10"/>
      <c r="H1035" s="12"/>
      <c r="I1035" s="12"/>
      <c r="J1035" s="13"/>
      <c r="K1035" s="10"/>
      <c r="L1035" s="15" t="str">
        <f ca="1">IF(ISBLANK(F1035), "", DATEDIF(Tenants[[#This Row],[DateOfBirth]],TODAY(),"Y"))</f>
        <v/>
      </c>
      <c r="M1035" s="10"/>
      <c r="N1035" s="10"/>
      <c r="O1035" s="10"/>
      <c r="P1035" s="10"/>
      <c r="Q1035" s="10"/>
      <c r="R1035" s="10"/>
      <c r="S1035" s="10"/>
      <c r="T1035" s="10"/>
      <c r="U1035" s="16" t="str">
        <f t="shared" si="17"/>
        <v/>
      </c>
      <c r="V1035" s="16" t="str" cm="1">
        <f t="array" ref="V1035">_xlfn.IFS(AND(ISBLANK(A1035), OR(B1035&lt;&gt;"",C1035&lt;&gt;"",E1035&lt;&gt;"",F1035&lt;&gt;"",G1035&lt;&gt;"",H1035&lt;&gt;"",J1035&lt;&gt;"",K1035&lt;&gt;"",M1035&lt;&gt;"",N1035&lt;&gt;"",O1035&lt;&gt;"",P1035&lt;&gt;"",Q1035&lt;&gt;"",R1035&lt;&gt;"",S1035&lt;&gt;"",T1035&lt;&gt;"",)), "Address Empty", ISBLANK(A1035), "", ISBLANK(B1035), "Room Number Empty", ISBLANK(C1035), "First Name Empty", ISBLANK(E1035), "Last Name Empty", ISBLANK(F1035), "Date of Birth Empty", ISBLANK(G1035), "NI Number Empty", ISBLANK(H1035), "Check In Date Empty", ISBLANK(J1035), "HB Claim Ref Number Empty", ISBLANK(K1035), "Referral Agency Empty", ISBLANK(M1035), "Gender Empty", ISBLANK(N1035), "Religion Empty", ISBLANK(O1035), "Ethnicity Empty", ISBLANK(P1035), "Nationality Empty", ISBLANK(Q1035), "Disability Empty", ISBLANK(R1035), "Sexual Orientation Empty", ISBLANK(S1035), "Language Empty", ISBLANK(T1035), "Risk Assessment Empty", AND(G1035&lt;&gt;"",H1035&lt;&gt;""), IF(SUMPRODUCT(($G$2:$G$5000=G1035)*($H$2:$H$5000=H1035))&gt;1,"CONFLICT: NI and Check-in Date Already in Use","Correct"), TRUE, "Correct")</f>
        <v/>
      </c>
    </row>
    <row r="1036" spans="1:22" s="14" customFormat="1" x14ac:dyDescent="0.5">
      <c r="A1036" s="10"/>
      <c r="B1036" s="11"/>
      <c r="C1036" s="10"/>
      <c r="D1036" s="10"/>
      <c r="E1036" s="10"/>
      <c r="F1036" s="12"/>
      <c r="G1036" s="10"/>
      <c r="H1036" s="12"/>
      <c r="I1036" s="12"/>
      <c r="J1036" s="13"/>
      <c r="K1036" s="10"/>
      <c r="L1036" s="15" t="str">
        <f ca="1">IF(ISBLANK(F1036), "", DATEDIF(Tenants[[#This Row],[DateOfBirth]],TODAY(),"Y"))</f>
        <v/>
      </c>
      <c r="M1036" s="10"/>
      <c r="N1036" s="10"/>
      <c r="O1036" s="10"/>
      <c r="P1036" s="10"/>
      <c r="Q1036" s="10"/>
      <c r="R1036" s="10"/>
      <c r="S1036" s="10"/>
      <c r="T1036" s="10"/>
      <c r="U1036" s="16" t="str">
        <f t="shared" si="17"/>
        <v/>
      </c>
      <c r="V1036" s="16" t="str" cm="1">
        <f t="array" ref="V1036">_xlfn.IFS(AND(ISBLANK(A1036), OR(B1036&lt;&gt;"",C1036&lt;&gt;"",E1036&lt;&gt;"",F1036&lt;&gt;"",G1036&lt;&gt;"",H1036&lt;&gt;"",J1036&lt;&gt;"",K1036&lt;&gt;"",M1036&lt;&gt;"",N1036&lt;&gt;"",O1036&lt;&gt;"",P1036&lt;&gt;"",Q1036&lt;&gt;"",R1036&lt;&gt;"",S1036&lt;&gt;"",T1036&lt;&gt;"",)), "Address Empty", ISBLANK(A1036), "", ISBLANK(B1036), "Room Number Empty", ISBLANK(C1036), "First Name Empty", ISBLANK(E1036), "Last Name Empty", ISBLANK(F1036), "Date of Birth Empty", ISBLANK(G1036), "NI Number Empty", ISBLANK(H1036), "Check In Date Empty", ISBLANK(J1036), "HB Claim Ref Number Empty", ISBLANK(K1036), "Referral Agency Empty", ISBLANK(M1036), "Gender Empty", ISBLANK(N1036), "Religion Empty", ISBLANK(O1036), "Ethnicity Empty", ISBLANK(P1036), "Nationality Empty", ISBLANK(Q1036), "Disability Empty", ISBLANK(R1036), "Sexual Orientation Empty", ISBLANK(S1036), "Language Empty", ISBLANK(T1036), "Risk Assessment Empty", AND(G1036&lt;&gt;"",H1036&lt;&gt;""), IF(SUMPRODUCT(($G$2:$G$5000=G1036)*($H$2:$H$5000=H1036))&gt;1,"CONFLICT: NI and Check-in Date Already in Use","Correct"), TRUE, "Correct")</f>
        <v/>
      </c>
    </row>
    <row r="1037" spans="1:22" s="14" customFormat="1" x14ac:dyDescent="0.5">
      <c r="A1037" s="10"/>
      <c r="B1037" s="11"/>
      <c r="C1037" s="10"/>
      <c r="D1037" s="10"/>
      <c r="E1037" s="10"/>
      <c r="F1037" s="12"/>
      <c r="G1037" s="10"/>
      <c r="H1037" s="12"/>
      <c r="I1037" s="12"/>
      <c r="J1037" s="13"/>
      <c r="K1037" s="10"/>
      <c r="L1037" s="15" t="str">
        <f ca="1">IF(ISBLANK(F1037), "", DATEDIF(Tenants[[#This Row],[DateOfBirth]],TODAY(),"Y"))</f>
        <v/>
      </c>
      <c r="M1037" s="10"/>
      <c r="N1037" s="10"/>
      <c r="O1037" s="10"/>
      <c r="P1037" s="10"/>
      <c r="Q1037" s="10"/>
      <c r="R1037" s="10"/>
      <c r="S1037" s="10"/>
      <c r="T1037" s="10"/>
      <c r="U1037" s="16" t="str">
        <f t="shared" si="17"/>
        <v/>
      </c>
      <c r="V1037" s="16" t="str" cm="1">
        <f t="array" ref="V1037">_xlfn.IFS(AND(ISBLANK(A1037), OR(B1037&lt;&gt;"",C1037&lt;&gt;"",E1037&lt;&gt;"",F1037&lt;&gt;"",G1037&lt;&gt;"",H1037&lt;&gt;"",J1037&lt;&gt;"",K1037&lt;&gt;"",M1037&lt;&gt;"",N1037&lt;&gt;"",O1037&lt;&gt;"",P1037&lt;&gt;"",Q1037&lt;&gt;"",R1037&lt;&gt;"",S1037&lt;&gt;"",T1037&lt;&gt;"",)), "Address Empty", ISBLANK(A1037), "", ISBLANK(B1037), "Room Number Empty", ISBLANK(C1037), "First Name Empty", ISBLANK(E1037), "Last Name Empty", ISBLANK(F1037), "Date of Birth Empty", ISBLANK(G1037), "NI Number Empty", ISBLANK(H1037), "Check In Date Empty", ISBLANK(J1037), "HB Claim Ref Number Empty", ISBLANK(K1037), "Referral Agency Empty", ISBLANK(M1037), "Gender Empty", ISBLANK(N1037), "Religion Empty", ISBLANK(O1037), "Ethnicity Empty", ISBLANK(P1037), "Nationality Empty", ISBLANK(Q1037), "Disability Empty", ISBLANK(R1037), "Sexual Orientation Empty", ISBLANK(S1037), "Language Empty", ISBLANK(T1037), "Risk Assessment Empty", AND(G1037&lt;&gt;"",H1037&lt;&gt;""), IF(SUMPRODUCT(($G$2:$G$5000=G1037)*($H$2:$H$5000=H1037))&gt;1,"CONFLICT: NI and Check-in Date Already in Use","Correct"), TRUE, "Correct")</f>
        <v/>
      </c>
    </row>
    <row r="1038" spans="1:22" s="14" customFormat="1" x14ac:dyDescent="0.5">
      <c r="A1038" s="10"/>
      <c r="B1038" s="11"/>
      <c r="C1038" s="10"/>
      <c r="D1038" s="10"/>
      <c r="E1038" s="10"/>
      <c r="F1038" s="12"/>
      <c r="G1038" s="10"/>
      <c r="H1038" s="12"/>
      <c r="I1038" s="12"/>
      <c r="J1038" s="13"/>
      <c r="K1038" s="10"/>
      <c r="L1038" s="15" t="str">
        <f ca="1">IF(ISBLANK(F1038), "", DATEDIF(Tenants[[#This Row],[DateOfBirth]],TODAY(),"Y"))</f>
        <v/>
      </c>
      <c r="M1038" s="10"/>
      <c r="N1038" s="10"/>
      <c r="O1038" s="10"/>
      <c r="P1038" s="10"/>
      <c r="Q1038" s="10"/>
      <c r="R1038" s="10"/>
      <c r="S1038" s="10"/>
      <c r="T1038" s="10"/>
      <c r="U1038" s="16" t="str">
        <f t="shared" si="17"/>
        <v/>
      </c>
      <c r="V1038" s="16" t="str" cm="1">
        <f t="array" ref="V1038">_xlfn.IFS(AND(ISBLANK(A1038), OR(B1038&lt;&gt;"",C1038&lt;&gt;"",E1038&lt;&gt;"",F1038&lt;&gt;"",G1038&lt;&gt;"",H1038&lt;&gt;"",J1038&lt;&gt;"",K1038&lt;&gt;"",M1038&lt;&gt;"",N1038&lt;&gt;"",O1038&lt;&gt;"",P1038&lt;&gt;"",Q1038&lt;&gt;"",R1038&lt;&gt;"",S1038&lt;&gt;"",T1038&lt;&gt;"",)), "Address Empty", ISBLANK(A1038), "", ISBLANK(B1038), "Room Number Empty", ISBLANK(C1038), "First Name Empty", ISBLANK(E1038), "Last Name Empty", ISBLANK(F1038), "Date of Birth Empty", ISBLANK(G1038), "NI Number Empty", ISBLANK(H1038), "Check In Date Empty", ISBLANK(J1038), "HB Claim Ref Number Empty", ISBLANK(K1038), "Referral Agency Empty", ISBLANK(M1038), "Gender Empty", ISBLANK(N1038), "Religion Empty", ISBLANK(O1038), "Ethnicity Empty", ISBLANK(P1038), "Nationality Empty", ISBLANK(Q1038), "Disability Empty", ISBLANK(R1038), "Sexual Orientation Empty", ISBLANK(S1038), "Language Empty", ISBLANK(T1038), "Risk Assessment Empty", AND(G1038&lt;&gt;"",H1038&lt;&gt;""), IF(SUMPRODUCT(($G$2:$G$5000=G1038)*($H$2:$H$5000=H1038))&gt;1,"CONFLICT: NI and Check-in Date Already in Use","Correct"), TRUE, "Correct")</f>
        <v/>
      </c>
    </row>
    <row r="1039" spans="1:22" s="14" customFormat="1" x14ac:dyDescent="0.5">
      <c r="A1039" s="10"/>
      <c r="B1039" s="11"/>
      <c r="C1039" s="10"/>
      <c r="D1039" s="10"/>
      <c r="E1039" s="10"/>
      <c r="F1039" s="12"/>
      <c r="G1039" s="10"/>
      <c r="H1039" s="12"/>
      <c r="I1039" s="12"/>
      <c r="J1039" s="13"/>
      <c r="K1039" s="10"/>
      <c r="L1039" s="15" t="str">
        <f ca="1">IF(ISBLANK(F1039), "", DATEDIF(Tenants[[#This Row],[DateOfBirth]],TODAY(),"Y"))</f>
        <v/>
      </c>
      <c r="M1039" s="10"/>
      <c r="N1039" s="10"/>
      <c r="O1039" s="10"/>
      <c r="P1039" s="10"/>
      <c r="Q1039" s="10"/>
      <c r="R1039" s="10"/>
      <c r="S1039" s="10"/>
      <c r="T1039" s="10"/>
      <c r="U1039" s="16" t="str">
        <f t="shared" si="17"/>
        <v/>
      </c>
      <c r="V1039" s="16" t="str" cm="1">
        <f t="array" ref="V1039">_xlfn.IFS(AND(ISBLANK(A1039), OR(B1039&lt;&gt;"",C1039&lt;&gt;"",E1039&lt;&gt;"",F1039&lt;&gt;"",G1039&lt;&gt;"",H1039&lt;&gt;"",J1039&lt;&gt;"",K1039&lt;&gt;"",M1039&lt;&gt;"",N1039&lt;&gt;"",O1039&lt;&gt;"",P1039&lt;&gt;"",Q1039&lt;&gt;"",R1039&lt;&gt;"",S1039&lt;&gt;"",T1039&lt;&gt;"",)), "Address Empty", ISBLANK(A1039), "", ISBLANK(B1039), "Room Number Empty", ISBLANK(C1039), "First Name Empty", ISBLANK(E1039), "Last Name Empty", ISBLANK(F1039), "Date of Birth Empty", ISBLANK(G1039), "NI Number Empty", ISBLANK(H1039), "Check In Date Empty", ISBLANK(J1039), "HB Claim Ref Number Empty", ISBLANK(K1039), "Referral Agency Empty", ISBLANK(M1039), "Gender Empty", ISBLANK(N1039), "Religion Empty", ISBLANK(O1039), "Ethnicity Empty", ISBLANK(P1039), "Nationality Empty", ISBLANK(Q1039), "Disability Empty", ISBLANK(R1039), "Sexual Orientation Empty", ISBLANK(S1039), "Language Empty", ISBLANK(T1039), "Risk Assessment Empty", AND(G1039&lt;&gt;"",H1039&lt;&gt;""), IF(SUMPRODUCT(($G$2:$G$5000=G1039)*($H$2:$H$5000=H1039))&gt;1,"CONFLICT: NI and Check-in Date Already in Use","Correct"), TRUE, "Correct")</f>
        <v/>
      </c>
    </row>
    <row r="1040" spans="1:22" s="14" customFormat="1" x14ac:dyDescent="0.5">
      <c r="A1040" s="10"/>
      <c r="B1040" s="11"/>
      <c r="C1040" s="10"/>
      <c r="D1040" s="10"/>
      <c r="E1040" s="10"/>
      <c r="F1040" s="12"/>
      <c r="G1040" s="10"/>
      <c r="H1040" s="12"/>
      <c r="I1040" s="12"/>
      <c r="J1040" s="13"/>
      <c r="K1040" s="10"/>
      <c r="L1040" s="15" t="str">
        <f ca="1">IF(ISBLANK(F1040), "", DATEDIF(Tenants[[#This Row],[DateOfBirth]],TODAY(),"Y"))</f>
        <v/>
      </c>
      <c r="M1040" s="10"/>
      <c r="N1040" s="10"/>
      <c r="O1040" s="10"/>
      <c r="P1040" s="10"/>
      <c r="Q1040" s="10"/>
      <c r="R1040" s="10"/>
      <c r="S1040" s="10"/>
      <c r="T1040" s="10"/>
      <c r="U1040" s="16" t="str">
        <f t="shared" si="17"/>
        <v/>
      </c>
      <c r="V1040" s="16" t="str" cm="1">
        <f t="array" ref="V1040">_xlfn.IFS(AND(ISBLANK(A1040), OR(B1040&lt;&gt;"",C1040&lt;&gt;"",E1040&lt;&gt;"",F1040&lt;&gt;"",G1040&lt;&gt;"",H1040&lt;&gt;"",J1040&lt;&gt;"",K1040&lt;&gt;"",M1040&lt;&gt;"",N1040&lt;&gt;"",O1040&lt;&gt;"",P1040&lt;&gt;"",Q1040&lt;&gt;"",R1040&lt;&gt;"",S1040&lt;&gt;"",T1040&lt;&gt;"",)), "Address Empty", ISBLANK(A1040), "", ISBLANK(B1040), "Room Number Empty", ISBLANK(C1040), "First Name Empty", ISBLANK(E1040), "Last Name Empty", ISBLANK(F1040), "Date of Birth Empty", ISBLANK(G1040), "NI Number Empty", ISBLANK(H1040), "Check In Date Empty", ISBLANK(J1040), "HB Claim Ref Number Empty", ISBLANK(K1040), "Referral Agency Empty", ISBLANK(M1040), "Gender Empty", ISBLANK(N1040), "Religion Empty", ISBLANK(O1040), "Ethnicity Empty", ISBLANK(P1040), "Nationality Empty", ISBLANK(Q1040), "Disability Empty", ISBLANK(R1040), "Sexual Orientation Empty", ISBLANK(S1040), "Language Empty", ISBLANK(T1040), "Risk Assessment Empty", AND(G1040&lt;&gt;"",H1040&lt;&gt;""), IF(SUMPRODUCT(($G$2:$G$5000=G1040)*($H$2:$H$5000=H1040))&gt;1,"CONFLICT: NI and Check-in Date Already in Use","Correct"), TRUE, "Correct")</f>
        <v/>
      </c>
    </row>
    <row r="1041" spans="1:22" s="14" customFormat="1" x14ac:dyDescent="0.5">
      <c r="A1041" s="10"/>
      <c r="B1041" s="11"/>
      <c r="C1041" s="10"/>
      <c r="D1041" s="10"/>
      <c r="E1041" s="10"/>
      <c r="F1041" s="12"/>
      <c r="G1041" s="10"/>
      <c r="H1041" s="12"/>
      <c r="I1041" s="12"/>
      <c r="J1041" s="13"/>
      <c r="K1041" s="10"/>
      <c r="L1041" s="15" t="str">
        <f ca="1">IF(ISBLANK(F1041), "", DATEDIF(Tenants[[#This Row],[DateOfBirth]],TODAY(),"Y"))</f>
        <v/>
      </c>
      <c r="M1041" s="10"/>
      <c r="N1041" s="10"/>
      <c r="O1041" s="10"/>
      <c r="P1041" s="10"/>
      <c r="Q1041" s="10"/>
      <c r="R1041" s="10"/>
      <c r="S1041" s="10"/>
      <c r="T1041" s="10"/>
      <c r="U1041" s="16" t="str">
        <f t="shared" si="17"/>
        <v/>
      </c>
      <c r="V1041" s="16" t="str" cm="1">
        <f t="array" ref="V1041">_xlfn.IFS(AND(ISBLANK(A1041), OR(B1041&lt;&gt;"",C1041&lt;&gt;"",E1041&lt;&gt;"",F1041&lt;&gt;"",G1041&lt;&gt;"",H1041&lt;&gt;"",J1041&lt;&gt;"",K1041&lt;&gt;"",M1041&lt;&gt;"",N1041&lt;&gt;"",O1041&lt;&gt;"",P1041&lt;&gt;"",Q1041&lt;&gt;"",R1041&lt;&gt;"",S1041&lt;&gt;"",T1041&lt;&gt;"",)), "Address Empty", ISBLANK(A1041), "", ISBLANK(B1041), "Room Number Empty", ISBLANK(C1041), "First Name Empty", ISBLANK(E1041), "Last Name Empty", ISBLANK(F1041), "Date of Birth Empty", ISBLANK(G1041), "NI Number Empty", ISBLANK(H1041), "Check In Date Empty", ISBLANK(J1041), "HB Claim Ref Number Empty", ISBLANK(K1041), "Referral Agency Empty", ISBLANK(M1041), "Gender Empty", ISBLANK(N1041), "Religion Empty", ISBLANK(O1041), "Ethnicity Empty", ISBLANK(P1041), "Nationality Empty", ISBLANK(Q1041), "Disability Empty", ISBLANK(R1041), "Sexual Orientation Empty", ISBLANK(S1041), "Language Empty", ISBLANK(T1041), "Risk Assessment Empty", AND(G1041&lt;&gt;"",H1041&lt;&gt;""), IF(SUMPRODUCT(($G$2:$G$5000=G1041)*($H$2:$H$5000=H1041))&gt;1,"CONFLICT: NI and Check-in Date Already in Use","Correct"), TRUE, "Correct")</f>
        <v/>
      </c>
    </row>
    <row r="1042" spans="1:22" s="14" customFormat="1" x14ac:dyDescent="0.5">
      <c r="A1042" s="10"/>
      <c r="B1042" s="11"/>
      <c r="C1042" s="10"/>
      <c r="D1042" s="10"/>
      <c r="E1042" s="10"/>
      <c r="F1042" s="12"/>
      <c r="G1042" s="10"/>
      <c r="H1042" s="12"/>
      <c r="I1042" s="12"/>
      <c r="J1042" s="13"/>
      <c r="K1042" s="10"/>
      <c r="L1042" s="15" t="str">
        <f ca="1">IF(ISBLANK(F1042), "", DATEDIF(Tenants[[#This Row],[DateOfBirth]],TODAY(),"Y"))</f>
        <v/>
      </c>
      <c r="M1042" s="10"/>
      <c r="N1042" s="10"/>
      <c r="O1042" s="10"/>
      <c r="P1042" s="10"/>
      <c r="Q1042" s="10"/>
      <c r="R1042" s="10"/>
      <c r="S1042" s="10"/>
      <c r="T1042" s="10"/>
      <c r="U1042" s="16" t="str">
        <f t="shared" si="17"/>
        <v/>
      </c>
      <c r="V1042" s="16" t="str" cm="1">
        <f t="array" ref="V1042">_xlfn.IFS(AND(ISBLANK(A1042), OR(B1042&lt;&gt;"",C1042&lt;&gt;"",E1042&lt;&gt;"",F1042&lt;&gt;"",G1042&lt;&gt;"",H1042&lt;&gt;"",J1042&lt;&gt;"",K1042&lt;&gt;"",M1042&lt;&gt;"",N1042&lt;&gt;"",O1042&lt;&gt;"",P1042&lt;&gt;"",Q1042&lt;&gt;"",R1042&lt;&gt;"",S1042&lt;&gt;"",T1042&lt;&gt;"",)), "Address Empty", ISBLANK(A1042), "", ISBLANK(B1042), "Room Number Empty", ISBLANK(C1042), "First Name Empty", ISBLANK(E1042), "Last Name Empty", ISBLANK(F1042), "Date of Birth Empty", ISBLANK(G1042), "NI Number Empty", ISBLANK(H1042), "Check In Date Empty", ISBLANK(J1042), "HB Claim Ref Number Empty", ISBLANK(K1042), "Referral Agency Empty", ISBLANK(M1042), "Gender Empty", ISBLANK(N1042), "Religion Empty", ISBLANK(O1042), "Ethnicity Empty", ISBLANK(P1042), "Nationality Empty", ISBLANK(Q1042), "Disability Empty", ISBLANK(R1042), "Sexual Orientation Empty", ISBLANK(S1042), "Language Empty", ISBLANK(T1042), "Risk Assessment Empty", AND(G1042&lt;&gt;"",H1042&lt;&gt;""), IF(SUMPRODUCT(($G$2:$G$5000=G1042)*($H$2:$H$5000=H1042))&gt;1,"CONFLICT: NI and Check-in Date Already in Use","Correct"), TRUE, "Correct")</f>
        <v/>
      </c>
    </row>
    <row r="1043" spans="1:22" s="14" customFormat="1" x14ac:dyDescent="0.5">
      <c r="A1043" s="10"/>
      <c r="B1043" s="11"/>
      <c r="C1043" s="10"/>
      <c r="D1043" s="10"/>
      <c r="E1043" s="10"/>
      <c r="F1043" s="12"/>
      <c r="G1043" s="10"/>
      <c r="H1043" s="12"/>
      <c r="I1043" s="12"/>
      <c r="J1043" s="13"/>
      <c r="K1043" s="10"/>
      <c r="L1043" s="15" t="str">
        <f ca="1">IF(ISBLANK(F1043), "", DATEDIF(Tenants[[#This Row],[DateOfBirth]],TODAY(),"Y"))</f>
        <v/>
      </c>
      <c r="M1043" s="10"/>
      <c r="N1043" s="10"/>
      <c r="O1043" s="10"/>
      <c r="P1043" s="10"/>
      <c r="Q1043" s="10"/>
      <c r="R1043" s="10"/>
      <c r="S1043" s="10"/>
      <c r="T1043" s="10"/>
      <c r="U1043" s="16" t="str">
        <f t="shared" si="17"/>
        <v/>
      </c>
      <c r="V1043" s="16" t="str" cm="1">
        <f t="array" ref="V1043">_xlfn.IFS(AND(ISBLANK(A1043), OR(B1043&lt;&gt;"",C1043&lt;&gt;"",E1043&lt;&gt;"",F1043&lt;&gt;"",G1043&lt;&gt;"",H1043&lt;&gt;"",J1043&lt;&gt;"",K1043&lt;&gt;"",M1043&lt;&gt;"",N1043&lt;&gt;"",O1043&lt;&gt;"",P1043&lt;&gt;"",Q1043&lt;&gt;"",R1043&lt;&gt;"",S1043&lt;&gt;"",T1043&lt;&gt;"",)), "Address Empty", ISBLANK(A1043), "", ISBLANK(B1043), "Room Number Empty", ISBLANK(C1043), "First Name Empty", ISBLANK(E1043), "Last Name Empty", ISBLANK(F1043), "Date of Birth Empty", ISBLANK(G1043), "NI Number Empty", ISBLANK(H1043), "Check In Date Empty", ISBLANK(J1043), "HB Claim Ref Number Empty", ISBLANK(K1043), "Referral Agency Empty", ISBLANK(M1043), "Gender Empty", ISBLANK(N1043), "Religion Empty", ISBLANK(O1043), "Ethnicity Empty", ISBLANK(P1043), "Nationality Empty", ISBLANK(Q1043), "Disability Empty", ISBLANK(R1043), "Sexual Orientation Empty", ISBLANK(S1043), "Language Empty", ISBLANK(T1043), "Risk Assessment Empty", AND(G1043&lt;&gt;"",H1043&lt;&gt;""), IF(SUMPRODUCT(($G$2:$G$5000=G1043)*($H$2:$H$5000=H1043))&gt;1,"CONFLICT: NI and Check-in Date Already in Use","Correct"), TRUE, "Correct")</f>
        <v/>
      </c>
    </row>
    <row r="1044" spans="1:22" s="14" customFormat="1" x14ac:dyDescent="0.5">
      <c r="A1044" s="10"/>
      <c r="B1044" s="11"/>
      <c r="C1044" s="10"/>
      <c r="D1044" s="10"/>
      <c r="E1044" s="10"/>
      <c r="F1044" s="12"/>
      <c r="G1044" s="10"/>
      <c r="H1044" s="12"/>
      <c r="I1044" s="12"/>
      <c r="J1044" s="13"/>
      <c r="K1044" s="10"/>
      <c r="L1044" s="15" t="str">
        <f ca="1">IF(ISBLANK(F1044), "", DATEDIF(Tenants[[#This Row],[DateOfBirth]],TODAY(),"Y"))</f>
        <v/>
      </c>
      <c r="M1044" s="10"/>
      <c r="N1044" s="10"/>
      <c r="O1044" s="10"/>
      <c r="P1044" s="10"/>
      <c r="Q1044" s="10"/>
      <c r="R1044" s="10"/>
      <c r="S1044" s="10"/>
      <c r="T1044" s="10"/>
      <c r="U1044" s="16" t="str">
        <f t="shared" si="17"/>
        <v/>
      </c>
      <c r="V1044" s="16" t="str" cm="1">
        <f t="array" ref="V1044">_xlfn.IFS(AND(ISBLANK(A1044), OR(B1044&lt;&gt;"",C1044&lt;&gt;"",E1044&lt;&gt;"",F1044&lt;&gt;"",G1044&lt;&gt;"",H1044&lt;&gt;"",J1044&lt;&gt;"",K1044&lt;&gt;"",M1044&lt;&gt;"",N1044&lt;&gt;"",O1044&lt;&gt;"",P1044&lt;&gt;"",Q1044&lt;&gt;"",R1044&lt;&gt;"",S1044&lt;&gt;"",T1044&lt;&gt;"",)), "Address Empty", ISBLANK(A1044), "", ISBLANK(B1044), "Room Number Empty", ISBLANK(C1044), "First Name Empty", ISBLANK(E1044), "Last Name Empty", ISBLANK(F1044), "Date of Birth Empty", ISBLANK(G1044), "NI Number Empty", ISBLANK(H1044), "Check In Date Empty", ISBLANK(J1044), "HB Claim Ref Number Empty", ISBLANK(K1044), "Referral Agency Empty", ISBLANK(M1044), "Gender Empty", ISBLANK(N1044), "Religion Empty", ISBLANK(O1044), "Ethnicity Empty", ISBLANK(P1044), "Nationality Empty", ISBLANK(Q1044), "Disability Empty", ISBLANK(R1044), "Sexual Orientation Empty", ISBLANK(S1044), "Language Empty", ISBLANK(T1044), "Risk Assessment Empty", AND(G1044&lt;&gt;"",H1044&lt;&gt;""), IF(SUMPRODUCT(($G$2:$G$5000=G1044)*($H$2:$H$5000=H1044))&gt;1,"CONFLICT: NI and Check-in Date Already in Use","Correct"), TRUE, "Correct")</f>
        <v/>
      </c>
    </row>
    <row r="1045" spans="1:22" s="14" customFormat="1" x14ac:dyDescent="0.5">
      <c r="A1045" s="10"/>
      <c r="B1045" s="11"/>
      <c r="C1045" s="10"/>
      <c r="D1045" s="10"/>
      <c r="E1045" s="10"/>
      <c r="F1045" s="12"/>
      <c r="G1045" s="10"/>
      <c r="H1045" s="12"/>
      <c r="I1045" s="12"/>
      <c r="J1045" s="13"/>
      <c r="K1045" s="10"/>
      <c r="L1045" s="15" t="str">
        <f ca="1">IF(ISBLANK(F1045), "", DATEDIF(Tenants[[#This Row],[DateOfBirth]],TODAY(),"Y"))</f>
        <v/>
      </c>
      <c r="M1045" s="10"/>
      <c r="N1045" s="10"/>
      <c r="O1045" s="10"/>
      <c r="P1045" s="10"/>
      <c r="Q1045" s="10"/>
      <c r="R1045" s="10"/>
      <c r="S1045" s="10"/>
      <c r="T1045" s="10"/>
      <c r="U1045" s="16" t="str">
        <f t="shared" si="17"/>
        <v/>
      </c>
      <c r="V1045" s="16" t="str" cm="1">
        <f t="array" ref="V1045">_xlfn.IFS(AND(ISBLANK(A1045), OR(B1045&lt;&gt;"",C1045&lt;&gt;"",E1045&lt;&gt;"",F1045&lt;&gt;"",G1045&lt;&gt;"",H1045&lt;&gt;"",J1045&lt;&gt;"",K1045&lt;&gt;"",M1045&lt;&gt;"",N1045&lt;&gt;"",O1045&lt;&gt;"",P1045&lt;&gt;"",Q1045&lt;&gt;"",R1045&lt;&gt;"",S1045&lt;&gt;"",T1045&lt;&gt;"",)), "Address Empty", ISBLANK(A1045), "", ISBLANK(B1045), "Room Number Empty", ISBLANK(C1045), "First Name Empty", ISBLANK(E1045), "Last Name Empty", ISBLANK(F1045), "Date of Birth Empty", ISBLANK(G1045), "NI Number Empty", ISBLANK(H1045), "Check In Date Empty", ISBLANK(J1045), "HB Claim Ref Number Empty", ISBLANK(K1045), "Referral Agency Empty", ISBLANK(M1045), "Gender Empty", ISBLANK(N1045), "Religion Empty", ISBLANK(O1045), "Ethnicity Empty", ISBLANK(P1045), "Nationality Empty", ISBLANK(Q1045), "Disability Empty", ISBLANK(R1045), "Sexual Orientation Empty", ISBLANK(S1045), "Language Empty", ISBLANK(T1045), "Risk Assessment Empty", AND(G1045&lt;&gt;"",H1045&lt;&gt;""), IF(SUMPRODUCT(($G$2:$G$5000=G1045)*($H$2:$H$5000=H1045))&gt;1,"CONFLICT: NI and Check-in Date Already in Use","Correct"), TRUE, "Correct")</f>
        <v/>
      </c>
    </row>
    <row r="1046" spans="1:22" s="14" customFormat="1" x14ac:dyDescent="0.5">
      <c r="A1046" s="10"/>
      <c r="B1046" s="11"/>
      <c r="C1046" s="10"/>
      <c r="D1046" s="10"/>
      <c r="E1046" s="10"/>
      <c r="F1046" s="12"/>
      <c r="G1046" s="10"/>
      <c r="H1046" s="12"/>
      <c r="I1046" s="12"/>
      <c r="J1046" s="13"/>
      <c r="K1046" s="10"/>
      <c r="L1046" s="15" t="str">
        <f ca="1">IF(ISBLANK(F1046), "", DATEDIF(Tenants[[#This Row],[DateOfBirth]],TODAY(),"Y"))</f>
        <v/>
      </c>
      <c r="M1046" s="10"/>
      <c r="N1046" s="10"/>
      <c r="O1046" s="10"/>
      <c r="P1046" s="10"/>
      <c r="Q1046" s="10"/>
      <c r="R1046" s="10"/>
      <c r="S1046" s="10"/>
      <c r="T1046" s="10"/>
      <c r="U1046" s="16" t="str">
        <f t="shared" si="17"/>
        <v/>
      </c>
      <c r="V1046" s="16" t="str" cm="1">
        <f t="array" ref="V1046">_xlfn.IFS(AND(ISBLANK(A1046), OR(B1046&lt;&gt;"",C1046&lt;&gt;"",E1046&lt;&gt;"",F1046&lt;&gt;"",G1046&lt;&gt;"",H1046&lt;&gt;"",J1046&lt;&gt;"",K1046&lt;&gt;"",M1046&lt;&gt;"",N1046&lt;&gt;"",O1046&lt;&gt;"",P1046&lt;&gt;"",Q1046&lt;&gt;"",R1046&lt;&gt;"",S1046&lt;&gt;"",T1046&lt;&gt;"",)), "Address Empty", ISBLANK(A1046), "", ISBLANK(B1046), "Room Number Empty", ISBLANK(C1046), "First Name Empty", ISBLANK(E1046), "Last Name Empty", ISBLANK(F1046), "Date of Birth Empty", ISBLANK(G1046), "NI Number Empty", ISBLANK(H1046), "Check In Date Empty", ISBLANK(J1046), "HB Claim Ref Number Empty", ISBLANK(K1046), "Referral Agency Empty", ISBLANK(M1046), "Gender Empty", ISBLANK(N1046), "Religion Empty", ISBLANK(O1046), "Ethnicity Empty", ISBLANK(P1046), "Nationality Empty", ISBLANK(Q1046), "Disability Empty", ISBLANK(R1046), "Sexual Orientation Empty", ISBLANK(S1046), "Language Empty", ISBLANK(T1046), "Risk Assessment Empty", AND(G1046&lt;&gt;"",H1046&lt;&gt;""), IF(SUMPRODUCT(($G$2:$G$5000=G1046)*($H$2:$H$5000=H1046))&gt;1,"CONFLICT: NI and Check-in Date Already in Use","Correct"), TRUE, "Correct")</f>
        <v/>
      </c>
    </row>
    <row r="1047" spans="1:22" s="14" customFormat="1" x14ac:dyDescent="0.5">
      <c r="A1047" s="10"/>
      <c r="B1047" s="11"/>
      <c r="C1047" s="10"/>
      <c r="D1047" s="10"/>
      <c r="E1047" s="10"/>
      <c r="F1047" s="12"/>
      <c r="G1047" s="10"/>
      <c r="H1047" s="12"/>
      <c r="I1047" s="12"/>
      <c r="J1047" s="13"/>
      <c r="K1047" s="10"/>
      <c r="L1047" s="15" t="str">
        <f ca="1">IF(ISBLANK(F1047), "", DATEDIF(Tenants[[#This Row],[DateOfBirth]],TODAY(),"Y"))</f>
        <v/>
      </c>
      <c r="M1047" s="10"/>
      <c r="N1047" s="10"/>
      <c r="O1047" s="10"/>
      <c r="P1047" s="10"/>
      <c r="Q1047" s="10"/>
      <c r="R1047" s="10"/>
      <c r="S1047" s="10"/>
      <c r="T1047" s="10"/>
      <c r="U1047" s="16" t="str">
        <f t="shared" si="17"/>
        <v/>
      </c>
      <c r="V1047" s="16" t="str" cm="1">
        <f t="array" ref="V1047">_xlfn.IFS(AND(ISBLANK(A1047), OR(B1047&lt;&gt;"",C1047&lt;&gt;"",E1047&lt;&gt;"",F1047&lt;&gt;"",G1047&lt;&gt;"",H1047&lt;&gt;"",J1047&lt;&gt;"",K1047&lt;&gt;"",M1047&lt;&gt;"",N1047&lt;&gt;"",O1047&lt;&gt;"",P1047&lt;&gt;"",Q1047&lt;&gt;"",R1047&lt;&gt;"",S1047&lt;&gt;"",T1047&lt;&gt;"",)), "Address Empty", ISBLANK(A1047), "", ISBLANK(B1047), "Room Number Empty", ISBLANK(C1047), "First Name Empty", ISBLANK(E1047), "Last Name Empty", ISBLANK(F1047), "Date of Birth Empty", ISBLANK(G1047), "NI Number Empty", ISBLANK(H1047), "Check In Date Empty", ISBLANK(J1047), "HB Claim Ref Number Empty", ISBLANK(K1047), "Referral Agency Empty", ISBLANK(M1047), "Gender Empty", ISBLANK(N1047), "Religion Empty", ISBLANK(O1047), "Ethnicity Empty", ISBLANK(P1047), "Nationality Empty", ISBLANK(Q1047), "Disability Empty", ISBLANK(R1047), "Sexual Orientation Empty", ISBLANK(S1047), "Language Empty", ISBLANK(T1047), "Risk Assessment Empty", AND(G1047&lt;&gt;"",H1047&lt;&gt;""), IF(SUMPRODUCT(($G$2:$G$5000=G1047)*($H$2:$H$5000=H1047))&gt;1,"CONFLICT: NI and Check-in Date Already in Use","Correct"), TRUE, "Correct")</f>
        <v/>
      </c>
    </row>
    <row r="1048" spans="1:22" s="14" customFormat="1" x14ac:dyDescent="0.5">
      <c r="A1048" s="10"/>
      <c r="B1048" s="11"/>
      <c r="C1048" s="10"/>
      <c r="D1048" s="10"/>
      <c r="E1048" s="10"/>
      <c r="F1048" s="12"/>
      <c r="G1048" s="10"/>
      <c r="H1048" s="12"/>
      <c r="I1048" s="12"/>
      <c r="J1048" s="13"/>
      <c r="K1048" s="10"/>
      <c r="L1048" s="15" t="str">
        <f ca="1">IF(ISBLANK(F1048), "", DATEDIF(Tenants[[#This Row],[DateOfBirth]],TODAY(),"Y"))</f>
        <v/>
      </c>
      <c r="M1048" s="10"/>
      <c r="N1048" s="10"/>
      <c r="O1048" s="10"/>
      <c r="P1048" s="10"/>
      <c r="Q1048" s="10"/>
      <c r="R1048" s="10"/>
      <c r="S1048" s="10"/>
      <c r="T1048" s="10"/>
      <c r="U1048" s="16" t="str">
        <f t="shared" si="17"/>
        <v/>
      </c>
      <c r="V1048" s="16" t="str" cm="1">
        <f t="array" ref="V1048">_xlfn.IFS(AND(ISBLANK(A1048), OR(B1048&lt;&gt;"",C1048&lt;&gt;"",E1048&lt;&gt;"",F1048&lt;&gt;"",G1048&lt;&gt;"",H1048&lt;&gt;"",J1048&lt;&gt;"",K1048&lt;&gt;"",M1048&lt;&gt;"",N1048&lt;&gt;"",O1048&lt;&gt;"",P1048&lt;&gt;"",Q1048&lt;&gt;"",R1048&lt;&gt;"",S1048&lt;&gt;"",T1048&lt;&gt;"",)), "Address Empty", ISBLANK(A1048), "", ISBLANK(B1048), "Room Number Empty", ISBLANK(C1048), "First Name Empty", ISBLANK(E1048), "Last Name Empty", ISBLANK(F1048), "Date of Birth Empty", ISBLANK(G1048), "NI Number Empty", ISBLANK(H1048), "Check In Date Empty", ISBLANK(J1048), "HB Claim Ref Number Empty", ISBLANK(K1048), "Referral Agency Empty", ISBLANK(M1048), "Gender Empty", ISBLANK(N1048), "Religion Empty", ISBLANK(O1048), "Ethnicity Empty", ISBLANK(P1048), "Nationality Empty", ISBLANK(Q1048), "Disability Empty", ISBLANK(R1048), "Sexual Orientation Empty", ISBLANK(S1048), "Language Empty", ISBLANK(T1048), "Risk Assessment Empty", AND(G1048&lt;&gt;"",H1048&lt;&gt;""), IF(SUMPRODUCT(($G$2:$G$5000=G1048)*($H$2:$H$5000=H1048))&gt;1,"CONFLICT: NI and Check-in Date Already in Use","Correct"), TRUE, "Correct")</f>
        <v/>
      </c>
    </row>
    <row r="1049" spans="1:22" s="14" customFormat="1" x14ac:dyDescent="0.5">
      <c r="A1049" s="10"/>
      <c r="B1049" s="11"/>
      <c r="C1049" s="10"/>
      <c r="D1049" s="10"/>
      <c r="E1049" s="10"/>
      <c r="F1049" s="12"/>
      <c r="G1049" s="10"/>
      <c r="H1049" s="12"/>
      <c r="I1049" s="12"/>
      <c r="J1049" s="13"/>
      <c r="K1049" s="10"/>
      <c r="L1049" s="15" t="str">
        <f ca="1">IF(ISBLANK(F1049), "", DATEDIF(Tenants[[#This Row],[DateOfBirth]],TODAY(),"Y"))</f>
        <v/>
      </c>
      <c r="M1049" s="10"/>
      <c r="N1049" s="10"/>
      <c r="O1049" s="10"/>
      <c r="P1049" s="10"/>
      <c r="Q1049" s="10"/>
      <c r="R1049" s="10"/>
      <c r="S1049" s="10"/>
      <c r="T1049" s="10"/>
      <c r="U1049" s="16" t="str">
        <f t="shared" si="17"/>
        <v/>
      </c>
      <c r="V1049" s="16" t="str" cm="1">
        <f t="array" ref="V1049">_xlfn.IFS(AND(ISBLANK(A1049), OR(B1049&lt;&gt;"",C1049&lt;&gt;"",E1049&lt;&gt;"",F1049&lt;&gt;"",G1049&lt;&gt;"",H1049&lt;&gt;"",J1049&lt;&gt;"",K1049&lt;&gt;"",M1049&lt;&gt;"",N1049&lt;&gt;"",O1049&lt;&gt;"",P1049&lt;&gt;"",Q1049&lt;&gt;"",R1049&lt;&gt;"",S1049&lt;&gt;"",T1049&lt;&gt;"",)), "Address Empty", ISBLANK(A1049), "", ISBLANK(B1049), "Room Number Empty", ISBLANK(C1049), "First Name Empty", ISBLANK(E1049), "Last Name Empty", ISBLANK(F1049), "Date of Birth Empty", ISBLANK(G1049), "NI Number Empty", ISBLANK(H1049), "Check In Date Empty", ISBLANK(J1049), "HB Claim Ref Number Empty", ISBLANK(K1049), "Referral Agency Empty", ISBLANK(M1049), "Gender Empty", ISBLANK(N1049), "Religion Empty", ISBLANK(O1049), "Ethnicity Empty", ISBLANK(P1049), "Nationality Empty", ISBLANK(Q1049), "Disability Empty", ISBLANK(R1049), "Sexual Orientation Empty", ISBLANK(S1049), "Language Empty", ISBLANK(T1049), "Risk Assessment Empty", AND(G1049&lt;&gt;"",H1049&lt;&gt;""), IF(SUMPRODUCT(($G$2:$G$5000=G1049)*($H$2:$H$5000=H1049))&gt;1,"CONFLICT: NI and Check-in Date Already in Use","Correct"), TRUE, "Correct")</f>
        <v/>
      </c>
    </row>
    <row r="1050" spans="1:22" s="14" customFormat="1" x14ac:dyDescent="0.5">
      <c r="A1050" s="10"/>
      <c r="B1050" s="11"/>
      <c r="C1050" s="10"/>
      <c r="D1050" s="10"/>
      <c r="E1050" s="10"/>
      <c r="F1050" s="12"/>
      <c r="G1050" s="10"/>
      <c r="H1050" s="12"/>
      <c r="I1050" s="12"/>
      <c r="J1050" s="13"/>
      <c r="K1050" s="10"/>
      <c r="L1050" s="15" t="str">
        <f ca="1">IF(ISBLANK(F1050), "", DATEDIF(Tenants[[#This Row],[DateOfBirth]],TODAY(),"Y"))</f>
        <v/>
      </c>
      <c r="M1050" s="10"/>
      <c r="N1050" s="10"/>
      <c r="O1050" s="10"/>
      <c r="P1050" s="10"/>
      <c r="Q1050" s="10"/>
      <c r="R1050" s="10"/>
      <c r="S1050" s="10"/>
      <c r="T1050" s="10"/>
      <c r="U1050" s="16" t="str">
        <f t="shared" si="17"/>
        <v/>
      </c>
      <c r="V1050" s="16" t="str" cm="1">
        <f t="array" ref="V1050">_xlfn.IFS(AND(ISBLANK(A1050), OR(B1050&lt;&gt;"",C1050&lt;&gt;"",E1050&lt;&gt;"",F1050&lt;&gt;"",G1050&lt;&gt;"",H1050&lt;&gt;"",J1050&lt;&gt;"",K1050&lt;&gt;"",M1050&lt;&gt;"",N1050&lt;&gt;"",O1050&lt;&gt;"",P1050&lt;&gt;"",Q1050&lt;&gt;"",R1050&lt;&gt;"",S1050&lt;&gt;"",T1050&lt;&gt;"",)), "Address Empty", ISBLANK(A1050), "", ISBLANK(B1050), "Room Number Empty", ISBLANK(C1050), "First Name Empty", ISBLANK(E1050), "Last Name Empty", ISBLANK(F1050), "Date of Birth Empty", ISBLANK(G1050), "NI Number Empty", ISBLANK(H1050), "Check In Date Empty", ISBLANK(J1050), "HB Claim Ref Number Empty", ISBLANK(K1050), "Referral Agency Empty", ISBLANK(M1050), "Gender Empty", ISBLANK(N1050), "Religion Empty", ISBLANK(O1050), "Ethnicity Empty", ISBLANK(P1050), "Nationality Empty", ISBLANK(Q1050), "Disability Empty", ISBLANK(R1050), "Sexual Orientation Empty", ISBLANK(S1050), "Language Empty", ISBLANK(T1050), "Risk Assessment Empty", AND(G1050&lt;&gt;"",H1050&lt;&gt;""), IF(SUMPRODUCT(($G$2:$G$5000=G1050)*($H$2:$H$5000=H1050))&gt;1,"CONFLICT: NI and Check-in Date Already in Use","Correct"), TRUE, "Correct")</f>
        <v/>
      </c>
    </row>
    <row r="1051" spans="1:22" s="14" customFormat="1" x14ac:dyDescent="0.5">
      <c r="A1051" s="10"/>
      <c r="B1051" s="11"/>
      <c r="C1051" s="10"/>
      <c r="D1051" s="10"/>
      <c r="E1051" s="10"/>
      <c r="F1051" s="12"/>
      <c r="G1051" s="10"/>
      <c r="H1051" s="12"/>
      <c r="I1051" s="12"/>
      <c r="J1051" s="13"/>
      <c r="K1051" s="10"/>
      <c r="L1051" s="15" t="str">
        <f ca="1">IF(ISBLANK(F1051), "", DATEDIF(Tenants[[#This Row],[DateOfBirth]],TODAY(),"Y"))</f>
        <v/>
      </c>
      <c r="M1051" s="10"/>
      <c r="N1051" s="10"/>
      <c r="O1051" s="10"/>
      <c r="P1051" s="10"/>
      <c r="Q1051" s="10"/>
      <c r="R1051" s="10"/>
      <c r="S1051" s="10"/>
      <c r="T1051" s="10"/>
      <c r="U1051" s="16" t="str">
        <f t="shared" si="17"/>
        <v/>
      </c>
      <c r="V1051" s="16" t="str" cm="1">
        <f t="array" ref="V1051">_xlfn.IFS(AND(ISBLANK(A1051), OR(B1051&lt;&gt;"",C1051&lt;&gt;"",E1051&lt;&gt;"",F1051&lt;&gt;"",G1051&lt;&gt;"",H1051&lt;&gt;"",J1051&lt;&gt;"",K1051&lt;&gt;"",M1051&lt;&gt;"",N1051&lt;&gt;"",O1051&lt;&gt;"",P1051&lt;&gt;"",Q1051&lt;&gt;"",R1051&lt;&gt;"",S1051&lt;&gt;"",T1051&lt;&gt;"",)), "Address Empty", ISBLANK(A1051), "", ISBLANK(B1051), "Room Number Empty", ISBLANK(C1051), "First Name Empty", ISBLANK(E1051), "Last Name Empty", ISBLANK(F1051), "Date of Birth Empty", ISBLANK(G1051), "NI Number Empty", ISBLANK(H1051), "Check In Date Empty", ISBLANK(J1051), "HB Claim Ref Number Empty", ISBLANK(K1051), "Referral Agency Empty", ISBLANK(M1051), "Gender Empty", ISBLANK(N1051), "Religion Empty", ISBLANK(O1051), "Ethnicity Empty", ISBLANK(P1051), "Nationality Empty", ISBLANK(Q1051), "Disability Empty", ISBLANK(R1051), "Sexual Orientation Empty", ISBLANK(S1051), "Language Empty", ISBLANK(T1051), "Risk Assessment Empty", AND(G1051&lt;&gt;"",H1051&lt;&gt;""), IF(SUMPRODUCT(($G$2:$G$5000=G1051)*($H$2:$H$5000=H1051))&gt;1,"CONFLICT: NI and Check-in Date Already in Use","Correct"), TRUE, "Correct")</f>
        <v/>
      </c>
    </row>
    <row r="1052" spans="1:22" s="14" customFormat="1" x14ac:dyDescent="0.5">
      <c r="A1052" s="10"/>
      <c r="B1052" s="11"/>
      <c r="C1052" s="10"/>
      <c r="D1052" s="10"/>
      <c r="E1052" s="10"/>
      <c r="F1052" s="12"/>
      <c r="G1052" s="10"/>
      <c r="H1052" s="12"/>
      <c r="I1052" s="12"/>
      <c r="J1052" s="13"/>
      <c r="K1052" s="10"/>
      <c r="L1052" s="15" t="str">
        <f ca="1">IF(ISBLANK(F1052), "", DATEDIF(Tenants[[#This Row],[DateOfBirth]],TODAY(),"Y"))</f>
        <v/>
      </c>
      <c r="M1052" s="10"/>
      <c r="N1052" s="10"/>
      <c r="O1052" s="10"/>
      <c r="P1052" s="10"/>
      <c r="Q1052" s="10"/>
      <c r="R1052" s="10"/>
      <c r="S1052" s="10"/>
      <c r="T1052" s="10"/>
      <c r="U1052" s="16" t="str">
        <f t="shared" si="17"/>
        <v/>
      </c>
      <c r="V1052" s="16" t="str" cm="1">
        <f t="array" ref="V1052">_xlfn.IFS(AND(ISBLANK(A1052), OR(B1052&lt;&gt;"",C1052&lt;&gt;"",E1052&lt;&gt;"",F1052&lt;&gt;"",G1052&lt;&gt;"",H1052&lt;&gt;"",J1052&lt;&gt;"",K1052&lt;&gt;"",M1052&lt;&gt;"",N1052&lt;&gt;"",O1052&lt;&gt;"",P1052&lt;&gt;"",Q1052&lt;&gt;"",R1052&lt;&gt;"",S1052&lt;&gt;"",T1052&lt;&gt;"",)), "Address Empty", ISBLANK(A1052), "", ISBLANK(B1052), "Room Number Empty", ISBLANK(C1052), "First Name Empty", ISBLANK(E1052), "Last Name Empty", ISBLANK(F1052), "Date of Birth Empty", ISBLANK(G1052), "NI Number Empty", ISBLANK(H1052), "Check In Date Empty", ISBLANK(J1052), "HB Claim Ref Number Empty", ISBLANK(K1052), "Referral Agency Empty", ISBLANK(M1052), "Gender Empty", ISBLANK(N1052), "Religion Empty", ISBLANK(O1052), "Ethnicity Empty", ISBLANK(P1052), "Nationality Empty", ISBLANK(Q1052), "Disability Empty", ISBLANK(R1052), "Sexual Orientation Empty", ISBLANK(S1052), "Language Empty", ISBLANK(T1052), "Risk Assessment Empty", AND(G1052&lt;&gt;"",H1052&lt;&gt;""), IF(SUMPRODUCT(($G$2:$G$5000=G1052)*($H$2:$H$5000=H1052))&gt;1,"CONFLICT: NI and Check-in Date Already in Use","Correct"), TRUE, "Correct")</f>
        <v/>
      </c>
    </row>
    <row r="1053" spans="1:22" s="14" customFormat="1" x14ac:dyDescent="0.5">
      <c r="A1053" s="10"/>
      <c r="B1053" s="11"/>
      <c r="C1053" s="10"/>
      <c r="D1053" s="10"/>
      <c r="E1053" s="10"/>
      <c r="F1053" s="12"/>
      <c r="G1053" s="10"/>
      <c r="H1053" s="12"/>
      <c r="I1053" s="12"/>
      <c r="J1053" s="13"/>
      <c r="K1053" s="10"/>
      <c r="L1053" s="15" t="str">
        <f ca="1">IF(ISBLANK(F1053), "", DATEDIF(Tenants[[#This Row],[DateOfBirth]],TODAY(),"Y"))</f>
        <v/>
      </c>
      <c r="M1053" s="10"/>
      <c r="N1053" s="10"/>
      <c r="O1053" s="10"/>
      <c r="P1053" s="10"/>
      <c r="Q1053" s="10"/>
      <c r="R1053" s="10"/>
      <c r="S1053" s="10"/>
      <c r="T1053" s="10"/>
      <c r="U1053" s="16" t="str">
        <f t="shared" si="17"/>
        <v/>
      </c>
      <c r="V1053" s="16" t="str" cm="1">
        <f t="array" ref="V1053">_xlfn.IFS(AND(ISBLANK(A1053), OR(B1053&lt;&gt;"",C1053&lt;&gt;"",E1053&lt;&gt;"",F1053&lt;&gt;"",G1053&lt;&gt;"",H1053&lt;&gt;"",J1053&lt;&gt;"",K1053&lt;&gt;"",M1053&lt;&gt;"",N1053&lt;&gt;"",O1053&lt;&gt;"",P1053&lt;&gt;"",Q1053&lt;&gt;"",R1053&lt;&gt;"",S1053&lt;&gt;"",T1053&lt;&gt;"",)), "Address Empty", ISBLANK(A1053), "", ISBLANK(B1053), "Room Number Empty", ISBLANK(C1053), "First Name Empty", ISBLANK(E1053), "Last Name Empty", ISBLANK(F1053), "Date of Birth Empty", ISBLANK(G1053), "NI Number Empty", ISBLANK(H1053), "Check In Date Empty", ISBLANK(J1053), "HB Claim Ref Number Empty", ISBLANK(K1053), "Referral Agency Empty", ISBLANK(M1053), "Gender Empty", ISBLANK(N1053), "Religion Empty", ISBLANK(O1053), "Ethnicity Empty", ISBLANK(P1053), "Nationality Empty", ISBLANK(Q1053), "Disability Empty", ISBLANK(R1053), "Sexual Orientation Empty", ISBLANK(S1053), "Language Empty", ISBLANK(T1053), "Risk Assessment Empty", AND(G1053&lt;&gt;"",H1053&lt;&gt;""), IF(SUMPRODUCT(($G$2:$G$5000=G1053)*($H$2:$H$5000=H1053))&gt;1,"CONFLICT: NI and Check-in Date Already in Use","Correct"), TRUE, "Correct")</f>
        <v/>
      </c>
    </row>
    <row r="1054" spans="1:22" s="14" customFormat="1" x14ac:dyDescent="0.5">
      <c r="A1054" s="10"/>
      <c r="B1054" s="11"/>
      <c r="C1054" s="10"/>
      <c r="D1054" s="10"/>
      <c r="E1054" s="10"/>
      <c r="F1054" s="12"/>
      <c r="G1054" s="10"/>
      <c r="H1054" s="12"/>
      <c r="I1054" s="12"/>
      <c r="J1054" s="13"/>
      <c r="K1054" s="10"/>
      <c r="L1054" s="15" t="str">
        <f ca="1">IF(ISBLANK(F1054), "", DATEDIF(Tenants[[#This Row],[DateOfBirth]],TODAY(),"Y"))</f>
        <v/>
      </c>
      <c r="M1054" s="10"/>
      <c r="N1054" s="10"/>
      <c r="O1054" s="10"/>
      <c r="P1054" s="10"/>
      <c r="Q1054" s="10"/>
      <c r="R1054" s="10"/>
      <c r="S1054" s="10"/>
      <c r="T1054" s="10"/>
      <c r="U1054" s="16" t="str">
        <f t="shared" si="17"/>
        <v/>
      </c>
      <c r="V1054" s="16" t="str" cm="1">
        <f t="array" ref="V1054">_xlfn.IFS(AND(ISBLANK(A1054), OR(B1054&lt;&gt;"",C1054&lt;&gt;"",E1054&lt;&gt;"",F1054&lt;&gt;"",G1054&lt;&gt;"",H1054&lt;&gt;"",J1054&lt;&gt;"",K1054&lt;&gt;"",M1054&lt;&gt;"",N1054&lt;&gt;"",O1054&lt;&gt;"",P1054&lt;&gt;"",Q1054&lt;&gt;"",R1054&lt;&gt;"",S1054&lt;&gt;"",T1054&lt;&gt;"",)), "Address Empty", ISBLANK(A1054), "", ISBLANK(B1054), "Room Number Empty", ISBLANK(C1054), "First Name Empty", ISBLANK(E1054), "Last Name Empty", ISBLANK(F1054), "Date of Birth Empty", ISBLANK(G1054), "NI Number Empty", ISBLANK(H1054), "Check In Date Empty", ISBLANK(J1054), "HB Claim Ref Number Empty", ISBLANK(K1054), "Referral Agency Empty", ISBLANK(M1054), "Gender Empty", ISBLANK(N1054), "Religion Empty", ISBLANK(O1054), "Ethnicity Empty", ISBLANK(P1054), "Nationality Empty", ISBLANK(Q1054), "Disability Empty", ISBLANK(R1054), "Sexual Orientation Empty", ISBLANK(S1054), "Language Empty", ISBLANK(T1054), "Risk Assessment Empty", AND(G1054&lt;&gt;"",H1054&lt;&gt;""), IF(SUMPRODUCT(($G$2:$G$5000=G1054)*($H$2:$H$5000=H1054))&gt;1,"CONFLICT: NI and Check-in Date Already in Use","Correct"), TRUE, "Correct")</f>
        <v/>
      </c>
    </row>
    <row r="1055" spans="1:22" s="14" customFormat="1" x14ac:dyDescent="0.5">
      <c r="A1055" s="10"/>
      <c r="B1055" s="11"/>
      <c r="C1055" s="10"/>
      <c r="D1055" s="10"/>
      <c r="E1055" s="10"/>
      <c r="F1055" s="12"/>
      <c r="G1055" s="10"/>
      <c r="H1055" s="12"/>
      <c r="I1055" s="12"/>
      <c r="J1055" s="13"/>
      <c r="K1055" s="10"/>
      <c r="L1055" s="15" t="str">
        <f ca="1">IF(ISBLANK(F1055), "", DATEDIF(Tenants[[#This Row],[DateOfBirth]],TODAY(),"Y"))</f>
        <v/>
      </c>
      <c r="M1055" s="10"/>
      <c r="N1055" s="10"/>
      <c r="O1055" s="10"/>
      <c r="P1055" s="10"/>
      <c r="Q1055" s="10"/>
      <c r="R1055" s="10"/>
      <c r="S1055" s="10"/>
      <c r="T1055" s="10"/>
      <c r="U1055" s="16" t="str">
        <f t="shared" si="17"/>
        <v/>
      </c>
      <c r="V1055" s="16" t="str" cm="1">
        <f t="array" ref="V1055">_xlfn.IFS(AND(ISBLANK(A1055), OR(B1055&lt;&gt;"",C1055&lt;&gt;"",E1055&lt;&gt;"",F1055&lt;&gt;"",G1055&lt;&gt;"",H1055&lt;&gt;"",J1055&lt;&gt;"",K1055&lt;&gt;"",M1055&lt;&gt;"",N1055&lt;&gt;"",O1055&lt;&gt;"",P1055&lt;&gt;"",Q1055&lt;&gt;"",R1055&lt;&gt;"",S1055&lt;&gt;"",T1055&lt;&gt;"",)), "Address Empty", ISBLANK(A1055), "", ISBLANK(B1055), "Room Number Empty", ISBLANK(C1055), "First Name Empty", ISBLANK(E1055), "Last Name Empty", ISBLANK(F1055), "Date of Birth Empty", ISBLANK(G1055), "NI Number Empty", ISBLANK(H1055), "Check In Date Empty", ISBLANK(J1055), "HB Claim Ref Number Empty", ISBLANK(K1055), "Referral Agency Empty", ISBLANK(M1055), "Gender Empty", ISBLANK(N1055), "Religion Empty", ISBLANK(O1055), "Ethnicity Empty", ISBLANK(P1055), "Nationality Empty", ISBLANK(Q1055), "Disability Empty", ISBLANK(R1055), "Sexual Orientation Empty", ISBLANK(S1055), "Language Empty", ISBLANK(T1055), "Risk Assessment Empty", AND(G1055&lt;&gt;"",H1055&lt;&gt;""), IF(SUMPRODUCT(($G$2:$G$5000=G1055)*($H$2:$H$5000=H1055))&gt;1,"CONFLICT: NI and Check-in Date Already in Use","Correct"), TRUE, "Correct")</f>
        <v/>
      </c>
    </row>
    <row r="1056" spans="1:22" s="14" customFormat="1" x14ac:dyDescent="0.5">
      <c r="A1056" s="10"/>
      <c r="B1056" s="11"/>
      <c r="C1056" s="10"/>
      <c r="D1056" s="10"/>
      <c r="E1056" s="10"/>
      <c r="F1056" s="12"/>
      <c r="G1056" s="10"/>
      <c r="H1056" s="12"/>
      <c r="I1056" s="12"/>
      <c r="J1056" s="13"/>
      <c r="K1056" s="10"/>
      <c r="L1056" s="15" t="str">
        <f ca="1">IF(ISBLANK(F1056), "", DATEDIF(Tenants[[#This Row],[DateOfBirth]],TODAY(),"Y"))</f>
        <v/>
      </c>
      <c r="M1056" s="10"/>
      <c r="N1056" s="10"/>
      <c r="O1056" s="10"/>
      <c r="P1056" s="10"/>
      <c r="Q1056" s="10"/>
      <c r="R1056" s="10"/>
      <c r="S1056" s="10"/>
      <c r="T1056" s="10"/>
      <c r="U1056" s="16" t="str">
        <f t="shared" si="17"/>
        <v/>
      </c>
      <c r="V1056" s="16" t="str" cm="1">
        <f t="array" ref="V1056">_xlfn.IFS(AND(ISBLANK(A1056), OR(B1056&lt;&gt;"",C1056&lt;&gt;"",E1056&lt;&gt;"",F1056&lt;&gt;"",G1056&lt;&gt;"",H1056&lt;&gt;"",J1056&lt;&gt;"",K1056&lt;&gt;"",M1056&lt;&gt;"",N1056&lt;&gt;"",O1056&lt;&gt;"",P1056&lt;&gt;"",Q1056&lt;&gt;"",R1056&lt;&gt;"",S1056&lt;&gt;"",T1056&lt;&gt;"",)), "Address Empty", ISBLANK(A1056), "", ISBLANK(B1056), "Room Number Empty", ISBLANK(C1056), "First Name Empty", ISBLANK(E1056), "Last Name Empty", ISBLANK(F1056), "Date of Birth Empty", ISBLANK(G1056), "NI Number Empty", ISBLANK(H1056), "Check In Date Empty", ISBLANK(J1056), "HB Claim Ref Number Empty", ISBLANK(K1056), "Referral Agency Empty", ISBLANK(M1056), "Gender Empty", ISBLANK(N1056), "Religion Empty", ISBLANK(O1056), "Ethnicity Empty", ISBLANK(P1056), "Nationality Empty", ISBLANK(Q1056), "Disability Empty", ISBLANK(R1056), "Sexual Orientation Empty", ISBLANK(S1056), "Language Empty", ISBLANK(T1056), "Risk Assessment Empty", AND(G1056&lt;&gt;"",H1056&lt;&gt;""), IF(SUMPRODUCT(($G$2:$G$5000=G1056)*($H$2:$H$5000=H1056))&gt;1,"CONFLICT: NI and Check-in Date Already in Use","Correct"), TRUE, "Correct")</f>
        <v/>
      </c>
    </row>
    <row r="1057" spans="1:22" s="14" customFormat="1" x14ac:dyDescent="0.5">
      <c r="A1057" s="10"/>
      <c r="B1057" s="11"/>
      <c r="C1057" s="10"/>
      <c r="D1057" s="10"/>
      <c r="E1057" s="10"/>
      <c r="F1057" s="12"/>
      <c r="G1057" s="10"/>
      <c r="H1057" s="12"/>
      <c r="I1057" s="12"/>
      <c r="J1057" s="13"/>
      <c r="K1057" s="10"/>
      <c r="L1057" s="15" t="str">
        <f ca="1">IF(ISBLANK(F1057), "", DATEDIF(Tenants[[#This Row],[DateOfBirth]],TODAY(),"Y"))</f>
        <v/>
      </c>
      <c r="M1057" s="10"/>
      <c r="N1057" s="10"/>
      <c r="O1057" s="10"/>
      <c r="P1057" s="10"/>
      <c r="Q1057" s="10"/>
      <c r="R1057" s="10"/>
      <c r="S1057" s="10"/>
      <c r="T1057" s="10"/>
      <c r="U1057" s="16" t="str">
        <f t="shared" si="17"/>
        <v/>
      </c>
      <c r="V1057" s="16" t="str" cm="1">
        <f t="array" ref="V1057">_xlfn.IFS(AND(ISBLANK(A1057), OR(B1057&lt;&gt;"",C1057&lt;&gt;"",E1057&lt;&gt;"",F1057&lt;&gt;"",G1057&lt;&gt;"",H1057&lt;&gt;"",J1057&lt;&gt;"",K1057&lt;&gt;"",M1057&lt;&gt;"",N1057&lt;&gt;"",O1057&lt;&gt;"",P1057&lt;&gt;"",Q1057&lt;&gt;"",R1057&lt;&gt;"",S1057&lt;&gt;"",T1057&lt;&gt;"",)), "Address Empty", ISBLANK(A1057), "", ISBLANK(B1057), "Room Number Empty", ISBLANK(C1057), "First Name Empty", ISBLANK(E1057), "Last Name Empty", ISBLANK(F1057), "Date of Birth Empty", ISBLANK(G1057), "NI Number Empty", ISBLANK(H1057), "Check In Date Empty", ISBLANK(J1057), "HB Claim Ref Number Empty", ISBLANK(K1057), "Referral Agency Empty", ISBLANK(M1057), "Gender Empty", ISBLANK(N1057), "Religion Empty", ISBLANK(O1057), "Ethnicity Empty", ISBLANK(P1057), "Nationality Empty", ISBLANK(Q1057), "Disability Empty", ISBLANK(R1057), "Sexual Orientation Empty", ISBLANK(S1057), "Language Empty", ISBLANK(T1057), "Risk Assessment Empty", AND(G1057&lt;&gt;"",H1057&lt;&gt;""), IF(SUMPRODUCT(($G$2:$G$5000=G1057)*($H$2:$H$5000=H1057))&gt;1,"CONFLICT: NI and Check-in Date Already in Use","Correct"), TRUE, "Correct")</f>
        <v/>
      </c>
    </row>
    <row r="1058" spans="1:22" s="14" customFormat="1" x14ac:dyDescent="0.5">
      <c r="A1058" s="10"/>
      <c r="B1058" s="11"/>
      <c r="C1058" s="10"/>
      <c r="D1058" s="10"/>
      <c r="E1058" s="10"/>
      <c r="F1058" s="12"/>
      <c r="G1058" s="10"/>
      <c r="H1058" s="12"/>
      <c r="I1058" s="12"/>
      <c r="J1058" s="13"/>
      <c r="K1058" s="10"/>
      <c r="L1058" s="15" t="str">
        <f ca="1">IF(ISBLANK(F1058), "", DATEDIF(Tenants[[#This Row],[DateOfBirth]],TODAY(),"Y"))</f>
        <v/>
      </c>
      <c r="M1058" s="10"/>
      <c r="N1058" s="10"/>
      <c r="O1058" s="10"/>
      <c r="P1058" s="10"/>
      <c r="Q1058" s="10"/>
      <c r="R1058" s="10"/>
      <c r="S1058" s="10"/>
      <c r="T1058" s="10"/>
      <c r="U1058" s="16" t="str">
        <f t="shared" si="17"/>
        <v/>
      </c>
      <c r="V1058" s="16" t="str" cm="1">
        <f t="array" ref="V1058">_xlfn.IFS(AND(ISBLANK(A1058), OR(B1058&lt;&gt;"",C1058&lt;&gt;"",E1058&lt;&gt;"",F1058&lt;&gt;"",G1058&lt;&gt;"",H1058&lt;&gt;"",J1058&lt;&gt;"",K1058&lt;&gt;"",M1058&lt;&gt;"",N1058&lt;&gt;"",O1058&lt;&gt;"",P1058&lt;&gt;"",Q1058&lt;&gt;"",R1058&lt;&gt;"",S1058&lt;&gt;"",T1058&lt;&gt;"",)), "Address Empty", ISBLANK(A1058), "", ISBLANK(B1058), "Room Number Empty", ISBLANK(C1058), "First Name Empty", ISBLANK(E1058), "Last Name Empty", ISBLANK(F1058), "Date of Birth Empty", ISBLANK(G1058), "NI Number Empty", ISBLANK(H1058), "Check In Date Empty", ISBLANK(J1058), "HB Claim Ref Number Empty", ISBLANK(K1058), "Referral Agency Empty", ISBLANK(M1058), "Gender Empty", ISBLANK(N1058), "Religion Empty", ISBLANK(O1058), "Ethnicity Empty", ISBLANK(P1058), "Nationality Empty", ISBLANK(Q1058), "Disability Empty", ISBLANK(R1058), "Sexual Orientation Empty", ISBLANK(S1058), "Language Empty", ISBLANK(T1058), "Risk Assessment Empty", AND(G1058&lt;&gt;"",H1058&lt;&gt;""), IF(SUMPRODUCT(($G$2:$G$5000=G1058)*($H$2:$H$5000=H1058))&gt;1,"CONFLICT: NI and Check-in Date Already in Use","Correct"), TRUE, "Correct")</f>
        <v/>
      </c>
    </row>
    <row r="1059" spans="1:22" s="14" customFormat="1" x14ac:dyDescent="0.5">
      <c r="A1059" s="10"/>
      <c r="B1059" s="11"/>
      <c r="C1059" s="10"/>
      <c r="D1059" s="10"/>
      <c r="E1059" s="10"/>
      <c r="F1059" s="12"/>
      <c r="G1059" s="10"/>
      <c r="H1059" s="12"/>
      <c r="I1059" s="12"/>
      <c r="J1059" s="13"/>
      <c r="K1059" s="10"/>
      <c r="L1059" s="15" t="str">
        <f ca="1">IF(ISBLANK(F1059), "", DATEDIF(Tenants[[#This Row],[DateOfBirth]],TODAY(),"Y"))</f>
        <v/>
      </c>
      <c r="M1059" s="10"/>
      <c r="N1059" s="10"/>
      <c r="O1059" s="10"/>
      <c r="P1059" s="10"/>
      <c r="Q1059" s="10"/>
      <c r="R1059" s="10"/>
      <c r="S1059" s="10"/>
      <c r="T1059" s="10"/>
      <c r="U1059" s="16" t="str">
        <f t="shared" si="17"/>
        <v/>
      </c>
      <c r="V1059" s="16" t="str" cm="1">
        <f t="array" ref="V1059">_xlfn.IFS(AND(ISBLANK(A1059), OR(B1059&lt;&gt;"",C1059&lt;&gt;"",E1059&lt;&gt;"",F1059&lt;&gt;"",G1059&lt;&gt;"",H1059&lt;&gt;"",J1059&lt;&gt;"",K1059&lt;&gt;"",M1059&lt;&gt;"",N1059&lt;&gt;"",O1059&lt;&gt;"",P1059&lt;&gt;"",Q1059&lt;&gt;"",R1059&lt;&gt;"",S1059&lt;&gt;"",T1059&lt;&gt;"",)), "Address Empty", ISBLANK(A1059), "", ISBLANK(B1059), "Room Number Empty", ISBLANK(C1059), "First Name Empty", ISBLANK(E1059), "Last Name Empty", ISBLANK(F1059), "Date of Birth Empty", ISBLANK(G1059), "NI Number Empty", ISBLANK(H1059), "Check In Date Empty", ISBLANK(J1059), "HB Claim Ref Number Empty", ISBLANK(K1059), "Referral Agency Empty", ISBLANK(M1059), "Gender Empty", ISBLANK(N1059), "Religion Empty", ISBLANK(O1059), "Ethnicity Empty", ISBLANK(P1059), "Nationality Empty", ISBLANK(Q1059), "Disability Empty", ISBLANK(R1059), "Sexual Orientation Empty", ISBLANK(S1059), "Language Empty", ISBLANK(T1059), "Risk Assessment Empty", AND(G1059&lt;&gt;"",H1059&lt;&gt;""), IF(SUMPRODUCT(($G$2:$G$5000=G1059)*($H$2:$H$5000=H1059))&gt;1,"CONFLICT: NI and Check-in Date Already in Use","Correct"), TRUE, "Correct")</f>
        <v/>
      </c>
    </row>
    <row r="1060" spans="1:22" s="14" customFormat="1" x14ac:dyDescent="0.5">
      <c r="A1060" s="10"/>
      <c r="B1060" s="11"/>
      <c r="C1060" s="10"/>
      <c r="D1060" s="10"/>
      <c r="E1060" s="10"/>
      <c r="F1060" s="12"/>
      <c r="G1060" s="10"/>
      <c r="H1060" s="12"/>
      <c r="I1060" s="12"/>
      <c r="J1060" s="13"/>
      <c r="K1060" s="10"/>
      <c r="L1060" s="15" t="str">
        <f ca="1">IF(ISBLANK(F1060), "", DATEDIF(Tenants[[#This Row],[DateOfBirth]],TODAY(),"Y"))</f>
        <v/>
      </c>
      <c r="M1060" s="10"/>
      <c r="N1060" s="10"/>
      <c r="O1060" s="10"/>
      <c r="P1060" s="10"/>
      <c r="Q1060" s="10"/>
      <c r="R1060" s="10"/>
      <c r="S1060" s="10"/>
      <c r="T1060" s="10"/>
      <c r="U1060" s="16" t="str">
        <f t="shared" si="17"/>
        <v/>
      </c>
      <c r="V1060" s="16" t="str" cm="1">
        <f t="array" ref="V1060">_xlfn.IFS(AND(ISBLANK(A1060), OR(B1060&lt;&gt;"",C1060&lt;&gt;"",E1060&lt;&gt;"",F1060&lt;&gt;"",G1060&lt;&gt;"",H1060&lt;&gt;"",J1060&lt;&gt;"",K1060&lt;&gt;"",M1060&lt;&gt;"",N1060&lt;&gt;"",O1060&lt;&gt;"",P1060&lt;&gt;"",Q1060&lt;&gt;"",R1060&lt;&gt;"",S1060&lt;&gt;"",T1060&lt;&gt;"",)), "Address Empty", ISBLANK(A1060), "", ISBLANK(B1060), "Room Number Empty", ISBLANK(C1060), "First Name Empty", ISBLANK(E1060), "Last Name Empty", ISBLANK(F1060), "Date of Birth Empty", ISBLANK(G1060), "NI Number Empty", ISBLANK(H1060), "Check In Date Empty", ISBLANK(J1060), "HB Claim Ref Number Empty", ISBLANK(K1060), "Referral Agency Empty", ISBLANK(M1060), "Gender Empty", ISBLANK(N1060), "Religion Empty", ISBLANK(O1060), "Ethnicity Empty", ISBLANK(P1060), "Nationality Empty", ISBLANK(Q1060), "Disability Empty", ISBLANK(R1060), "Sexual Orientation Empty", ISBLANK(S1060), "Language Empty", ISBLANK(T1060), "Risk Assessment Empty", AND(G1060&lt;&gt;"",H1060&lt;&gt;""), IF(SUMPRODUCT(($G$2:$G$5000=G1060)*($H$2:$H$5000=H1060))&gt;1,"CONFLICT: NI and Check-in Date Already in Use","Correct"), TRUE, "Correct")</f>
        <v/>
      </c>
    </row>
    <row r="1061" spans="1:22" s="14" customFormat="1" x14ac:dyDescent="0.5">
      <c r="A1061" s="10"/>
      <c r="B1061" s="11"/>
      <c r="C1061" s="10"/>
      <c r="D1061" s="10"/>
      <c r="E1061" s="10"/>
      <c r="F1061" s="12"/>
      <c r="G1061" s="10"/>
      <c r="H1061" s="12"/>
      <c r="I1061" s="12"/>
      <c r="J1061" s="13"/>
      <c r="K1061" s="10"/>
      <c r="L1061" s="15" t="str">
        <f ca="1">IF(ISBLANK(F1061), "", DATEDIF(Tenants[[#This Row],[DateOfBirth]],TODAY(),"Y"))</f>
        <v/>
      </c>
      <c r="M1061" s="10"/>
      <c r="N1061" s="10"/>
      <c r="O1061" s="10"/>
      <c r="P1061" s="10"/>
      <c r="Q1061" s="10"/>
      <c r="R1061" s="10"/>
      <c r="S1061" s="10"/>
      <c r="T1061" s="10"/>
      <c r="U1061" s="16" t="str">
        <f t="shared" si="17"/>
        <v/>
      </c>
      <c r="V1061" s="16" t="str" cm="1">
        <f t="array" ref="V1061">_xlfn.IFS(AND(ISBLANK(A1061), OR(B1061&lt;&gt;"",C1061&lt;&gt;"",E1061&lt;&gt;"",F1061&lt;&gt;"",G1061&lt;&gt;"",H1061&lt;&gt;"",J1061&lt;&gt;"",K1061&lt;&gt;"",M1061&lt;&gt;"",N1061&lt;&gt;"",O1061&lt;&gt;"",P1061&lt;&gt;"",Q1061&lt;&gt;"",R1061&lt;&gt;"",S1061&lt;&gt;"",T1061&lt;&gt;"",)), "Address Empty", ISBLANK(A1061), "", ISBLANK(B1061), "Room Number Empty", ISBLANK(C1061), "First Name Empty", ISBLANK(E1061), "Last Name Empty", ISBLANK(F1061), "Date of Birth Empty", ISBLANK(G1061), "NI Number Empty", ISBLANK(H1061), "Check In Date Empty", ISBLANK(J1061), "HB Claim Ref Number Empty", ISBLANK(K1061), "Referral Agency Empty", ISBLANK(M1061), "Gender Empty", ISBLANK(N1061), "Religion Empty", ISBLANK(O1061), "Ethnicity Empty", ISBLANK(P1061), "Nationality Empty", ISBLANK(Q1061), "Disability Empty", ISBLANK(R1061), "Sexual Orientation Empty", ISBLANK(S1061), "Language Empty", ISBLANK(T1061), "Risk Assessment Empty", AND(G1061&lt;&gt;"",H1061&lt;&gt;""), IF(SUMPRODUCT(($G$2:$G$5000=G1061)*($H$2:$H$5000=H1061))&gt;1,"CONFLICT: NI and Check-in Date Already in Use","Correct"), TRUE, "Correct")</f>
        <v/>
      </c>
    </row>
    <row r="1062" spans="1:22" s="14" customFormat="1" x14ac:dyDescent="0.5">
      <c r="A1062" s="10"/>
      <c r="B1062" s="11"/>
      <c r="C1062" s="10"/>
      <c r="D1062" s="10"/>
      <c r="E1062" s="10"/>
      <c r="F1062" s="12"/>
      <c r="G1062" s="10"/>
      <c r="H1062" s="12"/>
      <c r="I1062" s="12"/>
      <c r="J1062" s="13"/>
      <c r="K1062" s="10"/>
      <c r="L1062" s="15" t="str">
        <f ca="1">IF(ISBLANK(F1062), "", DATEDIF(Tenants[[#This Row],[DateOfBirth]],TODAY(),"Y"))</f>
        <v/>
      </c>
      <c r="M1062" s="10"/>
      <c r="N1062" s="10"/>
      <c r="O1062" s="10"/>
      <c r="P1062" s="10"/>
      <c r="Q1062" s="10"/>
      <c r="R1062" s="10"/>
      <c r="S1062" s="10"/>
      <c r="T1062" s="10"/>
      <c r="U1062" s="16" t="str">
        <f t="shared" si="17"/>
        <v/>
      </c>
      <c r="V1062" s="16" t="str" cm="1">
        <f t="array" ref="V1062">_xlfn.IFS(AND(ISBLANK(A1062), OR(B1062&lt;&gt;"",C1062&lt;&gt;"",E1062&lt;&gt;"",F1062&lt;&gt;"",G1062&lt;&gt;"",H1062&lt;&gt;"",J1062&lt;&gt;"",K1062&lt;&gt;"",M1062&lt;&gt;"",N1062&lt;&gt;"",O1062&lt;&gt;"",P1062&lt;&gt;"",Q1062&lt;&gt;"",R1062&lt;&gt;"",S1062&lt;&gt;"",T1062&lt;&gt;"",)), "Address Empty", ISBLANK(A1062), "", ISBLANK(B1062), "Room Number Empty", ISBLANK(C1062), "First Name Empty", ISBLANK(E1062), "Last Name Empty", ISBLANK(F1062), "Date of Birth Empty", ISBLANK(G1062), "NI Number Empty", ISBLANK(H1062), "Check In Date Empty", ISBLANK(J1062), "HB Claim Ref Number Empty", ISBLANK(K1062), "Referral Agency Empty", ISBLANK(M1062), "Gender Empty", ISBLANK(N1062), "Religion Empty", ISBLANK(O1062), "Ethnicity Empty", ISBLANK(P1062), "Nationality Empty", ISBLANK(Q1062), "Disability Empty", ISBLANK(R1062), "Sexual Orientation Empty", ISBLANK(S1062), "Language Empty", ISBLANK(T1062), "Risk Assessment Empty", AND(G1062&lt;&gt;"",H1062&lt;&gt;""), IF(SUMPRODUCT(($G$2:$G$5000=G1062)*($H$2:$H$5000=H1062))&gt;1,"CONFLICT: NI and Check-in Date Already in Use","Correct"), TRUE, "Correct")</f>
        <v/>
      </c>
    </row>
    <row r="1063" spans="1:22" s="14" customFormat="1" x14ac:dyDescent="0.5">
      <c r="A1063" s="10"/>
      <c r="B1063" s="11"/>
      <c r="C1063" s="10"/>
      <c r="D1063" s="10"/>
      <c r="E1063" s="10"/>
      <c r="F1063" s="12"/>
      <c r="G1063" s="10"/>
      <c r="H1063" s="12"/>
      <c r="I1063" s="12"/>
      <c r="J1063" s="13"/>
      <c r="K1063" s="10"/>
      <c r="L1063" s="15" t="str">
        <f ca="1">IF(ISBLANK(F1063), "", DATEDIF(Tenants[[#This Row],[DateOfBirth]],TODAY(),"Y"))</f>
        <v/>
      </c>
      <c r="M1063" s="10"/>
      <c r="N1063" s="10"/>
      <c r="O1063" s="10"/>
      <c r="P1063" s="10"/>
      <c r="Q1063" s="10"/>
      <c r="R1063" s="10"/>
      <c r="S1063" s="10"/>
      <c r="T1063" s="10"/>
      <c r="U1063" s="16" t="str">
        <f t="shared" si="17"/>
        <v/>
      </c>
      <c r="V1063" s="16" t="str" cm="1">
        <f t="array" ref="V1063">_xlfn.IFS(AND(ISBLANK(A1063), OR(B1063&lt;&gt;"",C1063&lt;&gt;"",E1063&lt;&gt;"",F1063&lt;&gt;"",G1063&lt;&gt;"",H1063&lt;&gt;"",J1063&lt;&gt;"",K1063&lt;&gt;"",M1063&lt;&gt;"",N1063&lt;&gt;"",O1063&lt;&gt;"",P1063&lt;&gt;"",Q1063&lt;&gt;"",R1063&lt;&gt;"",S1063&lt;&gt;"",T1063&lt;&gt;"",)), "Address Empty", ISBLANK(A1063), "", ISBLANK(B1063), "Room Number Empty", ISBLANK(C1063), "First Name Empty", ISBLANK(E1063), "Last Name Empty", ISBLANK(F1063), "Date of Birth Empty", ISBLANK(G1063), "NI Number Empty", ISBLANK(H1063), "Check In Date Empty", ISBLANK(J1063), "HB Claim Ref Number Empty", ISBLANK(K1063), "Referral Agency Empty", ISBLANK(M1063), "Gender Empty", ISBLANK(N1063), "Religion Empty", ISBLANK(O1063), "Ethnicity Empty", ISBLANK(P1063), "Nationality Empty", ISBLANK(Q1063), "Disability Empty", ISBLANK(R1063), "Sexual Orientation Empty", ISBLANK(S1063), "Language Empty", ISBLANK(T1063), "Risk Assessment Empty", AND(G1063&lt;&gt;"",H1063&lt;&gt;""), IF(SUMPRODUCT(($G$2:$G$5000=G1063)*($H$2:$H$5000=H1063))&gt;1,"CONFLICT: NI and Check-in Date Already in Use","Correct"), TRUE, "Correct")</f>
        <v/>
      </c>
    </row>
    <row r="1064" spans="1:22" s="14" customFormat="1" x14ac:dyDescent="0.5">
      <c r="A1064" s="10"/>
      <c r="B1064" s="11"/>
      <c r="C1064" s="10"/>
      <c r="D1064" s="10"/>
      <c r="E1064" s="10"/>
      <c r="F1064" s="12"/>
      <c r="G1064" s="10"/>
      <c r="H1064" s="12"/>
      <c r="I1064" s="12"/>
      <c r="J1064" s="13"/>
      <c r="K1064" s="10"/>
      <c r="L1064" s="15" t="str">
        <f ca="1">IF(ISBLANK(F1064), "", DATEDIF(Tenants[[#This Row],[DateOfBirth]],TODAY(),"Y"))</f>
        <v/>
      </c>
      <c r="M1064" s="10"/>
      <c r="N1064" s="10"/>
      <c r="O1064" s="10"/>
      <c r="P1064" s="10"/>
      <c r="Q1064" s="10"/>
      <c r="R1064" s="10"/>
      <c r="S1064" s="10"/>
      <c r="T1064" s="10"/>
      <c r="U1064" s="16" t="str">
        <f t="shared" si="17"/>
        <v/>
      </c>
      <c r="V1064" s="16" t="str" cm="1">
        <f t="array" ref="V1064">_xlfn.IFS(AND(ISBLANK(A1064), OR(B1064&lt;&gt;"",C1064&lt;&gt;"",E1064&lt;&gt;"",F1064&lt;&gt;"",G1064&lt;&gt;"",H1064&lt;&gt;"",J1064&lt;&gt;"",K1064&lt;&gt;"",M1064&lt;&gt;"",N1064&lt;&gt;"",O1064&lt;&gt;"",P1064&lt;&gt;"",Q1064&lt;&gt;"",R1064&lt;&gt;"",S1064&lt;&gt;"",T1064&lt;&gt;"",)), "Address Empty", ISBLANK(A1064), "", ISBLANK(B1064), "Room Number Empty", ISBLANK(C1064), "First Name Empty", ISBLANK(E1064), "Last Name Empty", ISBLANK(F1064), "Date of Birth Empty", ISBLANK(G1064), "NI Number Empty", ISBLANK(H1064), "Check In Date Empty", ISBLANK(J1064), "HB Claim Ref Number Empty", ISBLANK(K1064), "Referral Agency Empty", ISBLANK(M1064), "Gender Empty", ISBLANK(N1064), "Religion Empty", ISBLANK(O1064), "Ethnicity Empty", ISBLANK(P1064), "Nationality Empty", ISBLANK(Q1064), "Disability Empty", ISBLANK(R1064), "Sexual Orientation Empty", ISBLANK(S1064), "Language Empty", ISBLANK(T1064), "Risk Assessment Empty", AND(G1064&lt;&gt;"",H1064&lt;&gt;""), IF(SUMPRODUCT(($G$2:$G$5000=G1064)*($H$2:$H$5000=H1064))&gt;1,"CONFLICT: NI and Check-in Date Already in Use","Correct"), TRUE, "Correct")</f>
        <v/>
      </c>
    </row>
    <row r="1065" spans="1:22" s="14" customFormat="1" x14ac:dyDescent="0.5">
      <c r="A1065" s="10"/>
      <c r="B1065" s="11"/>
      <c r="C1065" s="10"/>
      <c r="D1065" s="10"/>
      <c r="E1065" s="10"/>
      <c r="F1065" s="12"/>
      <c r="G1065" s="10"/>
      <c r="H1065" s="12"/>
      <c r="I1065" s="12"/>
      <c r="J1065" s="13"/>
      <c r="K1065" s="10"/>
      <c r="L1065" s="15" t="str">
        <f ca="1">IF(ISBLANK(F1065), "", DATEDIF(Tenants[[#This Row],[DateOfBirth]],TODAY(),"Y"))</f>
        <v/>
      </c>
      <c r="M1065" s="10"/>
      <c r="N1065" s="10"/>
      <c r="O1065" s="10"/>
      <c r="P1065" s="10"/>
      <c r="Q1065" s="10"/>
      <c r="R1065" s="10"/>
      <c r="S1065" s="10"/>
      <c r="T1065" s="10"/>
      <c r="U1065" s="16" t="str">
        <f t="shared" si="17"/>
        <v/>
      </c>
      <c r="V1065" s="16" t="str" cm="1">
        <f t="array" ref="V1065">_xlfn.IFS(AND(ISBLANK(A1065), OR(B1065&lt;&gt;"",C1065&lt;&gt;"",E1065&lt;&gt;"",F1065&lt;&gt;"",G1065&lt;&gt;"",H1065&lt;&gt;"",J1065&lt;&gt;"",K1065&lt;&gt;"",M1065&lt;&gt;"",N1065&lt;&gt;"",O1065&lt;&gt;"",P1065&lt;&gt;"",Q1065&lt;&gt;"",R1065&lt;&gt;"",S1065&lt;&gt;"",T1065&lt;&gt;"",)), "Address Empty", ISBLANK(A1065), "", ISBLANK(B1065), "Room Number Empty", ISBLANK(C1065), "First Name Empty", ISBLANK(E1065), "Last Name Empty", ISBLANK(F1065), "Date of Birth Empty", ISBLANK(G1065), "NI Number Empty", ISBLANK(H1065), "Check In Date Empty", ISBLANK(J1065), "HB Claim Ref Number Empty", ISBLANK(K1065), "Referral Agency Empty", ISBLANK(M1065), "Gender Empty", ISBLANK(N1065), "Religion Empty", ISBLANK(O1065), "Ethnicity Empty", ISBLANK(P1065), "Nationality Empty", ISBLANK(Q1065), "Disability Empty", ISBLANK(R1065), "Sexual Orientation Empty", ISBLANK(S1065), "Language Empty", ISBLANK(T1065), "Risk Assessment Empty", AND(G1065&lt;&gt;"",H1065&lt;&gt;""), IF(SUMPRODUCT(($G$2:$G$5000=G1065)*($H$2:$H$5000=H1065))&gt;1,"CONFLICT: NI and Check-in Date Already in Use","Correct"), TRUE, "Correct")</f>
        <v/>
      </c>
    </row>
    <row r="1066" spans="1:22" s="14" customFormat="1" x14ac:dyDescent="0.5">
      <c r="A1066" s="10"/>
      <c r="B1066" s="11"/>
      <c r="C1066" s="10"/>
      <c r="D1066" s="10"/>
      <c r="E1066" s="10"/>
      <c r="F1066" s="12"/>
      <c r="G1066" s="10"/>
      <c r="H1066" s="12"/>
      <c r="I1066" s="12"/>
      <c r="J1066" s="13"/>
      <c r="K1066" s="10"/>
      <c r="L1066" s="15" t="str">
        <f ca="1">IF(ISBLANK(F1066), "", DATEDIF(Tenants[[#This Row],[DateOfBirth]],TODAY(),"Y"))</f>
        <v/>
      </c>
      <c r="M1066" s="10"/>
      <c r="N1066" s="10"/>
      <c r="O1066" s="10"/>
      <c r="P1066" s="10"/>
      <c r="Q1066" s="10"/>
      <c r="R1066" s="10"/>
      <c r="S1066" s="10"/>
      <c r="T1066" s="10"/>
      <c r="U1066" s="16" t="str">
        <f t="shared" si="17"/>
        <v/>
      </c>
      <c r="V1066" s="16" t="str" cm="1">
        <f t="array" ref="V1066">_xlfn.IFS(AND(ISBLANK(A1066), OR(B1066&lt;&gt;"",C1066&lt;&gt;"",E1066&lt;&gt;"",F1066&lt;&gt;"",G1066&lt;&gt;"",H1066&lt;&gt;"",J1066&lt;&gt;"",K1066&lt;&gt;"",M1066&lt;&gt;"",N1066&lt;&gt;"",O1066&lt;&gt;"",P1066&lt;&gt;"",Q1066&lt;&gt;"",R1066&lt;&gt;"",S1066&lt;&gt;"",T1066&lt;&gt;"",)), "Address Empty", ISBLANK(A1066), "", ISBLANK(B1066), "Room Number Empty", ISBLANK(C1066), "First Name Empty", ISBLANK(E1066), "Last Name Empty", ISBLANK(F1066), "Date of Birth Empty", ISBLANK(G1066), "NI Number Empty", ISBLANK(H1066), "Check In Date Empty", ISBLANK(J1066), "HB Claim Ref Number Empty", ISBLANK(K1066), "Referral Agency Empty", ISBLANK(M1066), "Gender Empty", ISBLANK(N1066), "Religion Empty", ISBLANK(O1066), "Ethnicity Empty", ISBLANK(P1066), "Nationality Empty", ISBLANK(Q1066), "Disability Empty", ISBLANK(R1066), "Sexual Orientation Empty", ISBLANK(S1066), "Language Empty", ISBLANK(T1066), "Risk Assessment Empty", AND(G1066&lt;&gt;"",H1066&lt;&gt;""), IF(SUMPRODUCT(($G$2:$G$5000=G1066)*($H$2:$H$5000=H1066))&gt;1,"CONFLICT: NI and Check-in Date Already in Use","Correct"), TRUE, "Correct")</f>
        <v/>
      </c>
    </row>
    <row r="1067" spans="1:22" s="14" customFormat="1" x14ac:dyDescent="0.5">
      <c r="A1067" s="10"/>
      <c r="B1067" s="11"/>
      <c r="C1067" s="10"/>
      <c r="D1067" s="10"/>
      <c r="E1067" s="10"/>
      <c r="F1067" s="12"/>
      <c r="G1067" s="10"/>
      <c r="H1067" s="12"/>
      <c r="I1067" s="12"/>
      <c r="J1067" s="13"/>
      <c r="K1067" s="10"/>
      <c r="L1067" s="15" t="str">
        <f ca="1">IF(ISBLANK(F1067), "", DATEDIF(Tenants[[#This Row],[DateOfBirth]],TODAY(),"Y"))</f>
        <v/>
      </c>
      <c r="M1067" s="10"/>
      <c r="N1067" s="10"/>
      <c r="O1067" s="10"/>
      <c r="P1067" s="10"/>
      <c r="Q1067" s="10"/>
      <c r="R1067" s="10"/>
      <c r="S1067" s="10"/>
      <c r="T1067" s="10"/>
      <c r="U1067" s="16" t="str">
        <f t="shared" si="17"/>
        <v/>
      </c>
      <c r="V1067" s="16" t="str" cm="1">
        <f t="array" ref="V1067">_xlfn.IFS(AND(ISBLANK(A1067), OR(B1067&lt;&gt;"",C1067&lt;&gt;"",E1067&lt;&gt;"",F1067&lt;&gt;"",G1067&lt;&gt;"",H1067&lt;&gt;"",J1067&lt;&gt;"",K1067&lt;&gt;"",M1067&lt;&gt;"",N1067&lt;&gt;"",O1067&lt;&gt;"",P1067&lt;&gt;"",Q1067&lt;&gt;"",R1067&lt;&gt;"",S1067&lt;&gt;"",T1067&lt;&gt;"",)), "Address Empty", ISBLANK(A1067), "", ISBLANK(B1067), "Room Number Empty", ISBLANK(C1067), "First Name Empty", ISBLANK(E1067), "Last Name Empty", ISBLANK(F1067), "Date of Birth Empty", ISBLANK(G1067), "NI Number Empty", ISBLANK(H1067), "Check In Date Empty", ISBLANK(J1067), "HB Claim Ref Number Empty", ISBLANK(K1067), "Referral Agency Empty", ISBLANK(M1067), "Gender Empty", ISBLANK(N1067), "Religion Empty", ISBLANK(O1067), "Ethnicity Empty", ISBLANK(P1067), "Nationality Empty", ISBLANK(Q1067), "Disability Empty", ISBLANK(R1067), "Sexual Orientation Empty", ISBLANK(S1067), "Language Empty", ISBLANK(T1067), "Risk Assessment Empty", AND(G1067&lt;&gt;"",H1067&lt;&gt;""), IF(SUMPRODUCT(($G$2:$G$5000=G1067)*($H$2:$H$5000=H1067))&gt;1,"CONFLICT: NI and Check-in Date Already in Use","Correct"), TRUE, "Correct")</f>
        <v/>
      </c>
    </row>
    <row r="1068" spans="1:22" s="14" customFormat="1" x14ac:dyDescent="0.5">
      <c r="A1068" s="10"/>
      <c r="B1068" s="11"/>
      <c r="C1068" s="10"/>
      <c r="D1068" s="10"/>
      <c r="E1068" s="10"/>
      <c r="F1068" s="12"/>
      <c r="G1068" s="10"/>
      <c r="H1068" s="12"/>
      <c r="I1068" s="12"/>
      <c r="J1068" s="13"/>
      <c r="K1068" s="10"/>
      <c r="L1068" s="15" t="str">
        <f ca="1">IF(ISBLANK(F1068), "", DATEDIF(Tenants[[#This Row],[DateOfBirth]],TODAY(),"Y"))</f>
        <v/>
      </c>
      <c r="M1068" s="10"/>
      <c r="N1068" s="10"/>
      <c r="O1068" s="10"/>
      <c r="P1068" s="10"/>
      <c r="Q1068" s="10"/>
      <c r="R1068" s="10"/>
      <c r="S1068" s="10"/>
      <c r="T1068" s="10"/>
      <c r="U1068" s="16" t="str">
        <f t="shared" ref="U1068:U1131" si="18">IF(AND(ISBLANK(H1068),ISBLANK(I1068)),"",IF(ISBLANK(I1068),"ONGOING",DATEDIF(H1068,I1068,"Y")&amp;" YEAR(S) "&amp;DATEDIF(H1068,I1068,"YM")&amp;" MONTH(S)"))</f>
        <v/>
      </c>
      <c r="V1068" s="16" t="str" cm="1">
        <f t="array" ref="V1068">_xlfn.IFS(AND(ISBLANK(A1068), OR(B1068&lt;&gt;"",C1068&lt;&gt;"",E1068&lt;&gt;"",F1068&lt;&gt;"",G1068&lt;&gt;"",H1068&lt;&gt;"",J1068&lt;&gt;"",K1068&lt;&gt;"",M1068&lt;&gt;"",N1068&lt;&gt;"",O1068&lt;&gt;"",P1068&lt;&gt;"",Q1068&lt;&gt;"",R1068&lt;&gt;"",S1068&lt;&gt;"",T1068&lt;&gt;"",)), "Address Empty", ISBLANK(A1068), "", ISBLANK(B1068), "Room Number Empty", ISBLANK(C1068), "First Name Empty", ISBLANK(E1068), "Last Name Empty", ISBLANK(F1068), "Date of Birth Empty", ISBLANK(G1068), "NI Number Empty", ISBLANK(H1068), "Check In Date Empty", ISBLANK(J1068), "HB Claim Ref Number Empty", ISBLANK(K1068), "Referral Agency Empty", ISBLANK(M1068), "Gender Empty", ISBLANK(N1068), "Religion Empty", ISBLANK(O1068), "Ethnicity Empty", ISBLANK(P1068), "Nationality Empty", ISBLANK(Q1068), "Disability Empty", ISBLANK(R1068), "Sexual Orientation Empty", ISBLANK(S1068), "Language Empty", ISBLANK(T1068), "Risk Assessment Empty", AND(G1068&lt;&gt;"",H1068&lt;&gt;""), IF(SUMPRODUCT(($G$2:$G$5000=G1068)*($H$2:$H$5000=H1068))&gt;1,"CONFLICT: NI and Check-in Date Already in Use","Correct"), TRUE, "Correct")</f>
        <v/>
      </c>
    </row>
    <row r="1069" spans="1:22" s="14" customFormat="1" x14ac:dyDescent="0.5">
      <c r="A1069" s="10"/>
      <c r="B1069" s="11"/>
      <c r="C1069" s="10"/>
      <c r="D1069" s="10"/>
      <c r="E1069" s="10"/>
      <c r="F1069" s="12"/>
      <c r="G1069" s="10"/>
      <c r="H1069" s="12"/>
      <c r="I1069" s="12"/>
      <c r="J1069" s="13"/>
      <c r="K1069" s="10"/>
      <c r="L1069" s="15" t="str">
        <f ca="1">IF(ISBLANK(F1069), "", DATEDIF(Tenants[[#This Row],[DateOfBirth]],TODAY(),"Y"))</f>
        <v/>
      </c>
      <c r="M1069" s="10"/>
      <c r="N1069" s="10"/>
      <c r="O1069" s="10"/>
      <c r="P1069" s="10"/>
      <c r="Q1069" s="10"/>
      <c r="R1069" s="10"/>
      <c r="S1069" s="10"/>
      <c r="T1069" s="10"/>
      <c r="U1069" s="16" t="str">
        <f t="shared" si="18"/>
        <v/>
      </c>
      <c r="V1069" s="16" t="str" cm="1">
        <f t="array" ref="V1069">_xlfn.IFS(AND(ISBLANK(A1069), OR(B1069&lt;&gt;"",C1069&lt;&gt;"",E1069&lt;&gt;"",F1069&lt;&gt;"",G1069&lt;&gt;"",H1069&lt;&gt;"",J1069&lt;&gt;"",K1069&lt;&gt;"",M1069&lt;&gt;"",N1069&lt;&gt;"",O1069&lt;&gt;"",P1069&lt;&gt;"",Q1069&lt;&gt;"",R1069&lt;&gt;"",S1069&lt;&gt;"",T1069&lt;&gt;"",)), "Address Empty", ISBLANK(A1069), "", ISBLANK(B1069), "Room Number Empty", ISBLANK(C1069), "First Name Empty", ISBLANK(E1069), "Last Name Empty", ISBLANK(F1069), "Date of Birth Empty", ISBLANK(G1069), "NI Number Empty", ISBLANK(H1069), "Check In Date Empty", ISBLANK(J1069), "HB Claim Ref Number Empty", ISBLANK(K1069), "Referral Agency Empty", ISBLANK(M1069), "Gender Empty", ISBLANK(N1069), "Religion Empty", ISBLANK(O1069), "Ethnicity Empty", ISBLANK(P1069), "Nationality Empty", ISBLANK(Q1069), "Disability Empty", ISBLANK(R1069), "Sexual Orientation Empty", ISBLANK(S1069), "Language Empty", ISBLANK(T1069), "Risk Assessment Empty", AND(G1069&lt;&gt;"",H1069&lt;&gt;""), IF(SUMPRODUCT(($G$2:$G$5000=G1069)*($H$2:$H$5000=H1069))&gt;1,"CONFLICT: NI and Check-in Date Already in Use","Correct"), TRUE, "Correct")</f>
        <v/>
      </c>
    </row>
    <row r="1070" spans="1:22" s="14" customFormat="1" x14ac:dyDescent="0.5">
      <c r="A1070" s="10"/>
      <c r="B1070" s="11"/>
      <c r="C1070" s="10"/>
      <c r="D1070" s="10"/>
      <c r="E1070" s="10"/>
      <c r="F1070" s="12"/>
      <c r="G1070" s="10"/>
      <c r="H1070" s="12"/>
      <c r="I1070" s="12"/>
      <c r="J1070" s="13"/>
      <c r="K1070" s="10"/>
      <c r="L1070" s="15" t="str">
        <f ca="1">IF(ISBLANK(F1070), "", DATEDIF(Tenants[[#This Row],[DateOfBirth]],TODAY(),"Y"))</f>
        <v/>
      </c>
      <c r="M1070" s="10"/>
      <c r="N1070" s="10"/>
      <c r="O1070" s="10"/>
      <c r="P1070" s="10"/>
      <c r="Q1070" s="10"/>
      <c r="R1070" s="10"/>
      <c r="S1070" s="10"/>
      <c r="T1070" s="10"/>
      <c r="U1070" s="16" t="str">
        <f t="shared" si="18"/>
        <v/>
      </c>
      <c r="V1070" s="16" t="str" cm="1">
        <f t="array" ref="V1070">_xlfn.IFS(AND(ISBLANK(A1070), OR(B1070&lt;&gt;"",C1070&lt;&gt;"",E1070&lt;&gt;"",F1070&lt;&gt;"",G1070&lt;&gt;"",H1070&lt;&gt;"",J1070&lt;&gt;"",K1070&lt;&gt;"",M1070&lt;&gt;"",N1070&lt;&gt;"",O1070&lt;&gt;"",P1070&lt;&gt;"",Q1070&lt;&gt;"",R1070&lt;&gt;"",S1070&lt;&gt;"",T1070&lt;&gt;"",)), "Address Empty", ISBLANK(A1070), "", ISBLANK(B1070), "Room Number Empty", ISBLANK(C1070), "First Name Empty", ISBLANK(E1070), "Last Name Empty", ISBLANK(F1070), "Date of Birth Empty", ISBLANK(G1070), "NI Number Empty", ISBLANK(H1070), "Check In Date Empty", ISBLANK(J1070), "HB Claim Ref Number Empty", ISBLANK(K1070), "Referral Agency Empty", ISBLANK(M1070), "Gender Empty", ISBLANK(N1070), "Religion Empty", ISBLANK(O1070), "Ethnicity Empty", ISBLANK(P1070), "Nationality Empty", ISBLANK(Q1070), "Disability Empty", ISBLANK(R1070), "Sexual Orientation Empty", ISBLANK(S1070), "Language Empty", ISBLANK(T1070), "Risk Assessment Empty", AND(G1070&lt;&gt;"",H1070&lt;&gt;""), IF(SUMPRODUCT(($G$2:$G$5000=G1070)*($H$2:$H$5000=H1070))&gt;1,"CONFLICT: NI and Check-in Date Already in Use","Correct"), TRUE, "Correct")</f>
        <v/>
      </c>
    </row>
    <row r="1071" spans="1:22" s="14" customFormat="1" x14ac:dyDescent="0.5">
      <c r="A1071" s="10"/>
      <c r="B1071" s="11"/>
      <c r="C1071" s="10"/>
      <c r="D1071" s="10"/>
      <c r="E1071" s="10"/>
      <c r="F1071" s="12"/>
      <c r="G1071" s="10"/>
      <c r="H1071" s="12"/>
      <c r="I1071" s="12"/>
      <c r="J1071" s="13"/>
      <c r="K1071" s="10"/>
      <c r="L1071" s="15" t="str">
        <f ca="1">IF(ISBLANK(F1071), "", DATEDIF(Tenants[[#This Row],[DateOfBirth]],TODAY(),"Y"))</f>
        <v/>
      </c>
      <c r="M1071" s="10"/>
      <c r="N1071" s="10"/>
      <c r="O1071" s="10"/>
      <c r="P1071" s="10"/>
      <c r="Q1071" s="10"/>
      <c r="R1071" s="10"/>
      <c r="S1071" s="10"/>
      <c r="T1071" s="10"/>
      <c r="U1071" s="16" t="str">
        <f t="shared" si="18"/>
        <v/>
      </c>
      <c r="V1071" s="16" t="str" cm="1">
        <f t="array" ref="V1071">_xlfn.IFS(AND(ISBLANK(A1071), OR(B1071&lt;&gt;"",C1071&lt;&gt;"",E1071&lt;&gt;"",F1071&lt;&gt;"",G1071&lt;&gt;"",H1071&lt;&gt;"",J1071&lt;&gt;"",K1071&lt;&gt;"",M1071&lt;&gt;"",N1071&lt;&gt;"",O1071&lt;&gt;"",P1071&lt;&gt;"",Q1071&lt;&gt;"",R1071&lt;&gt;"",S1071&lt;&gt;"",T1071&lt;&gt;"",)), "Address Empty", ISBLANK(A1071), "", ISBLANK(B1071), "Room Number Empty", ISBLANK(C1071), "First Name Empty", ISBLANK(E1071), "Last Name Empty", ISBLANK(F1071), "Date of Birth Empty", ISBLANK(G1071), "NI Number Empty", ISBLANK(H1071), "Check In Date Empty", ISBLANK(J1071), "HB Claim Ref Number Empty", ISBLANK(K1071), "Referral Agency Empty", ISBLANK(M1071), "Gender Empty", ISBLANK(N1071), "Religion Empty", ISBLANK(O1071), "Ethnicity Empty", ISBLANK(P1071), "Nationality Empty", ISBLANK(Q1071), "Disability Empty", ISBLANK(R1071), "Sexual Orientation Empty", ISBLANK(S1071), "Language Empty", ISBLANK(T1071), "Risk Assessment Empty", AND(G1071&lt;&gt;"",H1071&lt;&gt;""), IF(SUMPRODUCT(($G$2:$G$5000=G1071)*($H$2:$H$5000=H1071))&gt;1,"CONFLICT: NI and Check-in Date Already in Use","Correct"), TRUE, "Correct")</f>
        <v/>
      </c>
    </row>
    <row r="1072" spans="1:22" s="14" customFormat="1" x14ac:dyDescent="0.5">
      <c r="A1072" s="10"/>
      <c r="B1072" s="11"/>
      <c r="C1072" s="10"/>
      <c r="D1072" s="10"/>
      <c r="E1072" s="10"/>
      <c r="F1072" s="12"/>
      <c r="G1072" s="10"/>
      <c r="H1072" s="12"/>
      <c r="I1072" s="12"/>
      <c r="J1072" s="13"/>
      <c r="K1072" s="10"/>
      <c r="L1072" s="15" t="str">
        <f ca="1">IF(ISBLANK(F1072), "", DATEDIF(Tenants[[#This Row],[DateOfBirth]],TODAY(),"Y"))</f>
        <v/>
      </c>
      <c r="M1072" s="10"/>
      <c r="N1072" s="10"/>
      <c r="O1072" s="10"/>
      <c r="P1072" s="10"/>
      <c r="Q1072" s="10"/>
      <c r="R1072" s="10"/>
      <c r="S1072" s="10"/>
      <c r="T1072" s="10"/>
      <c r="U1072" s="16" t="str">
        <f t="shared" si="18"/>
        <v/>
      </c>
      <c r="V1072" s="16" t="str" cm="1">
        <f t="array" ref="V1072">_xlfn.IFS(AND(ISBLANK(A1072), OR(B1072&lt;&gt;"",C1072&lt;&gt;"",E1072&lt;&gt;"",F1072&lt;&gt;"",G1072&lt;&gt;"",H1072&lt;&gt;"",J1072&lt;&gt;"",K1072&lt;&gt;"",M1072&lt;&gt;"",N1072&lt;&gt;"",O1072&lt;&gt;"",P1072&lt;&gt;"",Q1072&lt;&gt;"",R1072&lt;&gt;"",S1072&lt;&gt;"",T1072&lt;&gt;"",)), "Address Empty", ISBLANK(A1072), "", ISBLANK(B1072), "Room Number Empty", ISBLANK(C1072), "First Name Empty", ISBLANK(E1072), "Last Name Empty", ISBLANK(F1072), "Date of Birth Empty", ISBLANK(G1072), "NI Number Empty", ISBLANK(H1072), "Check In Date Empty", ISBLANK(J1072), "HB Claim Ref Number Empty", ISBLANK(K1072), "Referral Agency Empty", ISBLANK(M1072), "Gender Empty", ISBLANK(N1072), "Religion Empty", ISBLANK(O1072), "Ethnicity Empty", ISBLANK(P1072), "Nationality Empty", ISBLANK(Q1072), "Disability Empty", ISBLANK(R1072), "Sexual Orientation Empty", ISBLANK(S1072), "Language Empty", ISBLANK(T1072), "Risk Assessment Empty", AND(G1072&lt;&gt;"",H1072&lt;&gt;""), IF(SUMPRODUCT(($G$2:$G$5000=G1072)*($H$2:$H$5000=H1072))&gt;1,"CONFLICT: NI and Check-in Date Already in Use","Correct"), TRUE, "Correct")</f>
        <v/>
      </c>
    </row>
    <row r="1073" spans="1:22" s="14" customFormat="1" x14ac:dyDescent="0.5">
      <c r="A1073" s="10"/>
      <c r="B1073" s="11"/>
      <c r="C1073" s="10"/>
      <c r="D1073" s="10"/>
      <c r="E1073" s="10"/>
      <c r="F1073" s="12"/>
      <c r="G1073" s="10"/>
      <c r="H1073" s="12"/>
      <c r="I1073" s="12"/>
      <c r="J1073" s="13"/>
      <c r="K1073" s="10"/>
      <c r="L1073" s="15" t="str">
        <f ca="1">IF(ISBLANK(F1073), "", DATEDIF(Tenants[[#This Row],[DateOfBirth]],TODAY(),"Y"))</f>
        <v/>
      </c>
      <c r="M1073" s="10"/>
      <c r="N1073" s="10"/>
      <c r="O1073" s="10"/>
      <c r="P1073" s="10"/>
      <c r="Q1073" s="10"/>
      <c r="R1073" s="10"/>
      <c r="S1073" s="10"/>
      <c r="T1073" s="10"/>
      <c r="U1073" s="16" t="str">
        <f t="shared" si="18"/>
        <v/>
      </c>
      <c r="V1073" s="16" t="str" cm="1">
        <f t="array" ref="V1073">_xlfn.IFS(AND(ISBLANK(A1073), OR(B1073&lt;&gt;"",C1073&lt;&gt;"",E1073&lt;&gt;"",F1073&lt;&gt;"",G1073&lt;&gt;"",H1073&lt;&gt;"",J1073&lt;&gt;"",K1073&lt;&gt;"",M1073&lt;&gt;"",N1073&lt;&gt;"",O1073&lt;&gt;"",P1073&lt;&gt;"",Q1073&lt;&gt;"",R1073&lt;&gt;"",S1073&lt;&gt;"",T1073&lt;&gt;"",)), "Address Empty", ISBLANK(A1073), "", ISBLANK(B1073), "Room Number Empty", ISBLANK(C1073), "First Name Empty", ISBLANK(E1073), "Last Name Empty", ISBLANK(F1073), "Date of Birth Empty", ISBLANK(G1073), "NI Number Empty", ISBLANK(H1073), "Check In Date Empty", ISBLANK(J1073), "HB Claim Ref Number Empty", ISBLANK(K1073), "Referral Agency Empty", ISBLANK(M1073), "Gender Empty", ISBLANK(N1073), "Religion Empty", ISBLANK(O1073), "Ethnicity Empty", ISBLANK(P1073), "Nationality Empty", ISBLANK(Q1073), "Disability Empty", ISBLANK(R1073), "Sexual Orientation Empty", ISBLANK(S1073), "Language Empty", ISBLANK(T1073), "Risk Assessment Empty", AND(G1073&lt;&gt;"",H1073&lt;&gt;""), IF(SUMPRODUCT(($G$2:$G$5000=G1073)*($H$2:$H$5000=H1073))&gt;1,"CONFLICT: NI and Check-in Date Already in Use","Correct"), TRUE, "Correct")</f>
        <v/>
      </c>
    </row>
    <row r="1074" spans="1:22" s="14" customFormat="1" x14ac:dyDescent="0.5">
      <c r="A1074" s="10"/>
      <c r="B1074" s="11"/>
      <c r="C1074" s="10"/>
      <c r="D1074" s="10"/>
      <c r="E1074" s="10"/>
      <c r="F1074" s="12"/>
      <c r="G1074" s="10"/>
      <c r="H1074" s="12"/>
      <c r="I1074" s="12"/>
      <c r="J1074" s="13"/>
      <c r="K1074" s="10"/>
      <c r="L1074" s="15" t="str">
        <f ca="1">IF(ISBLANK(F1074), "", DATEDIF(Tenants[[#This Row],[DateOfBirth]],TODAY(),"Y"))</f>
        <v/>
      </c>
      <c r="M1074" s="10"/>
      <c r="N1074" s="10"/>
      <c r="O1074" s="10"/>
      <c r="P1074" s="10"/>
      <c r="Q1074" s="10"/>
      <c r="R1074" s="10"/>
      <c r="S1074" s="10"/>
      <c r="T1074" s="10"/>
      <c r="U1074" s="16" t="str">
        <f t="shared" si="18"/>
        <v/>
      </c>
      <c r="V1074" s="16" t="str" cm="1">
        <f t="array" ref="V1074">_xlfn.IFS(AND(ISBLANK(A1074), OR(B1074&lt;&gt;"",C1074&lt;&gt;"",E1074&lt;&gt;"",F1074&lt;&gt;"",G1074&lt;&gt;"",H1074&lt;&gt;"",J1074&lt;&gt;"",K1074&lt;&gt;"",M1074&lt;&gt;"",N1074&lt;&gt;"",O1074&lt;&gt;"",P1074&lt;&gt;"",Q1074&lt;&gt;"",R1074&lt;&gt;"",S1074&lt;&gt;"",T1074&lt;&gt;"",)), "Address Empty", ISBLANK(A1074), "", ISBLANK(B1074), "Room Number Empty", ISBLANK(C1074), "First Name Empty", ISBLANK(E1074), "Last Name Empty", ISBLANK(F1074), "Date of Birth Empty", ISBLANK(G1074), "NI Number Empty", ISBLANK(H1074), "Check In Date Empty", ISBLANK(J1074), "HB Claim Ref Number Empty", ISBLANK(K1074), "Referral Agency Empty", ISBLANK(M1074), "Gender Empty", ISBLANK(N1074), "Religion Empty", ISBLANK(O1074), "Ethnicity Empty", ISBLANK(P1074), "Nationality Empty", ISBLANK(Q1074), "Disability Empty", ISBLANK(R1074), "Sexual Orientation Empty", ISBLANK(S1074), "Language Empty", ISBLANK(T1074), "Risk Assessment Empty", AND(G1074&lt;&gt;"",H1074&lt;&gt;""), IF(SUMPRODUCT(($G$2:$G$5000=G1074)*($H$2:$H$5000=H1074))&gt;1,"CONFLICT: NI and Check-in Date Already in Use","Correct"), TRUE, "Correct")</f>
        <v/>
      </c>
    </row>
    <row r="1075" spans="1:22" s="14" customFormat="1" x14ac:dyDescent="0.5">
      <c r="A1075" s="10"/>
      <c r="B1075" s="11"/>
      <c r="C1075" s="10"/>
      <c r="D1075" s="10"/>
      <c r="E1075" s="10"/>
      <c r="F1075" s="12"/>
      <c r="G1075" s="10"/>
      <c r="H1075" s="12"/>
      <c r="I1075" s="12"/>
      <c r="J1075" s="13"/>
      <c r="K1075" s="10"/>
      <c r="L1075" s="15" t="str">
        <f ca="1">IF(ISBLANK(F1075), "", DATEDIF(Tenants[[#This Row],[DateOfBirth]],TODAY(),"Y"))</f>
        <v/>
      </c>
      <c r="M1075" s="10"/>
      <c r="N1075" s="10"/>
      <c r="O1075" s="10"/>
      <c r="P1075" s="10"/>
      <c r="Q1075" s="10"/>
      <c r="R1075" s="10"/>
      <c r="S1075" s="10"/>
      <c r="T1075" s="10"/>
      <c r="U1075" s="16" t="str">
        <f t="shared" si="18"/>
        <v/>
      </c>
      <c r="V1075" s="16" t="str" cm="1">
        <f t="array" ref="V1075">_xlfn.IFS(AND(ISBLANK(A1075), OR(B1075&lt;&gt;"",C1075&lt;&gt;"",E1075&lt;&gt;"",F1075&lt;&gt;"",G1075&lt;&gt;"",H1075&lt;&gt;"",J1075&lt;&gt;"",K1075&lt;&gt;"",M1075&lt;&gt;"",N1075&lt;&gt;"",O1075&lt;&gt;"",P1075&lt;&gt;"",Q1075&lt;&gt;"",R1075&lt;&gt;"",S1075&lt;&gt;"",T1075&lt;&gt;"",)), "Address Empty", ISBLANK(A1075), "", ISBLANK(B1075), "Room Number Empty", ISBLANK(C1075), "First Name Empty", ISBLANK(E1075), "Last Name Empty", ISBLANK(F1075), "Date of Birth Empty", ISBLANK(G1075), "NI Number Empty", ISBLANK(H1075), "Check In Date Empty", ISBLANK(J1075), "HB Claim Ref Number Empty", ISBLANK(K1075), "Referral Agency Empty", ISBLANK(M1075), "Gender Empty", ISBLANK(N1075), "Religion Empty", ISBLANK(O1075), "Ethnicity Empty", ISBLANK(P1075), "Nationality Empty", ISBLANK(Q1075), "Disability Empty", ISBLANK(R1075), "Sexual Orientation Empty", ISBLANK(S1075), "Language Empty", ISBLANK(T1075), "Risk Assessment Empty", AND(G1075&lt;&gt;"",H1075&lt;&gt;""), IF(SUMPRODUCT(($G$2:$G$5000=G1075)*($H$2:$H$5000=H1075))&gt;1,"CONFLICT: NI and Check-in Date Already in Use","Correct"), TRUE, "Correct")</f>
        <v/>
      </c>
    </row>
    <row r="1076" spans="1:22" s="14" customFormat="1" x14ac:dyDescent="0.5">
      <c r="A1076" s="10"/>
      <c r="B1076" s="11"/>
      <c r="C1076" s="10"/>
      <c r="D1076" s="10"/>
      <c r="E1076" s="10"/>
      <c r="F1076" s="12"/>
      <c r="G1076" s="10"/>
      <c r="H1076" s="12"/>
      <c r="I1076" s="12"/>
      <c r="J1076" s="13"/>
      <c r="K1076" s="10"/>
      <c r="L1076" s="15" t="str">
        <f ca="1">IF(ISBLANK(F1076), "", DATEDIF(Tenants[[#This Row],[DateOfBirth]],TODAY(),"Y"))</f>
        <v/>
      </c>
      <c r="M1076" s="10"/>
      <c r="N1076" s="10"/>
      <c r="O1076" s="10"/>
      <c r="P1076" s="10"/>
      <c r="Q1076" s="10"/>
      <c r="R1076" s="10"/>
      <c r="S1076" s="10"/>
      <c r="T1076" s="10"/>
      <c r="U1076" s="16" t="str">
        <f t="shared" si="18"/>
        <v/>
      </c>
      <c r="V1076" s="16" t="str" cm="1">
        <f t="array" ref="V1076">_xlfn.IFS(AND(ISBLANK(A1076), OR(B1076&lt;&gt;"",C1076&lt;&gt;"",E1076&lt;&gt;"",F1076&lt;&gt;"",G1076&lt;&gt;"",H1076&lt;&gt;"",J1076&lt;&gt;"",K1076&lt;&gt;"",M1076&lt;&gt;"",N1076&lt;&gt;"",O1076&lt;&gt;"",P1076&lt;&gt;"",Q1076&lt;&gt;"",R1076&lt;&gt;"",S1076&lt;&gt;"",T1076&lt;&gt;"",)), "Address Empty", ISBLANK(A1076), "", ISBLANK(B1076), "Room Number Empty", ISBLANK(C1076), "First Name Empty", ISBLANK(E1076), "Last Name Empty", ISBLANK(F1076), "Date of Birth Empty", ISBLANK(G1076), "NI Number Empty", ISBLANK(H1076), "Check In Date Empty", ISBLANK(J1076), "HB Claim Ref Number Empty", ISBLANK(K1076), "Referral Agency Empty", ISBLANK(M1076), "Gender Empty", ISBLANK(N1076), "Religion Empty", ISBLANK(O1076), "Ethnicity Empty", ISBLANK(P1076), "Nationality Empty", ISBLANK(Q1076), "Disability Empty", ISBLANK(R1076), "Sexual Orientation Empty", ISBLANK(S1076), "Language Empty", ISBLANK(T1076), "Risk Assessment Empty", AND(G1076&lt;&gt;"",H1076&lt;&gt;""), IF(SUMPRODUCT(($G$2:$G$5000=G1076)*($H$2:$H$5000=H1076))&gt;1,"CONFLICT: NI and Check-in Date Already in Use","Correct"), TRUE, "Correct")</f>
        <v/>
      </c>
    </row>
    <row r="1077" spans="1:22" s="14" customFormat="1" x14ac:dyDescent="0.5">
      <c r="A1077" s="10"/>
      <c r="B1077" s="11"/>
      <c r="C1077" s="10"/>
      <c r="D1077" s="10"/>
      <c r="E1077" s="10"/>
      <c r="F1077" s="12"/>
      <c r="G1077" s="10"/>
      <c r="H1077" s="12"/>
      <c r="I1077" s="12"/>
      <c r="J1077" s="13"/>
      <c r="K1077" s="10"/>
      <c r="L1077" s="15" t="str">
        <f ca="1">IF(ISBLANK(F1077), "", DATEDIF(Tenants[[#This Row],[DateOfBirth]],TODAY(),"Y"))</f>
        <v/>
      </c>
      <c r="M1077" s="10"/>
      <c r="N1077" s="10"/>
      <c r="O1077" s="10"/>
      <c r="P1077" s="10"/>
      <c r="Q1077" s="10"/>
      <c r="R1077" s="10"/>
      <c r="S1077" s="10"/>
      <c r="T1077" s="10"/>
      <c r="U1077" s="16" t="str">
        <f t="shared" si="18"/>
        <v/>
      </c>
      <c r="V1077" s="16" t="str" cm="1">
        <f t="array" ref="V1077">_xlfn.IFS(AND(ISBLANK(A1077), OR(B1077&lt;&gt;"",C1077&lt;&gt;"",E1077&lt;&gt;"",F1077&lt;&gt;"",G1077&lt;&gt;"",H1077&lt;&gt;"",J1077&lt;&gt;"",K1077&lt;&gt;"",M1077&lt;&gt;"",N1077&lt;&gt;"",O1077&lt;&gt;"",P1077&lt;&gt;"",Q1077&lt;&gt;"",R1077&lt;&gt;"",S1077&lt;&gt;"",T1077&lt;&gt;"",)), "Address Empty", ISBLANK(A1077), "", ISBLANK(B1077), "Room Number Empty", ISBLANK(C1077), "First Name Empty", ISBLANK(E1077), "Last Name Empty", ISBLANK(F1077), "Date of Birth Empty", ISBLANK(G1077), "NI Number Empty", ISBLANK(H1077), "Check In Date Empty", ISBLANK(J1077), "HB Claim Ref Number Empty", ISBLANK(K1077), "Referral Agency Empty", ISBLANK(M1077), "Gender Empty", ISBLANK(N1077), "Religion Empty", ISBLANK(O1077), "Ethnicity Empty", ISBLANK(P1077), "Nationality Empty", ISBLANK(Q1077), "Disability Empty", ISBLANK(R1077), "Sexual Orientation Empty", ISBLANK(S1077), "Language Empty", ISBLANK(T1077), "Risk Assessment Empty", AND(G1077&lt;&gt;"",H1077&lt;&gt;""), IF(SUMPRODUCT(($G$2:$G$5000=G1077)*($H$2:$H$5000=H1077))&gt;1,"CONFLICT: NI and Check-in Date Already in Use","Correct"), TRUE, "Correct")</f>
        <v/>
      </c>
    </row>
    <row r="1078" spans="1:22" s="14" customFormat="1" x14ac:dyDescent="0.5">
      <c r="A1078" s="10"/>
      <c r="B1078" s="11"/>
      <c r="C1078" s="10"/>
      <c r="D1078" s="10"/>
      <c r="E1078" s="10"/>
      <c r="F1078" s="12"/>
      <c r="G1078" s="10"/>
      <c r="H1078" s="12"/>
      <c r="I1078" s="12"/>
      <c r="J1078" s="13"/>
      <c r="K1078" s="10"/>
      <c r="L1078" s="15" t="str">
        <f ca="1">IF(ISBLANK(F1078), "", DATEDIF(Tenants[[#This Row],[DateOfBirth]],TODAY(),"Y"))</f>
        <v/>
      </c>
      <c r="M1078" s="10"/>
      <c r="N1078" s="10"/>
      <c r="O1078" s="10"/>
      <c r="P1078" s="10"/>
      <c r="Q1078" s="10"/>
      <c r="R1078" s="10"/>
      <c r="S1078" s="10"/>
      <c r="T1078" s="10"/>
      <c r="U1078" s="16" t="str">
        <f t="shared" si="18"/>
        <v/>
      </c>
      <c r="V1078" s="16" t="str" cm="1">
        <f t="array" ref="V1078">_xlfn.IFS(AND(ISBLANK(A1078), OR(B1078&lt;&gt;"",C1078&lt;&gt;"",E1078&lt;&gt;"",F1078&lt;&gt;"",G1078&lt;&gt;"",H1078&lt;&gt;"",J1078&lt;&gt;"",K1078&lt;&gt;"",M1078&lt;&gt;"",N1078&lt;&gt;"",O1078&lt;&gt;"",P1078&lt;&gt;"",Q1078&lt;&gt;"",R1078&lt;&gt;"",S1078&lt;&gt;"",T1078&lt;&gt;"",)), "Address Empty", ISBLANK(A1078), "", ISBLANK(B1078), "Room Number Empty", ISBLANK(C1078), "First Name Empty", ISBLANK(E1078), "Last Name Empty", ISBLANK(F1078), "Date of Birth Empty", ISBLANK(G1078), "NI Number Empty", ISBLANK(H1078), "Check In Date Empty", ISBLANK(J1078), "HB Claim Ref Number Empty", ISBLANK(K1078), "Referral Agency Empty", ISBLANK(M1078), "Gender Empty", ISBLANK(N1078), "Religion Empty", ISBLANK(O1078), "Ethnicity Empty", ISBLANK(P1078), "Nationality Empty", ISBLANK(Q1078), "Disability Empty", ISBLANK(R1078), "Sexual Orientation Empty", ISBLANK(S1078), "Language Empty", ISBLANK(T1078), "Risk Assessment Empty", AND(G1078&lt;&gt;"",H1078&lt;&gt;""), IF(SUMPRODUCT(($G$2:$G$5000=G1078)*($H$2:$H$5000=H1078))&gt;1,"CONFLICT: NI and Check-in Date Already in Use","Correct"), TRUE, "Correct")</f>
        <v/>
      </c>
    </row>
    <row r="1079" spans="1:22" s="14" customFormat="1" x14ac:dyDescent="0.5">
      <c r="A1079" s="10"/>
      <c r="B1079" s="11"/>
      <c r="C1079" s="10"/>
      <c r="D1079" s="10"/>
      <c r="E1079" s="10"/>
      <c r="F1079" s="12"/>
      <c r="G1079" s="10"/>
      <c r="H1079" s="12"/>
      <c r="I1079" s="12"/>
      <c r="J1079" s="13"/>
      <c r="K1079" s="10"/>
      <c r="L1079" s="15" t="str">
        <f ca="1">IF(ISBLANK(F1079), "", DATEDIF(Tenants[[#This Row],[DateOfBirth]],TODAY(),"Y"))</f>
        <v/>
      </c>
      <c r="M1079" s="10"/>
      <c r="N1079" s="10"/>
      <c r="O1079" s="10"/>
      <c r="P1079" s="10"/>
      <c r="Q1079" s="10"/>
      <c r="R1079" s="10"/>
      <c r="S1079" s="10"/>
      <c r="T1079" s="10"/>
      <c r="U1079" s="16" t="str">
        <f t="shared" si="18"/>
        <v/>
      </c>
      <c r="V1079" s="16" t="str" cm="1">
        <f t="array" ref="V1079">_xlfn.IFS(AND(ISBLANK(A1079), OR(B1079&lt;&gt;"",C1079&lt;&gt;"",E1079&lt;&gt;"",F1079&lt;&gt;"",G1079&lt;&gt;"",H1079&lt;&gt;"",J1079&lt;&gt;"",K1079&lt;&gt;"",M1079&lt;&gt;"",N1079&lt;&gt;"",O1079&lt;&gt;"",P1079&lt;&gt;"",Q1079&lt;&gt;"",R1079&lt;&gt;"",S1079&lt;&gt;"",T1079&lt;&gt;"",)), "Address Empty", ISBLANK(A1079), "", ISBLANK(B1079), "Room Number Empty", ISBLANK(C1079), "First Name Empty", ISBLANK(E1079), "Last Name Empty", ISBLANK(F1079), "Date of Birth Empty", ISBLANK(G1079), "NI Number Empty", ISBLANK(H1079), "Check In Date Empty", ISBLANK(J1079), "HB Claim Ref Number Empty", ISBLANK(K1079), "Referral Agency Empty", ISBLANK(M1079), "Gender Empty", ISBLANK(N1079), "Religion Empty", ISBLANK(O1079), "Ethnicity Empty", ISBLANK(P1079), "Nationality Empty", ISBLANK(Q1079), "Disability Empty", ISBLANK(R1079), "Sexual Orientation Empty", ISBLANK(S1079), "Language Empty", ISBLANK(T1079), "Risk Assessment Empty", AND(G1079&lt;&gt;"",H1079&lt;&gt;""), IF(SUMPRODUCT(($G$2:$G$5000=G1079)*($H$2:$H$5000=H1079))&gt;1,"CONFLICT: NI and Check-in Date Already in Use","Correct"), TRUE, "Correct")</f>
        <v/>
      </c>
    </row>
    <row r="1080" spans="1:22" s="14" customFormat="1" x14ac:dyDescent="0.5">
      <c r="A1080" s="10"/>
      <c r="B1080" s="11"/>
      <c r="C1080" s="10"/>
      <c r="D1080" s="10"/>
      <c r="E1080" s="10"/>
      <c r="F1080" s="12"/>
      <c r="G1080" s="10"/>
      <c r="H1080" s="12"/>
      <c r="I1080" s="12"/>
      <c r="J1080" s="13"/>
      <c r="K1080" s="10"/>
      <c r="L1080" s="15" t="str">
        <f ca="1">IF(ISBLANK(F1080), "", DATEDIF(Tenants[[#This Row],[DateOfBirth]],TODAY(),"Y"))</f>
        <v/>
      </c>
      <c r="M1080" s="10"/>
      <c r="N1080" s="10"/>
      <c r="O1080" s="10"/>
      <c r="P1080" s="10"/>
      <c r="Q1080" s="10"/>
      <c r="R1080" s="10"/>
      <c r="S1080" s="10"/>
      <c r="T1080" s="10"/>
      <c r="U1080" s="16" t="str">
        <f t="shared" si="18"/>
        <v/>
      </c>
      <c r="V1080" s="16" t="str" cm="1">
        <f t="array" ref="V1080">_xlfn.IFS(AND(ISBLANK(A1080), OR(B1080&lt;&gt;"",C1080&lt;&gt;"",E1080&lt;&gt;"",F1080&lt;&gt;"",G1080&lt;&gt;"",H1080&lt;&gt;"",J1080&lt;&gt;"",K1080&lt;&gt;"",M1080&lt;&gt;"",N1080&lt;&gt;"",O1080&lt;&gt;"",P1080&lt;&gt;"",Q1080&lt;&gt;"",R1080&lt;&gt;"",S1080&lt;&gt;"",T1080&lt;&gt;"",)), "Address Empty", ISBLANK(A1080), "", ISBLANK(B1080), "Room Number Empty", ISBLANK(C1080), "First Name Empty", ISBLANK(E1080), "Last Name Empty", ISBLANK(F1080), "Date of Birth Empty", ISBLANK(G1080), "NI Number Empty", ISBLANK(H1080), "Check In Date Empty", ISBLANK(J1080), "HB Claim Ref Number Empty", ISBLANK(K1080), "Referral Agency Empty", ISBLANK(M1080), "Gender Empty", ISBLANK(N1080), "Religion Empty", ISBLANK(O1080), "Ethnicity Empty", ISBLANK(P1080), "Nationality Empty", ISBLANK(Q1080), "Disability Empty", ISBLANK(R1080), "Sexual Orientation Empty", ISBLANK(S1080), "Language Empty", ISBLANK(T1080), "Risk Assessment Empty", AND(G1080&lt;&gt;"",H1080&lt;&gt;""), IF(SUMPRODUCT(($G$2:$G$5000=G1080)*($H$2:$H$5000=H1080))&gt;1,"CONFLICT: NI and Check-in Date Already in Use","Correct"), TRUE, "Correct")</f>
        <v/>
      </c>
    </row>
    <row r="1081" spans="1:22" s="14" customFormat="1" x14ac:dyDescent="0.5">
      <c r="A1081" s="10"/>
      <c r="B1081" s="11"/>
      <c r="C1081" s="10"/>
      <c r="D1081" s="10"/>
      <c r="E1081" s="10"/>
      <c r="F1081" s="12"/>
      <c r="G1081" s="10"/>
      <c r="H1081" s="12"/>
      <c r="I1081" s="12"/>
      <c r="J1081" s="13"/>
      <c r="K1081" s="10"/>
      <c r="L1081" s="15" t="str">
        <f ca="1">IF(ISBLANK(F1081), "", DATEDIF(Tenants[[#This Row],[DateOfBirth]],TODAY(),"Y"))</f>
        <v/>
      </c>
      <c r="M1081" s="10"/>
      <c r="N1081" s="10"/>
      <c r="O1081" s="10"/>
      <c r="P1081" s="10"/>
      <c r="Q1081" s="10"/>
      <c r="R1081" s="10"/>
      <c r="S1081" s="10"/>
      <c r="T1081" s="10"/>
      <c r="U1081" s="16" t="str">
        <f t="shared" si="18"/>
        <v/>
      </c>
      <c r="V1081" s="16" t="str" cm="1">
        <f t="array" ref="V1081">_xlfn.IFS(AND(ISBLANK(A1081), OR(B1081&lt;&gt;"",C1081&lt;&gt;"",E1081&lt;&gt;"",F1081&lt;&gt;"",G1081&lt;&gt;"",H1081&lt;&gt;"",J1081&lt;&gt;"",K1081&lt;&gt;"",M1081&lt;&gt;"",N1081&lt;&gt;"",O1081&lt;&gt;"",P1081&lt;&gt;"",Q1081&lt;&gt;"",R1081&lt;&gt;"",S1081&lt;&gt;"",T1081&lt;&gt;"",)), "Address Empty", ISBLANK(A1081), "", ISBLANK(B1081), "Room Number Empty", ISBLANK(C1081), "First Name Empty", ISBLANK(E1081), "Last Name Empty", ISBLANK(F1081), "Date of Birth Empty", ISBLANK(G1081), "NI Number Empty", ISBLANK(H1081), "Check In Date Empty", ISBLANK(J1081), "HB Claim Ref Number Empty", ISBLANK(K1081), "Referral Agency Empty", ISBLANK(M1081), "Gender Empty", ISBLANK(N1081), "Religion Empty", ISBLANK(O1081), "Ethnicity Empty", ISBLANK(P1081), "Nationality Empty", ISBLANK(Q1081), "Disability Empty", ISBLANK(R1081), "Sexual Orientation Empty", ISBLANK(S1081), "Language Empty", ISBLANK(T1081), "Risk Assessment Empty", AND(G1081&lt;&gt;"",H1081&lt;&gt;""), IF(SUMPRODUCT(($G$2:$G$5000=G1081)*($H$2:$H$5000=H1081))&gt;1,"CONFLICT: NI and Check-in Date Already in Use","Correct"), TRUE, "Correct")</f>
        <v/>
      </c>
    </row>
    <row r="1082" spans="1:22" s="14" customFormat="1" x14ac:dyDescent="0.5">
      <c r="A1082" s="10"/>
      <c r="B1082" s="11"/>
      <c r="C1082" s="10"/>
      <c r="D1082" s="10"/>
      <c r="E1082" s="10"/>
      <c r="F1082" s="12"/>
      <c r="G1082" s="10"/>
      <c r="H1082" s="12"/>
      <c r="I1082" s="12"/>
      <c r="J1082" s="13"/>
      <c r="K1082" s="10"/>
      <c r="L1082" s="15" t="str">
        <f ca="1">IF(ISBLANK(F1082), "", DATEDIF(Tenants[[#This Row],[DateOfBirth]],TODAY(),"Y"))</f>
        <v/>
      </c>
      <c r="M1082" s="10"/>
      <c r="N1082" s="10"/>
      <c r="O1082" s="10"/>
      <c r="P1082" s="10"/>
      <c r="Q1082" s="10"/>
      <c r="R1082" s="10"/>
      <c r="S1082" s="10"/>
      <c r="T1082" s="10"/>
      <c r="U1082" s="16" t="str">
        <f t="shared" si="18"/>
        <v/>
      </c>
      <c r="V1082" s="16" t="str" cm="1">
        <f t="array" ref="V1082">_xlfn.IFS(AND(ISBLANK(A1082), OR(B1082&lt;&gt;"",C1082&lt;&gt;"",E1082&lt;&gt;"",F1082&lt;&gt;"",G1082&lt;&gt;"",H1082&lt;&gt;"",J1082&lt;&gt;"",K1082&lt;&gt;"",M1082&lt;&gt;"",N1082&lt;&gt;"",O1082&lt;&gt;"",P1082&lt;&gt;"",Q1082&lt;&gt;"",R1082&lt;&gt;"",S1082&lt;&gt;"",T1082&lt;&gt;"",)), "Address Empty", ISBLANK(A1082), "", ISBLANK(B1082), "Room Number Empty", ISBLANK(C1082), "First Name Empty", ISBLANK(E1082), "Last Name Empty", ISBLANK(F1082), "Date of Birth Empty", ISBLANK(G1082), "NI Number Empty", ISBLANK(H1082), "Check In Date Empty", ISBLANK(J1082), "HB Claim Ref Number Empty", ISBLANK(K1082), "Referral Agency Empty", ISBLANK(M1082), "Gender Empty", ISBLANK(N1082), "Religion Empty", ISBLANK(O1082), "Ethnicity Empty", ISBLANK(P1082), "Nationality Empty", ISBLANK(Q1082), "Disability Empty", ISBLANK(R1082), "Sexual Orientation Empty", ISBLANK(S1082), "Language Empty", ISBLANK(T1082), "Risk Assessment Empty", AND(G1082&lt;&gt;"",H1082&lt;&gt;""), IF(SUMPRODUCT(($G$2:$G$5000=G1082)*($H$2:$H$5000=H1082))&gt;1,"CONFLICT: NI and Check-in Date Already in Use","Correct"), TRUE, "Correct")</f>
        <v/>
      </c>
    </row>
    <row r="1083" spans="1:22" s="14" customFormat="1" x14ac:dyDescent="0.5">
      <c r="A1083" s="10"/>
      <c r="B1083" s="11"/>
      <c r="C1083" s="10"/>
      <c r="D1083" s="10"/>
      <c r="E1083" s="10"/>
      <c r="F1083" s="12"/>
      <c r="G1083" s="10"/>
      <c r="H1083" s="12"/>
      <c r="I1083" s="12"/>
      <c r="J1083" s="13"/>
      <c r="K1083" s="10"/>
      <c r="L1083" s="15" t="str">
        <f ca="1">IF(ISBLANK(F1083), "", DATEDIF(Tenants[[#This Row],[DateOfBirth]],TODAY(),"Y"))</f>
        <v/>
      </c>
      <c r="M1083" s="10"/>
      <c r="N1083" s="10"/>
      <c r="O1083" s="10"/>
      <c r="P1083" s="10"/>
      <c r="Q1083" s="10"/>
      <c r="R1083" s="10"/>
      <c r="S1083" s="10"/>
      <c r="T1083" s="10"/>
      <c r="U1083" s="16" t="str">
        <f t="shared" si="18"/>
        <v/>
      </c>
      <c r="V1083" s="16" t="str" cm="1">
        <f t="array" ref="V1083">_xlfn.IFS(AND(ISBLANK(A1083), OR(B1083&lt;&gt;"",C1083&lt;&gt;"",E1083&lt;&gt;"",F1083&lt;&gt;"",G1083&lt;&gt;"",H1083&lt;&gt;"",J1083&lt;&gt;"",K1083&lt;&gt;"",M1083&lt;&gt;"",N1083&lt;&gt;"",O1083&lt;&gt;"",P1083&lt;&gt;"",Q1083&lt;&gt;"",R1083&lt;&gt;"",S1083&lt;&gt;"",T1083&lt;&gt;"",)), "Address Empty", ISBLANK(A1083), "", ISBLANK(B1083), "Room Number Empty", ISBLANK(C1083), "First Name Empty", ISBLANK(E1083), "Last Name Empty", ISBLANK(F1083), "Date of Birth Empty", ISBLANK(G1083), "NI Number Empty", ISBLANK(H1083), "Check In Date Empty", ISBLANK(J1083), "HB Claim Ref Number Empty", ISBLANK(K1083), "Referral Agency Empty", ISBLANK(M1083), "Gender Empty", ISBLANK(N1083), "Religion Empty", ISBLANK(O1083), "Ethnicity Empty", ISBLANK(P1083), "Nationality Empty", ISBLANK(Q1083), "Disability Empty", ISBLANK(R1083), "Sexual Orientation Empty", ISBLANK(S1083), "Language Empty", ISBLANK(T1083), "Risk Assessment Empty", AND(G1083&lt;&gt;"",H1083&lt;&gt;""), IF(SUMPRODUCT(($G$2:$G$5000=G1083)*($H$2:$H$5000=H1083))&gt;1,"CONFLICT: NI and Check-in Date Already in Use","Correct"), TRUE, "Correct")</f>
        <v/>
      </c>
    </row>
    <row r="1084" spans="1:22" s="14" customFormat="1" x14ac:dyDescent="0.5">
      <c r="A1084" s="10"/>
      <c r="B1084" s="11"/>
      <c r="C1084" s="10"/>
      <c r="D1084" s="10"/>
      <c r="E1084" s="10"/>
      <c r="F1084" s="12"/>
      <c r="G1084" s="10"/>
      <c r="H1084" s="12"/>
      <c r="I1084" s="12"/>
      <c r="J1084" s="13"/>
      <c r="K1084" s="10"/>
      <c r="L1084" s="15" t="str">
        <f ca="1">IF(ISBLANK(F1084), "", DATEDIF(Tenants[[#This Row],[DateOfBirth]],TODAY(),"Y"))</f>
        <v/>
      </c>
      <c r="M1084" s="10"/>
      <c r="N1084" s="10"/>
      <c r="O1084" s="10"/>
      <c r="P1084" s="10"/>
      <c r="Q1084" s="10"/>
      <c r="R1084" s="10"/>
      <c r="S1084" s="10"/>
      <c r="T1084" s="10"/>
      <c r="U1084" s="16" t="str">
        <f t="shared" si="18"/>
        <v/>
      </c>
      <c r="V1084" s="16" t="str" cm="1">
        <f t="array" ref="V1084">_xlfn.IFS(AND(ISBLANK(A1084), OR(B1084&lt;&gt;"",C1084&lt;&gt;"",E1084&lt;&gt;"",F1084&lt;&gt;"",G1084&lt;&gt;"",H1084&lt;&gt;"",J1084&lt;&gt;"",K1084&lt;&gt;"",M1084&lt;&gt;"",N1084&lt;&gt;"",O1084&lt;&gt;"",P1084&lt;&gt;"",Q1084&lt;&gt;"",R1084&lt;&gt;"",S1084&lt;&gt;"",T1084&lt;&gt;"",)), "Address Empty", ISBLANK(A1084), "", ISBLANK(B1084), "Room Number Empty", ISBLANK(C1084), "First Name Empty", ISBLANK(E1084), "Last Name Empty", ISBLANK(F1084), "Date of Birth Empty", ISBLANK(G1084), "NI Number Empty", ISBLANK(H1084), "Check In Date Empty", ISBLANK(J1084), "HB Claim Ref Number Empty", ISBLANK(K1084), "Referral Agency Empty", ISBLANK(M1084), "Gender Empty", ISBLANK(N1084), "Religion Empty", ISBLANK(O1084), "Ethnicity Empty", ISBLANK(P1084), "Nationality Empty", ISBLANK(Q1084), "Disability Empty", ISBLANK(R1084), "Sexual Orientation Empty", ISBLANK(S1084), "Language Empty", ISBLANK(T1084), "Risk Assessment Empty", AND(G1084&lt;&gt;"",H1084&lt;&gt;""), IF(SUMPRODUCT(($G$2:$G$5000=G1084)*($H$2:$H$5000=H1084))&gt;1,"CONFLICT: NI and Check-in Date Already in Use","Correct"), TRUE, "Correct")</f>
        <v/>
      </c>
    </row>
    <row r="1085" spans="1:22" s="14" customFormat="1" x14ac:dyDescent="0.5">
      <c r="A1085" s="10"/>
      <c r="B1085" s="11"/>
      <c r="C1085" s="10"/>
      <c r="D1085" s="10"/>
      <c r="E1085" s="10"/>
      <c r="F1085" s="12"/>
      <c r="G1085" s="10"/>
      <c r="H1085" s="12"/>
      <c r="I1085" s="12"/>
      <c r="J1085" s="13"/>
      <c r="K1085" s="10"/>
      <c r="L1085" s="15" t="str">
        <f ca="1">IF(ISBLANK(F1085), "", DATEDIF(Tenants[[#This Row],[DateOfBirth]],TODAY(),"Y"))</f>
        <v/>
      </c>
      <c r="M1085" s="10"/>
      <c r="N1085" s="10"/>
      <c r="O1085" s="10"/>
      <c r="P1085" s="10"/>
      <c r="Q1085" s="10"/>
      <c r="R1085" s="10"/>
      <c r="S1085" s="10"/>
      <c r="T1085" s="10"/>
      <c r="U1085" s="16" t="str">
        <f t="shared" si="18"/>
        <v/>
      </c>
      <c r="V1085" s="16" t="str" cm="1">
        <f t="array" ref="V1085">_xlfn.IFS(AND(ISBLANK(A1085), OR(B1085&lt;&gt;"",C1085&lt;&gt;"",E1085&lt;&gt;"",F1085&lt;&gt;"",G1085&lt;&gt;"",H1085&lt;&gt;"",J1085&lt;&gt;"",K1085&lt;&gt;"",M1085&lt;&gt;"",N1085&lt;&gt;"",O1085&lt;&gt;"",P1085&lt;&gt;"",Q1085&lt;&gt;"",R1085&lt;&gt;"",S1085&lt;&gt;"",T1085&lt;&gt;"",)), "Address Empty", ISBLANK(A1085), "", ISBLANK(B1085), "Room Number Empty", ISBLANK(C1085), "First Name Empty", ISBLANK(E1085), "Last Name Empty", ISBLANK(F1085), "Date of Birth Empty", ISBLANK(G1085), "NI Number Empty", ISBLANK(H1085), "Check In Date Empty", ISBLANK(J1085), "HB Claim Ref Number Empty", ISBLANK(K1085), "Referral Agency Empty", ISBLANK(M1085), "Gender Empty", ISBLANK(N1085), "Religion Empty", ISBLANK(O1085), "Ethnicity Empty", ISBLANK(P1085), "Nationality Empty", ISBLANK(Q1085), "Disability Empty", ISBLANK(R1085), "Sexual Orientation Empty", ISBLANK(S1085), "Language Empty", ISBLANK(T1085), "Risk Assessment Empty", AND(G1085&lt;&gt;"",H1085&lt;&gt;""), IF(SUMPRODUCT(($G$2:$G$5000=G1085)*($H$2:$H$5000=H1085))&gt;1,"CONFLICT: NI and Check-in Date Already in Use","Correct"), TRUE, "Correct")</f>
        <v/>
      </c>
    </row>
    <row r="1086" spans="1:22" s="14" customFormat="1" x14ac:dyDescent="0.5">
      <c r="A1086" s="10"/>
      <c r="B1086" s="11"/>
      <c r="C1086" s="10"/>
      <c r="D1086" s="10"/>
      <c r="E1086" s="10"/>
      <c r="F1086" s="12"/>
      <c r="G1086" s="10"/>
      <c r="H1086" s="12"/>
      <c r="I1086" s="12"/>
      <c r="J1086" s="13"/>
      <c r="K1086" s="10"/>
      <c r="L1086" s="15" t="str">
        <f ca="1">IF(ISBLANK(F1086), "", DATEDIF(Tenants[[#This Row],[DateOfBirth]],TODAY(),"Y"))</f>
        <v/>
      </c>
      <c r="M1086" s="10"/>
      <c r="N1086" s="10"/>
      <c r="O1086" s="10"/>
      <c r="P1086" s="10"/>
      <c r="Q1086" s="10"/>
      <c r="R1086" s="10"/>
      <c r="S1086" s="10"/>
      <c r="T1086" s="10"/>
      <c r="U1086" s="16" t="str">
        <f t="shared" si="18"/>
        <v/>
      </c>
      <c r="V1086" s="16" t="str" cm="1">
        <f t="array" ref="V1086">_xlfn.IFS(AND(ISBLANK(A1086), OR(B1086&lt;&gt;"",C1086&lt;&gt;"",E1086&lt;&gt;"",F1086&lt;&gt;"",G1086&lt;&gt;"",H1086&lt;&gt;"",J1086&lt;&gt;"",K1086&lt;&gt;"",M1086&lt;&gt;"",N1086&lt;&gt;"",O1086&lt;&gt;"",P1086&lt;&gt;"",Q1086&lt;&gt;"",R1086&lt;&gt;"",S1086&lt;&gt;"",T1086&lt;&gt;"",)), "Address Empty", ISBLANK(A1086), "", ISBLANK(B1086), "Room Number Empty", ISBLANK(C1086), "First Name Empty", ISBLANK(E1086), "Last Name Empty", ISBLANK(F1086), "Date of Birth Empty", ISBLANK(G1086), "NI Number Empty", ISBLANK(H1086), "Check In Date Empty", ISBLANK(J1086), "HB Claim Ref Number Empty", ISBLANK(K1086), "Referral Agency Empty", ISBLANK(M1086), "Gender Empty", ISBLANK(N1086), "Religion Empty", ISBLANK(O1086), "Ethnicity Empty", ISBLANK(P1086), "Nationality Empty", ISBLANK(Q1086), "Disability Empty", ISBLANK(R1086), "Sexual Orientation Empty", ISBLANK(S1086), "Language Empty", ISBLANK(T1086), "Risk Assessment Empty", AND(G1086&lt;&gt;"",H1086&lt;&gt;""), IF(SUMPRODUCT(($G$2:$G$5000=G1086)*($H$2:$H$5000=H1086))&gt;1,"CONFLICT: NI and Check-in Date Already in Use","Correct"), TRUE, "Correct")</f>
        <v/>
      </c>
    </row>
    <row r="1087" spans="1:22" s="14" customFormat="1" x14ac:dyDescent="0.5">
      <c r="A1087" s="10"/>
      <c r="B1087" s="11"/>
      <c r="C1087" s="10"/>
      <c r="D1087" s="10"/>
      <c r="E1087" s="10"/>
      <c r="F1087" s="12"/>
      <c r="G1087" s="10"/>
      <c r="H1087" s="12"/>
      <c r="I1087" s="12"/>
      <c r="J1087" s="13"/>
      <c r="K1087" s="10"/>
      <c r="L1087" s="15" t="str">
        <f ca="1">IF(ISBLANK(F1087), "", DATEDIF(Tenants[[#This Row],[DateOfBirth]],TODAY(),"Y"))</f>
        <v/>
      </c>
      <c r="M1087" s="10"/>
      <c r="N1087" s="10"/>
      <c r="O1087" s="10"/>
      <c r="P1087" s="10"/>
      <c r="Q1087" s="10"/>
      <c r="R1087" s="10"/>
      <c r="S1087" s="10"/>
      <c r="T1087" s="10"/>
      <c r="U1087" s="16" t="str">
        <f t="shared" si="18"/>
        <v/>
      </c>
      <c r="V1087" s="16" t="str" cm="1">
        <f t="array" ref="V1087">_xlfn.IFS(AND(ISBLANK(A1087), OR(B1087&lt;&gt;"",C1087&lt;&gt;"",E1087&lt;&gt;"",F1087&lt;&gt;"",G1087&lt;&gt;"",H1087&lt;&gt;"",J1087&lt;&gt;"",K1087&lt;&gt;"",M1087&lt;&gt;"",N1087&lt;&gt;"",O1087&lt;&gt;"",P1087&lt;&gt;"",Q1087&lt;&gt;"",R1087&lt;&gt;"",S1087&lt;&gt;"",T1087&lt;&gt;"",)), "Address Empty", ISBLANK(A1087), "", ISBLANK(B1087), "Room Number Empty", ISBLANK(C1087), "First Name Empty", ISBLANK(E1087), "Last Name Empty", ISBLANK(F1087), "Date of Birth Empty", ISBLANK(G1087), "NI Number Empty", ISBLANK(H1087), "Check In Date Empty", ISBLANK(J1087), "HB Claim Ref Number Empty", ISBLANK(K1087), "Referral Agency Empty", ISBLANK(M1087), "Gender Empty", ISBLANK(N1087), "Religion Empty", ISBLANK(O1087), "Ethnicity Empty", ISBLANK(P1087), "Nationality Empty", ISBLANK(Q1087), "Disability Empty", ISBLANK(R1087), "Sexual Orientation Empty", ISBLANK(S1087), "Language Empty", ISBLANK(T1087), "Risk Assessment Empty", AND(G1087&lt;&gt;"",H1087&lt;&gt;""), IF(SUMPRODUCT(($G$2:$G$5000=G1087)*($H$2:$H$5000=H1087))&gt;1,"CONFLICT: NI and Check-in Date Already in Use","Correct"), TRUE, "Correct")</f>
        <v/>
      </c>
    </row>
    <row r="1088" spans="1:22" s="14" customFormat="1" x14ac:dyDescent="0.5">
      <c r="A1088" s="10"/>
      <c r="B1088" s="11"/>
      <c r="C1088" s="10"/>
      <c r="D1088" s="10"/>
      <c r="E1088" s="10"/>
      <c r="F1088" s="12"/>
      <c r="G1088" s="10"/>
      <c r="H1088" s="12"/>
      <c r="I1088" s="12"/>
      <c r="J1088" s="13"/>
      <c r="K1088" s="10"/>
      <c r="L1088" s="15" t="str">
        <f ca="1">IF(ISBLANK(F1088), "", DATEDIF(Tenants[[#This Row],[DateOfBirth]],TODAY(),"Y"))</f>
        <v/>
      </c>
      <c r="M1088" s="10"/>
      <c r="N1088" s="10"/>
      <c r="O1088" s="10"/>
      <c r="P1088" s="10"/>
      <c r="Q1088" s="10"/>
      <c r="R1088" s="10"/>
      <c r="S1088" s="10"/>
      <c r="T1088" s="10"/>
      <c r="U1088" s="16" t="str">
        <f t="shared" si="18"/>
        <v/>
      </c>
      <c r="V1088" s="16" t="str" cm="1">
        <f t="array" ref="V1088">_xlfn.IFS(AND(ISBLANK(A1088), OR(B1088&lt;&gt;"",C1088&lt;&gt;"",E1088&lt;&gt;"",F1088&lt;&gt;"",G1088&lt;&gt;"",H1088&lt;&gt;"",J1088&lt;&gt;"",K1088&lt;&gt;"",M1088&lt;&gt;"",N1088&lt;&gt;"",O1088&lt;&gt;"",P1088&lt;&gt;"",Q1088&lt;&gt;"",R1088&lt;&gt;"",S1088&lt;&gt;"",T1088&lt;&gt;"",)), "Address Empty", ISBLANK(A1088), "", ISBLANK(B1088), "Room Number Empty", ISBLANK(C1088), "First Name Empty", ISBLANK(E1088), "Last Name Empty", ISBLANK(F1088), "Date of Birth Empty", ISBLANK(G1088), "NI Number Empty", ISBLANK(H1088), "Check In Date Empty", ISBLANK(J1088), "HB Claim Ref Number Empty", ISBLANK(K1088), "Referral Agency Empty", ISBLANK(M1088), "Gender Empty", ISBLANK(N1088), "Religion Empty", ISBLANK(O1088), "Ethnicity Empty", ISBLANK(P1088), "Nationality Empty", ISBLANK(Q1088), "Disability Empty", ISBLANK(R1088), "Sexual Orientation Empty", ISBLANK(S1088), "Language Empty", ISBLANK(T1088), "Risk Assessment Empty", AND(G1088&lt;&gt;"",H1088&lt;&gt;""), IF(SUMPRODUCT(($G$2:$G$5000=G1088)*($H$2:$H$5000=H1088))&gt;1,"CONFLICT: NI and Check-in Date Already in Use","Correct"), TRUE, "Correct")</f>
        <v/>
      </c>
    </row>
    <row r="1089" spans="1:22" s="14" customFormat="1" x14ac:dyDescent="0.5">
      <c r="A1089" s="10"/>
      <c r="B1089" s="11"/>
      <c r="C1089" s="10"/>
      <c r="D1089" s="10"/>
      <c r="E1089" s="10"/>
      <c r="F1089" s="12"/>
      <c r="G1089" s="10"/>
      <c r="H1089" s="12"/>
      <c r="I1089" s="12"/>
      <c r="J1089" s="13"/>
      <c r="K1089" s="10"/>
      <c r="L1089" s="15" t="str">
        <f ca="1">IF(ISBLANK(F1089), "", DATEDIF(Tenants[[#This Row],[DateOfBirth]],TODAY(),"Y"))</f>
        <v/>
      </c>
      <c r="M1089" s="10"/>
      <c r="N1089" s="10"/>
      <c r="O1089" s="10"/>
      <c r="P1089" s="10"/>
      <c r="Q1089" s="10"/>
      <c r="R1089" s="10"/>
      <c r="S1089" s="10"/>
      <c r="T1089" s="10"/>
      <c r="U1089" s="16" t="str">
        <f t="shared" si="18"/>
        <v/>
      </c>
      <c r="V1089" s="16" t="str" cm="1">
        <f t="array" ref="V1089">_xlfn.IFS(AND(ISBLANK(A1089), OR(B1089&lt;&gt;"",C1089&lt;&gt;"",E1089&lt;&gt;"",F1089&lt;&gt;"",G1089&lt;&gt;"",H1089&lt;&gt;"",J1089&lt;&gt;"",K1089&lt;&gt;"",M1089&lt;&gt;"",N1089&lt;&gt;"",O1089&lt;&gt;"",P1089&lt;&gt;"",Q1089&lt;&gt;"",R1089&lt;&gt;"",S1089&lt;&gt;"",T1089&lt;&gt;"",)), "Address Empty", ISBLANK(A1089), "", ISBLANK(B1089), "Room Number Empty", ISBLANK(C1089), "First Name Empty", ISBLANK(E1089), "Last Name Empty", ISBLANK(F1089), "Date of Birth Empty", ISBLANK(G1089), "NI Number Empty", ISBLANK(H1089), "Check In Date Empty", ISBLANK(J1089), "HB Claim Ref Number Empty", ISBLANK(K1089), "Referral Agency Empty", ISBLANK(M1089), "Gender Empty", ISBLANK(N1089), "Religion Empty", ISBLANK(O1089), "Ethnicity Empty", ISBLANK(P1089), "Nationality Empty", ISBLANK(Q1089), "Disability Empty", ISBLANK(R1089), "Sexual Orientation Empty", ISBLANK(S1089), "Language Empty", ISBLANK(T1089), "Risk Assessment Empty", AND(G1089&lt;&gt;"",H1089&lt;&gt;""), IF(SUMPRODUCT(($G$2:$G$5000=G1089)*($H$2:$H$5000=H1089))&gt;1,"CONFLICT: NI and Check-in Date Already in Use","Correct"), TRUE, "Correct")</f>
        <v/>
      </c>
    </row>
    <row r="1090" spans="1:22" s="14" customFormat="1" x14ac:dyDescent="0.5">
      <c r="A1090" s="10"/>
      <c r="B1090" s="11"/>
      <c r="C1090" s="10"/>
      <c r="D1090" s="10"/>
      <c r="E1090" s="10"/>
      <c r="F1090" s="12"/>
      <c r="G1090" s="10"/>
      <c r="H1090" s="12"/>
      <c r="I1090" s="12"/>
      <c r="J1090" s="13"/>
      <c r="K1090" s="10"/>
      <c r="L1090" s="15" t="str">
        <f ca="1">IF(ISBLANK(F1090), "", DATEDIF(Tenants[[#This Row],[DateOfBirth]],TODAY(),"Y"))</f>
        <v/>
      </c>
      <c r="M1090" s="10"/>
      <c r="N1090" s="10"/>
      <c r="O1090" s="10"/>
      <c r="P1090" s="10"/>
      <c r="Q1090" s="10"/>
      <c r="R1090" s="10"/>
      <c r="S1090" s="10"/>
      <c r="T1090" s="10"/>
      <c r="U1090" s="16" t="str">
        <f t="shared" si="18"/>
        <v/>
      </c>
      <c r="V1090" s="16" t="str" cm="1">
        <f t="array" ref="V1090">_xlfn.IFS(AND(ISBLANK(A1090), OR(B1090&lt;&gt;"",C1090&lt;&gt;"",E1090&lt;&gt;"",F1090&lt;&gt;"",G1090&lt;&gt;"",H1090&lt;&gt;"",J1090&lt;&gt;"",K1090&lt;&gt;"",M1090&lt;&gt;"",N1090&lt;&gt;"",O1090&lt;&gt;"",P1090&lt;&gt;"",Q1090&lt;&gt;"",R1090&lt;&gt;"",S1090&lt;&gt;"",T1090&lt;&gt;"",)), "Address Empty", ISBLANK(A1090), "", ISBLANK(B1090), "Room Number Empty", ISBLANK(C1090), "First Name Empty", ISBLANK(E1090), "Last Name Empty", ISBLANK(F1090), "Date of Birth Empty", ISBLANK(G1090), "NI Number Empty", ISBLANK(H1090), "Check In Date Empty", ISBLANK(J1090), "HB Claim Ref Number Empty", ISBLANK(K1090), "Referral Agency Empty", ISBLANK(M1090), "Gender Empty", ISBLANK(N1090), "Religion Empty", ISBLANK(O1090), "Ethnicity Empty", ISBLANK(P1090), "Nationality Empty", ISBLANK(Q1090), "Disability Empty", ISBLANK(R1090), "Sexual Orientation Empty", ISBLANK(S1090), "Language Empty", ISBLANK(T1090), "Risk Assessment Empty", AND(G1090&lt;&gt;"",H1090&lt;&gt;""), IF(SUMPRODUCT(($G$2:$G$5000=G1090)*($H$2:$H$5000=H1090))&gt;1,"CONFLICT: NI and Check-in Date Already in Use","Correct"), TRUE, "Correct")</f>
        <v/>
      </c>
    </row>
    <row r="1091" spans="1:22" s="14" customFormat="1" x14ac:dyDescent="0.5">
      <c r="A1091" s="10"/>
      <c r="B1091" s="11"/>
      <c r="C1091" s="10"/>
      <c r="D1091" s="10"/>
      <c r="E1091" s="10"/>
      <c r="F1091" s="12"/>
      <c r="G1091" s="10"/>
      <c r="H1091" s="12"/>
      <c r="I1091" s="12"/>
      <c r="J1091" s="13"/>
      <c r="K1091" s="10"/>
      <c r="L1091" s="15" t="str">
        <f ca="1">IF(ISBLANK(F1091), "", DATEDIF(Tenants[[#This Row],[DateOfBirth]],TODAY(),"Y"))</f>
        <v/>
      </c>
      <c r="M1091" s="10"/>
      <c r="N1091" s="10"/>
      <c r="O1091" s="10"/>
      <c r="P1091" s="10"/>
      <c r="Q1091" s="10"/>
      <c r="R1091" s="10"/>
      <c r="S1091" s="10"/>
      <c r="T1091" s="10"/>
      <c r="U1091" s="16" t="str">
        <f t="shared" si="18"/>
        <v/>
      </c>
      <c r="V1091" s="16" t="str" cm="1">
        <f t="array" ref="V1091">_xlfn.IFS(AND(ISBLANK(A1091), OR(B1091&lt;&gt;"",C1091&lt;&gt;"",E1091&lt;&gt;"",F1091&lt;&gt;"",G1091&lt;&gt;"",H1091&lt;&gt;"",J1091&lt;&gt;"",K1091&lt;&gt;"",M1091&lt;&gt;"",N1091&lt;&gt;"",O1091&lt;&gt;"",P1091&lt;&gt;"",Q1091&lt;&gt;"",R1091&lt;&gt;"",S1091&lt;&gt;"",T1091&lt;&gt;"",)), "Address Empty", ISBLANK(A1091), "", ISBLANK(B1091), "Room Number Empty", ISBLANK(C1091), "First Name Empty", ISBLANK(E1091), "Last Name Empty", ISBLANK(F1091), "Date of Birth Empty", ISBLANK(G1091), "NI Number Empty", ISBLANK(H1091), "Check In Date Empty", ISBLANK(J1091), "HB Claim Ref Number Empty", ISBLANK(K1091), "Referral Agency Empty", ISBLANK(M1091), "Gender Empty", ISBLANK(N1091), "Religion Empty", ISBLANK(O1091), "Ethnicity Empty", ISBLANK(P1091), "Nationality Empty", ISBLANK(Q1091), "Disability Empty", ISBLANK(R1091), "Sexual Orientation Empty", ISBLANK(S1091), "Language Empty", ISBLANK(T1091), "Risk Assessment Empty", AND(G1091&lt;&gt;"",H1091&lt;&gt;""), IF(SUMPRODUCT(($G$2:$G$5000=G1091)*($H$2:$H$5000=H1091))&gt;1,"CONFLICT: NI and Check-in Date Already in Use","Correct"), TRUE, "Correct")</f>
        <v/>
      </c>
    </row>
    <row r="1092" spans="1:22" s="14" customFormat="1" x14ac:dyDescent="0.5">
      <c r="A1092" s="10"/>
      <c r="B1092" s="11"/>
      <c r="C1092" s="10"/>
      <c r="D1092" s="10"/>
      <c r="E1092" s="10"/>
      <c r="F1092" s="12"/>
      <c r="G1092" s="10"/>
      <c r="H1092" s="12"/>
      <c r="I1092" s="12"/>
      <c r="J1092" s="13"/>
      <c r="K1092" s="10"/>
      <c r="L1092" s="15" t="str">
        <f ca="1">IF(ISBLANK(F1092), "", DATEDIF(Tenants[[#This Row],[DateOfBirth]],TODAY(),"Y"))</f>
        <v/>
      </c>
      <c r="M1092" s="10"/>
      <c r="N1092" s="10"/>
      <c r="O1092" s="10"/>
      <c r="P1092" s="10"/>
      <c r="Q1092" s="10"/>
      <c r="R1092" s="10"/>
      <c r="S1092" s="10"/>
      <c r="T1092" s="10"/>
      <c r="U1092" s="16" t="str">
        <f t="shared" si="18"/>
        <v/>
      </c>
      <c r="V1092" s="16" t="str" cm="1">
        <f t="array" ref="V1092">_xlfn.IFS(AND(ISBLANK(A1092), OR(B1092&lt;&gt;"",C1092&lt;&gt;"",E1092&lt;&gt;"",F1092&lt;&gt;"",G1092&lt;&gt;"",H1092&lt;&gt;"",J1092&lt;&gt;"",K1092&lt;&gt;"",M1092&lt;&gt;"",N1092&lt;&gt;"",O1092&lt;&gt;"",P1092&lt;&gt;"",Q1092&lt;&gt;"",R1092&lt;&gt;"",S1092&lt;&gt;"",T1092&lt;&gt;"",)), "Address Empty", ISBLANK(A1092), "", ISBLANK(B1092), "Room Number Empty", ISBLANK(C1092), "First Name Empty", ISBLANK(E1092), "Last Name Empty", ISBLANK(F1092), "Date of Birth Empty", ISBLANK(G1092), "NI Number Empty", ISBLANK(H1092), "Check In Date Empty", ISBLANK(J1092), "HB Claim Ref Number Empty", ISBLANK(K1092), "Referral Agency Empty", ISBLANK(M1092), "Gender Empty", ISBLANK(N1092), "Religion Empty", ISBLANK(O1092), "Ethnicity Empty", ISBLANK(P1092), "Nationality Empty", ISBLANK(Q1092), "Disability Empty", ISBLANK(R1092), "Sexual Orientation Empty", ISBLANK(S1092), "Language Empty", ISBLANK(T1092), "Risk Assessment Empty", AND(G1092&lt;&gt;"",H1092&lt;&gt;""), IF(SUMPRODUCT(($G$2:$G$5000=G1092)*($H$2:$H$5000=H1092))&gt;1,"CONFLICT: NI and Check-in Date Already in Use","Correct"), TRUE, "Correct")</f>
        <v/>
      </c>
    </row>
    <row r="1093" spans="1:22" s="14" customFormat="1" x14ac:dyDescent="0.5">
      <c r="A1093" s="10"/>
      <c r="B1093" s="11"/>
      <c r="C1093" s="10"/>
      <c r="D1093" s="10"/>
      <c r="E1093" s="10"/>
      <c r="F1093" s="12"/>
      <c r="G1093" s="10"/>
      <c r="H1093" s="12"/>
      <c r="I1093" s="12"/>
      <c r="J1093" s="13"/>
      <c r="K1093" s="10"/>
      <c r="L1093" s="15" t="str">
        <f ca="1">IF(ISBLANK(F1093), "", DATEDIF(Tenants[[#This Row],[DateOfBirth]],TODAY(),"Y"))</f>
        <v/>
      </c>
      <c r="M1093" s="10"/>
      <c r="N1093" s="10"/>
      <c r="O1093" s="10"/>
      <c r="P1093" s="10"/>
      <c r="Q1093" s="10"/>
      <c r="R1093" s="10"/>
      <c r="S1093" s="10"/>
      <c r="T1093" s="10"/>
      <c r="U1093" s="16" t="str">
        <f t="shared" si="18"/>
        <v/>
      </c>
      <c r="V1093" s="16" t="str" cm="1">
        <f t="array" ref="V1093">_xlfn.IFS(AND(ISBLANK(A1093), OR(B1093&lt;&gt;"",C1093&lt;&gt;"",E1093&lt;&gt;"",F1093&lt;&gt;"",G1093&lt;&gt;"",H1093&lt;&gt;"",J1093&lt;&gt;"",K1093&lt;&gt;"",M1093&lt;&gt;"",N1093&lt;&gt;"",O1093&lt;&gt;"",P1093&lt;&gt;"",Q1093&lt;&gt;"",R1093&lt;&gt;"",S1093&lt;&gt;"",T1093&lt;&gt;"",)), "Address Empty", ISBLANK(A1093), "", ISBLANK(B1093), "Room Number Empty", ISBLANK(C1093), "First Name Empty", ISBLANK(E1093), "Last Name Empty", ISBLANK(F1093), "Date of Birth Empty", ISBLANK(G1093), "NI Number Empty", ISBLANK(H1093), "Check In Date Empty", ISBLANK(J1093), "HB Claim Ref Number Empty", ISBLANK(K1093), "Referral Agency Empty", ISBLANK(M1093), "Gender Empty", ISBLANK(N1093), "Religion Empty", ISBLANK(O1093), "Ethnicity Empty", ISBLANK(P1093), "Nationality Empty", ISBLANK(Q1093), "Disability Empty", ISBLANK(R1093), "Sexual Orientation Empty", ISBLANK(S1093), "Language Empty", ISBLANK(T1093), "Risk Assessment Empty", AND(G1093&lt;&gt;"",H1093&lt;&gt;""), IF(SUMPRODUCT(($G$2:$G$5000=G1093)*($H$2:$H$5000=H1093))&gt;1,"CONFLICT: NI and Check-in Date Already in Use","Correct"), TRUE, "Correct")</f>
        <v/>
      </c>
    </row>
    <row r="1094" spans="1:22" s="14" customFormat="1" x14ac:dyDescent="0.5">
      <c r="A1094" s="10"/>
      <c r="B1094" s="11"/>
      <c r="C1094" s="10"/>
      <c r="D1094" s="10"/>
      <c r="E1094" s="10"/>
      <c r="F1094" s="12"/>
      <c r="G1094" s="10"/>
      <c r="H1094" s="12"/>
      <c r="I1094" s="12"/>
      <c r="J1094" s="13"/>
      <c r="K1094" s="10"/>
      <c r="L1094" s="15" t="str">
        <f ca="1">IF(ISBLANK(F1094), "", DATEDIF(Tenants[[#This Row],[DateOfBirth]],TODAY(),"Y"))</f>
        <v/>
      </c>
      <c r="M1094" s="10"/>
      <c r="N1094" s="10"/>
      <c r="O1094" s="10"/>
      <c r="P1094" s="10"/>
      <c r="Q1094" s="10"/>
      <c r="R1094" s="10"/>
      <c r="S1094" s="10"/>
      <c r="T1094" s="10"/>
      <c r="U1094" s="16" t="str">
        <f t="shared" si="18"/>
        <v/>
      </c>
      <c r="V1094" s="16" t="str" cm="1">
        <f t="array" ref="V1094">_xlfn.IFS(AND(ISBLANK(A1094), OR(B1094&lt;&gt;"",C1094&lt;&gt;"",E1094&lt;&gt;"",F1094&lt;&gt;"",G1094&lt;&gt;"",H1094&lt;&gt;"",J1094&lt;&gt;"",K1094&lt;&gt;"",M1094&lt;&gt;"",N1094&lt;&gt;"",O1094&lt;&gt;"",P1094&lt;&gt;"",Q1094&lt;&gt;"",R1094&lt;&gt;"",S1094&lt;&gt;"",T1094&lt;&gt;"",)), "Address Empty", ISBLANK(A1094), "", ISBLANK(B1094), "Room Number Empty", ISBLANK(C1094), "First Name Empty", ISBLANK(E1094), "Last Name Empty", ISBLANK(F1094), "Date of Birth Empty", ISBLANK(G1094), "NI Number Empty", ISBLANK(H1094), "Check In Date Empty", ISBLANK(J1094), "HB Claim Ref Number Empty", ISBLANK(K1094), "Referral Agency Empty", ISBLANK(M1094), "Gender Empty", ISBLANK(N1094), "Religion Empty", ISBLANK(O1094), "Ethnicity Empty", ISBLANK(P1094), "Nationality Empty", ISBLANK(Q1094), "Disability Empty", ISBLANK(R1094), "Sexual Orientation Empty", ISBLANK(S1094), "Language Empty", ISBLANK(T1094), "Risk Assessment Empty", AND(G1094&lt;&gt;"",H1094&lt;&gt;""), IF(SUMPRODUCT(($G$2:$G$5000=G1094)*($H$2:$H$5000=H1094))&gt;1,"CONFLICT: NI and Check-in Date Already in Use","Correct"), TRUE, "Correct")</f>
        <v/>
      </c>
    </row>
    <row r="1095" spans="1:22" s="14" customFormat="1" x14ac:dyDescent="0.5">
      <c r="A1095" s="10"/>
      <c r="B1095" s="11"/>
      <c r="C1095" s="10"/>
      <c r="D1095" s="10"/>
      <c r="E1095" s="10"/>
      <c r="F1095" s="12"/>
      <c r="G1095" s="10"/>
      <c r="H1095" s="12"/>
      <c r="I1095" s="12"/>
      <c r="J1095" s="13"/>
      <c r="K1095" s="10"/>
      <c r="L1095" s="15" t="str">
        <f ca="1">IF(ISBLANK(F1095), "", DATEDIF(Tenants[[#This Row],[DateOfBirth]],TODAY(),"Y"))</f>
        <v/>
      </c>
      <c r="M1095" s="10"/>
      <c r="N1095" s="10"/>
      <c r="O1095" s="10"/>
      <c r="P1095" s="10"/>
      <c r="Q1095" s="10"/>
      <c r="R1095" s="10"/>
      <c r="S1095" s="10"/>
      <c r="T1095" s="10"/>
      <c r="U1095" s="16" t="str">
        <f t="shared" si="18"/>
        <v/>
      </c>
      <c r="V1095" s="16" t="str" cm="1">
        <f t="array" ref="V1095">_xlfn.IFS(AND(ISBLANK(A1095), OR(B1095&lt;&gt;"",C1095&lt;&gt;"",E1095&lt;&gt;"",F1095&lt;&gt;"",G1095&lt;&gt;"",H1095&lt;&gt;"",J1095&lt;&gt;"",K1095&lt;&gt;"",M1095&lt;&gt;"",N1095&lt;&gt;"",O1095&lt;&gt;"",P1095&lt;&gt;"",Q1095&lt;&gt;"",R1095&lt;&gt;"",S1095&lt;&gt;"",T1095&lt;&gt;"",)), "Address Empty", ISBLANK(A1095), "", ISBLANK(B1095), "Room Number Empty", ISBLANK(C1095), "First Name Empty", ISBLANK(E1095), "Last Name Empty", ISBLANK(F1095), "Date of Birth Empty", ISBLANK(G1095), "NI Number Empty", ISBLANK(H1095), "Check In Date Empty", ISBLANK(J1095), "HB Claim Ref Number Empty", ISBLANK(K1095), "Referral Agency Empty", ISBLANK(M1095), "Gender Empty", ISBLANK(N1095), "Religion Empty", ISBLANK(O1095), "Ethnicity Empty", ISBLANK(P1095), "Nationality Empty", ISBLANK(Q1095), "Disability Empty", ISBLANK(R1095), "Sexual Orientation Empty", ISBLANK(S1095), "Language Empty", ISBLANK(T1095), "Risk Assessment Empty", AND(G1095&lt;&gt;"",H1095&lt;&gt;""), IF(SUMPRODUCT(($G$2:$G$5000=G1095)*($H$2:$H$5000=H1095))&gt;1,"CONFLICT: NI and Check-in Date Already in Use","Correct"), TRUE, "Correct")</f>
        <v/>
      </c>
    </row>
    <row r="1096" spans="1:22" s="14" customFormat="1" x14ac:dyDescent="0.5">
      <c r="A1096" s="10"/>
      <c r="B1096" s="11"/>
      <c r="C1096" s="10"/>
      <c r="D1096" s="10"/>
      <c r="E1096" s="10"/>
      <c r="F1096" s="12"/>
      <c r="G1096" s="10"/>
      <c r="H1096" s="12"/>
      <c r="I1096" s="12"/>
      <c r="J1096" s="13"/>
      <c r="K1096" s="10"/>
      <c r="L1096" s="15" t="str">
        <f ca="1">IF(ISBLANK(F1096), "", DATEDIF(Tenants[[#This Row],[DateOfBirth]],TODAY(),"Y"))</f>
        <v/>
      </c>
      <c r="M1096" s="10"/>
      <c r="N1096" s="10"/>
      <c r="O1096" s="10"/>
      <c r="P1096" s="10"/>
      <c r="Q1096" s="10"/>
      <c r="R1096" s="10"/>
      <c r="S1096" s="10"/>
      <c r="T1096" s="10"/>
      <c r="U1096" s="16" t="str">
        <f t="shared" si="18"/>
        <v/>
      </c>
      <c r="V1096" s="16" t="str" cm="1">
        <f t="array" ref="V1096">_xlfn.IFS(AND(ISBLANK(A1096), OR(B1096&lt;&gt;"",C1096&lt;&gt;"",E1096&lt;&gt;"",F1096&lt;&gt;"",G1096&lt;&gt;"",H1096&lt;&gt;"",J1096&lt;&gt;"",K1096&lt;&gt;"",M1096&lt;&gt;"",N1096&lt;&gt;"",O1096&lt;&gt;"",P1096&lt;&gt;"",Q1096&lt;&gt;"",R1096&lt;&gt;"",S1096&lt;&gt;"",T1096&lt;&gt;"",)), "Address Empty", ISBLANK(A1096), "", ISBLANK(B1096), "Room Number Empty", ISBLANK(C1096), "First Name Empty", ISBLANK(E1096), "Last Name Empty", ISBLANK(F1096), "Date of Birth Empty", ISBLANK(G1096), "NI Number Empty", ISBLANK(H1096), "Check In Date Empty", ISBLANK(J1096), "HB Claim Ref Number Empty", ISBLANK(K1096), "Referral Agency Empty", ISBLANK(M1096), "Gender Empty", ISBLANK(N1096), "Religion Empty", ISBLANK(O1096), "Ethnicity Empty", ISBLANK(P1096), "Nationality Empty", ISBLANK(Q1096), "Disability Empty", ISBLANK(R1096), "Sexual Orientation Empty", ISBLANK(S1096), "Language Empty", ISBLANK(T1096), "Risk Assessment Empty", AND(G1096&lt;&gt;"",H1096&lt;&gt;""), IF(SUMPRODUCT(($G$2:$G$5000=G1096)*($H$2:$H$5000=H1096))&gt;1,"CONFLICT: NI and Check-in Date Already in Use","Correct"), TRUE, "Correct")</f>
        <v/>
      </c>
    </row>
    <row r="1097" spans="1:22" s="14" customFormat="1" x14ac:dyDescent="0.5">
      <c r="A1097" s="10"/>
      <c r="B1097" s="11"/>
      <c r="C1097" s="10"/>
      <c r="D1097" s="10"/>
      <c r="E1097" s="10"/>
      <c r="F1097" s="12"/>
      <c r="G1097" s="10"/>
      <c r="H1097" s="12"/>
      <c r="I1097" s="12"/>
      <c r="J1097" s="13"/>
      <c r="K1097" s="10"/>
      <c r="L1097" s="15" t="str">
        <f ca="1">IF(ISBLANK(F1097), "", DATEDIF(Tenants[[#This Row],[DateOfBirth]],TODAY(),"Y"))</f>
        <v/>
      </c>
      <c r="M1097" s="10"/>
      <c r="N1097" s="10"/>
      <c r="O1097" s="10"/>
      <c r="P1097" s="10"/>
      <c r="Q1097" s="10"/>
      <c r="R1097" s="10"/>
      <c r="S1097" s="10"/>
      <c r="T1097" s="10"/>
      <c r="U1097" s="16" t="str">
        <f t="shared" si="18"/>
        <v/>
      </c>
      <c r="V1097" s="16" t="str" cm="1">
        <f t="array" ref="V1097">_xlfn.IFS(AND(ISBLANK(A1097), OR(B1097&lt;&gt;"",C1097&lt;&gt;"",E1097&lt;&gt;"",F1097&lt;&gt;"",G1097&lt;&gt;"",H1097&lt;&gt;"",J1097&lt;&gt;"",K1097&lt;&gt;"",M1097&lt;&gt;"",N1097&lt;&gt;"",O1097&lt;&gt;"",P1097&lt;&gt;"",Q1097&lt;&gt;"",R1097&lt;&gt;"",S1097&lt;&gt;"",T1097&lt;&gt;"",)), "Address Empty", ISBLANK(A1097), "", ISBLANK(B1097), "Room Number Empty", ISBLANK(C1097), "First Name Empty", ISBLANK(E1097), "Last Name Empty", ISBLANK(F1097), "Date of Birth Empty", ISBLANK(G1097), "NI Number Empty", ISBLANK(H1097), "Check In Date Empty", ISBLANK(J1097), "HB Claim Ref Number Empty", ISBLANK(K1097), "Referral Agency Empty", ISBLANK(M1097), "Gender Empty", ISBLANK(N1097), "Religion Empty", ISBLANK(O1097), "Ethnicity Empty", ISBLANK(P1097), "Nationality Empty", ISBLANK(Q1097), "Disability Empty", ISBLANK(R1097), "Sexual Orientation Empty", ISBLANK(S1097), "Language Empty", ISBLANK(T1097), "Risk Assessment Empty", AND(G1097&lt;&gt;"",H1097&lt;&gt;""), IF(SUMPRODUCT(($G$2:$G$5000=G1097)*($H$2:$H$5000=H1097))&gt;1,"CONFLICT: NI and Check-in Date Already in Use","Correct"), TRUE, "Correct")</f>
        <v/>
      </c>
    </row>
    <row r="1098" spans="1:22" s="14" customFormat="1" x14ac:dyDescent="0.5">
      <c r="A1098" s="10"/>
      <c r="B1098" s="11"/>
      <c r="C1098" s="10"/>
      <c r="D1098" s="10"/>
      <c r="E1098" s="10"/>
      <c r="F1098" s="12"/>
      <c r="G1098" s="10"/>
      <c r="H1098" s="12"/>
      <c r="I1098" s="12"/>
      <c r="J1098" s="13"/>
      <c r="K1098" s="10"/>
      <c r="L1098" s="15" t="str">
        <f ca="1">IF(ISBLANK(F1098), "", DATEDIF(Tenants[[#This Row],[DateOfBirth]],TODAY(),"Y"))</f>
        <v/>
      </c>
      <c r="M1098" s="10"/>
      <c r="N1098" s="10"/>
      <c r="O1098" s="10"/>
      <c r="P1098" s="10"/>
      <c r="Q1098" s="10"/>
      <c r="R1098" s="10"/>
      <c r="S1098" s="10"/>
      <c r="T1098" s="10"/>
      <c r="U1098" s="16" t="str">
        <f t="shared" si="18"/>
        <v/>
      </c>
      <c r="V1098" s="16" t="str" cm="1">
        <f t="array" ref="V1098">_xlfn.IFS(AND(ISBLANK(A1098), OR(B1098&lt;&gt;"",C1098&lt;&gt;"",E1098&lt;&gt;"",F1098&lt;&gt;"",G1098&lt;&gt;"",H1098&lt;&gt;"",J1098&lt;&gt;"",K1098&lt;&gt;"",M1098&lt;&gt;"",N1098&lt;&gt;"",O1098&lt;&gt;"",P1098&lt;&gt;"",Q1098&lt;&gt;"",R1098&lt;&gt;"",S1098&lt;&gt;"",T1098&lt;&gt;"",)), "Address Empty", ISBLANK(A1098), "", ISBLANK(B1098), "Room Number Empty", ISBLANK(C1098), "First Name Empty", ISBLANK(E1098), "Last Name Empty", ISBLANK(F1098), "Date of Birth Empty", ISBLANK(G1098), "NI Number Empty", ISBLANK(H1098), "Check In Date Empty", ISBLANK(J1098), "HB Claim Ref Number Empty", ISBLANK(K1098), "Referral Agency Empty", ISBLANK(M1098), "Gender Empty", ISBLANK(N1098), "Religion Empty", ISBLANK(O1098), "Ethnicity Empty", ISBLANK(P1098), "Nationality Empty", ISBLANK(Q1098), "Disability Empty", ISBLANK(R1098), "Sexual Orientation Empty", ISBLANK(S1098), "Language Empty", ISBLANK(T1098), "Risk Assessment Empty", AND(G1098&lt;&gt;"",H1098&lt;&gt;""), IF(SUMPRODUCT(($G$2:$G$5000=G1098)*($H$2:$H$5000=H1098))&gt;1,"CONFLICT: NI and Check-in Date Already in Use","Correct"), TRUE, "Correct")</f>
        <v/>
      </c>
    </row>
    <row r="1099" spans="1:22" s="14" customFormat="1" x14ac:dyDescent="0.5">
      <c r="A1099" s="10"/>
      <c r="B1099" s="11"/>
      <c r="C1099" s="10"/>
      <c r="D1099" s="10"/>
      <c r="E1099" s="10"/>
      <c r="F1099" s="12"/>
      <c r="G1099" s="10"/>
      <c r="H1099" s="12"/>
      <c r="I1099" s="12"/>
      <c r="J1099" s="13"/>
      <c r="K1099" s="10"/>
      <c r="L1099" s="15" t="str">
        <f ca="1">IF(ISBLANK(F1099), "", DATEDIF(Tenants[[#This Row],[DateOfBirth]],TODAY(),"Y"))</f>
        <v/>
      </c>
      <c r="M1099" s="10"/>
      <c r="N1099" s="10"/>
      <c r="O1099" s="10"/>
      <c r="P1099" s="10"/>
      <c r="Q1099" s="10"/>
      <c r="R1099" s="10"/>
      <c r="S1099" s="10"/>
      <c r="T1099" s="10"/>
      <c r="U1099" s="16" t="str">
        <f t="shared" si="18"/>
        <v/>
      </c>
      <c r="V1099" s="16" t="str" cm="1">
        <f t="array" ref="V1099">_xlfn.IFS(AND(ISBLANK(A1099), OR(B1099&lt;&gt;"",C1099&lt;&gt;"",E1099&lt;&gt;"",F1099&lt;&gt;"",G1099&lt;&gt;"",H1099&lt;&gt;"",J1099&lt;&gt;"",K1099&lt;&gt;"",M1099&lt;&gt;"",N1099&lt;&gt;"",O1099&lt;&gt;"",P1099&lt;&gt;"",Q1099&lt;&gt;"",R1099&lt;&gt;"",S1099&lt;&gt;"",T1099&lt;&gt;"",)), "Address Empty", ISBLANK(A1099), "", ISBLANK(B1099), "Room Number Empty", ISBLANK(C1099), "First Name Empty", ISBLANK(E1099), "Last Name Empty", ISBLANK(F1099), "Date of Birth Empty", ISBLANK(G1099), "NI Number Empty", ISBLANK(H1099), "Check In Date Empty", ISBLANK(J1099), "HB Claim Ref Number Empty", ISBLANK(K1099), "Referral Agency Empty", ISBLANK(M1099), "Gender Empty", ISBLANK(N1099), "Religion Empty", ISBLANK(O1099), "Ethnicity Empty", ISBLANK(P1099), "Nationality Empty", ISBLANK(Q1099), "Disability Empty", ISBLANK(R1099), "Sexual Orientation Empty", ISBLANK(S1099), "Language Empty", ISBLANK(T1099), "Risk Assessment Empty", AND(G1099&lt;&gt;"",H1099&lt;&gt;""), IF(SUMPRODUCT(($G$2:$G$5000=G1099)*($H$2:$H$5000=H1099))&gt;1,"CONFLICT: NI and Check-in Date Already in Use","Correct"), TRUE, "Correct")</f>
        <v/>
      </c>
    </row>
    <row r="1100" spans="1:22" s="14" customFormat="1" x14ac:dyDescent="0.5">
      <c r="A1100" s="10"/>
      <c r="B1100" s="11"/>
      <c r="C1100" s="10"/>
      <c r="D1100" s="10"/>
      <c r="E1100" s="10"/>
      <c r="F1100" s="12"/>
      <c r="G1100" s="10"/>
      <c r="H1100" s="12"/>
      <c r="I1100" s="12"/>
      <c r="J1100" s="13"/>
      <c r="K1100" s="10"/>
      <c r="L1100" s="15" t="str">
        <f ca="1">IF(ISBLANK(F1100), "", DATEDIF(Tenants[[#This Row],[DateOfBirth]],TODAY(),"Y"))</f>
        <v/>
      </c>
      <c r="M1100" s="10"/>
      <c r="N1100" s="10"/>
      <c r="O1100" s="10"/>
      <c r="P1100" s="10"/>
      <c r="Q1100" s="10"/>
      <c r="R1100" s="10"/>
      <c r="S1100" s="10"/>
      <c r="T1100" s="10"/>
      <c r="U1100" s="16" t="str">
        <f t="shared" si="18"/>
        <v/>
      </c>
      <c r="V1100" s="16" t="str" cm="1">
        <f t="array" ref="V1100">_xlfn.IFS(AND(ISBLANK(A1100), OR(B1100&lt;&gt;"",C1100&lt;&gt;"",E1100&lt;&gt;"",F1100&lt;&gt;"",G1100&lt;&gt;"",H1100&lt;&gt;"",J1100&lt;&gt;"",K1100&lt;&gt;"",M1100&lt;&gt;"",N1100&lt;&gt;"",O1100&lt;&gt;"",P1100&lt;&gt;"",Q1100&lt;&gt;"",R1100&lt;&gt;"",S1100&lt;&gt;"",T1100&lt;&gt;"",)), "Address Empty", ISBLANK(A1100), "", ISBLANK(B1100), "Room Number Empty", ISBLANK(C1100), "First Name Empty", ISBLANK(E1100), "Last Name Empty", ISBLANK(F1100), "Date of Birth Empty", ISBLANK(G1100), "NI Number Empty", ISBLANK(H1100), "Check In Date Empty", ISBLANK(J1100), "HB Claim Ref Number Empty", ISBLANK(K1100), "Referral Agency Empty", ISBLANK(M1100), "Gender Empty", ISBLANK(N1100), "Religion Empty", ISBLANK(O1100), "Ethnicity Empty", ISBLANK(P1100), "Nationality Empty", ISBLANK(Q1100), "Disability Empty", ISBLANK(R1100), "Sexual Orientation Empty", ISBLANK(S1100), "Language Empty", ISBLANK(T1100), "Risk Assessment Empty", AND(G1100&lt;&gt;"",H1100&lt;&gt;""), IF(SUMPRODUCT(($G$2:$G$5000=G1100)*($H$2:$H$5000=H1100))&gt;1,"CONFLICT: NI and Check-in Date Already in Use","Correct"), TRUE, "Correct")</f>
        <v/>
      </c>
    </row>
    <row r="1101" spans="1:22" s="14" customFormat="1" x14ac:dyDescent="0.5">
      <c r="A1101" s="10"/>
      <c r="B1101" s="11"/>
      <c r="C1101" s="10"/>
      <c r="D1101" s="10"/>
      <c r="E1101" s="10"/>
      <c r="F1101" s="12"/>
      <c r="G1101" s="10"/>
      <c r="H1101" s="12"/>
      <c r="I1101" s="12"/>
      <c r="J1101" s="13"/>
      <c r="K1101" s="10"/>
      <c r="L1101" s="15" t="str">
        <f ca="1">IF(ISBLANK(F1101), "", DATEDIF(Tenants[[#This Row],[DateOfBirth]],TODAY(),"Y"))</f>
        <v/>
      </c>
      <c r="M1101" s="10"/>
      <c r="N1101" s="10"/>
      <c r="O1101" s="10"/>
      <c r="P1101" s="10"/>
      <c r="Q1101" s="10"/>
      <c r="R1101" s="10"/>
      <c r="S1101" s="10"/>
      <c r="T1101" s="10"/>
      <c r="U1101" s="16" t="str">
        <f t="shared" si="18"/>
        <v/>
      </c>
      <c r="V1101" s="16" t="str" cm="1">
        <f t="array" ref="V1101">_xlfn.IFS(AND(ISBLANK(A1101), OR(B1101&lt;&gt;"",C1101&lt;&gt;"",E1101&lt;&gt;"",F1101&lt;&gt;"",G1101&lt;&gt;"",H1101&lt;&gt;"",J1101&lt;&gt;"",K1101&lt;&gt;"",M1101&lt;&gt;"",N1101&lt;&gt;"",O1101&lt;&gt;"",P1101&lt;&gt;"",Q1101&lt;&gt;"",R1101&lt;&gt;"",S1101&lt;&gt;"",T1101&lt;&gt;"",)), "Address Empty", ISBLANK(A1101), "", ISBLANK(B1101), "Room Number Empty", ISBLANK(C1101), "First Name Empty", ISBLANK(E1101), "Last Name Empty", ISBLANK(F1101), "Date of Birth Empty", ISBLANK(G1101), "NI Number Empty", ISBLANK(H1101), "Check In Date Empty", ISBLANK(J1101), "HB Claim Ref Number Empty", ISBLANK(K1101), "Referral Agency Empty", ISBLANK(M1101), "Gender Empty", ISBLANK(N1101), "Religion Empty", ISBLANK(O1101), "Ethnicity Empty", ISBLANK(P1101), "Nationality Empty", ISBLANK(Q1101), "Disability Empty", ISBLANK(R1101), "Sexual Orientation Empty", ISBLANK(S1101), "Language Empty", ISBLANK(T1101), "Risk Assessment Empty", AND(G1101&lt;&gt;"",H1101&lt;&gt;""), IF(SUMPRODUCT(($G$2:$G$5000=G1101)*($H$2:$H$5000=H1101))&gt;1,"CONFLICT: NI and Check-in Date Already in Use","Correct"), TRUE, "Correct")</f>
        <v/>
      </c>
    </row>
    <row r="1102" spans="1:22" s="14" customFormat="1" x14ac:dyDescent="0.5">
      <c r="A1102" s="10"/>
      <c r="B1102" s="11"/>
      <c r="C1102" s="10"/>
      <c r="D1102" s="10"/>
      <c r="E1102" s="10"/>
      <c r="F1102" s="12"/>
      <c r="G1102" s="10"/>
      <c r="H1102" s="12"/>
      <c r="I1102" s="12"/>
      <c r="J1102" s="13"/>
      <c r="K1102" s="10"/>
      <c r="L1102" s="15" t="str">
        <f ca="1">IF(ISBLANK(F1102), "", DATEDIF(Tenants[[#This Row],[DateOfBirth]],TODAY(),"Y"))</f>
        <v/>
      </c>
      <c r="M1102" s="10"/>
      <c r="N1102" s="10"/>
      <c r="O1102" s="10"/>
      <c r="P1102" s="10"/>
      <c r="Q1102" s="10"/>
      <c r="R1102" s="10"/>
      <c r="S1102" s="10"/>
      <c r="T1102" s="10"/>
      <c r="U1102" s="16" t="str">
        <f t="shared" si="18"/>
        <v/>
      </c>
      <c r="V1102" s="16" t="str" cm="1">
        <f t="array" ref="V1102">_xlfn.IFS(AND(ISBLANK(A1102), OR(B1102&lt;&gt;"",C1102&lt;&gt;"",E1102&lt;&gt;"",F1102&lt;&gt;"",G1102&lt;&gt;"",H1102&lt;&gt;"",J1102&lt;&gt;"",K1102&lt;&gt;"",M1102&lt;&gt;"",N1102&lt;&gt;"",O1102&lt;&gt;"",P1102&lt;&gt;"",Q1102&lt;&gt;"",R1102&lt;&gt;"",S1102&lt;&gt;"",T1102&lt;&gt;"",)), "Address Empty", ISBLANK(A1102), "", ISBLANK(B1102), "Room Number Empty", ISBLANK(C1102), "First Name Empty", ISBLANK(E1102), "Last Name Empty", ISBLANK(F1102), "Date of Birth Empty", ISBLANK(G1102), "NI Number Empty", ISBLANK(H1102), "Check In Date Empty", ISBLANK(J1102), "HB Claim Ref Number Empty", ISBLANK(K1102), "Referral Agency Empty", ISBLANK(M1102), "Gender Empty", ISBLANK(N1102), "Religion Empty", ISBLANK(O1102), "Ethnicity Empty", ISBLANK(P1102), "Nationality Empty", ISBLANK(Q1102), "Disability Empty", ISBLANK(R1102), "Sexual Orientation Empty", ISBLANK(S1102), "Language Empty", ISBLANK(T1102), "Risk Assessment Empty", AND(G1102&lt;&gt;"",H1102&lt;&gt;""), IF(SUMPRODUCT(($G$2:$G$5000=G1102)*($H$2:$H$5000=H1102))&gt;1,"CONFLICT: NI and Check-in Date Already in Use","Correct"), TRUE, "Correct")</f>
        <v/>
      </c>
    </row>
    <row r="1103" spans="1:22" s="14" customFormat="1" x14ac:dyDescent="0.5">
      <c r="A1103" s="10"/>
      <c r="B1103" s="11"/>
      <c r="C1103" s="10"/>
      <c r="D1103" s="10"/>
      <c r="E1103" s="10"/>
      <c r="F1103" s="12"/>
      <c r="G1103" s="10"/>
      <c r="H1103" s="12"/>
      <c r="I1103" s="12"/>
      <c r="J1103" s="13"/>
      <c r="K1103" s="10"/>
      <c r="L1103" s="15" t="str">
        <f ca="1">IF(ISBLANK(F1103), "", DATEDIF(Tenants[[#This Row],[DateOfBirth]],TODAY(),"Y"))</f>
        <v/>
      </c>
      <c r="M1103" s="10"/>
      <c r="N1103" s="10"/>
      <c r="O1103" s="10"/>
      <c r="P1103" s="10"/>
      <c r="Q1103" s="10"/>
      <c r="R1103" s="10"/>
      <c r="S1103" s="10"/>
      <c r="T1103" s="10"/>
      <c r="U1103" s="16" t="str">
        <f t="shared" si="18"/>
        <v/>
      </c>
      <c r="V1103" s="16" t="str" cm="1">
        <f t="array" ref="V1103">_xlfn.IFS(AND(ISBLANK(A1103), OR(B1103&lt;&gt;"",C1103&lt;&gt;"",E1103&lt;&gt;"",F1103&lt;&gt;"",G1103&lt;&gt;"",H1103&lt;&gt;"",J1103&lt;&gt;"",K1103&lt;&gt;"",M1103&lt;&gt;"",N1103&lt;&gt;"",O1103&lt;&gt;"",P1103&lt;&gt;"",Q1103&lt;&gt;"",R1103&lt;&gt;"",S1103&lt;&gt;"",T1103&lt;&gt;"",)), "Address Empty", ISBLANK(A1103), "", ISBLANK(B1103), "Room Number Empty", ISBLANK(C1103), "First Name Empty", ISBLANK(E1103), "Last Name Empty", ISBLANK(F1103), "Date of Birth Empty", ISBLANK(G1103), "NI Number Empty", ISBLANK(H1103), "Check In Date Empty", ISBLANK(J1103), "HB Claim Ref Number Empty", ISBLANK(K1103), "Referral Agency Empty", ISBLANK(M1103), "Gender Empty", ISBLANK(N1103), "Religion Empty", ISBLANK(O1103), "Ethnicity Empty", ISBLANK(P1103), "Nationality Empty", ISBLANK(Q1103), "Disability Empty", ISBLANK(R1103), "Sexual Orientation Empty", ISBLANK(S1103), "Language Empty", ISBLANK(T1103), "Risk Assessment Empty", AND(G1103&lt;&gt;"",H1103&lt;&gt;""), IF(SUMPRODUCT(($G$2:$G$5000=G1103)*($H$2:$H$5000=H1103))&gt;1,"CONFLICT: NI and Check-in Date Already in Use","Correct"), TRUE, "Correct")</f>
        <v/>
      </c>
    </row>
    <row r="1104" spans="1:22" s="14" customFormat="1" x14ac:dyDescent="0.5">
      <c r="A1104" s="10"/>
      <c r="B1104" s="11"/>
      <c r="C1104" s="10"/>
      <c r="D1104" s="10"/>
      <c r="E1104" s="10"/>
      <c r="F1104" s="12"/>
      <c r="G1104" s="10"/>
      <c r="H1104" s="12"/>
      <c r="I1104" s="12"/>
      <c r="J1104" s="13"/>
      <c r="K1104" s="10"/>
      <c r="L1104" s="15" t="str">
        <f ca="1">IF(ISBLANK(F1104), "", DATEDIF(Tenants[[#This Row],[DateOfBirth]],TODAY(),"Y"))</f>
        <v/>
      </c>
      <c r="M1104" s="10"/>
      <c r="N1104" s="10"/>
      <c r="O1104" s="10"/>
      <c r="P1104" s="10"/>
      <c r="Q1104" s="10"/>
      <c r="R1104" s="10"/>
      <c r="S1104" s="10"/>
      <c r="T1104" s="10"/>
      <c r="U1104" s="16" t="str">
        <f t="shared" si="18"/>
        <v/>
      </c>
      <c r="V1104" s="16" t="str" cm="1">
        <f t="array" ref="V1104">_xlfn.IFS(AND(ISBLANK(A1104), OR(B1104&lt;&gt;"",C1104&lt;&gt;"",E1104&lt;&gt;"",F1104&lt;&gt;"",G1104&lt;&gt;"",H1104&lt;&gt;"",J1104&lt;&gt;"",K1104&lt;&gt;"",M1104&lt;&gt;"",N1104&lt;&gt;"",O1104&lt;&gt;"",P1104&lt;&gt;"",Q1104&lt;&gt;"",R1104&lt;&gt;"",S1104&lt;&gt;"",T1104&lt;&gt;"",)), "Address Empty", ISBLANK(A1104), "", ISBLANK(B1104), "Room Number Empty", ISBLANK(C1104), "First Name Empty", ISBLANK(E1104), "Last Name Empty", ISBLANK(F1104), "Date of Birth Empty", ISBLANK(G1104), "NI Number Empty", ISBLANK(H1104), "Check In Date Empty", ISBLANK(J1104), "HB Claim Ref Number Empty", ISBLANK(K1104), "Referral Agency Empty", ISBLANK(M1104), "Gender Empty", ISBLANK(N1104), "Religion Empty", ISBLANK(O1104), "Ethnicity Empty", ISBLANK(P1104), "Nationality Empty", ISBLANK(Q1104), "Disability Empty", ISBLANK(R1104), "Sexual Orientation Empty", ISBLANK(S1104), "Language Empty", ISBLANK(T1104), "Risk Assessment Empty", AND(G1104&lt;&gt;"",H1104&lt;&gt;""), IF(SUMPRODUCT(($G$2:$G$5000=G1104)*($H$2:$H$5000=H1104))&gt;1,"CONFLICT: NI and Check-in Date Already in Use","Correct"), TRUE, "Correct")</f>
        <v/>
      </c>
    </row>
    <row r="1105" spans="1:22" s="14" customFormat="1" x14ac:dyDescent="0.5">
      <c r="A1105" s="10"/>
      <c r="B1105" s="11"/>
      <c r="C1105" s="10"/>
      <c r="D1105" s="10"/>
      <c r="E1105" s="10"/>
      <c r="F1105" s="12"/>
      <c r="G1105" s="10"/>
      <c r="H1105" s="12"/>
      <c r="I1105" s="12"/>
      <c r="J1105" s="13"/>
      <c r="K1105" s="10"/>
      <c r="L1105" s="15" t="str">
        <f ca="1">IF(ISBLANK(F1105), "", DATEDIF(Tenants[[#This Row],[DateOfBirth]],TODAY(),"Y"))</f>
        <v/>
      </c>
      <c r="M1105" s="10"/>
      <c r="N1105" s="10"/>
      <c r="O1105" s="10"/>
      <c r="P1105" s="10"/>
      <c r="Q1105" s="10"/>
      <c r="R1105" s="10"/>
      <c r="S1105" s="10"/>
      <c r="T1105" s="10"/>
      <c r="U1105" s="16" t="str">
        <f t="shared" si="18"/>
        <v/>
      </c>
      <c r="V1105" s="16" t="str" cm="1">
        <f t="array" ref="V1105">_xlfn.IFS(AND(ISBLANK(A1105), OR(B1105&lt;&gt;"",C1105&lt;&gt;"",E1105&lt;&gt;"",F1105&lt;&gt;"",G1105&lt;&gt;"",H1105&lt;&gt;"",J1105&lt;&gt;"",K1105&lt;&gt;"",M1105&lt;&gt;"",N1105&lt;&gt;"",O1105&lt;&gt;"",P1105&lt;&gt;"",Q1105&lt;&gt;"",R1105&lt;&gt;"",S1105&lt;&gt;"",T1105&lt;&gt;"",)), "Address Empty", ISBLANK(A1105), "", ISBLANK(B1105), "Room Number Empty", ISBLANK(C1105), "First Name Empty", ISBLANK(E1105), "Last Name Empty", ISBLANK(F1105), "Date of Birth Empty", ISBLANK(G1105), "NI Number Empty", ISBLANK(H1105), "Check In Date Empty", ISBLANK(J1105), "HB Claim Ref Number Empty", ISBLANK(K1105), "Referral Agency Empty", ISBLANK(M1105), "Gender Empty", ISBLANK(N1105), "Religion Empty", ISBLANK(O1105), "Ethnicity Empty", ISBLANK(P1105), "Nationality Empty", ISBLANK(Q1105), "Disability Empty", ISBLANK(R1105), "Sexual Orientation Empty", ISBLANK(S1105), "Language Empty", ISBLANK(T1105), "Risk Assessment Empty", AND(G1105&lt;&gt;"",H1105&lt;&gt;""), IF(SUMPRODUCT(($G$2:$G$5000=G1105)*($H$2:$H$5000=H1105))&gt;1,"CONFLICT: NI and Check-in Date Already in Use","Correct"), TRUE, "Correct")</f>
        <v/>
      </c>
    </row>
    <row r="1106" spans="1:22" s="14" customFormat="1" x14ac:dyDescent="0.5">
      <c r="A1106" s="10"/>
      <c r="B1106" s="11"/>
      <c r="C1106" s="10"/>
      <c r="D1106" s="10"/>
      <c r="E1106" s="10"/>
      <c r="F1106" s="12"/>
      <c r="G1106" s="10"/>
      <c r="H1106" s="12"/>
      <c r="I1106" s="12"/>
      <c r="J1106" s="13"/>
      <c r="K1106" s="10"/>
      <c r="L1106" s="15" t="str">
        <f ca="1">IF(ISBLANK(F1106), "", DATEDIF(Tenants[[#This Row],[DateOfBirth]],TODAY(),"Y"))</f>
        <v/>
      </c>
      <c r="M1106" s="10"/>
      <c r="N1106" s="10"/>
      <c r="O1106" s="10"/>
      <c r="P1106" s="10"/>
      <c r="Q1106" s="10"/>
      <c r="R1106" s="10"/>
      <c r="S1106" s="10"/>
      <c r="T1106" s="10"/>
      <c r="U1106" s="16" t="str">
        <f t="shared" si="18"/>
        <v/>
      </c>
      <c r="V1106" s="16" t="str" cm="1">
        <f t="array" ref="V1106">_xlfn.IFS(AND(ISBLANK(A1106), OR(B1106&lt;&gt;"",C1106&lt;&gt;"",E1106&lt;&gt;"",F1106&lt;&gt;"",G1106&lt;&gt;"",H1106&lt;&gt;"",J1106&lt;&gt;"",K1106&lt;&gt;"",M1106&lt;&gt;"",N1106&lt;&gt;"",O1106&lt;&gt;"",P1106&lt;&gt;"",Q1106&lt;&gt;"",R1106&lt;&gt;"",S1106&lt;&gt;"",T1106&lt;&gt;"",)), "Address Empty", ISBLANK(A1106), "", ISBLANK(B1106), "Room Number Empty", ISBLANK(C1106), "First Name Empty", ISBLANK(E1106), "Last Name Empty", ISBLANK(F1106), "Date of Birth Empty", ISBLANK(G1106), "NI Number Empty", ISBLANK(H1106), "Check In Date Empty", ISBLANK(J1106), "HB Claim Ref Number Empty", ISBLANK(K1106), "Referral Agency Empty", ISBLANK(M1106), "Gender Empty", ISBLANK(N1106), "Religion Empty", ISBLANK(O1106), "Ethnicity Empty", ISBLANK(P1106), "Nationality Empty", ISBLANK(Q1106), "Disability Empty", ISBLANK(R1106), "Sexual Orientation Empty", ISBLANK(S1106), "Language Empty", ISBLANK(T1106), "Risk Assessment Empty", AND(G1106&lt;&gt;"",H1106&lt;&gt;""), IF(SUMPRODUCT(($G$2:$G$5000=G1106)*($H$2:$H$5000=H1106))&gt;1,"CONFLICT: NI and Check-in Date Already in Use","Correct"), TRUE, "Correct")</f>
        <v/>
      </c>
    </row>
    <row r="1107" spans="1:22" s="14" customFormat="1" x14ac:dyDescent="0.5">
      <c r="A1107" s="10"/>
      <c r="B1107" s="11"/>
      <c r="C1107" s="10"/>
      <c r="D1107" s="10"/>
      <c r="E1107" s="10"/>
      <c r="F1107" s="12"/>
      <c r="G1107" s="10"/>
      <c r="H1107" s="12"/>
      <c r="I1107" s="12"/>
      <c r="J1107" s="13"/>
      <c r="K1107" s="10"/>
      <c r="L1107" s="15" t="str">
        <f ca="1">IF(ISBLANK(F1107), "", DATEDIF(Tenants[[#This Row],[DateOfBirth]],TODAY(),"Y"))</f>
        <v/>
      </c>
      <c r="M1107" s="10"/>
      <c r="N1107" s="10"/>
      <c r="O1107" s="10"/>
      <c r="P1107" s="10"/>
      <c r="Q1107" s="10"/>
      <c r="R1107" s="10"/>
      <c r="S1107" s="10"/>
      <c r="T1107" s="10"/>
      <c r="U1107" s="16" t="str">
        <f t="shared" si="18"/>
        <v/>
      </c>
      <c r="V1107" s="16" t="str" cm="1">
        <f t="array" ref="V1107">_xlfn.IFS(AND(ISBLANK(A1107), OR(B1107&lt;&gt;"",C1107&lt;&gt;"",E1107&lt;&gt;"",F1107&lt;&gt;"",G1107&lt;&gt;"",H1107&lt;&gt;"",J1107&lt;&gt;"",K1107&lt;&gt;"",M1107&lt;&gt;"",N1107&lt;&gt;"",O1107&lt;&gt;"",P1107&lt;&gt;"",Q1107&lt;&gt;"",R1107&lt;&gt;"",S1107&lt;&gt;"",T1107&lt;&gt;"",)), "Address Empty", ISBLANK(A1107), "", ISBLANK(B1107), "Room Number Empty", ISBLANK(C1107), "First Name Empty", ISBLANK(E1107), "Last Name Empty", ISBLANK(F1107), "Date of Birth Empty", ISBLANK(G1107), "NI Number Empty", ISBLANK(H1107), "Check In Date Empty", ISBLANK(J1107), "HB Claim Ref Number Empty", ISBLANK(K1107), "Referral Agency Empty", ISBLANK(M1107), "Gender Empty", ISBLANK(N1107), "Religion Empty", ISBLANK(O1107), "Ethnicity Empty", ISBLANK(P1107), "Nationality Empty", ISBLANK(Q1107), "Disability Empty", ISBLANK(R1107), "Sexual Orientation Empty", ISBLANK(S1107), "Language Empty", ISBLANK(T1107), "Risk Assessment Empty", AND(G1107&lt;&gt;"",H1107&lt;&gt;""), IF(SUMPRODUCT(($G$2:$G$5000=G1107)*($H$2:$H$5000=H1107))&gt;1,"CONFLICT: NI and Check-in Date Already in Use","Correct"), TRUE, "Correct")</f>
        <v/>
      </c>
    </row>
    <row r="1108" spans="1:22" s="14" customFormat="1" x14ac:dyDescent="0.5">
      <c r="A1108" s="10"/>
      <c r="B1108" s="11"/>
      <c r="C1108" s="10"/>
      <c r="D1108" s="10"/>
      <c r="E1108" s="10"/>
      <c r="F1108" s="12"/>
      <c r="G1108" s="10"/>
      <c r="H1108" s="12"/>
      <c r="I1108" s="12"/>
      <c r="J1108" s="13"/>
      <c r="K1108" s="10"/>
      <c r="L1108" s="15" t="str">
        <f ca="1">IF(ISBLANK(F1108), "", DATEDIF(Tenants[[#This Row],[DateOfBirth]],TODAY(),"Y"))</f>
        <v/>
      </c>
      <c r="M1108" s="10"/>
      <c r="N1108" s="10"/>
      <c r="O1108" s="10"/>
      <c r="P1108" s="10"/>
      <c r="Q1108" s="10"/>
      <c r="R1108" s="10"/>
      <c r="S1108" s="10"/>
      <c r="T1108" s="10"/>
      <c r="U1108" s="16" t="str">
        <f t="shared" si="18"/>
        <v/>
      </c>
      <c r="V1108" s="16" t="str" cm="1">
        <f t="array" ref="V1108">_xlfn.IFS(AND(ISBLANK(A1108), OR(B1108&lt;&gt;"",C1108&lt;&gt;"",E1108&lt;&gt;"",F1108&lt;&gt;"",G1108&lt;&gt;"",H1108&lt;&gt;"",J1108&lt;&gt;"",K1108&lt;&gt;"",M1108&lt;&gt;"",N1108&lt;&gt;"",O1108&lt;&gt;"",P1108&lt;&gt;"",Q1108&lt;&gt;"",R1108&lt;&gt;"",S1108&lt;&gt;"",T1108&lt;&gt;"",)), "Address Empty", ISBLANK(A1108), "", ISBLANK(B1108), "Room Number Empty", ISBLANK(C1108), "First Name Empty", ISBLANK(E1108), "Last Name Empty", ISBLANK(F1108), "Date of Birth Empty", ISBLANK(G1108), "NI Number Empty", ISBLANK(H1108), "Check In Date Empty", ISBLANK(J1108), "HB Claim Ref Number Empty", ISBLANK(K1108), "Referral Agency Empty", ISBLANK(M1108), "Gender Empty", ISBLANK(N1108), "Religion Empty", ISBLANK(O1108), "Ethnicity Empty", ISBLANK(P1108), "Nationality Empty", ISBLANK(Q1108), "Disability Empty", ISBLANK(R1108), "Sexual Orientation Empty", ISBLANK(S1108), "Language Empty", ISBLANK(T1108), "Risk Assessment Empty", AND(G1108&lt;&gt;"",H1108&lt;&gt;""), IF(SUMPRODUCT(($G$2:$G$5000=G1108)*($H$2:$H$5000=H1108))&gt;1,"CONFLICT: NI and Check-in Date Already in Use","Correct"), TRUE, "Correct")</f>
        <v/>
      </c>
    </row>
    <row r="1109" spans="1:22" s="14" customFormat="1" x14ac:dyDescent="0.5">
      <c r="A1109" s="10"/>
      <c r="B1109" s="11"/>
      <c r="C1109" s="10"/>
      <c r="D1109" s="10"/>
      <c r="E1109" s="10"/>
      <c r="F1109" s="12"/>
      <c r="G1109" s="10"/>
      <c r="H1109" s="12"/>
      <c r="I1109" s="12"/>
      <c r="J1109" s="13"/>
      <c r="K1109" s="10"/>
      <c r="L1109" s="15" t="str">
        <f ca="1">IF(ISBLANK(F1109), "", DATEDIF(Tenants[[#This Row],[DateOfBirth]],TODAY(),"Y"))</f>
        <v/>
      </c>
      <c r="M1109" s="10"/>
      <c r="N1109" s="10"/>
      <c r="O1109" s="10"/>
      <c r="P1109" s="10"/>
      <c r="Q1109" s="10"/>
      <c r="R1109" s="10"/>
      <c r="S1109" s="10"/>
      <c r="T1109" s="10"/>
      <c r="U1109" s="16" t="str">
        <f t="shared" si="18"/>
        <v/>
      </c>
      <c r="V1109" s="16" t="str" cm="1">
        <f t="array" ref="V1109">_xlfn.IFS(AND(ISBLANK(A1109), OR(B1109&lt;&gt;"",C1109&lt;&gt;"",E1109&lt;&gt;"",F1109&lt;&gt;"",G1109&lt;&gt;"",H1109&lt;&gt;"",J1109&lt;&gt;"",K1109&lt;&gt;"",M1109&lt;&gt;"",N1109&lt;&gt;"",O1109&lt;&gt;"",P1109&lt;&gt;"",Q1109&lt;&gt;"",R1109&lt;&gt;"",S1109&lt;&gt;"",T1109&lt;&gt;"",)), "Address Empty", ISBLANK(A1109), "", ISBLANK(B1109), "Room Number Empty", ISBLANK(C1109), "First Name Empty", ISBLANK(E1109), "Last Name Empty", ISBLANK(F1109), "Date of Birth Empty", ISBLANK(G1109), "NI Number Empty", ISBLANK(H1109), "Check In Date Empty", ISBLANK(J1109), "HB Claim Ref Number Empty", ISBLANK(K1109), "Referral Agency Empty", ISBLANK(M1109), "Gender Empty", ISBLANK(N1109), "Religion Empty", ISBLANK(O1109), "Ethnicity Empty", ISBLANK(P1109), "Nationality Empty", ISBLANK(Q1109), "Disability Empty", ISBLANK(R1109), "Sexual Orientation Empty", ISBLANK(S1109), "Language Empty", ISBLANK(T1109), "Risk Assessment Empty", AND(G1109&lt;&gt;"",H1109&lt;&gt;""), IF(SUMPRODUCT(($G$2:$G$5000=G1109)*($H$2:$H$5000=H1109))&gt;1,"CONFLICT: NI and Check-in Date Already in Use","Correct"), TRUE, "Correct")</f>
        <v/>
      </c>
    </row>
    <row r="1110" spans="1:22" s="14" customFormat="1" x14ac:dyDescent="0.5">
      <c r="A1110" s="10"/>
      <c r="B1110" s="11"/>
      <c r="C1110" s="10"/>
      <c r="D1110" s="10"/>
      <c r="E1110" s="10"/>
      <c r="F1110" s="12"/>
      <c r="G1110" s="10"/>
      <c r="H1110" s="12"/>
      <c r="I1110" s="12"/>
      <c r="J1110" s="13"/>
      <c r="K1110" s="10"/>
      <c r="L1110" s="15" t="str">
        <f ca="1">IF(ISBLANK(F1110), "", DATEDIF(Tenants[[#This Row],[DateOfBirth]],TODAY(),"Y"))</f>
        <v/>
      </c>
      <c r="M1110" s="10"/>
      <c r="N1110" s="10"/>
      <c r="O1110" s="10"/>
      <c r="P1110" s="10"/>
      <c r="Q1110" s="10"/>
      <c r="R1110" s="10"/>
      <c r="S1110" s="10"/>
      <c r="T1110" s="10"/>
      <c r="U1110" s="16" t="str">
        <f t="shared" si="18"/>
        <v/>
      </c>
      <c r="V1110" s="16" t="str" cm="1">
        <f t="array" ref="V1110">_xlfn.IFS(AND(ISBLANK(A1110), OR(B1110&lt;&gt;"",C1110&lt;&gt;"",E1110&lt;&gt;"",F1110&lt;&gt;"",G1110&lt;&gt;"",H1110&lt;&gt;"",J1110&lt;&gt;"",K1110&lt;&gt;"",M1110&lt;&gt;"",N1110&lt;&gt;"",O1110&lt;&gt;"",P1110&lt;&gt;"",Q1110&lt;&gt;"",R1110&lt;&gt;"",S1110&lt;&gt;"",T1110&lt;&gt;"",)), "Address Empty", ISBLANK(A1110), "", ISBLANK(B1110), "Room Number Empty", ISBLANK(C1110), "First Name Empty", ISBLANK(E1110), "Last Name Empty", ISBLANK(F1110), "Date of Birth Empty", ISBLANK(G1110), "NI Number Empty", ISBLANK(H1110), "Check In Date Empty", ISBLANK(J1110), "HB Claim Ref Number Empty", ISBLANK(K1110), "Referral Agency Empty", ISBLANK(M1110), "Gender Empty", ISBLANK(N1110), "Religion Empty", ISBLANK(O1110), "Ethnicity Empty", ISBLANK(P1110), "Nationality Empty", ISBLANK(Q1110), "Disability Empty", ISBLANK(R1110), "Sexual Orientation Empty", ISBLANK(S1110), "Language Empty", ISBLANK(T1110), "Risk Assessment Empty", AND(G1110&lt;&gt;"",H1110&lt;&gt;""), IF(SUMPRODUCT(($G$2:$G$5000=G1110)*($H$2:$H$5000=H1110))&gt;1,"CONFLICT: NI and Check-in Date Already in Use","Correct"), TRUE, "Correct")</f>
        <v/>
      </c>
    </row>
    <row r="1111" spans="1:22" s="14" customFormat="1" x14ac:dyDescent="0.5">
      <c r="A1111" s="10"/>
      <c r="B1111" s="11"/>
      <c r="C1111" s="10"/>
      <c r="D1111" s="10"/>
      <c r="E1111" s="10"/>
      <c r="F1111" s="12"/>
      <c r="G1111" s="10"/>
      <c r="H1111" s="12"/>
      <c r="I1111" s="12"/>
      <c r="J1111" s="13"/>
      <c r="K1111" s="10"/>
      <c r="L1111" s="15" t="str">
        <f ca="1">IF(ISBLANK(F1111), "", DATEDIF(Tenants[[#This Row],[DateOfBirth]],TODAY(),"Y"))</f>
        <v/>
      </c>
      <c r="M1111" s="10"/>
      <c r="N1111" s="10"/>
      <c r="O1111" s="10"/>
      <c r="P1111" s="10"/>
      <c r="Q1111" s="10"/>
      <c r="R1111" s="10"/>
      <c r="S1111" s="10"/>
      <c r="T1111" s="10"/>
      <c r="U1111" s="16" t="str">
        <f t="shared" si="18"/>
        <v/>
      </c>
      <c r="V1111" s="16" t="str" cm="1">
        <f t="array" ref="V1111">_xlfn.IFS(AND(ISBLANK(A1111), OR(B1111&lt;&gt;"",C1111&lt;&gt;"",E1111&lt;&gt;"",F1111&lt;&gt;"",G1111&lt;&gt;"",H1111&lt;&gt;"",J1111&lt;&gt;"",K1111&lt;&gt;"",M1111&lt;&gt;"",N1111&lt;&gt;"",O1111&lt;&gt;"",P1111&lt;&gt;"",Q1111&lt;&gt;"",R1111&lt;&gt;"",S1111&lt;&gt;"",T1111&lt;&gt;"",)), "Address Empty", ISBLANK(A1111), "", ISBLANK(B1111), "Room Number Empty", ISBLANK(C1111), "First Name Empty", ISBLANK(E1111), "Last Name Empty", ISBLANK(F1111), "Date of Birth Empty", ISBLANK(G1111), "NI Number Empty", ISBLANK(H1111), "Check In Date Empty", ISBLANK(J1111), "HB Claim Ref Number Empty", ISBLANK(K1111), "Referral Agency Empty", ISBLANK(M1111), "Gender Empty", ISBLANK(N1111), "Religion Empty", ISBLANK(O1111), "Ethnicity Empty", ISBLANK(P1111), "Nationality Empty", ISBLANK(Q1111), "Disability Empty", ISBLANK(R1111), "Sexual Orientation Empty", ISBLANK(S1111), "Language Empty", ISBLANK(T1111), "Risk Assessment Empty", AND(G1111&lt;&gt;"",H1111&lt;&gt;""), IF(SUMPRODUCT(($G$2:$G$5000=G1111)*($H$2:$H$5000=H1111))&gt;1,"CONFLICT: NI and Check-in Date Already in Use","Correct"), TRUE, "Correct")</f>
        <v/>
      </c>
    </row>
    <row r="1112" spans="1:22" s="14" customFormat="1" x14ac:dyDescent="0.5">
      <c r="A1112" s="10"/>
      <c r="B1112" s="11"/>
      <c r="C1112" s="10"/>
      <c r="D1112" s="10"/>
      <c r="E1112" s="10"/>
      <c r="F1112" s="12"/>
      <c r="G1112" s="10"/>
      <c r="H1112" s="12"/>
      <c r="I1112" s="12"/>
      <c r="J1112" s="13"/>
      <c r="K1112" s="10"/>
      <c r="L1112" s="15" t="str">
        <f ca="1">IF(ISBLANK(F1112), "", DATEDIF(Tenants[[#This Row],[DateOfBirth]],TODAY(),"Y"))</f>
        <v/>
      </c>
      <c r="M1112" s="10"/>
      <c r="N1112" s="10"/>
      <c r="O1112" s="10"/>
      <c r="P1112" s="10"/>
      <c r="Q1112" s="10"/>
      <c r="R1112" s="10"/>
      <c r="S1112" s="10"/>
      <c r="T1112" s="10"/>
      <c r="U1112" s="16" t="str">
        <f t="shared" si="18"/>
        <v/>
      </c>
      <c r="V1112" s="16" t="str" cm="1">
        <f t="array" ref="V1112">_xlfn.IFS(AND(ISBLANK(A1112), OR(B1112&lt;&gt;"",C1112&lt;&gt;"",E1112&lt;&gt;"",F1112&lt;&gt;"",G1112&lt;&gt;"",H1112&lt;&gt;"",J1112&lt;&gt;"",K1112&lt;&gt;"",M1112&lt;&gt;"",N1112&lt;&gt;"",O1112&lt;&gt;"",P1112&lt;&gt;"",Q1112&lt;&gt;"",R1112&lt;&gt;"",S1112&lt;&gt;"",T1112&lt;&gt;"",)), "Address Empty", ISBLANK(A1112), "", ISBLANK(B1112), "Room Number Empty", ISBLANK(C1112), "First Name Empty", ISBLANK(E1112), "Last Name Empty", ISBLANK(F1112), "Date of Birth Empty", ISBLANK(G1112), "NI Number Empty", ISBLANK(H1112), "Check In Date Empty", ISBLANK(J1112), "HB Claim Ref Number Empty", ISBLANK(K1112), "Referral Agency Empty", ISBLANK(M1112), "Gender Empty", ISBLANK(N1112), "Religion Empty", ISBLANK(O1112), "Ethnicity Empty", ISBLANK(P1112), "Nationality Empty", ISBLANK(Q1112), "Disability Empty", ISBLANK(R1112), "Sexual Orientation Empty", ISBLANK(S1112), "Language Empty", ISBLANK(T1112), "Risk Assessment Empty", AND(G1112&lt;&gt;"",H1112&lt;&gt;""), IF(SUMPRODUCT(($G$2:$G$5000=G1112)*($H$2:$H$5000=H1112))&gt;1,"CONFLICT: NI and Check-in Date Already in Use","Correct"), TRUE, "Correct")</f>
        <v/>
      </c>
    </row>
    <row r="1113" spans="1:22" s="14" customFormat="1" x14ac:dyDescent="0.5">
      <c r="A1113" s="10"/>
      <c r="B1113" s="11"/>
      <c r="C1113" s="10"/>
      <c r="D1113" s="10"/>
      <c r="E1113" s="10"/>
      <c r="F1113" s="12"/>
      <c r="G1113" s="10"/>
      <c r="H1113" s="12"/>
      <c r="I1113" s="12"/>
      <c r="J1113" s="13"/>
      <c r="K1113" s="10"/>
      <c r="L1113" s="15" t="str">
        <f ca="1">IF(ISBLANK(F1113), "", DATEDIF(Tenants[[#This Row],[DateOfBirth]],TODAY(),"Y"))</f>
        <v/>
      </c>
      <c r="M1113" s="10"/>
      <c r="N1113" s="10"/>
      <c r="O1113" s="10"/>
      <c r="P1113" s="10"/>
      <c r="Q1113" s="10"/>
      <c r="R1113" s="10"/>
      <c r="S1113" s="10"/>
      <c r="T1113" s="10"/>
      <c r="U1113" s="16" t="str">
        <f t="shared" si="18"/>
        <v/>
      </c>
      <c r="V1113" s="16" t="str" cm="1">
        <f t="array" ref="V1113">_xlfn.IFS(AND(ISBLANK(A1113), OR(B1113&lt;&gt;"",C1113&lt;&gt;"",E1113&lt;&gt;"",F1113&lt;&gt;"",G1113&lt;&gt;"",H1113&lt;&gt;"",J1113&lt;&gt;"",K1113&lt;&gt;"",M1113&lt;&gt;"",N1113&lt;&gt;"",O1113&lt;&gt;"",P1113&lt;&gt;"",Q1113&lt;&gt;"",R1113&lt;&gt;"",S1113&lt;&gt;"",T1113&lt;&gt;"",)), "Address Empty", ISBLANK(A1113), "", ISBLANK(B1113), "Room Number Empty", ISBLANK(C1113), "First Name Empty", ISBLANK(E1113), "Last Name Empty", ISBLANK(F1113), "Date of Birth Empty", ISBLANK(G1113), "NI Number Empty", ISBLANK(H1113), "Check In Date Empty", ISBLANK(J1113), "HB Claim Ref Number Empty", ISBLANK(K1113), "Referral Agency Empty", ISBLANK(M1113), "Gender Empty", ISBLANK(N1113), "Religion Empty", ISBLANK(O1113), "Ethnicity Empty", ISBLANK(P1113), "Nationality Empty", ISBLANK(Q1113), "Disability Empty", ISBLANK(R1113), "Sexual Orientation Empty", ISBLANK(S1113), "Language Empty", ISBLANK(T1113), "Risk Assessment Empty", AND(G1113&lt;&gt;"",H1113&lt;&gt;""), IF(SUMPRODUCT(($G$2:$G$5000=G1113)*($H$2:$H$5000=H1113))&gt;1,"CONFLICT: NI and Check-in Date Already in Use","Correct"), TRUE, "Correct")</f>
        <v/>
      </c>
    </row>
    <row r="1114" spans="1:22" s="14" customFormat="1" x14ac:dyDescent="0.5">
      <c r="A1114" s="10"/>
      <c r="B1114" s="11"/>
      <c r="C1114" s="10"/>
      <c r="D1114" s="10"/>
      <c r="E1114" s="10"/>
      <c r="F1114" s="12"/>
      <c r="G1114" s="10"/>
      <c r="H1114" s="12"/>
      <c r="I1114" s="12"/>
      <c r="J1114" s="13"/>
      <c r="K1114" s="10"/>
      <c r="L1114" s="15" t="str">
        <f ca="1">IF(ISBLANK(F1114), "", DATEDIF(Tenants[[#This Row],[DateOfBirth]],TODAY(),"Y"))</f>
        <v/>
      </c>
      <c r="M1114" s="10"/>
      <c r="N1114" s="10"/>
      <c r="O1114" s="10"/>
      <c r="P1114" s="10"/>
      <c r="Q1114" s="10"/>
      <c r="R1114" s="10"/>
      <c r="S1114" s="10"/>
      <c r="T1114" s="10"/>
      <c r="U1114" s="16" t="str">
        <f t="shared" si="18"/>
        <v/>
      </c>
      <c r="V1114" s="16" t="str" cm="1">
        <f t="array" ref="V1114">_xlfn.IFS(AND(ISBLANK(A1114), OR(B1114&lt;&gt;"",C1114&lt;&gt;"",E1114&lt;&gt;"",F1114&lt;&gt;"",G1114&lt;&gt;"",H1114&lt;&gt;"",J1114&lt;&gt;"",K1114&lt;&gt;"",M1114&lt;&gt;"",N1114&lt;&gt;"",O1114&lt;&gt;"",P1114&lt;&gt;"",Q1114&lt;&gt;"",R1114&lt;&gt;"",S1114&lt;&gt;"",T1114&lt;&gt;"",)), "Address Empty", ISBLANK(A1114), "", ISBLANK(B1114), "Room Number Empty", ISBLANK(C1114), "First Name Empty", ISBLANK(E1114), "Last Name Empty", ISBLANK(F1114), "Date of Birth Empty", ISBLANK(G1114), "NI Number Empty", ISBLANK(H1114), "Check In Date Empty", ISBLANK(J1114), "HB Claim Ref Number Empty", ISBLANK(K1114), "Referral Agency Empty", ISBLANK(M1114), "Gender Empty", ISBLANK(N1114), "Religion Empty", ISBLANK(O1114), "Ethnicity Empty", ISBLANK(P1114), "Nationality Empty", ISBLANK(Q1114), "Disability Empty", ISBLANK(R1114), "Sexual Orientation Empty", ISBLANK(S1114), "Language Empty", ISBLANK(T1114), "Risk Assessment Empty", AND(G1114&lt;&gt;"",H1114&lt;&gt;""), IF(SUMPRODUCT(($G$2:$G$5000=G1114)*($H$2:$H$5000=H1114))&gt;1,"CONFLICT: NI and Check-in Date Already in Use","Correct"), TRUE, "Correct")</f>
        <v/>
      </c>
    </row>
    <row r="1115" spans="1:22" s="14" customFormat="1" x14ac:dyDescent="0.5">
      <c r="A1115" s="10"/>
      <c r="B1115" s="11"/>
      <c r="C1115" s="10"/>
      <c r="D1115" s="10"/>
      <c r="E1115" s="10"/>
      <c r="F1115" s="12"/>
      <c r="G1115" s="10"/>
      <c r="H1115" s="12"/>
      <c r="I1115" s="12"/>
      <c r="J1115" s="13"/>
      <c r="K1115" s="10"/>
      <c r="L1115" s="15" t="str">
        <f ca="1">IF(ISBLANK(F1115), "", DATEDIF(Tenants[[#This Row],[DateOfBirth]],TODAY(),"Y"))</f>
        <v/>
      </c>
      <c r="M1115" s="10"/>
      <c r="N1115" s="10"/>
      <c r="O1115" s="10"/>
      <c r="P1115" s="10"/>
      <c r="Q1115" s="10"/>
      <c r="R1115" s="10"/>
      <c r="S1115" s="10"/>
      <c r="T1115" s="10"/>
      <c r="U1115" s="16" t="str">
        <f t="shared" si="18"/>
        <v/>
      </c>
      <c r="V1115" s="16" t="str" cm="1">
        <f t="array" ref="V1115">_xlfn.IFS(AND(ISBLANK(A1115), OR(B1115&lt;&gt;"",C1115&lt;&gt;"",E1115&lt;&gt;"",F1115&lt;&gt;"",G1115&lt;&gt;"",H1115&lt;&gt;"",J1115&lt;&gt;"",K1115&lt;&gt;"",M1115&lt;&gt;"",N1115&lt;&gt;"",O1115&lt;&gt;"",P1115&lt;&gt;"",Q1115&lt;&gt;"",R1115&lt;&gt;"",S1115&lt;&gt;"",T1115&lt;&gt;"",)), "Address Empty", ISBLANK(A1115), "", ISBLANK(B1115), "Room Number Empty", ISBLANK(C1115), "First Name Empty", ISBLANK(E1115), "Last Name Empty", ISBLANK(F1115), "Date of Birth Empty", ISBLANK(G1115), "NI Number Empty", ISBLANK(H1115), "Check In Date Empty", ISBLANK(J1115), "HB Claim Ref Number Empty", ISBLANK(K1115), "Referral Agency Empty", ISBLANK(M1115), "Gender Empty", ISBLANK(N1115), "Religion Empty", ISBLANK(O1115), "Ethnicity Empty", ISBLANK(P1115), "Nationality Empty", ISBLANK(Q1115), "Disability Empty", ISBLANK(R1115), "Sexual Orientation Empty", ISBLANK(S1115), "Language Empty", ISBLANK(T1115), "Risk Assessment Empty", AND(G1115&lt;&gt;"",H1115&lt;&gt;""), IF(SUMPRODUCT(($G$2:$G$5000=G1115)*($H$2:$H$5000=H1115))&gt;1,"CONFLICT: NI and Check-in Date Already in Use","Correct"), TRUE, "Correct")</f>
        <v/>
      </c>
    </row>
    <row r="1116" spans="1:22" s="14" customFormat="1" x14ac:dyDescent="0.5">
      <c r="A1116" s="10"/>
      <c r="B1116" s="11"/>
      <c r="C1116" s="10"/>
      <c r="D1116" s="10"/>
      <c r="E1116" s="10"/>
      <c r="F1116" s="12"/>
      <c r="G1116" s="10"/>
      <c r="H1116" s="12"/>
      <c r="I1116" s="12"/>
      <c r="J1116" s="13"/>
      <c r="K1116" s="10"/>
      <c r="L1116" s="15" t="str">
        <f ca="1">IF(ISBLANK(F1116), "", DATEDIF(Tenants[[#This Row],[DateOfBirth]],TODAY(),"Y"))</f>
        <v/>
      </c>
      <c r="M1116" s="10"/>
      <c r="N1116" s="10"/>
      <c r="O1116" s="10"/>
      <c r="P1116" s="10"/>
      <c r="Q1116" s="10"/>
      <c r="R1116" s="10"/>
      <c r="S1116" s="10"/>
      <c r="T1116" s="10"/>
      <c r="U1116" s="16" t="str">
        <f t="shared" si="18"/>
        <v/>
      </c>
      <c r="V1116" s="16" t="str" cm="1">
        <f t="array" ref="V1116">_xlfn.IFS(AND(ISBLANK(A1116), OR(B1116&lt;&gt;"",C1116&lt;&gt;"",E1116&lt;&gt;"",F1116&lt;&gt;"",G1116&lt;&gt;"",H1116&lt;&gt;"",J1116&lt;&gt;"",K1116&lt;&gt;"",M1116&lt;&gt;"",N1116&lt;&gt;"",O1116&lt;&gt;"",P1116&lt;&gt;"",Q1116&lt;&gt;"",R1116&lt;&gt;"",S1116&lt;&gt;"",T1116&lt;&gt;"",)), "Address Empty", ISBLANK(A1116), "", ISBLANK(B1116), "Room Number Empty", ISBLANK(C1116), "First Name Empty", ISBLANK(E1116), "Last Name Empty", ISBLANK(F1116), "Date of Birth Empty", ISBLANK(G1116), "NI Number Empty", ISBLANK(H1116), "Check In Date Empty", ISBLANK(J1116), "HB Claim Ref Number Empty", ISBLANK(K1116), "Referral Agency Empty", ISBLANK(M1116), "Gender Empty", ISBLANK(N1116), "Religion Empty", ISBLANK(O1116), "Ethnicity Empty", ISBLANK(P1116), "Nationality Empty", ISBLANK(Q1116), "Disability Empty", ISBLANK(R1116), "Sexual Orientation Empty", ISBLANK(S1116), "Language Empty", ISBLANK(T1116), "Risk Assessment Empty", AND(G1116&lt;&gt;"",H1116&lt;&gt;""), IF(SUMPRODUCT(($G$2:$G$5000=G1116)*($H$2:$H$5000=H1116))&gt;1,"CONFLICT: NI and Check-in Date Already in Use","Correct"), TRUE, "Correct")</f>
        <v/>
      </c>
    </row>
    <row r="1117" spans="1:22" s="14" customFormat="1" x14ac:dyDescent="0.5">
      <c r="A1117" s="10"/>
      <c r="B1117" s="11"/>
      <c r="C1117" s="10"/>
      <c r="D1117" s="10"/>
      <c r="E1117" s="10"/>
      <c r="F1117" s="12"/>
      <c r="G1117" s="10"/>
      <c r="H1117" s="12"/>
      <c r="I1117" s="12"/>
      <c r="J1117" s="13"/>
      <c r="K1117" s="10"/>
      <c r="L1117" s="15" t="str">
        <f ca="1">IF(ISBLANK(F1117), "", DATEDIF(Tenants[[#This Row],[DateOfBirth]],TODAY(),"Y"))</f>
        <v/>
      </c>
      <c r="M1117" s="10"/>
      <c r="N1117" s="10"/>
      <c r="O1117" s="10"/>
      <c r="P1117" s="10"/>
      <c r="Q1117" s="10"/>
      <c r="R1117" s="10"/>
      <c r="S1117" s="10"/>
      <c r="T1117" s="10"/>
      <c r="U1117" s="16" t="str">
        <f t="shared" si="18"/>
        <v/>
      </c>
      <c r="V1117" s="16" t="str" cm="1">
        <f t="array" ref="V1117">_xlfn.IFS(AND(ISBLANK(A1117), OR(B1117&lt;&gt;"",C1117&lt;&gt;"",E1117&lt;&gt;"",F1117&lt;&gt;"",G1117&lt;&gt;"",H1117&lt;&gt;"",J1117&lt;&gt;"",K1117&lt;&gt;"",M1117&lt;&gt;"",N1117&lt;&gt;"",O1117&lt;&gt;"",P1117&lt;&gt;"",Q1117&lt;&gt;"",R1117&lt;&gt;"",S1117&lt;&gt;"",T1117&lt;&gt;"",)), "Address Empty", ISBLANK(A1117), "", ISBLANK(B1117), "Room Number Empty", ISBLANK(C1117), "First Name Empty", ISBLANK(E1117), "Last Name Empty", ISBLANK(F1117), "Date of Birth Empty", ISBLANK(G1117), "NI Number Empty", ISBLANK(H1117), "Check In Date Empty", ISBLANK(J1117), "HB Claim Ref Number Empty", ISBLANK(K1117), "Referral Agency Empty", ISBLANK(M1117), "Gender Empty", ISBLANK(N1117), "Religion Empty", ISBLANK(O1117), "Ethnicity Empty", ISBLANK(P1117), "Nationality Empty", ISBLANK(Q1117), "Disability Empty", ISBLANK(R1117), "Sexual Orientation Empty", ISBLANK(S1117), "Language Empty", ISBLANK(T1117), "Risk Assessment Empty", AND(G1117&lt;&gt;"",H1117&lt;&gt;""), IF(SUMPRODUCT(($G$2:$G$5000=G1117)*($H$2:$H$5000=H1117))&gt;1,"CONFLICT: NI and Check-in Date Already in Use","Correct"), TRUE, "Correct")</f>
        <v/>
      </c>
    </row>
    <row r="1118" spans="1:22" s="14" customFormat="1" x14ac:dyDescent="0.5">
      <c r="A1118" s="10"/>
      <c r="B1118" s="11"/>
      <c r="C1118" s="10"/>
      <c r="D1118" s="10"/>
      <c r="E1118" s="10"/>
      <c r="F1118" s="12"/>
      <c r="G1118" s="10"/>
      <c r="H1118" s="12"/>
      <c r="I1118" s="12"/>
      <c r="J1118" s="13"/>
      <c r="K1118" s="10"/>
      <c r="L1118" s="15" t="str">
        <f ca="1">IF(ISBLANK(F1118), "", DATEDIF(Tenants[[#This Row],[DateOfBirth]],TODAY(),"Y"))</f>
        <v/>
      </c>
      <c r="M1118" s="10"/>
      <c r="N1118" s="10"/>
      <c r="O1118" s="10"/>
      <c r="P1118" s="10"/>
      <c r="Q1118" s="10"/>
      <c r="R1118" s="10"/>
      <c r="S1118" s="10"/>
      <c r="T1118" s="10"/>
      <c r="U1118" s="16" t="str">
        <f t="shared" si="18"/>
        <v/>
      </c>
      <c r="V1118" s="16" t="str" cm="1">
        <f t="array" ref="V1118">_xlfn.IFS(AND(ISBLANK(A1118), OR(B1118&lt;&gt;"",C1118&lt;&gt;"",E1118&lt;&gt;"",F1118&lt;&gt;"",G1118&lt;&gt;"",H1118&lt;&gt;"",J1118&lt;&gt;"",K1118&lt;&gt;"",M1118&lt;&gt;"",N1118&lt;&gt;"",O1118&lt;&gt;"",P1118&lt;&gt;"",Q1118&lt;&gt;"",R1118&lt;&gt;"",S1118&lt;&gt;"",T1118&lt;&gt;"",)), "Address Empty", ISBLANK(A1118), "", ISBLANK(B1118), "Room Number Empty", ISBLANK(C1118), "First Name Empty", ISBLANK(E1118), "Last Name Empty", ISBLANK(F1118), "Date of Birth Empty", ISBLANK(G1118), "NI Number Empty", ISBLANK(H1118), "Check In Date Empty", ISBLANK(J1118), "HB Claim Ref Number Empty", ISBLANK(K1118), "Referral Agency Empty", ISBLANK(M1118), "Gender Empty", ISBLANK(N1118), "Religion Empty", ISBLANK(O1118), "Ethnicity Empty", ISBLANK(P1118), "Nationality Empty", ISBLANK(Q1118), "Disability Empty", ISBLANK(R1118), "Sexual Orientation Empty", ISBLANK(S1118), "Language Empty", ISBLANK(T1118), "Risk Assessment Empty", AND(G1118&lt;&gt;"",H1118&lt;&gt;""), IF(SUMPRODUCT(($G$2:$G$5000=G1118)*($H$2:$H$5000=H1118))&gt;1,"CONFLICT: NI and Check-in Date Already in Use","Correct"), TRUE, "Correct")</f>
        <v/>
      </c>
    </row>
    <row r="1119" spans="1:22" s="14" customFormat="1" x14ac:dyDescent="0.5">
      <c r="A1119" s="10"/>
      <c r="B1119" s="11"/>
      <c r="C1119" s="10"/>
      <c r="D1119" s="10"/>
      <c r="E1119" s="10"/>
      <c r="F1119" s="12"/>
      <c r="G1119" s="10"/>
      <c r="H1119" s="12"/>
      <c r="I1119" s="12"/>
      <c r="J1119" s="13"/>
      <c r="K1119" s="10"/>
      <c r="L1119" s="15" t="str">
        <f ca="1">IF(ISBLANK(F1119), "", DATEDIF(Tenants[[#This Row],[DateOfBirth]],TODAY(),"Y"))</f>
        <v/>
      </c>
      <c r="M1119" s="10"/>
      <c r="N1119" s="10"/>
      <c r="O1119" s="10"/>
      <c r="P1119" s="10"/>
      <c r="Q1119" s="10"/>
      <c r="R1119" s="10"/>
      <c r="S1119" s="10"/>
      <c r="T1119" s="10"/>
      <c r="U1119" s="16" t="str">
        <f t="shared" si="18"/>
        <v/>
      </c>
      <c r="V1119" s="16" t="str" cm="1">
        <f t="array" ref="V1119">_xlfn.IFS(AND(ISBLANK(A1119), OR(B1119&lt;&gt;"",C1119&lt;&gt;"",E1119&lt;&gt;"",F1119&lt;&gt;"",G1119&lt;&gt;"",H1119&lt;&gt;"",J1119&lt;&gt;"",K1119&lt;&gt;"",M1119&lt;&gt;"",N1119&lt;&gt;"",O1119&lt;&gt;"",P1119&lt;&gt;"",Q1119&lt;&gt;"",R1119&lt;&gt;"",S1119&lt;&gt;"",T1119&lt;&gt;"",)), "Address Empty", ISBLANK(A1119), "", ISBLANK(B1119), "Room Number Empty", ISBLANK(C1119), "First Name Empty", ISBLANK(E1119), "Last Name Empty", ISBLANK(F1119), "Date of Birth Empty", ISBLANK(G1119), "NI Number Empty", ISBLANK(H1119), "Check In Date Empty", ISBLANK(J1119), "HB Claim Ref Number Empty", ISBLANK(K1119), "Referral Agency Empty", ISBLANK(M1119), "Gender Empty", ISBLANK(N1119), "Religion Empty", ISBLANK(O1119), "Ethnicity Empty", ISBLANK(P1119), "Nationality Empty", ISBLANK(Q1119), "Disability Empty", ISBLANK(R1119), "Sexual Orientation Empty", ISBLANK(S1119), "Language Empty", ISBLANK(T1119), "Risk Assessment Empty", AND(G1119&lt;&gt;"",H1119&lt;&gt;""), IF(SUMPRODUCT(($G$2:$G$5000=G1119)*($H$2:$H$5000=H1119))&gt;1,"CONFLICT: NI and Check-in Date Already in Use","Correct"), TRUE, "Correct")</f>
        <v/>
      </c>
    </row>
    <row r="1120" spans="1:22" s="14" customFormat="1" x14ac:dyDescent="0.5">
      <c r="A1120" s="10"/>
      <c r="B1120" s="11"/>
      <c r="C1120" s="10"/>
      <c r="D1120" s="10"/>
      <c r="E1120" s="10"/>
      <c r="F1120" s="12"/>
      <c r="G1120" s="10"/>
      <c r="H1120" s="12"/>
      <c r="I1120" s="12"/>
      <c r="J1120" s="13"/>
      <c r="K1120" s="10"/>
      <c r="L1120" s="15" t="str">
        <f ca="1">IF(ISBLANK(F1120), "", DATEDIF(Tenants[[#This Row],[DateOfBirth]],TODAY(),"Y"))</f>
        <v/>
      </c>
      <c r="M1120" s="10"/>
      <c r="N1120" s="10"/>
      <c r="O1120" s="10"/>
      <c r="P1120" s="10"/>
      <c r="Q1120" s="10"/>
      <c r="R1120" s="10"/>
      <c r="S1120" s="10"/>
      <c r="T1120" s="10"/>
      <c r="U1120" s="16" t="str">
        <f t="shared" si="18"/>
        <v/>
      </c>
      <c r="V1120" s="16" t="str" cm="1">
        <f t="array" ref="V1120">_xlfn.IFS(AND(ISBLANK(A1120), OR(B1120&lt;&gt;"",C1120&lt;&gt;"",E1120&lt;&gt;"",F1120&lt;&gt;"",G1120&lt;&gt;"",H1120&lt;&gt;"",J1120&lt;&gt;"",K1120&lt;&gt;"",M1120&lt;&gt;"",N1120&lt;&gt;"",O1120&lt;&gt;"",P1120&lt;&gt;"",Q1120&lt;&gt;"",R1120&lt;&gt;"",S1120&lt;&gt;"",T1120&lt;&gt;"",)), "Address Empty", ISBLANK(A1120), "", ISBLANK(B1120), "Room Number Empty", ISBLANK(C1120), "First Name Empty", ISBLANK(E1120), "Last Name Empty", ISBLANK(F1120), "Date of Birth Empty", ISBLANK(G1120), "NI Number Empty", ISBLANK(H1120), "Check In Date Empty", ISBLANK(J1120), "HB Claim Ref Number Empty", ISBLANK(K1120), "Referral Agency Empty", ISBLANK(M1120), "Gender Empty", ISBLANK(N1120), "Religion Empty", ISBLANK(O1120), "Ethnicity Empty", ISBLANK(P1120), "Nationality Empty", ISBLANK(Q1120), "Disability Empty", ISBLANK(R1120), "Sexual Orientation Empty", ISBLANK(S1120), "Language Empty", ISBLANK(T1120), "Risk Assessment Empty", AND(G1120&lt;&gt;"",H1120&lt;&gt;""), IF(SUMPRODUCT(($G$2:$G$5000=G1120)*($H$2:$H$5000=H1120))&gt;1,"CONFLICT: NI and Check-in Date Already in Use","Correct"), TRUE, "Correct")</f>
        <v/>
      </c>
    </row>
    <row r="1121" spans="1:22" s="14" customFormat="1" x14ac:dyDescent="0.5">
      <c r="A1121" s="10"/>
      <c r="B1121" s="11"/>
      <c r="C1121" s="10"/>
      <c r="D1121" s="10"/>
      <c r="E1121" s="10"/>
      <c r="F1121" s="12"/>
      <c r="G1121" s="10"/>
      <c r="H1121" s="12"/>
      <c r="I1121" s="12"/>
      <c r="J1121" s="13"/>
      <c r="K1121" s="10"/>
      <c r="L1121" s="15" t="str">
        <f ca="1">IF(ISBLANK(F1121), "", DATEDIF(Tenants[[#This Row],[DateOfBirth]],TODAY(),"Y"))</f>
        <v/>
      </c>
      <c r="M1121" s="10"/>
      <c r="N1121" s="10"/>
      <c r="O1121" s="10"/>
      <c r="P1121" s="10"/>
      <c r="Q1121" s="10"/>
      <c r="R1121" s="10"/>
      <c r="S1121" s="10"/>
      <c r="T1121" s="10"/>
      <c r="U1121" s="16" t="str">
        <f t="shared" si="18"/>
        <v/>
      </c>
      <c r="V1121" s="16" t="str" cm="1">
        <f t="array" ref="V1121">_xlfn.IFS(AND(ISBLANK(A1121), OR(B1121&lt;&gt;"",C1121&lt;&gt;"",E1121&lt;&gt;"",F1121&lt;&gt;"",G1121&lt;&gt;"",H1121&lt;&gt;"",J1121&lt;&gt;"",K1121&lt;&gt;"",M1121&lt;&gt;"",N1121&lt;&gt;"",O1121&lt;&gt;"",P1121&lt;&gt;"",Q1121&lt;&gt;"",R1121&lt;&gt;"",S1121&lt;&gt;"",T1121&lt;&gt;"",)), "Address Empty", ISBLANK(A1121), "", ISBLANK(B1121), "Room Number Empty", ISBLANK(C1121), "First Name Empty", ISBLANK(E1121), "Last Name Empty", ISBLANK(F1121), "Date of Birth Empty", ISBLANK(G1121), "NI Number Empty", ISBLANK(H1121), "Check In Date Empty", ISBLANK(J1121), "HB Claim Ref Number Empty", ISBLANK(K1121), "Referral Agency Empty", ISBLANK(M1121), "Gender Empty", ISBLANK(N1121), "Religion Empty", ISBLANK(O1121), "Ethnicity Empty", ISBLANK(P1121), "Nationality Empty", ISBLANK(Q1121), "Disability Empty", ISBLANK(R1121), "Sexual Orientation Empty", ISBLANK(S1121), "Language Empty", ISBLANK(T1121), "Risk Assessment Empty", AND(G1121&lt;&gt;"",H1121&lt;&gt;""), IF(SUMPRODUCT(($G$2:$G$5000=G1121)*($H$2:$H$5000=H1121))&gt;1,"CONFLICT: NI and Check-in Date Already in Use","Correct"), TRUE, "Correct")</f>
        <v/>
      </c>
    </row>
    <row r="1122" spans="1:22" s="14" customFormat="1" x14ac:dyDescent="0.5">
      <c r="A1122" s="10"/>
      <c r="B1122" s="11"/>
      <c r="C1122" s="10"/>
      <c r="D1122" s="10"/>
      <c r="E1122" s="10"/>
      <c r="F1122" s="12"/>
      <c r="G1122" s="10"/>
      <c r="H1122" s="12"/>
      <c r="I1122" s="12"/>
      <c r="J1122" s="13"/>
      <c r="K1122" s="10"/>
      <c r="L1122" s="15" t="str">
        <f ca="1">IF(ISBLANK(F1122), "", DATEDIF(Tenants[[#This Row],[DateOfBirth]],TODAY(),"Y"))</f>
        <v/>
      </c>
      <c r="M1122" s="10"/>
      <c r="N1122" s="10"/>
      <c r="O1122" s="10"/>
      <c r="P1122" s="10"/>
      <c r="Q1122" s="10"/>
      <c r="R1122" s="10"/>
      <c r="S1122" s="10"/>
      <c r="T1122" s="10"/>
      <c r="U1122" s="16" t="str">
        <f t="shared" si="18"/>
        <v/>
      </c>
      <c r="V1122" s="16" t="str" cm="1">
        <f t="array" ref="V1122">_xlfn.IFS(AND(ISBLANK(A1122), OR(B1122&lt;&gt;"",C1122&lt;&gt;"",E1122&lt;&gt;"",F1122&lt;&gt;"",G1122&lt;&gt;"",H1122&lt;&gt;"",J1122&lt;&gt;"",K1122&lt;&gt;"",M1122&lt;&gt;"",N1122&lt;&gt;"",O1122&lt;&gt;"",P1122&lt;&gt;"",Q1122&lt;&gt;"",R1122&lt;&gt;"",S1122&lt;&gt;"",T1122&lt;&gt;"",)), "Address Empty", ISBLANK(A1122), "", ISBLANK(B1122), "Room Number Empty", ISBLANK(C1122), "First Name Empty", ISBLANK(E1122), "Last Name Empty", ISBLANK(F1122), "Date of Birth Empty", ISBLANK(G1122), "NI Number Empty", ISBLANK(H1122), "Check In Date Empty", ISBLANK(J1122), "HB Claim Ref Number Empty", ISBLANK(K1122), "Referral Agency Empty", ISBLANK(M1122), "Gender Empty", ISBLANK(N1122), "Religion Empty", ISBLANK(O1122), "Ethnicity Empty", ISBLANK(P1122), "Nationality Empty", ISBLANK(Q1122), "Disability Empty", ISBLANK(R1122), "Sexual Orientation Empty", ISBLANK(S1122), "Language Empty", ISBLANK(T1122), "Risk Assessment Empty", AND(G1122&lt;&gt;"",H1122&lt;&gt;""), IF(SUMPRODUCT(($G$2:$G$5000=G1122)*($H$2:$H$5000=H1122))&gt;1,"CONFLICT: NI and Check-in Date Already in Use","Correct"), TRUE, "Correct")</f>
        <v/>
      </c>
    </row>
    <row r="1123" spans="1:22" s="14" customFormat="1" x14ac:dyDescent="0.5">
      <c r="A1123" s="10"/>
      <c r="B1123" s="11"/>
      <c r="C1123" s="10"/>
      <c r="D1123" s="10"/>
      <c r="E1123" s="10"/>
      <c r="F1123" s="12"/>
      <c r="G1123" s="10"/>
      <c r="H1123" s="12"/>
      <c r="I1123" s="12"/>
      <c r="J1123" s="13"/>
      <c r="K1123" s="10"/>
      <c r="L1123" s="15" t="str">
        <f ca="1">IF(ISBLANK(F1123), "", DATEDIF(Tenants[[#This Row],[DateOfBirth]],TODAY(),"Y"))</f>
        <v/>
      </c>
      <c r="M1123" s="10"/>
      <c r="N1123" s="10"/>
      <c r="O1123" s="10"/>
      <c r="P1123" s="10"/>
      <c r="Q1123" s="10"/>
      <c r="R1123" s="10"/>
      <c r="S1123" s="10"/>
      <c r="T1123" s="10"/>
      <c r="U1123" s="16" t="str">
        <f t="shared" si="18"/>
        <v/>
      </c>
      <c r="V1123" s="16" t="str" cm="1">
        <f t="array" ref="V1123">_xlfn.IFS(AND(ISBLANK(A1123), OR(B1123&lt;&gt;"",C1123&lt;&gt;"",E1123&lt;&gt;"",F1123&lt;&gt;"",G1123&lt;&gt;"",H1123&lt;&gt;"",J1123&lt;&gt;"",K1123&lt;&gt;"",M1123&lt;&gt;"",N1123&lt;&gt;"",O1123&lt;&gt;"",P1123&lt;&gt;"",Q1123&lt;&gt;"",R1123&lt;&gt;"",S1123&lt;&gt;"",T1123&lt;&gt;"",)), "Address Empty", ISBLANK(A1123), "", ISBLANK(B1123), "Room Number Empty", ISBLANK(C1123), "First Name Empty", ISBLANK(E1123), "Last Name Empty", ISBLANK(F1123), "Date of Birth Empty", ISBLANK(G1123), "NI Number Empty", ISBLANK(H1123), "Check In Date Empty", ISBLANK(J1123), "HB Claim Ref Number Empty", ISBLANK(K1123), "Referral Agency Empty", ISBLANK(M1123), "Gender Empty", ISBLANK(N1123), "Religion Empty", ISBLANK(O1123), "Ethnicity Empty", ISBLANK(P1123), "Nationality Empty", ISBLANK(Q1123), "Disability Empty", ISBLANK(R1123), "Sexual Orientation Empty", ISBLANK(S1123), "Language Empty", ISBLANK(T1123), "Risk Assessment Empty", AND(G1123&lt;&gt;"",H1123&lt;&gt;""), IF(SUMPRODUCT(($G$2:$G$5000=G1123)*($H$2:$H$5000=H1123))&gt;1,"CONFLICT: NI and Check-in Date Already in Use","Correct"), TRUE, "Correct")</f>
        <v/>
      </c>
    </row>
    <row r="1124" spans="1:22" s="14" customFormat="1" x14ac:dyDescent="0.5">
      <c r="A1124" s="10"/>
      <c r="B1124" s="11"/>
      <c r="C1124" s="10"/>
      <c r="D1124" s="10"/>
      <c r="E1124" s="10"/>
      <c r="F1124" s="12"/>
      <c r="G1124" s="10"/>
      <c r="H1124" s="12"/>
      <c r="I1124" s="12"/>
      <c r="J1124" s="13"/>
      <c r="K1124" s="10"/>
      <c r="L1124" s="15" t="str">
        <f ca="1">IF(ISBLANK(F1124), "", DATEDIF(Tenants[[#This Row],[DateOfBirth]],TODAY(),"Y"))</f>
        <v/>
      </c>
      <c r="M1124" s="10"/>
      <c r="N1124" s="10"/>
      <c r="O1124" s="10"/>
      <c r="P1124" s="10"/>
      <c r="Q1124" s="10"/>
      <c r="R1124" s="10"/>
      <c r="S1124" s="10"/>
      <c r="T1124" s="10"/>
      <c r="U1124" s="16" t="str">
        <f t="shared" si="18"/>
        <v/>
      </c>
      <c r="V1124" s="16" t="str" cm="1">
        <f t="array" ref="V1124">_xlfn.IFS(AND(ISBLANK(A1124), OR(B1124&lt;&gt;"",C1124&lt;&gt;"",E1124&lt;&gt;"",F1124&lt;&gt;"",G1124&lt;&gt;"",H1124&lt;&gt;"",J1124&lt;&gt;"",K1124&lt;&gt;"",M1124&lt;&gt;"",N1124&lt;&gt;"",O1124&lt;&gt;"",P1124&lt;&gt;"",Q1124&lt;&gt;"",R1124&lt;&gt;"",S1124&lt;&gt;"",T1124&lt;&gt;"",)), "Address Empty", ISBLANK(A1124), "", ISBLANK(B1124), "Room Number Empty", ISBLANK(C1124), "First Name Empty", ISBLANK(E1124), "Last Name Empty", ISBLANK(F1124), "Date of Birth Empty", ISBLANK(G1124), "NI Number Empty", ISBLANK(H1124), "Check In Date Empty", ISBLANK(J1124), "HB Claim Ref Number Empty", ISBLANK(K1124), "Referral Agency Empty", ISBLANK(M1124), "Gender Empty", ISBLANK(N1124), "Religion Empty", ISBLANK(O1124), "Ethnicity Empty", ISBLANK(P1124), "Nationality Empty", ISBLANK(Q1124), "Disability Empty", ISBLANK(R1124), "Sexual Orientation Empty", ISBLANK(S1124), "Language Empty", ISBLANK(T1124), "Risk Assessment Empty", AND(G1124&lt;&gt;"",H1124&lt;&gt;""), IF(SUMPRODUCT(($G$2:$G$5000=G1124)*($H$2:$H$5000=H1124))&gt;1,"CONFLICT: NI and Check-in Date Already in Use","Correct"), TRUE, "Correct")</f>
        <v/>
      </c>
    </row>
    <row r="1125" spans="1:22" s="14" customFormat="1" x14ac:dyDescent="0.5">
      <c r="A1125" s="10"/>
      <c r="B1125" s="11"/>
      <c r="C1125" s="10"/>
      <c r="D1125" s="10"/>
      <c r="E1125" s="10"/>
      <c r="F1125" s="12"/>
      <c r="G1125" s="10"/>
      <c r="H1125" s="12"/>
      <c r="I1125" s="12"/>
      <c r="J1125" s="13"/>
      <c r="K1125" s="10"/>
      <c r="L1125" s="15" t="str">
        <f ca="1">IF(ISBLANK(F1125), "", DATEDIF(Tenants[[#This Row],[DateOfBirth]],TODAY(),"Y"))</f>
        <v/>
      </c>
      <c r="M1125" s="10"/>
      <c r="N1125" s="10"/>
      <c r="O1125" s="10"/>
      <c r="P1125" s="10"/>
      <c r="Q1125" s="10"/>
      <c r="R1125" s="10"/>
      <c r="S1125" s="10"/>
      <c r="T1125" s="10"/>
      <c r="U1125" s="16" t="str">
        <f t="shared" si="18"/>
        <v/>
      </c>
      <c r="V1125" s="16" t="str" cm="1">
        <f t="array" ref="V1125">_xlfn.IFS(AND(ISBLANK(A1125), OR(B1125&lt;&gt;"",C1125&lt;&gt;"",E1125&lt;&gt;"",F1125&lt;&gt;"",G1125&lt;&gt;"",H1125&lt;&gt;"",J1125&lt;&gt;"",K1125&lt;&gt;"",M1125&lt;&gt;"",N1125&lt;&gt;"",O1125&lt;&gt;"",P1125&lt;&gt;"",Q1125&lt;&gt;"",R1125&lt;&gt;"",S1125&lt;&gt;"",T1125&lt;&gt;"",)), "Address Empty", ISBLANK(A1125), "", ISBLANK(B1125), "Room Number Empty", ISBLANK(C1125), "First Name Empty", ISBLANK(E1125), "Last Name Empty", ISBLANK(F1125), "Date of Birth Empty", ISBLANK(G1125), "NI Number Empty", ISBLANK(H1125), "Check In Date Empty", ISBLANK(J1125), "HB Claim Ref Number Empty", ISBLANK(K1125), "Referral Agency Empty", ISBLANK(M1125), "Gender Empty", ISBLANK(N1125), "Religion Empty", ISBLANK(O1125), "Ethnicity Empty", ISBLANK(P1125), "Nationality Empty", ISBLANK(Q1125), "Disability Empty", ISBLANK(R1125), "Sexual Orientation Empty", ISBLANK(S1125), "Language Empty", ISBLANK(T1125), "Risk Assessment Empty", AND(G1125&lt;&gt;"",H1125&lt;&gt;""), IF(SUMPRODUCT(($G$2:$G$5000=G1125)*($H$2:$H$5000=H1125))&gt;1,"CONFLICT: NI and Check-in Date Already in Use","Correct"), TRUE, "Correct")</f>
        <v/>
      </c>
    </row>
    <row r="1126" spans="1:22" s="14" customFormat="1" x14ac:dyDescent="0.5">
      <c r="A1126" s="10"/>
      <c r="B1126" s="11"/>
      <c r="C1126" s="10"/>
      <c r="D1126" s="10"/>
      <c r="E1126" s="10"/>
      <c r="F1126" s="12"/>
      <c r="G1126" s="10"/>
      <c r="H1126" s="12"/>
      <c r="I1126" s="12"/>
      <c r="J1126" s="13"/>
      <c r="K1126" s="10"/>
      <c r="L1126" s="15" t="str">
        <f ca="1">IF(ISBLANK(F1126), "", DATEDIF(Tenants[[#This Row],[DateOfBirth]],TODAY(),"Y"))</f>
        <v/>
      </c>
      <c r="M1126" s="10"/>
      <c r="N1126" s="10"/>
      <c r="O1126" s="10"/>
      <c r="P1126" s="10"/>
      <c r="Q1126" s="10"/>
      <c r="R1126" s="10"/>
      <c r="S1126" s="10"/>
      <c r="T1126" s="10"/>
      <c r="U1126" s="16" t="str">
        <f t="shared" si="18"/>
        <v/>
      </c>
      <c r="V1126" s="16" t="str" cm="1">
        <f t="array" ref="V1126">_xlfn.IFS(AND(ISBLANK(A1126), OR(B1126&lt;&gt;"",C1126&lt;&gt;"",E1126&lt;&gt;"",F1126&lt;&gt;"",G1126&lt;&gt;"",H1126&lt;&gt;"",J1126&lt;&gt;"",K1126&lt;&gt;"",M1126&lt;&gt;"",N1126&lt;&gt;"",O1126&lt;&gt;"",P1126&lt;&gt;"",Q1126&lt;&gt;"",R1126&lt;&gt;"",S1126&lt;&gt;"",T1126&lt;&gt;"",)), "Address Empty", ISBLANK(A1126), "", ISBLANK(B1126), "Room Number Empty", ISBLANK(C1126), "First Name Empty", ISBLANK(E1126), "Last Name Empty", ISBLANK(F1126), "Date of Birth Empty", ISBLANK(G1126), "NI Number Empty", ISBLANK(H1126), "Check In Date Empty", ISBLANK(J1126), "HB Claim Ref Number Empty", ISBLANK(K1126), "Referral Agency Empty", ISBLANK(M1126), "Gender Empty", ISBLANK(N1126), "Religion Empty", ISBLANK(O1126), "Ethnicity Empty", ISBLANK(P1126), "Nationality Empty", ISBLANK(Q1126), "Disability Empty", ISBLANK(R1126), "Sexual Orientation Empty", ISBLANK(S1126), "Language Empty", ISBLANK(T1126), "Risk Assessment Empty", AND(G1126&lt;&gt;"",H1126&lt;&gt;""), IF(SUMPRODUCT(($G$2:$G$5000=G1126)*($H$2:$H$5000=H1126))&gt;1,"CONFLICT: NI and Check-in Date Already in Use","Correct"), TRUE, "Correct")</f>
        <v/>
      </c>
    </row>
    <row r="1127" spans="1:22" s="14" customFormat="1" x14ac:dyDescent="0.5">
      <c r="A1127" s="10"/>
      <c r="B1127" s="11"/>
      <c r="C1127" s="10"/>
      <c r="D1127" s="10"/>
      <c r="E1127" s="10"/>
      <c r="F1127" s="12"/>
      <c r="G1127" s="10"/>
      <c r="H1127" s="12"/>
      <c r="I1127" s="12"/>
      <c r="J1127" s="13"/>
      <c r="K1127" s="10"/>
      <c r="L1127" s="15" t="str">
        <f ca="1">IF(ISBLANK(F1127), "", DATEDIF(Tenants[[#This Row],[DateOfBirth]],TODAY(),"Y"))</f>
        <v/>
      </c>
      <c r="M1127" s="10"/>
      <c r="N1127" s="10"/>
      <c r="O1127" s="10"/>
      <c r="P1127" s="10"/>
      <c r="Q1127" s="10"/>
      <c r="R1127" s="10"/>
      <c r="S1127" s="10"/>
      <c r="T1127" s="10"/>
      <c r="U1127" s="16" t="str">
        <f t="shared" si="18"/>
        <v/>
      </c>
      <c r="V1127" s="16" t="str" cm="1">
        <f t="array" ref="V1127">_xlfn.IFS(AND(ISBLANK(A1127), OR(B1127&lt;&gt;"",C1127&lt;&gt;"",E1127&lt;&gt;"",F1127&lt;&gt;"",G1127&lt;&gt;"",H1127&lt;&gt;"",J1127&lt;&gt;"",K1127&lt;&gt;"",M1127&lt;&gt;"",N1127&lt;&gt;"",O1127&lt;&gt;"",P1127&lt;&gt;"",Q1127&lt;&gt;"",R1127&lt;&gt;"",S1127&lt;&gt;"",T1127&lt;&gt;"",)), "Address Empty", ISBLANK(A1127), "", ISBLANK(B1127), "Room Number Empty", ISBLANK(C1127), "First Name Empty", ISBLANK(E1127), "Last Name Empty", ISBLANK(F1127), "Date of Birth Empty", ISBLANK(G1127), "NI Number Empty", ISBLANK(H1127), "Check In Date Empty", ISBLANK(J1127), "HB Claim Ref Number Empty", ISBLANK(K1127), "Referral Agency Empty", ISBLANK(M1127), "Gender Empty", ISBLANK(N1127), "Religion Empty", ISBLANK(O1127), "Ethnicity Empty", ISBLANK(P1127), "Nationality Empty", ISBLANK(Q1127), "Disability Empty", ISBLANK(R1127), "Sexual Orientation Empty", ISBLANK(S1127), "Language Empty", ISBLANK(T1127), "Risk Assessment Empty", AND(G1127&lt;&gt;"",H1127&lt;&gt;""), IF(SUMPRODUCT(($G$2:$G$5000=G1127)*($H$2:$H$5000=H1127))&gt;1,"CONFLICT: NI and Check-in Date Already in Use","Correct"), TRUE, "Correct")</f>
        <v/>
      </c>
    </row>
    <row r="1128" spans="1:22" s="14" customFormat="1" x14ac:dyDescent="0.5">
      <c r="A1128" s="10"/>
      <c r="B1128" s="11"/>
      <c r="C1128" s="10"/>
      <c r="D1128" s="10"/>
      <c r="E1128" s="10"/>
      <c r="F1128" s="12"/>
      <c r="G1128" s="10"/>
      <c r="H1128" s="12"/>
      <c r="I1128" s="12"/>
      <c r="J1128" s="13"/>
      <c r="K1128" s="10"/>
      <c r="L1128" s="15" t="str">
        <f ca="1">IF(ISBLANK(F1128), "", DATEDIF(Tenants[[#This Row],[DateOfBirth]],TODAY(),"Y"))</f>
        <v/>
      </c>
      <c r="M1128" s="10"/>
      <c r="N1128" s="10"/>
      <c r="O1128" s="10"/>
      <c r="P1128" s="10"/>
      <c r="Q1128" s="10"/>
      <c r="R1128" s="10"/>
      <c r="S1128" s="10"/>
      <c r="T1128" s="10"/>
      <c r="U1128" s="16" t="str">
        <f t="shared" si="18"/>
        <v/>
      </c>
      <c r="V1128" s="16" t="str" cm="1">
        <f t="array" ref="V1128">_xlfn.IFS(AND(ISBLANK(A1128), OR(B1128&lt;&gt;"",C1128&lt;&gt;"",E1128&lt;&gt;"",F1128&lt;&gt;"",G1128&lt;&gt;"",H1128&lt;&gt;"",J1128&lt;&gt;"",K1128&lt;&gt;"",M1128&lt;&gt;"",N1128&lt;&gt;"",O1128&lt;&gt;"",P1128&lt;&gt;"",Q1128&lt;&gt;"",R1128&lt;&gt;"",S1128&lt;&gt;"",T1128&lt;&gt;"",)), "Address Empty", ISBLANK(A1128), "", ISBLANK(B1128), "Room Number Empty", ISBLANK(C1128), "First Name Empty", ISBLANK(E1128), "Last Name Empty", ISBLANK(F1128), "Date of Birth Empty", ISBLANK(G1128), "NI Number Empty", ISBLANK(H1128), "Check In Date Empty", ISBLANK(J1128), "HB Claim Ref Number Empty", ISBLANK(K1128), "Referral Agency Empty", ISBLANK(M1128), "Gender Empty", ISBLANK(N1128), "Religion Empty", ISBLANK(O1128), "Ethnicity Empty", ISBLANK(P1128), "Nationality Empty", ISBLANK(Q1128), "Disability Empty", ISBLANK(R1128), "Sexual Orientation Empty", ISBLANK(S1128), "Language Empty", ISBLANK(T1128), "Risk Assessment Empty", AND(G1128&lt;&gt;"",H1128&lt;&gt;""), IF(SUMPRODUCT(($G$2:$G$5000=G1128)*($H$2:$H$5000=H1128))&gt;1,"CONFLICT: NI and Check-in Date Already in Use","Correct"), TRUE, "Correct")</f>
        <v/>
      </c>
    </row>
    <row r="1129" spans="1:22" s="14" customFormat="1" x14ac:dyDescent="0.5">
      <c r="A1129" s="10"/>
      <c r="B1129" s="11"/>
      <c r="C1129" s="10"/>
      <c r="D1129" s="10"/>
      <c r="E1129" s="10"/>
      <c r="F1129" s="12"/>
      <c r="G1129" s="10"/>
      <c r="H1129" s="12"/>
      <c r="I1129" s="12"/>
      <c r="J1129" s="13"/>
      <c r="K1129" s="10"/>
      <c r="L1129" s="15" t="str">
        <f ca="1">IF(ISBLANK(F1129), "", DATEDIF(Tenants[[#This Row],[DateOfBirth]],TODAY(),"Y"))</f>
        <v/>
      </c>
      <c r="M1129" s="10"/>
      <c r="N1129" s="10"/>
      <c r="O1129" s="10"/>
      <c r="P1129" s="10"/>
      <c r="Q1129" s="10"/>
      <c r="R1129" s="10"/>
      <c r="S1129" s="10"/>
      <c r="T1129" s="10"/>
      <c r="U1129" s="16" t="str">
        <f t="shared" si="18"/>
        <v/>
      </c>
      <c r="V1129" s="16" t="str" cm="1">
        <f t="array" ref="V1129">_xlfn.IFS(AND(ISBLANK(A1129), OR(B1129&lt;&gt;"",C1129&lt;&gt;"",E1129&lt;&gt;"",F1129&lt;&gt;"",G1129&lt;&gt;"",H1129&lt;&gt;"",J1129&lt;&gt;"",K1129&lt;&gt;"",M1129&lt;&gt;"",N1129&lt;&gt;"",O1129&lt;&gt;"",P1129&lt;&gt;"",Q1129&lt;&gt;"",R1129&lt;&gt;"",S1129&lt;&gt;"",T1129&lt;&gt;"",)), "Address Empty", ISBLANK(A1129), "", ISBLANK(B1129), "Room Number Empty", ISBLANK(C1129), "First Name Empty", ISBLANK(E1129), "Last Name Empty", ISBLANK(F1129), "Date of Birth Empty", ISBLANK(G1129), "NI Number Empty", ISBLANK(H1129), "Check In Date Empty", ISBLANK(J1129), "HB Claim Ref Number Empty", ISBLANK(K1129), "Referral Agency Empty", ISBLANK(M1129), "Gender Empty", ISBLANK(N1129), "Religion Empty", ISBLANK(O1129), "Ethnicity Empty", ISBLANK(P1129), "Nationality Empty", ISBLANK(Q1129), "Disability Empty", ISBLANK(R1129), "Sexual Orientation Empty", ISBLANK(S1129), "Language Empty", ISBLANK(T1129), "Risk Assessment Empty", AND(G1129&lt;&gt;"",H1129&lt;&gt;""), IF(SUMPRODUCT(($G$2:$G$5000=G1129)*($H$2:$H$5000=H1129))&gt;1,"CONFLICT: NI and Check-in Date Already in Use","Correct"), TRUE, "Correct")</f>
        <v/>
      </c>
    </row>
    <row r="1130" spans="1:22" s="14" customFormat="1" x14ac:dyDescent="0.5">
      <c r="A1130" s="10"/>
      <c r="B1130" s="11"/>
      <c r="C1130" s="10"/>
      <c r="D1130" s="10"/>
      <c r="E1130" s="10"/>
      <c r="F1130" s="12"/>
      <c r="G1130" s="10"/>
      <c r="H1130" s="12"/>
      <c r="I1130" s="12"/>
      <c r="J1130" s="13"/>
      <c r="K1130" s="10"/>
      <c r="L1130" s="15" t="str">
        <f ca="1">IF(ISBLANK(F1130), "", DATEDIF(Tenants[[#This Row],[DateOfBirth]],TODAY(),"Y"))</f>
        <v/>
      </c>
      <c r="M1130" s="10"/>
      <c r="N1130" s="10"/>
      <c r="O1130" s="10"/>
      <c r="P1130" s="10"/>
      <c r="Q1130" s="10"/>
      <c r="R1130" s="10"/>
      <c r="S1130" s="10"/>
      <c r="T1130" s="10"/>
      <c r="U1130" s="16" t="str">
        <f t="shared" si="18"/>
        <v/>
      </c>
      <c r="V1130" s="16" t="str" cm="1">
        <f t="array" ref="V1130">_xlfn.IFS(AND(ISBLANK(A1130), OR(B1130&lt;&gt;"",C1130&lt;&gt;"",E1130&lt;&gt;"",F1130&lt;&gt;"",G1130&lt;&gt;"",H1130&lt;&gt;"",J1130&lt;&gt;"",K1130&lt;&gt;"",M1130&lt;&gt;"",N1130&lt;&gt;"",O1130&lt;&gt;"",P1130&lt;&gt;"",Q1130&lt;&gt;"",R1130&lt;&gt;"",S1130&lt;&gt;"",T1130&lt;&gt;"",)), "Address Empty", ISBLANK(A1130), "", ISBLANK(B1130), "Room Number Empty", ISBLANK(C1130), "First Name Empty", ISBLANK(E1130), "Last Name Empty", ISBLANK(F1130), "Date of Birth Empty", ISBLANK(G1130), "NI Number Empty", ISBLANK(H1130), "Check In Date Empty", ISBLANK(J1130), "HB Claim Ref Number Empty", ISBLANK(K1130), "Referral Agency Empty", ISBLANK(M1130), "Gender Empty", ISBLANK(N1130), "Religion Empty", ISBLANK(O1130), "Ethnicity Empty", ISBLANK(P1130), "Nationality Empty", ISBLANK(Q1130), "Disability Empty", ISBLANK(R1130), "Sexual Orientation Empty", ISBLANK(S1130), "Language Empty", ISBLANK(T1130), "Risk Assessment Empty", AND(G1130&lt;&gt;"",H1130&lt;&gt;""), IF(SUMPRODUCT(($G$2:$G$5000=G1130)*($H$2:$H$5000=H1130))&gt;1,"CONFLICT: NI and Check-in Date Already in Use","Correct"), TRUE, "Correct")</f>
        <v/>
      </c>
    </row>
    <row r="1131" spans="1:22" s="14" customFormat="1" x14ac:dyDescent="0.5">
      <c r="A1131" s="10"/>
      <c r="B1131" s="11"/>
      <c r="C1131" s="10"/>
      <c r="D1131" s="10"/>
      <c r="E1131" s="10"/>
      <c r="F1131" s="12"/>
      <c r="G1131" s="10"/>
      <c r="H1131" s="12"/>
      <c r="I1131" s="12"/>
      <c r="J1131" s="13"/>
      <c r="K1131" s="10"/>
      <c r="L1131" s="15" t="str">
        <f ca="1">IF(ISBLANK(F1131), "", DATEDIF(Tenants[[#This Row],[DateOfBirth]],TODAY(),"Y"))</f>
        <v/>
      </c>
      <c r="M1131" s="10"/>
      <c r="N1131" s="10"/>
      <c r="O1131" s="10"/>
      <c r="P1131" s="10"/>
      <c r="Q1131" s="10"/>
      <c r="R1131" s="10"/>
      <c r="S1131" s="10"/>
      <c r="T1131" s="10"/>
      <c r="U1131" s="16" t="str">
        <f t="shared" si="18"/>
        <v/>
      </c>
      <c r="V1131" s="16" t="str" cm="1">
        <f t="array" ref="V1131">_xlfn.IFS(AND(ISBLANK(A1131), OR(B1131&lt;&gt;"",C1131&lt;&gt;"",E1131&lt;&gt;"",F1131&lt;&gt;"",G1131&lt;&gt;"",H1131&lt;&gt;"",J1131&lt;&gt;"",K1131&lt;&gt;"",M1131&lt;&gt;"",N1131&lt;&gt;"",O1131&lt;&gt;"",P1131&lt;&gt;"",Q1131&lt;&gt;"",R1131&lt;&gt;"",S1131&lt;&gt;"",T1131&lt;&gt;"",)), "Address Empty", ISBLANK(A1131), "", ISBLANK(B1131), "Room Number Empty", ISBLANK(C1131), "First Name Empty", ISBLANK(E1131), "Last Name Empty", ISBLANK(F1131), "Date of Birth Empty", ISBLANK(G1131), "NI Number Empty", ISBLANK(H1131), "Check In Date Empty", ISBLANK(J1131), "HB Claim Ref Number Empty", ISBLANK(K1131), "Referral Agency Empty", ISBLANK(M1131), "Gender Empty", ISBLANK(N1131), "Religion Empty", ISBLANK(O1131), "Ethnicity Empty", ISBLANK(P1131), "Nationality Empty", ISBLANK(Q1131), "Disability Empty", ISBLANK(R1131), "Sexual Orientation Empty", ISBLANK(S1131), "Language Empty", ISBLANK(T1131), "Risk Assessment Empty", AND(G1131&lt;&gt;"",H1131&lt;&gt;""), IF(SUMPRODUCT(($G$2:$G$5000=G1131)*($H$2:$H$5000=H1131))&gt;1,"CONFLICT: NI and Check-in Date Already in Use","Correct"), TRUE, "Correct")</f>
        <v/>
      </c>
    </row>
    <row r="1132" spans="1:22" s="14" customFormat="1" x14ac:dyDescent="0.5">
      <c r="A1132" s="10"/>
      <c r="B1132" s="11"/>
      <c r="C1132" s="10"/>
      <c r="D1132" s="10"/>
      <c r="E1132" s="10"/>
      <c r="F1132" s="12"/>
      <c r="G1132" s="10"/>
      <c r="H1132" s="12"/>
      <c r="I1132" s="12"/>
      <c r="J1132" s="13"/>
      <c r="K1132" s="10"/>
      <c r="L1132" s="15" t="str">
        <f ca="1">IF(ISBLANK(F1132), "", DATEDIF(Tenants[[#This Row],[DateOfBirth]],TODAY(),"Y"))</f>
        <v/>
      </c>
      <c r="M1132" s="10"/>
      <c r="N1132" s="10"/>
      <c r="O1132" s="10"/>
      <c r="P1132" s="10"/>
      <c r="Q1132" s="10"/>
      <c r="R1132" s="10"/>
      <c r="S1132" s="10"/>
      <c r="T1132" s="10"/>
      <c r="U1132" s="16" t="str">
        <f t="shared" ref="U1132:U1195" si="19">IF(AND(ISBLANK(H1132),ISBLANK(I1132)),"",IF(ISBLANK(I1132),"ONGOING",DATEDIF(H1132,I1132,"Y")&amp;" YEAR(S) "&amp;DATEDIF(H1132,I1132,"YM")&amp;" MONTH(S)"))</f>
        <v/>
      </c>
      <c r="V1132" s="16" t="str" cm="1">
        <f t="array" ref="V1132">_xlfn.IFS(AND(ISBLANK(A1132), OR(B1132&lt;&gt;"",C1132&lt;&gt;"",E1132&lt;&gt;"",F1132&lt;&gt;"",G1132&lt;&gt;"",H1132&lt;&gt;"",J1132&lt;&gt;"",K1132&lt;&gt;"",M1132&lt;&gt;"",N1132&lt;&gt;"",O1132&lt;&gt;"",P1132&lt;&gt;"",Q1132&lt;&gt;"",R1132&lt;&gt;"",S1132&lt;&gt;"",T1132&lt;&gt;"",)), "Address Empty", ISBLANK(A1132), "", ISBLANK(B1132), "Room Number Empty", ISBLANK(C1132), "First Name Empty", ISBLANK(E1132), "Last Name Empty", ISBLANK(F1132), "Date of Birth Empty", ISBLANK(G1132), "NI Number Empty", ISBLANK(H1132), "Check In Date Empty", ISBLANK(J1132), "HB Claim Ref Number Empty", ISBLANK(K1132), "Referral Agency Empty", ISBLANK(M1132), "Gender Empty", ISBLANK(N1132), "Religion Empty", ISBLANK(O1132), "Ethnicity Empty", ISBLANK(P1132), "Nationality Empty", ISBLANK(Q1132), "Disability Empty", ISBLANK(R1132), "Sexual Orientation Empty", ISBLANK(S1132), "Language Empty", ISBLANK(T1132), "Risk Assessment Empty", AND(G1132&lt;&gt;"",H1132&lt;&gt;""), IF(SUMPRODUCT(($G$2:$G$5000=G1132)*($H$2:$H$5000=H1132))&gt;1,"CONFLICT: NI and Check-in Date Already in Use","Correct"), TRUE, "Correct")</f>
        <v/>
      </c>
    </row>
    <row r="1133" spans="1:22" s="14" customFormat="1" x14ac:dyDescent="0.5">
      <c r="A1133" s="10"/>
      <c r="B1133" s="11"/>
      <c r="C1133" s="10"/>
      <c r="D1133" s="10"/>
      <c r="E1133" s="10"/>
      <c r="F1133" s="12"/>
      <c r="G1133" s="10"/>
      <c r="H1133" s="12"/>
      <c r="I1133" s="12"/>
      <c r="J1133" s="13"/>
      <c r="K1133" s="10"/>
      <c r="L1133" s="15" t="str">
        <f ca="1">IF(ISBLANK(F1133), "", DATEDIF(Tenants[[#This Row],[DateOfBirth]],TODAY(),"Y"))</f>
        <v/>
      </c>
      <c r="M1133" s="10"/>
      <c r="N1133" s="10"/>
      <c r="O1133" s="10"/>
      <c r="P1133" s="10"/>
      <c r="Q1133" s="10"/>
      <c r="R1133" s="10"/>
      <c r="S1133" s="10"/>
      <c r="T1133" s="10"/>
      <c r="U1133" s="16" t="str">
        <f t="shared" si="19"/>
        <v/>
      </c>
      <c r="V1133" s="16" t="str" cm="1">
        <f t="array" ref="V1133">_xlfn.IFS(AND(ISBLANK(A1133), OR(B1133&lt;&gt;"",C1133&lt;&gt;"",E1133&lt;&gt;"",F1133&lt;&gt;"",G1133&lt;&gt;"",H1133&lt;&gt;"",J1133&lt;&gt;"",K1133&lt;&gt;"",M1133&lt;&gt;"",N1133&lt;&gt;"",O1133&lt;&gt;"",P1133&lt;&gt;"",Q1133&lt;&gt;"",R1133&lt;&gt;"",S1133&lt;&gt;"",T1133&lt;&gt;"",)), "Address Empty", ISBLANK(A1133), "", ISBLANK(B1133), "Room Number Empty", ISBLANK(C1133), "First Name Empty", ISBLANK(E1133), "Last Name Empty", ISBLANK(F1133), "Date of Birth Empty", ISBLANK(G1133), "NI Number Empty", ISBLANK(H1133), "Check In Date Empty", ISBLANK(J1133), "HB Claim Ref Number Empty", ISBLANK(K1133), "Referral Agency Empty", ISBLANK(M1133), "Gender Empty", ISBLANK(N1133), "Religion Empty", ISBLANK(O1133), "Ethnicity Empty", ISBLANK(P1133), "Nationality Empty", ISBLANK(Q1133), "Disability Empty", ISBLANK(R1133), "Sexual Orientation Empty", ISBLANK(S1133), "Language Empty", ISBLANK(T1133), "Risk Assessment Empty", AND(G1133&lt;&gt;"",H1133&lt;&gt;""), IF(SUMPRODUCT(($G$2:$G$5000=G1133)*($H$2:$H$5000=H1133))&gt;1,"CONFLICT: NI and Check-in Date Already in Use","Correct"), TRUE, "Correct")</f>
        <v/>
      </c>
    </row>
    <row r="1134" spans="1:22" s="14" customFormat="1" x14ac:dyDescent="0.5">
      <c r="A1134" s="10"/>
      <c r="B1134" s="11"/>
      <c r="C1134" s="10"/>
      <c r="D1134" s="10"/>
      <c r="E1134" s="10"/>
      <c r="F1134" s="12"/>
      <c r="G1134" s="10"/>
      <c r="H1134" s="12"/>
      <c r="I1134" s="12"/>
      <c r="J1134" s="13"/>
      <c r="K1134" s="10"/>
      <c r="L1134" s="15" t="str">
        <f ca="1">IF(ISBLANK(F1134), "", DATEDIF(Tenants[[#This Row],[DateOfBirth]],TODAY(),"Y"))</f>
        <v/>
      </c>
      <c r="M1134" s="10"/>
      <c r="N1134" s="10"/>
      <c r="O1134" s="10"/>
      <c r="P1134" s="10"/>
      <c r="Q1134" s="10"/>
      <c r="R1134" s="10"/>
      <c r="S1134" s="10"/>
      <c r="T1134" s="10"/>
      <c r="U1134" s="16" t="str">
        <f t="shared" si="19"/>
        <v/>
      </c>
      <c r="V1134" s="16" t="str" cm="1">
        <f t="array" ref="V1134">_xlfn.IFS(AND(ISBLANK(A1134), OR(B1134&lt;&gt;"",C1134&lt;&gt;"",E1134&lt;&gt;"",F1134&lt;&gt;"",G1134&lt;&gt;"",H1134&lt;&gt;"",J1134&lt;&gt;"",K1134&lt;&gt;"",M1134&lt;&gt;"",N1134&lt;&gt;"",O1134&lt;&gt;"",P1134&lt;&gt;"",Q1134&lt;&gt;"",R1134&lt;&gt;"",S1134&lt;&gt;"",T1134&lt;&gt;"",)), "Address Empty", ISBLANK(A1134), "", ISBLANK(B1134), "Room Number Empty", ISBLANK(C1134), "First Name Empty", ISBLANK(E1134), "Last Name Empty", ISBLANK(F1134), "Date of Birth Empty", ISBLANK(G1134), "NI Number Empty", ISBLANK(H1134), "Check In Date Empty", ISBLANK(J1134), "HB Claim Ref Number Empty", ISBLANK(K1134), "Referral Agency Empty", ISBLANK(M1134), "Gender Empty", ISBLANK(N1134), "Religion Empty", ISBLANK(O1134), "Ethnicity Empty", ISBLANK(P1134), "Nationality Empty", ISBLANK(Q1134), "Disability Empty", ISBLANK(R1134), "Sexual Orientation Empty", ISBLANK(S1134), "Language Empty", ISBLANK(T1134), "Risk Assessment Empty", AND(G1134&lt;&gt;"",H1134&lt;&gt;""), IF(SUMPRODUCT(($G$2:$G$5000=G1134)*($H$2:$H$5000=H1134))&gt;1,"CONFLICT: NI and Check-in Date Already in Use","Correct"), TRUE, "Correct")</f>
        <v/>
      </c>
    </row>
    <row r="1135" spans="1:22" s="14" customFormat="1" x14ac:dyDescent="0.5">
      <c r="A1135" s="10"/>
      <c r="B1135" s="11"/>
      <c r="C1135" s="10"/>
      <c r="D1135" s="10"/>
      <c r="E1135" s="10"/>
      <c r="F1135" s="12"/>
      <c r="G1135" s="10"/>
      <c r="H1135" s="12"/>
      <c r="I1135" s="12"/>
      <c r="J1135" s="13"/>
      <c r="K1135" s="10"/>
      <c r="L1135" s="15" t="str">
        <f ca="1">IF(ISBLANK(F1135), "", DATEDIF(Tenants[[#This Row],[DateOfBirth]],TODAY(),"Y"))</f>
        <v/>
      </c>
      <c r="M1135" s="10"/>
      <c r="N1135" s="10"/>
      <c r="O1135" s="10"/>
      <c r="P1135" s="10"/>
      <c r="Q1135" s="10"/>
      <c r="R1135" s="10"/>
      <c r="S1135" s="10"/>
      <c r="T1135" s="10"/>
      <c r="U1135" s="16" t="str">
        <f t="shared" si="19"/>
        <v/>
      </c>
      <c r="V1135" s="16" t="str" cm="1">
        <f t="array" ref="V1135">_xlfn.IFS(AND(ISBLANK(A1135), OR(B1135&lt;&gt;"",C1135&lt;&gt;"",E1135&lt;&gt;"",F1135&lt;&gt;"",G1135&lt;&gt;"",H1135&lt;&gt;"",J1135&lt;&gt;"",K1135&lt;&gt;"",M1135&lt;&gt;"",N1135&lt;&gt;"",O1135&lt;&gt;"",P1135&lt;&gt;"",Q1135&lt;&gt;"",R1135&lt;&gt;"",S1135&lt;&gt;"",T1135&lt;&gt;"",)), "Address Empty", ISBLANK(A1135), "", ISBLANK(B1135), "Room Number Empty", ISBLANK(C1135), "First Name Empty", ISBLANK(E1135), "Last Name Empty", ISBLANK(F1135), "Date of Birth Empty", ISBLANK(G1135), "NI Number Empty", ISBLANK(H1135), "Check In Date Empty", ISBLANK(J1135), "HB Claim Ref Number Empty", ISBLANK(K1135), "Referral Agency Empty", ISBLANK(M1135), "Gender Empty", ISBLANK(N1135), "Religion Empty", ISBLANK(O1135), "Ethnicity Empty", ISBLANK(P1135), "Nationality Empty", ISBLANK(Q1135), "Disability Empty", ISBLANK(R1135), "Sexual Orientation Empty", ISBLANK(S1135), "Language Empty", ISBLANK(T1135), "Risk Assessment Empty", AND(G1135&lt;&gt;"",H1135&lt;&gt;""), IF(SUMPRODUCT(($G$2:$G$5000=G1135)*($H$2:$H$5000=H1135))&gt;1,"CONFLICT: NI and Check-in Date Already in Use","Correct"), TRUE, "Correct")</f>
        <v/>
      </c>
    </row>
    <row r="1136" spans="1:22" s="14" customFormat="1" x14ac:dyDescent="0.5">
      <c r="A1136" s="10"/>
      <c r="B1136" s="11"/>
      <c r="C1136" s="10"/>
      <c r="D1136" s="10"/>
      <c r="E1136" s="10"/>
      <c r="F1136" s="12"/>
      <c r="G1136" s="10"/>
      <c r="H1136" s="12"/>
      <c r="I1136" s="12"/>
      <c r="J1136" s="13"/>
      <c r="K1136" s="10"/>
      <c r="L1136" s="15" t="str">
        <f ca="1">IF(ISBLANK(F1136), "", DATEDIF(Tenants[[#This Row],[DateOfBirth]],TODAY(),"Y"))</f>
        <v/>
      </c>
      <c r="M1136" s="10"/>
      <c r="N1136" s="10"/>
      <c r="O1136" s="10"/>
      <c r="P1136" s="10"/>
      <c r="Q1136" s="10"/>
      <c r="R1136" s="10"/>
      <c r="S1136" s="10"/>
      <c r="T1136" s="10"/>
      <c r="U1136" s="16" t="str">
        <f t="shared" si="19"/>
        <v/>
      </c>
      <c r="V1136" s="16" t="str" cm="1">
        <f t="array" ref="V1136">_xlfn.IFS(AND(ISBLANK(A1136), OR(B1136&lt;&gt;"",C1136&lt;&gt;"",E1136&lt;&gt;"",F1136&lt;&gt;"",G1136&lt;&gt;"",H1136&lt;&gt;"",J1136&lt;&gt;"",K1136&lt;&gt;"",M1136&lt;&gt;"",N1136&lt;&gt;"",O1136&lt;&gt;"",P1136&lt;&gt;"",Q1136&lt;&gt;"",R1136&lt;&gt;"",S1136&lt;&gt;"",T1136&lt;&gt;"",)), "Address Empty", ISBLANK(A1136), "", ISBLANK(B1136), "Room Number Empty", ISBLANK(C1136), "First Name Empty", ISBLANK(E1136), "Last Name Empty", ISBLANK(F1136), "Date of Birth Empty", ISBLANK(G1136), "NI Number Empty", ISBLANK(H1136), "Check In Date Empty", ISBLANK(J1136), "HB Claim Ref Number Empty", ISBLANK(K1136), "Referral Agency Empty", ISBLANK(M1136), "Gender Empty", ISBLANK(N1136), "Religion Empty", ISBLANK(O1136), "Ethnicity Empty", ISBLANK(P1136), "Nationality Empty", ISBLANK(Q1136), "Disability Empty", ISBLANK(R1136), "Sexual Orientation Empty", ISBLANK(S1136), "Language Empty", ISBLANK(T1136), "Risk Assessment Empty", AND(G1136&lt;&gt;"",H1136&lt;&gt;""), IF(SUMPRODUCT(($G$2:$G$5000=G1136)*($H$2:$H$5000=H1136))&gt;1,"CONFLICT: NI and Check-in Date Already in Use","Correct"), TRUE, "Correct")</f>
        <v/>
      </c>
    </row>
    <row r="1137" spans="1:22" s="14" customFormat="1" x14ac:dyDescent="0.5">
      <c r="A1137" s="10"/>
      <c r="B1137" s="11"/>
      <c r="C1137" s="10"/>
      <c r="D1137" s="10"/>
      <c r="E1137" s="10"/>
      <c r="F1137" s="12"/>
      <c r="G1137" s="10"/>
      <c r="H1137" s="12"/>
      <c r="I1137" s="12"/>
      <c r="J1137" s="13"/>
      <c r="K1137" s="10"/>
      <c r="L1137" s="15" t="str">
        <f ca="1">IF(ISBLANK(F1137), "", DATEDIF(Tenants[[#This Row],[DateOfBirth]],TODAY(),"Y"))</f>
        <v/>
      </c>
      <c r="M1137" s="10"/>
      <c r="N1137" s="10"/>
      <c r="O1137" s="10"/>
      <c r="P1137" s="10"/>
      <c r="Q1137" s="10"/>
      <c r="R1137" s="10"/>
      <c r="S1137" s="10"/>
      <c r="T1137" s="10"/>
      <c r="U1137" s="16" t="str">
        <f t="shared" si="19"/>
        <v/>
      </c>
      <c r="V1137" s="16" t="str" cm="1">
        <f t="array" ref="V1137">_xlfn.IFS(AND(ISBLANK(A1137), OR(B1137&lt;&gt;"",C1137&lt;&gt;"",E1137&lt;&gt;"",F1137&lt;&gt;"",G1137&lt;&gt;"",H1137&lt;&gt;"",J1137&lt;&gt;"",K1137&lt;&gt;"",M1137&lt;&gt;"",N1137&lt;&gt;"",O1137&lt;&gt;"",P1137&lt;&gt;"",Q1137&lt;&gt;"",R1137&lt;&gt;"",S1137&lt;&gt;"",T1137&lt;&gt;"",)), "Address Empty", ISBLANK(A1137), "", ISBLANK(B1137), "Room Number Empty", ISBLANK(C1137), "First Name Empty", ISBLANK(E1137), "Last Name Empty", ISBLANK(F1137), "Date of Birth Empty", ISBLANK(G1137), "NI Number Empty", ISBLANK(H1137), "Check In Date Empty", ISBLANK(J1137), "HB Claim Ref Number Empty", ISBLANK(K1137), "Referral Agency Empty", ISBLANK(M1137), "Gender Empty", ISBLANK(N1137), "Religion Empty", ISBLANK(O1137), "Ethnicity Empty", ISBLANK(P1137), "Nationality Empty", ISBLANK(Q1137), "Disability Empty", ISBLANK(R1137), "Sexual Orientation Empty", ISBLANK(S1137), "Language Empty", ISBLANK(T1137), "Risk Assessment Empty", AND(G1137&lt;&gt;"",H1137&lt;&gt;""), IF(SUMPRODUCT(($G$2:$G$5000=G1137)*($H$2:$H$5000=H1137))&gt;1,"CONFLICT: NI and Check-in Date Already in Use","Correct"), TRUE, "Correct")</f>
        <v/>
      </c>
    </row>
    <row r="1138" spans="1:22" s="14" customFormat="1" x14ac:dyDescent="0.5">
      <c r="A1138" s="10"/>
      <c r="B1138" s="11"/>
      <c r="C1138" s="10"/>
      <c r="D1138" s="10"/>
      <c r="E1138" s="10"/>
      <c r="F1138" s="12"/>
      <c r="G1138" s="10"/>
      <c r="H1138" s="12"/>
      <c r="I1138" s="12"/>
      <c r="J1138" s="13"/>
      <c r="K1138" s="10"/>
      <c r="L1138" s="15" t="str">
        <f ca="1">IF(ISBLANK(F1138), "", DATEDIF(Tenants[[#This Row],[DateOfBirth]],TODAY(),"Y"))</f>
        <v/>
      </c>
      <c r="M1138" s="10"/>
      <c r="N1138" s="10"/>
      <c r="O1138" s="10"/>
      <c r="P1138" s="10"/>
      <c r="Q1138" s="10"/>
      <c r="R1138" s="10"/>
      <c r="S1138" s="10"/>
      <c r="T1138" s="10"/>
      <c r="U1138" s="16" t="str">
        <f t="shared" si="19"/>
        <v/>
      </c>
      <c r="V1138" s="16" t="str" cm="1">
        <f t="array" ref="V1138">_xlfn.IFS(AND(ISBLANK(A1138), OR(B1138&lt;&gt;"",C1138&lt;&gt;"",E1138&lt;&gt;"",F1138&lt;&gt;"",G1138&lt;&gt;"",H1138&lt;&gt;"",J1138&lt;&gt;"",K1138&lt;&gt;"",M1138&lt;&gt;"",N1138&lt;&gt;"",O1138&lt;&gt;"",P1138&lt;&gt;"",Q1138&lt;&gt;"",R1138&lt;&gt;"",S1138&lt;&gt;"",T1138&lt;&gt;"",)), "Address Empty", ISBLANK(A1138), "", ISBLANK(B1138), "Room Number Empty", ISBLANK(C1138), "First Name Empty", ISBLANK(E1138), "Last Name Empty", ISBLANK(F1138), "Date of Birth Empty", ISBLANK(G1138), "NI Number Empty", ISBLANK(H1138), "Check In Date Empty", ISBLANK(J1138), "HB Claim Ref Number Empty", ISBLANK(K1138), "Referral Agency Empty", ISBLANK(M1138), "Gender Empty", ISBLANK(N1138), "Religion Empty", ISBLANK(O1138), "Ethnicity Empty", ISBLANK(P1138), "Nationality Empty", ISBLANK(Q1138), "Disability Empty", ISBLANK(R1138), "Sexual Orientation Empty", ISBLANK(S1138), "Language Empty", ISBLANK(T1138), "Risk Assessment Empty", AND(G1138&lt;&gt;"",H1138&lt;&gt;""), IF(SUMPRODUCT(($G$2:$G$5000=G1138)*($H$2:$H$5000=H1138))&gt;1,"CONFLICT: NI and Check-in Date Already in Use","Correct"), TRUE, "Correct")</f>
        <v/>
      </c>
    </row>
    <row r="1139" spans="1:22" s="14" customFormat="1" x14ac:dyDescent="0.5">
      <c r="A1139" s="10"/>
      <c r="B1139" s="11"/>
      <c r="C1139" s="10"/>
      <c r="D1139" s="10"/>
      <c r="E1139" s="10"/>
      <c r="F1139" s="12"/>
      <c r="G1139" s="10"/>
      <c r="H1139" s="12"/>
      <c r="I1139" s="12"/>
      <c r="J1139" s="13"/>
      <c r="K1139" s="10"/>
      <c r="L1139" s="15" t="str">
        <f ca="1">IF(ISBLANK(F1139), "", DATEDIF(Tenants[[#This Row],[DateOfBirth]],TODAY(),"Y"))</f>
        <v/>
      </c>
      <c r="M1139" s="10"/>
      <c r="N1139" s="10"/>
      <c r="O1139" s="10"/>
      <c r="P1139" s="10"/>
      <c r="Q1139" s="10"/>
      <c r="R1139" s="10"/>
      <c r="S1139" s="10"/>
      <c r="T1139" s="10"/>
      <c r="U1139" s="16" t="str">
        <f t="shared" si="19"/>
        <v/>
      </c>
      <c r="V1139" s="16" t="str" cm="1">
        <f t="array" ref="V1139">_xlfn.IFS(AND(ISBLANK(A1139), OR(B1139&lt;&gt;"",C1139&lt;&gt;"",E1139&lt;&gt;"",F1139&lt;&gt;"",G1139&lt;&gt;"",H1139&lt;&gt;"",J1139&lt;&gt;"",K1139&lt;&gt;"",M1139&lt;&gt;"",N1139&lt;&gt;"",O1139&lt;&gt;"",P1139&lt;&gt;"",Q1139&lt;&gt;"",R1139&lt;&gt;"",S1139&lt;&gt;"",T1139&lt;&gt;"",)), "Address Empty", ISBLANK(A1139), "", ISBLANK(B1139), "Room Number Empty", ISBLANK(C1139), "First Name Empty", ISBLANK(E1139), "Last Name Empty", ISBLANK(F1139), "Date of Birth Empty", ISBLANK(G1139), "NI Number Empty", ISBLANK(H1139), "Check In Date Empty", ISBLANK(J1139), "HB Claim Ref Number Empty", ISBLANK(K1139), "Referral Agency Empty", ISBLANK(M1139), "Gender Empty", ISBLANK(N1139), "Religion Empty", ISBLANK(O1139), "Ethnicity Empty", ISBLANK(P1139), "Nationality Empty", ISBLANK(Q1139), "Disability Empty", ISBLANK(R1139), "Sexual Orientation Empty", ISBLANK(S1139), "Language Empty", ISBLANK(T1139), "Risk Assessment Empty", AND(G1139&lt;&gt;"",H1139&lt;&gt;""), IF(SUMPRODUCT(($G$2:$G$5000=G1139)*($H$2:$H$5000=H1139))&gt;1,"CONFLICT: NI and Check-in Date Already in Use","Correct"), TRUE, "Correct")</f>
        <v/>
      </c>
    </row>
    <row r="1140" spans="1:22" s="14" customFormat="1" x14ac:dyDescent="0.5">
      <c r="A1140" s="10"/>
      <c r="B1140" s="11"/>
      <c r="C1140" s="10"/>
      <c r="D1140" s="10"/>
      <c r="E1140" s="10"/>
      <c r="F1140" s="12"/>
      <c r="G1140" s="10"/>
      <c r="H1140" s="12"/>
      <c r="I1140" s="12"/>
      <c r="J1140" s="13"/>
      <c r="K1140" s="10"/>
      <c r="L1140" s="15" t="str">
        <f ca="1">IF(ISBLANK(F1140), "", DATEDIF(Tenants[[#This Row],[DateOfBirth]],TODAY(),"Y"))</f>
        <v/>
      </c>
      <c r="M1140" s="10"/>
      <c r="N1140" s="10"/>
      <c r="O1140" s="10"/>
      <c r="P1140" s="10"/>
      <c r="Q1140" s="10"/>
      <c r="R1140" s="10"/>
      <c r="S1140" s="10"/>
      <c r="T1140" s="10"/>
      <c r="U1140" s="16" t="str">
        <f t="shared" si="19"/>
        <v/>
      </c>
      <c r="V1140" s="16" t="str" cm="1">
        <f t="array" ref="V1140">_xlfn.IFS(AND(ISBLANK(A1140), OR(B1140&lt;&gt;"",C1140&lt;&gt;"",E1140&lt;&gt;"",F1140&lt;&gt;"",G1140&lt;&gt;"",H1140&lt;&gt;"",J1140&lt;&gt;"",K1140&lt;&gt;"",M1140&lt;&gt;"",N1140&lt;&gt;"",O1140&lt;&gt;"",P1140&lt;&gt;"",Q1140&lt;&gt;"",R1140&lt;&gt;"",S1140&lt;&gt;"",T1140&lt;&gt;"",)), "Address Empty", ISBLANK(A1140), "", ISBLANK(B1140), "Room Number Empty", ISBLANK(C1140), "First Name Empty", ISBLANK(E1140), "Last Name Empty", ISBLANK(F1140), "Date of Birth Empty", ISBLANK(G1140), "NI Number Empty", ISBLANK(H1140), "Check In Date Empty", ISBLANK(J1140), "HB Claim Ref Number Empty", ISBLANK(K1140), "Referral Agency Empty", ISBLANK(M1140), "Gender Empty", ISBLANK(N1140), "Religion Empty", ISBLANK(O1140), "Ethnicity Empty", ISBLANK(P1140), "Nationality Empty", ISBLANK(Q1140), "Disability Empty", ISBLANK(R1140), "Sexual Orientation Empty", ISBLANK(S1140), "Language Empty", ISBLANK(T1140), "Risk Assessment Empty", AND(G1140&lt;&gt;"",H1140&lt;&gt;""), IF(SUMPRODUCT(($G$2:$G$5000=G1140)*($H$2:$H$5000=H1140))&gt;1,"CONFLICT: NI and Check-in Date Already in Use","Correct"), TRUE, "Correct")</f>
        <v/>
      </c>
    </row>
    <row r="1141" spans="1:22" s="14" customFormat="1" x14ac:dyDescent="0.5">
      <c r="A1141" s="10"/>
      <c r="B1141" s="11"/>
      <c r="C1141" s="10"/>
      <c r="D1141" s="10"/>
      <c r="E1141" s="10"/>
      <c r="F1141" s="12"/>
      <c r="G1141" s="10"/>
      <c r="H1141" s="12"/>
      <c r="I1141" s="12"/>
      <c r="J1141" s="13"/>
      <c r="K1141" s="10"/>
      <c r="L1141" s="15" t="str">
        <f ca="1">IF(ISBLANK(F1141), "", DATEDIF(Tenants[[#This Row],[DateOfBirth]],TODAY(),"Y"))</f>
        <v/>
      </c>
      <c r="M1141" s="10"/>
      <c r="N1141" s="10"/>
      <c r="O1141" s="10"/>
      <c r="P1141" s="10"/>
      <c r="Q1141" s="10"/>
      <c r="R1141" s="10"/>
      <c r="S1141" s="10"/>
      <c r="T1141" s="10"/>
      <c r="U1141" s="16" t="str">
        <f t="shared" si="19"/>
        <v/>
      </c>
      <c r="V1141" s="16" t="str" cm="1">
        <f t="array" ref="V1141">_xlfn.IFS(AND(ISBLANK(A1141), OR(B1141&lt;&gt;"",C1141&lt;&gt;"",E1141&lt;&gt;"",F1141&lt;&gt;"",G1141&lt;&gt;"",H1141&lt;&gt;"",J1141&lt;&gt;"",K1141&lt;&gt;"",M1141&lt;&gt;"",N1141&lt;&gt;"",O1141&lt;&gt;"",P1141&lt;&gt;"",Q1141&lt;&gt;"",R1141&lt;&gt;"",S1141&lt;&gt;"",T1141&lt;&gt;"",)), "Address Empty", ISBLANK(A1141), "", ISBLANK(B1141), "Room Number Empty", ISBLANK(C1141), "First Name Empty", ISBLANK(E1141), "Last Name Empty", ISBLANK(F1141), "Date of Birth Empty", ISBLANK(G1141), "NI Number Empty", ISBLANK(H1141), "Check In Date Empty", ISBLANK(J1141), "HB Claim Ref Number Empty", ISBLANK(K1141), "Referral Agency Empty", ISBLANK(M1141), "Gender Empty", ISBLANK(N1141), "Religion Empty", ISBLANK(O1141), "Ethnicity Empty", ISBLANK(P1141), "Nationality Empty", ISBLANK(Q1141), "Disability Empty", ISBLANK(R1141), "Sexual Orientation Empty", ISBLANK(S1141), "Language Empty", ISBLANK(T1141), "Risk Assessment Empty", AND(G1141&lt;&gt;"",H1141&lt;&gt;""), IF(SUMPRODUCT(($G$2:$G$5000=G1141)*($H$2:$H$5000=H1141))&gt;1,"CONFLICT: NI and Check-in Date Already in Use","Correct"), TRUE, "Correct")</f>
        <v/>
      </c>
    </row>
    <row r="1142" spans="1:22" s="14" customFormat="1" x14ac:dyDescent="0.5">
      <c r="A1142" s="10"/>
      <c r="B1142" s="11"/>
      <c r="C1142" s="10"/>
      <c r="D1142" s="10"/>
      <c r="E1142" s="10"/>
      <c r="F1142" s="12"/>
      <c r="G1142" s="10"/>
      <c r="H1142" s="12"/>
      <c r="I1142" s="12"/>
      <c r="J1142" s="13"/>
      <c r="K1142" s="10"/>
      <c r="L1142" s="15" t="str">
        <f ca="1">IF(ISBLANK(F1142), "", DATEDIF(Tenants[[#This Row],[DateOfBirth]],TODAY(),"Y"))</f>
        <v/>
      </c>
      <c r="M1142" s="10"/>
      <c r="N1142" s="10"/>
      <c r="O1142" s="10"/>
      <c r="P1142" s="10"/>
      <c r="Q1142" s="10"/>
      <c r="R1142" s="10"/>
      <c r="S1142" s="10"/>
      <c r="T1142" s="10"/>
      <c r="U1142" s="16" t="str">
        <f t="shared" si="19"/>
        <v/>
      </c>
      <c r="V1142" s="16" t="str" cm="1">
        <f t="array" ref="V1142">_xlfn.IFS(AND(ISBLANK(A1142), OR(B1142&lt;&gt;"",C1142&lt;&gt;"",E1142&lt;&gt;"",F1142&lt;&gt;"",G1142&lt;&gt;"",H1142&lt;&gt;"",J1142&lt;&gt;"",K1142&lt;&gt;"",M1142&lt;&gt;"",N1142&lt;&gt;"",O1142&lt;&gt;"",P1142&lt;&gt;"",Q1142&lt;&gt;"",R1142&lt;&gt;"",S1142&lt;&gt;"",T1142&lt;&gt;"",)), "Address Empty", ISBLANK(A1142), "", ISBLANK(B1142), "Room Number Empty", ISBLANK(C1142), "First Name Empty", ISBLANK(E1142), "Last Name Empty", ISBLANK(F1142), "Date of Birth Empty", ISBLANK(G1142), "NI Number Empty", ISBLANK(H1142), "Check In Date Empty", ISBLANK(J1142), "HB Claim Ref Number Empty", ISBLANK(K1142), "Referral Agency Empty", ISBLANK(M1142), "Gender Empty", ISBLANK(N1142), "Religion Empty", ISBLANK(O1142), "Ethnicity Empty", ISBLANK(P1142), "Nationality Empty", ISBLANK(Q1142), "Disability Empty", ISBLANK(R1142), "Sexual Orientation Empty", ISBLANK(S1142), "Language Empty", ISBLANK(T1142), "Risk Assessment Empty", AND(G1142&lt;&gt;"",H1142&lt;&gt;""), IF(SUMPRODUCT(($G$2:$G$5000=G1142)*($H$2:$H$5000=H1142))&gt;1,"CONFLICT: NI and Check-in Date Already in Use","Correct"), TRUE, "Correct")</f>
        <v/>
      </c>
    </row>
    <row r="1143" spans="1:22" s="14" customFormat="1" x14ac:dyDescent="0.5">
      <c r="A1143" s="10"/>
      <c r="B1143" s="11"/>
      <c r="C1143" s="10"/>
      <c r="D1143" s="10"/>
      <c r="E1143" s="10"/>
      <c r="F1143" s="12"/>
      <c r="G1143" s="10"/>
      <c r="H1143" s="12"/>
      <c r="I1143" s="12"/>
      <c r="J1143" s="13"/>
      <c r="K1143" s="10"/>
      <c r="L1143" s="15" t="str">
        <f ca="1">IF(ISBLANK(F1143), "", DATEDIF(Tenants[[#This Row],[DateOfBirth]],TODAY(),"Y"))</f>
        <v/>
      </c>
      <c r="M1143" s="10"/>
      <c r="N1143" s="10"/>
      <c r="O1143" s="10"/>
      <c r="P1143" s="10"/>
      <c r="Q1143" s="10"/>
      <c r="R1143" s="10"/>
      <c r="S1143" s="10"/>
      <c r="T1143" s="10"/>
      <c r="U1143" s="16" t="str">
        <f t="shared" si="19"/>
        <v/>
      </c>
      <c r="V1143" s="16" t="str" cm="1">
        <f t="array" ref="V1143">_xlfn.IFS(AND(ISBLANK(A1143), OR(B1143&lt;&gt;"",C1143&lt;&gt;"",E1143&lt;&gt;"",F1143&lt;&gt;"",G1143&lt;&gt;"",H1143&lt;&gt;"",J1143&lt;&gt;"",K1143&lt;&gt;"",M1143&lt;&gt;"",N1143&lt;&gt;"",O1143&lt;&gt;"",P1143&lt;&gt;"",Q1143&lt;&gt;"",R1143&lt;&gt;"",S1143&lt;&gt;"",T1143&lt;&gt;"",)), "Address Empty", ISBLANK(A1143), "", ISBLANK(B1143), "Room Number Empty", ISBLANK(C1143), "First Name Empty", ISBLANK(E1143), "Last Name Empty", ISBLANK(F1143), "Date of Birth Empty", ISBLANK(G1143), "NI Number Empty", ISBLANK(H1143), "Check In Date Empty", ISBLANK(J1143), "HB Claim Ref Number Empty", ISBLANK(K1143), "Referral Agency Empty", ISBLANK(M1143), "Gender Empty", ISBLANK(N1143), "Religion Empty", ISBLANK(O1143), "Ethnicity Empty", ISBLANK(P1143), "Nationality Empty", ISBLANK(Q1143), "Disability Empty", ISBLANK(R1143), "Sexual Orientation Empty", ISBLANK(S1143), "Language Empty", ISBLANK(T1143), "Risk Assessment Empty", AND(G1143&lt;&gt;"",H1143&lt;&gt;""), IF(SUMPRODUCT(($G$2:$G$5000=G1143)*($H$2:$H$5000=H1143))&gt;1,"CONFLICT: NI and Check-in Date Already in Use","Correct"), TRUE, "Correct")</f>
        <v/>
      </c>
    </row>
    <row r="1144" spans="1:22" s="14" customFormat="1" x14ac:dyDescent="0.5">
      <c r="A1144" s="10"/>
      <c r="B1144" s="11"/>
      <c r="C1144" s="10"/>
      <c r="D1144" s="10"/>
      <c r="E1144" s="10"/>
      <c r="F1144" s="12"/>
      <c r="G1144" s="10"/>
      <c r="H1144" s="12"/>
      <c r="I1144" s="12"/>
      <c r="J1144" s="13"/>
      <c r="K1144" s="10"/>
      <c r="L1144" s="15" t="str">
        <f ca="1">IF(ISBLANK(F1144), "", DATEDIF(Tenants[[#This Row],[DateOfBirth]],TODAY(),"Y"))</f>
        <v/>
      </c>
      <c r="M1144" s="10"/>
      <c r="N1144" s="10"/>
      <c r="O1144" s="10"/>
      <c r="P1144" s="10"/>
      <c r="Q1144" s="10"/>
      <c r="R1144" s="10"/>
      <c r="S1144" s="10"/>
      <c r="T1144" s="10"/>
      <c r="U1144" s="16" t="str">
        <f t="shared" si="19"/>
        <v/>
      </c>
      <c r="V1144" s="16" t="str" cm="1">
        <f t="array" ref="V1144">_xlfn.IFS(AND(ISBLANK(A1144), OR(B1144&lt;&gt;"",C1144&lt;&gt;"",E1144&lt;&gt;"",F1144&lt;&gt;"",G1144&lt;&gt;"",H1144&lt;&gt;"",J1144&lt;&gt;"",K1144&lt;&gt;"",M1144&lt;&gt;"",N1144&lt;&gt;"",O1144&lt;&gt;"",P1144&lt;&gt;"",Q1144&lt;&gt;"",R1144&lt;&gt;"",S1144&lt;&gt;"",T1144&lt;&gt;"",)), "Address Empty", ISBLANK(A1144), "", ISBLANK(B1144), "Room Number Empty", ISBLANK(C1144), "First Name Empty", ISBLANK(E1144), "Last Name Empty", ISBLANK(F1144), "Date of Birth Empty", ISBLANK(G1144), "NI Number Empty", ISBLANK(H1144), "Check In Date Empty", ISBLANK(J1144), "HB Claim Ref Number Empty", ISBLANK(K1144), "Referral Agency Empty", ISBLANK(M1144), "Gender Empty", ISBLANK(N1144), "Religion Empty", ISBLANK(O1144), "Ethnicity Empty", ISBLANK(P1144), "Nationality Empty", ISBLANK(Q1144), "Disability Empty", ISBLANK(R1144), "Sexual Orientation Empty", ISBLANK(S1144), "Language Empty", ISBLANK(T1144), "Risk Assessment Empty", AND(G1144&lt;&gt;"",H1144&lt;&gt;""), IF(SUMPRODUCT(($G$2:$G$5000=G1144)*($H$2:$H$5000=H1144))&gt;1,"CONFLICT: NI and Check-in Date Already in Use","Correct"), TRUE, "Correct")</f>
        <v/>
      </c>
    </row>
    <row r="1145" spans="1:22" s="14" customFormat="1" x14ac:dyDescent="0.5">
      <c r="A1145" s="10"/>
      <c r="B1145" s="11"/>
      <c r="C1145" s="10"/>
      <c r="D1145" s="10"/>
      <c r="E1145" s="10"/>
      <c r="F1145" s="12"/>
      <c r="G1145" s="10"/>
      <c r="H1145" s="12"/>
      <c r="I1145" s="12"/>
      <c r="J1145" s="13"/>
      <c r="K1145" s="10"/>
      <c r="L1145" s="15" t="str">
        <f ca="1">IF(ISBLANK(F1145), "", DATEDIF(Tenants[[#This Row],[DateOfBirth]],TODAY(),"Y"))</f>
        <v/>
      </c>
      <c r="M1145" s="10"/>
      <c r="N1145" s="10"/>
      <c r="O1145" s="10"/>
      <c r="P1145" s="10"/>
      <c r="Q1145" s="10"/>
      <c r="R1145" s="10"/>
      <c r="S1145" s="10"/>
      <c r="T1145" s="10"/>
      <c r="U1145" s="16" t="str">
        <f t="shared" si="19"/>
        <v/>
      </c>
      <c r="V1145" s="16" t="str" cm="1">
        <f t="array" ref="V1145">_xlfn.IFS(AND(ISBLANK(A1145), OR(B1145&lt;&gt;"",C1145&lt;&gt;"",E1145&lt;&gt;"",F1145&lt;&gt;"",G1145&lt;&gt;"",H1145&lt;&gt;"",J1145&lt;&gt;"",K1145&lt;&gt;"",M1145&lt;&gt;"",N1145&lt;&gt;"",O1145&lt;&gt;"",P1145&lt;&gt;"",Q1145&lt;&gt;"",R1145&lt;&gt;"",S1145&lt;&gt;"",T1145&lt;&gt;"",)), "Address Empty", ISBLANK(A1145), "", ISBLANK(B1145), "Room Number Empty", ISBLANK(C1145), "First Name Empty", ISBLANK(E1145), "Last Name Empty", ISBLANK(F1145), "Date of Birth Empty", ISBLANK(G1145), "NI Number Empty", ISBLANK(H1145), "Check In Date Empty", ISBLANK(J1145), "HB Claim Ref Number Empty", ISBLANK(K1145), "Referral Agency Empty", ISBLANK(M1145), "Gender Empty", ISBLANK(N1145), "Religion Empty", ISBLANK(O1145), "Ethnicity Empty", ISBLANK(P1145), "Nationality Empty", ISBLANK(Q1145), "Disability Empty", ISBLANK(R1145), "Sexual Orientation Empty", ISBLANK(S1145), "Language Empty", ISBLANK(T1145), "Risk Assessment Empty", AND(G1145&lt;&gt;"",H1145&lt;&gt;""), IF(SUMPRODUCT(($G$2:$G$5000=G1145)*($H$2:$H$5000=H1145))&gt;1,"CONFLICT: NI and Check-in Date Already in Use","Correct"), TRUE, "Correct")</f>
        <v/>
      </c>
    </row>
    <row r="1146" spans="1:22" s="14" customFormat="1" x14ac:dyDescent="0.5">
      <c r="A1146" s="10"/>
      <c r="B1146" s="11"/>
      <c r="C1146" s="10"/>
      <c r="D1146" s="10"/>
      <c r="E1146" s="10"/>
      <c r="F1146" s="12"/>
      <c r="G1146" s="10"/>
      <c r="H1146" s="12"/>
      <c r="I1146" s="12"/>
      <c r="J1146" s="13"/>
      <c r="K1146" s="10"/>
      <c r="L1146" s="15" t="str">
        <f ca="1">IF(ISBLANK(F1146), "", DATEDIF(Tenants[[#This Row],[DateOfBirth]],TODAY(),"Y"))</f>
        <v/>
      </c>
      <c r="M1146" s="10"/>
      <c r="N1146" s="10"/>
      <c r="O1146" s="10"/>
      <c r="P1146" s="10"/>
      <c r="Q1146" s="10"/>
      <c r="R1146" s="10"/>
      <c r="S1146" s="10"/>
      <c r="T1146" s="10"/>
      <c r="U1146" s="16" t="str">
        <f t="shared" si="19"/>
        <v/>
      </c>
      <c r="V1146" s="16" t="str" cm="1">
        <f t="array" ref="V1146">_xlfn.IFS(AND(ISBLANK(A1146), OR(B1146&lt;&gt;"",C1146&lt;&gt;"",E1146&lt;&gt;"",F1146&lt;&gt;"",G1146&lt;&gt;"",H1146&lt;&gt;"",J1146&lt;&gt;"",K1146&lt;&gt;"",M1146&lt;&gt;"",N1146&lt;&gt;"",O1146&lt;&gt;"",P1146&lt;&gt;"",Q1146&lt;&gt;"",R1146&lt;&gt;"",S1146&lt;&gt;"",T1146&lt;&gt;"",)), "Address Empty", ISBLANK(A1146), "", ISBLANK(B1146), "Room Number Empty", ISBLANK(C1146), "First Name Empty", ISBLANK(E1146), "Last Name Empty", ISBLANK(F1146), "Date of Birth Empty", ISBLANK(G1146), "NI Number Empty", ISBLANK(H1146), "Check In Date Empty", ISBLANK(J1146), "HB Claim Ref Number Empty", ISBLANK(K1146), "Referral Agency Empty", ISBLANK(M1146), "Gender Empty", ISBLANK(N1146), "Religion Empty", ISBLANK(O1146), "Ethnicity Empty", ISBLANK(P1146), "Nationality Empty", ISBLANK(Q1146), "Disability Empty", ISBLANK(R1146), "Sexual Orientation Empty", ISBLANK(S1146), "Language Empty", ISBLANK(T1146), "Risk Assessment Empty", AND(G1146&lt;&gt;"",H1146&lt;&gt;""), IF(SUMPRODUCT(($G$2:$G$5000=G1146)*($H$2:$H$5000=H1146))&gt;1,"CONFLICT: NI and Check-in Date Already in Use","Correct"), TRUE, "Correct")</f>
        <v/>
      </c>
    </row>
    <row r="1147" spans="1:22" s="14" customFormat="1" x14ac:dyDescent="0.5">
      <c r="A1147" s="10"/>
      <c r="B1147" s="11"/>
      <c r="C1147" s="10"/>
      <c r="D1147" s="10"/>
      <c r="E1147" s="10"/>
      <c r="F1147" s="12"/>
      <c r="G1147" s="10"/>
      <c r="H1147" s="12"/>
      <c r="I1147" s="12"/>
      <c r="J1147" s="13"/>
      <c r="K1147" s="10"/>
      <c r="L1147" s="15" t="str">
        <f ca="1">IF(ISBLANK(F1147), "", DATEDIF(Tenants[[#This Row],[DateOfBirth]],TODAY(),"Y"))</f>
        <v/>
      </c>
      <c r="M1147" s="10"/>
      <c r="N1147" s="10"/>
      <c r="O1147" s="10"/>
      <c r="P1147" s="10"/>
      <c r="Q1147" s="10"/>
      <c r="R1147" s="10"/>
      <c r="S1147" s="10"/>
      <c r="T1147" s="10"/>
      <c r="U1147" s="16" t="str">
        <f t="shared" si="19"/>
        <v/>
      </c>
      <c r="V1147" s="16" t="str" cm="1">
        <f t="array" ref="V1147">_xlfn.IFS(AND(ISBLANK(A1147), OR(B1147&lt;&gt;"",C1147&lt;&gt;"",E1147&lt;&gt;"",F1147&lt;&gt;"",G1147&lt;&gt;"",H1147&lt;&gt;"",J1147&lt;&gt;"",K1147&lt;&gt;"",M1147&lt;&gt;"",N1147&lt;&gt;"",O1147&lt;&gt;"",P1147&lt;&gt;"",Q1147&lt;&gt;"",R1147&lt;&gt;"",S1147&lt;&gt;"",T1147&lt;&gt;"",)), "Address Empty", ISBLANK(A1147), "", ISBLANK(B1147), "Room Number Empty", ISBLANK(C1147), "First Name Empty", ISBLANK(E1147), "Last Name Empty", ISBLANK(F1147), "Date of Birth Empty", ISBLANK(G1147), "NI Number Empty", ISBLANK(H1147), "Check In Date Empty", ISBLANK(J1147), "HB Claim Ref Number Empty", ISBLANK(K1147), "Referral Agency Empty", ISBLANK(M1147), "Gender Empty", ISBLANK(N1147), "Religion Empty", ISBLANK(O1147), "Ethnicity Empty", ISBLANK(P1147), "Nationality Empty", ISBLANK(Q1147), "Disability Empty", ISBLANK(R1147), "Sexual Orientation Empty", ISBLANK(S1147), "Language Empty", ISBLANK(T1147), "Risk Assessment Empty", AND(G1147&lt;&gt;"",H1147&lt;&gt;""), IF(SUMPRODUCT(($G$2:$G$5000=G1147)*($H$2:$H$5000=H1147))&gt;1,"CONFLICT: NI and Check-in Date Already in Use","Correct"), TRUE, "Correct")</f>
        <v/>
      </c>
    </row>
    <row r="1148" spans="1:22" s="14" customFormat="1" x14ac:dyDescent="0.5">
      <c r="A1148" s="10"/>
      <c r="B1148" s="11"/>
      <c r="C1148" s="10"/>
      <c r="D1148" s="10"/>
      <c r="E1148" s="10"/>
      <c r="F1148" s="12"/>
      <c r="G1148" s="10"/>
      <c r="H1148" s="12"/>
      <c r="I1148" s="12"/>
      <c r="J1148" s="13"/>
      <c r="K1148" s="10"/>
      <c r="L1148" s="15" t="str">
        <f ca="1">IF(ISBLANK(F1148), "", DATEDIF(Tenants[[#This Row],[DateOfBirth]],TODAY(),"Y"))</f>
        <v/>
      </c>
      <c r="M1148" s="10"/>
      <c r="N1148" s="10"/>
      <c r="O1148" s="10"/>
      <c r="P1148" s="10"/>
      <c r="Q1148" s="10"/>
      <c r="R1148" s="10"/>
      <c r="S1148" s="10"/>
      <c r="T1148" s="10"/>
      <c r="U1148" s="16" t="str">
        <f t="shared" si="19"/>
        <v/>
      </c>
      <c r="V1148" s="16" t="str" cm="1">
        <f t="array" ref="V1148">_xlfn.IFS(AND(ISBLANK(A1148), OR(B1148&lt;&gt;"",C1148&lt;&gt;"",E1148&lt;&gt;"",F1148&lt;&gt;"",G1148&lt;&gt;"",H1148&lt;&gt;"",J1148&lt;&gt;"",K1148&lt;&gt;"",M1148&lt;&gt;"",N1148&lt;&gt;"",O1148&lt;&gt;"",P1148&lt;&gt;"",Q1148&lt;&gt;"",R1148&lt;&gt;"",S1148&lt;&gt;"",T1148&lt;&gt;"",)), "Address Empty", ISBLANK(A1148), "", ISBLANK(B1148), "Room Number Empty", ISBLANK(C1148), "First Name Empty", ISBLANK(E1148), "Last Name Empty", ISBLANK(F1148), "Date of Birth Empty", ISBLANK(G1148), "NI Number Empty", ISBLANK(H1148), "Check In Date Empty", ISBLANK(J1148), "HB Claim Ref Number Empty", ISBLANK(K1148), "Referral Agency Empty", ISBLANK(M1148), "Gender Empty", ISBLANK(N1148), "Religion Empty", ISBLANK(O1148), "Ethnicity Empty", ISBLANK(P1148), "Nationality Empty", ISBLANK(Q1148), "Disability Empty", ISBLANK(R1148), "Sexual Orientation Empty", ISBLANK(S1148), "Language Empty", ISBLANK(T1148), "Risk Assessment Empty", AND(G1148&lt;&gt;"",H1148&lt;&gt;""), IF(SUMPRODUCT(($G$2:$G$5000=G1148)*($H$2:$H$5000=H1148))&gt;1,"CONFLICT: NI and Check-in Date Already in Use","Correct"), TRUE, "Correct")</f>
        <v/>
      </c>
    </row>
    <row r="1149" spans="1:22" s="14" customFormat="1" x14ac:dyDescent="0.5">
      <c r="A1149" s="10"/>
      <c r="B1149" s="11"/>
      <c r="C1149" s="10"/>
      <c r="D1149" s="10"/>
      <c r="E1149" s="10"/>
      <c r="F1149" s="12"/>
      <c r="G1149" s="10"/>
      <c r="H1149" s="12"/>
      <c r="I1149" s="12"/>
      <c r="J1149" s="13"/>
      <c r="K1149" s="10"/>
      <c r="L1149" s="15" t="str">
        <f ca="1">IF(ISBLANK(F1149), "", DATEDIF(Tenants[[#This Row],[DateOfBirth]],TODAY(),"Y"))</f>
        <v/>
      </c>
      <c r="M1149" s="10"/>
      <c r="N1149" s="10"/>
      <c r="O1149" s="10"/>
      <c r="P1149" s="10"/>
      <c r="Q1149" s="10"/>
      <c r="R1149" s="10"/>
      <c r="S1149" s="10"/>
      <c r="T1149" s="10"/>
      <c r="U1149" s="16" t="str">
        <f t="shared" si="19"/>
        <v/>
      </c>
      <c r="V1149" s="16" t="str" cm="1">
        <f t="array" ref="V1149">_xlfn.IFS(AND(ISBLANK(A1149), OR(B1149&lt;&gt;"",C1149&lt;&gt;"",E1149&lt;&gt;"",F1149&lt;&gt;"",G1149&lt;&gt;"",H1149&lt;&gt;"",J1149&lt;&gt;"",K1149&lt;&gt;"",M1149&lt;&gt;"",N1149&lt;&gt;"",O1149&lt;&gt;"",P1149&lt;&gt;"",Q1149&lt;&gt;"",R1149&lt;&gt;"",S1149&lt;&gt;"",T1149&lt;&gt;"",)), "Address Empty", ISBLANK(A1149), "", ISBLANK(B1149), "Room Number Empty", ISBLANK(C1149), "First Name Empty", ISBLANK(E1149), "Last Name Empty", ISBLANK(F1149), "Date of Birth Empty", ISBLANK(G1149), "NI Number Empty", ISBLANK(H1149), "Check In Date Empty", ISBLANK(J1149), "HB Claim Ref Number Empty", ISBLANK(K1149), "Referral Agency Empty", ISBLANK(M1149), "Gender Empty", ISBLANK(N1149), "Religion Empty", ISBLANK(O1149), "Ethnicity Empty", ISBLANK(P1149), "Nationality Empty", ISBLANK(Q1149), "Disability Empty", ISBLANK(R1149), "Sexual Orientation Empty", ISBLANK(S1149), "Language Empty", ISBLANK(T1149), "Risk Assessment Empty", AND(G1149&lt;&gt;"",H1149&lt;&gt;""), IF(SUMPRODUCT(($G$2:$G$5000=G1149)*($H$2:$H$5000=H1149))&gt;1,"CONFLICT: NI and Check-in Date Already in Use","Correct"), TRUE, "Correct")</f>
        <v/>
      </c>
    </row>
    <row r="1150" spans="1:22" s="14" customFormat="1" x14ac:dyDescent="0.5">
      <c r="A1150" s="10"/>
      <c r="B1150" s="11"/>
      <c r="C1150" s="10"/>
      <c r="D1150" s="10"/>
      <c r="E1150" s="10"/>
      <c r="F1150" s="12"/>
      <c r="G1150" s="10"/>
      <c r="H1150" s="12"/>
      <c r="I1150" s="12"/>
      <c r="J1150" s="13"/>
      <c r="K1150" s="10"/>
      <c r="L1150" s="15" t="str">
        <f ca="1">IF(ISBLANK(F1150), "", DATEDIF(Tenants[[#This Row],[DateOfBirth]],TODAY(),"Y"))</f>
        <v/>
      </c>
      <c r="M1150" s="10"/>
      <c r="N1150" s="10"/>
      <c r="O1150" s="10"/>
      <c r="P1150" s="10"/>
      <c r="Q1150" s="10"/>
      <c r="R1150" s="10"/>
      <c r="S1150" s="10"/>
      <c r="T1150" s="10"/>
      <c r="U1150" s="16" t="str">
        <f t="shared" si="19"/>
        <v/>
      </c>
      <c r="V1150" s="16" t="str" cm="1">
        <f t="array" ref="V1150">_xlfn.IFS(AND(ISBLANK(A1150), OR(B1150&lt;&gt;"",C1150&lt;&gt;"",E1150&lt;&gt;"",F1150&lt;&gt;"",G1150&lt;&gt;"",H1150&lt;&gt;"",J1150&lt;&gt;"",K1150&lt;&gt;"",M1150&lt;&gt;"",N1150&lt;&gt;"",O1150&lt;&gt;"",P1150&lt;&gt;"",Q1150&lt;&gt;"",R1150&lt;&gt;"",S1150&lt;&gt;"",T1150&lt;&gt;"",)), "Address Empty", ISBLANK(A1150), "", ISBLANK(B1150), "Room Number Empty", ISBLANK(C1150), "First Name Empty", ISBLANK(E1150), "Last Name Empty", ISBLANK(F1150), "Date of Birth Empty", ISBLANK(G1150), "NI Number Empty", ISBLANK(H1150), "Check In Date Empty", ISBLANK(J1150), "HB Claim Ref Number Empty", ISBLANK(K1150), "Referral Agency Empty", ISBLANK(M1150), "Gender Empty", ISBLANK(N1150), "Religion Empty", ISBLANK(O1150), "Ethnicity Empty", ISBLANK(P1150), "Nationality Empty", ISBLANK(Q1150), "Disability Empty", ISBLANK(R1150), "Sexual Orientation Empty", ISBLANK(S1150), "Language Empty", ISBLANK(T1150), "Risk Assessment Empty", AND(G1150&lt;&gt;"",H1150&lt;&gt;""), IF(SUMPRODUCT(($G$2:$G$5000=G1150)*($H$2:$H$5000=H1150))&gt;1,"CONFLICT: NI and Check-in Date Already in Use","Correct"), TRUE, "Correct")</f>
        <v/>
      </c>
    </row>
    <row r="1151" spans="1:22" s="14" customFormat="1" x14ac:dyDescent="0.5">
      <c r="A1151" s="10"/>
      <c r="B1151" s="11"/>
      <c r="C1151" s="10"/>
      <c r="D1151" s="10"/>
      <c r="E1151" s="10"/>
      <c r="F1151" s="12"/>
      <c r="G1151" s="10"/>
      <c r="H1151" s="12"/>
      <c r="I1151" s="12"/>
      <c r="J1151" s="13"/>
      <c r="K1151" s="10"/>
      <c r="L1151" s="15" t="str">
        <f ca="1">IF(ISBLANK(F1151), "", DATEDIF(Tenants[[#This Row],[DateOfBirth]],TODAY(),"Y"))</f>
        <v/>
      </c>
      <c r="M1151" s="10"/>
      <c r="N1151" s="10"/>
      <c r="O1151" s="10"/>
      <c r="P1151" s="10"/>
      <c r="Q1151" s="10"/>
      <c r="R1151" s="10"/>
      <c r="S1151" s="10"/>
      <c r="T1151" s="10"/>
      <c r="U1151" s="16" t="str">
        <f t="shared" si="19"/>
        <v/>
      </c>
      <c r="V1151" s="16" t="str" cm="1">
        <f t="array" ref="V1151">_xlfn.IFS(AND(ISBLANK(A1151), OR(B1151&lt;&gt;"",C1151&lt;&gt;"",E1151&lt;&gt;"",F1151&lt;&gt;"",G1151&lt;&gt;"",H1151&lt;&gt;"",J1151&lt;&gt;"",K1151&lt;&gt;"",M1151&lt;&gt;"",N1151&lt;&gt;"",O1151&lt;&gt;"",P1151&lt;&gt;"",Q1151&lt;&gt;"",R1151&lt;&gt;"",S1151&lt;&gt;"",T1151&lt;&gt;"",)), "Address Empty", ISBLANK(A1151), "", ISBLANK(B1151), "Room Number Empty", ISBLANK(C1151), "First Name Empty", ISBLANK(E1151), "Last Name Empty", ISBLANK(F1151), "Date of Birth Empty", ISBLANK(G1151), "NI Number Empty", ISBLANK(H1151), "Check In Date Empty", ISBLANK(J1151), "HB Claim Ref Number Empty", ISBLANK(K1151), "Referral Agency Empty", ISBLANK(M1151), "Gender Empty", ISBLANK(N1151), "Religion Empty", ISBLANK(O1151), "Ethnicity Empty", ISBLANK(P1151), "Nationality Empty", ISBLANK(Q1151), "Disability Empty", ISBLANK(R1151), "Sexual Orientation Empty", ISBLANK(S1151), "Language Empty", ISBLANK(T1151), "Risk Assessment Empty", AND(G1151&lt;&gt;"",H1151&lt;&gt;""), IF(SUMPRODUCT(($G$2:$G$5000=G1151)*($H$2:$H$5000=H1151))&gt;1,"CONFLICT: NI and Check-in Date Already in Use","Correct"), TRUE, "Correct")</f>
        <v/>
      </c>
    </row>
    <row r="1152" spans="1:22" s="14" customFormat="1" x14ac:dyDescent="0.5">
      <c r="A1152" s="10"/>
      <c r="B1152" s="11"/>
      <c r="C1152" s="10"/>
      <c r="D1152" s="10"/>
      <c r="E1152" s="10"/>
      <c r="F1152" s="12"/>
      <c r="G1152" s="10"/>
      <c r="H1152" s="12"/>
      <c r="I1152" s="12"/>
      <c r="J1152" s="13"/>
      <c r="K1152" s="10"/>
      <c r="L1152" s="15" t="str">
        <f ca="1">IF(ISBLANK(F1152), "", DATEDIF(Tenants[[#This Row],[DateOfBirth]],TODAY(),"Y"))</f>
        <v/>
      </c>
      <c r="M1152" s="10"/>
      <c r="N1152" s="10"/>
      <c r="O1152" s="10"/>
      <c r="P1152" s="10"/>
      <c r="Q1152" s="10"/>
      <c r="R1152" s="10"/>
      <c r="S1152" s="10"/>
      <c r="T1152" s="10"/>
      <c r="U1152" s="16" t="str">
        <f t="shared" si="19"/>
        <v/>
      </c>
      <c r="V1152" s="16" t="str" cm="1">
        <f t="array" ref="V1152">_xlfn.IFS(AND(ISBLANK(A1152), OR(B1152&lt;&gt;"",C1152&lt;&gt;"",E1152&lt;&gt;"",F1152&lt;&gt;"",G1152&lt;&gt;"",H1152&lt;&gt;"",J1152&lt;&gt;"",K1152&lt;&gt;"",M1152&lt;&gt;"",N1152&lt;&gt;"",O1152&lt;&gt;"",P1152&lt;&gt;"",Q1152&lt;&gt;"",R1152&lt;&gt;"",S1152&lt;&gt;"",T1152&lt;&gt;"",)), "Address Empty", ISBLANK(A1152), "", ISBLANK(B1152), "Room Number Empty", ISBLANK(C1152), "First Name Empty", ISBLANK(E1152), "Last Name Empty", ISBLANK(F1152), "Date of Birth Empty", ISBLANK(G1152), "NI Number Empty", ISBLANK(H1152), "Check In Date Empty", ISBLANK(J1152), "HB Claim Ref Number Empty", ISBLANK(K1152), "Referral Agency Empty", ISBLANK(M1152), "Gender Empty", ISBLANK(N1152), "Religion Empty", ISBLANK(O1152), "Ethnicity Empty", ISBLANK(P1152), "Nationality Empty", ISBLANK(Q1152), "Disability Empty", ISBLANK(R1152), "Sexual Orientation Empty", ISBLANK(S1152), "Language Empty", ISBLANK(T1152), "Risk Assessment Empty", AND(G1152&lt;&gt;"",H1152&lt;&gt;""), IF(SUMPRODUCT(($G$2:$G$5000=G1152)*($H$2:$H$5000=H1152))&gt;1,"CONFLICT: NI and Check-in Date Already in Use","Correct"), TRUE, "Correct")</f>
        <v/>
      </c>
    </row>
    <row r="1153" spans="1:22" s="14" customFormat="1" x14ac:dyDescent="0.5">
      <c r="A1153" s="10"/>
      <c r="B1153" s="11"/>
      <c r="C1153" s="10"/>
      <c r="D1153" s="10"/>
      <c r="E1153" s="10"/>
      <c r="F1153" s="12"/>
      <c r="G1153" s="10"/>
      <c r="H1153" s="12"/>
      <c r="I1153" s="12"/>
      <c r="J1153" s="13"/>
      <c r="K1153" s="10"/>
      <c r="L1153" s="15" t="str">
        <f ca="1">IF(ISBLANK(F1153), "", DATEDIF(Tenants[[#This Row],[DateOfBirth]],TODAY(),"Y"))</f>
        <v/>
      </c>
      <c r="M1153" s="10"/>
      <c r="N1153" s="10"/>
      <c r="O1153" s="10"/>
      <c r="P1153" s="10"/>
      <c r="Q1153" s="10"/>
      <c r="R1153" s="10"/>
      <c r="S1153" s="10"/>
      <c r="T1153" s="10"/>
      <c r="U1153" s="16" t="str">
        <f t="shared" si="19"/>
        <v/>
      </c>
      <c r="V1153" s="16" t="str" cm="1">
        <f t="array" ref="V1153">_xlfn.IFS(AND(ISBLANK(A1153), OR(B1153&lt;&gt;"",C1153&lt;&gt;"",E1153&lt;&gt;"",F1153&lt;&gt;"",G1153&lt;&gt;"",H1153&lt;&gt;"",J1153&lt;&gt;"",K1153&lt;&gt;"",M1153&lt;&gt;"",N1153&lt;&gt;"",O1153&lt;&gt;"",P1153&lt;&gt;"",Q1153&lt;&gt;"",R1153&lt;&gt;"",S1153&lt;&gt;"",T1153&lt;&gt;"",)), "Address Empty", ISBLANK(A1153), "", ISBLANK(B1153), "Room Number Empty", ISBLANK(C1153), "First Name Empty", ISBLANK(E1153), "Last Name Empty", ISBLANK(F1153), "Date of Birth Empty", ISBLANK(G1153), "NI Number Empty", ISBLANK(H1153), "Check In Date Empty", ISBLANK(J1153), "HB Claim Ref Number Empty", ISBLANK(K1153), "Referral Agency Empty", ISBLANK(M1153), "Gender Empty", ISBLANK(N1153), "Religion Empty", ISBLANK(O1153), "Ethnicity Empty", ISBLANK(P1153), "Nationality Empty", ISBLANK(Q1153), "Disability Empty", ISBLANK(R1153), "Sexual Orientation Empty", ISBLANK(S1153), "Language Empty", ISBLANK(T1153), "Risk Assessment Empty", AND(G1153&lt;&gt;"",H1153&lt;&gt;""), IF(SUMPRODUCT(($G$2:$G$5000=G1153)*($H$2:$H$5000=H1153))&gt;1,"CONFLICT: NI and Check-in Date Already in Use","Correct"), TRUE, "Correct")</f>
        <v/>
      </c>
    </row>
    <row r="1154" spans="1:22" s="14" customFormat="1" x14ac:dyDescent="0.5">
      <c r="A1154" s="10"/>
      <c r="B1154" s="11"/>
      <c r="C1154" s="10"/>
      <c r="D1154" s="10"/>
      <c r="E1154" s="10"/>
      <c r="F1154" s="12"/>
      <c r="G1154" s="10"/>
      <c r="H1154" s="12"/>
      <c r="I1154" s="12"/>
      <c r="J1154" s="13"/>
      <c r="K1154" s="10"/>
      <c r="L1154" s="15" t="str">
        <f ca="1">IF(ISBLANK(F1154), "", DATEDIF(Tenants[[#This Row],[DateOfBirth]],TODAY(),"Y"))</f>
        <v/>
      </c>
      <c r="M1154" s="10"/>
      <c r="N1154" s="10"/>
      <c r="O1154" s="10"/>
      <c r="P1154" s="10"/>
      <c r="Q1154" s="10"/>
      <c r="R1154" s="10"/>
      <c r="S1154" s="10"/>
      <c r="T1154" s="10"/>
      <c r="U1154" s="16" t="str">
        <f t="shared" si="19"/>
        <v/>
      </c>
      <c r="V1154" s="16" t="str" cm="1">
        <f t="array" ref="V1154">_xlfn.IFS(AND(ISBLANK(A1154), OR(B1154&lt;&gt;"",C1154&lt;&gt;"",E1154&lt;&gt;"",F1154&lt;&gt;"",G1154&lt;&gt;"",H1154&lt;&gt;"",J1154&lt;&gt;"",K1154&lt;&gt;"",M1154&lt;&gt;"",N1154&lt;&gt;"",O1154&lt;&gt;"",P1154&lt;&gt;"",Q1154&lt;&gt;"",R1154&lt;&gt;"",S1154&lt;&gt;"",T1154&lt;&gt;"",)), "Address Empty", ISBLANK(A1154), "", ISBLANK(B1154), "Room Number Empty", ISBLANK(C1154), "First Name Empty", ISBLANK(E1154), "Last Name Empty", ISBLANK(F1154), "Date of Birth Empty", ISBLANK(G1154), "NI Number Empty", ISBLANK(H1154), "Check In Date Empty", ISBLANK(J1154), "HB Claim Ref Number Empty", ISBLANK(K1154), "Referral Agency Empty", ISBLANK(M1154), "Gender Empty", ISBLANK(N1154), "Religion Empty", ISBLANK(O1154), "Ethnicity Empty", ISBLANK(P1154), "Nationality Empty", ISBLANK(Q1154), "Disability Empty", ISBLANK(R1154), "Sexual Orientation Empty", ISBLANK(S1154), "Language Empty", ISBLANK(T1154), "Risk Assessment Empty", AND(G1154&lt;&gt;"",H1154&lt;&gt;""), IF(SUMPRODUCT(($G$2:$G$5000=G1154)*($H$2:$H$5000=H1154))&gt;1,"CONFLICT: NI and Check-in Date Already in Use","Correct"), TRUE, "Correct")</f>
        <v/>
      </c>
    </row>
    <row r="1155" spans="1:22" s="14" customFormat="1" x14ac:dyDescent="0.5">
      <c r="A1155" s="10"/>
      <c r="B1155" s="11"/>
      <c r="C1155" s="10"/>
      <c r="D1155" s="10"/>
      <c r="E1155" s="10"/>
      <c r="F1155" s="12"/>
      <c r="G1155" s="10"/>
      <c r="H1155" s="12"/>
      <c r="I1155" s="12"/>
      <c r="J1155" s="13"/>
      <c r="K1155" s="10"/>
      <c r="L1155" s="15" t="str">
        <f ca="1">IF(ISBLANK(F1155), "", DATEDIF(Tenants[[#This Row],[DateOfBirth]],TODAY(),"Y"))</f>
        <v/>
      </c>
      <c r="M1155" s="10"/>
      <c r="N1155" s="10"/>
      <c r="O1155" s="10"/>
      <c r="P1155" s="10"/>
      <c r="Q1155" s="10"/>
      <c r="R1155" s="10"/>
      <c r="S1155" s="10"/>
      <c r="T1155" s="10"/>
      <c r="U1155" s="16" t="str">
        <f t="shared" si="19"/>
        <v/>
      </c>
      <c r="V1155" s="16" t="str" cm="1">
        <f t="array" ref="V1155">_xlfn.IFS(AND(ISBLANK(A1155), OR(B1155&lt;&gt;"",C1155&lt;&gt;"",E1155&lt;&gt;"",F1155&lt;&gt;"",G1155&lt;&gt;"",H1155&lt;&gt;"",J1155&lt;&gt;"",K1155&lt;&gt;"",M1155&lt;&gt;"",N1155&lt;&gt;"",O1155&lt;&gt;"",P1155&lt;&gt;"",Q1155&lt;&gt;"",R1155&lt;&gt;"",S1155&lt;&gt;"",T1155&lt;&gt;"",)), "Address Empty", ISBLANK(A1155), "", ISBLANK(B1155), "Room Number Empty", ISBLANK(C1155), "First Name Empty", ISBLANK(E1155), "Last Name Empty", ISBLANK(F1155), "Date of Birth Empty", ISBLANK(G1155), "NI Number Empty", ISBLANK(H1155), "Check In Date Empty", ISBLANK(J1155), "HB Claim Ref Number Empty", ISBLANK(K1155), "Referral Agency Empty", ISBLANK(M1155), "Gender Empty", ISBLANK(N1155), "Religion Empty", ISBLANK(O1155), "Ethnicity Empty", ISBLANK(P1155), "Nationality Empty", ISBLANK(Q1155), "Disability Empty", ISBLANK(R1155), "Sexual Orientation Empty", ISBLANK(S1155), "Language Empty", ISBLANK(T1155), "Risk Assessment Empty", AND(G1155&lt;&gt;"",H1155&lt;&gt;""), IF(SUMPRODUCT(($G$2:$G$5000=G1155)*($H$2:$H$5000=H1155))&gt;1,"CONFLICT: NI and Check-in Date Already in Use","Correct"), TRUE, "Correct")</f>
        <v/>
      </c>
    </row>
    <row r="1156" spans="1:22" s="14" customFormat="1" x14ac:dyDescent="0.5">
      <c r="A1156" s="10"/>
      <c r="B1156" s="11"/>
      <c r="C1156" s="10"/>
      <c r="D1156" s="10"/>
      <c r="E1156" s="10"/>
      <c r="F1156" s="12"/>
      <c r="G1156" s="10"/>
      <c r="H1156" s="12"/>
      <c r="I1156" s="12"/>
      <c r="J1156" s="13"/>
      <c r="K1156" s="10"/>
      <c r="L1156" s="15" t="str">
        <f ca="1">IF(ISBLANK(F1156), "", DATEDIF(Tenants[[#This Row],[DateOfBirth]],TODAY(),"Y"))</f>
        <v/>
      </c>
      <c r="M1156" s="10"/>
      <c r="N1156" s="10"/>
      <c r="O1156" s="10"/>
      <c r="P1156" s="10"/>
      <c r="Q1156" s="10"/>
      <c r="R1156" s="10"/>
      <c r="S1156" s="10"/>
      <c r="T1156" s="10"/>
      <c r="U1156" s="16" t="str">
        <f t="shared" si="19"/>
        <v/>
      </c>
      <c r="V1156" s="16" t="str" cm="1">
        <f t="array" ref="V1156">_xlfn.IFS(AND(ISBLANK(A1156), OR(B1156&lt;&gt;"",C1156&lt;&gt;"",E1156&lt;&gt;"",F1156&lt;&gt;"",G1156&lt;&gt;"",H1156&lt;&gt;"",J1156&lt;&gt;"",K1156&lt;&gt;"",M1156&lt;&gt;"",N1156&lt;&gt;"",O1156&lt;&gt;"",P1156&lt;&gt;"",Q1156&lt;&gt;"",R1156&lt;&gt;"",S1156&lt;&gt;"",T1156&lt;&gt;"",)), "Address Empty", ISBLANK(A1156), "", ISBLANK(B1156), "Room Number Empty", ISBLANK(C1156), "First Name Empty", ISBLANK(E1156), "Last Name Empty", ISBLANK(F1156), "Date of Birth Empty", ISBLANK(G1156), "NI Number Empty", ISBLANK(H1156), "Check In Date Empty", ISBLANK(J1156), "HB Claim Ref Number Empty", ISBLANK(K1156), "Referral Agency Empty", ISBLANK(M1156), "Gender Empty", ISBLANK(N1156), "Religion Empty", ISBLANK(O1156), "Ethnicity Empty", ISBLANK(P1156), "Nationality Empty", ISBLANK(Q1156), "Disability Empty", ISBLANK(R1156), "Sexual Orientation Empty", ISBLANK(S1156), "Language Empty", ISBLANK(T1156), "Risk Assessment Empty", AND(G1156&lt;&gt;"",H1156&lt;&gt;""), IF(SUMPRODUCT(($G$2:$G$5000=G1156)*($H$2:$H$5000=H1156))&gt;1,"CONFLICT: NI and Check-in Date Already in Use","Correct"), TRUE, "Correct")</f>
        <v/>
      </c>
    </row>
    <row r="1157" spans="1:22" s="14" customFormat="1" x14ac:dyDescent="0.5">
      <c r="A1157" s="10"/>
      <c r="B1157" s="11"/>
      <c r="C1157" s="10"/>
      <c r="D1157" s="10"/>
      <c r="E1157" s="10"/>
      <c r="F1157" s="12"/>
      <c r="G1157" s="10"/>
      <c r="H1157" s="12"/>
      <c r="I1157" s="12"/>
      <c r="J1157" s="13"/>
      <c r="K1157" s="10"/>
      <c r="L1157" s="15" t="str">
        <f ca="1">IF(ISBLANK(F1157), "", DATEDIF(Tenants[[#This Row],[DateOfBirth]],TODAY(),"Y"))</f>
        <v/>
      </c>
      <c r="M1157" s="10"/>
      <c r="N1157" s="10"/>
      <c r="O1157" s="10"/>
      <c r="P1157" s="10"/>
      <c r="Q1157" s="10"/>
      <c r="R1157" s="10"/>
      <c r="S1157" s="10"/>
      <c r="T1157" s="10"/>
      <c r="U1157" s="16" t="str">
        <f t="shared" si="19"/>
        <v/>
      </c>
      <c r="V1157" s="16" t="str" cm="1">
        <f t="array" ref="V1157">_xlfn.IFS(AND(ISBLANK(A1157), OR(B1157&lt;&gt;"",C1157&lt;&gt;"",E1157&lt;&gt;"",F1157&lt;&gt;"",G1157&lt;&gt;"",H1157&lt;&gt;"",J1157&lt;&gt;"",K1157&lt;&gt;"",M1157&lt;&gt;"",N1157&lt;&gt;"",O1157&lt;&gt;"",P1157&lt;&gt;"",Q1157&lt;&gt;"",R1157&lt;&gt;"",S1157&lt;&gt;"",T1157&lt;&gt;"",)), "Address Empty", ISBLANK(A1157), "", ISBLANK(B1157), "Room Number Empty", ISBLANK(C1157), "First Name Empty", ISBLANK(E1157), "Last Name Empty", ISBLANK(F1157), "Date of Birth Empty", ISBLANK(G1157), "NI Number Empty", ISBLANK(H1157), "Check In Date Empty", ISBLANK(J1157), "HB Claim Ref Number Empty", ISBLANK(K1157), "Referral Agency Empty", ISBLANK(M1157), "Gender Empty", ISBLANK(N1157), "Religion Empty", ISBLANK(O1157), "Ethnicity Empty", ISBLANK(P1157), "Nationality Empty", ISBLANK(Q1157), "Disability Empty", ISBLANK(R1157), "Sexual Orientation Empty", ISBLANK(S1157), "Language Empty", ISBLANK(T1157), "Risk Assessment Empty", AND(G1157&lt;&gt;"",H1157&lt;&gt;""), IF(SUMPRODUCT(($G$2:$G$5000=G1157)*($H$2:$H$5000=H1157))&gt;1,"CONFLICT: NI and Check-in Date Already in Use","Correct"), TRUE, "Correct")</f>
        <v/>
      </c>
    </row>
    <row r="1158" spans="1:22" s="14" customFormat="1" x14ac:dyDescent="0.5">
      <c r="A1158" s="10"/>
      <c r="B1158" s="11"/>
      <c r="C1158" s="10"/>
      <c r="D1158" s="10"/>
      <c r="E1158" s="10"/>
      <c r="F1158" s="12"/>
      <c r="G1158" s="10"/>
      <c r="H1158" s="12"/>
      <c r="I1158" s="12"/>
      <c r="J1158" s="13"/>
      <c r="K1158" s="10"/>
      <c r="L1158" s="15" t="str">
        <f ca="1">IF(ISBLANK(F1158), "", DATEDIF(Tenants[[#This Row],[DateOfBirth]],TODAY(),"Y"))</f>
        <v/>
      </c>
      <c r="M1158" s="10"/>
      <c r="N1158" s="10"/>
      <c r="O1158" s="10"/>
      <c r="P1158" s="10"/>
      <c r="Q1158" s="10"/>
      <c r="R1158" s="10"/>
      <c r="S1158" s="10"/>
      <c r="T1158" s="10"/>
      <c r="U1158" s="16" t="str">
        <f t="shared" si="19"/>
        <v/>
      </c>
      <c r="V1158" s="16" t="str" cm="1">
        <f t="array" ref="V1158">_xlfn.IFS(AND(ISBLANK(A1158), OR(B1158&lt;&gt;"",C1158&lt;&gt;"",E1158&lt;&gt;"",F1158&lt;&gt;"",G1158&lt;&gt;"",H1158&lt;&gt;"",J1158&lt;&gt;"",K1158&lt;&gt;"",M1158&lt;&gt;"",N1158&lt;&gt;"",O1158&lt;&gt;"",P1158&lt;&gt;"",Q1158&lt;&gt;"",R1158&lt;&gt;"",S1158&lt;&gt;"",T1158&lt;&gt;"",)), "Address Empty", ISBLANK(A1158), "", ISBLANK(B1158), "Room Number Empty", ISBLANK(C1158), "First Name Empty", ISBLANK(E1158), "Last Name Empty", ISBLANK(F1158), "Date of Birth Empty", ISBLANK(G1158), "NI Number Empty", ISBLANK(H1158), "Check In Date Empty", ISBLANK(J1158), "HB Claim Ref Number Empty", ISBLANK(K1158), "Referral Agency Empty", ISBLANK(M1158), "Gender Empty", ISBLANK(N1158), "Religion Empty", ISBLANK(O1158), "Ethnicity Empty", ISBLANK(P1158), "Nationality Empty", ISBLANK(Q1158), "Disability Empty", ISBLANK(R1158), "Sexual Orientation Empty", ISBLANK(S1158), "Language Empty", ISBLANK(T1158), "Risk Assessment Empty", AND(G1158&lt;&gt;"",H1158&lt;&gt;""), IF(SUMPRODUCT(($G$2:$G$5000=G1158)*($H$2:$H$5000=H1158))&gt;1,"CONFLICT: NI and Check-in Date Already in Use","Correct"), TRUE, "Correct")</f>
        <v/>
      </c>
    </row>
    <row r="1159" spans="1:22" s="14" customFormat="1" x14ac:dyDescent="0.5">
      <c r="A1159" s="10"/>
      <c r="B1159" s="11"/>
      <c r="C1159" s="10"/>
      <c r="D1159" s="10"/>
      <c r="E1159" s="10"/>
      <c r="F1159" s="12"/>
      <c r="G1159" s="10"/>
      <c r="H1159" s="12"/>
      <c r="I1159" s="12"/>
      <c r="J1159" s="13"/>
      <c r="K1159" s="10"/>
      <c r="L1159" s="15" t="str">
        <f ca="1">IF(ISBLANK(F1159), "", DATEDIF(Tenants[[#This Row],[DateOfBirth]],TODAY(),"Y"))</f>
        <v/>
      </c>
      <c r="M1159" s="10"/>
      <c r="N1159" s="10"/>
      <c r="O1159" s="10"/>
      <c r="P1159" s="10"/>
      <c r="Q1159" s="10"/>
      <c r="R1159" s="10"/>
      <c r="S1159" s="10"/>
      <c r="T1159" s="10"/>
      <c r="U1159" s="16" t="str">
        <f t="shared" si="19"/>
        <v/>
      </c>
      <c r="V1159" s="16" t="str" cm="1">
        <f t="array" ref="V1159">_xlfn.IFS(AND(ISBLANK(A1159), OR(B1159&lt;&gt;"",C1159&lt;&gt;"",E1159&lt;&gt;"",F1159&lt;&gt;"",G1159&lt;&gt;"",H1159&lt;&gt;"",J1159&lt;&gt;"",K1159&lt;&gt;"",M1159&lt;&gt;"",N1159&lt;&gt;"",O1159&lt;&gt;"",P1159&lt;&gt;"",Q1159&lt;&gt;"",R1159&lt;&gt;"",S1159&lt;&gt;"",T1159&lt;&gt;"",)), "Address Empty", ISBLANK(A1159), "", ISBLANK(B1159), "Room Number Empty", ISBLANK(C1159), "First Name Empty", ISBLANK(E1159), "Last Name Empty", ISBLANK(F1159), "Date of Birth Empty", ISBLANK(G1159), "NI Number Empty", ISBLANK(H1159), "Check In Date Empty", ISBLANK(J1159), "HB Claim Ref Number Empty", ISBLANK(K1159), "Referral Agency Empty", ISBLANK(M1159), "Gender Empty", ISBLANK(N1159), "Religion Empty", ISBLANK(O1159), "Ethnicity Empty", ISBLANK(P1159), "Nationality Empty", ISBLANK(Q1159), "Disability Empty", ISBLANK(R1159), "Sexual Orientation Empty", ISBLANK(S1159), "Language Empty", ISBLANK(T1159), "Risk Assessment Empty", AND(G1159&lt;&gt;"",H1159&lt;&gt;""), IF(SUMPRODUCT(($G$2:$G$5000=G1159)*($H$2:$H$5000=H1159))&gt;1,"CONFLICT: NI and Check-in Date Already in Use","Correct"), TRUE, "Correct")</f>
        <v/>
      </c>
    </row>
    <row r="1160" spans="1:22" s="14" customFormat="1" x14ac:dyDescent="0.5">
      <c r="A1160" s="10"/>
      <c r="B1160" s="11"/>
      <c r="C1160" s="10"/>
      <c r="D1160" s="10"/>
      <c r="E1160" s="10"/>
      <c r="F1160" s="12"/>
      <c r="G1160" s="10"/>
      <c r="H1160" s="12"/>
      <c r="I1160" s="12"/>
      <c r="J1160" s="13"/>
      <c r="K1160" s="10"/>
      <c r="L1160" s="15" t="str">
        <f ca="1">IF(ISBLANK(F1160), "", DATEDIF(Tenants[[#This Row],[DateOfBirth]],TODAY(),"Y"))</f>
        <v/>
      </c>
      <c r="M1160" s="10"/>
      <c r="N1160" s="10"/>
      <c r="O1160" s="10"/>
      <c r="P1160" s="10"/>
      <c r="Q1160" s="10"/>
      <c r="R1160" s="10"/>
      <c r="S1160" s="10"/>
      <c r="T1160" s="10"/>
      <c r="U1160" s="16" t="str">
        <f t="shared" si="19"/>
        <v/>
      </c>
      <c r="V1160" s="16" t="str" cm="1">
        <f t="array" ref="V1160">_xlfn.IFS(AND(ISBLANK(A1160), OR(B1160&lt;&gt;"",C1160&lt;&gt;"",E1160&lt;&gt;"",F1160&lt;&gt;"",G1160&lt;&gt;"",H1160&lt;&gt;"",J1160&lt;&gt;"",K1160&lt;&gt;"",M1160&lt;&gt;"",N1160&lt;&gt;"",O1160&lt;&gt;"",P1160&lt;&gt;"",Q1160&lt;&gt;"",R1160&lt;&gt;"",S1160&lt;&gt;"",T1160&lt;&gt;"",)), "Address Empty", ISBLANK(A1160), "", ISBLANK(B1160), "Room Number Empty", ISBLANK(C1160), "First Name Empty", ISBLANK(E1160), "Last Name Empty", ISBLANK(F1160), "Date of Birth Empty", ISBLANK(G1160), "NI Number Empty", ISBLANK(H1160), "Check In Date Empty", ISBLANK(J1160), "HB Claim Ref Number Empty", ISBLANK(K1160), "Referral Agency Empty", ISBLANK(M1160), "Gender Empty", ISBLANK(N1160), "Religion Empty", ISBLANK(O1160), "Ethnicity Empty", ISBLANK(P1160), "Nationality Empty", ISBLANK(Q1160), "Disability Empty", ISBLANK(R1160), "Sexual Orientation Empty", ISBLANK(S1160), "Language Empty", ISBLANK(T1160), "Risk Assessment Empty", AND(G1160&lt;&gt;"",H1160&lt;&gt;""), IF(SUMPRODUCT(($G$2:$G$5000=G1160)*($H$2:$H$5000=H1160))&gt;1,"CONFLICT: NI and Check-in Date Already in Use","Correct"), TRUE, "Correct")</f>
        <v/>
      </c>
    </row>
    <row r="1161" spans="1:22" s="14" customFormat="1" x14ac:dyDescent="0.5">
      <c r="A1161" s="10"/>
      <c r="B1161" s="11"/>
      <c r="C1161" s="10"/>
      <c r="D1161" s="10"/>
      <c r="E1161" s="10"/>
      <c r="F1161" s="12"/>
      <c r="G1161" s="10"/>
      <c r="H1161" s="12"/>
      <c r="I1161" s="12"/>
      <c r="J1161" s="13"/>
      <c r="K1161" s="10"/>
      <c r="L1161" s="15" t="str">
        <f ca="1">IF(ISBLANK(F1161), "", DATEDIF(Tenants[[#This Row],[DateOfBirth]],TODAY(),"Y"))</f>
        <v/>
      </c>
      <c r="M1161" s="10"/>
      <c r="N1161" s="10"/>
      <c r="O1161" s="10"/>
      <c r="P1161" s="10"/>
      <c r="Q1161" s="10"/>
      <c r="R1161" s="10"/>
      <c r="S1161" s="10"/>
      <c r="T1161" s="10"/>
      <c r="U1161" s="16" t="str">
        <f t="shared" si="19"/>
        <v/>
      </c>
      <c r="V1161" s="16" t="str" cm="1">
        <f t="array" ref="V1161">_xlfn.IFS(AND(ISBLANK(A1161), OR(B1161&lt;&gt;"",C1161&lt;&gt;"",E1161&lt;&gt;"",F1161&lt;&gt;"",G1161&lt;&gt;"",H1161&lt;&gt;"",J1161&lt;&gt;"",K1161&lt;&gt;"",M1161&lt;&gt;"",N1161&lt;&gt;"",O1161&lt;&gt;"",P1161&lt;&gt;"",Q1161&lt;&gt;"",R1161&lt;&gt;"",S1161&lt;&gt;"",T1161&lt;&gt;"",)), "Address Empty", ISBLANK(A1161), "", ISBLANK(B1161), "Room Number Empty", ISBLANK(C1161), "First Name Empty", ISBLANK(E1161), "Last Name Empty", ISBLANK(F1161), "Date of Birth Empty", ISBLANK(G1161), "NI Number Empty", ISBLANK(H1161), "Check In Date Empty", ISBLANK(J1161), "HB Claim Ref Number Empty", ISBLANK(K1161), "Referral Agency Empty", ISBLANK(M1161), "Gender Empty", ISBLANK(N1161), "Religion Empty", ISBLANK(O1161), "Ethnicity Empty", ISBLANK(P1161), "Nationality Empty", ISBLANK(Q1161), "Disability Empty", ISBLANK(R1161), "Sexual Orientation Empty", ISBLANK(S1161), "Language Empty", ISBLANK(T1161), "Risk Assessment Empty", AND(G1161&lt;&gt;"",H1161&lt;&gt;""), IF(SUMPRODUCT(($G$2:$G$5000=G1161)*($H$2:$H$5000=H1161))&gt;1,"CONFLICT: NI and Check-in Date Already in Use","Correct"), TRUE, "Correct")</f>
        <v/>
      </c>
    </row>
    <row r="1162" spans="1:22" s="14" customFormat="1" x14ac:dyDescent="0.5">
      <c r="A1162" s="10"/>
      <c r="B1162" s="11"/>
      <c r="C1162" s="10"/>
      <c r="D1162" s="10"/>
      <c r="E1162" s="10"/>
      <c r="F1162" s="12"/>
      <c r="G1162" s="10"/>
      <c r="H1162" s="12"/>
      <c r="I1162" s="12"/>
      <c r="J1162" s="13"/>
      <c r="K1162" s="10"/>
      <c r="L1162" s="15" t="str">
        <f ca="1">IF(ISBLANK(F1162), "", DATEDIF(Tenants[[#This Row],[DateOfBirth]],TODAY(),"Y"))</f>
        <v/>
      </c>
      <c r="M1162" s="10"/>
      <c r="N1162" s="10"/>
      <c r="O1162" s="10"/>
      <c r="P1162" s="10"/>
      <c r="Q1162" s="10"/>
      <c r="R1162" s="10"/>
      <c r="S1162" s="10"/>
      <c r="T1162" s="10"/>
      <c r="U1162" s="16" t="str">
        <f t="shared" si="19"/>
        <v/>
      </c>
      <c r="V1162" s="16" t="str" cm="1">
        <f t="array" ref="V1162">_xlfn.IFS(AND(ISBLANK(A1162), OR(B1162&lt;&gt;"",C1162&lt;&gt;"",E1162&lt;&gt;"",F1162&lt;&gt;"",G1162&lt;&gt;"",H1162&lt;&gt;"",J1162&lt;&gt;"",K1162&lt;&gt;"",M1162&lt;&gt;"",N1162&lt;&gt;"",O1162&lt;&gt;"",P1162&lt;&gt;"",Q1162&lt;&gt;"",R1162&lt;&gt;"",S1162&lt;&gt;"",T1162&lt;&gt;"",)), "Address Empty", ISBLANK(A1162), "", ISBLANK(B1162), "Room Number Empty", ISBLANK(C1162), "First Name Empty", ISBLANK(E1162), "Last Name Empty", ISBLANK(F1162), "Date of Birth Empty", ISBLANK(G1162), "NI Number Empty", ISBLANK(H1162), "Check In Date Empty", ISBLANK(J1162), "HB Claim Ref Number Empty", ISBLANK(K1162), "Referral Agency Empty", ISBLANK(M1162), "Gender Empty", ISBLANK(N1162), "Religion Empty", ISBLANK(O1162), "Ethnicity Empty", ISBLANK(P1162), "Nationality Empty", ISBLANK(Q1162), "Disability Empty", ISBLANK(R1162), "Sexual Orientation Empty", ISBLANK(S1162), "Language Empty", ISBLANK(T1162), "Risk Assessment Empty", AND(G1162&lt;&gt;"",H1162&lt;&gt;""), IF(SUMPRODUCT(($G$2:$G$5000=G1162)*($H$2:$H$5000=H1162))&gt;1,"CONFLICT: NI and Check-in Date Already in Use","Correct"), TRUE, "Correct")</f>
        <v/>
      </c>
    </row>
    <row r="1163" spans="1:22" s="14" customFormat="1" x14ac:dyDescent="0.5">
      <c r="A1163" s="10"/>
      <c r="B1163" s="11"/>
      <c r="C1163" s="10"/>
      <c r="D1163" s="10"/>
      <c r="E1163" s="10"/>
      <c r="F1163" s="12"/>
      <c r="G1163" s="10"/>
      <c r="H1163" s="12"/>
      <c r="I1163" s="12"/>
      <c r="J1163" s="13"/>
      <c r="K1163" s="10"/>
      <c r="L1163" s="15" t="str">
        <f ca="1">IF(ISBLANK(F1163), "", DATEDIF(Tenants[[#This Row],[DateOfBirth]],TODAY(),"Y"))</f>
        <v/>
      </c>
      <c r="M1163" s="10"/>
      <c r="N1163" s="10"/>
      <c r="O1163" s="10"/>
      <c r="P1163" s="10"/>
      <c r="Q1163" s="10"/>
      <c r="R1163" s="10"/>
      <c r="S1163" s="10"/>
      <c r="T1163" s="10"/>
      <c r="U1163" s="16" t="str">
        <f t="shared" si="19"/>
        <v/>
      </c>
      <c r="V1163" s="16" t="str" cm="1">
        <f t="array" ref="V1163">_xlfn.IFS(AND(ISBLANK(A1163), OR(B1163&lt;&gt;"",C1163&lt;&gt;"",E1163&lt;&gt;"",F1163&lt;&gt;"",G1163&lt;&gt;"",H1163&lt;&gt;"",J1163&lt;&gt;"",K1163&lt;&gt;"",M1163&lt;&gt;"",N1163&lt;&gt;"",O1163&lt;&gt;"",P1163&lt;&gt;"",Q1163&lt;&gt;"",R1163&lt;&gt;"",S1163&lt;&gt;"",T1163&lt;&gt;"",)), "Address Empty", ISBLANK(A1163), "", ISBLANK(B1163), "Room Number Empty", ISBLANK(C1163), "First Name Empty", ISBLANK(E1163), "Last Name Empty", ISBLANK(F1163), "Date of Birth Empty", ISBLANK(G1163), "NI Number Empty", ISBLANK(H1163), "Check In Date Empty", ISBLANK(J1163), "HB Claim Ref Number Empty", ISBLANK(K1163), "Referral Agency Empty", ISBLANK(M1163), "Gender Empty", ISBLANK(N1163), "Religion Empty", ISBLANK(O1163), "Ethnicity Empty", ISBLANK(P1163), "Nationality Empty", ISBLANK(Q1163), "Disability Empty", ISBLANK(R1163), "Sexual Orientation Empty", ISBLANK(S1163), "Language Empty", ISBLANK(T1163), "Risk Assessment Empty", AND(G1163&lt;&gt;"",H1163&lt;&gt;""), IF(SUMPRODUCT(($G$2:$G$5000=G1163)*($H$2:$H$5000=H1163))&gt;1,"CONFLICT: NI and Check-in Date Already in Use","Correct"), TRUE, "Correct")</f>
        <v/>
      </c>
    </row>
    <row r="1164" spans="1:22" s="14" customFormat="1" x14ac:dyDescent="0.5">
      <c r="A1164" s="10"/>
      <c r="B1164" s="11"/>
      <c r="C1164" s="10"/>
      <c r="D1164" s="10"/>
      <c r="E1164" s="10"/>
      <c r="F1164" s="12"/>
      <c r="G1164" s="10"/>
      <c r="H1164" s="12"/>
      <c r="I1164" s="12"/>
      <c r="J1164" s="13"/>
      <c r="K1164" s="10"/>
      <c r="L1164" s="15" t="str">
        <f ca="1">IF(ISBLANK(F1164), "", DATEDIF(Tenants[[#This Row],[DateOfBirth]],TODAY(),"Y"))</f>
        <v/>
      </c>
      <c r="M1164" s="10"/>
      <c r="N1164" s="10"/>
      <c r="O1164" s="10"/>
      <c r="P1164" s="10"/>
      <c r="Q1164" s="10"/>
      <c r="R1164" s="10"/>
      <c r="S1164" s="10"/>
      <c r="T1164" s="10"/>
      <c r="U1164" s="16" t="str">
        <f t="shared" si="19"/>
        <v/>
      </c>
      <c r="V1164" s="16" t="str" cm="1">
        <f t="array" ref="V1164">_xlfn.IFS(AND(ISBLANK(A1164), OR(B1164&lt;&gt;"",C1164&lt;&gt;"",E1164&lt;&gt;"",F1164&lt;&gt;"",G1164&lt;&gt;"",H1164&lt;&gt;"",J1164&lt;&gt;"",K1164&lt;&gt;"",M1164&lt;&gt;"",N1164&lt;&gt;"",O1164&lt;&gt;"",P1164&lt;&gt;"",Q1164&lt;&gt;"",R1164&lt;&gt;"",S1164&lt;&gt;"",T1164&lt;&gt;"",)), "Address Empty", ISBLANK(A1164), "", ISBLANK(B1164), "Room Number Empty", ISBLANK(C1164), "First Name Empty", ISBLANK(E1164), "Last Name Empty", ISBLANK(F1164), "Date of Birth Empty", ISBLANK(G1164), "NI Number Empty", ISBLANK(H1164), "Check In Date Empty", ISBLANK(J1164), "HB Claim Ref Number Empty", ISBLANK(K1164), "Referral Agency Empty", ISBLANK(M1164), "Gender Empty", ISBLANK(N1164), "Religion Empty", ISBLANK(O1164), "Ethnicity Empty", ISBLANK(P1164), "Nationality Empty", ISBLANK(Q1164), "Disability Empty", ISBLANK(R1164), "Sexual Orientation Empty", ISBLANK(S1164), "Language Empty", ISBLANK(T1164), "Risk Assessment Empty", AND(G1164&lt;&gt;"",H1164&lt;&gt;""), IF(SUMPRODUCT(($G$2:$G$5000=G1164)*($H$2:$H$5000=H1164))&gt;1,"CONFLICT: NI and Check-in Date Already in Use","Correct"), TRUE, "Correct")</f>
        <v/>
      </c>
    </row>
    <row r="1165" spans="1:22" s="14" customFormat="1" x14ac:dyDescent="0.5">
      <c r="A1165" s="10"/>
      <c r="B1165" s="11"/>
      <c r="C1165" s="10"/>
      <c r="D1165" s="10"/>
      <c r="E1165" s="10"/>
      <c r="F1165" s="12"/>
      <c r="G1165" s="10"/>
      <c r="H1165" s="12"/>
      <c r="I1165" s="12"/>
      <c r="J1165" s="13"/>
      <c r="K1165" s="10"/>
      <c r="L1165" s="15" t="str">
        <f ca="1">IF(ISBLANK(F1165), "", DATEDIF(Tenants[[#This Row],[DateOfBirth]],TODAY(),"Y"))</f>
        <v/>
      </c>
      <c r="M1165" s="10"/>
      <c r="N1165" s="10"/>
      <c r="O1165" s="10"/>
      <c r="P1165" s="10"/>
      <c r="Q1165" s="10"/>
      <c r="R1165" s="10"/>
      <c r="S1165" s="10"/>
      <c r="T1165" s="10"/>
      <c r="U1165" s="16" t="str">
        <f t="shared" si="19"/>
        <v/>
      </c>
      <c r="V1165" s="16" t="str" cm="1">
        <f t="array" ref="V1165">_xlfn.IFS(AND(ISBLANK(A1165), OR(B1165&lt;&gt;"",C1165&lt;&gt;"",E1165&lt;&gt;"",F1165&lt;&gt;"",G1165&lt;&gt;"",H1165&lt;&gt;"",J1165&lt;&gt;"",K1165&lt;&gt;"",M1165&lt;&gt;"",N1165&lt;&gt;"",O1165&lt;&gt;"",P1165&lt;&gt;"",Q1165&lt;&gt;"",R1165&lt;&gt;"",S1165&lt;&gt;"",T1165&lt;&gt;"",)), "Address Empty", ISBLANK(A1165), "", ISBLANK(B1165), "Room Number Empty", ISBLANK(C1165), "First Name Empty", ISBLANK(E1165), "Last Name Empty", ISBLANK(F1165), "Date of Birth Empty", ISBLANK(G1165), "NI Number Empty", ISBLANK(H1165), "Check In Date Empty", ISBLANK(J1165), "HB Claim Ref Number Empty", ISBLANK(K1165), "Referral Agency Empty", ISBLANK(M1165), "Gender Empty", ISBLANK(N1165), "Religion Empty", ISBLANK(O1165), "Ethnicity Empty", ISBLANK(P1165), "Nationality Empty", ISBLANK(Q1165), "Disability Empty", ISBLANK(R1165), "Sexual Orientation Empty", ISBLANK(S1165), "Language Empty", ISBLANK(T1165), "Risk Assessment Empty", AND(G1165&lt;&gt;"",H1165&lt;&gt;""), IF(SUMPRODUCT(($G$2:$G$5000=G1165)*($H$2:$H$5000=H1165))&gt;1,"CONFLICT: NI and Check-in Date Already in Use","Correct"), TRUE, "Correct")</f>
        <v/>
      </c>
    </row>
    <row r="1166" spans="1:22" s="14" customFormat="1" x14ac:dyDescent="0.5">
      <c r="A1166" s="10"/>
      <c r="B1166" s="11"/>
      <c r="C1166" s="10"/>
      <c r="D1166" s="10"/>
      <c r="E1166" s="10"/>
      <c r="F1166" s="12"/>
      <c r="G1166" s="10"/>
      <c r="H1166" s="12"/>
      <c r="I1166" s="12"/>
      <c r="J1166" s="13"/>
      <c r="K1166" s="10"/>
      <c r="L1166" s="15" t="str">
        <f ca="1">IF(ISBLANK(F1166), "", DATEDIF(Tenants[[#This Row],[DateOfBirth]],TODAY(),"Y"))</f>
        <v/>
      </c>
      <c r="M1166" s="10"/>
      <c r="N1166" s="10"/>
      <c r="O1166" s="10"/>
      <c r="P1166" s="10"/>
      <c r="Q1166" s="10"/>
      <c r="R1166" s="10"/>
      <c r="S1166" s="10"/>
      <c r="T1166" s="10"/>
      <c r="U1166" s="16" t="str">
        <f t="shared" si="19"/>
        <v/>
      </c>
      <c r="V1166" s="16" t="str" cm="1">
        <f t="array" ref="V1166">_xlfn.IFS(AND(ISBLANK(A1166), OR(B1166&lt;&gt;"",C1166&lt;&gt;"",E1166&lt;&gt;"",F1166&lt;&gt;"",G1166&lt;&gt;"",H1166&lt;&gt;"",J1166&lt;&gt;"",K1166&lt;&gt;"",M1166&lt;&gt;"",N1166&lt;&gt;"",O1166&lt;&gt;"",P1166&lt;&gt;"",Q1166&lt;&gt;"",R1166&lt;&gt;"",S1166&lt;&gt;"",T1166&lt;&gt;"",)), "Address Empty", ISBLANK(A1166), "", ISBLANK(B1166), "Room Number Empty", ISBLANK(C1166), "First Name Empty", ISBLANK(E1166), "Last Name Empty", ISBLANK(F1166), "Date of Birth Empty", ISBLANK(G1166), "NI Number Empty", ISBLANK(H1166), "Check In Date Empty", ISBLANK(J1166), "HB Claim Ref Number Empty", ISBLANK(K1166), "Referral Agency Empty", ISBLANK(M1166), "Gender Empty", ISBLANK(N1166), "Religion Empty", ISBLANK(O1166), "Ethnicity Empty", ISBLANK(P1166), "Nationality Empty", ISBLANK(Q1166), "Disability Empty", ISBLANK(R1166), "Sexual Orientation Empty", ISBLANK(S1166), "Language Empty", ISBLANK(T1166), "Risk Assessment Empty", AND(G1166&lt;&gt;"",H1166&lt;&gt;""), IF(SUMPRODUCT(($G$2:$G$5000=G1166)*($H$2:$H$5000=H1166))&gt;1,"CONFLICT: NI and Check-in Date Already in Use","Correct"), TRUE, "Correct")</f>
        <v/>
      </c>
    </row>
    <row r="1167" spans="1:22" s="14" customFormat="1" x14ac:dyDescent="0.5">
      <c r="A1167" s="10"/>
      <c r="B1167" s="11"/>
      <c r="C1167" s="10"/>
      <c r="D1167" s="10"/>
      <c r="E1167" s="10"/>
      <c r="F1167" s="12"/>
      <c r="G1167" s="10"/>
      <c r="H1167" s="12"/>
      <c r="I1167" s="12"/>
      <c r="J1167" s="13"/>
      <c r="K1167" s="10"/>
      <c r="L1167" s="15" t="str">
        <f ca="1">IF(ISBLANK(F1167), "", DATEDIF(Tenants[[#This Row],[DateOfBirth]],TODAY(),"Y"))</f>
        <v/>
      </c>
      <c r="M1167" s="10"/>
      <c r="N1167" s="10"/>
      <c r="O1167" s="10"/>
      <c r="P1167" s="10"/>
      <c r="Q1167" s="10"/>
      <c r="R1167" s="10"/>
      <c r="S1167" s="10"/>
      <c r="T1167" s="10"/>
      <c r="U1167" s="16" t="str">
        <f t="shared" si="19"/>
        <v/>
      </c>
      <c r="V1167" s="16" t="str" cm="1">
        <f t="array" ref="V1167">_xlfn.IFS(AND(ISBLANK(A1167), OR(B1167&lt;&gt;"",C1167&lt;&gt;"",E1167&lt;&gt;"",F1167&lt;&gt;"",G1167&lt;&gt;"",H1167&lt;&gt;"",J1167&lt;&gt;"",K1167&lt;&gt;"",M1167&lt;&gt;"",N1167&lt;&gt;"",O1167&lt;&gt;"",P1167&lt;&gt;"",Q1167&lt;&gt;"",R1167&lt;&gt;"",S1167&lt;&gt;"",T1167&lt;&gt;"",)), "Address Empty", ISBLANK(A1167), "", ISBLANK(B1167), "Room Number Empty", ISBLANK(C1167), "First Name Empty", ISBLANK(E1167), "Last Name Empty", ISBLANK(F1167), "Date of Birth Empty", ISBLANK(G1167), "NI Number Empty", ISBLANK(H1167), "Check In Date Empty", ISBLANK(J1167), "HB Claim Ref Number Empty", ISBLANK(K1167), "Referral Agency Empty", ISBLANK(M1167), "Gender Empty", ISBLANK(N1167), "Religion Empty", ISBLANK(O1167), "Ethnicity Empty", ISBLANK(P1167), "Nationality Empty", ISBLANK(Q1167), "Disability Empty", ISBLANK(R1167), "Sexual Orientation Empty", ISBLANK(S1167), "Language Empty", ISBLANK(T1167), "Risk Assessment Empty", AND(G1167&lt;&gt;"",H1167&lt;&gt;""), IF(SUMPRODUCT(($G$2:$G$5000=G1167)*($H$2:$H$5000=H1167))&gt;1,"CONFLICT: NI and Check-in Date Already in Use","Correct"), TRUE, "Correct")</f>
        <v/>
      </c>
    </row>
    <row r="1168" spans="1:22" s="14" customFormat="1" x14ac:dyDescent="0.5">
      <c r="A1168" s="10"/>
      <c r="B1168" s="11"/>
      <c r="C1168" s="10"/>
      <c r="D1168" s="10"/>
      <c r="E1168" s="10"/>
      <c r="F1168" s="12"/>
      <c r="G1168" s="10"/>
      <c r="H1168" s="12"/>
      <c r="I1168" s="12"/>
      <c r="J1168" s="13"/>
      <c r="K1168" s="10"/>
      <c r="L1168" s="15" t="str">
        <f ca="1">IF(ISBLANK(F1168), "", DATEDIF(Tenants[[#This Row],[DateOfBirth]],TODAY(),"Y"))</f>
        <v/>
      </c>
      <c r="M1168" s="10"/>
      <c r="N1168" s="10"/>
      <c r="O1168" s="10"/>
      <c r="P1168" s="10"/>
      <c r="Q1168" s="10"/>
      <c r="R1168" s="10"/>
      <c r="S1168" s="10"/>
      <c r="T1168" s="10"/>
      <c r="U1168" s="16" t="str">
        <f t="shared" si="19"/>
        <v/>
      </c>
      <c r="V1168" s="16" t="str" cm="1">
        <f t="array" ref="V1168">_xlfn.IFS(AND(ISBLANK(A1168), OR(B1168&lt;&gt;"",C1168&lt;&gt;"",E1168&lt;&gt;"",F1168&lt;&gt;"",G1168&lt;&gt;"",H1168&lt;&gt;"",J1168&lt;&gt;"",K1168&lt;&gt;"",M1168&lt;&gt;"",N1168&lt;&gt;"",O1168&lt;&gt;"",P1168&lt;&gt;"",Q1168&lt;&gt;"",R1168&lt;&gt;"",S1168&lt;&gt;"",T1168&lt;&gt;"",)), "Address Empty", ISBLANK(A1168), "", ISBLANK(B1168), "Room Number Empty", ISBLANK(C1168), "First Name Empty", ISBLANK(E1168), "Last Name Empty", ISBLANK(F1168), "Date of Birth Empty", ISBLANK(G1168), "NI Number Empty", ISBLANK(H1168), "Check In Date Empty", ISBLANK(J1168), "HB Claim Ref Number Empty", ISBLANK(K1168), "Referral Agency Empty", ISBLANK(M1168), "Gender Empty", ISBLANK(N1168), "Religion Empty", ISBLANK(O1168), "Ethnicity Empty", ISBLANK(P1168), "Nationality Empty", ISBLANK(Q1168), "Disability Empty", ISBLANK(R1168), "Sexual Orientation Empty", ISBLANK(S1168), "Language Empty", ISBLANK(T1168), "Risk Assessment Empty", AND(G1168&lt;&gt;"",H1168&lt;&gt;""), IF(SUMPRODUCT(($G$2:$G$5000=G1168)*($H$2:$H$5000=H1168))&gt;1,"CONFLICT: NI and Check-in Date Already in Use","Correct"), TRUE, "Correct")</f>
        <v/>
      </c>
    </row>
    <row r="1169" spans="1:22" s="14" customFormat="1" x14ac:dyDescent="0.5">
      <c r="A1169" s="10"/>
      <c r="B1169" s="11"/>
      <c r="C1169" s="10"/>
      <c r="D1169" s="10"/>
      <c r="E1169" s="10"/>
      <c r="F1169" s="12"/>
      <c r="G1169" s="10"/>
      <c r="H1169" s="12"/>
      <c r="I1169" s="12"/>
      <c r="J1169" s="13"/>
      <c r="K1169" s="10"/>
      <c r="L1169" s="15" t="str">
        <f ca="1">IF(ISBLANK(F1169), "", DATEDIF(Tenants[[#This Row],[DateOfBirth]],TODAY(),"Y"))</f>
        <v/>
      </c>
      <c r="M1169" s="10"/>
      <c r="N1169" s="10"/>
      <c r="O1169" s="10"/>
      <c r="P1169" s="10"/>
      <c r="Q1169" s="10"/>
      <c r="R1169" s="10"/>
      <c r="S1169" s="10"/>
      <c r="T1169" s="10"/>
      <c r="U1169" s="16" t="str">
        <f t="shared" si="19"/>
        <v/>
      </c>
      <c r="V1169" s="16" t="str" cm="1">
        <f t="array" ref="V1169">_xlfn.IFS(AND(ISBLANK(A1169), OR(B1169&lt;&gt;"",C1169&lt;&gt;"",E1169&lt;&gt;"",F1169&lt;&gt;"",G1169&lt;&gt;"",H1169&lt;&gt;"",J1169&lt;&gt;"",K1169&lt;&gt;"",M1169&lt;&gt;"",N1169&lt;&gt;"",O1169&lt;&gt;"",P1169&lt;&gt;"",Q1169&lt;&gt;"",R1169&lt;&gt;"",S1169&lt;&gt;"",T1169&lt;&gt;"",)), "Address Empty", ISBLANK(A1169), "", ISBLANK(B1169), "Room Number Empty", ISBLANK(C1169), "First Name Empty", ISBLANK(E1169), "Last Name Empty", ISBLANK(F1169), "Date of Birth Empty", ISBLANK(G1169), "NI Number Empty", ISBLANK(H1169), "Check In Date Empty", ISBLANK(J1169), "HB Claim Ref Number Empty", ISBLANK(K1169), "Referral Agency Empty", ISBLANK(M1169), "Gender Empty", ISBLANK(N1169), "Religion Empty", ISBLANK(O1169), "Ethnicity Empty", ISBLANK(P1169), "Nationality Empty", ISBLANK(Q1169), "Disability Empty", ISBLANK(R1169), "Sexual Orientation Empty", ISBLANK(S1169), "Language Empty", ISBLANK(T1169), "Risk Assessment Empty", AND(G1169&lt;&gt;"",H1169&lt;&gt;""), IF(SUMPRODUCT(($G$2:$G$5000=G1169)*($H$2:$H$5000=H1169))&gt;1,"CONFLICT: NI and Check-in Date Already in Use","Correct"), TRUE, "Correct")</f>
        <v/>
      </c>
    </row>
    <row r="1170" spans="1:22" s="14" customFormat="1" x14ac:dyDescent="0.5">
      <c r="A1170" s="10"/>
      <c r="B1170" s="11"/>
      <c r="C1170" s="10"/>
      <c r="D1170" s="10"/>
      <c r="E1170" s="10"/>
      <c r="F1170" s="12"/>
      <c r="G1170" s="10"/>
      <c r="H1170" s="12"/>
      <c r="I1170" s="12"/>
      <c r="J1170" s="13"/>
      <c r="K1170" s="10"/>
      <c r="L1170" s="15" t="str">
        <f ca="1">IF(ISBLANK(F1170), "", DATEDIF(Tenants[[#This Row],[DateOfBirth]],TODAY(),"Y"))</f>
        <v/>
      </c>
      <c r="M1170" s="10"/>
      <c r="N1170" s="10"/>
      <c r="O1170" s="10"/>
      <c r="P1170" s="10"/>
      <c r="Q1170" s="10"/>
      <c r="R1170" s="10"/>
      <c r="S1170" s="10"/>
      <c r="T1170" s="10"/>
      <c r="U1170" s="16" t="str">
        <f t="shared" si="19"/>
        <v/>
      </c>
      <c r="V1170" s="16" t="str" cm="1">
        <f t="array" ref="V1170">_xlfn.IFS(AND(ISBLANK(A1170), OR(B1170&lt;&gt;"",C1170&lt;&gt;"",E1170&lt;&gt;"",F1170&lt;&gt;"",G1170&lt;&gt;"",H1170&lt;&gt;"",J1170&lt;&gt;"",K1170&lt;&gt;"",M1170&lt;&gt;"",N1170&lt;&gt;"",O1170&lt;&gt;"",P1170&lt;&gt;"",Q1170&lt;&gt;"",R1170&lt;&gt;"",S1170&lt;&gt;"",T1170&lt;&gt;"",)), "Address Empty", ISBLANK(A1170), "", ISBLANK(B1170), "Room Number Empty", ISBLANK(C1170), "First Name Empty", ISBLANK(E1170), "Last Name Empty", ISBLANK(F1170), "Date of Birth Empty", ISBLANK(G1170), "NI Number Empty", ISBLANK(H1170), "Check In Date Empty", ISBLANK(J1170), "HB Claim Ref Number Empty", ISBLANK(K1170), "Referral Agency Empty", ISBLANK(M1170), "Gender Empty", ISBLANK(N1170), "Religion Empty", ISBLANK(O1170), "Ethnicity Empty", ISBLANK(P1170), "Nationality Empty", ISBLANK(Q1170), "Disability Empty", ISBLANK(R1170), "Sexual Orientation Empty", ISBLANK(S1170), "Language Empty", ISBLANK(T1170), "Risk Assessment Empty", AND(G1170&lt;&gt;"",H1170&lt;&gt;""), IF(SUMPRODUCT(($G$2:$G$5000=G1170)*($H$2:$H$5000=H1170))&gt;1,"CONFLICT: NI and Check-in Date Already in Use","Correct"), TRUE, "Correct")</f>
        <v/>
      </c>
    </row>
    <row r="1171" spans="1:22" s="14" customFormat="1" x14ac:dyDescent="0.5">
      <c r="A1171" s="10"/>
      <c r="B1171" s="11"/>
      <c r="C1171" s="10"/>
      <c r="D1171" s="10"/>
      <c r="E1171" s="10"/>
      <c r="F1171" s="12"/>
      <c r="G1171" s="10"/>
      <c r="H1171" s="12"/>
      <c r="I1171" s="12"/>
      <c r="J1171" s="13"/>
      <c r="K1171" s="10"/>
      <c r="L1171" s="15" t="str">
        <f ca="1">IF(ISBLANK(F1171), "", DATEDIF(Tenants[[#This Row],[DateOfBirth]],TODAY(),"Y"))</f>
        <v/>
      </c>
      <c r="M1171" s="10"/>
      <c r="N1171" s="10"/>
      <c r="O1171" s="10"/>
      <c r="P1171" s="10"/>
      <c r="Q1171" s="10"/>
      <c r="R1171" s="10"/>
      <c r="S1171" s="10"/>
      <c r="T1171" s="10"/>
      <c r="U1171" s="16" t="str">
        <f t="shared" si="19"/>
        <v/>
      </c>
      <c r="V1171" s="16" t="str" cm="1">
        <f t="array" ref="V1171">_xlfn.IFS(AND(ISBLANK(A1171), OR(B1171&lt;&gt;"",C1171&lt;&gt;"",E1171&lt;&gt;"",F1171&lt;&gt;"",G1171&lt;&gt;"",H1171&lt;&gt;"",J1171&lt;&gt;"",K1171&lt;&gt;"",M1171&lt;&gt;"",N1171&lt;&gt;"",O1171&lt;&gt;"",P1171&lt;&gt;"",Q1171&lt;&gt;"",R1171&lt;&gt;"",S1171&lt;&gt;"",T1171&lt;&gt;"",)), "Address Empty", ISBLANK(A1171), "", ISBLANK(B1171), "Room Number Empty", ISBLANK(C1171), "First Name Empty", ISBLANK(E1171), "Last Name Empty", ISBLANK(F1171), "Date of Birth Empty", ISBLANK(G1171), "NI Number Empty", ISBLANK(H1171), "Check In Date Empty", ISBLANK(J1171), "HB Claim Ref Number Empty", ISBLANK(K1171), "Referral Agency Empty", ISBLANK(M1171), "Gender Empty", ISBLANK(N1171), "Religion Empty", ISBLANK(O1171), "Ethnicity Empty", ISBLANK(P1171), "Nationality Empty", ISBLANK(Q1171), "Disability Empty", ISBLANK(R1171), "Sexual Orientation Empty", ISBLANK(S1171), "Language Empty", ISBLANK(T1171), "Risk Assessment Empty", AND(G1171&lt;&gt;"",H1171&lt;&gt;""), IF(SUMPRODUCT(($G$2:$G$5000=G1171)*($H$2:$H$5000=H1171))&gt;1,"CONFLICT: NI and Check-in Date Already in Use","Correct"), TRUE, "Correct")</f>
        <v/>
      </c>
    </row>
    <row r="1172" spans="1:22" s="14" customFormat="1" x14ac:dyDescent="0.5">
      <c r="A1172" s="10"/>
      <c r="B1172" s="11"/>
      <c r="C1172" s="10"/>
      <c r="D1172" s="10"/>
      <c r="E1172" s="10"/>
      <c r="F1172" s="12"/>
      <c r="G1172" s="10"/>
      <c r="H1172" s="12"/>
      <c r="I1172" s="12"/>
      <c r="J1172" s="13"/>
      <c r="K1172" s="10"/>
      <c r="L1172" s="15" t="str">
        <f ca="1">IF(ISBLANK(F1172), "", DATEDIF(Tenants[[#This Row],[DateOfBirth]],TODAY(),"Y"))</f>
        <v/>
      </c>
      <c r="M1172" s="10"/>
      <c r="N1172" s="10"/>
      <c r="O1172" s="10"/>
      <c r="P1172" s="10"/>
      <c r="Q1172" s="10"/>
      <c r="R1172" s="10"/>
      <c r="S1172" s="10"/>
      <c r="T1172" s="10"/>
      <c r="U1172" s="16" t="str">
        <f t="shared" si="19"/>
        <v/>
      </c>
      <c r="V1172" s="16" t="str" cm="1">
        <f t="array" ref="V1172">_xlfn.IFS(AND(ISBLANK(A1172), OR(B1172&lt;&gt;"",C1172&lt;&gt;"",E1172&lt;&gt;"",F1172&lt;&gt;"",G1172&lt;&gt;"",H1172&lt;&gt;"",J1172&lt;&gt;"",K1172&lt;&gt;"",M1172&lt;&gt;"",N1172&lt;&gt;"",O1172&lt;&gt;"",P1172&lt;&gt;"",Q1172&lt;&gt;"",R1172&lt;&gt;"",S1172&lt;&gt;"",T1172&lt;&gt;"",)), "Address Empty", ISBLANK(A1172), "", ISBLANK(B1172), "Room Number Empty", ISBLANK(C1172), "First Name Empty", ISBLANK(E1172), "Last Name Empty", ISBLANK(F1172), "Date of Birth Empty", ISBLANK(G1172), "NI Number Empty", ISBLANK(H1172), "Check In Date Empty", ISBLANK(J1172), "HB Claim Ref Number Empty", ISBLANK(K1172), "Referral Agency Empty", ISBLANK(M1172), "Gender Empty", ISBLANK(N1172), "Religion Empty", ISBLANK(O1172), "Ethnicity Empty", ISBLANK(P1172), "Nationality Empty", ISBLANK(Q1172), "Disability Empty", ISBLANK(R1172), "Sexual Orientation Empty", ISBLANK(S1172), "Language Empty", ISBLANK(T1172), "Risk Assessment Empty", AND(G1172&lt;&gt;"",H1172&lt;&gt;""), IF(SUMPRODUCT(($G$2:$G$5000=G1172)*($H$2:$H$5000=H1172))&gt;1,"CONFLICT: NI and Check-in Date Already in Use","Correct"), TRUE, "Correct")</f>
        <v/>
      </c>
    </row>
    <row r="1173" spans="1:22" s="14" customFormat="1" x14ac:dyDescent="0.5">
      <c r="A1173" s="10"/>
      <c r="B1173" s="11"/>
      <c r="C1173" s="10"/>
      <c r="D1173" s="10"/>
      <c r="E1173" s="10"/>
      <c r="F1173" s="12"/>
      <c r="G1173" s="10"/>
      <c r="H1173" s="12"/>
      <c r="I1173" s="12"/>
      <c r="J1173" s="13"/>
      <c r="K1173" s="10"/>
      <c r="L1173" s="15" t="str">
        <f ca="1">IF(ISBLANK(F1173), "", DATEDIF(Tenants[[#This Row],[DateOfBirth]],TODAY(),"Y"))</f>
        <v/>
      </c>
      <c r="M1173" s="10"/>
      <c r="N1173" s="10"/>
      <c r="O1173" s="10"/>
      <c r="P1173" s="10"/>
      <c r="Q1173" s="10"/>
      <c r="R1173" s="10"/>
      <c r="S1173" s="10"/>
      <c r="T1173" s="10"/>
      <c r="U1173" s="16" t="str">
        <f t="shared" si="19"/>
        <v/>
      </c>
      <c r="V1173" s="16" t="str" cm="1">
        <f t="array" ref="V1173">_xlfn.IFS(AND(ISBLANK(A1173), OR(B1173&lt;&gt;"",C1173&lt;&gt;"",E1173&lt;&gt;"",F1173&lt;&gt;"",G1173&lt;&gt;"",H1173&lt;&gt;"",J1173&lt;&gt;"",K1173&lt;&gt;"",M1173&lt;&gt;"",N1173&lt;&gt;"",O1173&lt;&gt;"",P1173&lt;&gt;"",Q1173&lt;&gt;"",R1173&lt;&gt;"",S1173&lt;&gt;"",T1173&lt;&gt;"",)), "Address Empty", ISBLANK(A1173), "", ISBLANK(B1173), "Room Number Empty", ISBLANK(C1173), "First Name Empty", ISBLANK(E1173), "Last Name Empty", ISBLANK(F1173), "Date of Birth Empty", ISBLANK(G1173), "NI Number Empty", ISBLANK(H1173), "Check In Date Empty", ISBLANK(J1173), "HB Claim Ref Number Empty", ISBLANK(K1173), "Referral Agency Empty", ISBLANK(M1173), "Gender Empty", ISBLANK(N1173), "Religion Empty", ISBLANK(O1173), "Ethnicity Empty", ISBLANK(P1173), "Nationality Empty", ISBLANK(Q1173), "Disability Empty", ISBLANK(R1173), "Sexual Orientation Empty", ISBLANK(S1173), "Language Empty", ISBLANK(T1173), "Risk Assessment Empty", AND(G1173&lt;&gt;"",H1173&lt;&gt;""), IF(SUMPRODUCT(($G$2:$G$5000=G1173)*($H$2:$H$5000=H1173))&gt;1,"CONFLICT: NI and Check-in Date Already in Use","Correct"), TRUE, "Correct")</f>
        <v/>
      </c>
    </row>
    <row r="1174" spans="1:22" s="14" customFormat="1" x14ac:dyDescent="0.5">
      <c r="A1174" s="10"/>
      <c r="B1174" s="11"/>
      <c r="C1174" s="10"/>
      <c r="D1174" s="10"/>
      <c r="E1174" s="10"/>
      <c r="F1174" s="12"/>
      <c r="G1174" s="10"/>
      <c r="H1174" s="12"/>
      <c r="I1174" s="12"/>
      <c r="J1174" s="13"/>
      <c r="K1174" s="10"/>
      <c r="L1174" s="15" t="str">
        <f ca="1">IF(ISBLANK(F1174), "", DATEDIF(Tenants[[#This Row],[DateOfBirth]],TODAY(),"Y"))</f>
        <v/>
      </c>
      <c r="M1174" s="10"/>
      <c r="N1174" s="10"/>
      <c r="O1174" s="10"/>
      <c r="P1174" s="10"/>
      <c r="Q1174" s="10"/>
      <c r="R1174" s="10"/>
      <c r="S1174" s="10"/>
      <c r="T1174" s="10"/>
      <c r="U1174" s="16" t="str">
        <f t="shared" si="19"/>
        <v/>
      </c>
      <c r="V1174" s="16" t="str" cm="1">
        <f t="array" ref="V1174">_xlfn.IFS(AND(ISBLANK(A1174), OR(B1174&lt;&gt;"",C1174&lt;&gt;"",E1174&lt;&gt;"",F1174&lt;&gt;"",G1174&lt;&gt;"",H1174&lt;&gt;"",J1174&lt;&gt;"",K1174&lt;&gt;"",M1174&lt;&gt;"",N1174&lt;&gt;"",O1174&lt;&gt;"",P1174&lt;&gt;"",Q1174&lt;&gt;"",R1174&lt;&gt;"",S1174&lt;&gt;"",T1174&lt;&gt;"",)), "Address Empty", ISBLANK(A1174), "", ISBLANK(B1174), "Room Number Empty", ISBLANK(C1174), "First Name Empty", ISBLANK(E1174), "Last Name Empty", ISBLANK(F1174), "Date of Birth Empty", ISBLANK(G1174), "NI Number Empty", ISBLANK(H1174), "Check In Date Empty", ISBLANK(J1174), "HB Claim Ref Number Empty", ISBLANK(K1174), "Referral Agency Empty", ISBLANK(M1174), "Gender Empty", ISBLANK(N1174), "Religion Empty", ISBLANK(O1174), "Ethnicity Empty", ISBLANK(P1174), "Nationality Empty", ISBLANK(Q1174), "Disability Empty", ISBLANK(R1174), "Sexual Orientation Empty", ISBLANK(S1174), "Language Empty", ISBLANK(T1174), "Risk Assessment Empty", AND(G1174&lt;&gt;"",H1174&lt;&gt;""), IF(SUMPRODUCT(($G$2:$G$5000=G1174)*($H$2:$H$5000=H1174))&gt;1,"CONFLICT: NI and Check-in Date Already in Use","Correct"), TRUE, "Correct")</f>
        <v/>
      </c>
    </row>
    <row r="1175" spans="1:22" s="14" customFormat="1" x14ac:dyDescent="0.5">
      <c r="A1175" s="10"/>
      <c r="B1175" s="11"/>
      <c r="C1175" s="10"/>
      <c r="D1175" s="10"/>
      <c r="E1175" s="10"/>
      <c r="F1175" s="12"/>
      <c r="G1175" s="10"/>
      <c r="H1175" s="12"/>
      <c r="I1175" s="12"/>
      <c r="J1175" s="13"/>
      <c r="K1175" s="10"/>
      <c r="L1175" s="15" t="str">
        <f ca="1">IF(ISBLANK(F1175), "", DATEDIF(Tenants[[#This Row],[DateOfBirth]],TODAY(),"Y"))</f>
        <v/>
      </c>
      <c r="M1175" s="10"/>
      <c r="N1175" s="10"/>
      <c r="O1175" s="10"/>
      <c r="P1175" s="10"/>
      <c r="Q1175" s="10"/>
      <c r="R1175" s="10"/>
      <c r="S1175" s="10"/>
      <c r="T1175" s="10"/>
      <c r="U1175" s="16" t="str">
        <f t="shared" si="19"/>
        <v/>
      </c>
      <c r="V1175" s="16" t="str" cm="1">
        <f t="array" ref="V1175">_xlfn.IFS(AND(ISBLANK(A1175), OR(B1175&lt;&gt;"",C1175&lt;&gt;"",E1175&lt;&gt;"",F1175&lt;&gt;"",G1175&lt;&gt;"",H1175&lt;&gt;"",J1175&lt;&gt;"",K1175&lt;&gt;"",M1175&lt;&gt;"",N1175&lt;&gt;"",O1175&lt;&gt;"",P1175&lt;&gt;"",Q1175&lt;&gt;"",R1175&lt;&gt;"",S1175&lt;&gt;"",T1175&lt;&gt;"",)), "Address Empty", ISBLANK(A1175), "", ISBLANK(B1175), "Room Number Empty", ISBLANK(C1175), "First Name Empty", ISBLANK(E1175), "Last Name Empty", ISBLANK(F1175), "Date of Birth Empty", ISBLANK(G1175), "NI Number Empty", ISBLANK(H1175), "Check In Date Empty", ISBLANK(J1175), "HB Claim Ref Number Empty", ISBLANK(K1175), "Referral Agency Empty", ISBLANK(M1175), "Gender Empty", ISBLANK(N1175), "Religion Empty", ISBLANK(O1175), "Ethnicity Empty", ISBLANK(P1175), "Nationality Empty", ISBLANK(Q1175), "Disability Empty", ISBLANK(R1175), "Sexual Orientation Empty", ISBLANK(S1175), "Language Empty", ISBLANK(T1175), "Risk Assessment Empty", AND(G1175&lt;&gt;"",H1175&lt;&gt;""), IF(SUMPRODUCT(($G$2:$G$5000=G1175)*($H$2:$H$5000=H1175))&gt;1,"CONFLICT: NI and Check-in Date Already in Use","Correct"), TRUE, "Correct")</f>
        <v/>
      </c>
    </row>
    <row r="1176" spans="1:22" s="14" customFormat="1" x14ac:dyDescent="0.5">
      <c r="A1176" s="10"/>
      <c r="B1176" s="11"/>
      <c r="C1176" s="10"/>
      <c r="D1176" s="10"/>
      <c r="E1176" s="10"/>
      <c r="F1176" s="12"/>
      <c r="G1176" s="10"/>
      <c r="H1176" s="12"/>
      <c r="I1176" s="12"/>
      <c r="J1176" s="13"/>
      <c r="K1176" s="10"/>
      <c r="L1176" s="15" t="str">
        <f ca="1">IF(ISBLANK(F1176), "", DATEDIF(Tenants[[#This Row],[DateOfBirth]],TODAY(),"Y"))</f>
        <v/>
      </c>
      <c r="M1176" s="10"/>
      <c r="N1176" s="10"/>
      <c r="O1176" s="10"/>
      <c r="P1176" s="10"/>
      <c r="Q1176" s="10"/>
      <c r="R1176" s="10"/>
      <c r="S1176" s="10"/>
      <c r="T1176" s="10"/>
      <c r="U1176" s="16" t="str">
        <f t="shared" si="19"/>
        <v/>
      </c>
      <c r="V1176" s="16" t="str" cm="1">
        <f t="array" ref="V1176">_xlfn.IFS(AND(ISBLANK(A1176), OR(B1176&lt;&gt;"",C1176&lt;&gt;"",E1176&lt;&gt;"",F1176&lt;&gt;"",G1176&lt;&gt;"",H1176&lt;&gt;"",J1176&lt;&gt;"",K1176&lt;&gt;"",M1176&lt;&gt;"",N1176&lt;&gt;"",O1176&lt;&gt;"",P1176&lt;&gt;"",Q1176&lt;&gt;"",R1176&lt;&gt;"",S1176&lt;&gt;"",T1176&lt;&gt;"",)), "Address Empty", ISBLANK(A1176), "", ISBLANK(B1176), "Room Number Empty", ISBLANK(C1176), "First Name Empty", ISBLANK(E1176), "Last Name Empty", ISBLANK(F1176), "Date of Birth Empty", ISBLANK(G1176), "NI Number Empty", ISBLANK(H1176), "Check In Date Empty", ISBLANK(J1176), "HB Claim Ref Number Empty", ISBLANK(K1176), "Referral Agency Empty", ISBLANK(M1176), "Gender Empty", ISBLANK(N1176), "Religion Empty", ISBLANK(O1176), "Ethnicity Empty", ISBLANK(P1176), "Nationality Empty", ISBLANK(Q1176), "Disability Empty", ISBLANK(R1176), "Sexual Orientation Empty", ISBLANK(S1176), "Language Empty", ISBLANK(T1176), "Risk Assessment Empty", AND(G1176&lt;&gt;"",H1176&lt;&gt;""), IF(SUMPRODUCT(($G$2:$G$5000=G1176)*($H$2:$H$5000=H1176))&gt;1,"CONFLICT: NI and Check-in Date Already in Use","Correct"), TRUE, "Correct")</f>
        <v/>
      </c>
    </row>
    <row r="1177" spans="1:22" s="14" customFormat="1" x14ac:dyDescent="0.5">
      <c r="A1177" s="10"/>
      <c r="B1177" s="11"/>
      <c r="C1177" s="10"/>
      <c r="D1177" s="10"/>
      <c r="E1177" s="10"/>
      <c r="F1177" s="12"/>
      <c r="G1177" s="10"/>
      <c r="H1177" s="12"/>
      <c r="I1177" s="12"/>
      <c r="J1177" s="13"/>
      <c r="K1177" s="10"/>
      <c r="L1177" s="15" t="str">
        <f ca="1">IF(ISBLANK(F1177), "", DATEDIF(Tenants[[#This Row],[DateOfBirth]],TODAY(),"Y"))</f>
        <v/>
      </c>
      <c r="M1177" s="10"/>
      <c r="N1177" s="10"/>
      <c r="O1177" s="10"/>
      <c r="P1177" s="10"/>
      <c r="Q1177" s="10"/>
      <c r="R1177" s="10"/>
      <c r="S1177" s="10"/>
      <c r="T1177" s="10"/>
      <c r="U1177" s="16" t="str">
        <f t="shared" si="19"/>
        <v/>
      </c>
      <c r="V1177" s="16" t="str" cm="1">
        <f t="array" ref="V1177">_xlfn.IFS(AND(ISBLANK(A1177), OR(B1177&lt;&gt;"",C1177&lt;&gt;"",E1177&lt;&gt;"",F1177&lt;&gt;"",G1177&lt;&gt;"",H1177&lt;&gt;"",J1177&lt;&gt;"",K1177&lt;&gt;"",M1177&lt;&gt;"",N1177&lt;&gt;"",O1177&lt;&gt;"",P1177&lt;&gt;"",Q1177&lt;&gt;"",R1177&lt;&gt;"",S1177&lt;&gt;"",T1177&lt;&gt;"",)), "Address Empty", ISBLANK(A1177), "", ISBLANK(B1177), "Room Number Empty", ISBLANK(C1177), "First Name Empty", ISBLANK(E1177), "Last Name Empty", ISBLANK(F1177), "Date of Birth Empty", ISBLANK(G1177), "NI Number Empty", ISBLANK(H1177), "Check In Date Empty", ISBLANK(J1177), "HB Claim Ref Number Empty", ISBLANK(K1177), "Referral Agency Empty", ISBLANK(M1177), "Gender Empty", ISBLANK(N1177), "Religion Empty", ISBLANK(O1177), "Ethnicity Empty", ISBLANK(P1177), "Nationality Empty", ISBLANK(Q1177), "Disability Empty", ISBLANK(R1177), "Sexual Orientation Empty", ISBLANK(S1177), "Language Empty", ISBLANK(T1177), "Risk Assessment Empty", AND(G1177&lt;&gt;"",H1177&lt;&gt;""), IF(SUMPRODUCT(($G$2:$G$5000=G1177)*($H$2:$H$5000=H1177))&gt;1,"CONFLICT: NI and Check-in Date Already in Use","Correct"), TRUE, "Correct")</f>
        <v/>
      </c>
    </row>
    <row r="1178" spans="1:22" s="14" customFormat="1" x14ac:dyDescent="0.5">
      <c r="A1178" s="10"/>
      <c r="B1178" s="11"/>
      <c r="C1178" s="10"/>
      <c r="D1178" s="10"/>
      <c r="E1178" s="10"/>
      <c r="F1178" s="12"/>
      <c r="G1178" s="10"/>
      <c r="H1178" s="12"/>
      <c r="I1178" s="12"/>
      <c r="J1178" s="13"/>
      <c r="K1178" s="10"/>
      <c r="L1178" s="15" t="str">
        <f ca="1">IF(ISBLANK(F1178), "", DATEDIF(Tenants[[#This Row],[DateOfBirth]],TODAY(),"Y"))</f>
        <v/>
      </c>
      <c r="M1178" s="10"/>
      <c r="N1178" s="10"/>
      <c r="O1178" s="10"/>
      <c r="P1178" s="10"/>
      <c r="Q1178" s="10"/>
      <c r="R1178" s="10"/>
      <c r="S1178" s="10"/>
      <c r="T1178" s="10"/>
      <c r="U1178" s="16" t="str">
        <f t="shared" si="19"/>
        <v/>
      </c>
      <c r="V1178" s="16" t="str" cm="1">
        <f t="array" ref="V1178">_xlfn.IFS(AND(ISBLANK(A1178), OR(B1178&lt;&gt;"",C1178&lt;&gt;"",E1178&lt;&gt;"",F1178&lt;&gt;"",G1178&lt;&gt;"",H1178&lt;&gt;"",J1178&lt;&gt;"",K1178&lt;&gt;"",M1178&lt;&gt;"",N1178&lt;&gt;"",O1178&lt;&gt;"",P1178&lt;&gt;"",Q1178&lt;&gt;"",R1178&lt;&gt;"",S1178&lt;&gt;"",T1178&lt;&gt;"",)), "Address Empty", ISBLANK(A1178), "", ISBLANK(B1178), "Room Number Empty", ISBLANK(C1178), "First Name Empty", ISBLANK(E1178), "Last Name Empty", ISBLANK(F1178), "Date of Birth Empty", ISBLANK(G1178), "NI Number Empty", ISBLANK(H1178), "Check In Date Empty", ISBLANK(J1178), "HB Claim Ref Number Empty", ISBLANK(K1178), "Referral Agency Empty", ISBLANK(M1178), "Gender Empty", ISBLANK(N1178), "Religion Empty", ISBLANK(O1178), "Ethnicity Empty", ISBLANK(P1178), "Nationality Empty", ISBLANK(Q1178), "Disability Empty", ISBLANK(R1178), "Sexual Orientation Empty", ISBLANK(S1178), "Language Empty", ISBLANK(T1178), "Risk Assessment Empty", AND(G1178&lt;&gt;"",H1178&lt;&gt;""), IF(SUMPRODUCT(($G$2:$G$5000=G1178)*($H$2:$H$5000=H1178))&gt;1,"CONFLICT: NI and Check-in Date Already in Use","Correct"), TRUE, "Correct")</f>
        <v/>
      </c>
    </row>
    <row r="1179" spans="1:22" s="14" customFormat="1" x14ac:dyDescent="0.5">
      <c r="A1179" s="10"/>
      <c r="B1179" s="11"/>
      <c r="C1179" s="10"/>
      <c r="D1179" s="10"/>
      <c r="E1179" s="10"/>
      <c r="F1179" s="12"/>
      <c r="G1179" s="10"/>
      <c r="H1179" s="12"/>
      <c r="I1179" s="12"/>
      <c r="J1179" s="13"/>
      <c r="K1179" s="10"/>
      <c r="L1179" s="15" t="str">
        <f ca="1">IF(ISBLANK(F1179), "", DATEDIF(Tenants[[#This Row],[DateOfBirth]],TODAY(),"Y"))</f>
        <v/>
      </c>
      <c r="M1179" s="10"/>
      <c r="N1179" s="10"/>
      <c r="O1179" s="10"/>
      <c r="P1179" s="10"/>
      <c r="Q1179" s="10"/>
      <c r="R1179" s="10"/>
      <c r="S1179" s="10"/>
      <c r="T1179" s="10"/>
      <c r="U1179" s="16" t="str">
        <f t="shared" si="19"/>
        <v/>
      </c>
      <c r="V1179" s="16" t="str" cm="1">
        <f t="array" ref="V1179">_xlfn.IFS(AND(ISBLANK(A1179), OR(B1179&lt;&gt;"",C1179&lt;&gt;"",E1179&lt;&gt;"",F1179&lt;&gt;"",G1179&lt;&gt;"",H1179&lt;&gt;"",J1179&lt;&gt;"",K1179&lt;&gt;"",M1179&lt;&gt;"",N1179&lt;&gt;"",O1179&lt;&gt;"",P1179&lt;&gt;"",Q1179&lt;&gt;"",R1179&lt;&gt;"",S1179&lt;&gt;"",T1179&lt;&gt;"",)), "Address Empty", ISBLANK(A1179), "", ISBLANK(B1179), "Room Number Empty", ISBLANK(C1179), "First Name Empty", ISBLANK(E1179), "Last Name Empty", ISBLANK(F1179), "Date of Birth Empty", ISBLANK(G1179), "NI Number Empty", ISBLANK(H1179), "Check In Date Empty", ISBLANK(J1179), "HB Claim Ref Number Empty", ISBLANK(K1179), "Referral Agency Empty", ISBLANK(M1179), "Gender Empty", ISBLANK(N1179), "Religion Empty", ISBLANK(O1179), "Ethnicity Empty", ISBLANK(P1179), "Nationality Empty", ISBLANK(Q1179), "Disability Empty", ISBLANK(R1179), "Sexual Orientation Empty", ISBLANK(S1179), "Language Empty", ISBLANK(T1179), "Risk Assessment Empty", AND(G1179&lt;&gt;"",H1179&lt;&gt;""), IF(SUMPRODUCT(($G$2:$G$5000=G1179)*($H$2:$H$5000=H1179))&gt;1,"CONFLICT: NI and Check-in Date Already in Use","Correct"), TRUE, "Correct")</f>
        <v/>
      </c>
    </row>
    <row r="1180" spans="1:22" s="14" customFormat="1" x14ac:dyDescent="0.5">
      <c r="A1180" s="10"/>
      <c r="B1180" s="11"/>
      <c r="C1180" s="10"/>
      <c r="D1180" s="10"/>
      <c r="E1180" s="10"/>
      <c r="F1180" s="12"/>
      <c r="G1180" s="10"/>
      <c r="H1180" s="12"/>
      <c r="I1180" s="12"/>
      <c r="J1180" s="13"/>
      <c r="K1180" s="10"/>
      <c r="L1180" s="15" t="str">
        <f ca="1">IF(ISBLANK(F1180), "", DATEDIF(Tenants[[#This Row],[DateOfBirth]],TODAY(),"Y"))</f>
        <v/>
      </c>
      <c r="M1180" s="10"/>
      <c r="N1180" s="10"/>
      <c r="O1180" s="10"/>
      <c r="P1180" s="10"/>
      <c r="Q1180" s="10"/>
      <c r="R1180" s="10"/>
      <c r="S1180" s="10"/>
      <c r="T1180" s="10"/>
      <c r="U1180" s="16" t="str">
        <f t="shared" si="19"/>
        <v/>
      </c>
      <c r="V1180" s="16" t="str" cm="1">
        <f t="array" ref="V1180">_xlfn.IFS(AND(ISBLANK(A1180), OR(B1180&lt;&gt;"",C1180&lt;&gt;"",E1180&lt;&gt;"",F1180&lt;&gt;"",G1180&lt;&gt;"",H1180&lt;&gt;"",J1180&lt;&gt;"",K1180&lt;&gt;"",M1180&lt;&gt;"",N1180&lt;&gt;"",O1180&lt;&gt;"",P1180&lt;&gt;"",Q1180&lt;&gt;"",R1180&lt;&gt;"",S1180&lt;&gt;"",T1180&lt;&gt;"",)), "Address Empty", ISBLANK(A1180), "", ISBLANK(B1180), "Room Number Empty", ISBLANK(C1180), "First Name Empty", ISBLANK(E1180), "Last Name Empty", ISBLANK(F1180), "Date of Birth Empty", ISBLANK(G1180), "NI Number Empty", ISBLANK(H1180), "Check In Date Empty", ISBLANK(J1180), "HB Claim Ref Number Empty", ISBLANK(K1180), "Referral Agency Empty", ISBLANK(M1180), "Gender Empty", ISBLANK(N1180), "Religion Empty", ISBLANK(O1180), "Ethnicity Empty", ISBLANK(P1180), "Nationality Empty", ISBLANK(Q1180), "Disability Empty", ISBLANK(R1180), "Sexual Orientation Empty", ISBLANK(S1180), "Language Empty", ISBLANK(T1180), "Risk Assessment Empty", AND(G1180&lt;&gt;"",H1180&lt;&gt;""), IF(SUMPRODUCT(($G$2:$G$5000=G1180)*($H$2:$H$5000=H1180))&gt;1,"CONFLICT: NI and Check-in Date Already in Use","Correct"), TRUE, "Correct")</f>
        <v/>
      </c>
    </row>
    <row r="1181" spans="1:22" s="14" customFormat="1" x14ac:dyDescent="0.5">
      <c r="A1181" s="10"/>
      <c r="B1181" s="11"/>
      <c r="C1181" s="10"/>
      <c r="D1181" s="10"/>
      <c r="E1181" s="10"/>
      <c r="F1181" s="12"/>
      <c r="G1181" s="10"/>
      <c r="H1181" s="12"/>
      <c r="I1181" s="12"/>
      <c r="J1181" s="13"/>
      <c r="K1181" s="10"/>
      <c r="L1181" s="15" t="str">
        <f ca="1">IF(ISBLANK(F1181), "", DATEDIF(Tenants[[#This Row],[DateOfBirth]],TODAY(),"Y"))</f>
        <v/>
      </c>
      <c r="M1181" s="10"/>
      <c r="N1181" s="10"/>
      <c r="O1181" s="10"/>
      <c r="P1181" s="10"/>
      <c r="Q1181" s="10"/>
      <c r="R1181" s="10"/>
      <c r="S1181" s="10"/>
      <c r="T1181" s="10"/>
      <c r="U1181" s="16" t="str">
        <f t="shared" si="19"/>
        <v/>
      </c>
      <c r="V1181" s="16" t="str" cm="1">
        <f t="array" ref="V1181">_xlfn.IFS(AND(ISBLANK(A1181), OR(B1181&lt;&gt;"",C1181&lt;&gt;"",E1181&lt;&gt;"",F1181&lt;&gt;"",G1181&lt;&gt;"",H1181&lt;&gt;"",J1181&lt;&gt;"",K1181&lt;&gt;"",M1181&lt;&gt;"",N1181&lt;&gt;"",O1181&lt;&gt;"",P1181&lt;&gt;"",Q1181&lt;&gt;"",R1181&lt;&gt;"",S1181&lt;&gt;"",T1181&lt;&gt;"",)), "Address Empty", ISBLANK(A1181), "", ISBLANK(B1181), "Room Number Empty", ISBLANK(C1181), "First Name Empty", ISBLANK(E1181), "Last Name Empty", ISBLANK(F1181), "Date of Birth Empty", ISBLANK(G1181), "NI Number Empty", ISBLANK(H1181), "Check In Date Empty", ISBLANK(J1181), "HB Claim Ref Number Empty", ISBLANK(K1181), "Referral Agency Empty", ISBLANK(M1181), "Gender Empty", ISBLANK(N1181), "Religion Empty", ISBLANK(O1181), "Ethnicity Empty", ISBLANK(P1181), "Nationality Empty", ISBLANK(Q1181), "Disability Empty", ISBLANK(R1181), "Sexual Orientation Empty", ISBLANK(S1181), "Language Empty", ISBLANK(T1181), "Risk Assessment Empty", AND(G1181&lt;&gt;"",H1181&lt;&gt;""), IF(SUMPRODUCT(($G$2:$G$5000=G1181)*($H$2:$H$5000=H1181))&gt;1,"CONFLICT: NI and Check-in Date Already in Use","Correct"), TRUE, "Correct")</f>
        <v/>
      </c>
    </row>
    <row r="1182" spans="1:22" s="14" customFormat="1" x14ac:dyDescent="0.5">
      <c r="A1182" s="10"/>
      <c r="B1182" s="11"/>
      <c r="C1182" s="10"/>
      <c r="D1182" s="10"/>
      <c r="E1182" s="10"/>
      <c r="F1182" s="12"/>
      <c r="G1182" s="10"/>
      <c r="H1182" s="12"/>
      <c r="I1182" s="12"/>
      <c r="J1182" s="13"/>
      <c r="K1182" s="10"/>
      <c r="L1182" s="15" t="str">
        <f ca="1">IF(ISBLANK(F1182), "", DATEDIF(Tenants[[#This Row],[DateOfBirth]],TODAY(),"Y"))</f>
        <v/>
      </c>
      <c r="M1182" s="10"/>
      <c r="N1182" s="10"/>
      <c r="O1182" s="10"/>
      <c r="P1182" s="10"/>
      <c r="Q1182" s="10"/>
      <c r="R1182" s="10"/>
      <c r="S1182" s="10"/>
      <c r="T1182" s="10"/>
      <c r="U1182" s="16" t="str">
        <f t="shared" si="19"/>
        <v/>
      </c>
      <c r="V1182" s="16" t="str" cm="1">
        <f t="array" ref="V1182">_xlfn.IFS(AND(ISBLANK(A1182), OR(B1182&lt;&gt;"",C1182&lt;&gt;"",E1182&lt;&gt;"",F1182&lt;&gt;"",G1182&lt;&gt;"",H1182&lt;&gt;"",J1182&lt;&gt;"",K1182&lt;&gt;"",M1182&lt;&gt;"",N1182&lt;&gt;"",O1182&lt;&gt;"",P1182&lt;&gt;"",Q1182&lt;&gt;"",R1182&lt;&gt;"",S1182&lt;&gt;"",T1182&lt;&gt;"",)), "Address Empty", ISBLANK(A1182), "", ISBLANK(B1182), "Room Number Empty", ISBLANK(C1182), "First Name Empty", ISBLANK(E1182), "Last Name Empty", ISBLANK(F1182), "Date of Birth Empty", ISBLANK(G1182), "NI Number Empty", ISBLANK(H1182), "Check In Date Empty", ISBLANK(J1182), "HB Claim Ref Number Empty", ISBLANK(K1182), "Referral Agency Empty", ISBLANK(M1182), "Gender Empty", ISBLANK(N1182), "Religion Empty", ISBLANK(O1182), "Ethnicity Empty", ISBLANK(P1182), "Nationality Empty", ISBLANK(Q1182), "Disability Empty", ISBLANK(R1182), "Sexual Orientation Empty", ISBLANK(S1182), "Language Empty", ISBLANK(T1182), "Risk Assessment Empty", AND(G1182&lt;&gt;"",H1182&lt;&gt;""), IF(SUMPRODUCT(($G$2:$G$5000=G1182)*($H$2:$H$5000=H1182))&gt;1,"CONFLICT: NI and Check-in Date Already in Use","Correct"), TRUE, "Correct")</f>
        <v/>
      </c>
    </row>
    <row r="1183" spans="1:22" s="14" customFormat="1" x14ac:dyDescent="0.5">
      <c r="A1183" s="10"/>
      <c r="B1183" s="11"/>
      <c r="C1183" s="10"/>
      <c r="D1183" s="10"/>
      <c r="E1183" s="10"/>
      <c r="F1183" s="12"/>
      <c r="G1183" s="10"/>
      <c r="H1183" s="12"/>
      <c r="I1183" s="12"/>
      <c r="J1183" s="13"/>
      <c r="K1183" s="10"/>
      <c r="L1183" s="15" t="str">
        <f ca="1">IF(ISBLANK(F1183), "", DATEDIF(Tenants[[#This Row],[DateOfBirth]],TODAY(),"Y"))</f>
        <v/>
      </c>
      <c r="M1183" s="10"/>
      <c r="N1183" s="10"/>
      <c r="O1183" s="10"/>
      <c r="P1183" s="10"/>
      <c r="Q1183" s="10"/>
      <c r="R1183" s="10"/>
      <c r="S1183" s="10"/>
      <c r="T1183" s="10"/>
      <c r="U1183" s="16" t="str">
        <f t="shared" si="19"/>
        <v/>
      </c>
      <c r="V1183" s="16" t="str" cm="1">
        <f t="array" ref="V1183">_xlfn.IFS(AND(ISBLANK(A1183), OR(B1183&lt;&gt;"",C1183&lt;&gt;"",E1183&lt;&gt;"",F1183&lt;&gt;"",G1183&lt;&gt;"",H1183&lt;&gt;"",J1183&lt;&gt;"",K1183&lt;&gt;"",M1183&lt;&gt;"",N1183&lt;&gt;"",O1183&lt;&gt;"",P1183&lt;&gt;"",Q1183&lt;&gt;"",R1183&lt;&gt;"",S1183&lt;&gt;"",T1183&lt;&gt;"",)), "Address Empty", ISBLANK(A1183), "", ISBLANK(B1183), "Room Number Empty", ISBLANK(C1183), "First Name Empty", ISBLANK(E1183), "Last Name Empty", ISBLANK(F1183), "Date of Birth Empty", ISBLANK(G1183), "NI Number Empty", ISBLANK(H1183), "Check In Date Empty", ISBLANK(J1183), "HB Claim Ref Number Empty", ISBLANK(K1183), "Referral Agency Empty", ISBLANK(M1183), "Gender Empty", ISBLANK(N1183), "Religion Empty", ISBLANK(O1183), "Ethnicity Empty", ISBLANK(P1183), "Nationality Empty", ISBLANK(Q1183), "Disability Empty", ISBLANK(R1183), "Sexual Orientation Empty", ISBLANK(S1183), "Language Empty", ISBLANK(T1183), "Risk Assessment Empty", AND(G1183&lt;&gt;"",H1183&lt;&gt;""), IF(SUMPRODUCT(($G$2:$G$5000=G1183)*($H$2:$H$5000=H1183))&gt;1,"CONFLICT: NI and Check-in Date Already in Use","Correct"), TRUE, "Correct")</f>
        <v/>
      </c>
    </row>
    <row r="1184" spans="1:22" s="14" customFormat="1" x14ac:dyDescent="0.5">
      <c r="A1184" s="10"/>
      <c r="B1184" s="11"/>
      <c r="C1184" s="10"/>
      <c r="D1184" s="10"/>
      <c r="E1184" s="10"/>
      <c r="F1184" s="12"/>
      <c r="G1184" s="10"/>
      <c r="H1184" s="12"/>
      <c r="I1184" s="12"/>
      <c r="J1184" s="13"/>
      <c r="K1184" s="10"/>
      <c r="L1184" s="15" t="str">
        <f ca="1">IF(ISBLANK(F1184), "", DATEDIF(Tenants[[#This Row],[DateOfBirth]],TODAY(),"Y"))</f>
        <v/>
      </c>
      <c r="M1184" s="10"/>
      <c r="N1184" s="10"/>
      <c r="O1184" s="10"/>
      <c r="P1184" s="10"/>
      <c r="Q1184" s="10"/>
      <c r="R1184" s="10"/>
      <c r="S1184" s="10"/>
      <c r="T1184" s="10"/>
      <c r="U1184" s="16" t="str">
        <f t="shared" si="19"/>
        <v/>
      </c>
      <c r="V1184" s="16" t="str" cm="1">
        <f t="array" ref="V1184">_xlfn.IFS(AND(ISBLANK(A1184), OR(B1184&lt;&gt;"",C1184&lt;&gt;"",E1184&lt;&gt;"",F1184&lt;&gt;"",G1184&lt;&gt;"",H1184&lt;&gt;"",J1184&lt;&gt;"",K1184&lt;&gt;"",M1184&lt;&gt;"",N1184&lt;&gt;"",O1184&lt;&gt;"",P1184&lt;&gt;"",Q1184&lt;&gt;"",R1184&lt;&gt;"",S1184&lt;&gt;"",T1184&lt;&gt;"",)), "Address Empty", ISBLANK(A1184), "", ISBLANK(B1184), "Room Number Empty", ISBLANK(C1184), "First Name Empty", ISBLANK(E1184), "Last Name Empty", ISBLANK(F1184), "Date of Birth Empty", ISBLANK(G1184), "NI Number Empty", ISBLANK(H1184), "Check In Date Empty", ISBLANK(J1184), "HB Claim Ref Number Empty", ISBLANK(K1184), "Referral Agency Empty", ISBLANK(M1184), "Gender Empty", ISBLANK(N1184), "Religion Empty", ISBLANK(O1184), "Ethnicity Empty", ISBLANK(P1184), "Nationality Empty", ISBLANK(Q1184), "Disability Empty", ISBLANK(R1184), "Sexual Orientation Empty", ISBLANK(S1184), "Language Empty", ISBLANK(T1184), "Risk Assessment Empty", AND(G1184&lt;&gt;"",H1184&lt;&gt;""), IF(SUMPRODUCT(($G$2:$G$5000=G1184)*($H$2:$H$5000=H1184))&gt;1,"CONFLICT: NI and Check-in Date Already in Use","Correct"), TRUE, "Correct")</f>
        <v/>
      </c>
    </row>
    <row r="1185" spans="1:22" s="14" customFormat="1" x14ac:dyDescent="0.5">
      <c r="A1185" s="10"/>
      <c r="B1185" s="11"/>
      <c r="C1185" s="10"/>
      <c r="D1185" s="10"/>
      <c r="E1185" s="10"/>
      <c r="F1185" s="12"/>
      <c r="G1185" s="10"/>
      <c r="H1185" s="12"/>
      <c r="I1185" s="12"/>
      <c r="J1185" s="13"/>
      <c r="K1185" s="10"/>
      <c r="L1185" s="15" t="str">
        <f ca="1">IF(ISBLANK(F1185), "", DATEDIF(Tenants[[#This Row],[DateOfBirth]],TODAY(),"Y"))</f>
        <v/>
      </c>
      <c r="M1185" s="10"/>
      <c r="N1185" s="10"/>
      <c r="O1185" s="10"/>
      <c r="P1185" s="10"/>
      <c r="Q1185" s="10"/>
      <c r="R1185" s="10"/>
      <c r="S1185" s="10"/>
      <c r="T1185" s="10"/>
      <c r="U1185" s="16" t="str">
        <f t="shared" si="19"/>
        <v/>
      </c>
      <c r="V1185" s="16" t="str" cm="1">
        <f t="array" ref="V1185">_xlfn.IFS(AND(ISBLANK(A1185), OR(B1185&lt;&gt;"",C1185&lt;&gt;"",E1185&lt;&gt;"",F1185&lt;&gt;"",G1185&lt;&gt;"",H1185&lt;&gt;"",J1185&lt;&gt;"",K1185&lt;&gt;"",M1185&lt;&gt;"",N1185&lt;&gt;"",O1185&lt;&gt;"",P1185&lt;&gt;"",Q1185&lt;&gt;"",R1185&lt;&gt;"",S1185&lt;&gt;"",T1185&lt;&gt;"",)), "Address Empty", ISBLANK(A1185), "", ISBLANK(B1185), "Room Number Empty", ISBLANK(C1185), "First Name Empty", ISBLANK(E1185), "Last Name Empty", ISBLANK(F1185), "Date of Birth Empty", ISBLANK(G1185), "NI Number Empty", ISBLANK(H1185), "Check In Date Empty", ISBLANK(J1185), "HB Claim Ref Number Empty", ISBLANK(K1185), "Referral Agency Empty", ISBLANK(M1185), "Gender Empty", ISBLANK(N1185), "Religion Empty", ISBLANK(O1185), "Ethnicity Empty", ISBLANK(P1185), "Nationality Empty", ISBLANK(Q1185), "Disability Empty", ISBLANK(R1185), "Sexual Orientation Empty", ISBLANK(S1185), "Language Empty", ISBLANK(T1185), "Risk Assessment Empty", AND(G1185&lt;&gt;"",H1185&lt;&gt;""), IF(SUMPRODUCT(($G$2:$G$5000=G1185)*($H$2:$H$5000=H1185))&gt;1,"CONFLICT: NI and Check-in Date Already in Use","Correct"), TRUE, "Correct")</f>
        <v/>
      </c>
    </row>
    <row r="1186" spans="1:22" s="14" customFormat="1" x14ac:dyDescent="0.5">
      <c r="A1186" s="10"/>
      <c r="B1186" s="11"/>
      <c r="C1186" s="10"/>
      <c r="D1186" s="10"/>
      <c r="E1186" s="10"/>
      <c r="F1186" s="12"/>
      <c r="G1186" s="10"/>
      <c r="H1186" s="12"/>
      <c r="I1186" s="12"/>
      <c r="J1186" s="13"/>
      <c r="K1186" s="10"/>
      <c r="L1186" s="15" t="str">
        <f ca="1">IF(ISBLANK(F1186), "", DATEDIF(Tenants[[#This Row],[DateOfBirth]],TODAY(),"Y"))</f>
        <v/>
      </c>
      <c r="M1186" s="10"/>
      <c r="N1186" s="10"/>
      <c r="O1186" s="10"/>
      <c r="P1186" s="10"/>
      <c r="Q1186" s="10"/>
      <c r="R1186" s="10"/>
      <c r="S1186" s="10"/>
      <c r="T1186" s="10"/>
      <c r="U1186" s="16" t="str">
        <f t="shared" si="19"/>
        <v/>
      </c>
      <c r="V1186" s="16" t="str" cm="1">
        <f t="array" ref="V1186">_xlfn.IFS(AND(ISBLANK(A1186), OR(B1186&lt;&gt;"",C1186&lt;&gt;"",E1186&lt;&gt;"",F1186&lt;&gt;"",G1186&lt;&gt;"",H1186&lt;&gt;"",J1186&lt;&gt;"",K1186&lt;&gt;"",M1186&lt;&gt;"",N1186&lt;&gt;"",O1186&lt;&gt;"",P1186&lt;&gt;"",Q1186&lt;&gt;"",R1186&lt;&gt;"",S1186&lt;&gt;"",T1186&lt;&gt;"",)), "Address Empty", ISBLANK(A1186), "", ISBLANK(B1186), "Room Number Empty", ISBLANK(C1186), "First Name Empty", ISBLANK(E1186), "Last Name Empty", ISBLANK(F1186), "Date of Birth Empty", ISBLANK(G1186), "NI Number Empty", ISBLANK(H1186), "Check In Date Empty", ISBLANK(J1186), "HB Claim Ref Number Empty", ISBLANK(K1186), "Referral Agency Empty", ISBLANK(M1186), "Gender Empty", ISBLANK(N1186), "Religion Empty", ISBLANK(O1186), "Ethnicity Empty", ISBLANK(P1186), "Nationality Empty", ISBLANK(Q1186), "Disability Empty", ISBLANK(R1186), "Sexual Orientation Empty", ISBLANK(S1186), "Language Empty", ISBLANK(T1186), "Risk Assessment Empty", AND(G1186&lt;&gt;"",H1186&lt;&gt;""), IF(SUMPRODUCT(($G$2:$G$5000=G1186)*($H$2:$H$5000=H1186))&gt;1,"CONFLICT: NI and Check-in Date Already in Use","Correct"), TRUE, "Correct")</f>
        <v/>
      </c>
    </row>
    <row r="1187" spans="1:22" s="14" customFormat="1" x14ac:dyDescent="0.5">
      <c r="A1187" s="10"/>
      <c r="B1187" s="11"/>
      <c r="C1187" s="10"/>
      <c r="D1187" s="10"/>
      <c r="E1187" s="10"/>
      <c r="F1187" s="12"/>
      <c r="G1187" s="10"/>
      <c r="H1187" s="12"/>
      <c r="I1187" s="12"/>
      <c r="J1187" s="13"/>
      <c r="K1187" s="10"/>
      <c r="L1187" s="15" t="str">
        <f ca="1">IF(ISBLANK(F1187), "", DATEDIF(Tenants[[#This Row],[DateOfBirth]],TODAY(),"Y"))</f>
        <v/>
      </c>
      <c r="M1187" s="10"/>
      <c r="N1187" s="10"/>
      <c r="O1187" s="10"/>
      <c r="P1187" s="10"/>
      <c r="Q1187" s="10"/>
      <c r="R1187" s="10"/>
      <c r="S1187" s="10"/>
      <c r="T1187" s="10"/>
      <c r="U1187" s="16" t="str">
        <f t="shared" si="19"/>
        <v/>
      </c>
      <c r="V1187" s="16" t="str" cm="1">
        <f t="array" ref="V1187">_xlfn.IFS(AND(ISBLANK(A1187), OR(B1187&lt;&gt;"",C1187&lt;&gt;"",E1187&lt;&gt;"",F1187&lt;&gt;"",G1187&lt;&gt;"",H1187&lt;&gt;"",J1187&lt;&gt;"",K1187&lt;&gt;"",M1187&lt;&gt;"",N1187&lt;&gt;"",O1187&lt;&gt;"",P1187&lt;&gt;"",Q1187&lt;&gt;"",R1187&lt;&gt;"",S1187&lt;&gt;"",T1187&lt;&gt;"",)), "Address Empty", ISBLANK(A1187), "", ISBLANK(B1187), "Room Number Empty", ISBLANK(C1187), "First Name Empty", ISBLANK(E1187), "Last Name Empty", ISBLANK(F1187), "Date of Birth Empty", ISBLANK(G1187), "NI Number Empty", ISBLANK(H1187), "Check In Date Empty", ISBLANK(J1187), "HB Claim Ref Number Empty", ISBLANK(K1187), "Referral Agency Empty", ISBLANK(M1187), "Gender Empty", ISBLANK(N1187), "Religion Empty", ISBLANK(O1187), "Ethnicity Empty", ISBLANK(P1187), "Nationality Empty", ISBLANK(Q1187), "Disability Empty", ISBLANK(R1187), "Sexual Orientation Empty", ISBLANK(S1187), "Language Empty", ISBLANK(T1187), "Risk Assessment Empty", AND(G1187&lt;&gt;"",H1187&lt;&gt;""), IF(SUMPRODUCT(($G$2:$G$5000=G1187)*($H$2:$H$5000=H1187))&gt;1,"CONFLICT: NI and Check-in Date Already in Use","Correct"), TRUE, "Correct")</f>
        <v/>
      </c>
    </row>
    <row r="1188" spans="1:22" s="14" customFormat="1" x14ac:dyDescent="0.5">
      <c r="A1188" s="10"/>
      <c r="B1188" s="11"/>
      <c r="C1188" s="10"/>
      <c r="D1188" s="10"/>
      <c r="E1188" s="10"/>
      <c r="F1188" s="12"/>
      <c r="G1188" s="10"/>
      <c r="H1188" s="12"/>
      <c r="I1188" s="12"/>
      <c r="J1188" s="13"/>
      <c r="K1188" s="10"/>
      <c r="L1188" s="15" t="str">
        <f ca="1">IF(ISBLANK(F1188), "", DATEDIF(Tenants[[#This Row],[DateOfBirth]],TODAY(),"Y"))</f>
        <v/>
      </c>
      <c r="M1188" s="10"/>
      <c r="N1188" s="10"/>
      <c r="O1188" s="10"/>
      <c r="P1188" s="10"/>
      <c r="Q1188" s="10"/>
      <c r="R1188" s="10"/>
      <c r="S1188" s="10"/>
      <c r="T1188" s="10"/>
      <c r="U1188" s="16" t="str">
        <f t="shared" si="19"/>
        <v/>
      </c>
      <c r="V1188" s="16" t="str" cm="1">
        <f t="array" ref="V1188">_xlfn.IFS(AND(ISBLANK(A1188), OR(B1188&lt;&gt;"",C1188&lt;&gt;"",E1188&lt;&gt;"",F1188&lt;&gt;"",G1188&lt;&gt;"",H1188&lt;&gt;"",J1188&lt;&gt;"",K1188&lt;&gt;"",M1188&lt;&gt;"",N1188&lt;&gt;"",O1188&lt;&gt;"",P1188&lt;&gt;"",Q1188&lt;&gt;"",R1188&lt;&gt;"",S1188&lt;&gt;"",T1188&lt;&gt;"",)), "Address Empty", ISBLANK(A1188), "", ISBLANK(B1188), "Room Number Empty", ISBLANK(C1188), "First Name Empty", ISBLANK(E1188), "Last Name Empty", ISBLANK(F1188), "Date of Birth Empty", ISBLANK(G1188), "NI Number Empty", ISBLANK(H1188), "Check In Date Empty", ISBLANK(J1188), "HB Claim Ref Number Empty", ISBLANK(K1188), "Referral Agency Empty", ISBLANK(M1188), "Gender Empty", ISBLANK(N1188), "Religion Empty", ISBLANK(O1188), "Ethnicity Empty", ISBLANK(P1188), "Nationality Empty", ISBLANK(Q1188), "Disability Empty", ISBLANK(R1188), "Sexual Orientation Empty", ISBLANK(S1188), "Language Empty", ISBLANK(T1188), "Risk Assessment Empty", AND(G1188&lt;&gt;"",H1188&lt;&gt;""), IF(SUMPRODUCT(($G$2:$G$5000=G1188)*($H$2:$H$5000=H1188))&gt;1,"CONFLICT: NI and Check-in Date Already in Use","Correct"), TRUE, "Correct")</f>
        <v/>
      </c>
    </row>
    <row r="1189" spans="1:22" s="14" customFormat="1" x14ac:dyDescent="0.5">
      <c r="A1189" s="10"/>
      <c r="B1189" s="11"/>
      <c r="C1189" s="10"/>
      <c r="D1189" s="10"/>
      <c r="E1189" s="10"/>
      <c r="F1189" s="12"/>
      <c r="G1189" s="10"/>
      <c r="H1189" s="12"/>
      <c r="I1189" s="12"/>
      <c r="J1189" s="13"/>
      <c r="K1189" s="10"/>
      <c r="L1189" s="15" t="str">
        <f ca="1">IF(ISBLANK(F1189), "", DATEDIF(Tenants[[#This Row],[DateOfBirth]],TODAY(),"Y"))</f>
        <v/>
      </c>
      <c r="M1189" s="10"/>
      <c r="N1189" s="10"/>
      <c r="O1189" s="10"/>
      <c r="P1189" s="10"/>
      <c r="Q1189" s="10"/>
      <c r="R1189" s="10"/>
      <c r="S1189" s="10"/>
      <c r="T1189" s="10"/>
      <c r="U1189" s="16" t="str">
        <f t="shared" si="19"/>
        <v/>
      </c>
      <c r="V1189" s="16" t="str" cm="1">
        <f t="array" ref="V1189">_xlfn.IFS(AND(ISBLANK(A1189), OR(B1189&lt;&gt;"",C1189&lt;&gt;"",E1189&lt;&gt;"",F1189&lt;&gt;"",G1189&lt;&gt;"",H1189&lt;&gt;"",J1189&lt;&gt;"",K1189&lt;&gt;"",M1189&lt;&gt;"",N1189&lt;&gt;"",O1189&lt;&gt;"",P1189&lt;&gt;"",Q1189&lt;&gt;"",R1189&lt;&gt;"",S1189&lt;&gt;"",T1189&lt;&gt;"",)), "Address Empty", ISBLANK(A1189), "", ISBLANK(B1189), "Room Number Empty", ISBLANK(C1189), "First Name Empty", ISBLANK(E1189), "Last Name Empty", ISBLANK(F1189), "Date of Birth Empty", ISBLANK(G1189), "NI Number Empty", ISBLANK(H1189), "Check In Date Empty", ISBLANK(J1189), "HB Claim Ref Number Empty", ISBLANK(K1189), "Referral Agency Empty", ISBLANK(M1189), "Gender Empty", ISBLANK(N1189), "Religion Empty", ISBLANK(O1189), "Ethnicity Empty", ISBLANK(P1189), "Nationality Empty", ISBLANK(Q1189), "Disability Empty", ISBLANK(R1189), "Sexual Orientation Empty", ISBLANK(S1189), "Language Empty", ISBLANK(T1189), "Risk Assessment Empty", AND(G1189&lt;&gt;"",H1189&lt;&gt;""), IF(SUMPRODUCT(($G$2:$G$5000=G1189)*($H$2:$H$5000=H1189))&gt;1,"CONFLICT: NI and Check-in Date Already in Use","Correct"), TRUE, "Correct")</f>
        <v/>
      </c>
    </row>
    <row r="1190" spans="1:22" s="14" customFormat="1" x14ac:dyDescent="0.5">
      <c r="A1190" s="10"/>
      <c r="B1190" s="11"/>
      <c r="C1190" s="10"/>
      <c r="D1190" s="10"/>
      <c r="E1190" s="10"/>
      <c r="F1190" s="12"/>
      <c r="G1190" s="10"/>
      <c r="H1190" s="12"/>
      <c r="I1190" s="12"/>
      <c r="J1190" s="13"/>
      <c r="K1190" s="10"/>
      <c r="L1190" s="15" t="str">
        <f ca="1">IF(ISBLANK(F1190), "", DATEDIF(Tenants[[#This Row],[DateOfBirth]],TODAY(),"Y"))</f>
        <v/>
      </c>
      <c r="M1190" s="10"/>
      <c r="N1190" s="10"/>
      <c r="O1190" s="10"/>
      <c r="P1190" s="10"/>
      <c r="Q1190" s="10"/>
      <c r="R1190" s="10"/>
      <c r="S1190" s="10"/>
      <c r="T1190" s="10"/>
      <c r="U1190" s="16" t="str">
        <f t="shared" si="19"/>
        <v/>
      </c>
      <c r="V1190" s="16" t="str" cm="1">
        <f t="array" ref="V1190">_xlfn.IFS(AND(ISBLANK(A1190), OR(B1190&lt;&gt;"",C1190&lt;&gt;"",E1190&lt;&gt;"",F1190&lt;&gt;"",G1190&lt;&gt;"",H1190&lt;&gt;"",J1190&lt;&gt;"",K1190&lt;&gt;"",M1190&lt;&gt;"",N1190&lt;&gt;"",O1190&lt;&gt;"",P1190&lt;&gt;"",Q1190&lt;&gt;"",R1190&lt;&gt;"",S1190&lt;&gt;"",T1190&lt;&gt;"",)), "Address Empty", ISBLANK(A1190), "", ISBLANK(B1190), "Room Number Empty", ISBLANK(C1190), "First Name Empty", ISBLANK(E1190), "Last Name Empty", ISBLANK(F1190), "Date of Birth Empty", ISBLANK(G1190), "NI Number Empty", ISBLANK(H1190), "Check In Date Empty", ISBLANK(J1190), "HB Claim Ref Number Empty", ISBLANK(K1190), "Referral Agency Empty", ISBLANK(M1190), "Gender Empty", ISBLANK(N1190), "Religion Empty", ISBLANK(O1190), "Ethnicity Empty", ISBLANK(P1190), "Nationality Empty", ISBLANK(Q1190), "Disability Empty", ISBLANK(R1190), "Sexual Orientation Empty", ISBLANK(S1190), "Language Empty", ISBLANK(T1190), "Risk Assessment Empty", AND(G1190&lt;&gt;"",H1190&lt;&gt;""), IF(SUMPRODUCT(($G$2:$G$5000=G1190)*($H$2:$H$5000=H1190))&gt;1,"CONFLICT: NI and Check-in Date Already in Use","Correct"), TRUE, "Correct")</f>
        <v/>
      </c>
    </row>
    <row r="1191" spans="1:22" s="14" customFormat="1" x14ac:dyDescent="0.5">
      <c r="A1191" s="10"/>
      <c r="B1191" s="11"/>
      <c r="C1191" s="10"/>
      <c r="D1191" s="10"/>
      <c r="E1191" s="10"/>
      <c r="F1191" s="12"/>
      <c r="G1191" s="10"/>
      <c r="H1191" s="12"/>
      <c r="I1191" s="12"/>
      <c r="J1191" s="13"/>
      <c r="K1191" s="10"/>
      <c r="L1191" s="15" t="str">
        <f ca="1">IF(ISBLANK(F1191), "", DATEDIF(Tenants[[#This Row],[DateOfBirth]],TODAY(),"Y"))</f>
        <v/>
      </c>
      <c r="M1191" s="10"/>
      <c r="N1191" s="10"/>
      <c r="O1191" s="10"/>
      <c r="P1191" s="10"/>
      <c r="Q1191" s="10"/>
      <c r="R1191" s="10"/>
      <c r="S1191" s="10"/>
      <c r="T1191" s="10"/>
      <c r="U1191" s="16" t="str">
        <f t="shared" si="19"/>
        <v/>
      </c>
      <c r="V1191" s="16" t="str" cm="1">
        <f t="array" ref="V1191">_xlfn.IFS(AND(ISBLANK(A1191), OR(B1191&lt;&gt;"",C1191&lt;&gt;"",E1191&lt;&gt;"",F1191&lt;&gt;"",G1191&lt;&gt;"",H1191&lt;&gt;"",J1191&lt;&gt;"",K1191&lt;&gt;"",M1191&lt;&gt;"",N1191&lt;&gt;"",O1191&lt;&gt;"",P1191&lt;&gt;"",Q1191&lt;&gt;"",R1191&lt;&gt;"",S1191&lt;&gt;"",T1191&lt;&gt;"",)), "Address Empty", ISBLANK(A1191), "", ISBLANK(B1191), "Room Number Empty", ISBLANK(C1191), "First Name Empty", ISBLANK(E1191), "Last Name Empty", ISBLANK(F1191), "Date of Birth Empty", ISBLANK(G1191), "NI Number Empty", ISBLANK(H1191), "Check In Date Empty", ISBLANK(J1191), "HB Claim Ref Number Empty", ISBLANK(K1191), "Referral Agency Empty", ISBLANK(M1191), "Gender Empty", ISBLANK(N1191), "Religion Empty", ISBLANK(O1191), "Ethnicity Empty", ISBLANK(P1191), "Nationality Empty", ISBLANK(Q1191), "Disability Empty", ISBLANK(R1191), "Sexual Orientation Empty", ISBLANK(S1191), "Language Empty", ISBLANK(T1191), "Risk Assessment Empty", AND(G1191&lt;&gt;"",H1191&lt;&gt;""), IF(SUMPRODUCT(($G$2:$G$5000=G1191)*($H$2:$H$5000=H1191))&gt;1,"CONFLICT: NI and Check-in Date Already in Use","Correct"), TRUE, "Correct")</f>
        <v/>
      </c>
    </row>
    <row r="1192" spans="1:22" s="14" customFormat="1" x14ac:dyDescent="0.5">
      <c r="A1192" s="10"/>
      <c r="B1192" s="11"/>
      <c r="C1192" s="10"/>
      <c r="D1192" s="10"/>
      <c r="E1192" s="10"/>
      <c r="F1192" s="12"/>
      <c r="G1192" s="10"/>
      <c r="H1192" s="12"/>
      <c r="I1192" s="12"/>
      <c r="J1192" s="13"/>
      <c r="K1192" s="10"/>
      <c r="L1192" s="15" t="str">
        <f ca="1">IF(ISBLANK(F1192), "", DATEDIF(Tenants[[#This Row],[DateOfBirth]],TODAY(),"Y"))</f>
        <v/>
      </c>
      <c r="M1192" s="10"/>
      <c r="N1192" s="10"/>
      <c r="O1192" s="10"/>
      <c r="P1192" s="10"/>
      <c r="Q1192" s="10"/>
      <c r="R1192" s="10"/>
      <c r="S1192" s="10"/>
      <c r="T1192" s="10"/>
      <c r="U1192" s="16" t="str">
        <f t="shared" si="19"/>
        <v/>
      </c>
      <c r="V1192" s="16" t="str" cm="1">
        <f t="array" ref="V1192">_xlfn.IFS(AND(ISBLANK(A1192), OR(B1192&lt;&gt;"",C1192&lt;&gt;"",E1192&lt;&gt;"",F1192&lt;&gt;"",G1192&lt;&gt;"",H1192&lt;&gt;"",J1192&lt;&gt;"",K1192&lt;&gt;"",M1192&lt;&gt;"",N1192&lt;&gt;"",O1192&lt;&gt;"",P1192&lt;&gt;"",Q1192&lt;&gt;"",R1192&lt;&gt;"",S1192&lt;&gt;"",T1192&lt;&gt;"",)), "Address Empty", ISBLANK(A1192), "", ISBLANK(B1192), "Room Number Empty", ISBLANK(C1192), "First Name Empty", ISBLANK(E1192), "Last Name Empty", ISBLANK(F1192), "Date of Birth Empty", ISBLANK(G1192), "NI Number Empty", ISBLANK(H1192), "Check In Date Empty", ISBLANK(J1192), "HB Claim Ref Number Empty", ISBLANK(K1192), "Referral Agency Empty", ISBLANK(M1192), "Gender Empty", ISBLANK(N1192), "Religion Empty", ISBLANK(O1192), "Ethnicity Empty", ISBLANK(P1192), "Nationality Empty", ISBLANK(Q1192), "Disability Empty", ISBLANK(R1192), "Sexual Orientation Empty", ISBLANK(S1192), "Language Empty", ISBLANK(T1192), "Risk Assessment Empty", AND(G1192&lt;&gt;"",H1192&lt;&gt;""), IF(SUMPRODUCT(($G$2:$G$5000=G1192)*($H$2:$H$5000=H1192))&gt;1,"CONFLICT: NI and Check-in Date Already in Use","Correct"), TRUE, "Correct")</f>
        <v/>
      </c>
    </row>
    <row r="1193" spans="1:22" s="14" customFormat="1" x14ac:dyDescent="0.5">
      <c r="A1193" s="10"/>
      <c r="B1193" s="11"/>
      <c r="C1193" s="10"/>
      <c r="D1193" s="10"/>
      <c r="E1193" s="10"/>
      <c r="F1193" s="12"/>
      <c r="G1193" s="10"/>
      <c r="H1193" s="12"/>
      <c r="I1193" s="12"/>
      <c r="J1193" s="13"/>
      <c r="K1193" s="10"/>
      <c r="L1193" s="15" t="str">
        <f ca="1">IF(ISBLANK(F1193), "", DATEDIF(Tenants[[#This Row],[DateOfBirth]],TODAY(),"Y"))</f>
        <v/>
      </c>
      <c r="M1193" s="10"/>
      <c r="N1193" s="10"/>
      <c r="O1193" s="10"/>
      <c r="P1193" s="10"/>
      <c r="Q1193" s="10"/>
      <c r="R1193" s="10"/>
      <c r="S1193" s="10"/>
      <c r="T1193" s="10"/>
      <c r="U1193" s="16" t="str">
        <f t="shared" si="19"/>
        <v/>
      </c>
      <c r="V1193" s="16" t="str" cm="1">
        <f t="array" ref="V1193">_xlfn.IFS(AND(ISBLANK(A1193), OR(B1193&lt;&gt;"",C1193&lt;&gt;"",E1193&lt;&gt;"",F1193&lt;&gt;"",G1193&lt;&gt;"",H1193&lt;&gt;"",J1193&lt;&gt;"",K1193&lt;&gt;"",M1193&lt;&gt;"",N1193&lt;&gt;"",O1193&lt;&gt;"",P1193&lt;&gt;"",Q1193&lt;&gt;"",R1193&lt;&gt;"",S1193&lt;&gt;"",T1193&lt;&gt;"",)), "Address Empty", ISBLANK(A1193), "", ISBLANK(B1193), "Room Number Empty", ISBLANK(C1193), "First Name Empty", ISBLANK(E1193), "Last Name Empty", ISBLANK(F1193), "Date of Birth Empty", ISBLANK(G1193), "NI Number Empty", ISBLANK(H1193), "Check In Date Empty", ISBLANK(J1193), "HB Claim Ref Number Empty", ISBLANK(K1193), "Referral Agency Empty", ISBLANK(M1193), "Gender Empty", ISBLANK(N1193), "Religion Empty", ISBLANK(O1193), "Ethnicity Empty", ISBLANK(P1193), "Nationality Empty", ISBLANK(Q1193), "Disability Empty", ISBLANK(R1193), "Sexual Orientation Empty", ISBLANK(S1193), "Language Empty", ISBLANK(T1193), "Risk Assessment Empty", AND(G1193&lt;&gt;"",H1193&lt;&gt;""), IF(SUMPRODUCT(($G$2:$G$5000=G1193)*($H$2:$H$5000=H1193))&gt;1,"CONFLICT: NI and Check-in Date Already in Use","Correct"), TRUE, "Correct")</f>
        <v/>
      </c>
    </row>
    <row r="1194" spans="1:22" s="14" customFormat="1" x14ac:dyDescent="0.5">
      <c r="A1194" s="10"/>
      <c r="B1194" s="11"/>
      <c r="C1194" s="10"/>
      <c r="D1194" s="10"/>
      <c r="E1194" s="10"/>
      <c r="F1194" s="12"/>
      <c r="G1194" s="10"/>
      <c r="H1194" s="12"/>
      <c r="I1194" s="12"/>
      <c r="J1194" s="13"/>
      <c r="K1194" s="10"/>
      <c r="L1194" s="15" t="str">
        <f ca="1">IF(ISBLANK(F1194), "", DATEDIF(Tenants[[#This Row],[DateOfBirth]],TODAY(),"Y"))</f>
        <v/>
      </c>
      <c r="M1194" s="10"/>
      <c r="N1194" s="10"/>
      <c r="O1194" s="10"/>
      <c r="P1194" s="10"/>
      <c r="Q1194" s="10"/>
      <c r="R1194" s="10"/>
      <c r="S1194" s="10"/>
      <c r="T1194" s="10"/>
      <c r="U1194" s="16" t="str">
        <f t="shared" si="19"/>
        <v/>
      </c>
      <c r="V1194" s="16" t="str" cm="1">
        <f t="array" ref="V1194">_xlfn.IFS(AND(ISBLANK(A1194), OR(B1194&lt;&gt;"",C1194&lt;&gt;"",E1194&lt;&gt;"",F1194&lt;&gt;"",G1194&lt;&gt;"",H1194&lt;&gt;"",J1194&lt;&gt;"",K1194&lt;&gt;"",M1194&lt;&gt;"",N1194&lt;&gt;"",O1194&lt;&gt;"",P1194&lt;&gt;"",Q1194&lt;&gt;"",R1194&lt;&gt;"",S1194&lt;&gt;"",T1194&lt;&gt;"",)), "Address Empty", ISBLANK(A1194), "", ISBLANK(B1194), "Room Number Empty", ISBLANK(C1194), "First Name Empty", ISBLANK(E1194), "Last Name Empty", ISBLANK(F1194), "Date of Birth Empty", ISBLANK(G1194), "NI Number Empty", ISBLANK(H1194), "Check In Date Empty", ISBLANK(J1194), "HB Claim Ref Number Empty", ISBLANK(K1194), "Referral Agency Empty", ISBLANK(M1194), "Gender Empty", ISBLANK(N1194), "Religion Empty", ISBLANK(O1194), "Ethnicity Empty", ISBLANK(P1194), "Nationality Empty", ISBLANK(Q1194), "Disability Empty", ISBLANK(R1194), "Sexual Orientation Empty", ISBLANK(S1194), "Language Empty", ISBLANK(T1194), "Risk Assessment Empty", AND(G1194&lt;&gt;"",H1194&lt;&gt;""), IF(SUMPRODUCT(($G$2:$G$5000=G1194)*($H$2:$H$5000=H1194))&gt;1,"CONFLICT: NI and Check-in Date Already in Use","Correct"), TRUE, "Correct")</f>
        <v/>
      </c>
    </row>
    <row r="1195" spans="1:22" s="14" customFormat="1" x14ac:dyDescent="0.5">
      <c r="A1195" s="10"/>
      <c r="B1195" s="11"/>
      <c r="C1195" s="10"/>
      <c r="D1195" s="10"/>
      <c r="E1195" s="10"/>
      <c r="F1195" s="12"/>
      <c r="G1195" s="10"/>
      <c r="H1195" s="12"/>
      <c r="I1195" s="12"/>
      <c r="J1195" s="13"/>
      <c r="K1195" s="10"/>
      <c r="L1195" s="15" t="str">
        <f ca="1">IF(ISBLANK(F1195), "", DATEDIF(Tenants[[#This Row],[DateOfBirth]],TODAY(),"Y"))</f>
        <v/>
      </c>
      <c r="M1195" s="10"/>
      <c r="N1195" s="10"/>
      <c r="O1195" s="10"/>
      <c r="P1195" s="10"/>
      <c r="Q1195" s="10"/>
      <c r="R1195" s="10"/>
      <c r="S1195" s="10"/>
      <c r="T1195" s="10"/>
      <c r="U1195" s="16" t="str">
        <f t="shared" si="19"/>
        <v/>
      </c>
      <c r="V1195" s="16" t="str" cm="1">
        <f t="array" ref="V1195">_xlfn.IFS(AND(ISBLANK(A1195), OR(B1195&lt;&gt;"",C1195&lt;&gt;"",E1195&lt;&gt;"",F1195&lt;&gt;"",G1195&lt;&gt;"",H1195&lt;&gt;"",J1195&lt;&gt;"",K1195&lt;&gt;"",M1195&lt;&gt;"",N1195&lt;&gt;"",O1195&lt;&gt;"",P1195&lt;&gt;"",Q1195&lt;&gt;"",R1195&lt;&gt;"",S1195&lt;&gt;"",T1195&lt;&gt;"",)), "Address Empty", ISBLANK(A1195), "", ISBLANK(B1195), "Room Number Empty", ISBLANK(C1195), "First Name Empty", ISBLANK(E1195), "Last Name Empty", ISBLANK(F1195), "Date of Birth Empty", ISBLANK(G1195), "NI Number Empty", ISBLANK(H1195), "Check In Date Empty", ISBLANK(J1195), "HB Claim Ref Number Empty", ISBLANK(K1195), "Referral Agency Empty", ISBLANK(M1195), "Gender Empty", ISBLANK(N1195), "Religion Empty", ISBLANK(O1195), "Ethnicity Empty", ISBLANK(P1195), "Nationality Empty", ISBLANK(Q1195), "Disability Empty", ISBLANK(R1195), "Sexual Orientation Empty", ISBLANK(S1195), "Language Empty", ISBLANK(T1195), "Risk Assessment Empty", AND(G1195&lt;&gt;"",H1195&lt;&gt;""), IF(SUMPRODUCT(($G$2:$G$5000=G1195)*($H$2:$H$5000=H1195))&gt;1,"CONFLICT: NI and Check-in Date Already in Use","Correct"), TRUE, "Correct")</f>
        <v/>
      </c>
    </row>
    <row r="1196" spans="1:22" s="14" customFormat="1" x14ac:dyDescent="0.5">
      <c r="A1196" s="10"/>
      <c r="B1196" s="11"/>
      <c r="C1196" s="10"/>
      <c r="D1196" s="10"/>
      <c r="E1196" s="10"/>
      <c r="F1196" s="12"/>
      <c r="G1196" s="10"/>
      <c r="H1196" s="12"/>
      <c r="I1196" s="12"/>
      <c r="J1196" s="13"/>
      <c r="K1196" s="10"/>
      <c r="L1196" s="15" t="str">
        <f ca="1">IF(ISBLANK(F1196), "", DATEDIF(Tenants[[#This Row],[DateOfBirth]],TODAY(),"Y"))</f>
        <v/>
      </c>
      <c r="M1196" s="10"/>
      <c r="N1196" s="10"/>
      <c r="O1196" s="10"/>
      <c r="P1196" s="10"/>
      <c r="Q1196" s="10"/>
      <c r="R1196" s="10"/>
      <c r="S1196" s="10"/>
      <c r="T1196" s="10"/>
      <c r="U1196" s="16" t="str">
        <f t="shared" ref="U1196:U1259" si="20">IF(AND(ISBLANK(H1196),ISBLANK(I1196)),"",IF(ISBLANK(I1196),"ONGOING",DATEDIF(H1196,I1196,"Y")&amp;" YEAR(S) "&amp;DATEDIF(H1196,I1196,"YM")&amp;" MONTH(S)"))</f>
        <v/>
      </c>
      <c r="V1196" s="16" t="str" cm="1">
        <f t="array" ref="V1196">_xlfn.IFS(AND(ISBLANK(A1196), OR(B1196&lt;&gt;"",C1196&lt;&gt;"",E1196&lt;&gt;"",F1196&lt;&gt;"",G1196&lt;&gt;"",H1196&lt;&gt;"",J1196&lt;&gt;"",K1196&lt;&gt;"",M1196&lt;&gt;"",N1196&lt;&gt;"",O1196&lt;&gt;"",P1196&lt;&gt;"",Q1196&lt;&gt;"",R1196&lt;&gt;"",S1196&lt;&gt;"",T1196&lt;&gt;"",)), "Address Empty", ISBLANK(A1196), "", ISBLANK(B1196), "Room Number Empty", ISBLANK(C1196), "First Name Empty", ISBLANK(E1196), "Last Name Empty", ISBLANK(F1196), "Date of Birth Empty", ISBLANK(G1196), "NI Number Empty", ISBLANK(H1196), "Check In Date Empty", ISBLANK(J1196), "HB Claim Ref Number Empty", ISBLANK(K1196), "Referral Agency Empty", ISBLANK(M1196), "Gender Empty", ISBLANK(N1196), "Religion Empty", ISBLANK(O1196), "Ethnicity Empty", ISBLANK(P1196), "Nationality Empty", ISBLANK(Q1196), "Disability Empty", ISBLANK(R1196), "Sexual Orientation Empty", ISBLANK(S1196), "Language Empty", ISBLANK(T1196), "Risk Assessment Empty", AND(G1196&lt;&gt;"",H1196&lt;&gt;""), IF(SUMPRODUCT(($G$2:$G$5000=G1196)*($H$2:$H$5000=H1196))&gt;1,"CONFLICT: NI and Check-in Date Already in Use","Correct"), TRUE, "Correct")</f>
        <v/>
      </c>
    </row>
    <row r="1197" spans="1:22" s="14" customFormat="1" x14ac:dyDescent="0.5">
      <c r="A1197" s="10"/>
      <c r="B1197" s="11"/>
      <c r="C1197" s="10"/>
      <c r="D1197" s="10"/>
      <c r="E1197" s="10"/>
      <c r="F1197" s="12"/>
      <c r="G1197" s="10"/>
      <c r="H1197" s="12"/>
      <c r="I1197" s="12"/>
      <c r="J1197" s="13"/>
      <c r="K1197" s="10"/>
      <c r="L1197" s="15" t="str">
        <f ca="1">IF(ISBLANK(F1197), "", DATEDIF(Tenants[[#This Row],[DateOfBirth]],TODAY(),"Y"))</f>
        <v/>
      </c>
      <c r="M1197" s="10"/>
      <c r="N1197" s="10"/>
      <c r="O1197" s="10"/>
      <c r="P1197" s="10"/>
      <c r="Q1197" s="10"/>
      <c r="R1197" s="10"/>
      <c r="S1197" s="10"/>
      <c r="T1197" s="10"/>
      <c r="U1197" s="16" t="str">
        <f t="shared" si="20"/>
        <v/>
      </c>
      <c r="V1197" s="16" t="str" cm="1">
        <f t="array" ref="V1197">_xlfn.IFS(AND(ISBLANK(A1197), OR(B1197&lt;&gt;"",C1197&lt;&gt;"",E1197&lt;&gt;"",F1197&lt;&gt;"",G1197&lt;&gt;"",H1197&lt;&gt;"",J1197&lt;&gt;"",K1197&lt;&gt;"",M1197&lt;&gt;"",N1197&lt;&gt;"",O1197&lt;&gt;"",P1197&lt;&gt;"",Q1197&lt;&gt;"",R1197&lt;&gt;"",S1197&lt;&gt;"",T1197&lt;&gt;"",)), "Address Empty", ISBLANK(A1197), "", ISBLANK(B1197), "Room Number Empty", ISBLANK(C1197), "First Name Empty", ISBLANK(E1197), "Last Name Empty", ISBLANK(F1197), "Date of Birth Empty", ISBLANK(G1197), "NI Number Empty", ISBLANK(H1197), "Check In Date Empty", ISBLANK(J1197), "HB Claim Ref Number Empty", ISBLANK(K1197), "Referral Agency Empty", ISBLANK(M1197), "Gender Empty", ISBLANK(N1197), "Religion Empty", ISBLANK(O1197), "Ethnicity Empty", ISBLANK(P1197), "Nationality Empty", ISBLANK(Q1197), "Disability Empty", ISBLANK(R1197), "Sexual Orientation Empty", ISBLANK(S1197), "Language Empty", ISBLANK(T1197), "Risk Assessment Empty", AND(G1197&lt;&gt;"",H1197&lt;&gt;""), IF(SUMPRODUCT(($G$2:$G$5000=G1197)*($H$2:$H$5000=H1197))&gt;1,"CONFLICT: NI and Check-in Date Already in Use","Correct"), TRUE, "Correct")</f>
        <v/>
      </c>
    </row>
    <row r="1198" spans="1:22" s="14" customFormat="1" x14ac:dyDescent="0.5">
      <c r="A1198" s="10"/>
      <c r="B1198" s="11"/>
      <c r="C1198" s="10"/>
      <c r="D1198" s="10"/>
      <c r="E1198" s="10"/>
      <c r="F1198" s="12"/>
      <c r="G1198" s="10"/>
      <c r="H1198" s="12"/>
      <c r="I1198" s="12"/>
      <c r="J1198" s="13"/>
      <c r="K1198" s="10"/>
      <c r="L1198" s="15" t="str">
        <f ca="1">IF(ISBLANK(F1198), "", DATEDIF(Tenants[[#This Row],[DateOfBirth]],TODAY(),"Y"))</f>
        <v/>
      </c>
      <c r="M1198" s="10"/>
      <c r="N1198" s="10"/>
      <c r="O1198" s="10"/>
      <c r="P1198" s="10"/>
      <c r="Q1198" s="10"/>
      <c r="R1198" s="10"/>
      <c r="S1198" s="10"/>
      <c r="T1198" s="10"/>
      <c r="U1198" s="16" t="str">
        <f t="shared" si="20"/>
        <v/>
      </c>
      <c r="V1198" s="16" t="str" cm="1">
        <f t="array" ref="V1198">_xlfn.IFS(AND(ISBLANK(A1198), OR(B1198&lt;&gt;"",C1198&lt;&gt;"",E1198&lt;&gt;"",F1198&lt;&gt;"",G1198&lt;&gt;"",H1198&lt;&gt;"",J1198&lt;&gt;"",K1198&lt;&gt;"",M1198&lt;&gt;"",N1198&lt;&gt;"",O1198&lt;&gt;"",P1198&lt;&gt;"",Q1198&lt;&gt;"",R1198&lt;&gt;"",S1198&lt;&gt;"",T1198&lt;&gt;"",)), "Address Empty", ISBLANK(A1198), "", ISBLANK(B1198), "Room Number Empty", ISBLANK(C1198), "First Name Empty", ISBLANK(E1198), "Last Name Empty", ISBLANK(F1198), "Date of Birth Empty", ISBLANK(G1198), "NI Number Empty", ISBLANK(H1198), "Check In Date Empty", ISBLANK(J1198), "HB Claim Ref Number Empty", ISBLANK(K1198), "Referral Agency Empty", ISBLANK(M1198), "Gender Empty", ISBLANK(N1198), "Religion Empty", ISBLANK(O1198), "Ethnicity Empty", ISBLANK(P1198), "Nationality Empty", ISBLANK(Q1198), "Disability Empty", ISBLANK(R1198), "Sexual Orientation Empty", ISBLANK(S1198), "Language Empty", ISBLANK(T1198), "Risk Assessment Empty", AND(G1198&lt;&gt;"",H1198&lt;&gt;""), IF(SUMPRODUCT(($G$2:$G$5000=G1198)*($H$2:$H$5000=H1198))&gt;1,"CONFLICT: NI and Check-in Date Already in Use","Correct"), TRUE, "Correct")</f>
        <v/>
      </c>
    </row>
    <row r="1199" spans="1:22" s="14" customFormat="1" x14ac:dyDescent="0.5">
      <c r="A1199" s="10"/>
      <c r="B1199" s="11"/>
      <c r="C1199" s="10"/>
      <c r="D1199" s="10"/>
      <c r="E1199" s="10"/>
      <c r="F1199" s="12"/>
      <c r="G1199" s="10"/>
      <c r="H1199" s="12"/>
      <c r="I1199" s="12"/>
      <c r="J1199" s="13"/>
      <c r="K1199" s="10"/>
      <c r="L1199" s="15" t="str">
        <f ca="1">IF(ISBLANK(F1199), "", DATEDIF(Tenants[[#This Row],[DateOfBirth]],TODAY(),"Y"))</f>
        <v/>
      </c>
      <c r="M1199" s="10"/>
      <c r="N1199" s="10"/>
      <c r="O1199" s="10"/>
      <c r="P1199" s="10"/>
      <c r="Q1199" s="10"/>
      <c r="R1199" s="10"/>
      <c r="S1199" s="10"/>
      <c r="T1199" s="10"/>
      <c r="U1199" s="16" t="str">
        <f t="shared" si="20"/>
        <v/>
      </c>
      <c r="V1199" s="16" t="str" cm="1">
        <f t="array" ref="V1199">_xlfn.IFS(AND(ISBLANK(A1199), OR(B1199&lt;&gt;"",C1199&lt;&gt;"",E1199&lt;&gt;"",F1199&lt;&gt;"",G1199&lt;&gt;"",H1199&lt;&gt;"",J1199&lt;&gt;"",K1199&lt;&gt;"",M1199&lt;&gt;"",N1199&lt;&gt;"",O1199&lt;&gt;"",P1199&lt;&gt;"",Q1199&lt;&gt;"",R1199&lt;&gt;"",S1199&lt;&gt;"",T1199&lt;&gt;"",)), "Address Empty", ISBLANK(A1199), "", ISBLANK(B1199), "Room Number Empty", ISBLANK(C1199), "First Name Empty", ISBLANK(E1199), "Last Name Empty", ISBLANK(F1199), "Date of Birth Empty", ISBLANK(G1199), "NI Number Empty", ISBLANK(H1199), "Check In Date Empty", ISBLANK(J1199), "HB Claim Ref Number Empty", ISBLANK(K1199), "Referral Agency Empty", ISBLANK(M1199), "Gender Empty", ISBLANK(N1199), "Religion Empty", ISBLANK(O1199), "Ethnicity Empty", ISBLANK(P1199), "Nationality Empty", ISBLANK(Q1199), "Disability Empty", ISBLANK(R1199), "Sexual Orientation Empty", ISBLANK(S1199), "Language Empty", ISBLANK(T1199), "Risk Assessment Empty", AND(G1199&lt;&gt;"",H1199&lt;&gt;""), IF(SUMPRODUCT(($G$2:$G$5000=G1199)*($H$2:$H$5000=H1199))&gt;1,"CONFLICT: NI and Check-in Date Already in Use","Correct"), TRUE, "Correct")</f>
        <v/>
      </c>
    </row>
    <row r="1200" spans="1:22" s="14" customFormat="1" x14ac:dyDescent="0.5">
      <c r="A1200" s="10"/>
      <c r="B1200" s="11"/>
      <c r="C1200" s="10"/>
      <c r="D1200" s="10"/>
      <c r="E1200" s="10"/>
      <c r="F1200" s="12"/>
      <c r="G1200" s="10"/>
      <c r="H1200" s="12"/>
      <c r="I1200" s="12"/>
      <c r="J1200" s="13"/>
      <c r="K1200" s="10"/>
      <c r="L1200" s="15" t="str">
        <f ca="1">IF(ISBLANK(F1200), "", DATEDIF(Tenants[[#This Row],[DateOfBirth]],TODAY(),"Y"))</f>
        <v/>
      </c>
      <c r="M1200" s="10"/>
      <c r="N1200" s="10"/>
      <c r="O1200" s="10"/>
      <c r="P1200" s="10"/>
      <c r="Q1200" s="10"/>
      <c r="R1200" s="10"/>
      <c r="S1200" s="10"/>
      <c r="T1200" s="10"/>
      <c r="U1200" s="16" t="str">
        <f t="shared" si="20"/>
        <v/>
      </c>
      <c r="V1200" s="16" t="str" cm="1">
        <f t="array" ref="V1200">_xlfn.IFS(AND(ISBLANK(A1200), OR(B1200&lt;&gt;"",C1200&lt;&gt;"",E1200&lt;&gt;"",F1200&lt;&gt;"",G1200&lt;&gt;"",H1200&lt;&gt;"",J1200&lt;&gt;"",K1200&lt;&gt;"",M1200&lt;&gt;"",N1200&lt;&gt;"",O1200&lt;&gt;"",P1200&lt;&gt;"",Q1200&lt;&gt;"",R1200&lt;&gt;"",S1200&lt;&gt;"",T1200&lt;&gt;"",)), "Address Empty", ISBLANK(A1200), "", ISBLANK(B1200), "Room Number Empty", ISBLANK(C1200), "First Name Empty", ISBLANK(E1200), "Last Name Empty", ISBLANK(F1200), "Date of Birth Empty", ISBLANK(G1200), "NI Number Empty", ISBLANK(H1200), "Check In Date Empty", ISBLANK(J1200), "HB Claim Ref Number Empty", ISBLANK(K1200), "Referral Agency Empty", ISBLANK(M1200), "Gender Empty", ISBLANK(N1200), "Religion Empty", ISBLANK(O1200), "Ethnicity Empty", ISBLANK(P1200), "Nationality Empty", ISBLANK(Q1200), "Disability Empty", ISBLANK(R1200), "Sexual Orientation Empty", ISBLANK(S1200), "Language Empty", ISBLANK(T1200), "Risk Assessment Empty", AND(G1200&lt;&gt;"",H1200&lt;&gt;""), IF(SUMPRODUCT(($G$2:$G$5000=G1200)*($H$2:$H$5000=H1200))&gt;1,"CONFLICT: NI and Check-in Date Already in Use","Correct"), TRUE, "Correct")</f>
        <v/>
      </c>
    </row>
    <row r="1201" spans="1:22" s="14" customFormat="1" x14ac:dyDescent="0.5">
      <c r="A1201" s="10"/>
      <c r="B1201" s="11"/>
      <c r="C1201" s="10"/>
      <c r="D1201" s="10"/>
      <c r="E1201" s="10"/>
      <c r="F1201" s="12"/>
      <c r="G1201" s="10"/>
      <c r="H1201" s="12"/>
      <c r="I1201" s="12"/>
      <c r="J1201" s="13"/>
      <c r="K1201" s="10"/>
      <c r="L1201" s="15" t="str">
        <f ca="1">IF(ISBLANK(F1201), "", DATEDIF(Tenants[[#This Row],[DateOfBirth]],TODAY(),"Y"))</f>
        <v/>
      </c>
      <c r="M1201" s="10"/>
      <c r="N1201" s="10"/>
      <c r="O1201" s="10"/>
      <c r="P1201" s="10"/>
      <c r="Q1201" s="10"/>
      <c r="R1201" s="10"/>
      <c r="S1201" s="10"/>
      <c r="T1201" s="10"/>
      <c r="U1201" s="16" t="str">
        <f t="shared" si="20"/>
        <v/>
      </c>
      <c r="V1201" s="16" t="str" cm="1">
        <f t="array" ref="V1201">_xlfn.IFS(AND(ISBLANK(A1201), OR(B1201&lt;&gt;"",C1201&lt;&gt;"",E1201&lt;&gt;"",F1201&lt;&gt;"",G1201&lt;&gt;"",H1201&lt;&gt;"",J1201&lt;&gt;"",K1201&lt;&gt;"",M1201&lt;&gt;"",N1201&lt;&gt;"",O1201&lt;&gt;"",P1201&lt;&gt;"",Q1201&lt;&gt;"",R1201&lt;&gt;"",S1201&lt;&gt;"",T1201&lt;&gt;"",)), "Address Empty", ISBLANK(A1201), "", ISBLANK(B1201), "Room Number Empty", ISBLANK(C1201), "First Name Empty", ISBLANK(E1201), "Last Name Empty", ISBLANK(F1201), "Date of Birth Empty", ISBLANK(G1201), "NI Number Empty", ISBLANK(H1201), "Check In Date Empty", ISBLANK(J1201), "HB Claim Ref Number Empty", ISBLANK(K1201), "Referral Agency Empty", ISBLANK(M1201), "Gender Empty", ISBLANK(N1201), "Religion Empty", ISBLANK(O1201), "Ethnicity Empty", ISBLANK(P1201), "Nationality Empty", ISBLANK(Q1201), "Disability Empty", ISBLANK(R1201), "Sexual Orientation Empty", ISBLANK(S1201), "Language Empty", ISBLANK(T1201), "Risk Assessment Empty", AND(G1201&lt;&gt;"",H1201&lt;&gt;""), IF(SUMPRODUCT(($G$2:$G$5000=G1201)*($H$2:$H$5000=H1201))&gt;1,"CONFLICT: NI and Check-in Date Already in Use","Correct"), TRUE, "Correct")</f>
        <v/>
      </c>
    </row>
    <row r="1202" spans="1:22" s="14" customFormat="1" x14ac:dyDescent="0.5">
      <c r="A1202" s="10"/>
      <c r="B1202" s="11"/>
      <c r="C1202" s="10"/>
      <c r="D1202" s="10"/>
      <c r="E1202" s="10"/>
      <c r="F1202" s="12"/>
      <c r="G1202" s="10"/>
      <c r="H1202" s="12"/>
      <c r="I1202" s="12"/>
      <c r="J1202" s="13"/>
      <c r="K1202" s="10"/>
      <c r="L1202" s="15" t="str">
        <f ca="1">IF(ISBLANK(F1202), "", DATEDIF(Tenants[[#This Row],[DateOfBirth]],TODAY(),"Y"))</f>
        <v/>
      </c>
      <c r="M1202" s="10"/>
      <c r="N1202" s="10"/>
      <c r="O1202" s="10"/>
      <c r="P1202" s="10"/>
      <c r="Q1202" s="10"/>
      <c r="R1202" s="10"/>
      <c r="S1202" s="10"/>
      <c r="T1202" s="10"/>
      <c r="U1202" s="16" t="str">
        <f t="shared" si="20"/>
        <v/>
      </c>
      <c r="V1202" s="16" t="str" cm="1">
        <f t="array" ref="V1202">_xlfn.IFS(AND(ISBLANK(A1202), OR(B1202&lt;&gt;"",C1202&lt;&gt;"",E1202&lt;&gt;"",F1202&lt;&gt;"",G1202&lt;&gt;"",H1202&lt;&gt;"",J1202&lt;&gt;"",K1202&lt;&gt;"",M1202&lt;&gt;"",N1202&lt;&gt;"",O1202&lt;&gt;"",P1202&lt;&gt;"",Q1202&lt;&gt;"",R1202&lt;&gt;"",S1202&lt;&gt;"",T1202&lt;&gt;"",)), "Address Empty", ISBLANK(A1202), "", ISBLANK(B1202), "Room Number Empty", ISBLANK(C1202), "First Name Empty", ISBLANK(E1202), "Last Name Empty", ISBLANK(F1202), "Date of Birth Empty", ISBLANK(G1202), "NI Number Empty", ISBLANK(H1202), "Check In Date Empty", ISBLANK(J1202), "HB Claim Ref Number Empty", ISBLANK(K1202), "Referral Agency Empty", ISBLANK(M1202), "Gender Empty", ISBLANK(N1202), "Religion Empty", ISBLANK(O1202), "Ethnicity Empty", ISBLANK(P1202), "Nationality Empty", ISBLANK(Q1202), "Disability Empty", ISBLANK(R1202), "Sexual Orientation Empty", ISBLANK(S1202), "Language Empty", ISBLANK(T1202), "Risk Assessment Empty", AND(G1202&lt;&gt;"",H1202&lt;&gt;""), IF(SUMPRODUCT(($G$2:$G$5000=G1202)*($H$2:$H$5000=H1202))&gt;1,"CONFLICT: NI and Check-in Date Already in Use","Correct"), TRUE, "Correct")</f>
        <v/>
      </c>
    </row>
    <row r="1203" spans="1:22" s="14" customFormat="1" x14ac:dyDescent="0.5">
      <c r="A1203" s="10"/>
      <c r="B1203" s="11"/>
      <c r="C1203" s="10"/>
      <c r="D1203" s="10"/>
      <c r="E1203" s="10"/>
      <c r="F1203" s="12"/>
      <c r="G1203" s="10"/>
      <c r="H1203" s="12"/>
      <c r="I1203" s="12"/>
      <c r="J1203" s="13"/>
      <c r="K1203" s="10"/>
      <c r="L1203" s="15" t="str">
        <f ca="1">IF(ISBLANK(F1203), "", DATEDIF(Tenants[[#This Row],[DateOfBirth]],TODAY(),"Y"))</f>
        <v/>
      </c>
      <c r="M1203" s="10"/>
      <c r="N1203" s="10"/>
      <c r="O1203" s="10"/>
      <c r="P1203" s="10"/>
      <c r="Q1203" s="10"/>
      <c r="R1203" s="10"/>
      <c r="S1203" s="10"/>
      <c r="T1203" s="10"/>
      <c r="U1203" s="16" t="str">
        <f t="shared" si="20"/>
        <v/>
      </c>
      <c r="V1203" s="16" t="str" cm="1">
        <f t="array" ref="V1203">_xlfn.IFS(AND(ISBLANK(A1203), OR(B1203&lt;&gt;"",C1203&lt;&gt;"",E1203&lt;&gt;"",F1203&lt;&gt;"",G1203&lt;&gt;"",H1203&lt;&gt;"",J1203&lt;&gt;"",K1203&lt;&gt;"",M1203&lt;&gt;"",N1203&lt;&gt;"",O1203&lt;&gt;"",P1203&lt;&gt;"",Q1203&lt;&gt;"",R1203&lt;&gt;"",S1203&lt;&gt;"",T1203&lt;&gt;"",)), "Address Empty", ISBLANK(A1203), "", ISBLANK(B1203), "Room Number Empty", ISBLANK(C1203), "First Name Empty", ISBLANK(E1203), "Last Name Empty", ISBLANK(F1203), "Date of Birth Empty", ISBLANK(G1203), "NI Number Empty", ISBLANK(H1203), "Check In Date Empty", ISBLANK(J1203), "HB Claim Ref Number Empty", ISBLANK(K1203), "Referral Agency Empty", ISBLANK(M1203), "Gender Empty", ISBLANK(N1203), "Religion Empty", ISBLANK(O1203), "Ethnicity Empty", ISBLANK(P1203), "Nationality Empty", ISBLANK(Q1203), "Disability Empty", ISBLANK(R1203), "Sexual Orientation Empty", ISBLANK(S1203), "Language Empty", ISBLANK(T1203), "Risk Assessment Empty", AND(G1203&lt;&gt;"",H1203&lt;&gt;""), IF(SUMPRODUCT(($G$2:$G$5000=G1203)*($H$2:$H$5000=H1203))&gt;1,"CONFLICT: NI and Check-in Date Already in Use","Correct"), TRUE, "Correct")</f>
        <v/>
      </c>
    </row>
    <row r="1204" spans="1:22" s="14" customFormat="1" x14ac:dyDescent="0.5">
      <c r="A1204" s="10"/>
      <c r="B1204" s="11"/>
      <c r="C1204" s="10"/>
      <c r="D1204" s="10"/>
      <c r="E1204" s="10"/>
      <c r="F1204" s="12"/>
      <c r="G1204" s="10"/>
      <c r="H1204" s="12"/>
      <c r="I1204" s="12"/>
      <c r="J1204" s="13"/>
      <c r="K1204" s="10"/>
      <c r="L1204" s="15" t="str">
        <f ca="1">IF(ISBLANK(F1204), "", DATEDIF(Tenants[[#This Row],[DateOfBirth]],TODAY(),"Y"))</f>
        <v/>
      </c>
      <c r="M1204" s="10"/>
      <c r="N1204" s="10"/>
      <c r="O1204" s="10"/>
      <c r="P1204" s="10"/>
      <c r="Q1204" s="10"/>
      <c r="R1204" s="10"/>
      <c r="S1204" s="10"/>
      <c r="T1204" s="10"/>
      <c r="U1204" s="16" t="str">
        <f t="shared" si="20"/>
        <v/>
      </c>
      <c r="V1204" s="16" t="str" cm="1">
        <f t="array" ref="V1204">_xlfn.IFS(AND(ISBLANK(A1204), OR(B1204&lt;&gt;"",C1204&lt;&gt;"",E1204&lt;&gt;"",F1204&lt;&gt;"",G1204&lt;&gt;"",H1204&lt;&gt;"",J1204&lt;&gt;"",K1204&lt;&gt;"",M1204&lt;&gt;"",N1204&lt;&gt;"",O1204&lt;&gt;"",P1204&lt;&gt;"",Q1204&lt;&gt;"",R1204&lt;&gt;"",S1204&lt;&gt;"",T1204&lt;&gt;"",)), "Address Empty", ISBLANK(A1204), "", ISBLANK(B1204), "Room Number Empty", ISBLANK(C1204), "First Name Empty", ISBLANK(E1204), "Last Name Empty", ISBLANK(F1204), "Date of Birth Empty", ISBLANK(G1204), "NI Number Empty", ISBLANK(H1204), "Check In Date Empty", ISBLANK(J1204), "HB Claim Ref Number Empty", ISBLANK(K1204), "Referral Agency Empty", ISBLANK(M1204), "Gender Empty", ISBLANK(N1204), "Religion Empty", ISBLANK(O1204), "Ethnicity Empty", ISBLANK(P1204), "Nationality Empty", ISBLANK(Q1204), "Disability Empty", ISBLANK(R1204), "Sexual Orientation Empty", ISBLANK(S1204), "Language Empty", ISBLANK(T1204), "Risk Assessment Empty", AND(G1204&lt;&gt;"",H1204&lt;&gt;""), IF(SUMPRODUCT(($G$2:$G$5000=G1204)*($H$2:$H$5000=H1204))&gt;1,"CONFLICT: NI and Check-in Date Already in Use","Correct"), TRUE, "Correct")</f>
        <v/>
      </c>
    </row>
    <row r="1205" spans="1:22" s="14" customFormat="1" x14ac:dyDescent="0.5">
      <c r="A1205" s="10"/>
      <c r="B1205" s="11"/>
      <c r="C1205" s="10"/>
      <c r="D1205" s="10"/>
      <c r="E1205" s="10"/>
      <c r="F1205" s="12"/>
      <c r="G1205" s="10"/>
      <c r="H1205" s="12"/>
      <c r="I1205" s="12"/>
      <c r="J1205" s="13"/>
      <c r="K1205" s="10"/>
      <c r="L1205" s="15" t="str">
        <f ca="1">IF(ISBLANK(F1205), "", DATEDIF(Tenants[[#This Row],[DateOfBirth]],TODAY(),"Y"))</f>
        <v/>
      </c>
      <c r="M1205" s="10"/>
      <c r="N1205" s="10"/>
      <c r="O1205" s="10"/>
      <c r="P1205" s="10"/>
      <c r="Q1205" s="10"/>
      <c r="R1205" s="10"/>
      <c r="S1205" s="10"/>
      <c r="T1205" s="10"/>
      <c r="U1205" s="16" t="str">
        <f t="shared" si="20"/>
        <v/>
      </c>
      <c r="V1205" s="16" t="str" cm="1">
        <f t="array" ref="V1205">_xlfn.IFS(AND(ISBLANK(A1205), OR(B1205&lt;&gt;"",C1205&lt;&gt;"",E1205&lt;&gt;"",F1205&lt;&gt;"",G1205&lt;&gt;"",H1205&lt;&gt;"",J1205&lt;&gt;"",K1205&lt;&gt;"",M1205&lt;&gt;"",N1205&lt;&gt;"",O1205&lt;&gt;"",P1205&lt;&gt;"",Q1205&lt;&gt;"",R1205&lt;&gt;"",S1205&lt;&gt;"",T1205&lt;&gt;"",)), "Address Empty", ISBLANK(A1205), "", ISBLANK(B1205), "Room Number Empty", ISBLANK(C1205), "First Name Empty", ISBLANK(E1205), "Last Name Empty", ISBLANK(F1205), "Date of Birth Empty", ISBLANK(G1205), "NI Number Empty", ISBLANK(H1205), "Check In Date Empty", ISBLANK(J1205), "HB Claim Ref Number Empty", ISBLANK(K1205), "Referral Agency Empty", ISBLANK(M1205), "Gender Empty", ISBLANK(N1205), "Religion Empty", ISBLANK(O1205), "Ethnicity Empty", ISBLANK(P1205), "Nationality Empty", ISBLANK(Q1205), "Disability Empty", ISBLANK(R1205), "Sexual Orientation Empty", ISBLANK(S1205), "Language Empty", ISBLANK(T1205), "Risk Assessment Empty", AND(G1205&lt;&gt;"",H1205&lt;&gt;""), IF(SUMPRODUCT(($G$2:$G$5000=G1205)*($H$2:$H$5000=H1205))&gt;1,"CONFLICT: NI and Check-in Date Already in Use","Correct"), TRUE, "Correct")</f>
        <v/>
      </c>
    </row>
    <row r="1206" spans="1:22" s="14" customFormat="1" x14ac:dyDescent="0.5">
      <c r="A1206" s="10"/>
      <c r="B1206" s="11"/>
      <c r="C1206" s="10"/>
      <c r="D1206" s="10"/>
      <c r="E1206" s="10"/>
      <c r="F1206" s="12"/>
      <c r="G1206" s="10"/>
      <c r="H1206" s="12"/>
      <c r="I1206" s="12"/>
      <c r="J1206" s="13"/>
      <c r="K1206" s="10"/>
      <c r="L1206" s="15" t="str">
        <f ca="1">IF(ISBLANK(F1206), "", DATEDIF(Tenants[[#This Row],[DateOfBirth]],TODAY(),"Y"))</f>
        <v/>
      </c>
      <c r="M1206" s="10"/>
      <c r="N1206" s="10"/>
      <c r="O1206" s="10"/>
      <c r="P1206" s="10"/>
      <c r="Q1206" s="10"/>
      <c r="R1206" s="10"/>
      <c r="S1206" s="10"/>
      <c r="T1206" s="10"/>
      <c r="U1206" s="16" t="str">
        <f t="shared" si="20"/>
        <v/>
      </c>
      <c r="V1206" s="16" t="str" cm="1">
        <f t="array" ref="V1206">_xlfn.IFS(AND(ISBLANK(A1206), OR(B1206&lt;&gt;"",C1206&lt;&gt;"",E1206&lt;&gt;"",F1206&lt;&gt;"",G1206&lt;&gt;"",H1206&lt;&gt;"",J1206&lt;&gt;"",K1206&lt;&gt;"",M1206&lt;&gt;"",N1206&lt;&gt;"",O1206&lt;&gt;"",P1206&lt;&gt;"",Q1206&lt;&gt;"",R1206&lt;&gt;"",S1206&lt;&gt;"",T1206&lt;&gt;"",)), "Address Empty", ISBLANK(A1206), "", ISBLANK(B1206), "Room Number Empty", ISBLANK(C1206), "First Name Empty", ISBLANK(E1206), "Last Name Empty", ISBLANK(F1206), "Date of Birth Empty", ISBLANK(G1206), "NI Number Empty", ISBLANK(H1206), "Check In Date Empty", ISBLANK(J1206), "HB Claim Ref Number Empty", ISBLANK(K1206), "Referral Agency Empty", ISBLANK(M1206), "Gender Empty", ISBLANK(N1206), "Religion Empty", ISBLANK(O1206), "Ethnicity Empty", ISBLANK(P1206), "Nationality Empty", ISBLANK(Q1206), "Disability Empty", ISBLANK(R1206), "Sexual Orientation Empty", ISBLANK(S1206), "Language Empty", ISBLANK(T1206), "Risk Assessment Empty", AND(G1206&lt;&gt;"",H1206&lt;&gt;""), IF(SUMPRODUCT(($G$2:$G$5000=G1206)*($H$2:$H$5000=H1206))&gt;1,"CONFLICT: NI and Check-in Date Already in Use","Correct"), TRUE, "Correct")</f>
        <v/>
      </c>
    </row>
    <row r="1207" spans="1:22" s="14" customFormat="1" x14ac:dyDescent="0.5">
      <c r="A1207" s="10"/>
      <c r="B1207" s="11"/>
      <c r="C1207" s="10"/>
      <c r="D1207" s="10"/>
      <c r="E1207" s="10"/>
      <c r="F1207" s="12"/>
      <c r="G1207" s="10"/>
      <c r="H1207" s="12"/>
      <c r="I1207" s="12"/>
      <c r="J1207" s="13"/>
      <c r="K1207" s="10"/>
      <c r="L1207" s="15" t="str">
        <f ca="1">IF(ISBLANK(F1207), "", DATEDIF(Tenants[[#This Row],[DateOfBirth]],TODAY(),"Y"))</f>
        <v/>
      </c>
      <c r="M1207" s="10"/>
      <c r="N1207" s="10"/>
      <c r="O1207" s="10"/>
      <c r="P1207" s="10"/>
      <c r="Q1207" s="10"/>
      <c r="R1207" s="10"/>
      <c r="S1207" s="10"/>
      <c r="T1207" s="10"/>
      <c r="U1207" s="16" t="str">
        <f t="shared" si="20"/>
        <v/>
      </c>
      <c r="V1207" s="16" t="str" cm="1">
        <f t="array" ref="V1207">_xlfn.IFS(AND(ISBLANK(A1207), OR(B1207&lt;&gt;"",C1207&lt;&gt;"",E1207&lt;&gt;"",F1207&lt;&gt;"",G1207&lt;&gt;"",H1207&lt;&gt;"",J1207&lt;&gt;"",K1207&lt;&gt;"",M1207&lt;&gt;"",N1207&lt;&gt;"",O1207&lt;&gt;"",P1207&lt;&gt;"",Q1207&lt;&gt;"",R1207&lt;&gt;"",S1207&lt;&gt;"",T1207&lt;&gt;"",)), "Address Empty", ISBLANK(A1207), "", ISBLANK(B1207), "Room Number Empty", ISBLANK(C1207), "First Name Empty", ISBLANK(E1207), "Last Name Empty", ISBLANK(F1207), "Date of Birth Empty", ISBLANK(G1207), "NI Number Empty", ISBLANK(H1207), "Check In Date Empty", ISBLANK(J1207), "HB Claim Ref Number Empty", ISBLANK(K1207), "Referral Agency Empty", ISBLANK(M1207), "Gender Empty", ISBLANK(N1207), "Religion Empty", ISBLANK(O1207), "Ethnicity Empty", ISBLANK(P1207), "Nationality Empty", ISBLANK(Q1207), "Disability Empty", ISBLANK(R1207), "Sexual Orientation Empty", ISBLANK(S1207), "Language Empty", ISBLANK(T1207), "Risk Assessment Empty", AND(G1207&lt;&gt;"",H1207&lt;&gt;""), IF(SUMPRODUCT(($G$2:$G$5000=G1207)*($H$2:$H$5000=H1207))&gt;1,"CONFLICT: NI and Check-in Date Already in Use","Correct"), TRUE, "Correct")</f>
        <v/>
      </c>
    </row>
    <row r="1208" spans="1:22" s="14" customFormat="1" x14ac:dyDescent="0.5">
      <c r="A1208" s="10"/>
      <c r="B1208" s="11"/>
      <c r="C1208" s="10"/>
      <c r="D1208" s="10"/>
      <c r="E1208" s="10"/>
      <c r="F1208" s="12"/>
      <c r="G1208" s="10"/>
      <c r="H1208" s="12"/>
      <c r="I1208" s="12"/>
      <c r="J1208" s="13"/>
      <c r="K1208" s="10"/>
      <c r="L1208" s="15" t="str">
        <f ca="1">IF(ISBLANK(F1208), "", DATEDIF(Tenants[[#This Row],[DateOfBirth]],TODAY(),"Y"))</f>
        <v/>
      </c>
      <c r="M1208" s="10"/>
      <c r="N1208" s="10"/>
      <c r="O1208" s="10"/>
      <c r="P1208" s="10"/>
      <c r="Q1208" s="10"/>
      <c r="R1208" s="10"/>
      <c r="S1208" s="10"/>
      <c r="T1208" s="10"/>
      <c r="U1208" s="16" t="str">
        <f t="shared" si="20"/>
        <v/>
      </c>
      <c r="V1208" s="16" t="str" cm="1">
        <f t="array" ref="V1208">_xlfn.IFS(AND(ISBLANK(A1208), OR(B1208&lt;&gt;"",C1208&lt;&gt;"",E1208&lt;&gt;"",F1208&lt;&gt;"",G1208&lt;&gt;"",H1208&lt;&gt;"",J1208&lt;&gt;"",K1208&lt;&gt;"",M1208&lt;&gt;"",N1208&lt;&gt;"",O1208&lt;&gt;"",P1208&lt;&gt;"",Q1208&lt;&gt;"",R1208&lt;&gt;"",S1208&lt;&gt;"",T1208&lt;&gt;"",)), "Address Empty", ISBLANK(A1208), "", ISBLANK(B1208), "Room Number Empty", ISBLANK(C1208), "First Name Empty", ISBLANK(E1208), "Last Name Empty", ISBLANK(F1208), "Date of Birth Empty", ISBLANK(G1208), "NI Number Empty", ISBLANK(H1208), "Check In Date Empty", ISBLANK(J1208), "HB Claim Ref Number Empty", ISBLANK(K1208), "Referral Agency Empty", ISBLANK(M1208), "Gender Empty", ISBLANK(N1208), "Religion Empty", ISBLANK(O1208), "Ethnicity Empty", ISBLANK(P1208), "Nationality Empty", ISBLANK(Q1208), "Disability Empty", ISBLANK(R1208), "Sexual Orientation Empty", ISBLANK(S1208), "Language Empty", ISBLANK(T1208), "Risk Assessment Empty", AND(G1208&lt;&gt;"",H1208&lt;&gt;""), IF(SUMPRODUCT(($G$2:$G$5000=G1208)*($H$2:$H$5000=H1208))&gt;1,"CONFLICT: NI and Check-in Date Already in Use","Correct"), TRUE, "Correct")</f>
        <v/>
      </c>
    </row>
    <row r="1209" spans="1:22" s="14" customFormat="1" x14ac:dyDescent="0.5">
      <c r="A1209" s="10"/>
      <c r="B1209" s="11"/>
      <c r="C1209" s="10"/>
      <c r="D1209" s="10"/>
      <c r="E1209" s="10"/>
      <c r="F1209" s="12"/>
      <c r="G1209" s="10"/>
      <c r="H1209" s="12"/>
      <c r="I1209" s="12"/>
      <c r="J1209" s="13"/>
      <c r="K1209" s="10"/>
      <c r="L1209" s="15" t="str">
        <f ca="1">IF(ISBLANK(F1209), "", DATEDIF(Tenants[[#This Row],[DateOfBirth]],TODAY(),"Y"))</f>
        <v/>
      </c>
      <c r="M1209" s="10"/>
      <c r="N1209" s="10"/>
      <c r="O1209" s="10"/>
      <c r="P1209" s="10"/>
      <c r="Q1209" s="10"/>
      <c r="R1209" s="10"/>
      <c r="S1209" s="10"/>
      <c r="T1209" s="10"/>
      <c r="U1209" s="16" t="str">
        <f t="shared" si="20"/>
        <v/>
      </c>
      <c r="V1209" s="16" t="str" cm="1">
        <f t="array" ref="V1209">_xlfn.IFS(AND(ISBLANK(A1209), OR(B1209&lt;&gt;"",C1209&lt;&gt;"",E1209&lt;&gt;"",F1209&lt;&gt;"",G1209&lt;&gt;"",H1209&lt;&gt;"",J1209&lt;&gt;"",K1209&lt;&gt;"",M1209&lt;&gt;"",N1209&lt;&gt;"",O1209&lt;&gt;"",P1209&lt;&gt;"",Q1209&lt;&gt;"",R1209&lt;&gt;"",S1209&lt;&gt;"",T1209&lt;&gt;"",)), "Address Empty", ISBLANK(A1209), "", ISBLANK(B1209), "Room Number Empty", ISBLANK(C1209), "First Name Empty", ISBLANK(E1209), "Last Name Empty", ISBLANK(F1209), "Date of Birth Empty", ISBLANK(G1209), "NI Number Empty", ISBLANK(H1209), "Check In Date Empty", ISBLANK(J1209), "HB Claim Ref Number Empty", ISBLANK(K1209), "Referral Agency Empty", ISBLANK(M1209), "Gender Empty", ISBLANK(N1209), "Religion Empty", ISBLANK(O1209), "Ethnicity Empty", ISBLANK(P1209), "Nationality Empty", ISBLANK(Q1209), "Disability Empty", ISBLANK(R1209), "Sexual Orientation Empty", ISBLANK(S1209), "Language Empty", ISBLANK(T1209), "Risk Assessment Empty", AND(G1209&lt;&gt;"",H1209&lt;&gt;""), IF(SUMPRODUCT(($G$2:$G$5000=G1209)*($H$2:$H$5000=H1209))&gt;1,"CONFLICT: NI and Check-in Date Already in Use","Correct"), TRUE, "Correct")</f>
        <v/>
      </c>
    </row>
    <row r="1210" spans="1:22" s="14" customFormat="1" x14ac:dyDescent="0.5">
      <c r="A1210" s="10"/>
      <c r="B1210" s="11"/>
      <c r="C1210" s="10"/>
      <c r="D1210" s="10"/>
      <c r="E1210" s="10"/>
      <c r="F1210" s="12"/>
      <c r="G1210" s="10"/>
      <c r="H1210" s="12"/>
      <c r="I1210" s="12"/>
      <c r="J1210" s="13"/>
      <c r="K1210" s="10"/>
      <c r="L1210" s="15" t="str">
        <f ca="1">IF(ISBLANK(F1210), "", DATEDIF(Tenants[[#This Row],[DateOfBirth]],TODAY(),"Y"))</f>
        <v/>
      </c>
      <c r="M1210" s="10"/>
      <c r="N1210" s="10"/>
      <c r="O1210" s="10"/>
      <c r="P1210" s="10"/>
      <c r="Q1210" s="10"/>
      <c r="R1210" s="10"/>
      <c r="S1210" s="10"/>
      <c r="T1210" s="10"/>
      <c r="U1210" s="16" t="str">
        <f t="shared" si="20"/>
        <v/>
      </c>
      <c r="V1210" s="16" t="str" cm="1">
        <f t="array" ref="V1210">_xlfn.IFS(AND(ISBLANK(A1210), OR(B1210&lt;&gt;"",C1210&lt;&gt;"",E1210&lt;&gt;"",F1210&lt;&gt;"",G1210&lt;&gt;"",H1210&lt;&gt;"",J1210&lt;&gt;"",K1210&lt;&gt;"",M1210&lt;&gt;"",N1210&lt;&gt;"",O1210&lt;&gt;"",P1210&lt;&gt;"",Q1210&lt;&gt;"",R1210&lt;&gt;"",S1210&lt;&gt;"",T1210&lt;&gt;"",)), "Address Empty", ISBLANK(A1210), "", ISBLANK(B1210), "Room Number Empty", ISBLANK(C1210), "First Name Empty", ISBLANK(E1210), "Last Name Empty", ISBLANK(F1210), "Date of Birth Empty", ISBLANK(G1210), "NI Number Empty", ISBLANK(H1210), "Check In Date Empty", ISBLANK(J1210), "HB Claim Ref Number Empty", ISBLANK(K1210), "Referral Agency Empty", ISBLANK(M1210), "Gender Empty", ISBLANK(N1210), "Religion Empty", ISBLANK(O1210), "Ethnicity Empty", ISBLANK(P1210), "Nationality Empty", ISBLANK(Q1210), "Disability Empty", ISBLANK(R1210), "Sexual Orientation Empty", ISBLANK(S1210), "Language Empty", ISBLANK(T1210), "Risk Assessment Empty", AND(G1210&lt;&gt;"",H1210&lt;&gt;""), IF(SUMPRODUCT(($G$2:$G$5000=G1210)*($H$2:$H$5000=H1210))&gt;1,"CONFLICT: NI and Check-in Date Already in Use","Correct"), TRUE, "Correct")</f>
        <v/>
      </c>
    </row>
    <row r="1211" spans="1:22" s="14" customFormat="1" x14ac:dyDescent="0.5">
      <c r="A1211" s="10"/>
      <c r="B1211" s="11"/>
      <c r="C1211" s="10"/>
      <c r="D1211" s="10"/>
      <c r="E1211" s="10"/>
      <c r="F1211" s="12"/>
      <c r="G1211" s="10"/>
      <c r="H1211" s="12"/>
      <c r="I1211" s="12"/>
      <c r="J1211" s="13"/>
      <c r="K1211" s="10"/>
      <c r="L1211" s="15" t="str">
        <f ca="1">IF(ISBLANK(F1211), "", DATEDIF(Tenants[[#This Row],[DateOfBirth]],TODAY(),"Y"))</f>
        <v/>
      </c>
      <c r="M1211" s="10"/>
      <c r="N1211" s="10"/>
      <c r="O1211" s="10"/>
      <c r="P1211" s="10"/>
      <c r="Q1211" s="10"/>
      <c r="R1211" s="10"/>
      <c r="S1211" s="10"/>
      <c r="T1211" s="10"/>
      <c r="U1211" s="16" t="str">
        <f t="shared" si="20"/>
        <v/>
      </c>
      <c r="V1211" s="16" t="str" cm="1">
        <f t="array" ref="V1211">_xlfn.IFS(AND(ISBLANK(A1211), OR(B1211&lt;&gt;"",C1211&lt;&gt;"",E1211&lt;&gt;"",F1211&lt;&gt;"",G1211&lt;&gt;"",H1211&lt;&gt;"",J1211&lt;&gt;"",K1211&lt;&gt;"",M1211&lt;&gt;"",N1211&lt;&gt;"",O1211&lt;&gt;"",P1211&lt;&gt;"",Q1211&lt;&gt;"",R1211&lt;&gt;"",S1211&lt;&gt;"",T1211&lt;&gt;"",)), "Address Empty", ISBLANK(A1211), "", ISBLANK(B1211), "Room Number Empty", ISBLANK(C1211), "First Name Empty", ISBLANK(E1211), "Last Name Empty", ISBLANK(F1211), "Date of Birth Empty", ISBLANK(G1211), "NI Number Empty", ISBLANK(H1211), "Check In Date Empty", ISBLANK(J1211), "HB Claim Ref Number Empty", ISBLANK(K1211), "Referral Agency Empty", ISBLANK(M1211), "Gender Empty", ISBLANK(N1211), "Religion Empty", ISBLANK(O1211), "Ethnicity Empty", ISBLANK(P1211), "Nationality Empty", ISBLANK(Q1211), "Disability Empty", ISBLANK(R1211), "Sexual Orientation Empty", ISBLANK(S1211), "Language Empty", ISBLANK(T1211), "Risk Assessment Empty", AND(G1211&lt;&gt;"",H1211&lt;&gt;""), IF(SUMPRODUCT(($G$2:$G$5000=G1211)*($H$2:$H$5000=H1211))&gt;1,"CONFLICT: NI and Check-in Date Already in Use","Correct"), TRUE, "Correct")</f>
        <v/>
      </c>
    </row>
    <row r="1212" spans="1:22" s="14" customFormat="1" x14ac:dyDescent="0.5">
      <c r="A1212" s="10"/>
      <c r="B1212" s="11"/>
      <c r="C1212" s="10"/>
      <c r="D1212" s="10"/>
      <c r="E1212" s="10"/>
      <c r="F1212" s="12"/>
      <c r="G1212" s="10"/>
      <c r="H1212" s="12"/>
      <c r="I1212" s="12"/>
      <c r="J1212" s="13"/>
      <c r="K1212" s="10"/>
      <c r="L1212" s="15" t="str">
        <f ca="1">IF(ISBLANK(F1212), "", DATEDIF(Tenants[[#This Row],[DateOfBirth]],TODAY(),"Y"))</f>
        <v/>
      </c>
      <c r="M1212" s="10"/>
      <c r="N1212" s="10"/>
      <c r="O1212" s="10"/>
      <c r="P1212" s="10"/>
      <c r="Q1212" s="10"/>
      <c r="R1212" s="10"/>
      <c r="S1212" s="10"/>
      <c r="T1212" s="10"/>
      <c r="U1212" s="16" t="str">
        <f t="shared" si="20"/>
        <v/>
      </c>
      <c r="V1212" s="16" t="str" cm="1">
        <f t="array" ref="V1212">_xlfn.IFS(AND(ISBLANK(A1212), OR(B1212&lt;&gt;"",C1212&lt;&gt;"",E1212&lt;&gt;"",F1212&lt;&gt;"",G1212&lt;&gt;"",H1212&lt;&gt;"",J1212&lt;&gt;"",K1212&lt;&gt;"",M1212&lt;&gt;"",N1212&lt;&gt;"",O1212&lt;&gt;"",P1212&lt;&gt;"",Q1212&lt;&gt;"",R1212&lt;&gt;"",S1212&lt;&gt;"",T1212&lt;&gt;"",)), "Address Empty", ISBLANK(A1212), "", ISBLANK(B1212), "Room Number Empty", ISBLANK(C1212), "First Name Empty", ISBLANK(E1212), "Last Name Empty", ISBLANK(F1212), "Date of Birth Empty", ISBLANK(G1212), "NI Number Empty", ISBLANK(H1212), "Check In Date Empty", ISBLANK(J1212), "HB Claim Ref Number Empty", ISBLANK(K1212), "Referral Agency Empty", ISBLANK(M1212), "Gender Empty", ISBLANK(N1212), "Religion Empty", ISBLANK(O1212), "Ethnicity Empty", ISBLANK(P1212), "Nationality Empty", ISBLANK(Q1212), "Disability Empty", ISBLANK(R1212), "Sexual Orientation Empty", ISBLANK(S1212), "Language Empty", ISBLANK(T1212), "Risk Assessment Empty", AND(G1212&lt;&gt;"",H1212&lt;&gt;""), IF(SUMPRODUCT(($G$2:$G$5000=G1212)*($H$2:$H$5000=H1212))&gt;1,"CONFLICT: NI and Check-in Date Already in Use","Correct"), TRUE, "Correct")</f>
        <v/>
      </c>
    </row>
    <row r="1213" spans="1:22" s="14" customFormat="1" x14ac:dyDescent="0.5">
      <c r="A1213" s="10"/>
      <c r="B1213" s="11"/>
      <c r="C1213" s="10"/>
      <c r="D1213" s="10"/>
      <c r="E1213" s="10"/>
      <c r="F1213" s="12"/>
      <c r="G1213" s="10"/>
      <c r="H1213" s="12"/>
      <c r="I1213" s="12"/>
      <c r="J1213" s="13"/>
      <c r="K1213" s="10"/>
      <c r="L1213" s="15" t="str">
        <f ca="1">IF(ISBLANK(F1213), "", DATEDIF(Tenants[[#This Row],[DateOfBirth]],TODAY(),"Y"))</f>
        <v/>
      </c>
      <c r="M1213" s="10"/>
      <c r="N1213" s="10"/>
      <c r="O1213" s="10"/>
      <c r="P1213" s="10"/>
      <c r="Q1213" s="10"/>
      <c r="R1213" s="10"/>
      <c r="S1213" s="10"/>
      <c r="T1213" s="10"/>
      <c r="U1213" s="16" t="str">
        <f t="shared" si="20"/>
        <v/>
      </c>
      <c r="V1213" s="16" t="str" cm="1">
        <f t="array" ref="V1213">_xlfn.IFS(AND(ISBLANK(A1213), OR(B1213&lt;&gt;"",C1213&lt;&gt;"",E1213&lt;&gt;"",F1213&lt;&gt;"",G1213&lt;&gt;"",H1213&lt;&gt;"",J1213&lt;&gt;"",K1213&lt;&gt;"",M1213&lt;&gt;"",N1213&lt;&gt;"",O1213&lt;&gt;"",P1213&lt;&gt;"",Q1213&lt;&gt;"",R1213&lt;&gt;"",S1213&lt;&gt;"",T1213&lt;&gt;"",)), "Address Empty", ISBLANK(A1213), "", ISBLANK(B1213), "Room Number Empty", ISBLANK(C1213), "First Name Empty", ISBLANK(E1213), "Last Name Empty", ISBLANK(F1213), "Date of Birth Empty", ISBLANK(G1213), "NI Number Empty", ISBLANK(H1213), "Check In Date Empty", ISBLANK(J1213), "HB Claim Ref Number Empty", ISBLANK(K1213), "Referral Agency Empty", ISBLANK(M1213), "Gender Empty", ISBLANK(N1213), "Religion Empty", ISBLANK(O1213), "Ethnicity Empty", ISBLANK(P1213), "Nationality Empty", ISBLANK(Q1213), "Disability Empty", ISBLANK(R1213), "Sexual Orientation Empty", ISBLANK(S1213), "Language Empty", ISBLANK(T1213), "Risk Assessment Empty", AND(G1213&lt;&gt;"",H1213&lt;&gt;""), IF(SUMPRODUCT(($G$2:$G$5000=G1213)*($H$2:$H$5000=H1213))&gt;1,"CONFLICT: NI and Check-in Date Already in Use","Correct"), TRUE, "Correct")</f>
        <v/>
      </c>
    </row>
    <row r="1214" spans="1:22" s="14" customFormat="1" x14ac:dyDescent="0.5">
      <c r="A1214" s="10"/>
      <c r="B1214" s="11"/>
      <c r="C1214" s="10"/>
      <c r="D1214" s="10"/>
      <c r="E1214" s="10"/>
      <c r="F1214" s="12"/>
      <c r="G1214" s="10"/>
      <c r="H1214" s="12"/>
      <c r="I1214" s="12"/>
      <c r="J1214" s="13"/>
      <c r="K1214" s="10"/>
      <c r="L1214" s="15" t="str">
        <f ca="1">IF(ISBLANK(F1214), "", DATEDIF(Tenants[[#This Row],[DateOfBirth]],TODAY(),"Y"))</f>
        <v/>
      </c>
      <c r="M1214" s="10"/>
      <c r="N1214" s="10"/>
      <c r="O1214" s="10"/>
      <c r="P1214" s="10"/>
      <c r="Q1214" s="10"/>
      <c r="R1214" s="10"/>
      <c r="S1214" s="10"/>
      <c r="T1214" s="10"/>
      <c r="U1214" s="16" t="str">
        <f t="shared" si="20"/>
        <v/>
      </c>
      <c r="V1214" s="16" t="str" cm="1">
        <f t="array" ref="V1214">_xlfn.IFS(AND(ISBLANK(A1214), OR(B1214&lt;&gt;"",C1214&lt;&gt;"",E1214&lt;&gt;"",F1214&lt;&gt;"",G1214&lt;&gt;"",H1214&lt;&gt;"",J1214&lt;&gt;"",K1214&lt;&gt;"",M1214&lt;&gt;"",N1214&lt;&gt;"",O1214&lt;&gt;"",P1214&lt;&gt;"",Q1214&lt;&gt;"",R1214&lt;&gt;"",S1214&lt;&gt;"",T1214&lt;&gt;"",)), "Address Empty", ISBLANK(A1214), "", ISBLANK(B1214), "Room Number Empty", ISBLANK(C1214), "First Name Empty", ISBLANK(E1214), "Last Name Empty", ISBLANK(F1214), "Date of Birth Empty", ISBLANK(G1214), "NI Number Empty", ISBLANK(H1214), "Check In Date Empty", ISBLANK(J1214), "HB Claim Ref Number Empty", ISBLANK(K1214), "Referral Agency Empty", ISBLANK(M1214), "Gender Empty", ISBLANK(N1214), "Religion Empty", ISBLANK(O1214), "Ethnicity Empty", ISBLANK(P1214), "Nationality Empty", ISBLANK(Q1214), "Disability Empty", ISBLANK(R1214), "Sexual Orientation Empty", ISBLANK(S1214), "Language Empty", ISBLANK(T1214), "Risk Assessment Empty", AND(G1214&lt;&gt;"",H1214&lt;&gt;""), IF(SUMPRODUCT(($G$2:$G$5000=G1214)*($H$2:$H$5000=H1214))&gt;1,"CONFLICT: NI and Check-in Date Already in Use","Correct"), TRUE, "Correct")</f>
        <v/>
      </c>
    </row>
    <row r="1215" spans="1:22" s="14" customFormat="1" x14ac:dyDescent="0.5">
      <c r="A1215" s="10"/>
      <c r="B1215" s="11"/>
      <c r="C1215" s="10"/>
      <c r="D1215" s="10"/>
      <c r="E1215" s="10"/>
      <c r="F1215" s="12"/>
      <c r="G1215" s="10"/>
      <c r="H1215" s="12"/>
      <c r="I1215" s="12"/>
      <c r="J1215" s="13"/>
      <c r="K1215" s="10"/>
      <c r="L1215" s="15" t="str">
        <f ca="1">IF(ISBLANK(F1215), "", DATEDIF(Tenants[[#This Row],[DateOfBirth]],TODAY(),"Y"))</f>
        <v/>
      </c>
      <c r="M1215" s="10"/>
      <c r="N1215" s="10"/>
      <c r="O1215" s="10"/>
      <c r="P1215" s="10"/>
      <c r="Q1215" s="10"/>
      <c r="R1215" s="10"/>
      <c r="S1215" s="10"/>
      <c r="T1215" s="10"/>
      <c r="U1215" s="16" t="str">
        <f t="shared" si="20"/>
        <v/>
      </c>
      <c r="V1215" s="16" t="str" cm="1">
        <f t="array" ref="V1215">_xlfn.IFS(AND(ISBLANK(A1215), OR(B1215&lt;&gt;"",C1215&lt;&gt;"",E1215&lt;&gt;"",F1215&lt;&gt;"",G1215&lt;&gt;"",H1215&lt;&gt;"",J1215&lt;&gt;"",K1215&lt;&gt;"",M1215&lt;&gt;"",N1215&lt;&gt;"",O1215&lt;&gt;"",P1215&lt;&gt;"",Q1215&lt;&gt;"",R1215&lt;&gt;"",S1215&lt;&gt;"",T1215&lt;&gt;"",)), "Address Empty", ISBLANK(A1215), "", ISBLANK(B1215), "Room Number Empty", ISBLANK(C1215), "First Name Empty", ISBLANK(E1215), "Last Name Empty", ISBLANK(F1215), "Date of Birth Empty", ISBLANK(G1215), "NI Number Empty", ISBLANK(H1215), "Check In Date Empty", ISBLANK(J1215), "HB Claim Ref Number Empty", ISBLANK(K1215), "Referral Agency Empty", ISBLANK(M1215), "Gender Empty", ISBLANK(N1215), "Religion Empty", ISBLANK(O1215), "Ethnicity Empty", ISBLANK(P1215), "Nationality Empty", ISBLANK(Q1215), "Disability Empty", ISBLANK(R1215), "Sexual Orientation Empty", ISBLANK(S1215), "Language Empty", ISBLANK(T1215), "Risk Assessment Empty", AND(G1215&lt;&gt;"",H1215&lt;&gt;""), IF(SUMPRODUCT(($G$2:$G$5000=G1215)*($H$2:$H$5000=H1215))&gt;1,"CONFLICT: NI and Check-in Date Already in Use","Correct"), TRUE, "Correct")</f>
        <v/>
      </c>
    </row>
    <row r="1216" spans="1:22" s="14" customFormat="1" x14ac:dyDescent="0.5">
      <c r="A1216" s="10"/>
      <c r="B1216" s="11"/>
      <c r="C1216" s="10"/>
      <c r="D1216" s="10"/>
      <c r="E1216" s="10"/>
      <c r="F1216" s="12"/>
      <c r="G1216" s="10"/>
      <c r="H1216" s="12"/>
      <c r="I1216" s="12"/>
      <c r="J1216" s="13"/>
      <c r="K1216" s="10"/>
      <c r="L1216" s="15" t="str">
        <f ca="1">IF(ISBLANK(F1216), "", DATEDIF(Tenants[[#This Row],[DateOfBirth]],TODAY(),"Y"))</f>
        <v/>
      </c>
      <c r="M1216" s="10"/>
      <c r="N1216" s="10"/>
      <c r="O1216" s="10"/>
      <c r="P1216" s="10"/>
      <c r="Q1216" s="10"/>
      <c r="R1216" s="10"/>
      <c r="S1216" s="10"/>
      <c r="T1216" s="10"/>
      <c r="U1216" s="16" t="str">
        <f t="shared" si="20"/>
        <v/>
      </c>
      <c r="V1216" s="16" t="str" cm="1">
        <f t="array" ref="V1216">_xlfn.IFS(AND(ISBLANK(A1216), OR(B1216&lt;&gt;"",C1216&lt;&gt;"",E1216&lt;&gt;"",F1216&lt;&gt;"",G1216&lt;&gt;"",H1216&lt;&gt;"",J1216&lt;&gt;"",K1216&lt;&gt;"",M1216&lt;&gt;"",N1216&lt;&gt;"",O1216&lt;&gt;"",P1216&lt;&gt;"",Q1216&lt;&gt;"",R1216&lt;&gt;"",S1216&lt;&gt;"",T1216&lt;&gt;"",)), "Address Empty", ISBLANK(A1216), "", ISBLANK(B1216), "Room Number Empty", ISBLANK(C1216), "First Name Empty", ISBLANK(E1216), "Last Name Empty", ISBLANK(F1216), "Date of Birth Empty", ISBLANK(G1216), "NI Number Empty", ISBLANK(H1216), "Check In Date Empty", ISBLANK(J1216), "HB Claim Ref Number Empty", ISBLANK(K1216), "Referral Agency Empty", ISBLANK(M1216), "Gender Empty", ISBLANK(N1216), "Religion Empty", ISBLANK(O1216), "Ethnicity Empty", ISBLANK(P1216), "Nationality Empty", ISBLANK(Q1216), "Disability Empty", ISBLANK(R1216), "Sexual Orientation Empty", ISBLANK(S1216), "Language Empty", ISBLANK(T1216), "Risk Assessment Empty", AND(G1216&lt;&gt;"",H1216&lt;&gt;""), IF(SUMPRODUCT(($G$2:$G$5000=G1216)*($H$2:$H$5000=H1216))&gt;1,"CONFLICT: NI and Check-in Date Already in Use","Correct"), TRUE, "Correct")</f>
        <v/>
      </c>
    </row>
    <row r="1217" spans="1:22" s="14" customFormat="1" x14ac:dyDescent="0.5">
      <c r="A1217" s="10"/>
      <c r="B1217" s="11"/>
      <c r="C1217" s="10"/>
      <c r="D1217" s="10"/>
      <c r="E1217" s="10"/>
      <c r="F1217" s="12"/>
      <c r="G1217" s="10"/>
      <c r="H1217" s="12"/>
      <c r="I1217" s="12"/>
      <c r="J1217" s="13"/>
      <c r="K1217" s="10"/>
      <c r="L1217" s="15" t="str">
        <f ca="1">IF(ISBLANK(F1217), "", DATEDIF(Tenants[[#This Row],[DateOfBirth]],TODAY(),"Y"))</f>
        <v/>
      </c>
      <c r="M1217" s="10"/>
      <c r="N1217" s="10"/>
      <c r="O1217" s="10"/>
      <c r="P1217" s="10"/>
      <c r="Q1217" s="10"/>
      <c r="R1217" s="10"/>
      <c r="S1217" s="10"/>
      <c r="T1217" s="10"/>
      <c r="U1217" s="16" t="str">
        <f t="shared" si="20"/>
        <v/>
      </c>
      <c r="V1217" s="16" t="str" cm="1">
        <f t="array" ref="V1217">_xlfn.IFS(AND(ISBLANK(A1217), OR(B1217&lt;&gt;"",C1217&lt;&gt;"",E1217&lt;&gt;"",F1217&lt;&gt;"",G1217&lt;&gt;"",H1217&lt;&gt;"",J1217&lt;&gt;"",K1217&lt;&gt;"",M1217&lt;&gt;"",N1217&lt;&gt;"",O1217&lt;&gt;"",P1217&lt;&gt;"",Q1217&lt;&gt;"",R1217&lt;&gt;"",S1217&lt;&gt;"",T1217&lt;&gt;"",)), "Address Empty", ISBLANK(A1217), "", ISBLANK(B1217), "Room Number Empty", ISBLANK(C1217), "First Name Empty", ISBLANK(E1217), "Last Name Empty", ISBLANK(F1217), "Date of Birth Empty", ISBLANK(G1217), "NI Number Empty", ISBLANK(H1217), "Check In Date Empty", ISBLANK(J1217), "HB Claim Ref Number Empty", ISBLANK(K1217), "Referral Agency Empty", ISBLANK(M1217), "Gender Empty", ISBLANK(N1217), "Religion Empty", ISBLANK(O1217), "Ethnicity Empty", ISBLANK(P1217), "Nationality Empty", ISBLANK(Q1217), "Disability Empty", ISBLANK(R1217), "Sexual Orientation Empty", ISBLANK(S1217), "Language Empty", ISBLANK(T1217), "Risk Assessment Empty", AND(G1217&lt;&gt;"",H1217&lt;&gt;""), IF(SUMPRODUCT(($G$2:$G$5000=G1217)*($H$2:$H$5000=H1217))&gt;1,"CONFLICT: NI and Check-in Date Already in Use","Correct"), TRUE, "Correct")</f>
        <v/>
      </c>
    </row>
    <row r="1218" spans="1:22" s="14" customFormat="1" x14ac:dyDescent="0.5">
      <c r="A1218" s="10"/>
      <c r="B1218" s="11"/>
      <c r="C1218" s="10"/>
      <c r="D1218" s="10"/>
      <c r="E1218" s="10"/>
      <c r="F1218" s="12"/>
      <c r="G1218" s="10"/>
      <c r="H1218" s="12"/>
      <c r="I1218" s="12"/>
      <c r="J1218" s="13"/>
      <c r="K1218" s="10"/>
      <c r="L1218" s="15" t="str">
        <f ca="1">IF(ISBLANK(F1218), "", DATEDIF(Tenants[[#This Row],[DateOfBirth]],TODAY(),"Y"))</f>
        <v/>
      </c>
      <c r="M1218" s="10"/>
      <c r="N1218" s="10"/>
      <c r="O1218" s="10"/>
      <c r="P1218" s="10"/>
      <c r="Q1218" s="10"/>
      <c r="R1218" s="10"/>
      <c r="S1218" s="10"/>
      <c r="T1218" s="10"/>
      <c r="U1218" s="16" t="str">
        <f t="shared" si="20"/>
        <v/>
      </c>
      <c r="V1218" s="16" t="str" cm="1">
        <f t="array" ref="V1218">_xlfn.IFS(AND(ISBLANK(A1218), OR(B1218&lt;&gt;"",C1218&lt;&gt;"",E1218&lt;&gt;"",F1218&lt;&gt;"",G1218&lt;&gt;"",H1218&lt;&gt;"",J1218&lt;&gt;"",K1218&lt;&gt;"",M1218&lt;&gt;"",N1218&lt;&gt;"",O1218&lt;&gt;"",P1218&lt;&gt;"",Q1218&lt;&gt;"",R1218&lt;&gt;"",S1218&lt;&gt;"",T1218&lt;&gt;"",)), "Address Empty", ISBLANK(A1218), "", ISBLANK(B1218), "Room Number Empty", ISBLANK(C1218), "First Name Empty", ISBLANK(E1218), "Last Name Empty", ISBLANK(F1218), "Date of Birth Empty", ISBLANK(G1218), "NI Number Empty", ISBLANK(H1218), "Check In Date Empty", ISBLANK(J1218), "HB Claim Ref Number Empty", ISBLANK(K1218), "Referral Agency Empty", ISBLANK(M1218), "Gender Empty", ISBLANK(N1218), "Religion Empty", ISBLANK(O1218), "Ethnicity Empty", ISBLANK(P1218), "Nationality Empty", ISBLANK(Q1218), "Disability Empty", ISBLANK(R1218), "Sexual Orientation Empty", ISBLANK(S1218), "Language Empty", ISBLANK(T1218), "Risk Assessment Empty", AND(G1218&lt;&gt;"",H1218&lt;&gt;""), IF(SUMPRODUCT(($G$2:$G$5000=G1218)*($H$2:$H$5000=H1218))&gt;1,"CONFLICT: NI and Check-in Date Already in Use","Correct"), TRUE, "Correct")</f>
        <v/>
      </c>
    </row>
    <row r="1219" spans="1:22" s="14" customFormat="1" x14ac:dyDescent="0.5">
      <c r="A1219" s="10"/>
      <c r="B1219" s="11"/>
      <c r="C1219" s="10"/>
      <c r="D1219" s="10"/>
      <c r="E1219" s="10"/>
      <c r="F1219" s="12"/>
      <c r="G1219" s="10"/>
      <c r="H1219" s="12"/>
      <c r="I1219" s="12"/>
      <c r="J1219" s="13"/>
      <c r="K1219" s="10"/>
      <c r="L1219" s="15" t="str">
        <f ca="1">IF(ISBLANK(F1219), "", DATEDIF(Tenants[[#This Row],[DateOfBirth]],TODAY(),"Y"))</f>
        <v/>
      </c>
      <c r="M1219" s="10"/>
      <c r="N1219" s="10"/>
      <c r="O1219" s="10"/>
      <c r="P1219" s="10"/>
      <c r="Q1219" s="10"/>
      <c r="R1219" s="10"/>
      <c r="S1219" s="10"/>
      <c r="T1219" s="10"/>
      <c r="U1219" s="16" t="str">
        <f t="shared" si="20"/>
        <v/>
      </c>
      <c r="V1219" s="16" t="str" cm="1">
        <f t="array" ref="V1219">_xlfn.IFS(AND(ISBLANK(A1219), OR(B1219&lt;&gt;"",C1219&lt;&gt;"",E1219&lt;&gt;"",F1219&lt;&gt;"",G1219&lt;&gt;"",H1219&lt;&gt;"",J1219&lt;&gt;"",K1219&lt;&gt;"",M1219&lt;&gt;"",N1219&lt;&gt;"",O1219&lt;&gt;"",P1219&lt;&gt;"",Q1219&lt;&gt;"",R1219&lt;&gt;"",S1219&lt;&gt;"",T1219&lt;&gt;"",)), "Address Empty", ISBLANK(A1219), "", ISBLANK(B1219), "Room Number Empty", ISBLANK(C1219), "First Name Empty", ISBLANK(E1219), "Last Name Empty", ISBLANK(F1219), "Date of Birth Empty", ISBLANK(G1219), "NI Number Empty", ISBLANK(H1219), "Check In Date Empty", ISBLANK(J1219), "HB Claim Ref Number Empty", ISBLANK(K1219), "Referral Agency Empty", ISBLANK(M1219), "Gender Empty", ISBLANK(N1219), "Religion Empty", ISBLANK(O1219), "Ethnicity Empty", ISBLANK(P1219), "Nationality Empty", ISBLANK(Q1219), "Disability Empty", ISBLANK(R1219), "Sexual Orientation Empty", ISBLANK(S1219), "Language Empty", ISBLANK(T1219), "Risk Assessment Empty", AND(G1219&lt;&gt;"",H1219&lt;&gt;""), IF(SUMPRODUCT(($G$2:$G$5000=G1219)*($H$2:$H$5000=H1219))&gt;1,"CONFLICT: NI and Check-in Date Already in Use","Correct"), TRUE, "Correct")</f>
        <v/>
      </c>
    </row>
    <row r="1220" spans="1:22" s="14" customFormat="1" x14ac:dyDescent="0.5">
      <c r="A1220" s="10"/>
      <c r="B1220" s="11"/>
      <c r="C1220" s="10"/>
      <c r="D1220" s="10"/>
      <c r="E1220" s="10"/>
      <c r="F1220" s="12"/>
      <c r="G1220" s="10"/>
      <c r="H1220" s="12"/>
      <c r="I1220" s="12"/>
      <c r="J1220" s="13"/>
      <c r="K1220" s="10"/>
      <c r="L1220" s="15" t="str">
        <f ca="1">IF(ISBLANK(F1220), "", DATEDIF(Tenants[[#This Row],[DateOfBirth]],TODAY(),"Y"))</f>
        <v/>
      </c>
      <c r="M1220" s="10"/>
      <c r="N1220" s="10"/>
      <c r="O1220" s="10"/>
      <c r="P1220" s="10"/>
      <c r="Q1220" s="10"/>
      <c r="R1220" s="10"/>
      <c r="S1220" s="10"/>
      <c r="T1220" s="10"/>
      <c r="U1220" s="16" t="str">
        <f t="shared" si="20"/>
        <v/>
      </c>
      <c r="V1220" s="16" t="str" cm="1">
        <f t="array" ref="V1220">_xlfn.IFS(AND(ISBLANK(A1220), OR(B1220&lt;&gt;"",C1220&lt;&gt;"",E1220&lt;&gt;"",F1220&lt;&gt;"",G1220&lt;&gt;"",H1220&lt;&gt;"",J1220&lt;&gt;"",K1220&lt;&gt;"",M1220&lt;&gt;"",N1220&lt;&gt;"",O1220&lt;&gt;"",P1220&lt;&gt;"",Q1220&lt;&gt;"",R1220&lt;&gt;"",S1220&lt;&gt;"",T1220&lt;&gt;"",)), "Address Empty", ISBLANK(A1220), "", ISBLANK(B1220), "Room Number Empty", ISBLANK(C1220), "First Name Empty", ISBLANK(E1220), "Last Name Empty", ISBLANK(F1220), "Date of Birth Empty", ISBLANK(G1220), "NI Number Empty", ISBLANK(H1220), "Check In Date Empty", ISBLANK(J1220), "HB Claim Ref Number Empty", ISBLANK(K1220), "Referral Agency Empty", ISBLANK(M1220), "Gender Empty", ISBLANK(N1220), "Religion Empty", ISBLANK(O1220), "Ethnicity Empty", ISBLANK(P1220), "Nationality Empty", ISBLANK(Q1220), "Disability Empty", ISBLANK(R1220), "Sexual Orientation Empty", ISBLANK(S1220), "Language Empty", ISBLANK(T1220), "Risk Assessment Empty", AND(G1220&lt;&gt;"",H1220&lt;&gt;""), IF(SUMPRODUCT(($G$2:$G$5000=G1220)*($H$2:$H$5000=H1220))&gt;1,"CONFLICT: NI and Check-in Date Already in Use","Correct"), TRUE, "Correct")</f>
        <v/>
      </c>
    </row>
    <row r="1221" spans="1:22" s="14" customFormat="1" x14ac:dyDescent="0.5">
      <c r="A1221" s="10"/>
      <c r="B1221" s="11"/>
      <c r="C1221" s="10"/>
      <c r="D1221" s="10"/>
      <c r="E1221" s="10"/>
      <c r="F1221" s="12"/>
      <c r="G1221" s="10"/>
      <c r="H1221" s="12"/>
      <c r="I1221" s="12"/>
      <c r="J1221" s="13"/>
      <c r="K1221" s="10"/>
      <c r="L1221" s="15" t="str">
        <f ca="1">IF(ISBLANK(F1221), "", DATEDIF(Tenants[[#This Row],[DateOfBirth]],TODAY(),"Y"))</f>
        <v/>
      </c>
      <c r="M1221" s="10"/>
      <c r="N1221" s="10"/>
      <c r="O1221" s="10"/>
      <c r="P1221" s="10"/>
      <c r="Q1221" s="10"/>
      <c r="R1221" s="10"/>
      <c r="S1221" s="10"/>
      <c r="T1221" s="10"/>
      <c r="U1221" s="16" t="str">
        <f t="shared" si="20"/>
        <v/>
      </c>
      <c r="V1221" s="16" t="str" cm="1">
        <f t="array" ref="V1221">_xlfn.IFS(AND(ISBLANK(A1221), OR(B1221&lt;&gt;"",C1221&lt;&gt;"",E1221&lt;&gt;"",F1221&lt;&gt;"",G1221&lt;&gt;"",H1221&lt;&gt;"",J1221&lt;&gt;"",K1221&lt;&gt;"",M1221&lt;&gt;"",N1221&lt;&gt;"",O1221&lt;&gt;"",P1221&lt;&gt;"",Q1221&lt;&gt;"",R1221&lt;&gt;"",S1221&lt;&gt;"",T1221&lt;&gt;"",)), "Address Empty", ISBLANK(A1221), "", ISBLANK(B1221), "Room Number Empty", ISBLANK(C1221), "First Name Empty", ISBLANK(E1221), "Last Name Empty", ISBLANK(F1221), "Date of Birth Empty", ISBLANK(G1221), "NI Number Empty", ISBLANK(H1221), "Check In Date Empty", ISBLANK(J1221), "HB Claim Ref Number Empty", ISBLANK(K1221), "Referral Agency Empty", ISBLANK(M1221), "Gender Empty", ISBLANK(N1221), "Religion Empty", ISBLANK(O1221), "Ethnicity Empty", ISBLANK(P1221), "Nationality Empty", ISBLANK(Q1221), "Disability Empty", ISBLANK(R1221), "Sexual Orientation Empty", ISBLANK(S1221), "Language Empty", ISBLANK(T1221), "Risk Assessment Empty", AND(G1221&lt;&gt;"",H1221&lt;&gt;""), IF(SUMPRODUCT(($G$2:$G$5000=G1221)*($H$2:$H$5000=H1221))&gt;1,"CONFLICT: NI and Check-in Date Already in Use","Correct"), TRUE, "Correct")</f>
        <v/>
      </c>
    </row>
    <row r="1222" spans="1:22" s="14" customFormat="1" x14ac:dyDescent="0.5">
      <c r="A1222" s="10"/>
      <c r="B1222" s="11"/>
      <c r="C1222" s="10"/>
      <c r="D1222" s="10"/>
      <c r="E1222" s="10"/>
      <c r="F1222" s="12"/>
      <c r="G1222" s="10"/>
      <c r="H1222" s="12"/>
      <c r="I1222" s="12"/>
      <c r="J1222" s="13"/>
      <c r="K1222" s="10"/>
      <c r="L1222" s="15" t="str">
        <f ca="1">IF(ISBLANK(F1222), "", DATEDIF(Tenants[[#This Row],[DateOfBirth]],TODAY(),"Y"))</f>
        <v/>
      </c>
      <c r="M1222" s="10"/>
      <c r="N1222" s="10"/>
      <c r="O1222" s="10"/>
      <c r="P1222" s="10"/>
      <c r="Q1222" s="10"/>
      <c r="R1222" s="10"/>
      <c r="S1222" s="10"/>
      <c r="T1222" s="10"/>
      <c r="U1222" s="16" t="str">
        <f t="shared" si="20"/>
        <v/>
      </c>
      <c r="V1222" s="16" t="str" cm="1">
        <f t="array" ref="V1222">_xlfn.IFS(AND(ISBLANK(A1222), OR(B1222&lt;&gt;"",C1222&lt;&gt;"",E1222&lt;&gt;"",F1222&lt;&gt;"",G1222&lt;&gt;"",H1222&lt;&gt;"",J1222&lt;&gt;"",K1222&lt;&gt;"",M1222&lt;&gt;"",N1222&lt;&gt;"",O1222&lt;&gt;"",P1222&lt;&gt;"",Q1222&lt;&gt;"",R1222&lt;&gt;"",S1222&lt;&gt;"",T1222&lt;&gt;"",)), "Address Empty", ISBLANK(A1222), "", ISBLANK(B1222), "Room Number Empty", ISBLANK(C1222), "First Name Empty", ISBLANK(E1222), "Last Name Empty", ISBLANK(F1222), "Date of Birth Empty", ISBLANK(G1222), "NI Number Empty", ISBLANK(H1222), "Check In Date Empty", ISBLANK(J1222), "HB Claim Ref Number Empty", ISBLANK(K1222), "Referral Agency Empty", ISBLANK(M1222), "Gender Empty", ISBLANK(N1222), "Religion Empty", ISBLANK(O1222), "Ethnicity Empty", ISBLANK(P1222), "Nationality Empty", ISBLANK(Q1222), "Disability Empty", ISBLANK(R1222), "Sexual Orientation Empty", ISBLANK(S1222), "Language Empty", ISBLANK(T1222), "Risk Assessment Empty", AND(G1222&lt;&gt;"",H1222&lt;&gt;""), IF(SUMPRODUCT(($G$2:$G$5000=G1222)*($H$2:$H$5000=H1222))&gt;1,"CONFLICT: NI and Check-in Date Already in Use","Correct"), TRUE, "Correct")</f>
        <v/>
      </c>
    </row>
    <row r="1223" spans="1:22" s="14" customFormat="1" x14ac:dyDescent="0.5">
      <c r="A1223" s="10"/>
      <c r="B1223" s="11"/>
      <c r="C1223" s="10"/>
      <c r="D1223" s="10"/>
      <c r="E1223" s="10"/>
      <c r="F1223" s="12"/>
      <c r="G1223" s="10"/>
      <c r="H1223" s="12"/>
      <c r="I1223" s="12"/>
      <c r="J1223" s="13"/>
      <c r="K1223" s="10"/>
      <c r="L1223" s="15" t="str">
        <f ca="1">IF(ISBLANK(F1223), "", DATEDIF(Tenants[[#This Row],[DateOfBirth]],TODAY(),"Y"))</f>
        <v/>
      </c>
      <c r="M1223" s="10"/>
      <c r="N1223" s="10"/>
      <c r="O1223" s="10"/>
      <c r="P1223" s="10"/>
      <c r="Q1223" s="10"/>
      <c r="R1223" s="10"/>
      <c r="S1223" s="10"/>
      <c r="T1223" s="10"/>
      <c r="U1223" s="16" t="str">
        <f t="shared" si="20"/>
        <v/>
      </c>
      <c r="V1223" s="16" t="str" cm="1">
        <f t="array" ref="V1223">_xlfn.IFS(AND(ISBLANK(A1223), OR(B1223&lt;&gt;"",C1223&lt;&gt;"",E1223&lt;&gt;"",F1223&lt;&gt;"",G1223&lt;&gt;"",H1223&lt;&gt;"",J1223&lt;&gt;"",K1223&lt;&gt;"",M1223&lt;&gt;"",N1223&lt;&gt;"",O1223&lt;&gt;"",P1223&lt;&gt;"",Q1223&lt;&gt;"",R1223&lt;&gt;"",S1223&lt;&gt;"",T1223&lt;&gt;"",)), "Address Empty", ISBLANK(A1223), "", ISBLANK(B1223), "Room Number Empty", ISBLANK(C1223), "First Name Empty", ISBLANK(E1223), "Last Name Empty", ISBLANK(F1223), "Date of Birth Empty", ISBLANK(G1223), "NI Number Empty", ISBLANK(H1223), "Check In Date Empty", ISBLANK(J1223), "HB Claim Ref Number Empty", ISBLANK(K1223), "Referral Agency Empty", ISBLANK(M1223), "Gender Empty", ISBLANK(N1223), "Religion Empty", ISBLANK(O1223), "Ethnicity Empty", ISBLANK(P1223), "Nationality Empty", ISBLANK(Q1223), "Disability Empty", ISBLANK(R1223), "Sexual Orientation Empty", ISBLANK(S1223), "Language Empty", ISBLANK(T1223), "Risk Assessment Empty", AND(G1223&lt;&gt;"",H1223&lt;&gt;""), IF(SUMPRODUCT(($G$2:$G$5000=G1223)*($H$2:$H$5000=H1223))&gt;1,"CONFLICT: NI and Check-in Date Already in Use","Correct"), TRUE, "Correct")</f>
        <v/>
      </c>
    </row>
    <row r="1224" spans="1:22" s="14" customFormat="1" x14ac:dyDescent="0.5">
      <c r="A1224" s="10"/>
      <c r="B1224" s="11"/>
      <c r="C1224" s="10"/>
      <c r="D1224" s="10"/>
      <c r="E1224" s="10"/>
      <c r="F1224" s="12"/>
      <c r="G1224" s="10"/>
      <c r="H1224" s="12"/>
      <c r="I1224" s="12"/>
      <c r="J1224" s="13"/>
      <c r="K1224" s="10"/>
      <c r="L1224" s="15" t="str">
        <f ca="1">IF(ISBLANK(F1224), "", DATEDIF(Tenants[[#This Row],[DateOfBirth]],TODAY(),"Y"))</f>
        <v/>
      </c>
      <c r="M1224" s="10"/>
      <c r="N1224" s="10"/>
      <c r="O1224" s="10"/>
      <c r="P1224" s="10"/>
      <c r="Q1224" s="10"/>
      <c r="R1224" s="10"/>
      <c r="S1224" s="10"/>
      <c r="T1224" s="10"/>
      <c r="U1224" s="16" t="str">
        <f t="shared" si="20"/>
        <v/>
      </c>
      <c r="V1224" s="16" t="str" cm="1">
        <f t="array" ref="V1224">_xlfn.IFS(AND(ISBLANK(A1224), OR(B1224&lt;&gt;"",C1224&lt;&gt;"",E1224&lt;&gt;"",F1224&lt;&gt;"",G1224&lt;&gt;"",H1224&lt;&gt;"",J1224&lt;&gt;"",K1224&lt;&gt;"",M1224&lt;&gt;"",N1224&lt;&gt;"",O1224&lt;&gt;"",P1224&lt;&gt;"",Q1224&lt;&gt;"",R1224&lt;&gt;"",S1224&lt;&gt;"",T1224&lt;&gt;"",)), "Address Empty", ISBLANK(A1224), "", ISBLANK(B1224), "Room Number Empty", ISBLANK(C1224), "First Name Empty", ISBLANK(E1224), "Last Name Empty", ISBLANK(F1224), "Date of Birth Empty", ISBLANK(G1224), "NI Number Empty", ISBLANK(H1224), "Check In Date Empty", ISBLANK(J1224), "HB Claim Ref Number Empty", ISBLANK(K1224), "Referral Agency Empty", ISBLANK(M1224), "Gender Empty", ISBLANK(N1224), "Religion Empty", ISBLANK(O1224), "Ethnicity Empty", ISBLANK(P1224), "Nationality Empty", ISBLANK(Q1224), "Disability Empty", ISBLANK(R1224), "Sexual Orientation Empty", ISBLANK(S1224), "Language Empty", ISBLANK(T1224), "Risk Assessment Empty", AND(G1224&lt;&gt;"",H1224&lt;&gt;""), IF(SUMPRODUCT(($G$2:$G$5000=G1224)*($H$2:$H$5000=H1224))&gt;1,"CONFLICT: NI and Check-in Date Already in Use","Correct"), TRUE, "Correct")</f>
        <v/>
      </c>
    </row>
    <row r="1225" spans="1:22" s="14" customFormat="1" x14ac:dyDescent="0.5">
      <c r="A1225" s="10"/>
      <c r="B1225" s="11"/>
      <c r="C1225" s="10"/>
      <c r="D1225" s="10"/>
      <c r="E1225" s="10"/>
      <c r="F1225" s="12"/>
      <c r="G1225" s="10"/>
      <c r="H1225" s="12"/>
      <c r="I1225" s="12"/>
      <c r="J1225" s="13"/>
      <c r="K1225" s="10"/>
      <c r="L1225" s="15" t="str">
        <f ca="1">IF(ISBLANK(F1225), "", DATEDIF(Tenants[[#This Row],[DateOfBirth]],TODAY(),"Y"))</f>
        <v/>
      </c>
      <c r="M1225" s="10"/>
      <c r="N1225" s="10"/>
      <c r="O1225" s="10"/>
      <c r="P1225" s="10"/>
      <c r="Q1225" s="10"/>
      <c r="R1225" s="10"/>
      <c r="S1225" s="10"/>
      <c r="T1225" s="10"/>
      <c r="U1225" s="16" t="str">
        <f t="shared" si="20"/>
        <v/>
      </c>
      <c r="V1225" s="16" t="str" cm="1">
        <f t="array" ref="V1225">_xlfn.IFS(AND(ISBLANK(A1225), OR(B1225&lt;&gt;"",C1225&lt;&gt;"",E1225&lt;&gt;"",F1225&lt;&gt;"",G1225&lt;&gt;"",H1225&lt;&gt;"",J1225&lt;&gt;"",K1225&lt;&gt;"",M1225&lt;&gt;"",N1225&lt;&gt;"",O1225&lt;&gt;"",P1225&lt;&gt;"",Q1225&lt;&gt;"",R1225&lt;&gt;"",S1225&lt;&gt;"",T1225&lt;&gt;"",)), "Address Empty", ISBLANK(A1225), "", ISBLANK(B1225), "Room Number Empty", ISBLANK(C1225), "First Name Empty", ISBLANK(E1225), "Last Name Empty", ISBLANK(F1225), "Date of Birth Empty", ISBLANK(G1225), "NI Number Empty", ISBLANK(H1225), "Check In Date Empty", ISBLANK(J1225), "HB Claim Ref Number Empty", ISBLANK(K1225), "Referral Agency Empty", ISBLANK(M1225), "Gender Empty", ISBLANK(N1225), "Religion Empty", ISBLANK(O1225), "Ethnicity Empty", ISBLANK(P1225), "Nationality Empty", ISBLANK(Q1225), "Disability Empty", ISBLANK(R1225), "Sexual Orientation Empty", ISBLANK(S1225), "Language Empty", ISBLANK(T1225), "Risk Assessment Empty", AND(G1225&lt;&gt;"",H1225&lt;&gt;""), IF(SUMPRODUCT(($G$2:$G$5000=G1225)*($H$2:$H$5000=H1225))&gt;1,"CONFLICT: NI and Check-in Date Already in Use","Correct"), TRUE, "Correct")</f>
        <v/>
      </c>
    </row>
    <row r="1226" spans="1:22" s="14" customFormat="1" x14ac:dyDescent="0.5">
      <c r="A1226" s="10"/>
      <c r="B1226" s="11"/>
      <c r="C1226" s="10"/>
      <c r="D1226" s="10"/>
      <c r="E1226" s="10"/>
      <c r="F1226" s="12"/>
      <c r="G1226" s="10"/>
      <c r="H1226" s="12"/>
      <c r="I1226" s="12"/>
      <c r="J1226" s="13"/>
      <c r="K1226" s="10"/>
      <c r="L1226" s="15" t="str">
        <f ca="1">IF(ISBLANK(F1226), "", DATEDIF(Tenants[[#This Row],[DateOfBirth]],TODAY(),"Y"))</f>
        <v/>
      </c>
      <c r="M1226" s="10"/>
      <c r="N1226" s="10"/>
      <c r="O1226" s="10"/>
      <c r="P1226" s="10"/>
      <c r="Q1226" s="10"/>
      <c r="R1226" s="10"/>
      <c r="S1226" s="10"/>
      <c r="T1226" s="10"/>
      <c r="U1226" s="16" t="str">
        <f t="shared" si="20"/>
        <v/>
      </c>
      <c r="V1226" s="16" t="str" cm="1">
        <f t="array" ref="V1226">_xlfn.IFS(AND(ISBLANK(A1226), OR(B1226&lt;&gt;"",C1226&lt;&gt;"",E1226&lt;&gt;"",F1226&lt;&gt;"",G1226&lt;&gt;"",H1226&lt;&gt;"",J1226&lt;&gt;"",K1226&lt;&gt;"",M1226&lt;&gt;"",N1226&lt;&gt;"",O1226&lt;&gt;"",P1226&lt;&gt;"",Q1226&lt;&gt;"",R1226&lt;&gt;"",S1226&lt;&gt;"",T1226&lt;&gt;"",)), "Address Empty", ISBLANK(A1226), "", ISBLANK(B1226), "Room Number Empty", ISBLANK(C1226), "First Name Empty", ISBLANK(E1226), "Last Name Empty", ISBLANK(F1226), "Date of Birth Empty", ISBLANK(G1226), "NI Number Empty", ISBLANK(H1226), "Check In Date Empty", ISBLANK(J1226), "HB Claim Ref Number Empty", ISBLANK(K1226), "Referral Agency Empty", ISBLANK(M1226), "Gender Empty", ISBLANK(N1226), "Religion Empty", ISBLANK(O1226), "Ethnicity Empty", ISBLANK(P1226), "Nationality Empty", ISBLANK(Q1226), "Disability Empty", ISBLANK(R1226), "Sexual Orientation Empty", ISBLANK(S1226), "Language Empty", ISBLANK(T1226), "Risk Assessment Empty", AND(G1226&lt;&gt;"",H1226&lt;&gt;""), IF(SUMPRODUCT(($G$2:$G$5000=G1226)*($H$2:$H$5000=H1226))&gt;1,"CONFLICT: NI and Check-in Date Already in Use","Correct"), TRUE, "Correct")</f>
        <v/>
      </c>
    </row>
    <row r="1227" spans="1:22" s="14" customFormat="1" x14ac:dyDescent="0.5">
      <c r="A1227" s="10"/>
      <c r="B1227" s="11"/>
      <c r="C1227" s="10"/>
      <c r="D1227" s="10"/>
      <c r="E1227" s="10"/>
      <c r="F1227" s="12"/>
      <c r="G1227" s="10"/>
      <c r="H1227" s="12"/>
      <c r="I1227" s="12"/>
      <c r="J1227" s="13"/>
      <c r="K1227" s="10"/>
      <c r="L1227" s="15" t="str">
        <f ca="1">IF(ISBLANK(F1227), "", DATEDIF(Tenants[[#This Row],[DateOfBirth]],TODAY(),"Y"))</f>
        <v/>
      </c>
      <c r="M1227" s="10"/>
      <c r="N1227" s="10"/>
      <c r="O1227" s="10"/>
      <c r="P1227" s="10"/>
      <c r="Q1227" s="10"/>
      <c r="R1227" s="10"/>
      <c r="S1227" s="10"/>
      <c r="T1227" s="10"/>
      <c r="U1227" s="16" t="str">
        <f t="shared" si="20"/>
        <v/>
      </c>
      <c r="V1227" s="16" t="str" cm="1">
        <f t="array" ref="V1227">_xlfn.IFS(AND(ISBLANK(A1227), OR(B1227&lt;&gt;"",C1227&lt;&gt;"",E1227&lt;&gt;"",F1227&lt;&gt;"",G1227&lt;&gt;"",H1227&lt;&gt;"",J1227&lt;&gt;"",K1227&lt;&gt;"",M1227&lt;&gt;"",N1227&lt;&gt;"",O1227&lt;&gt;"",P1227&lt;&gt;"",Q1227&lt;&gt;"",R1227&lt;&gt;"",S1227&lt;&gt;"",T1227&lt;&gt;"",)), "Address Empty", ISBLANK(A1227), "", ISBLANK(B1227), "Room Number Empty", ISBLANK(C1227), "First Name Empty", ISBLANK(E1227), "Last Name Empty", ISBLANK(F1227), "Date of Birth Empty", ISBLANK(G1227), "NI Number Empty", ISBLANK(H1227), "Check In Date Empty", ISBLANK(J1227), "HB Claim Ref Number Empty", ISBLANK(K1227), "Referral Agency Empty", ISBLANK(M1227), "Gender Empty", ISBLANK(N1227), "Religion Empty", ISBLANK(O1227), "Ethnicity Empty", ISBLANK(P1227), "Nationality Empty", ISBLANK(Q1227), "Disability Empty", ISBLANK(R1227), "Sexual Orientation Empty", ISBLANK(S1227), "Language Empty", ISBLANK(T1227), "Risk Assessment Empty", AND(G1227&lt;&gt;"",H1227&lt;&gt;""), IF(SUMPRODUCT(($G$2:$G$5000=G1227)*($H$2:$H$5000=H1227))&gt;1,"CONFLICT: NI and Check-in Date Already in Use","Correct"), TRUE, "Correct")</f>
        <v/>
      </c>
    </row>
    <row r="1228" spans="1:22" s="14" customFormat="1" x14ac:dyDescent="0.5">
      <c r="A1228" s="10"/>
      <c r="B1228" s="11"/>
      <c r="C1228" s="10"/>
      <c r="D1228" s="10"/>
      <c r="E1228" s="10"/>
      <c r="F1228" s="12"/>
      <c r="G1228" s="10"/>
      <c r="H1228" s="12"/>
      <c r="I1228" s="12"/>
      <c r="J1228" s="13"/>
      <c r="K1228" s="10"/>
      <c r="L1228" s="15" t="str">
        <f ca="1">IF(ISBLANK(F1228), "", DATEDIF(Tenants[[#This Row],[DateOfBirth]],TODAY(),"Y"))</f>
        <v/>
      </c>
      <c r="M1228" s="10"/>
      <c r="N1228" s="10"/>
      <c r="O1228" s="10"/>
      <c r="P1228" s="10"/>
      <c r="Q1228" s="10"/>
      <c r="R1228" s="10"/>
      <c r="S1228" s="10"/>
      <c r="T1228" s="10"/>
      <c r="U1228" s="16" t="str">
        <f t="shared" si="20"/>
        <v/>
      </c>
      <c r="V1228" s="16" t="str" cm="1">
        <f t="array" ref="V1228">_xlfn.IFS(AND(ISBLANK(A1228), OR(B1228&lt;&gt;"",C1228&lt;&gt;"",E1228&lt;&gt;"",F1228&lt;&gt;"",G1228&lt;&gt;"",H1228&lt;&gt;"",J1228&lt;&gt;"",K1228&lt;&gt;"",M1228&lt;&gt;"",N1228&lt;&gt;"",O1228&lt;&gt;"",P1228&lt;&gt;"",Q1228&lt;&gt;"",R1228&lt;&gt;"",S1228&lt;&gt;"",T1228&lt;&gt;"",)), "Address Empty", ISBLANK(A1228), "", ISBLANK(B1228), "Room Number Empty", ISBLANK(C1228), "First Name Empty", ISBLANK(E1228), "Last Name Empty", ISBLANK(F1228), "Date of Birth Empty", ISBLANK(G1228), "NI Number Empty", ISBLANK(H1228), "Check In Date Empty", ISBLANK(J1228), "HB Claim Ref Number Empty", ISBLANK(K1228), "Referral Agency Empty", ISBLANK(M1228), "Gender Empty", ISBLANK(N1228), "Religion Empty", ISBLANK(O1228), "Ethnicity Empty", ISBLANK(P1228), "Nationality Empty", ISBLANK(Q1228), "Disability Empty", ISBLANK(R1228), "Sexual Orientation Empty", ISBLANK(S1228), "Language Empty", ISBLANK(T1228), "Risk Assessment Empty", AND(G1228&lt;&gt;"",H1228&lt;&gt;""), IF(SUMPRODUCT(($G$2:$G$5000=G1228)*($H$2:$H$5000=H1228))&gt;1,"CONFLICT: NI and Check-in Date Already in Use","Correct"), TRUE, "Correct")</f>
        <v/>
      </c>
    </row>
    <row r="1229" spans="1:22" s="14" customFormat="1" x14ac:dyDescent="0.5">
      <c r="A1229" s="10"/>
      <c r="B1229" s="11"/>
      <c r="C1229" s="10"/>
      <c r="D1229" s="10"/>
      <c r="E1229" s="10"/>
      <c r="F1229" s="12"/>
      <c r="G1229" s="10"/>
      <c r="H1229" s="12"/>
      <c r="I1229" s="12"/>
      <c r="J1229" s="13"/>
      <c r="K1229" s="10"/>
      <c r="L1229" s="15" t="str">
        <f ca="1">IF(ISBLANK(F1229), "", DATEDIF(Tenants[[#This Row],[DateOfBirth]],TODAY(),"Y"))</f>
        <v/>
      </c>
      <c r="M1229" s="10"/>
      <c r="N1229" s="10"/>
      <c r="O1229" s="10"/>
      <c r="P1229" s="10"/>
      <c r="Q1229" s="10"/>
      <c r="R1229" s="10"/>
      <c r="S1229" s="10"/>
      <c r="T1229" s="10"/>
      <c r="U1229" s="16" t="str">
        <f t="shared" si="20"/>
        <v/>
      </c>
      <c r="V1229" s="16" t="str" cm="1">
        <f t="array" ref="V1229">_xlfn.IFS(AND(ISBLANK(A1229), OR(B1229&lt;&gt;"",C1229&lt;&gt;"",E1229&lt;&gt;"",F1229&lt;&gt;"",G1229&lt;&gt;"",H1229&lt;&gt;"",J1229&lt;&gt;"",K1229&lt;&gt;"",M1229&lt;&gt;"",N1229&lt;&gt;"",O1229&lt;&gt;"",P1229&lt;&gt;"",Q1229&lt;&gt;"",R1229&lt;&gt;"",S1229&lt;&gt;"",T1229&lt;&gt;"",)), "Address Empty", ISBLANK(A1229), "", ISBLANK(B1229), "Room Number Empty", ISBLANK(C1229), "First Name Empty", ISBLANK(E1229), "Last Name Empty", ISBLANK(F1229), "Date of Birth Empty", ISBLANK(G1229), "NI Number Empty", ISBLANK(H1229), "Check In Date Empty", ISBLANK(J1229), "HB Claim Ref Number Empty", ISBLANK(K1229), "Referral Agency Empty", ISBLANK(M1229), "Gender Empty", ISBLANK(N1229), "Religion Empty", ISBLANK(O1229), "Ethnicity Empty", ISBLANK(P1229), "Nationality Empty", ISBLANK(Q1229), "Disability Empty", ISBLANK(R1229), "Sexual Orientation Empty", ISBLANK(S1229), "Language Empty", ISBLANK(T1229), "Risk Assessment Empty", AND(G1229&lt;&gt;"",H1229&lt;&gt;""), IF(SUMPRODUCT(($G$2:$G$5000=G1229)*($H$2:$H$5000=H1229))&gt;1,"CONFLICT: NI and Check-in Date Already in Use","Correct"), TRUE, "Correct")</f>
        <v/>
      </c>
    </row>
    <row r="1230" spans="1:22" s="14" customFormat="1" x14ac:dyDescent="0.5">
      <c r="A1230" s="10"/>
      <c r="B1230" s="11"/>
      <c r="C1230" s="10"/>
      <c r="D1230" s="10"/>
      <c r="E1230" s="10"/>
      <c r="F1230" s="12"/>
      <c r="G1230" s="10"/>
      <c r="H1230" s="12"/>
      <c r="I1230" s="12"/>
      <c r="J1230" s="13"/>
      <c r="K1230" s="10"/>
      <c r="L1230" s="15" t="str">
        <f ca="1">IF(ISBLANK(F1230), "", DATEDIF(Tenants[[#This Row],[DateOfBirth]],TODAY(),"Y"))</f>
        <v/>
      </c>
      <c r="M1230" s="10"/>
      <c r="N1230" s="10"/>
      <c r="O1230" s="10"/>
      <c r="P1230" s="10"/>
      <c r="Q1230" s="10"/>
      <c r="R1230" s="10"/>
      <c r="S1230" s="10"/>
      <c r="T1230" s="10"/>
      <c r="U1230" s="16" t="str">
        <f t="shared" si="20"/>
        <v/>
      </c>
      <c r="V1230" s="16" t="str" cm="1">
        <f t="array" ref="V1230">_xlfn.IFS(AND(ISBLANK(A1230), OR(B1230&lt;&gt;"",C1230&lt;&gt;"",E1230&lt;&gt;"",F1230&lt;&gt;"",G1230&lt;&gt;"",H1230&lt;&gt;"",J1230&lt;&gt;"",K1230&lt;&gt;"",M1230&lt;&gt;"",N1230&lt;&gt;"",O1230&lt;&gt;"",P1230&lt;&gt;"",Q1230&lt;&gt;"",R1230&lt;&gt;"",S1230&lt;&gt;"",T1230&lt;&gt;"",)), "Address Empty", ISBLANK(A1230), "", ISBLANK(B1230), "Room Number Empty", ISBLANK(C1230), "First Name Empty", ISBLANK(E1230), "Last Name Empty", ISBLANK(F1230), "Date of Birth Empty", ISBLANK(G1230), "NI Number Empty", ISBLANK(H1230), "Check In Date Empty", ISBLANK(J1230), "HB Claim Ref Number Empty", ISBLANK(K1230), "Referral Agency Empty", ISBLANK(M1230), "Gender Empty", ISBLANK(N1230), "Religion Empty", ISBLANK(O1230), "Ethnicity Empty", ISBLANK(P1230), "Nationality Empty", ISBLANK(Q1230), "Disability Empty", ISBLANK(R1230), "Sexual Orientation Empty", ISBLANK(S1230), "Language Empty", ISBLANK(T1230), "Risk Assessment Empty", AND(G1230&lt;&gt;"",H1230&lt;&gt;""), IF(SUMPRODUCT(($G$2:$G$5000=G1230)*($H$2:$H$5000=H1230))&gt;1,"CONFLICT: NI and Check-in Date Already in Use","Correct"), TRUE, "Correct")</f>
        <v/>
      </c>
    </row>
    <row r="1231" spans="1:22" s="14" customFormat="1" x14ac:dyDescent="0.5">
      <c r="A1231" s="10"/>
      <c r="B1231" s="11"/>
      <c r="C1231" s="10"/>
      <c r="D1231" s="10"/>
      <c r="E1231" s="10"/>
      <c r="F1231" s="12"/>
      <c r="G1231" s="10"/>
      <c r="H1231" s="12"/>
      <c r="I1231" s="12"/>
      <c r="J1231" s="13"/>
      <c r="K1231" s="10"/>
      <c r="L1231" s="15" t="str">
        <f ca="1">IF(ISBLANK(F1231), "", DATEDIF(Tenants[[#This Row],[DateOfBirth]],TODAY(),"Y"))</f>
        <v/>
      </c>
      <c r="M1231" s="10"/>
      <c r="N1231" s="10"/>
      <c r="O1231" s="10"/>
      <c r="P1231" s="10"/>
      <c r="Q1231" s="10"/>
      <c r="R1231" s="10"/>
      <c r="S1231" s="10"/>
      <c r="T1231" s="10"/>
      <c r="U1231" s="16" t="str">
        <f t="shared" si="20"/>
        <v/>
      </c>
      <c r="V1231" s="16" t="str" cm="1">
        <f t="array" ref="V1231">_xlfn.IFS(AND(ISBLANK(A1231), OR(B1231&lt;&gt;"",C1231&lt;&gt;"",E1231&lt;&gt;"",F1231&lt;&gt;"",G1231&lt;&gt;"",H1231&lt;&gt;"",J1231&lt;&gt;"",K1231&lt;&gt;"",M1231&lt;&gt;"",N1231&lt;&gt;"",O1231&lt;&gt;"",P1231&lt;&gt;"",Q1231&lt;&gt;"",R1231&lt;&gt;"",S1231&lt;&gt;"",T1231&lt;&gt;"",)), "Address Empty", ISBLANK(A1231), "", ISBLANK(B1231), "Room Number Empty", ISBLANK(C1231), "First Name Empty", ISBLANK(E1231), "Last Name Empty", ISBLANK(F1231), "Date of Birth Empty", ISBLANK(G1231), "NI Number Empty", ISBLANK(H1231), "Check In Date Empty", ISBLANK(J1231), "HB Claim Ref Number Empty", ISBLANK(K1231), "Referral Agency Empty", ISBLANK(M1231), "Gender Empty", ISBLANK(N1231), "Religion Empty", ISBLANK(O1231), "Ethnicity Empty", ISBLANK(P1231), "Nationality Empty", ISBLANK(Q1231), "Disability Empty", ISBLANK(R1231), "Sexual Orientation Empty", ISBLANK(S1231), "Language Empty", ISBLANK(T1231), "Risk Assessment Empty", AND(G1231&lt;&gt;"",H1231&lt;&gt;""), IF(SUMPRODUCT(($G$2:$G$5000=G1231)*($H$2:$H$5000=H1231))&gt;1,"CONFLICT: NI and Check-in Date Already in Use","Correct"), TRUE, "Correct")</f>
        <v/>
      </c>
    </row>
    <row r="1232" spans="1:22" s="14" customFormat="1" x14ac:dyDescent="0.5">
      <c r="A1232" s="10"/>
      <c r="B1232" s="11"/>
      <c r="C1232" s="10"/>
      <c r="D1232" s="10"/>
      <c r="E1232" s="10"/>
      <c r="F1232" s="12"/>
      <c r="G1232" s="10"/>
      <c r="H1232" s="12"/>
      <c r="I1232" s="12"/>
      <c r="J1232" s="13"/>
      <c r="K1232" s="10"/>
      <c r="L1232" s="15" t="str">
        <f ca="1">IF(ISBLANK(F1232), "", DATEDIF(Tenants[[#This Row],[DateOfBirth]],TODAY(),"Y"))</f>
        <v/>
      </c>
      <c r="M1232" s="10"/>
      <c r="N1232" s="10"/>
      <c r="O1232" s="10"/>
      <c r="P1232" s="10"/>
      <c r="Q1232" s="10"/>
      <c r="R1232" s="10"/>
      <c r="S1232" s="10"/>
      <c r="T1232" s="10"/>
      <c r="U1232" s="16" t="str">
        <f t="shared" si="20"/>
        <v/>
      </c>
      <c r="V1232" s="16" t="str" cm="1">
        <f t="array" ref="V1232">_xlfn.IFS(AND(ISBLANK(A1232), OR(B1232&lt;&gt;"",C1232&lt;&gt;"",E1232&lt;&gt;"",F1232&lt;&gt;"",G1232&lt;&gt;"",H1232&lt;&gt;"",J1232&lt;&gt;"",K1232&lt;&gt;"",M1232&lt;&gt;"",N1232&lt;&gt;"",O1232&lt;&gt;"",P1232&lt;&gt;"",Q1232&lt;&gt;"",R1232&lt;&gt;"",S1232&lt;&gt;"",T1232&lt;&gt;"",)), "Address Empty", ISBLANK(A1232), "", ISBLANK(B1232), "Room Number Empty", ISBLANK(C1232), "First Name Empty", ISBLANK(E1232), "Last Name Empty", ISBLANK(F1232), "Date of Birth Empty", ISBLANK(G1232), "NI Number Empty", ISBLANK(H1232), "Check In Date Empty", ISBLANK(J1232), "HB Claim Ref Number Empty", ISBLANK(K1232), "Referral Agency Empty", ISBLANK(M1232), "Gender Empty", ISBLANK(N1232), "Religion Empty", ISBLANK(O1232), "Ethnicity Empty", ISBLANK(P1232), "Nationality Empty", ISBLANK(Q1232), "Disability Empty", ISBLANK(R1232), "Sexual Orientation Empty", ISBLANK(S1232), "Language Empty", ISBLANK(T1232), "Risk Assessment Empty", AND(G1232&lt;&gt;"",H1232&lt;&gt;""), IF(SUMPRODUCT(($G$2:$G$5000=G1232)*($H$2:$H$5000=H1232))&gt;1,"CONFLICT: NI and Check-in Date Already in Use","Correct"), TRUE, "Correct")</f>
        <v/>
      </c>
    </row>
    <row r="1233" spans="1:22" s="14" customFormat="1" x14ac:dyDescent="0.5">
      <c r="A1233" s="10"/>
      <c r="B1233" s="11"/>
      <c r="C1233" s="10"/>
      <c r="D1233" s="10"/>
      <c r="E1233" s="10"/>
      <c r="F1233" s="12"/>
      <c r="G1233" s="10"/>
      <c r="H1233" s="12"/>
      <c r="I1233" s="12"/>
      <c r="J1233" s="13"/>
      <c r="K1233" s="10"/>
      <c r="L1233" s="15" t="str">
        <f ca="1">IF(ISBLANK(F1233), "", DATEDIF(Tenants[[#This Row],[DateOfBirth]],TODAY(),"Y"))</f>
        <v/>
      </c>
      <c r="M1233" s="10"/>
      <c r="N1233" s="10"/>
      <c r="O1233" s="10"/>
      <c r="P1233" s="10"/>
      <c r="Q1233" s="10"/>
      <c r="R1233" s="10"/>
      <c r="S1233" s="10"/>
      <c r="T1233" s="10"/>
      <c r="U1233" s="16" t="str">
        <f t="shared" si="20"/>
        <v/>
      </c>
      <c r="V1233" s="16" t="str" cm="1">
        <f t="array" ref="V1233">_xlfn.IFS(AND(ISBLANK(A1233), OR(B1233&lt;&gt;"",C1233&lt;&gt;"",E1233&lt;&gt;"",F1233&lt;&gt;"",G1233&lt;&gt;"",H1233&lt;&gt;"",J1233&lt;&gt;"",K1233&lt;&gt;"",M1233&lt;&gt;"",N1233&lt;&gt;"",O1233&lt;&gt;"",P1233&lt;&gt;"",Q1233&lt;&gt;"",R1233&lt;&gt;"",S1233&lt;&gt;"",T1233&lt;&gt;"",)), "Address Empty", ISBLANK(A1233), "", ISBLANK(B1233), "Room Number Empty", ISBLANK(C1233), "First Name Empty", ISBLANK(E1233), "Last Name Empty", ISBLANK(F1233), "Date of Birth Empty", ISBLANK(G1233), "NI Number Empty", ISBLANK(H1233), "Check In Date Empty", ISBLANK(J1233), "HB Claim Ref Number Empty", ISBLANK(K1233), "Referral Agency Empty", ISBLANK(M1233), "Gender Empty", ISBLANK(N1233), "Religion Empty", ISBLANK(O1233), "Ethnicity Empty", ISBLANK(P1233), "Nationality Empty", ISBLANK(Q1233), "Disability Empty", ISBLANK(R1233), "Sexual Orientation Empty", ISBLANK(S1233), "Language Empty", ISBLANK(T1233), "Risk Assessment Empty", AND(G1233&lt;&gt;"",H1233&lt;&gt;""), IF(SUMPRODUCT(($G$2:$G$5000=G1233)*($H$2:$H$5000=H1233))&gt;1,"CONFLICT: NI and Check-in Date Already in Use","Correct"), TRUE, "Correct")</f>
        <v/>
      </c>
    </row>
    <row r="1234" spans="1:22" s="14" customFormat="1" x14ac:dyDescent="0.5">
      <c r="A1234" s="10"/>
      <c r="B1234" s="11"/>
      <c r="C1234" s="10"/>
      <c r="D1234" s="10"/>
      <c r="E1234" s="10"/>
      <c r="F1234" s="12"/>
      <c r="G1234" s="10"/>
      <c r="H1234" s="12"/>
      <c r="I1234" s="12"/>
      <c r="J1234" s="13"/>
      <c r="K1234" s="10"/>
      <c r="L1234" s="15" t="str">
        <f ca="1">IF(ISBLANK(F1234), "", DATEDIF(Tenants[[#This Row],[DateOfBirth]],TODAY(),"Y"))</f>
        <v/>
      </c>
      <c r="M1234" s="10"/>
      <c r="N1234" s="10"/>
      <c r="O1234" s="10"/>
      <c r="P1234" s="10"/>
      <c r="Q1234" s="10"/>
      <c r="R1234" s="10"/>
      <c r="S1234" s="10"/>
      <c r="T1234" s="10"/>
      <c r="U1234" s="16" t="str">
        <f t="shared" si="20"/>
        <v/>
      </c>
      <c r="V1234" s="16" t="str" cm="1">
        <f t="array" ref="V1234">_xlfn.IFS(AND(ISBLANK(A1234), OR(B1234&lt;&gt;"",C1234&lt;&gt;"",E1234&lt;&gt;"",F1234&lt;&gt;"",G1234&lt;&gt;"",H1234&lt;&gt;"",J1234&lt;&gt;"",K1234&lt;&gt;"",M1234&lt;&gt;"",N1234&lt;&gt;"",O1234&lt;&gt;"",P1234&lt;&gt;"",Q1234&lt;&gt;"",R1234&lt;&gt;"",S1234&lt;&gt;"",T1234&lt;&gt;"",)), "Address Empty", ISBLANK(A1234), "", ISBLANK(B1234), "Room Number Empty", ISBLANK(C1234), "First Name Empty", ISBLANK(E1234), "Last Name Empty", ISBLANK(F1234), "Date of Birth Empty", ISBLANK(G1234), "NI Number Empty", ISBLANK(H1234), "Check In Date Empty", ISBLANK(J1234), "HB Claim Ref Number Empty", ISBLANK(K1234), "Referral Agency Empty", ISBLANK(M1234), "Gender Empty", ISBLANK(N1234), "Religion Empty", ISBLANK(O1234), "Ethnicity Empty", ISBLANK(P1234), "Nationality Empty", ISBLANK(Q1234), "Disability Empty", ISBLANK(R1234), "Sexual Orientation Empty", ISBLANK(S1234), "Language Empty", ISBLANK(T1234), "Risk Assessment Empty", AND(G1234&lt;&gt;"",H1234&lt;&gt;""), IF(SUMPRODUCT(($G$2:$G$5000=G1234)*($H$2:$H$5000=H1234))&gt;1,"CONFLICT: NI and Check-in Date Already in Use","Correct"), TRUE, "Correct")</f>
        <v/>
      </c>
    </row>
    <row r="1235" spans="1:22" s="14" customFormat="1" x14ac:dyDescent="0.5">
      <c r="A1235" s="10"/>
      <c r="B1235" s="11"/>
      <c r="C1235" s="10"/>
      <c r="D1235" s="10"/>
      <c r="E1235" s="10"/>
      <c r="F1235" s="12"/>
      <c r="G1235" s="10"/>
      <c r="H1235" s="12"/>
      <c r="I1235" s="12"/>
      <c r="J1235" s="13"/>
      <c r="K1235" s="10"/>
      <c r="L1235" s="15" t="str">
        <f ca="1">IF(ISBLANK(F1235), "", DATEDIF(Tenants[[#This Row],[DateOfBirth]],TODAY(),"Y"))</f>
        <v/>
      </c>
      <c r="M1235" s="10"/>
      <c r="N1235" s="10"/>
      <c r="O1235" s="10"/>
      <c r="P1235" s="10"/>
      <c r="Q1235" s="10"/>
      <c r="R1235" s="10"/>
      <c r="S1235" s="10"/>
      <c r="T1235" s="10"/>
      <c r="U1235" s="16" t="str">
        <f t="shared" si="20"/>
        <v/>
      </c>
      <c r="V1235" s="16" t="str" cm="1">
        <f t="array" ref="V1235">_xlfn.IFS(AND(ISBLANK(A1235), OR(B1235&lt;&gt;"",C1235&lt;&gt;"",E1235&lt;&gt;"",F1235&lt;&gt;"",G1235&lt;&gt;"",H1235&lt;&gt;"",J1235&lt;&gt;"",K1235&lt;&gt;"",M1235&lt;&gt;"",N1235&lt;&gt;"",O1235&lt;&gt;"",P1235&lt;&gt;"",Q1235&lt;&gt;"",R1235&lt;&gt;"",S1235&lt;&gt;"",T1235&lt;&gt;"",)), "Address Empty", ISBLANK(A1235), "", ISBLANK(B1235), "Room Number Empty", ISBLANK(C1235), "First Name Empty", ISBLANK(E1235), "Last Name Empty", ISBLANK(F1235), "Date of Birth Empty", ISBLANK(G1235), "NI Number Empty", ISBLANK(H1235), "Check In Date Empty", ISBLANK(J1235), "HB Claim Ref Number Empty", ISBLANK(K1235), "Referral Agency Empty", ISBLANK(M1235), "Gender Empty", ISBLANK(N1235), "Religion Empty", ISBLANK(O1235), "Ethnicity Empty", ISBLANK(P1235), "Nationality Empty", ISBLANK(Q1235), "Disability Empty", ISBLANK(R1235), "Sexual Orientation Empty", ISBLANK(S1235), "Language Empty", ISBLANK(T1235), "Risk Assessment Empty", AND(G1235&lt;&gt;"",H1235&lt;&gt;""), IF(SUMPRODUCT(($G$2:$G$5000=G1235)*($H$2:$H$5000=H1235))&gt;1,"CONFLICT: NI and Check-in Date Already in Use","Correct"), TRUE, "Correct")</f>
        <v/>
      </c>
    </row>
    <row r="1236" spans="1:22" s="14" customFormat="1" x14ac:dyDescent="0.5">
      <c r="A1236" s="10"/>
      <c r="B1236" s="11"/>
      <c r="C1236" s="10"/>
      <c r="D1236" s="10"/>
      <c r="E1236" s="10"/>
      <c r="F1236" s="12"/>
      <c r="G1236" s="10"/>
      <c r="H1236" s="12"/>
      <c r="I1236" s="12"/>
      <c r="J1236" s="13"/>
      <c r="K1236" s="10"/>
      <c r="L1236" s="15" t="str">
        <f ca="1">IF(ISBLANK(F1236), "", DATEDIF(Tenants[[#This Row],[DateOfBirth]],TODAY(),"Y"))</f>
        <v/>
      </c>
      <c r="M1236" s="10"/>
      <c r="N1236" s="10"/>
      <c r="O1236" s="10"/>
      <c r="P1236" s="10"/>
      <c r="Q1236" s="10"/>
      <c r="R1236" s="10"/>
      <c r="S1236" s="10"/>
      <c r="T1236" s="10"/>
      <c r="U1236" s="16" t="str">
        <f t="shared" si="20"/>
        <v/>
      </c>
      <c r="V1236" s="16" t="str" cm="1">
        <f t="array" ref="V1236">_xlfn.IFS(AND(ISBLANK(A1236), OR(B1236&lt;&gt;"",C1236&lt;&gt;"",E1236&lt;&gt;"",F1236&lt;&gt;"",G1236&lt;&gt;"",H1236&lt;&gt;"",J1236&lt;&gt;"",K1236&lt;&gt;"",M1236&lt;&gt;"",N1236&lt;&gt;"",O1236&lt;&gt;"",P1236&lt;&gt;"",Q1236&lt;&gt;"",R1236&lt;&gt;"",S1236&lt;&gt;"",T1236&lt;&gt;"",)), "Address Empty", ISBLANK(A1236), "", ISBLANK(B1236), "Room Number Empty", ISBLANK(C1236), "First Name Empty", ISBLANK(E1236), "Last Name Empty", ISBLANK(F1236), "Date of Birth Empty", ISBLANK(G1236), "NI Number Empty", ISBLANK(H1236), "Check In Date Empty", ISBLANK(J1236), "HB Claim Ref Number Empty", ISBLANK(K1236), "Referral Agency Empty", ISBLANK(M1236), "Gender Empty", ISBLANK(N1236), "Religion Empty", ISBLANK(O1236), "Ethnicity Empty", ISBLANK(P1236), "Nationality Empty", ISBLANK(Q1236), "Disability Empty", ISBLANK(R1236), "Sexual Orientation Empty", ISBLANK(S1236), "Language Empty", ISBLANK(T1236), "Risk Assessment Empty", AND(G1236&lt;&gt;"",H1236&lt;&gt;""), IF(SUMPRODUCT(($G$2:$G$5000=G1236)*($H$2:$H$5000=H1236))&gt;1,"CONFLICT: NI and Check-in Date Already in Use","Correct"), TRUE, "Correct")</f>
        <v/>
      </c>
    </row>
    <row r="1237" spans="1:22" s="14" customFormat="1" x14ac:dyDescent="0.5">
      <c r="A1237" s="10"/>
      <c r="B1237" s="11"/>
      <c r="C1237" s="10"/>
      <c r="D1237" s="10"/>
      <c r="E1237" s="10"/>
      <c r="F1237" s="12"/>
      <c r="G1237" s="10"/>
      <c r="H1237" s="12"/>
      <c r="I1237" s="12"/>
      <c r="J1237" s="13"/>
      <c r="K1237" s="10"/>
      <c r="L1237" s="15" t="str">
        <f ca="1">IF(ISBLANK(F1237), "", DATEDIF(Tenants[[#This Row],[DateOfBirth]],TODAY(),"Y"))</f>
        <v/>
      </c>
      <c r="M1237" s="10"/>
      <c r="N1237" s="10"/>
      <c r="O1237" s="10"/>
      <c r="P1237" s="10"/>
      <c r="Q1237" s="10"/>
      <c r="R1237" s="10"/>
      <c r="S1237" s="10"/>
      <c r="T1237" s="10"/>
      <c r="U1237" s="16" t="str">
        <f t="shared" si="20"/>
        <v/>
      </c>
      <c r="V1237" s="16" t="str" cm="1">
        <f t="array" ref="V1237">_xlfn.IFS(AND(ISBLANK(A1237), OR(B1237&lt;&gt;"",C1237&lt;&gt;"",E1237&lt;&gt;"",F1237&lt;&gt;"",G1237&lt;&gt;"",H1237&lt;&gt;"",J1237&lt;&gt;"",K1237&lt;&gt;"",M1237&lt;&gt;"",N1237&lt;&gt;"",O1237&lt;&gt;"",P1237&lt;&gt;"",Q1237&lt;&gt;"",R1237&lt;&gt;"",S1237&lt;&gt;"",T1237&lt;&gt;"",)), "Address Empty", ISBLANK(A1237), "", ISBLANK(B1237), "Room Number Empty", ISBLANK(C1237), "First Name Empty", ISBLANK(E1237), "Last Name Empty", ISBLANK(F1237), "Date of Birth Empty", ISBLANK(G1237), "NI Number Empty", ISBLANK(H1237), "Check In Date Empty", ISBLANK(J1237), "HB Claim Ref Number Empty", ISBLANK(K1237), "Referral Agency Empty", ISBLANK(M1237), "Gender Empty", ISBLANK(N1237), "Religion Empty", ISBLANK(O1237), "Ethnicity Empty", ISBLANK(P1237), "Nationality Empty", ISBLANK(Q1237), "Disability Empty", ISBLANK(R1237), "Sexual Orientation Empty", ISBLANK(S1237), "Language Empty", ISBLANK(T1237), "Risk Assessment Empty", AND(G1237&lt;&gt;"",H1237&lt;&gt;""), IF(SUMPRODUCT(($G$2:$G$5000=G1237)*($H$2:$H$5000=H1237))&gt;1,"CONFLICT: NI and Check-in Date Already in Use","Correct"), TRUE, "Correct")</f>
        <v/>
      </c>
    </row>
    <row r="1238" spans="1:22" s="14" customFormat="1" x14ac:dyDescent="0.5">
      <c r="A1238" s="10"/>
      <c r="B1238" s="11"/>
      <c r="C1238" s="10"/>
      <c r="D1238" s="10"/>
      <c r="E1238" s="10"/>
      <c r="F1238" s="12"/>
      <c r="G1238" s="10"/>
      <c r="H1238" s="12"/>
      <c r="I1238" s="12"/>
      <c r="J1238" s="13"/>
      <c r="K1238" s="10"/>
      <c r="L1238" s="15" t="str">
        <f ca="1">IF(ISBLANK(F1238), "", DATEDIF(Tenants[[#This Row],[DateOfBirth]],TODAY(),"Y"))</f>
        <v/>
      </c>
      <c r="M1238" s="10"/>
      <c r="N1238" s="10"/>
      <c r="O1238" s="10"/>
      <c r="P1238" s="10"/>
      <c r="Q1238" s="10"/>
      <c r="R1238" s="10"/>
      <c r="S1238" s="10"/>
      <c r="T1238" s="10"/>
      <c r="U1238" s="16" t="str">
        <f t="shared" si="20"/>
        <v/>
      </c>
      <c r="V1238" s="16" t="str" cm="1">
        <f t="array" ref="V1238">_xlfn.IFS(AND(ISBLANK(A1238), OR(B1238&lt;&gt;"",C1238&lt;&gt;"",E1238&lt;&gt;"",F1238&lt;&gt;"",G1238&lt;&gt;"",H1238&lt;&gt;"",J1238&lt;&gt;"",K1238&lt;&gt;"",M1238&lt;&gt;"",N1238&lt;&gt;"",O1238&lt;&gt;"",P1238&lt;&gt;"",Q1238&lt;&gt;"",R1238&lt;&gt;"",S1238&lt;&gt;"",T1238&lt;&gt;"",)), "Address Empty", ISBLANK(A1238), "", ISBLANK(B1238), "Room Number Empty", ISBLANK(C1238), "First Name Empty", ISBLANK(E1238), "Last Name Empty", ISBLANK(F1238), "Date of Birth Empty", ISBLANK(G1238), "NI Number Empty", ISBLANK(H1238), "Check In Date Empty", ISBLANK(J1238), "HB Claim Ref Number Empty", ISBLANK(K1238), "Referral Agency Empty", ISBLANK(M1238), "Gender Empty", ISBLANK(N1238), "Religion Empty", ISBLANK(O1238), "Ethnicity Empty", ISBLANK(P1238), "Nationality Empty", ISBLANK(Q1238), "Disability Empty", ISBLANK(R1238), "Sexual Orientation Empty", ISBLANK(S1238), "Language Empty", ISBLANK(T1238), "Risk Assessment Empty", AND(G1238&lt;&gt;"",H1238&lt;&gt;""), IF(SUMPRODUCT(($G$2:$G$5000=G1238)*($H$2:$H$5000=H1238))&gt;1,"CONFLICT: NI and Check-in Date Already in Use","Correct"), TRUE, "Correct")</f>
        <v/>
      </c>
    </row>
    <row r="1239" spans="1:22" s="14" customFormat="1" x14ac:dyDescent="0.5">
      <c r="A1239" s="10"/>
      <c r="B1239" s="11"/>
      <c r="C1239" s="10"/>
      <c r="D1239" s="10"/>
      <c r="E1239" s="10"/>
      <c r="F1239" s="12"/>
      <c r="G1239" s="10"/>
      <c r="H1239" s="12"/>
      <c r="I1239" s="12"/>
      <c r="J1239" s="13"/>
      <c r="K1239" s="10"/>
      <c r="L1239" s="15" t="str">
        <f ca="1">IF(ISBLANK(F1239), "", DATEDIF(Tenants[[#This Row],[DateOfBirth]],TODAY(),"Y"))</f>
        <v/>
      </c>
      <c r="M1239" s="10"/>
      <c r="N1239" s="10"/>
      <c r="O1239" s="10"/>
      <c r="P1239" s="10"/>
      <c r="Q1239" s="10"/>
      <c r="R1239" s="10"/>
      <c r="S1239" s="10"/>
      <c r="T1239" s="10"/>
      <c r="U1239" s="16" t="str">
        <f t="shared" si="20"/>
        <v/>
      </c>
      <c r="V1239" s="16" t="str" cm="1">
        <f t="array" ref="V1239">_xlfn.IFS(AND(ISBLANK(A1239), OR(B1239&lt;&gt;"",C1239&lt;&gt;"",E1239&lt;&gt;"",F1239&lt;&gt;"",G1239&lt;&gt;"",H1239&lt;&gt;"",J1239&lt;&gt;"",K1239&lt;&gt;"",M1239&lt;&gt;"",N1239&lt;&gt;"",O1239&lt;&gt;"",P1239&lt;&gt;"",Q1239&lt;&gt;"",R1239&lt;&gt;"",S1239&lt;&gt;"",T1239&lt;&gt;"",)), "Address Empty", ISBLANK(A1239), "", ISBLANK(B1239), "Room Number Empty", ISBLANK(C1239), "First Name Empty", ISBLANK(E1239), "Last Name Empty", ISBLANK(F1239), "Date of Birth Empty", ISBLANK(G1239), "NI Number Empty", ISBLANK(H1239), "Check In Date Empty", ISBLANK(J1239), "HB Claim Ref Number Empty", ISBLANK(K1239), "Referral Agency Empty", ISBLANK(M1239), "Gender Empty", ISBLANK(N1239), "Religion Empty", ISBLANK(O1239), "Ethnicity Empty", ISBLANK(P1239), "Nationality Empty", ISBLANK(Q1239), "Disability Empty", ISBLANK(R1239), "Sexual Orientation Empty", ISBLANK(S1239), "Language Empty", ISBLANK(T1239), "Risk Assessment Empty", AND(G1239&lt;&gt;"",H1239&lt;&gt;""), IF(SUMPRODUCT(($G$2:$G$5000=G1239)*($H$2:$H$5000=H1239))&gt;1,"CONFLICT: NI and Check-in Date Already in Use","Correct"), TRUE, "Correct")</f>
        <v/>
      </c>
    </row>
    <row r="1240" spans="1:22" s="14" customFormat="1" x14ac:dyDescent="0.5">
      <c r="A1240" s="10"/>
      <c r="B1240" s="11"/>
      <c r="C1240" s="10"/>
      <c r="D1240" s="10"/>
      <c r="E1240" s="10"/>
      <c r="F1240" s="12"/>
      <c r="G1240" s="10"/>
      <c r="H1240" s="12"/>
      <c r="I1240" s="12"/>
      <c r="J1240" s="13"/>
      <c r="K1240" s="10"/>
      <c r="L1240" s="15" t="str">
        <f ca="1">IF(ISBLANK(F1240), "", DATEDIF(Tenants[[#This Row],[DateOfBirth]],TODAY(),"Y"))</f>
        <v/>
      </c>
      <c r="M1240" s="10"/>
      <c r="N1240" s="10"/>
      <c r="O1240" s="10"/>
      <c r="P1240" s="10"/>
      <c r="Q1240" s="10"/>
      <c r="R1240" s="10"/>
      <c r="S1240" s="10"/>
      <c r="T1240" s="10"/>
      <c r="U1240" s="16" t="str">
        <f t="shared" si="20"/>
        <v/>
      </c>
      <c r="V1240" s="16" t="str" cm="1">
        <f t="array" ref="V1240">_xlfn.IFS(AND(ISBLANK(A1240), OR(B1240&lt;&gt;"",C1240&lt;&gt;"",E1240&lt;&gt;"",F1240&lt;&gt;"",G1240&lt;&gt;"",H1240&lt;&gt;"",J1240&lt;&gt;"",K1240&lt;&gt;"",M1240&lt;&gt;"",N1240&lt;&gt;"",O1240&lt;&gt;"",P1240&lt;&gt;"",Q1240&lt;&gt;"",R1240&lt;&gt;"",S1240&lt;&gt;"",T1240&lt;&gt;"",)), "Address Empty", ISBLANK(A1240), "", ISBLANK(B1240), "Room Number Empty", ISBLANK(C1240), "First Name Empty", ISBLANK(E1240), "Last Name Empty", ISBLANK(F1240), "Date of Birth Empty", ISBLANK(G1240), "NI Number Empty", ISBLANK(H1240), "Check In Date Empty", ISBLANK(J1240), "HB Claim Ref Number Empty", ISBLANK(K1240), "Referral Agency Empty", ISBLANK(M1240), "Gender Empty", ISBLANK(N1240), "Religion Empty", ISBLANK(O1240), "Ethnicity Empty", ISBLANK(P1240), "Nationality Empty", ISBLANK(Q1240), "Disability Empty", ISBLANK(R1240), "Sexual Orientation Empty", ISBLANK(S1240), "Language Empty", ISBLANK(T1240), "Risk Assessment Empty", AND(G1240&lt;&gt;"",H1240&lt;&gt;""), IF(SUMPRODUCT(($G$2:$G$5000=G1240)*($H$2:$H$5000=H1240))&gt;1,"CONFLICT: NI and Check-in Date Already in Use","Correct"), TRUE, "Correct")</f>
        <v/>
      </c>
    </row>
    <row r="1241" spans="1:22" s="14" customFormat="1" x14ac:dyDescent="0.5">
      <c r="A1241" s="10"/>
      <c r="B1241" s="11"/>
      <c r="C1241" s="10"/>
      <c r="D1241" s="10"/>
      <c r="E1241" s="10"/>
      <c r="F1241" s="12"/>
      <c r="G1241" s="10"/>
      <c r="H1241" s="12"/>
      <c r="I1241" s="12"/>
      <c r="J1241" s="13"/>
      <c r="K1241" s="10"/>
      <c r="L1241" s="15" t="str">
        <f ca="1">IF(ISBLANK(F1241), "", DATEDIF(Tenants[[#This Row],[DateOfBirth]],TODAY(),"Y"))</f>
        <v/>
      </c>
      <c r="M1241" s="10"/>
      <c r="N1241" s="10"/>
      <c r="O1241" s="10"/>
      <c r="P1241" s="10"/>
      <c r="Q1241" s="10"/>
      <c r="R1241" s="10"/>
      <c r="S1241" s="10"/>
      <c r="T1241" s="10"/>
      <c r="U1241" s="16" t="str">
        <f t="shared" si="20"/>
        <v/>
      </c>
      <c r="V1241" s="16" t="str" cm="1">
        <f t="array" ref="V1241">_xlfn.IFS(AND(ISBLANK(A1241), OR(B1241&lt;&gt;"",C1241&lt;&gt;"",E1241&lt;&gt;"",F1241&lt;&gt;"",G1241&lt;&gt;"",H1241&lt;&gt;"",J1241&lt;&gt;"",K1241&lt;&gt;"",M1241&lt;&gt;"",N1241&lt;&gt;"",O1241&lt;&gt;"",P1241&lt;&gt;"",Q1241&lt;&gt;"",R1241&lt;&gt;"",S1241&lt;&gt;"",T1241&lt;&gt;"",)), "Address Empty", ISBLANK(A1241), "", ISBLANK(B1241), "Room Number Empty", ISBLANK(C1241), "First Name Empty", ISBLANK(E1241), "Last Name Empty", ISBLANK(F1241), "Date of Birth Empty", ISBLANK(G1241), "NI Number Empty", ISBLANK(H1241), "Check In Date Empty", ISBLANK(J1241), "HB Claim Ref Number Empty", ISBLANK(K1241), "Referral Agency Empty", ISBLANK(M1241), "Gender Empty", ISBLANK(N1241), "Religion Empty", ISBLANK(O1241), "Ethnicity Empty", ISBLANK(P1241), "Nationality Empty", ISBLANK(Q1241), "Disability Empty", ISBLANK(R1241), "Sexual Orientation Empty", ISBLANK(S1241), "Language Empty", ISBLANK(T1241), "Risk Assessment Empty", AND(G1241&lt;&gt;"",H1241&lt;&gt;""), IF(SUMPRODUCT(($G$2:$G$5000=G1241)*($H$2:$H$5000=H1241))&gt;1,"CONFLICT: NI and Check-in Date Already in Use","Correct"), TRUE, "Correct")</f>
        <v/>
      </c>
    </row>
    <row r="1242" spans="1:22" s="14" customFormat="1" x14ac:dyDescent="0.5">
      <c r="A1242" s="10"/>
      <c r="B1242" s="11"/>
      <c r="C1242" s="10"/>
      <c r="D1242" s="10"/>
      <c r="E1242" s="10"/>
      <c r="F1242" s="12"/>
      <c r="G1242" s="10"/>
      <c r="H1242" s="12"/>
      <c r="I1242" s="12"/>
      <c r="J1242" s="13"/>
      <c r="K1242" s="10"/>
      <c r="L1242" s="15" t="str">
        <f ca="1">IF(ISBLANK(F1242), "", DATEDIF(Tenants[[#This Row],[DateOfBirth]],TODAY(),"Y"))</f>
        <v/>
      </c>
      <c r="M1242" s="10"/>
      <c r="N1242" s="10"/>
      <c r="O1242" s="10"/>
      <c r="P1242" s="10"/>
      <c r="Q1242" s="10"/>
      <c r="R1242" s="10"/>
      <c r="S1242" s="10"/>
      <c r="T1242" s="10"/>
      <c r="U1242" s="16" t="str">
        <f t="shared" si="20"/>
        <v/>
      </c>
      <c r="V1242" s="16" t="str" cm="1">
        <f t="array" ref="V1242">_xlfn.IFS(AND(ISBLANK(A1242), OR(B1242&lt;&gt;"",C1242&lt;&gt;"",E1242&lt;&gt;"",F1242&lt;&gt;"",G1242&lt;&gt;"",H1242&lt;&gt;"",J1242&lt;&gt;"",K1242&lt;&gt;"",M1242&lt;&gt;"",N1242&lt;&gt;"",O1242&lt;&gt;"",P1242&lt;&gt;"",Q1242&lt;&gt;"",R1242&lt;&gt;"",S1242&lt;&gt;"",T1242&lt;&gt;"",)), "Address Empty", ISBLANK(A1242), "", ISBLANK(B1242), "Room Number Empty", ISBLANK(C1242), "First Name Empty", ISBLANK(E1242), "Last Name Empty", ISBLANK(F1242), "Date of Birth Empty", ISBLANK(G1242), "NI Number Empty", ISBLANK(H1242), "Check In Date Empty", ISBLANK(J1242), "HB Claim Ref Number Empty", ISBLANK(K1242), "Referral Agency Empty", ISBLANK(M1242), "Gender Empty", ISBLANK(N1242), "Religion Empty", ISBLANK(O1242), "Ethnicity Empty", ISBLANK(P1242), "Nationality Empty", ISBLANK(Q1242), "Disability Empty", ISBLANK(R1242), "Sexual Orientation Empty", ISBLANK(S1242), "Language Empty", ISBLANK(T1242), "Risk Assessment Empty", AND(G1242&lt;&gt;"",H1242&lt;&gt;""), IF(SUMPRODUCT(($G$2:$G$5000=G1242)*($H$2:$H$5000=H1242))&gt;1,"CONFLICT: NI and Check-in Date Already in Use","Correct"), TRUE, "Correct")</f>
        <v/>
      </c>
    </row>
    <row r="1243" spans="1:22" s="14" customFormat="1" x14ac:dyDescent="0.5">
      <c r="A1243" s="10"/>
      <c r="B1243" s="11"/>
      <c r="C1243" s="10"/>
      <c r="D1243" s="10"/>
      <c r="E1243" s="10"/>
      <c r="F1243" s="12"/>
      <c r="G1243" s="10"/>
      <c r="H1243" s="12"/>
      <c r="I1243" s="12"/>
      <c r="J1243" s="13"/>
      <c r="K1243" s="10"/>
      <c r="L1243" s="15" t="str">
        <f ca="1">IF(ISBLANK(F1243), "", DATEDIF(Tenants[[#This Row],[DateOfBirth]],TODAY(),"Y"))</f>
        <v/>
      </c>
      <c r="M1243" s="10"/>
      <c r="N1243" s="10"/>
      <c r="O1243" s="10"/>
      <c r="P1243" s="10"/>
      <c r="Q1243" s="10"/>
      <c r="R1243" s="10"/>
      <c r="S1243" s="10"/>
      <c r="T1243" s="10"/>
      <c r="U1243" s="16" t="str">
        <f t="shared" si="20"/>
        <v/>
      </c>
      <c r="V1243" s="16" t="str" cm="1">
        <f t="array" ref="V1243">_xlfn.IFS(AND(ISBLANK(A1243), OR(B1243&lt;&gt;"",C1243&lt;&gt;"",E1243&lt;&gt;"",F1243&lt;&gt;"",G1243&lt;&gt;"",H1243&lt;&gt;"",J1243&lt;&gt;"",K1243&lt;&gt;"",M1243&lt;&gt;"",N1243&lt;&gt;"",O1243&lt;&gt;"",P1243&lt;&gt;"",Q1243&lt;&gt;"",R1243&lt;&gt;"",S1243&lt;&gt;"",T1243&lt;&gt;"",)), "Address Empty", ISBLANK(A1243), "", ISBLANK(B1243), "Room Number Empty", ISBLANK(C1243), "First Name Empty", ISBLANK(E1243), "Last Name Empty", ISBLANK(F1243), "Date of Birth Empty", ISBLANK(G1243), "NI Number Empty", ISBLANK(H1243), "Check In Date Empty", ISBLANK(J1243), "HB Claim Ref Number Empty", ISBLANK(K1243), "Referral Agency Empty", ISBLANK(M1243), "Gender Empty", ISBLANK(N1243), "Religion Empty", ISBLANK(O1243), "Ethnicity Empty", ISBLANK(P1243), "Nationality Empty", ISBLANK(Q1243), "Disability Empty", ISBLANK(R1243), "Sexual Orientation Empty", ISBLANK(S1243), "Language Empty", ISBLANK(T1243), "Risk Assessment Empty", AND(G1243&lt;&gt;"",H1243&lt;&gt;""), IF(SUMPRODUCT(($G$2:$G$5000=G1243)*($H$2:$H$5000=H1243))&gt;1,"CONFLICT: NI and Check-in Date Already in Use","Correct"), TRUE, "Correct")</f>
        <v/>
      </c>
    </row>
    <row r="1244" spans="1:22" s="14" customFormat="1" x14ac:dyDescent="0.5">
      <c r="A1244" s="10"/>
      <c r="B1244" s="11"/>
      <c r="C1244" s="10"/>
      <c r="D1244" s="10"/>
      <c r="E1244" s="10"/>
      <c r="F1244" s="12"/>
      <c r="G1244" s="10"/>
      <c r="H1244" s="12"/>
      <c r="I1244" s="12"/>
      <c r="J1244" s="13"/>
      <c r="K1244" s="10"/>
      <c r="L1244" s="15" t="str">
        <f ca="1">IF(ISBLANK(F1244), "", DATEDIF(Tenants[[#This Row],[DateOfBirth]],TODAY(),"Y"))</f>
        <v/>
      </c>
      <c r="M1244" s="10"/>
      <c r="N1244" s="10"/>
      <c r="O1244" s="10"/>
      <c r="P1244" s="10"/>
      <c r="Q1244" s="10"/>
      <c r="R1244" s="10"/>
      <c r="S1244" s="10"/>
      <c r="T1244" s="10"/>
      <c r="U1244" s="16" t="str">
        <f t="shared" si="20"/>
        <v/>
      </c>
      <c r="V1244" s="16" t="str" cm="1">
        <f t="array" ref="V1244">_xlfn.IFS(AND(ISBLANK(A1244), OR(B1244&lt;&gt;"",C1244&lt;&gt;"",E1244&lt;&gt;"",F1244&lt;&gt;"",G1244&lt;&gt;"",H1244&lt;&gt;"",J1244&lt;&gt;"",K1244&lt;&gt;"",M1244&lt;&gt;"",N1244&lt;&gt;"",O1244&lt;&gt;"",P1244&lt;&gt;"",Q1244&lt;&gt;"",R1244&lt;&gt;"",S1244&lt;&gt;"",T1244&lt;&gt;"",)), "Address Empty", ISBLANK(A1244), "", ISBLANK(B1244), "Room Number Empty", ISBLANK(C1244), "First Name Empty", ISBLANK(E1244), "Last Name Empty", ISBLANK(F1244), "Date of Birth Empty", ISBLANK(G1244), "NI Number Empty", ISBLANK(H1244), "Check In Date Empty", ISBLANK(J1244), "HB Claim Ref Number Empty", ISBLANK(K1244), "Referral Agency Empty", ISBLANK(M1244), "Gender Empty", ISBLANK(N1244), "Religion Empty", ISBLANK(O1244), "Ethnicity Empty", ISBLANK(P1244), "Nationality Empty", ISBLANK(Q1244), "Disability Empty", ISBLANK(R1244), "Sexual Orientation Empty", ISBLANK(S1244), "Language Empty", ISBLANK(T1244), "Risk Assessment Empty", AND(G1244&lt;&gt;"",H1244&lt;&gt;""), IF(SUMPRODUCT(($G$2:$G$5000=G1244)*($H$2:$H$5000=H1244))&gt;1,"CONFLICT: NI and Check-in Date Already in Use","Correct"), TRUE, "Correct")</f>
        <v/>
      </c>
    </row>
    <row r="1245" spans="1:22" s="14" customFormat="1" x14ac:dyDescent="0.5">
      <c r="A1245" s="10"/>
      <c r="B1245" s="11"/>
      <c r="C1245" s="10"/>
      <c r="D1245" s="10"/>
      <c r="E1245" s="10"/>
      <c r="F1245" s="12"/>
      <c r="G1245" s="10"/>
      <c r="H1245" s="12"/>
      <c r="I1245" s="12"/>
      <c r="J1245" s="13"/>
      <c r="K1245" s="10"/>
      <c r="L1245" s="15" t="str">
        <f ca="1">IF(ISBLANK(F1245), "", DATEDIF(Tenants[[#This Row],[DateOfBirth]],TODAY(),"Y"))</f>
        <v/>
      </c>
      <c r="M1245" s="10"/>
      <c r="N1245" s="10"/>
      <c r="O1245" s="10"/>
      <c r="P1245" s="10"/>
      <c r="Q1245" s="10"/>
      <c r="R1245" s="10"/>
      <c r="S1245" s="10"/>
      <c r="T1245" s="10"/>
      <c r="U1245" s="16" t="str">
        <f t="shared" si="20"/>
        <v/>
      </c>
      <c r="V1245" s="16" t="str" cm="1">
        <f t="array" ref="V1245">_xlfn.IFS(AND(ISBLANK(A1245), OR(B1245&lt;&gt;"",C1245&lt;&gt;"",E1245&lt;&gt;"",F1245&lt;&gt;"",G1245&lt;&gt;"",H1245&lt;&gt;"",J1245&lt;&gt;"",K1245&lt;&gt;"",M1245&lt;&gt;"",N1245&lt;&gt;"",O1245&lt;&gt;"",P1245&lt;&gt;"",Q1245&lt;&gt;"",R1245&lt;&gt;"",S1245&lt;&gt;"",T1245&lt;&gt;"",)), "Address Empty", ISBLANK(A1245), "", ISBLANK(B1245), "Room Number Empty", ISBLANK(C1245), "First Name Empty", ISBLANK(E1245), "Last Name Empty", ISBLANK(F1245), "Date of Birth Empty", ISBLANK(G1245), "NI Number Empty", ISBLANK(H1245), "Check In Date Empty", ISBLANK(J1245), "HB Claim Ref Number Empty", ISBLANK(K1245), "Referral Agency Empty", ISBLANK(M1245), "Gender Empty", ISBLANK(N1245), "Religion Empty", ISBLANK(O1245), "Ethnicity Empty", ISBLANK(P1245), "Nationality Empty", ISBLANK(Q1245), "Disability Empty", ISBLANK(R1245), "Sexual Orientation Empty", ISBLANK(S1245), "Language Empty", ISBLANK(T1245), "Risk Assessment Empty", AND(G1245&lt;&gt;"",H1245&lt;&gt;""), IF(SUMPRODUCT(($G$2:$G$5000=G1245)*($H$2:$H$5000=H1245))&gt;1,"CONFLICT: NI and Check-in Date Already in Use","Correct"), TRUE, "Correct")</f>
        <v/>
      </c>
    </row>
    <row r="1246" spans="1:22" s="14" customFormat="1" x14ac:dyDescent="0.5">
      <c r="A1246" s="10"/>
      <c r="B1246" s="11"/>
      <c r="C1246" s="10"/>
      <c r="D1246" s="10"/>
      <c r="E1246" s="10"/>
      <c r="F1246" s="12"/>
      <c r="G1246" s="10"/>
      <c r="H1246" s="12"/>
      <c r="I1246" s="12"/>
      <c r="J1246" s="13"/>
      <c r="K1246" s="10"/>
      <c r="L1246" s="15" t="str">
        <f ca="1">IF(ISBLANK(F1246), "", DATEDIF(Tenants[[#This Row],[DateOfBirth]],TODAY(),"Y"))</f>
        <v/>
      </c>
      <c r="M1246" s="10"/>
      <c r="N1246" s="10"/>
      <c r="O1246" s="10"/>
      <c r="P1246" s="10"/>
      <c r="Q1246" s="10"/>
      <c r="R1246" s="10"/>
      <c r="S1246" s="10"/>
      <c r="T1246" s="10"/>
      <c r="U1246" s="16" t="str">
        <f t="shared" si="20"/>
        <v/>
      </c>
      <c r="V1246" s="16" t="str" cm="1">
        <f t="array" ref="V1246">_xlfn.IFS(AND(ISBLANK(A1246), OR(B1246&lt;&gt;"",C1246&lt;&gt;"",E1246&lt;&gt;"",F1246&lt;&gt;"",G1246&lt;&gt;"",H1246&lt;&gt;"",J1246&lt;&gt;"",K1246&lt;&gt;"",M1246&lt;&gt;"",N1246&lt;&gt;"",O1246&lt;&gt;"",P1246&lt;&gt;"",Q1246&lt;&gt;"",R1246&lt;&gt;"",S1246&lt;&gt;"",T1246&lt;&gt;"",)), "Address Empty", ISBLANK(A1246), "", ISBLANK(B1246), "Room Number Empty", ISBLANK(C1246), "First Name Empty", ISBLANK(E1246), "Last Name Empty", ISBLANK(F1246), "Date of Birth Empty", ISBLANK(G1246), "NI Number Empty", ISBLANK(H1246), "Check In Date Empty", ISBLANK(J1246), "HB Claim Ref Number Empty", ISBLANK(K1246), "Referral Agency Empty", ISBLANK(M1246), "Gender Empty", ISBLANK(N1246), "Religion Empty", ISBLANK(O1246), "Ethnicity Empty", ISBLANK(P1246), "Nationality Empty", ISBLANK(Q1246), "Disability Empty", ISBLANK(R1246), "Sexual Orientation Empty", ISBLANK(S1246), "Language Empty", ISBLANK(T1246), "Risk Assessment Empty", AND(G1246&lt;&gt;"",H1246&lt;&gt;""), IF(SUMPRODUCT(($G$2:$G$5000=G1246)*($H$2:$H$5000=H1246))&gt;1,"CONFLICT: NI and Check-in Date Already in Use","Correct"), TRUE, "Correct")</f>
        <v/>
      </c>
    </row>
    <row r="1247" spans="1:22" s="14" customFormat="1" x14ac:dyDescent="0.5">
      <c r="A1247" s="10"/>
      <c r="B1247" s="11"/>
      <c r="C1247" s="10"/>
      <c r="D1247" s="10"/>
      <c r="E1247" s="10"/>
      <c r="F1247" s="12"/>
      <c r="G1247" s="10"/>
      <c r="H1247" s="12"/>
      <c r="I1247" s="12"/>
      <c r="J1247" s="13"/>
      <c r="K1247" s="10"/>
      <c r="L1247" s="15" t="str">
        <f ca="1">IF(ISBLANK(F1247), "", DATEDIF(Tenants[[#This Row],[DateOfBirth]],TODAY(),"Y"))</f>
        <v/>
      </c>
      <c r="M1247" s="10"/>
      <c r="N1247" s="10"/>
      <c r="O1247" s="10"/>
      <c r="P1247" s="10"/>
      <c r="Q1247" s="10"/>
      <c r="R1247" s="10"/>
      <c r="S1247" s="10"/>
      <c r="T1247" s="10"/>
      <c r="U1247" s="16" t="str">
        <f t="shared" si="20"/>
        <v/>
      </c>
      <c r="V1247" s="16" t="str" cm="1">
        <f t="array" ref="V1247">_xlfn.IFS(AND(ISBLANK(A1247), OR(B1247&lt;&gt;"",C1247&lt;&gt;"",E1247&lt;&gt;"",F1247&lt;&gt;"",G1247&lt;&gt;"",H1247&lt;&gt;"",J1247&lt;&gt;"",K1247&lt;&gt;"",M1247&lt;&gt;"",N1247&lt;&gt;"",O1247&lt;&gt;"",P1247&lt;&gt;"",Q1247&lt;&gt;"",R1247&lt;&gt;"",S1247&lt;&gt;"",T1247&lt;&gt;"",)), "Address Empty", ISBLANK(A1247), "", ISBLANK(B1247), "Room Number Empty", ISBLANK(C1247), "First Name Empty", ISBLANK(E1247), "Last Name Empty", ISBLANK(F1247), "Date of Birth Empty", ISBLANK(G1247), "NI Number Empty", ISBLANK(H1247), "Check In Date Empty", ISBLANK(J1247), "HB Claim Ref Number Empty", ISBLANK(K1247), "Referral Agency Empty", ISBLANK(M1247), "Gender Empty", ISBLANK(N1247), "Religion Empty", ISBLANK(O1247), "Ethnicity Empty", ISBLANK(P1247), "Nationality Empty", ISBLANK(Q1247), "Disability Empty", ISBLANK(R1247), "Sexual Orientation Empty", ISBLANK(S1247), "Language Empty", ISBLANK(T1247), "Risk Assessment Empty", AND(G1247&lt;&gt;"",H1247&lt;&gt;""), IF(SUMPRODUCT(($G$2:$G$5000=G1247)*($H$2:$H$5000=H1247))&gt;1,"CONFLICT: NI and Check-in Date Already in Use","Correct"), TRUE, "Correct")</f>
        <v/>
      </c>
    </row>
    <row r="1248" spans="1:22" s="14" customFormat="1" x14ac:dyDescent="0.5">
      <c r="A1248" s="10"/>
      <c r="B1248" s="11"/>
      <c r="C1248" s="10"/>
      <c r="D1248" s="10"/>
      <c r="E1248" s="10"/>
      <c r="F1248" s="12"/>
      <c r="G1248" s="10"/>
      <c r="H1248" s="12"/>
      <c r="I1248" s="12"/>
      <c r="J1248" s="13"/>
      <c r="K1248" s="10"/>
      <c r="L1248" s="15" t="str">
        <f ca="1">IF(ISBLANK(F1248), "", DATEDIF(Tenants[[#This Row],[DateOfBirth]],TODAY(),"Y"))</f>
        <v/>
      </c>
      <c r="M1248" s="10"/>
      <c r="N1248" s="10"/>
      <c r="O1248" s="10"/>
      <c r="P1248" s="10"/>
      <c r="Q1248" s="10"/>
      <c r="R1248" s="10"/>
      <c r="S1248" s="10"/>
      <c r="T1248" s="10"/>
      <c r="U1248" s="16" t="str">
        <f t="shared" si="20"/>
        <v/>
      </c>
      <c r="V1248" s="16" t="str" cm="1">
        <f t="array" ref="V1248">_xlfn.IFS(AND(ISBLANK(A1248), OR(B1248&lt;&gt;"",C1248&lt;&gt;"",E1248&lt;&gt;"",F1248&lt;&gt;"",G1248&lt;&gt;"",H1248&lt;&gt;"",J1248&lt;&gt;"",K1248&lt;&gt;"",M1248&lt;&gt;"",N1248&lt;&gt;"",O1248&lt;&gt;"",P1248&lt;&gt;"",Q1248&lt;&gt;"",R1248&lt;&gt;"",S1248&lt;&gt;"",T1248&lt;&gt;"",)), "Address Empty", ISBLANK(A1248), "", ISBLANK(B1248), "Room Number Empty", ISBLANK(C1248), "First Name Empty", ISBLANK(E1248), "Last Name Empty", ISBLANK(F1248), "Date of Birth Empty", ISBLANK(G1248), "NI Number Empty", ISBLANK(H1248), "Check In Date Empty", ISBLANK(J1248), "HB Claim Ref Number Empty", ISBLANK(K1248), "Referral Agency Empty", ISBLANK(M1248), "Gender Empty", ISBLANK(N1248), "Religion Empty", ISBLANK(O1248), "Ethnicity Empty", ISBLANK(P1248), "Nationality Empty", ISBLANK(Q1248), "Disability Empty", ISBLANK(R1248), "Sexual Orientation Empty", ISBLANK(S1248), "Language Empty", ISBLANK(T1248), "Risk Assessment Empty", AND(G1248&lt;&gt;"",H1248&lt;&gt;""), IF(SUMPRODUCT(($G$2:$G$5000=G1248)*($H$2:$H$5000=H1248))&gt;1,"CONFLICT: NI and Check-in Date Already in Use","Correct"), TRUE, "Correct")</f>
        <v/>
      </c>
    </row>
    <row r="1249" spans="1:22" s="14" customFormat="1" x14ac:dyDescent="0.5">
      <c r="A1249" s="10"/>
      <c r="B1249" s="11"/>
      <c r="C1249" s="10"/>
      <c r="D1249" s="10"/>
      <c r="E1249" s="10"/>
      <c r="F1249" s="12"/>
      <c r="G1249" s="10"/>
      <c r="H1249" s="12"/>
      <c r="I1249" s="12"/>
      <c r="J1249" s="13"/>
      <c r="K1249" s="10"/>
      <c r="L1249" s="15" t="str">
        <f ca="1">IF(ISBLANK(F1249), "", DATEDIF(Tenants[[#This Row],[DateOfBirth]],TODAY(),"Y"))</f>
        <v/>
      </c>
      <c r="M1249" s="10"/>
      <c r="N1249" s="10"/>
      <c r="O1249" s="10"/>
      <c r="P1249" s="10"/>
      <c r="Q1249" s="10"/>
      <c r="R1249" s="10"/>
      <c r="S1249" s="10"/>
      <c r="T1249" s="10"/>
      <c r="U1249" s="16" t="str">
        <f t="shared" si="20"/>
        <v/>
      </c>
      <c r="V1249" s="16" t="str" cm="1">
        <f t="array" ref="V1249">_xlfn.IFS(AND(ISBLANK(A1249), OR(B1249&lt;&gt;"",C1249&lt;&gt;"",E1249&lt;&gt;"",F1249&lt;&gt;"",G1249&lt;&gt;"",H1249&lt;&gt;"",J1249&lt;&gt;"",K1249&lt;&gt;"",M1249&lt;&gt;"",N1249&lt;&gt;"",O1249&lt;&gt;"",P1249&lt;&gt;"",Q1249&lt;&gt;"",R1249&lt;&gt;"",S1249&lt;&gt;"",T1249&lt;&gt;"",)), "Address Empty", ISBLANK(A1249), "", ISBLANK(B1249), "Room Number Empty", ISBLANK(C1249), "First Name Empty", ISBLANK(E1249), "Last Name Empty", ISBLANK(F1249), "Date of Birth Empty", ISBLANK(G1249), "NI Number Empty", ISBLANK(H1249), "Check In Date Empty", ISBLANK(J1249), "HB Claim Ref Number Empty", ISBLANK(K1249), "Referral Agency Empty", ISBLANK(M1249), "Gender Empty", ISBLANK(N1249), "Religion Empty", ISBLANK(O1249), "Ethnicity Empty", ISBLANK(P1249), "Nationality Empty", ISBLANK(Q1249), "Disability Empty", ISBLANK(R1249), "Sexual Orientation Empty", ISBLANK(S1249), "Language Empty", ISBLANK(T1249), "Risk Assessment Empty", AND(G1249&lt;&gt;"",H1249&lt;&gt;""), IF(SUMPRODUCT(($G$2:$G$5000=G1249)*($H$2:$H$5000=H1249))&gt;1,"CONFLICT: NI and Check-in Date Already in Use","Correct"), TRUE, "Correct")</f>
        <v/>
      </c>
    </row>
    <row r="1250" spans="1:22" s="14" customFormat="1" x14ac:dyDescent="0.5">
      <c r="A1250" s="10"/>
      <c r="B1250" s="11"/>
      <c r="C1250" s="10"/>
      <c r="D1250" s="10"/>
      <c r="E1250" s="10"/>
      <c r="F1250" s="12"/>
      <c r="G1250" s="10"/>
      <c r="H1250" s="12"/>
      <c r="I1250" s="12"/>
      <c r="J1250" s="13"/>
      <c r="K1250" s="10"/>
      <c r="L1250" s="15" t="str">
        <f ca="1">IF(ISBLANK(F1250), "", DATEDIF(Tenants[[#This Row],[DateOfBirth]],TODAY(),"Y"))</f>
        <v/>
      </c>
      <c r="M1250" s="10"/>
      <c r="N1250" s="10"/>
      <c r="O1250" s="10"/>
      <c r="P1250" s="10"/>
      <c r="Q1250" s="10"/>
      <c r="R1250" s="10"/>
      <c r="S1250" s="10"/>
      <c r="T1250" s="10"/>
      <c r="U1250" s="16" t="str">
        <f t="shared" si="20"/>
        <v/>
      </c>
      <c r="V1250" s="16" t="str" cm="1">
        <f t="array" ref="V1250">_xlfn.IFS(AND(ISBLANK(A1250), OR(B1250&lt;&gt;"",C1250&lt;&gt;"",E1250&lt;&gt;"",F1250&lt;&gt;"",G1250&lt;&gt;"",H1250&lt;&gt;"",J1250&lt;&gt;"",K1250&lt;&gt;"",M1250&lt;&gt;"",N1250&lt;&gt;"",O1250&lt;&gt;"",P1250&lt;&gt;"",Q1250&lt;&gt;"",R1250&lt;&gt;"",S1250&lt;&gt;"",T1250&lt;&gt;"",)), "Address Empty", ISBLANK(A1250), "", ISBLANK(B1250), "Room Number Empty", ISBLANK(C1250), "First Name Empty", ISBLANK(E1250), "Last Name Empty", ISBLANK(F1250), "Date of Birth Empty", ISBLANK(G1250), "NI Number Empty", ISBLANK(H1250), "Check In Date Empty", ISBLANK(J1250), "HB Claim Ref Number Empty", ISBLANK(K1250), "Referral Agency Empty", ISBLANK(M1250), "Gender Empty", ISBLANK(N1250), "Religion Empty", ISBLANK(O1250), "Ethnicity Empty", ISBLANK(P1250), "Nationality Empty", ISBLANK(Q1250), "Disability Empty", ISBLANK(R1250), "Sexual Orientation Empty", ISBLANK(S1250), "Language Empty", ISBLANK(T1250), "Risk Assessment Empty", AND(G1250&lt;&gt;"",H1250&lt;&gt;""), IF(SUMPRODUCT(($G$2:$G$5000=G1250)*($H$2:$H$5000=H1250))&gt;1,"CONFLICT: NI and Check-in Date Already in Use","Correct"), TRUE, "Correct")</f>
        <v/>
      </c>
    </row>
    <row r="1251" spans="1:22" s="14" customFormat="1" x14ac:dyDescent="0.5">
      <c r="A1251" s="10"/>
      <c r="B1251" s="11"/>
      <c r="C1251" s="10"/>
      <c r="D1251" s="10"/>
      <c r="E1251" s="10"/>
      <c r="F1251" s="12"/>
      <c r="G1251" s="10"/>
      <c r="H1251" s="12"/>
      <c r="I1251" s="12"/>
      <c r="J1251" s="13"/>
      <c r="K1251" s="10"/>
      <c r="L1251" s="15" t="str">
        <f ca="1">IF(ISBLANK(F1251), "", DATEDIF(Tenants[[#This Row],[DateOfBirth]],TODAY(),"Y"))</f>
        <v/>
      </c>
      <c r="M1251" s="10"/>
      <c r="N1251" s="10"/>
      <c r="O1251" s="10"/>
      <c r="P1251" s="10"/>
      <c r="Q1251" s="10"/>
      <c r="R1251" s="10"/>
      <c r="S1251" s="10"/>
      <c r="T1251" s="10"/>
      <c r="U1251" s="16" t="str">
        <f t="shared" si="20"/>
        <v/>
      </c>
      <c r="V1251" s="16" t="str" cm="1">
        <f t="array" ref="V1251">_xlfn.IFS(AND(ISBLANK(A1251), OR(B1251&lt;&gt;"",C1251&lt;&gt;"",E1251&lt;&gt;"",F1251&lt;&gt;"",G1251&lt;&gt;"",H1251&lt;&gt;"",J1251&lt;&gt;"",K1251&lt;&gt;"",M1251&lt;&gt;"",N1251&lt;&gt;"",O1251&lt;&gt;"",P1251&lt;&gt;"",Q1251&lt;&gt;"",R1251&lt;&gt;"",S1251&lt;&gt;"",T1251&lt;&gt;"",)), "Address Empty", ISBLANK(A1251), "", ISBLANK(B1251), "Room Number Empty", ISBLANK(C1251), "First Name Empty", ISBLANK(E1251), "Last Name Empty", ISBLANK(F1251), "Date of Birth Empty", ISBLANK(G1251), "NI Number Empty", ISBLANK(H1251), "Check In Date Empty", ISBLANK(J1251), "HB Claim Ref Number Empty", ISBLANK(K1251), "Referral Agency Empty", ISBLANK(M1251), "Gender Empty", ISBLANK(N1251), "Religion Empty", ISBLANK(O1251), "Ethnicity Empty", ISBLANK(P1251), "Nationality Empty", ISBLANK(Q1251), "Disability Empty", ISBLANK(R1251), "Sexual Orientation Empty", ISBLANK(S1251), "Language Empty", ISBLANK(T1251), "Risk Assessment Empty", AND(G1251&lt;&gt;"",H1251&lt;&gt;""), IF(SUMPRODUCT(($G$2:$G$5000=G1251)*($H$2:$H$5000=H1251))&gt;1,"CONFLICT: NI and Check-in Date Already in Use","Correct"), TRUE, "Correct")</f>
        <v/>
      </c>
    </row>
    <row r="1252" spans="1:22" s="14" customFormat="1" x14ac:dyDescent="0.5">
      <c r="A1252" s="10"/>
      <c r="B1252" s="11"/>
      <c r="C1252" s="10"/>
      <c r="D1252" s="10"/>
      <c r="E1252" s="10"/>
      <c r="F1252" s="12"/>
      <c r="G1252" s="10"/>
      <c r="H1252" s="12"/>
      <c r="I1252" s="12"/>
      <c r="J1252" s="13"/>
      <c r="K1252" s="10"/>
      <c r="L1252" s="15" t="str">
        <f ca="1">IF(ISBLANK(F1252), "", DATEDIF(Tenants[[#This Row],[DateOfBirth]],TODAY(),"Y"))</f>
        <v/>
      </c>
      <c r="M1252" s="10"/>
      <c r="N1252" s="10"/>
      <c r="O1252" s="10"/>
      <c r="P1252" s="10"/>
      <c r="Q1252" s="10"/>
      <c r="R1252" s="10"/>
      <c r="S1252" s="10"/>
      <c r="T1252" s="10"/>
      <c r="U1252" s="16" t="str">
        <f t="shared" si="20"/>
        <v/>
      </c>
      <c r="V1252" s="16" t="str" cm="1">
        <f t="array" ref="V1252">_xlfn.IFS(AND(ISBLANK(A1252), OR(B1252&lt;&gt;"",C1252&lt;&gt;"",E1252&lt;&gt;"",F1252&lt;&gt;"",G1252&lt;&gt;"",H1252&lt;&gt;"",J1252&lt;&gt;"",K1252&lt;&gt;"",M1252&lt;&gt;"",N1252&lt;&gt;"",O1252&lt;&gt;"",P1252&lt;&gt;"",Q1252&lt;&gt;"",R1252&lt;&gt;"",S1252&lt;&gt;"",T1252&lt;&gt;"",)), "Address Empty", ISBLANK(A1252), "", ISBLANK(B1252), "Room Number Empty", ISBLANK(C1252), "First Name Empty", ISBLANK(E1252), "Last Name Empty", ISBLANK(F1252), "Date of Birth Empty", ISBLANK(G1252), "NI Number Empty", ISBLANK(H1252), "Check In Date Empty", ISBLANK(J1252), "HB Claim Ref Number Empty", ISBLANK(K1252), "Referral Agency Empty", ISBLANK(M1252), "Gender Empty", ISBLANK(N1252), "Religion Empty", ISBLANK(O1252), "Ethnicity Empty", ISBLANK(P1252), "Nationality Empty", ISBLANK(Q1252), "Disability Empty", ISBLANK(R1252), "Sexual Orientation Empty", ISBLANK(S1252), "Language Empty", ISBLANK(T1252), "Risk Assessment Empty", AND(G1252&lt;&gt;"",H1252&lt;&gt;""), IF(SUMPRODUCT(($G$2:$G$5000=G1252)*($H$2:$H$5000=H1252))&gt;1,"CONFLICT: NI and Check-in Date Already in Use","Correct"), TRUE, "Correct")</f>
        <v/>
      </c>
    </row>
    <row r="1253" spans="1:22" s="14" customFormat="1" x14ac:dyDescent="0.5">
      <c r="A1253" s="10"/>
      <c r="B1253" s="11"/>
      <c r="C1253" s="10"/>
      <c r="D1253" s="10"/>
      <c r="E1253" s="10"/>
      <c r="F1253" s="12"/>
      <c r="G1253" s="10"/>
      <c r="H1253" s="12"/>
      <c r="I1253" s="12"/>
      <c r="J1253" s="13"/>
      <c r="K1253" s="10"/>
      <c r="L1253" s="15" t="str">
        <f ca="1">IF(ISBLANK(F1253), "", DATEDIF(Tenants[[#This Row],[DateOfBirth]],TODAY(),"Y"))</f>
        <v/>
      </c>
      <c r="M1253" s="10"/>
      <c r="N1253" s="10"/>
      <c r="O1253" s="10"/>
      <c r="P1253" s="10"/>
      <c r="Q1253" s="10"/>
      <c r="R1253" s="10"/>
      <c r="S1253" s="10"/>
      <c r="T1253" s="10"/>
      <c r="U1253" s="16" t="str">
        <f t="shared" si="20"/>
        <v/>
      </c>
      <c r="V1253" s="16" t="str" cm="1">
        <f t="array" ref="V1253">_xlfn.IFS(AND(ISBLANK(A1253), OR(B1253&lt;&gt;"",C1253&lt;&gt;"",E1253&lt;&gt;"",F1253&lt;&gt;"",G1253&lt;&gt;"",H1253&lt;&gt;"",J1253&lt;&gt;"",K1253&lt;&gt;"",M1253&lt;&gt;"",N1253&lt;&gt;"",O1253&lt;&gt;"",P1253&lt;&gt;"",Q1253&lt;&gt;"",R1253&lt;&gt;"",S1253&lt;&gt;"",T1253&lt;&gt;"",)), "Address Empty", ISBLANK(A1253), "", ISBLANK(B1253), "Room Number Empty", ISBLANK(C1253), "First Name Empty", ISBLANK(E1253), "Last Name Empty", ISBLANK(F1253), "Date of Birth Empty", ISBLANK(G1253), "NI Number Empty", ISBLANK(H1253), "Check In Date Empty", ISBLANK(J1253), "HB Claim Ref Number Empty", ISBLANK(K1253), "Referral Agency Empty", ISBLANK(M1253), "Gender Empty", ISBLANK(N1253), "Religion Empty", ISBLANK(O1253), "Ethnicity Empty", ISBLANK(P1253), "Nationality Empty", ISBLANK(Q1253), "Disability Empty", ISBLANK(R1253), "Sexual Orientation Empty", ISBLANK(S1253), "Language Empty", ISBLANK(T1253), "Risk Assessment Empty", AND(G1253&lt;&gt;"",H1253&lt;&gt;""), IF(SUMPRODUCT(($G$2:$G$5000=G1253)*($H$2:$H$5000=H1253))&gt;1,"CONFLICT: NI and Check-in Date Already in Use","Correct"), TRUE, "Correct")</f>
        <v/>
      </c>
    </row>
    <row r="1254" spans="1:22" s="14" customFormat="1" x14ac:dyDescent="0.5">
      <c r="A1254" s="10"/>
      <c r="B1254" s="11"/>
      <c r="C1254" s="10"/>
      <c r="D1254" s="10"/>
      <c r="E1254" s="10"/>
      <c r="F1254" s="12"/>
      <c r="G1254" s="10"/>
      <c r="H1254" s="12"/>
      <c r="I1254" s="12"/>
      <c r="J1254" s="13"/>
      <c r="K1254" s="10"/>
      <c r="L1254" s="15" t="str">
        <f ca="1">IF(ISBLANK(F1254), "", DATEDIF(Tenants[[#This Row],[DateOfBirth]],TODAY(),"Y"))</f>
        <v/>
      </c>
      <c r="M1254" s="10"/>
      <c r="N1254" s="10"/>
      <c r="O1254" s="10"/>
      <c r="P1254" s="10"/>
      <c r="Q1254" s="10"/>
      <c r="R1254" s="10"/>
      <c r="S1254" s="10"/>
      <c r="T1254" s="10"/>
      <c r="U1254" s="16" t="str">
        <f t="shared" si="20"/>
        <v/>
      </c>
      <c r="V1254" s="16" t="str" cm="1">
        <f t="array" ref="V1254">_xlfn.IFS(AND(ISBLANK(A1254), OR(B1254&lt;&gt;"",C1254&lt;&gt;"",E1254&lt;&gt;"",F1254&lt;&gt;"",G1254&lt;&gt;"",H1254&lt;&gt;"",J1254&lt;&gt;"",K1254&lt;&gt;"",M1254&lt;&gt;"",N1254&lt;&gt;"",O1254&lt;&gt;"",P1254&lt;&gt;"",Q1254&lt;&gt;"",R1254&lt;&gt;"",S1254&lt;&gt;"",T1254&lt;&gt;"",)), "Address Empty", ISBLANK(A1254), "", ISBLANK(B1254), "Room Number Empty", ISBLANK(C1254), "First Name Empty", ISBLANK(E1254), "Last Name Empty", ISBLANK(F1254), "Date of Birth Empty", ISBLANK(G1254), "NI Number Empty", ISBLANK(H1254), "Check In Date Empty", ISBLANK(J1254), "HB Claim Ref Number Empty", ISBLANK(K1254), "Referral Agency Empty", ISBLANK(M1254), "Gender Empty", ISBLANK(N1254), "Religion Empty", ISBLANK(O1254), "Ethnicity Empty", ISBLANK(P1254), "Nationality Empty", ISBLANK(Q1254), "Disability Empty", ISBLANK(R1254), "Sexual Orientation Empty", ISBLANK(S1254), "Language Empty", ISBLANK(T1254), "Risk Assessment Empty", AND(G1254&lt;&gt;"",H1254&lt;&gt;""), IF(SUMPRODUCT(($G$2:$G$5000=G1254)*($H$2:$H$5000=H1254))&gt;1,"CONFLICT: NI and Check-in Date Already in Use","Correct"), TRUE, "Correct")</f>
        <v/>
      </c>
    </row>
    <row r="1255" spans="1:22" s="14" customFormat="1" x14ac:dyDescent="0.5">
      <c r="A1255" s="10"/>
      <c r="B1255" s="11"/>
      <c r="C1255" s="10"/>
      <c r="D1255" s="10"/>
      <c r="E1255" s="10"/>
      <c r="F1255" s="12"/>
      <c r="G1255" s="10"/>
      <c r="H1255" s="12"/>
      <c r="I1255" s="12"/>
      <c r="J1255" s="13"/>
      <c r="K1255" s="10"/>
      <c r="L1255" s="15" t="str">
        <f ca="1">IF(ISBLANK(F1255), "", DATEDIF(Tenants[[#This Row],[DateOfBirth]],TODAY(),"Y"))</f>
        <v/>
      </c>
      <c r="M1255" s="10"/>
      <c r="N1255" s="10"/>
      <c r="O1255" s="10"/>
      <c r="P1255" s="10"/>
      <c r="Q1255" s="10"/>
      <c r="R1255" s="10"/>
      <c r="S1255" s="10"/>
      <c r="T1255" s="10"/>
      <c r="U1255" s="16" t="str">
        <f t="shared" si="20"/>
        <v/>
      </c>
      <c r="V1255" s="16" t="str" cm="1">
        <f t="array" ref="V1255">_xlfn.IFS(AND(ISBLANK(A1255), OR(B1255&lt;&gt;"",C1255&lt;&gt;"",E1255&lt;&gt;"",F1255&lt;&gt;"",G1255&lt;&gt;"",H1255&lt;&gt;"",J1255&lt;&gt;"",K1255&lt;&gt;"",M1255&lt;&gt;"",N1255&lt;&gt;"",O1255&lt;&gt;"",P1255&lt;&gt;"",Q1255&lt;&gt;"",R1255&lt;&gt;"",S1255&lt;&gt;"",T1255&lt;&gt;"",)), "Address Empty", ISBLANK(A1255), "", ISBLANK(B1255), "Room Number Empty", ISBLANK(C1255), "First Name Empty", ISBLANK(E1255), "Last Name Empty", ISBLANK(F1255), "Date of Birth Empty", ISBLANK(G1255), "NI Number Empty", ISBLANK(H1255), "Check In Date Empty", ISBLANK(J1255), "HB Claim Ref Number Empty", ISBLANK(K1255), "Referral Agency Empty", ISBLANK(M1255), "Gender Empty", ISBLANK(N1255), "Religion Empty", ISBLANK(O1255), "Ethnicity Empty", ISBLANK(P1255), "Nationality Empty", ISBLANK(Q1255), "Disability Empty", ISBLANK(R1255), "Sexual Orientation Empty", ISBLANK(S1255), "Language Empty", ISBLANK(T1255), "Risk Assessment Empty", AND(G1255&lt;&gt;"",H1255&lt;&gt;""), IF(SUMPRODUCT(($G$2:$G$5000=G1255)*($H$2:$H$5000=H1255))&gt;1,"CONFLICT: NI and Check-in Date Already in Use","Correct"), TRUE, "Correct")</f>
        <v/>
      </c>
    </row>
    <row r="1256" spans="1:22" s="14" customFormat="1" x14ac:dyDescent="0.5">
      <c r="A1256" s="10"/>
      <c r="B1256" s="11"/>
      <c r="C1256" s="10"/>
      <c r="D1256" s="10"/>
      <c r="E1256" s="10"/>
      <c r="F1256" s="12"/>
      <c r="G1256" s="10"/>
      <c r="H1256" s="12"/>
      <c r="I1256" s="12"/>
      <c r="J1256" s="13"/>
      <c r="K1256" s="10"/>
      <c r="L1256" s="15" t="str">
        <f ca="1">IF(ISBLANK(F1256), "", DATEDIF(Tenants[[#This Row],[DateOfBirth]],TODAY(),"Y"))</f>
        <v/>
      </c>
      <c r="M1256" s="10"/>
      <c r="N1256" s="10"/>
      <c r="O1256" s="10"/>
      <c r="P1256" s="10"/>
      <c r="Q1256" s="10"/>
      <c r="R1256" s="10"/>
      <c r="S1256" s="10"/>
      <c r="T1256" s="10"/>
      <c r="U1256" s="16" t="str">
        <f t="shared" si="20"/>
        <v/>
      </c>
      <c r="V1256" s="16" t="str" cm="1">
        <f t="array" ref="V1256">_xlfn.IFS(AND(ISBLANK(A1256), OR(B1256&lt;&gt;"",C1256&lt;&gt;"",E1256&lt;&gt;"",F1256&lt;&gt;"",G1256&lt;&gt;"",H1256&lt;&gt;"",J1256&lt;&gt;"",K1256&lt;&gt;"",M1256&lt;&gt;"",N1256&lt;&gt;"",O1256&lt;&gt;"",P1256&lt;&gt;"",Q1256&lt;&gt;"",R1256&lt;&gt;"",S1256&lt;&gt;"",T1256&lt;&gt;"",)), "Address Empty", ISBLANK(A1256), "", ISBLANK(B1256), "Room Number Empty", ISBLANK(C1256), "First Name Empty", ISBLANK(E1256), "Last Name Empty", ISBLANK(F1256), "Date of Birth Empty", ISBLANK(G1256), "NI Number Empty", ISBLANK(H1256), "Check In Date Empty", ISBLANK(J1256), "HB Claim Ref Number Empty", ISBLANK(K1256), "Referral Agency Empty", ISBLANK(M1256), "Gender Empty", ISBLANK(N1256), "Religion Empty", ISBLANK(O1256), "Ethnicity Empty", ISBLANK(P1256), "Nationality Empty", ISBLANK(Q1256), "Disability Empty", ISBLANK(R1256), "Sexual Orientation Empty", ISBLANK(S1256), "Language Empty", ISBLANK(T1256), "Risk Assessment Empty", AND(G1256&lt;&gt;"",H1256&lt;&gt;""), IF(SUMPRODUCT(($G$2:$G$5000=G1256)*($H$2:$H$5000=H1256))&gt;1,"CONFLICT: NI and Check-in Date Already in Use","Correct"), TRUE, "Correct")</f>
        <v/>
      </c>
    </row>
    <row r="1257" spans="1:22" s="14" customFormat="1" x14ac:dyDescent="0.5">
      <c r="A1257" s="10"/>
      <c r="B1257" s="11"/>
      <c r="C1257" s="10"/>
      <c r="D1257" s="10"/>
      <c r="E1257" s="10"/>
      <c r="F1257" s="12"/>
      <c r="G1257" s="10"/>
      <c r="H1257" s="12"/>
      <c r="I1257" s="12"/>
      <c r="J1257" s="13"/>
      <c r="K1257" s="10"/>
      <c r="L1257" s="15" t="str">
        <f ca="1">IF(ISBLANK(F1257), "", DATEDIF(Tenants[[#This Row],[DateOfBirth]],TODAY(),"Y"))</f>
        <v/>
      </c>
      <c r="M1257" s="10"/>
      <c r="N1257" s="10"/>
      <c r="O1257" s="10"/>
      <c r="P1257" s="10"/>
      <c r="Q1257" s="10"/>
      <c r="R1257" s="10"/>
      <c r="S1257" s="10"/>
      <c r="T1257" s="10"/>
      <c r="U1257" s="16" t="str">
        <f t="shared" si="20"/>
        <v/>
      </c>
      <c r="V1257" s="16" t="str" cm="1">
        <f t="array" ref="V1257">_xlfn.IFS(AND(ISBLANK(A1257), OR(B1257&lt;&gt;"",C1257&lt;&gt;"",E1257&lt;&gt;"",F1257&lt;&gt;"",G1257&lt;&gt;"",H1257&lt;&gt;"",J1257&lt;&gt;"",K1257&lt;&gt;"",M1257&lt;&gt;"",N1257&lt;&gt;"",O1257&lt;&gt;"",P1257&lt;&gt;"",Q1257&lt;&gt;"",R1257&lt;&gt;"",S1257&lt;&gt;"",T1257&lt;&gt;"",)), "Address Empty", ISBLANK(A1257), "", ISBLANK(B1257), "Room Number Empty", ISBLANK(C1257), "First Name Empty", ISBLANK(E1257), "Last Name Empty", ISBLANK(F1257), "Date of Birth Empty", ISBLANK(G1257), "NI Number Empty", ISBLANK(H1257), "Check In Date Empty", ISBLANK(J1257), "HB Claim Ref Number Empty", ISBLANK(K1257), "Referral Agency Empty", ISBLANK(M1257), "Gender Empty", ISBLANK(N1257), "Religion Empty", ISBLANK(O1257), "Ethnicity Empty", ISBLANK(P1257), "Nationality Empty", ISBLANK(Q1257), "Disability Empty", ISBLANK(R1257), "Sexual Orientation Empty", ISBLANK(S1257), "Language Empty", ISBLANK(T1257), "Risk Assessment Empty", AND(G1257&lt;&gt;"",H1257&lt;&gt;""), IF(SUMPRODUCT(($G$2:$G$5000=G1257)*($H$2:$H$5000=H1257))&gt;1,"CONFLICT: NI and Check-in Date Already in Use","Correct"), TRUE, "Correct")</f>
        <v/>
      </c>
    </row>
    <row r="1258" spans="1:22" s="14" customFormat="1" x14ac:dyDescent="0.5">
      <c r="A1258" s="10"/>
      <c r="B1258" s="11"/>
      <c r="C1258" s="10"/>
      <c r="D1258" s="10"/>
      <c r="E1258" s="10"/>
      <c r="F1258" s="12"/>
      <c r="G1258" s="10"/>
      <c r="H1258" s="12"/>
      <c r="I1258" s="12"/>
      <c r="J1258" s="13"/>
      <c r="K1258" s="10"/>
      <c r="L1258" s="15" t="str">
        <f ca="1">IF(ISBLANK(F1258), "", DATEDIF(Tenants[[#This Row],[DateOfBirth]],TODAY(),"Y"))</f>
        <v/>
      </c>
      <c r="M1258" s="10"/>
      <c r="N1258" s="10"/>
      <c r="O1258" s="10"/>
      <c r="P1258" s="10"/>
      <c r="Q1258" s="10"/>
      <c r="R1258" s="10"/>
      <c r="S1258" s="10"/>
      <c r="T1258" s="10"/>
      <c r="U1258" s="16" t="str">
        <f t="shared" si="20"/>
        <v/>
      </c>
      <c r="V1258" s="16" t="str" cm="1">
        <f t="array" ref="V1258">_xlfn.IFS(AND(ISBLANK(A1258), OR(B1258&lt;&gt;"",C1258&lt;&gt;"",E1258&lt;&gt;"",F1258&lt;&gt;"",G1258&lt;&gt;"",H1258&lt;&gt;"",J1258&lt;&gt;"",K1258&lt;&gt;"",M1258&lt;&gt;"",N1258&lt;&gt;"",O1258&lt;&gt;"",P1258&lt;&gt;"",Q1258&lt;&gt;"",R1258&lt;&gt;"",S1258&lt;&gt;"",T1258&lt;&gt;"",)), "Address Empty", ISBLANK(A1258), "", ISBLANK(B1258), "Room Number Empty", ISBLANK(C1258), "First Name Empty", ISBLANK(E1258), "Last Name Empty", ISBLANK(F1258), "Date of Birth Empty", ISBLANK(G1258), "NI Number Empty", ISBLANK(H1258), "Check In Date Empty", ISBLANK(J1258), "HB Claim Ref Number Empty", ISBLANK(K1258), "Referral Agency Empty", ISBLANK(M1258), "Gender Empty", ISBLANK(N1258), "Religion Empty", ISBLANK(O1258), "Ethnicity Empty", ISBLANK(P1258), "Nationality Empty", ISBLANK(Q1258), "Disability Empty", ISBLANK(R1258), "Sexual Orientation Empty", ISBLANK(S1258), "Language Empty", ISBLANK(T1258), "Risk Assessment Empty", AND(G1258&lt;&gt;"",H1258&lt;&gt;""), IF(SUMPRODUCT(($G$2:$G$5000=G1258)*($H$2:$H$5000=H1258))&gt;1,"CONFLICT: NI and Check-in Date Already in Use","Correct"), TRUE, "Correct")</f>
        <v/>
      </c>
    </row>
    <row r="1259" spans="1:22" s="14" customFormat="1" x14ac:dyDescent="0.5">
      <c r="A1259" s="10"/>
      <c r="B1259" s="11"/>
      <c r="C1259" s="10"/>
      <c r="D1259" s="10"/>
      <c r="E1259" s="10"/>
      <c r="F1259" s="12"/>
      <c r="G1259" s="10"/>
      <c r="H1259" s="12"/>
      <c r="I1259" s="12"/>
      <c r="J1259" s="13"/>
      <c r="K1259" s="10"/>
      <c r="L1259" s="15" t="str">
        <f ca="1">IF(ISBLANK(F1259), "", DATEDIF(Tenants[[#This Row],[DateOfBirth]],TODAY(),"Y"))</f>
        <v/>
      </c>
      <c r="M1259" s="10"/>
      <c r="N1259" s="10"/>
      <c r="O1259" s="10"/>
      <c r="P1259" s="10"/>
      <c r="Q1259" s="10"/>
      <c r="R1259" s="10"/>
      <c r="S1259" s="10"/>
      <c r="T1259" s="10"/>
      <c r="U1259" s="16" t="str">
        <f t="shared" si="20"/>
        <v/>
      </c>
      <c r="V1259" s="16" t="str" cm="1">
        <f t="array" ref="V1259">_xlfn.IFS(AND(ISBLANK(A1259), OR(B1259&lt;&gt;"",C1259&lt;&gt;"",E1259&lt;&gt;"",F1259&lt;&gt;"",G1259&lt;&gt;"",H1259&lt;&gt;"",J1259&lt;&gt;"",K1259&lt;&gt;"",M1259&lt;&gt;"",N1259&lt;&gt;"",O1259&lt;&gt;"",P1259&lt;&gt;"",Q1259&lt;&gt;"",R1259&lt;&gt;"",S1259&lt;&gt;"",T1259&lt;&gt;"",)), "Address Empty", ISBLANK(A1259), "", ISBLANK(B1259), "Room Number Empty", ISBLANK(C1259), "First Name Empty", ISBLANK(E1259), "Last Name Empty", ISBLANK(F1259), "Date of Birth Empty", ISBLANK(G1259), "NI Number Empty", ISBLANK(H1259), "Check In Date Empty", ISBLANK(J1259), "HB Claim Ref Number Empty", ISBLANK(K1259), "Referral Agency Empty", ISBLANK(M1259), "Gender Empty", ISBLANK(N1259), "Religion Empty", ISBLANK(O1259), "Ethnicity Empty", ISBLANK(P1259), "Nationality Empty", ISBLANK(Q1259), "Disability Empty", ISBLANK(R1259), "Sexual Orientation Empty", ISBLANK(S1259), "Language Empty", ISBLANK(T1259), "Risk Assessment Empty", AND(G1259&lt;&gt;"",H1259&lt;&gt;""), IF(SUMPRODUCT(($G$2:$G$5000=G1259)*($H$2:$H$5000=H1259))&gt;1,"CONFLICT: NI and Check-in Date Already in Use","Correct"), TRUE, "Correct")</f>
        <v/>
      </c>
    </row>
    <row r="1260" spans="1:22" s="14" customFormat="1" x14ac:dyDescent="0.5">
      <c r="A1260" s="10"/>
      <c r="B1260" s="11"/>
      <c r="C1260" s="10"/>
      <c r="D1260" s="10"/>
      <c r="E1260" s="10"/>
      <c r="F1260" s="12"/>
      <c r="G1260" s="10"/>
      <c r="H1260" s="12"/>
      <c r="I1260" s="12"/>
      <c r="J1260" s="13"/>
      <c r="K1260" s="10"/>
      <c r="L1260" s="15" t="str">
        <f ca="1">IF(ISBLANK(F1260), "", DATEDIF(Tenants[[#This Row],[DateOfBirth]],TODAY(),"Y"))</f>
        <v/>
      </c>
      <c r="M1260" s="10"/>
      <c r="N1260" s="10"/>
      <c r="O1260" s="10"/>
      <c r="P1260" s="10"/>
      <c r="Q1260" s="10"/>
      <c r="R1260" s="10"/>
      <c r="S1260" s="10"/>
      <c r="T1260" s="10"/>
      <c r="U1260" s="16" t="str">
        <f t="shared" ref="U1260:U1323" si="21">IF(AND(ISBLANK(H1260),ISBLANK(I1260)),"",IF(ISBLANK(I1260),"ONGOING",DATEDIF(H1260,I1260,"Y")&amp;" YEAR(S) "&amp;DATEDIF(H1260,I1260,"YM")&amp;" MONTH(S)"))</f>
        <v/>
      </c>
      <c r="V1260" s="16" t="str" cm="1">
        <f t="array" ref="V1260">_xlfn.IFS(AND(ISBLANK(A1260), OR(B1260&lt;&gt;"",C1260&lt;&gt;"",E1260&lt;&gt;"",F1260&lt;&gt;"",G1260&lt;&gt;"",H1260&lt;&gt;"",J1260&lt;&gt;"",K1260&lt;&gt;"",M1260&lt;&gt;"",N1260&lt;&gt;"",O1260&lt;&gt;"",P1260&lt;&gt;"",Q1260&lt;&gt;"",R1260&lt;&gt;"",S1260&lt;&gt;"",T1260&lt;&gt;"",)), "Address Empty", ISBLANK(A1260), "", ISBLANK(B1260), "Room Number Empty", ISBLANK(C1260), "First Name Empty", ISBLANK(E1260), "Last Name Empty", ISBLANK(F1260), "Date of Birth Empty", ISBLANK(G1260), "NI Number Empty", ISBLANK(H1260), "Check In Date Empty", ISBLANK(J1260), "HB Claim Ref Number Empty", ISBLANK(K1260), "Referral Agency Empty", ISBLANK(M1260), "Gender Empty", ISBLANK(N1260), "Religion Empty", ISBLANK(O1260), "Ethnicity Empty", ISBLANK(P1260), "Nationality Empty", ISBLANK(Q1260), "Disability Empty", ISBLANK(R1260), "Sexual Orientation Empty", ISBLANK(S1260), "Language Empty", ISBLANK(T1260), "Risk Assessment Empty", AND(G1260&lt;&gt;"",H1260&lt;&gt;""), IF(SUMPRODUCT(($G$2:$G$5000=G1260)*($H$2:$H$5000=H1260))&gt;1,"CONFLICT: NI and Check-in Date Already in Use","Correct"), TRUE, "Correct")</f>
        <v/>
      </c>
    </row>
    <row r="1261" spans="1:22" s="14" customFormat="1" x14ac:dyDescent="0.5">
      <c r="A1261" s="10"/>
      <c r="B1261" s="11"/>
      <c r="C1261" s="10"/>
      <c r="D1261" s="10"/>
      <c r="E1261" s="10"/>
      <c r="F1261" s="12"/>
      <c r="G1261" s="10"/>
      <c r="H1261" s="12"/>
      <c r="I1261" s="12"/>
      <c r="J1261" s="13"/>
      <c r="K1261" s="10"/>
      <c r="L1261" s="15" t="str">
        <f ca="1">IF(ISBLANK(F1261), "", DATEDIF(Tenants[[#This Row],[DateOfBirth]],TODAY(),"Y"))</f>
        <v/>
      </c>
      <c r="M1261" s="10"/>
      <c r="N1261" s="10"/>
      <c r="O1261" s="10"/>
      <c r="P1261" s="10"/>
      <c r="Q1261" s="10"/>
      <c r="R1261" s="10"/>
      <c r="S1261" s="10"/>
      <c r="T1261" s="10"/>
      <c r="U1261" s="16" t="str">
        <f t="shared" si="21"/>
        <v/>
      </c>
      <c r="V1261" s="16" t="str" cm="1">
        <f t="array" ref="V1261">_xlfn.IFS(AND(ISBLANK(A1261), OR(B1261&lt;&gt;"",C1261&lt;&gt;"",E1261&lt;&gt;"",F1261&lt;&gt;"",G1261&lt;&gt;"",H1261&lt;&gt;"",J1261&lt;&gt;"",K1261&lt;&gt;"",M1261&lt;&gt;"",N1261&lt;&gt;"",O1261&lt;&gt;"",P1261&lt;&gt;"",Q1261&lt;&gt;"",R1261&lt;&gt;"",S1261&lt;&gt;"",T1261&lt;&gt;"",)), "Address Empty", ISBLANK(A1261), "", ISBLANK(B1261), "Room Number Empty", ISBLANK(C1261), "First Name Empty", ISBLANK(E1261), "Last Name Empty", ISBLANK(F1261), "Date of Birth Empty", ISBLANK(G1261), "NI Number Empty", ISBLANK(H1261), "Check In Date Empty", ISBLANK(J1261), "HB Claim Ref Number Empty", ISBLANK(K1261), "Referral Agency Empty", ISBLANK(M1261), "Gender Empty", ISBLANK(N1261), "Religion Empty", ISBLANK(O1261), "Ethnicity Empty", ISBLANK(P1261), "Nationality Empty", ISBLANK(Q1261), "Disability Empty", ISBLANK(R1261), "Sexual Orientation Empty", ISBLANK(S1261), "Language Empty", ISBLANK(T1261), "Risk Assessment Empty", AND(G1261&lt;&gt;"",H1261&lt;&gt;""), IF(SUMPRODUCT(($G$2:$G$5000=G1261)*($H$2:$H$5000=H1261))&gt;1,"CONFLICT: NI and Check-in Date Already in Use","Correct"), TRUE, "Correct")</f>
        <v/>
      </c>
    </row>
    <row r="1262" spans="1:22" s="14" customFormat="1" x14ac:dyDescent="0.5">
      <c r="A1262" s="10"/>
      <c r="B1262" s="11"/>
      <c r="C1262" s="10"/>
      <c r="D1262" s="10"/>
      <c r="E1262" s="10"/>
      <c r="F1262" s="12"/>
      <c r="G1262" s="10"/>
      <c r="H1262" s="12"/>
      <c r="I1262" s="12"/>
      <c r="J1262" s="13"/>
      <c r="K1262" s="10"/>
      <c r="L1262" s="15" t="str">
        <f ca="1">IF(ISBLANK(F1262), "", DATEDIF(Tenants[[#This Row],[DateOfBirth]],TODAY(),"Y"))</f>
        <v/>
      </c>
      <c r="M1262" s="10"/>
      <c r="N1262" s="10"/>
      <c r="O1262" s="10"/>
      <c r="P1262" s="10"/>
      <c r="Q1262" s="10"/>
      <c r="R1262" s="10"/>
      <c r="S1262" s="10"/>
      <c r="T1262" s="10"/>
      <c r="U1262" s="16" t="str">
        <f t="shared" si="21"/>
        <v/>
      </c>
      <c r="V1262" s="16" t="str" cm="1">
        <f t="array" ref="V1262">_xlfn.IFS(AND(ISBLANK(A1262), OR(B1262&lt;&gt;"",C1262&lt;&gt;"",E1262&lt;&gt;"",F1262&lt;&gt;"",G1262&lt;&gt;"",H1262&lt;&gt;"",J1262&lt;&gt;"",K1262&lt;&gt;"",M1262&lt;&gt;"",N1262&lt;&gt;"",O1262&lt;&gt;"",P1262&lt;&gt;"",Q1262&lt;&gt;"",R1262&lt;&gt;"",S1262&lt;&gt;"",T1262&lt;&gt;"",)), "Address Empty", ISBLANK(A1262), "", ISBLANK(B1262), "Room Number Empty", ISBLANK(C1262), "First Name Empty", ISBLANK(E1262), "Last Name Empty", ISBLANK(F1262), "Date of Birth Empty", ISBLANK(G1262), "NI Number Empty", ISBLANK(H1262), "Check In Date Empty", ISBLANK(J1262), "HB Claim Ref Number Empty", ISBLANK(K1262), "Referral Agency Empty", ISBLANK(M1262), "Gender Empty", ISBLANK(N1262), "Religion Empty", ISBLANK(O1262), "Ethnicity Empty", ISBLANK(P1262), "Nationality Empty", ISBLANK(Q1262), "Disability Empty", ISBLANK(R1262), "Sexual Orientation Empty", ISBLANK(S1262), "Language Empty", ISBLANK(T1262), "Risk Assessment Empty", AND(G1262&lt;&gt;"",H1262&lt;&gt;""), IF(SUMPRODUCT(($G$2:$G$5000=G1262)*($H$2:$H$5000=H1262))&gt;1,"CONFLICT: NI and Check-in Date Already in Use","Correct"), TRUE, "Correct")</f>
        <v/>
      </c>
    </row>
    <row r="1263" spans="1:22" s="14" customFormat="1" x14ac:dyDescent="0.5">
      <c r="A1263" s="10"/>
      <c r="B1263" s="11"/>
      <c r="C1263" s="10"/>
      <c r="D1263" s="10"/>
      <c r="E1263" s="10"/>
      <c r="F1263" s="12"/>
      <c r="G1263" s="10"/>
      <c r="H1263" s="12"/>
      <c r="I1263" s="12"/>
      <c r="J1263" s="13"/>
      <c r="K1263" s="10"/>
      <c r="L1263" s="15" t="str">
        <f ca="1">IF(ISBLANK(F1263), "", DATEDIF(Tenants[[#This Row],[DateOfBirth]],TODAY(),"Y"))</f>
        <v/>
      </c>
      <c r="M1263" s="10"/>
      <c r="N1263" s="10"/>
      <c r="O1263" s="10"/>
      <c r="P1263" s="10"/>
      <c r="Q1263" s="10"/>
      <c r="R1263" s="10"/>
      <c r="S1263" s="10"/>
      <c r="T1263" s="10"/>
      <c r="U1263" s="16" t="str">
        <f t="shared" si="21"/>
        <v/>
      </c>
      <c r="V1263" s="16" t="str" cm="1">
        <f t="array" ref="V1263">_xlfn.IFS(AND(ISBLANK(A1263), OR(B1263&lt;&gt;"",C1263&lt;&gt;"",E1263&lt;&gt;"",F1263&lt;&gt;"",G1263&lt;&gt;"",H1263&lt;&gt;"",J1263&lt;&gt;"",K1263&lt;&gt;"",M1263&lt;&gt;"",N1263&lt;&gt;"",O1263&lt;&gt;"",P1263&lt;&gt;"",Q1263&lt;&gt;"",R1263&lt;&gt;"",S1263&lt;&gt;"",T1263&lt;&gt;"",)), "Address Empty", ISBLANK(A1263), "", ISBLANK(B1263), "Room Number Empty", ISBLANK(C1263), "First Name Empty", ISBLANK(E1263), "Last Name Empty", ISBLANK(F1263), "Date of Birth Empty", ISBLANK(G1263), "NI Number Empty", ISBLANK(H1263), "Check In Date Empty", ISBLANK(J1263), "HB Claim Ref Number Empty", ISBLANK(K1263), "Referral Agency Empty", ISBLANK(M1263), "Gender Empty", ISBLANK(N1263), "Religion Empty", ISBLANK(O1263), "Ethnicity Empty", ISBLANK(P1263), "Nationality Empty", ISBLANK(Q1263), "Disability Empty", ISBLANK(R1263), "Sexual Orientation Empty", ISBLANK(S1263), "Language Empty", ISBLANK(T1263), "Risk Assessment Empty", AND(G1263&lt;&gt;"",H1263&lt;&gt;""), IF(SUMPRODUCT(($G$2:$G$5000=G1263)*($H$2:$H$5000=H1263))&gt;1,"CONFLICT: NI and Check-in Date Already in Use","Correct"), TRUE, "Correct")</f>
        <v/>
      </c>
    </row>
    <row r="1264" spans="1:22" s="14" customFormat="1" x14ac:dyDescent="0.5">
      <c r="A1264" s="10"/>
      <c r="B1264" s="11"/>
      <c r="C1264" s="10"/>
      <c r="D1264" s="10"/>
      <c r="E1264" s="10"/>
      <c r="F1264" s="12"/>
      <c r="G1264" s="10"/>
      <c r="H1264" s="12"/>
      <c r="I1264" s="12"/>
      <c r="J1264" s="13"/>
      <c r="K1264" s="10"/>
      <c r="L1264" s="15" t="str">
        <f ca="1">IF(ISBLANK(F1264), "", DATEDIF(Tenants[[#This Row],[DateOfBirth]],TODAY(),"Y"))</f>
        <v/>
      </c>
      <c r="M1264" s="10"/>
      <c r="N1264" s="10"/>
      <c r="O1264" s="10"/>
      <c r="P1264" s="10"/>
      <c r="Q1264" s="10"/>
      <c r="R1264" s="10"/>
      <c r="S1264" s="10"/>
      <c r="T1264" s="10"/>
      <c r="U1264" s="16" t="str">
        <f t="shared" si="21"/>
        <v/>
      </c>
      <c r="V1264" s="16" t="str" cm="1">
        <f t="array" ref="V1264">_xlfn.IFS(AND(ISBLANK(A1264), OR(B1264&lt;&gt;"",C1264&lt;&gt;"",E1264&lt;&gt;"",F1264&lt;&gt;"",G1264&lt;&gt;"",H1264&lt;&gt;"",J1264&lt;&gt;"",K1264&lt;&gt;"",M1264&lt;&gt;"",N1264&lt;&gt;"",O1264&lt;&gt;"",P1264&lt;&gt;"",Q1264&lt;&gt;"",R1264&lt;&gt;"",S1264&lt;&gt;"",T1264&lt;&gt;"",)), "Address Empty", ISBLANK(A1264), "", ISBLANK(B1264), "Room Number Empty", ISBLANK(C1264), "First Name Empty", ISBLANK(E1264), "Last Name Empty", ISBLANK(F1264), "Date of Birth Empty", ISBLANK(G1264), "NI Number Empty", ISBLANK(H1264), "Check In Date Empty", ISBLANK(J1264), "HB Claim Ref Number Empty", ISBLANK(K1264), "Referral Agency Empty", ISBLANK(M1264), "Gender Empty", ISBLANK(N1264), "Religion Empty", ISBLANK(O1264), "Ethnicity Empty", ISBLANK(P1264), "Nationality Empty", ISBLANK(Q1264), "Disability Empty", ISBLANK(R1264), "Sexual Orientation Empty", ISBLANK(S1264), "Language Empty", ISBLANK(T1264), "Risk Assessment Empty", AND(G1264&lt;&gt;"",H1264&lt;&gt;""), IF(SUMPRODUCT(($G$2:$G$5000=G1264)*($H$2:$H$5000=H1264))&gt;1,"CONFLICT: NI and Check-in Date Already in Use","Correct"), TRUE, "Correct")</f>
        <v/>
      </c>
    </row>
    <row r="1265" spans="1:22" s="14" customFormat="1" x14ac:dyDescent="0.5">
      <c r="A1265" s="10"/>
      <c r="B1265" s="11"/>
      <c r="C1265" s="10"/>
      <c r="D1265" s="10"/>
      <c r="E1265" s="10"/>
      <c r="F1265" s="12"/>
      <c r="G1265" s="10"/>
      <c r="H1265" s="12"/>
      <c r="I1265" s="12"/>
      <c r="J1265" s="13"/>
      <c r="K1265" s="10"/>
      <c r="L1265" s="15" t="str">
        <f ca="1">IF(ISBLANK(F1265), "", DATEDIF(Tenants[[#This Row],[DateOfBirth]],TODAY(),"Y"))</f>
        <v/>
      </c>
      <c r="M1265" s="10"/>
      <c r="N1265" s="10"/>
      <c r="O1265" s="10"/>
      <c r="P1265" s="10"/>
      <c r="Q1265" s="10"/>
      <c r="R1265" s="10"/>
      <c r="S1265" s="10"/>
      <c r="T1265" s="10"/>
      <c r="U1265" s="16" t="str">
        <f t="shared" si="21"/>
        <v/>
      </c>
      <c r="V1265" s="16" t="str" cm="1">
        <f t="array" ref="V1265">_xlfn.IFS(AND(ISBLANK(A1265), OR(B1265&lt;&gt;"",C1265&lt;&gt;"",E1265&lt;&gt;"",F1265&lt;&gt;"",G1265&lt;&gt;"",H1265&lt;&gt;"",J1265&lt;&gt;"",K1265&lt;&gt;"",M1265&lt;&gt;"",N1265&lt;&gt;"",O1265&lt;&gt;"",P1265&lt;&gt;"",Q1265&lt;&gt;"",R1265&lt;&gt;"",S1265&lt;&gt;"",T1265&lt;&gt;"",)), "Address Empty", ISBLANK(A1265), "", ISBLANK(B1265), "Room Number Empty", ISBLANK(C1265), "First Name Empty", ISBLANK(E1265), "Last Name Empty", ISBLANK(F1265), "Date of Birth Empty", ISBLANK(G1265), "NI Number Empty", ISBLANK(H1265), "Check In Date Empty", ISBLANK(J1265), "HB Claim Ref Number Empty", ISBLANK(K1265), "Referral Agency Empty", ISBLANK(M1265), "Gender Empty", ISBLANK(N1265), "Religion Empty", ISBLANK(O1265), "Ethnicity Empty", ISBLANK(P1265), "Nationality Empty", ISBLANK(Q1265), "Disability Empty", ISBLANK(R1265), "Sexual Orientation Empty", ISBLANK(S1265), "Language Empty", ISBLANK(T1265), "Risk Assessment Empty", AND(G1265&lt;&gt;"",H1265&lt;&gt;""), IF(SUMPRODUCT(($G$2:$G$5000=G1265)*($H$2:$H$5000=H1265))&gt;1,"CONFLICT: NI and Check-in Date Already in Use","Correct"), TRUE, "Correct")</f>
        <v/>
      </c>
    </row>
    <row r="1266" spans="1:22" s="14" customFormat="1" x14ac:dyDescent="0.5">
      <c r="A1266" s="10"/>
      <c r="B1266" s="11"/>
      <c r="C1266" s="10"/>
      <c r="D1266" s="10"/>
      <c r="E1266" s="10"/>
      <c r="F1266" s="12"/>
      <c r="G1266" s="10"/>
      <c r="H1266" s="12"/>
      <c r="I1266" s="12"/>
      <c r="J1266" s="13"/>
      <c r="K1266" s="10"/>
      <c r="L1266" s="15" t="str">
        <f ca="1">IF(ISBLANK(F1266), "", DATEDIF(Tenants[[#This Row],[DateOfBirth]],TODAY(),"Y"))</f>
        <v/>
      </c>
      <c r="M1266" s="10"/>
      <c r="N1266" s="10"/>
      <c r="O1266" s="10"/>
      <c r="P1266" s="10"/>
      <c r="Q1266" s="10"/>
      <c r="R1266" s="10"/>
      <c r="S1266" s="10"/>
      <c r="T1266" s="10"/>
      <c r="U1266" s="16" t="str">
        <f t="shared" si="21"/>
        <v/>
      </c>
      <c r="V1266" s="16" t="str" cm="1">
        <f t="array" ref="V1266">_xlfn.IFS(AND(ISBLANK(A1266), OR(B1266&lt;&gt;"",C1266&lt;&gt;"",E1266&lt;&gt;"",F1266&lt;&gt;"",G1266&lt;&gt;"",H1266&lt;&gt;"",J1266&lt;&gt;"",K1266&lt;&gt;"",M1266&lt;&gt;"",N1266&lt;&gt;"",O1266&lt;&gt;"",P1266&lt;&gt;"",Q1266&lt;&gt;"",R1266&lt;&gt;"",S1266&lt;&gt;"",T1266&lt;&gt;"",)), "Address Empty", ISBLANK(A1266), "", ISBLANK(B1266), "Room Number Empty", ISBLANK(C1266), "First Name Empty", ISBLANK(E1266), "Last Name Empty", ISBLANK(F1266), "Date of Birth Empty", ISBLANK(G1266), "NI Number Empty", ISBLANK(H1266), "Check In Date Empty", ISBLANK(J1266), "HB Claim Ref Number Empty", ISBLANK(K1266), "Referral Agency Empty", ISBLANK(M1266), "Gender Empty", ISBLANK(N1266), "Religion Empty", ISBLANK(O1266), "Ethnicity Empty", ISBLANK(P1266), "Nationality Empty", ISBLANK(Q1266), "Disability Empty", ISBLANK(R1266), "Sexual Orientation Empty", ISBLANK(S1266), "Language Empty", ISBLANK(T1266), "Risk Assessment Empty", AND(G1266&lt;&gt;"",H1266&lt;&gt;""), IF(SUMPRODUCT(($G$2:$G$5000=G1266)*($H$2:$H$5000=H1266))&gt;1,"CONFLICT: NI and Check-in Date Already in Use","Correct"), TRUE, "Correct")</f>
        <v/>
      </c>
    </row>
    <row r="1267" spans="1:22" s="14" customFormat="1" x14ac:dyDescent="0.5">
      <c r="A1267" s="10"/>
      <c r="B1267" s="11"/>
      <c r="C1267" s="10"/>
      <c r="D1267" s="10"/>
      <c r="E1267" s="10"/>
      <c r="F1267" s="12"/>
      <c r="G1267" s="10"/>
      <c r="H1267" s="12"/>
      <c r="I1267" s="12"/>
      <c r="J1267" s="13"/>
      <c r="K1267" s="10"/>
      <c r="L1267" s="15" t="str">
        <f ca="1">IF(ISBLANK(F1267), "", DATEDIF(Tenants[[#This Row],[DateOfBirth]],TODAY(),"Y"))</f>
        <v/>
      </c>
      <c r="M1267" s="10"/>
      <c r="N1267" s="10"/>
      <c r="O1267" s="10"/>
      <c r="P1267" s="10"/>
      <c r="Q1267" s="10"/>
      <c r="R1267" s="10"/>
      <c r="S1267" s="10"/>
      <c r="T1267" s="10"/>
      <c r="U1267" s="16" t="str">
        <f t="shared" si="21"/>
        <v/>
      </c>
      <c r="V1267" s="16" t="str" cm="1">
        <f t="array" ref="V1267">_xlfn.IFS(AND(ISBLANK(A1267), OR(B1267&lt;&gt;"",C1267&lt;&gt;"",E1267&lt;&gt;"",F1267&lt;&gt;"",G1267&lt;&gt;"",H1267&lt;&gt;"",J1267&lt;&gt;"",K1267&lt;&gt;"",M1267&lt;&gt;"",N1267&lt;&gt;"",O1267&lt;&gt;"",P1267&lt;&gt;"",Q1267&lt;&gt;"",R1267&lt;&gt;"",S1267&lt;&gt;"",T1267&lt;&gt;"",)), "Address Empty", ISBLANK(A1267), "", ISBLANK(B1267), "Room Number Empty", ISBLANK(C1267), "First Name Empty", ISBLANK(E1267), "Last Name Empty", ISBLANK(F1267), "Date of Birth Empty", ISBLANK(G1267), "NI Number Empty", ISBLANK(H1267), "Check In Date Empty", ISBLANK(J1267), "HB Claim Ref Number Empty", ISBLANK(K1267), "Referral Agency Empty", ISBLANK(M1267), "Gender Empty", ISBLANK(N1267), "Religion Empty", ISBLANK(O1267), "Ethnicity Empty", ISBLANK(P1267), "Nationality Empty", ISBLANK(Q1267), "Disability Empty", ISBLANK(R1267), "Sexual Orientation Empty", ISBLANK(S1267), "Language Empty", ISBLANK(T1267), "Risk Assessment Empty", AND(G1267&lt;&gt;"",H1267&lt;&gt;""), IF(SUMPRODUCT(($G$2:$G$5000=G1267)*($H$2:$H$5000=H1267))&gt;1,"CONFLICT: NI and Check-in Date Already in Use","Correct"), TRUE, "Correct")</f>
        <v/>
      </c>
    </row>
    <row r="1268" spans="1:22" s="14" customFormat="1" x14ac:dyDescent="0.5">
      <c r="A1268" s="10"/>
      <c r="B1268" s="11"/>
      <c r="C1268" s="10"/>
      <c r="D1268" s="10"/>
      <c r="E1268" s="10"/>
      <c r="F1268" s="12"/>
      <c r="G1268" s="10"/>
      <c r="H1268" s="12"/>
      <c r="I1268" s="12"/>
      <c r="J1268" s="13"/>
      <c r="K1268" s="10"/>
      <c r="L1268" s="15" t="str">
        <f ca="1">IF(ISBLANK(F1268), "", DATEDIF(Tenants[[#This Row],[DateOfBirth]],TODAY(),"Y"))</f>
        <v/>
      </c>
      <c r="M1268" s="10"/>
      <c r="N1268" s="10"/>
      <c r="O1268" s="10"/>
      <c r="P1268" s="10"/>
      <c r="Q1268" s="10"/>
      <c r="R1268" s="10"/>
      <c r="S1268" s="10"/>
      <c r="T1268" s="10"/>
      <c r="U1268" s="16" t="str">
        <f t="shared" si="21"/>
        <v/>
      </c>
      <c r="V1268" s="16" t="str" cm="1">
        <f t="array" ref="V1268">_xlfn.IFS(AND(ISBLANK(A1268), OR(B1268&lt;&gt;"",C1268&lt;&gt;"",E1268&lt;&gt;"",F1268&lt;&gt;"",G1268&lt;&gt;"",H1268&lt;&gt;"",J1268&lt;&gt;"",K1268&lt;&gt;"",M1268&lt;&gt;"",N1268&lt;&gt;"",O1268&lt;&gt;"",P1268&lt;&gt;"",Q1268&lt;&gt;"",R1268&lt;&gt;"",S1268&lt;&gt;"",T1268&lt;&gt;"",)), "Address Empty", ISBLANK(A1268), "", ISBLANK(B1268), "Room Number Empty", ISBLANK(C1268), "First Name Empty", ISBLANK(E1268), "Last Name Empty", ISBLANK(F1268), "Date of Birth Empty", ISBLANK(G1268), "NI Number Empty", ISBLANK(H1268), "Check In Date Empty", ISBLANK(J1268), "HB Claim Ref Number Empty", ISBLANK(K1268), "Referral Agency Empty", ISBLANK(M1268), "Gender Empty", ISBLANK(N1268), "Religion Empty", ISBLANK(O1268), "Ethnicity Empty", ISBLANK(P1268), "Nationality Empty", ISBLANK(Q1268), "Disability Empty", ISBLANK(R1268), "Sexual Orientation Empty", ISBLANK(S1268), "Language Empty", ISBLANK(T1268), "Risk Assessment Empty", AND(G1268&lt;&gt;"",H1268&lt;&gt;""), IF(SUMPRODUCT(($G$2:$G$5000=G1268)*($H$2:$H$5000=H1268))&gt;1,"CONFLICT: NI and Check-in Date Already in Use","Correct"), TRUE, "Correct")</f>
        <v/>
      </c>
    </row>
    <row r="1269" spans="1:22" s="14" customFormat="1" x14ac:dyDescent="0.5">
      <c r="A1269" s="10"/>
      <c r="B1269" s="11"/>
      <c r="C1269" s="10"/>
      <c r="D1269" s="10"/>
      <c r="E1269" s="10"/>
      <c r="F1269" s="12"/>
      <c r="G1269" s="10"/>
      <c r="H1269" s="12"/>
      <c r="I1269" s="12"/>
      <c r="J1269" s="13"/>
      <c r="K1269" s="10"/>
      <c r="L1269" s="15" t="str">
        <f ca="1">IF(ISBLANK(F1269), "", DATEDIF(Tenants[[#This Row],[DateOfBirth]],TODAY(),"Y"))</f>
        <v/>
      </c>
      <c r="M1269" s="10"/>
      <c r="N1269" s="10"/>
      <c r="O1269" s="10"/>
      <c r="P1269" s="10"/>
      <c r="Q1269" s="10"/>
      <c r="R1269" s="10"/>
      <c r="S1269" s="10"/>
      <c r="T1269" s="10"/>
      <c r="U1269" s="16" t="str">
        <f t="shared" si="21"/>
        <v/>
      </c>
      <c r="V1269" s="16" t="str" cm="1">
        <f t="array" ref="V1269">_xlfn.IFS(AND(ISBLANK(A1269), OR(B1269&lt;&gt;"",C1269&lt;&gt;"",E1269&lt;&gt;"",F1269&lt;&gt;"",G1269&lt;&gt;"",H1269&lt;&gt;"",J1269&lt;&gt;"",K1269&lt;&gt;"",M1269&lt;&gt;"",N1269&lt;&gt;"",O1269&lt;&gt;"",P1269&lt;&gt;"",Q1269&lt;&gt;"",R1269&lt;&gt;"",S1269&lt;&gt;"",T1269&lt;&gt;"",)), "Address Empty", ISBLANK(A1269), "", ISBLANK(B1269), "Room Number Empty", ISBLANK(C1269), "First Name Empty", ISBLANK(E1269), "Last Name Empty", ISBLANK(F1269), "Date of Birth Empty", ISBLANK(G1269), "NI Number Empty", ISBLANK(H1269), "Check In Date Empty", ISBLANK(J1269), "HB Claim Ref Number Empty", ISBLANK(K1269), "Referral Agency Empty", ISBLANK(M1269), "Gender Empty", ISBLANK(N1269), "Religion Empty", ISBLANK(O1269), "Ethnicity Empty", ISBLANK(P1269), "Nationality Empty", ISBLANK(Q1269), "Disability Empty", ISBLANK(R1269), "Sexual Orientation Empty", ISBLANK(S1269), "Language Empty", ISBLANK(T1269), "Risk Assessment Empty", AND(G1269&lt;&gt;"",H1269&lt;&gt;""), IF(SUMPRODUCT(($G$2:$G$5000=G1269)*($H$2:$H$5000=H1269))&gt;1,"CONFLICT: NI and Check-in Date Already in Use","Correct"), TRUE, "Correct")</f>
        <v/>
      </c>
    </row>
    <row r="1270" spans="1:22" s="14" customFormat="1" x14ac:dyDescent="0.5">
      <c r="A1270" s="10"/>
      <c r="B1270" s="11"/>
      <c r="C1270" s="10"/>
      <c r="D1270" s="10"/>
      <c r="E1270" s="10"/>
      <c r="F1270" s="12"/>
      <c r="G1270" s="10"/>
      <c r="H1270" s="12"/>
      <c r="I1270" s="12"/>
      <c r="J1270" s="13"/>
      <c r="K1270" s="10"/>
      <c r="L1270" s="15" t="str">
        <f ca="1">IF(ISBLANK(F1270), "", DATEDIF(Tenants[[#This Row],[DateOfBirth]],TODAY(),"Y"))</f>
        <v/>
      </c>
      <c r="M1270" s="10"/>
      <c r="N1270" s="10"/>
      <c r="O1270" s="10"/>
      <c r="P1270" s="10"/>
      <c r="Q1270" s="10"/>
      <c r="R1270" s="10"/>
      <c r="S1270" s="10"/>
      <c r="T1270" s="10"/>
      <c r="U1270" s="16" t="str">
        <f t="shared" si="21"/>
        <v/>
      </c>
      <c r="V1270" s="16" t="str" cm="1">
        <f t="array" ref="V1270">_xlfn.IFS(AND(ISBLANK(A1270), OR(B1270&lt;&gt;"",C1270&lt;&gt;"",E1270&lt;&gt;"",F1270&lt;&gt;"",G1270&lt;&gt;"",H1270&lt;&gt;"",J1270&lt;&gt;"",K1270&lt;&gt;"",M1270&lt;&gt;"",N1270&lt;&gt;"",O1270&lt;&gt;"",P1270&lt;&gt;"",Q1270&lt;&gt;"",R1270&lt;&gt;"",S1270&lt;&gt;"",T1270&lt;&gt;"",)), "Address Empty", ISBLANK(A1270), "", ISBLANK(B1270), "Room Number Empty", ISBLANK(C1270), "First Name Empty", ISBLANK(E1270), "Last Name Empty", ISBLANK(F1270), "Date of Birth Empty", ISBLANK(G1270), "NI Number Empty", ISBLANK(H1270), "Check In Date Empty", ISBLANK(J1270), "HB Claim Ref Number Empty", ISBLANK(K1270), "Referral Agency Empty", ISBLANK(M1270), "Gender Empty", ISBLANK(N1270), "Religion Empty", ISBLANK(O1270), "Ethnicity Empty", ISBLANK(P1270), "Nationality Empty", ISBLANK(Q1270), "Disability Empty", ISBLANK(R1270), "Sexual Orientation Empty", ISBLANK(S1270), "Language Empty", ISBLANK(T1270), "Risk Assessment Empty", AND(G1270&lt;&gt;"",H1270&lt;&gt;""), IF(SUMPRODUCT(($G$2:$G$5000=G1270)*($H$2:$H$5000=H1270))&gt;1,"CONFLICT: NI and Check-in Date Already in Use","Correct"), TRUE, "Correct")</f>
        <v/>
      </c>
    </row>
    <row r="1271" spans="1:22" s="14" customFormat="1" x14ac:dyDescent="0.5">
      <c r="A1271" s="10"/>
      <c r="B1271" s="11"/>
      <c r="C1271" s="10"/>
      <c r="D1271" s="10"/>
      <c r="E1271" s="10"/>
      <c r="F1271" s="12"/>
      <c r="G1271" s="10"/>
      <c r="H1271" s="12"/>
      <c r="I1271" s="12"/>
      <c r="J1271" s="13"/>
      <c r="K1271" s="10"/>
      <c r="L1271" s="15" t="str">
        <f ca="1">IF(ISBLANK(F1271), "", DATEDIF(Tenants[[#This Row],[DateOfBirth]],TODAY(),"Y"))</f>
        <v/>
      </c>
      <c r="M1271" s="10"/>
      <c r="N1271" s="10"/>
      <c r="O1271" s="10"/>
      <c r="P1271" s="10"/>
      <c r="Q1271" s="10"/>
      <c r="R1271" s="10"/>
      <c r="S1271" s="10"/>
      <c r="T1271" s="10"/>
      <c r="U1271" s="16" t="str">
        <f t="shared" si="21"/>
        <v/>
      </c>
      <c r="V1271" s="16" t="str" cm="1">
        <f t="array" ref="V1271">_xlfn.IFS(AND(ISBLANK(A1271), OR(B1271&lt;&gt;"",C1271&lt;&gt;"",E1271&lt;&gt;"",F1271&lt;&gt;"",G1271&lt;&gt;"",H1271&lt;&gt;"",J1271&lt;&gt;"",K1271&lt;&gt;"",M1271&lt;&gt;"",N1271&lt;&gt;"",O1271&lt;&gt;"",P1271&lt;&gt;"",Q1271&lt;&gt;"",R1271&lt;&gt;"",S1271&lt;&gt;"",T1271&lt;&gt;"",)), "Address Empty", ISBLANK(A1271), "", ISBLANK(B1271), "Room Number Empty", ISBLANK(C1271), "First Name Empty", ISBLANK(E1271), "Last Name Empty", ISBLANK(F1271), "Date of Birth Empty", ISBLANK(G1271), "NI Number Empty", ISBLANK(H1271), "Check In Date Empty", ISBLANK(J1271), "HB Claim Ref Number Empty", ISBLANK(K1271), "Referral Agency Empty", ISBLANK(M1271), "Gender Empty", ISBLANK(N1271), "Religion Empty", ISBLANK(O1271), "Ethnicity Empty", ISBLANK(P1271), "Nationality Empty", ISBLANK(Q1271), "Disability Empty", ISBLANK(R1271), "Sexual Orientation Empty", ISBLANK(S1271), "Language Empty", ISBLANK(T1271), "Risk Assessment Empty", AND(G1271&lt;&gt;"",H1271&lt;&gt;""), IF(SUMPRODUCT(($G$2:$G$5000=G1271)*($H$2:$H$5000=H1271))&gt;1,"CONFLICT: NI and Check-in Date Already in Use","Correct"), TRUE, "Correct")</f>
        <v/>
      </c>
    </row>
    <row r="1272" spans="1:22" s="14" customFormat="1" x14ac:dyDescent="0.5">
      <c r="A1272" s="10"/>
      <c r="B1272" s="11"/>
      <c r="C1272" s="10"/>
      <c r="D1272" s="10"/>
      <c r="E1272" s="10"/>
      <c r="F1272" s="12"/>
      <c r="G1272" s="10"/>
      <c r="H1272" s="12"/>
      <c r="I1272" s="12"/>
      <c r="J1272" s="13"/>
      <c r="K1272" s="10"/>
      <c r="L1272" s="15" t="str">
        <f ca="1">IF(ISBLANK(F1272), "", DATEDIF(Tenants[[#This Row],[DateOfBirth]],TODAY(),"Y"))</f>
        <v/>
      </c>
      <c r="M1272" s="10"/>
      <c r="N1272" s="10"/>
      <c r="O1272" s="10"/>
      <c r="P1272" s="10"/>
      <c r="Q1272" s="10"/>
      <c r="R1272" s="10"/>
      <c r="S1272" s="10"/>
      <c r="T1272" s="10"/>
      <c r="U1272" s="16" t="str">
        <f t="shared" si="21"/>
        <v/>
      </c>
      <c r="V1272" s="16" t="str" cm="1">
        <f t="array" ref="V1272">_xlfn.IFS(AND(ISBLANK(A1272), OR(B1272&lt;&gt;"",C1272&lt;&gt;"",E1272&lt;&gt;"",F1272&lt;&gt;"",G1272&lt;&gt;"",H1272&lt;&gt;"",J1272&lt;&gt;"",K1272&lt;&gt;"",M1272&lt;&gt;"",N1272&lt;&gt;"",O1272&lt;&gt;"",P1272&lt;&gt;"",Q1272&lt;&gt;"",R1272&lt;&gt;"",S1272&lt;&gt;"",T1272&lt;&gt;"",)), "Address Empty", ISBLANK(A1272), "", ISBLANK(B1272), "Room Number Empty", ISBLANK(C1272), "First Name Empty", ISBLANK(E1272), "Last Name Empty", ISBLANK(F1272), "Date of Birth Empty", ISBLANK(G1272), "NI Number Empty", ISBLANK(H1272), "Check In Date Empty", ISBLANK(J1272), "HB Claim Ref Number Empty", ISBLANK(K1272), "Referral Agency Empty", ISBLANK(M1272), "Gender Empty", ISBLANK(N1272), "Religion Empty", ISBLANK(O1272), "Ethnicity Empty", ISBLANK(P1272), "Nationality Empty", ISBLANK(Q1272), "Disability Empty", ISBLANK(R1272), "Sexual Orientation Empty", ISBLANK(S1272), "Language Empty", ISBLANK(T1272), "Risk Assessment Empty", AND(G1272&lt;&gt;"",H1272&lt;&gt;""), IF(SUMPRODUCT(($G$2:$G$5000=G1272)*($H$2:$H$5000=H1272))&gt;1,"CONFLICT: NI and Check-in Date Already in Use","Correct"), TRUE, "Correct")</f>
        <v/>
      </c>
    </row>
    <row r="1273" spans="1:22" s="14" customFormat="1" x14ac:dyDescent="0.5">
      <c r="A1273" s="10"/>
      <c r="B1273" s="11"/>
      <c r="C1273" s="10"/>
      <c r="D1273" s="10"/>
      <c r="E1273" s="10"/>
      <c r="F1273" s="12"/>
      <c r="G1273" s="10"/>
      <c r="H1273" s="12"/>
      <c r="I1273" s="12"/>
      <c r="J1273" s="13"/>
      <c r="K1273" s="10"/>
      <c r="L1273" s="15" t="str">
        <f ca="1">IF(ISBLANK(F1273), "", DATEDIF(Tenants[[#This Row],[DateOfBirth]],TODAY(),"Y"))</f>
        <v/>
      </c>
      <c r="M1273" s="10"/>
      <c r="N1273" s="10"/>
      <c r="O1273" s="10"/>
      <c r="P1273" s="10"/>
      <c r="Q1273" s="10"/>
      <c r="R1273" s="10"/>
      <c r="S1273" s="10"/>
      <c r="T1273" s="10"/>
      <c r="U1273" s="16" t="str">
        <f t="shared" si="21"/>
        <v/>
      </c>
      <c r="V1273" s="16" t="str" cm="1">
        <f t="array" ref="V1273">_xlfn.IFS(AND(ISBLANK(A1273), OR(B1273&lt;&gt;"",C1273&lt;&gt;"",E1273&lt;&gt;"",F1273&lt;&gt;"",G1273&lt;&gt;"",H1273&lt;&gt;"",J1273&lt;&gt;"",K1273&lt;&gt;"",M1273&lt;&gt;"",N1273&lt;&gt;"",O1273&lt;&gt;"",P1273&lt;&gt;"",Q1273&lt;&gt;"",R1273&lt;&gt;"",S1273&lt;&gt;"",T1273&lt;&gt;"",)), "Address Empty", ISBLANK(A1273), "", ISBLANK(B1273), "Room Number Empty", ISBLANK(C1273), "First Name Empty", ISBLANK(E1273), "Last Name Empty", ISBLANK(F1273), "Date of Birth Empty", ISBLANK(G1273), "NI Number Empty", ISBLANK(H1273), "Check In Date Empty", ISBLANK(J1273), "HB Claim Ref Number Empty", ISBLANK(K1273), "Referral Agency Empty", ISBLANK(M1273), "Gender Empty", ISBLANK(N1273), "Religion Empty", ISBLANK(O1273), "Ethnicity Empty", ISBLANK(P1273), "Nationality Empty", ISBLANK(Q1273), "Disability Empty", ISBLANK(R1273), "Sexual Orientation Empty", ISBLANK(S1273), "Language Empty", ISBLANK(T1273), "Risk Assessment Empty", AND(G1273&lt;&gt;"",H1273&lt;&gt;""), IF(SUMPRODUCT(($G$2:$G$5000=G1273)*($H$2:$H$5000=H1273))&gt;1,"CONFLICT: NI and Check-in Date Already in Use","Correct"), TRUE, "Correct")</f>
        <v/>
      </c>
    </row>
    <row r="1274" spans="1:22" s="14" customFormat="1" x14ac:dyDescent="0.5">
      <c r="A1274" s="10"/>
      <c r="B1274" s="11"/>
      <c r="C1274" s="10"/>
      <c r="D1274" s="10"/>
      <c r="E1274" s="10"/>
      <c r="F1274" s="12"/>
      <c r="G1274" s="10"/>
      <c r="H1274" s="12"/>
      <c r="I1274" s="12"/>
      <c r="J1274" s="13"/>
      <c r="K1274" s="10"/>
      <c r="L1274" s="15" t="str">
        <f ca="1">IF(ISBLANK(F1274), "", DATEDIF(Tenants[[#This Row],[DateOfBirth]],TODAY(),"Y"))</f>
        <v/>
      </c>
      <c r="M1274" s="10"/>
      <c r="N1274" s="10"/>
      <c r="O1274" s="10"/>
      <c r="P1274" s="10"/>
      <c r="Q1274" s="10"/>
      <c r="R1274" s="10"/>
      <c r="S1274" s="10"/>
      <c r="T1274" s="10"/>
      <c r="U1274" s="16" t="str">
        <f t="shared" si="21"/>
        <v/>
      </c>
      <c r="V1274" s="16" t="str" cm="1">
        <f t="array" ref="V1274">_xlfn.IFS(AND(ISBLANK(A1274), OR(B1274&lt;&gt;"",C1274&lt;&gt;"",E1274&lt;&gt;"",F1274&lt;&gt;"",G1274&lt;&gt;"",H1274&lt;&gt;"",J1274&lt;&gt;"",K1274&lt;&gt;"",M1274&lt;&gt;"",N1274&lt;&gt;"",O1274&lt;&gt;"",P1274&lt;&gt;"",Q1274&lt;&gt;"",R1274&lt;&gt;"",S1274&lt;&gt;"",T1274&lt;&gt;"",)), "Address Empty", ISBLANK(A1274), "", ISBLANK(B1274), "Room Number Empty", ISBLANK(C1274), "First Name Empty", ISBLANK(E1274), "Last Name Empty", ISBLANK(F1274), "Date of Birth Empty", ISBLANK(G1274), "NI Number Empty", ISBLANK(H1274), "Check In Date Empty", ISBLANK(J1274), "HB Claim Ref Number Empty", ISBLANK(K1274), "Referral Agency Empty", ISBLANK(M1274), "Gender Empty", ISBLANK(N1274), "Religion Empty", ISBLANK(O1274), "Ethnicity Empty", ISBLANK(P1274), "Nationality Empty", ISBLANK(Q1274), "Disability Empty", ISBLANK(R1274), "Sexual Orientation Empty", ISBLANK(S1274), "Language Empty", ISBLANK(T1274), "Risk Assessment Empty", AND(G1274&lt;&gt;"",H1274&lt;&gt;""), IF(SUMPRODUCT(($G$2:$G$5000=G1274)*($H$2:$H$5000=H1274))&gt;1,"CONFLICT: NI and Check-in Date Already in Use","Correct"), TRUE, "Correct")</f>
        <v/>
      </c>
    </row>
    <row r="1275" spans="1:22" s="14" customFormat="1" x14ac:dyDescent="0.5">
      <c r="A1275" s="10"/>
      <c r="B1275" s="11"/>
      <c r="C1275" s="10"/>
      <c r="D1275" s="10"/>
      <c r="E1275" s="10"/>
      <c r="F1275" s="12"/>
      <c r="G1275" s="10"/>
      <c r="H1275" s="12"/>
      <c r="I1275" s="12"/>
      <c r="J1275" s="13"/>
      <c r="K1275" s="10"/>
      <c r="L1275" s="15" t="str">
        <f ca="1">IF(ISBLANK(F1275), "", DATEDIF(Tenants[[#This Row],[DateOfBirth]],TODAY(),"Y"))</f>
        <v/>
      </c>
      <c r="M1275" s="10"/>
      <c r="N1275" s="10"/>
      <c r="O1275" s="10"/>
      <c r="P1275" s="10"/>
      <c r="Q1275" s="10"/>
      <c r="R1275" s="10"/>
      <c r="S1275" s="10"/>
      <c r="T1275" s="10"/>
      <c r="U1275" s="16" t="str">
        <f t="shared" si="21"/>
        <v/>
      </c>
      <c r="V1275" s="16" t="str" cm="1">
        <f t="array" ref="V1275">_xlfn.IFS(AND(ISBLANK(A1275), OR(B1275&lt;&gt;"",C1275&lt;&gt;"",E1275&lt;&gt;"",F1275&lt;&gt;"",G1275&lt;&gt;"",H1275&lt;&gt;"",J1275&lt;&gt;"",K1275&lt;&gt;"",M1275&lt;&gt;"",N1275&lt;&gt;"",O1275&lt;&gt;"",P1275&lt;&gt;"",Q1275&lt;&gt;"",R1275&lt;&gt;"",S1275&lt;&gt;"",T1275&lt;&gt;"",)), "Address Empty", ISBLANK(A1275), "", ISBLANK(B1275), "Room Number Empty", ISBLANK(C1275), "First Name Empty", ISBLANK(E1275), "Last Name Empty", ISBLANK(F1275), "Date of Birth Empty", ISBLANK(G1275), "NI Number Empty", ISBLANK(H1275), "Check In Date Empty", ISBLANK(J1275), "HB Claim Ref Number Empty", ISBLANK(K1275), "Referral Agency Empty", ISBLANK(M1275), "Gender Empty", ISBLANK(N1275), "Religion Empty", ISBLANK(O1275), "Ethnicity Empty", ISBLANK(P1275), "Nationality Empty", ISBLANK(Q1275), "Disability Empty", ISBLANK(R1275), "Sexual Orientation Empty", ISBLANK(S1275), "Language Empty", ISBLANK(T1275), "Risk Assessment Empty", AND(G1275&lt;&gt;"",H1275&lt;&gt;""), IF(SUMPRODUCT(($G$2:$G$5000=G1275)*($H$2:$H$5000=H1275))&gt;1,"CONFLICT: NI and Check-in Date Already in Use","Correct"), TRUE, "Correct")</f>
        <v/>
      </c>
    </row>
    <row r="1276" spans="1:22" s="14" customFormat="1" x14ac:dyDescent="0.5">
      <c r="A1276" s="10"/>
      <c r="B1276" s="11"/>
      <c r="C1276" s="10"/>
      <c r="D1276" s="10"/>
      <c r="E1276" s="10"/>
      <c r="F1276" s="12"/>
      <c r="G1276" s="10"/>
      <c r="H1276" s="12"/>
      <c r="I1276" s="12"/>
      <c r="J1276" s="13"/>
      <c r="K1276" s="10"/>
      <c r="L1276" s="15" t="str">
        <f ca="1">IF(ISBLANK(F1276), "", DATEDIF(Tenants[[#This Row],[DateOfBirth]],TODAY(),"Y"))</f>
        <v/>
      </c>
      <c r="M1276" s="10"/>
      <c r="N1276" s="10"/>
      <c r="O1276" s="10"/>
      <c r="P1276" s="10"/>
      <c r="Q1276" s="10"/>
      <c r="R1276" s="10"/>
      <c r="S1276" s="10"/>
      <c r="T1276" s="10"/>
      <c r="U1276" s="16" t="str">
        <f t="shared" si="21"/>
        <v/>
      </c>
      <c r="V1276" s="16" t="str" cm="1">
        <f t="array" ref="V1276">_xlfn.IFS(AND(ISBLANK(A1276), OR(B1276&lt;&gt;"",C1276&lt;&gt;"",E1276&lt;&gt;"",F1276&lt;&gt;"",G1276&lt;&gt;"",H1276&lt;&gt;"",J1276&lt;&gt;"",K1276&lt;&gt;"",M1276&lt;&gt;"",N1276&lt;&gt;"",O1276&lt;&gt;"",P1276&lt;&gt;"",Q1276&lt;&gt;"",R1276&lt;&gt;"",S1276&lt;&gt;"",T1276&lt;&gt;"",)), "Address Empty", ISBLANK(A1276), "", ISBLANK(B1276), "Room Number Empty", ISBLANK(C1276), "First Name Empty", ISBLANK(E1276), "Last Name Empty", ISBLANK(F1276), "Date of Birth Empty", ISBLANK(G1276), "NI Number Empty", ISBLANK(H1276), "Check In Date Empty", ISBLANK(J1276), "HB Claim Ref Number Empty", ISBLANK(K1276), "Referral Agency Empty", ISBLANK(M1276), "Gender Empty", ISBLANK(N1276), "Religion Empty", ISBLANK(O1276), "Ethnicity Empty", ISBLANK(P1276), "Nationality Empty", ISBLANK(Q1276), "Disability Empty", ISBLANK(R1276), "Sexual Orientation Empty", ISBLANK(S1276), "Language Empty", ISBLANK(T1276), "Risk Assessment Empty", AND(G1276&lt;&gt;"",H1276&lt;&gt;""), IF(SUMPRODUCT(($G$2:$G$5000=G1276)*($H$2:$H$5000=H1276))&gt;1,"CONFLICT: NI and Check-in Date Already in Use","Correct"), TRUE, "Correct")</f>
        <v/>
      </c>
    </row>
    <row r="1277" spans="1:22" s="14" customFormat="1" x14ac:dyDescent="0.5">
      <c r="A1277" s="10"/>
      <c r="B1277" s="11"/>
      <c r="C1277" s="10"/>
      <c r="D1277" s="10"/>
      <c r="E1277" s="10"/>
      <c r="F1277" s="12"/>
      <c r="G1277" s="10"/>
      <c r="H1277" s="12"/>
      <c r="I1277" s="12"/>
      <c r="J1277" s="13"/>
      <c r="K1277" s="10"/>
      <c r="L1277" s="15" t="str">
        <f ca="1">IF(ISBLANK(F1277), "", DATEDIF(Tenants[[#This Row],[DateOfBirth]],TODAY(),"Y"))</f>
        <v/>
      </c>
      <c r="M1277" s="10"/>
      <c r="N1277" s="10"/>
      <c r="O1277" s="10"/>
      <c r="P1277" s="10"/>
      <c r="Q1277" s="10"/>
      <c r="R1277" s="10"/>
      <c r="S1277" s="10"/>
      <c r="T1277" s="10"/>
      <c r="U1277" s="16" t="str">
        <f t="shared" si="21"/>
        <v/>
      </c>
      <c r="V1277" s="16" t="str" cm="1">
        <f t="array" ref="V1277">_xlfn.IFS(AND(ISBLANK(A1277), OR(B1277&lt;&gt;"",C1277&lt;&gt;"",E1277&lt;&gt;"",F1277&lt;&gt;"",G1277&lt;&gt;"",H1277&lt;&gt;"",J1277&lt;&gt;"",K1277&lt;&gt;"",M1277&lt;&gt;"",N1277&lt;&gt;"",O1277&lt;&gt;"",P1277&lt;&gt;"",Q1277&lt;&gt;"",R1277&lt;&gt;"",S1277&lt;&gt;"",T1277&lt;&gt;"",)), "Address Empty", ISBLANK(A1277), "", ISBLANK(B1277), "Room Number Empty", ISBLANK(C1277), "First Name Empty", ISBLANK(E1277), "Last Name Empty", ISBLANK(F1277), "Date of Birth Empty", ISBLANK(G1277), "NI Number Empty", ISBLANK(H1277), "Check In Date Empty", ISBLANK(J1277), "HB Claim Ref Number Empty", ISBLANK(K1277), "Referral Agency Empty", ISBLANK(M1277), "Gender Empty", ISBLANK(N1277), "Religion Empty", ISBLANK(O1277), "Ethnicity Empty", ISBLANK(P1277), "Nationality Empty", ISBLANK(Q1277), "Disability Empty", ISBLANK(R1277), "Sexual Orientation Empty", ISBLANK(S1277), "Language Empty", ISBLANK(T1277), "Risk Assessment Empty", AND(G1277&lt;&gt;"",H1277&lt;&gt;""), IF(SUMPRODUCT(($G$2:$G$5000=G1277)*($H$2:$H$5000=H1277))&gt;1,"CONFLICT: NI and Check-in Date Already in Use","Correct"), TRUE, "Correct")</f>
        <v/>
      </c>
    </row>
    <row r="1278" spans="1:22" s="14" customFormat="1" x14ac:dyDescent="0.5">
      <c r="A1278" s="10"/>
      <c r="B1278" s="11"/>
      <c r="C1278" s="10"/>
      <c r="D1278" s="10"/>
      <c r="E1278" s="10"/>
      <c r="F1278" s="12"/>
      <c r="G1278" s="10"/>
      <c r="H1278" s="12"/>
      <c r="I1278" s="12"/>
      <c r="J1278" s="13"/>
      <c r="K1278" s="10"/>
      <c r="L1278" s="15" t="str">
        <f ca="1">IF(ISBLANK(F1278), "", DATEDIF(Tenants[[#This Row],[DateOfBirth]],TODAY(),"Y"))</f>
        <v/>
      </c>
      <c r="M1278" s="10"/>
      <c r="N1278" s="10"/>
      <c r="O1278" s="10"/>
      <c r="P1278" s="10"/>
      <c r="Q1278" s="10"/>
      <c r="R1278" s="10"/>
      <c r="S1278" s="10"/>
      <c r="T1278" s="10"/>
      <c r="U1278" s="16" t="str">
        <f t="shared" si="21"/>
        <v/>
      </c>
      <c r="V1278" s="16" t="str" cm="1">
        <f t="array" ref="V1278">_xlfn.IFS(AND(ISBLANK(A1278), OR(B1278&lt;&gt;"",C1278&lt;&gt;"",E1278&lt;&gt;"",F1278&lt;&gt;"",G1278&lt;&gt;"",H1278&lt;&gt;"",J1278&lt;&gt;"",K1278&lt;&gt;"",M1278&lt;&gt;"",N1278&lt;&gt;"",O1278&lt;&gt;"",P1278&lt;&gt;"",Q1278&lt;&gt;"",R1278&lt;&gt;"",S1278&lt;&gt;"",T1278&lt;&gt;"",)), "Address Empty", ISBLANK(A1278), "", ISBLANK(B1278), "Room Number Empty", ISBLANK(C1278), "First Name Empty", ISBLANK(E1278), "Last Name Empty", ISBLANK(F1278), "Date of Birth Empty", ISBLANK(G1278), "NI Number Empty", ISBLANK(H1278), "Check In Date Empty", ISBLANK(J1278), "HB Claim Ref Number Empty", ISBLANK(K1278), "Referral Agency Empty", ISBLANK(M1278), "Gender Empty", ISBLANK(N1278), "Religion Empty", ISBLANK(O1278), "Ethnicity Empty", ISBLANK(P1278), "Nationality Empty", ISBLANK(Q1278), "Disability Empty", ISBLANK(R1278), "Sexual Orientation Empty", ISBLANK(S1278), "Language Empty", ISBLANK(T1278), "Risk Assessment Empty", AND(G1278&lt;&gt;"",H1278&lt;&gt;""), IF(SUMPRODUCT(($G$2:$G$5000=G1278)*($H$2:$H$5000=H1278))&gt;1,"CONFLICT: NI and Check-in Date Already in Use","Correct"), TRUE, "Correct")</f>
        <v/>
      </c>
    </row>
    <row r="1279" spans="1:22" s="14" customFormat="1" x14ac:dyDescent="0.5">
      <c r="A1279" s="10"/>
      <c r="B1279" s="11"/>
      <c r="C1279" s="10"/>
      <c r="D1279" s="10"/>
      <c r="E1279" s="10"/>
      <c r="F1279" s="12"/>
      <c r="G1279" s="10"/>
      <c r="H1279" s="12"/>
      <c r="I1279" s="12"/>
      <c r="J1279" s="13"/>
      <c r="K1279" s="10"/>
      <c r="L1279" s="15" t="str">
        <f ca="1">IF(ISBLANK(F1279), "", DATEDIF(Tenants[[#This Row],[DateOfBirth]],TODAY(),"Y"))</f>
        <v/>
      </c>
      <c r="M1279" s="10"/>
      <c r="N1279" s="10"/>
      <c r="O1279" s="10"/>
      <c r="P1279" s="10"/>
      <c r="Q1279" s="10"/>
      <c r="R1279" s="10"/>
      <c r="S1279" s="10"/>
      <c r="T1279" s="10"/>
      <c r="U1279" s="16" t="str">
        <f t="shared" si="21"/>
        <v/>
      </c>
      <c r="V1279" s="16" t="str" cm="1">
        <f t="array" ref="V1279">_xlfn.IFS(AND(ISBLANK(A1279), OR(B1279&lt;&gt;"",C1279&lt;&gt;"",E1279&lt;&gt;"",F1279&lt;&gt;"",G1279&lt;&gt;"",H1279&lt;&gt;"",J1279&lt;&gt;"",K1279&lt;&gt;"",M1279&lt;&gt;"",N1279&lt;&gt;"",O1279&lt;&gt;"",P1279&lt;&gt;"",Q1279&lt;&gt;"",R1279&lt;&gt;"",S1279&lt;&gt;"",T1279&lt;&gt;"",)), "Address Empty", ISBLANK(A1279), "", ISBLANK(B1279), "Room Number Empty", ISBLANK(C1279), "First Name Empty", ISBLANK(E1279), "Last Name Empty", ISBLANK(F1279), "Date of Birth Empty", ISBLANK(G1279), "NI Number Empty", ISBLANK(H1279), "Check In Date Empty", ISBLANK(J1279), "HB Claim Ref Number Empty", ISBLANK(K1279), "Referral Agency Empty", ISBLANK(M1279), "Gender Empty", ISBLANK(N1279), "Religion Empty", ISBLANK(O1279), "Ethnicity Empty", ISBLANK(P1279), "Nationality Empty", ISBLANK(Q1279), "Disability Empty", ISBLANK(R1279), "Sexual Orientation Empty", ISBLANK(S1279), "Language Empty", ISBLANK(T1279), "Risk Assessment Empty", AND(G1279&lt;&gt;"",H1279&lt;&gt;""), IF(SUMPRODUCT(($G$2:$G$5000=G1279)*($H$2:$H$5000=H1279))&gt;1,"CONFLICT: NI and Check-in Date Already in Use","Correct"), TRUE, "Correct")</f>
        <v/>
      </c>
    </row>
    <row r="1280" spans="1:22" s="14" customFormat="1" x14ac:dyDescent="0.5">
      <c r="A1280" s="10"/>
      <c r="B1280" s="11"/>
      <c r="C1280" s="10"/>
      <c r="D1280" s="10"/>
      <c r="E1280" s="10"/>
      <c r="F1280" s="12"/>
      <c r="G1280" s="10"/>
      <c r="H1280" s="12"/>
      <c r="I1280" s="12"/>
      <c r="J1280" s="13"/>
      <c r="K1280" s="10"/>
      <c r="L1280" s="15" t="str">
        <f ca="1">IF(ISBLANK(F1280), "", DATEDIF(Tenants[[#This Row],[DateOfBirth]],TODAY(),"Y"))</f>
        <v/>
      </c>
      <c r="M1280" s="10"/>
      <c r="N1280" s="10"/>
      <c r="O1280" s="10"/>
      <c r="P1280" s="10"/>
      <c r="Q1280" s="10"/>
      <c r="R1280" s="10"/>
      <c r="S1280" s="10"/>
      <c r="T1280" s="10"/>
      <c r="U1280" s="16" t="str">
        <f t="shared" si="21"/>
        <v/>
      </c>
      <c r="V1280" s="16" t="str" cm="1">
        <f t="array" ref="V1280">_xlfn.IFS(AND(ISBLANK(A1280), OR(B1280&lt;&gt;"",C1280&lt;&gt;"",E1280&lt;&gt;"",F1280&lt;&gt;"",G1280&lt;&gt;"",H1280&lt;&gt;"",J1280&lt;&gt;"",K1280&lt;&gt;"",M1280&lt;&gt;"",N1280&lt;&gt;"",O1280&lt;&gt;"",P1280&lt;&gt;"",Q1280&lt;&gt;"",R1280&lt;&gt;"",S1280&lt;&gt;"",T1280&lt;&gt;"",)), "Address Empty", ISBLANK(A1280), "", ISBLANK(B1280), "Room Number Empty", ISBLANK(C1280), "First Name Empty", ISBLANK(E1280), "Last Name Empty", ISBLANK(F1280), "Date of Birth Empty", ISBLANK(G1280), "NI Number Empty", ISBLANK(H1280), "Check In Date Empty", ISBLANK(J1280), "HB Claim Ref Number Empty", ISBLANK(K1280), "Referral Agency Empty", ISBLANK(M1280), "Gender Empty", ISBLANK(N1280), "Religion Empty", ISBLANK(O1280), "Ethnicity Empty", ISBLANK(P1280), "Nationality Empty", ISBLANK(Q1280), "Disability Empty", ISBLANK(R1280), "Sexual Orientation Empty", ISBLANK(S1280), "Language Empty", ISBLANK(T1280), "Risk Assessment Empty", AND(G1280&lt;&gt;"",H1280&lt;&gt;""), IF(SUMPRODUCT(($G$2:$G$5000=G1280)*($H$2:$H$5000=H1280))&gt;1,"CONFLICT: NI and Check-in Date Already in Use","Correct"), TRUE, "Correct")</f>
        <v/>
      </c>
    </row>
    <row r="1281" spans="1:22" s="14" customFormat="1" x14ac:dyDescent="0.5">
      <c r="A1281" s="10"/>
      <c r="B1281" s="11"/>
      <c r="C1281" s="10"/>
      <c r="D1281" s="10"/>
      <c r="E1281" s="10"/>
      <c r="F1281" s="12"/>
      <c r="G1281" s="10"/>
      <c r="H1281" s="12"/>
      <c r="I1281" s="12"/>
      <c r="J1281" s="13"/>
      <c r="K1281" s="10"/>
      <c r="L1281" s="15" t="str">
        <f ca="1">IF(ISBLANK(F1281), "", DATEDIF(Tenants[[#This Row],[DateOfBirth]],TODAY(),"Y"))</f>
        <v/>
      </c>
      <c r="M1281" s="10"/>
      <c r="N1281" s="10"/>
      <c r="O1281" s="10"/>
      <c r="P1281" s="10"/>
      <c r="Q1281" s="10"/>
      <c r="R1281" s="10"/>
      <c r="S1281" s="10"/>
      <c r="T1281" s="10"/>
      <c r="U1281" s="16" t="str">
        <f t="shared" si="21"/>
        <v/>
      </c>
      <c r="V1281" s="16" t="str" cm="1">
        <f t="array" ref="V1281">_xlfn.IFS(AND(ISBLANK(A1281), OR(B1281&lt;&gt;"",C1281&lt;&gt;"",E1281&lt;&gt;"",F1281&lt;&gt;"",G1281&lt;&gt;"",H1281&lt;&gt;"",J1281&lt;&gt;"",K1281&lt;&gt;"",M1281&lt;&gt;"",N1281&lt;&gt;"",O1281&lt;&gt;"",P1281&lt;&gt;"",Q1281&lt;&gt;"",R1281&lt;&gt;"",S1281&lt;&gt;"",T1281&lt;&gt;"",)), "Address Empty", ISBLANK(A1281), "", ISBLANK(B1281), "Room Number Empty", ISBLANK(C1281), "First Name Empty", ISBLANK(E1281), "Last Name Empty", ISBLANK(F1281), "Date of Birth Empty", ISBLANK(G1281), "NI Number Empty", ISBLANK(H1281), "Check In Date Empty", ISBLANK(J1281), "HB Claim Ref Number Empty", ISBLANK(K1281), "Referral Agency Empty", ISBLANK(M1281), "Gender Empty", ISBLANK(N1281), "Religion Empty", ISBLANK(O1281), "Ethnicity Empty", ISBLANK(P1281), "Nationality Empty", ISBLANK(Q1281), "Disability Empty", ISBLANK(R1281), "Sexual Orientation Empty", ISBLANK(S1281), "Language Empty", ISBLANK(T1281), "Risk Assessment Empty", AND(G1281&lt;&gt;"",H1281&lt;&gt;""), IF(SUMPRODUCT(($G$2:$G$5000=G1281)*($H$2:$H$5000=H1281))&gt;1,"CONFLICT: NI and Check-in Date Already in Use","Correct"), TRUE, "Correct")</f>
        <v/>
      </c>
    </row>
    <row r="1282" spans="1:22" s="14" customFormat="1" x14ac:dyDescent="0.5">
      <c r="A1282" s="10"/>
      <c r="B1282" s="11"/>
      <c r="C1282" s="10"/>
      <c r="D1282" s="10"/>
      <c r="E1282" s="10"/>
      <c r="F1282" s="12"/>
      <c r="G1282" s="10"/>
      <c r="H1282" s="12"/>
      <c r="I1282" s="12"/>
      <c r="J1282" s="13"/>
      <c r="K1282" s="10"/>
      <c r="L1282" s="15" t="str">
        <f ca="1">IF(ISBLANK(F1282), "", DATEDIF(Tenants[[#This Row],[DateOfBirth]],TODAY(),"Y"))</f>
        <v/>
      </c>
      <c r="M1282" s="10"/>
      <c r="N1282" s="10"/>
      <c r="O1282" s="10"/>
      <c r="P1282" s="10"/>
      <c r="Q1282" s="10"/>
      <c r="R1282" s="10"/>
      <c r="S1282" s="10"/>
      <c r="T1282" s="10"/>
      <c r="U1282" s="16" t="str">
        <f t="shared" si="21"/>
        <v/>
      </c>
      <c r="V1282" s="16" t="str" cm="1">
        <f t="array" ref="V1282">_xlfn.IFS(AND(ISBLANK(A1282), OR(B1282&lt;&gt;"",C1282&lt;&gt;"",E1282&lt;&gt;"",F1282&lt;&gt;"",G1282&lt;&gt;"",H1282&lt;&gt;"",J1282&lt;&gt;"",K1282&lt;&gt;"",M1282&lt;&gt;"",N1282&lt;&gt;"",O1282&lt;&gt;"",P1282&lt;&gt;"",Q1282&lt;&gt;"",R1282&lt;&gt;"",S1282&lt;&gt;"",T1282&lt;&gt;"",)), "Address Empty", ISBLANK(A1282), "", ISBLANK(B1282), "Room Number Empty", ISBLANK(C1282), "First Name Empty", ISBLANK(E1282), "Last Name Empty", ISBLANK(F1282), "Date of Birth Empty", ISBLANK(G1282), "NI Number Empty", ISBLANK(H1282), "Check In Date Empty", ISBLANK(J1282), "HB Claim Ref Number Empty", ISBLANK(K1282), "Referral Agency Empty", ISBLANK(M1282), "Gender Empty", ISBLANK(N1282), "Religion Empty", ISBLANK(O1282), "Ethnicity Empty", ISBLANK(P1282), "Nationality Empty", ISBLANK(Q1282), "Disability Empty", ISBLANK(R1282), "Sexual Orientation Empty", ISBLANK(S1282), "Language Empty", ISBLANK(T1282), "Risk Assessment Empty", AND(G1282&lt;&gt;"",H1282&lt;&gt;""), IF(SUMPRODUCT(($G$2:$G$5000=G1282)*($H$2:$H$5000=H1282))&gt;1,"CONFLICT: NI and Check-in Date Already in Use","Correct"), TRUE, "Correct")</f>
        <v/>
      </c>
    </row>
    <row r="1283" spans="1:22" s="14" customFormat="1" x14ac:dyDescent="0.5">
      <c r="A1283" s="10"/>
      <c r="B1283" s="11"/>
      <c r="C1283" s="10"/>
      <c r="D1283" s="10"/>
      <c r="E1283" s="10"/>
      <c r="F1283" s="12"/>
      <c r="G1283" s="10"/>
      <c r="H1283" s="12"/>
      <c r="I1283" s="12"/>
      <c r="J1283" s="13"/>
      <c r="K1283" s="10"/>
      <c r="L1283" s="15" t="str">
        <f ca="1">IF(ISBLANK(F1283), "", DATEDIF(Tenants[[#This Row],[DateOfBirth]],TODAY(),"Y"))</f>
        <v/>
      </c>
      <c r="M1283" s="10"/>
      <c r="N1283" s="10"/>
      <c r="O1283" s="10"/>
      <c r="P1283" s="10"/>
      <c r="Q1283" s="10"/>
      <c r="R1283" s="10"/>
      <c r="S1283" s="10"/>
      <c r="T1283" s="10"/>
      <c r="U1283" s="16" t="str">
        <f t="shared" si="21"/>
        <v/>
      </c>
      <c r="V1283" s="16" t="str" cm="1">
        <f t="array" ref="V1283">_xlfn.IFS(AND(ISBLANK(A1283), OR(B1283&lt;&gt;"",C1283&lt;&gt;"",E1283&lt;&gt;"",F1283&lt;&gt;"",G1283&lt;&gt;"",H1283&lt;&gt;"",J1283&lt;&gt;"",K1283&lt;&gt;"",M1283&lt;&gt;"",N1283&lt;&gt;"",O1283&lt;&gt;"",P1283&lt;&gt;"",Q1283&lt;&gt;"",R1283&lt;&gt;"",S1283&lt;&gt;"",T1283&lt;&gt;"",)), "Address Empty", ISBLANK(A1283), "", ISBLANK(B1283), "Room Number Empty", ISBLANK(C1283), "First Name Empty", ISBLANK(E1283), "Last Name Empty", ISBLANK(F1283), "Date of Birth Empty", ISBLANK(G1283), "NI Number Empty", ISBLANK(H1283), "Check In Date Empty", ISBLANK(J1283), "HB Claim Ref Number Empty", ISBLANK(K1283), "Referral Agency Empty", ISBLANK(M1283), "Gender Empty", ISBLANK(N1283), "Religion Empty", ISBLANK(O1283), "Ethnicity Empty", ISBLANK(P1283), "Nationality Empty", ISBLANK(Q1283), "Disability Empty", ISBLANK(R1283), "Sexual Orientation Empty", ISBLANK(S1283), "Language Empty", ISBLANK(T1283), "Risk Assessment Empty", AND(G1283&lt;&gt;"",H1283&lt;&gt;""), IF(SUMPRODUCT(($G$2:$G$5000=G1283)*($H$2:$H$5000=H1283))&gt;1,"CONFLICT: NI and Check-in Date Already in Use","Correct"), TRUE, "Correct")</f>
        <v/>
      </c>
    </row>
    <row r="1284" spans="1:22" s="14" customFormat="1" x14ac:dyDescent="0.5">
      <c r="A1284" s="10"/>
      <c r="B1284" s="11"/>
      <c r="C1284" s="10"/>
      <c r="D1284" s="10"/>
      <c r="E1284" s="10"/>
      <c r="F1284" s="12"/>
      <c r="G1284" s="10"/>
      <c r="H1284" s="12"/>
      <c r="I1284" s="12"/>
      <c r="J1284" s="13"/>
      <c r="K1284" s="10"/>
      <c r="L1284" s="15" t="str">
        <f ca="1">IF(ISBLANK(F1284), "", DATEDIF(Tenants[[#This Row],[DateOfBirth]],TODAY(),"Y"))</f>
        <v/>
      </c>
      <c r="M1284" s="10"/>
      <c r="N1284" s="10"/>
      <c r="O1284" s="10"/>
      <c r="P1284" s="10"/>
      <c r="Q1284" s="10"/>
      <c r="R1284" s="10"/>
      <c r="S1284" s="10"/>
      <c r="T1284" s="10"/>
      <c r="U1284" s="16" t="str">
        <f t="shared" si="21"/>
        <v/>
      </c>
      <c r="V1284" s="16" t="str" cm="1">
        <f t="array" ref="V1284">_xlfn.IFS(AND(ISBLANK(A1284), OR(B1284&lt;&gt;"",C1284&lt;&gt;"",E1284&lt;&gt;"",F1284&lt;&gt;"",G1284&lt;&gt;"",H1284&lt;&gt;"",J1284&lt;&gt;"",K1284&lt;&gt;"",M1284&lt;&gt;"",N1284&lt;&gt;"",O1284&lt;&gt;"",P1284&lt;&gt;"",Q1284&lt;&gt;"",R1284&lt;&gt;"",S1284&lt;&gt;"",T1284&lt;&gt;"",)), "Address Empty", ISBLANK(A1284), "", ISBLANK(B1284), "Room Number Empty", ISBLANK(C1284), "First Name Empty", ISBLANK(E1284), "Last Name Empty", ISBLANK(F1284), "Date of Birth Empty", ISBLANK(G1284), "NI Number Empty", ISBLANK(H1284), "Check In Date Empty", ISBLANK(J1284), "HB Claim Ref Number Empty", ISBLANK(K1284), "Referral Agency Empty", ISBLANK(M1284), "Gender Empty", ISBLANK(N1284), "Religion Empty", ISBLANK(O1284), "Ethnicity Empty", ISBLANK(P1284), "Nationality Empty", ISBLANK(Q1284), "Disability Empty", ISBLANK(R1284), "Sexual Orientation Empty", ISBLANK(S1284), "Language Empty", ISBLANK(T1284), "Risk Assessment Empty", AND(G1284&lt;&gt;"",H1284&lt;&gt;""), IF(SUMPRODUCT(($G$2:$G$5000=G1284)*($H$2:$H$5000=H1284))&gt;1,"CONFLICT: NI and Check-in Date Already in Use","Correct"), TRUE, "Correct")</f>
        <v/>
      </c>
    </row>
    <row r="1285" spans="1:22" s="14" customFormat="1" x14ac:dyDescent="0.5">
      <c r="A1285" s="10"/>
      <c r="B1285" s="11"/>
      <c r="C1285" s="10"/>
      <c r="D1285" s="10"/>
      <c r="E1285" s="10"/>
      <c r="F1285" s="12"/>
      <c r="G1285" s="10"/>
      <c r="H1285" s="12"/>
      <c r="I1285" s="12"/>
      <c r="J1285" s="13"/>
      <c r="K1285" s="10"/>
      <c r="L1285" s="15" t="str">
        <f ca="1">IF(ISBLANK(F1285), "", DATEDIF(Tenants[[#This Row],[DateOfBirth]],TODAY(),"Y"))</f>
        <v/>
      </c>
      <c r="M1285" s="10"/>
      <c r="N1285" s="10"/>
      <c r="O1285" s="10"/>
      <c r="P1285" s="10"/>
      <c r="Q1285" s="10"/>
      <c r="R1285" s="10"/>
      <c r="S1285" s="10"/>
      <c r="T1285" s="10"/>
      <c r="U1285" s="16" t="str">
        <f t="shared" si="21"/>
        <v/>
      </c>
      <c r="V1285" s="16" t="str" cm="1">
        <f t="array" ref="V1285">_xlfn.IFS(AND(ISBLANK(A1285), OR(B1285&lt;&gt;"",C1285&lt;&gt;"",E1285&lt;&gt;"",F1285&lt;&gt;"",G1285&lt;&gt;"",H1285&lt;&gt;"",J1285&lt;&gt;"",K1285&lt;&gt;"",M1285&lt;&gt;"",N1285&lt;&gt;"",O1285&lt;&gt;"",P1285&lt;&gt;"",Q1285&lt;&gt;"",R1285&lt;&gt;"",S1285&lt;&gt;"",T1285&lt;&gt;"",)), "Address Empty", ISBLANK(A1285), "", ISBLANK(B1285), "Room Number Empty", ISBLANK(C1285), "First Name Empty", ISBLANK(E1285), "Last Name Empty", ISBLANK(F1285), "Date of Birth Empty", ISBLANK(G1285), "NI Number Empty", ISBLANK(H1285), "Check In Date Empty", ISBLANK(J1285), "HB Claim Ref Number Empty", ISBLANK(K1285), "Referral Agency Empty", ISBLANK(M1285), "Gender Empty", ISBLANK(N1285), "Religion Empty", ISBLANK(O1285), "Ethnicity Empty", ISBLANK(P1285), "Nationality Empty", ISBLANK(Q1285), "Disability Empty", ISBLANK(R1285), "Sexual Orientation Empty", ISBLANK(S1285), "Language Empty", ISBLANK(T1285), "Risk Assessment Empty", AND(G1285&lt;&gt;"",H1285&lt;&gt;""), IF(SUMPRODUCT(($G$2:$G$5000=G1285)*($H$2:$H$5000=H1285))&gt;1,"CONFLICT: NI and Check-in Date Already in Use","Correct"), TRUE, "Correct")</f>
        <v/>
      </c>
    </row>
    <row r="1286" spans="1:22" s="14" customFormat="1" x14ac:dyDescent="0.5">
      <c r="A1286" s="10"/>
      <c r="B1286" s="11"/>
      <c r="C1286" s="10"/>
      <c r="D1286" s="10"/>
      <c r="E1286" s="10"/>
      <c r="F1286" s="12"/>
      <c r="G1286" s="10"/>
      <c r="H1286" s="12"/>
      <c r="I1286" s="12"/>
      <c r="J1286" s="13"/>
      <c r="K1286" s="10"/>
      <c r="L1286" s="15" t="str">
        <f ca="1">IF(ISBLANK(F1286), "", DATEDIF(Tenants[[#This Row],[DateOfBirth]],TODAY(),"Y"))</f>
        <v/>
      </c>
      <c r="M1286" s="10"/>
      <c r="N1286" s="10"/>
      <c r="O1286" s="10"/>
      <c r="P1286" s="10"/>
      <c r="Q1286" s="10"/>
      <c r="R1286" s="10"/>
      <c r="S1286" s="10"/>
      <c r="T1286" s="10"/>
      <c r="U1286" s="16" t="str">
        <f t="shared" si="21"/>
        <v/>
      </c>
      <c r="V1286" s="16" t="str" cm="1">
        <f t="array" ref="V1286">_xlfn.IFS(AND(ISBLANK(A1286), OR(B1286&lt;&gt;"",C1286&lt;&gt;"",E1286&lt;&gt;"",F1286&lt;&gt;"",G1286&lt;&gt;"",H1286&lt;&gt;"",J1286&lt;&gt;"",K1286&lt;&gt;"",M1286&lt;&gt;"",N1286&lt;&gt;"",O1286&lt;&gt;"",P1286&lt;&gt;"",Q1286&lt;&gt;"",R1286&lt;&gt;"",S1286&lt;&gt;"",T1286&lt;&gt;"",)), "Address Empty", ISBLANK(A1286), "", ISBLANK(B1286), "Room Number Empty", ISBLANK(C1286), "First Name Empty", ISBLANK(E1286), "Last Name Empty", ISBLANK(F1286), "Date of Birth Empty", ISBLANK(G1286), "NI Number Empty", ISBLANK(H1286), "Check In Date Empty", ISBLANK(J1286), "HB Claim Ref Number Empty", ISBLANK(K1286), "Referral Agency Empty", ISBLANK(M1286), "Gender Empty", ISBLANK(N1286), "Religion Empty", ISBLANK(O1286), "Ethnicity Empty", ISBLANK(P1286), "Nationality Empty", ISBLANK(Q1286), "Disability Empty", ISBLANK(R1286), "Sexual Orientation Empty", ISBLANK(S1286), "Language Empty", ISBLANK(T1286), "Risk Assessment Empty", AND(G1286&lt;&gt;"",H1286&lt;&gt;""), IF(SUMPRODUCT(($G$2:$G$5000=G1286)*($H$2:$H$5000=H1286))&gt;1,"CONFLICT: NI and Check-in Date Already in Use","Correct"), TRUE, "Correct")</f>
        <v/>
      </c>
    </row>
    <row r="1287" spans="1:22" s="14" customFormat="1" x14ac:dyDescent="0.5">
      <c r="A1287" s="10"/>
      <c r="B1287" s="11"/>
      <c r="C1287" s="10"/>
      <c r="D1287" s="10"/>
      <c r="E1287" s="10"/>
      <c r="F1287" s="12"/>
      <c r="G1287" s="10"/>
      <c r="H1287" s="12"/>
      <c r="I1287" s="12"/>
      <c r="J1287" s="13"/>
      <c r="K1287" s="10"/>
      <c r="L1287" s="15" t="str">
        <f ca="1">IF(ISBLANK(F1287), "", DATEDIF(Tenants[[#This Row],[DateOfBirth]],TODAY(),"Y"))</f>
        <v/>
      </c>
      <c r="M1287" s="10"/>
      <c r="N1287" s="10"/>
      <c r="O1287" s="10"/>
      <c r="P1287" s="10"/>
      <c r="Q1287" s="10"/>
      <c r="R1287" s="10"/>
      <c r="S1287" s="10"/>
      <c r="T1287" s="10"/>
      <c r="U1287" s="16" t="str">
        <f t="shared" si="21"/>
        <v/>
      </c>
      <c r="V1287" s="16" t="str" cm="1">
        <f t="array" ref="V1287">_xlfn.IFS(AND(ISBLANK(A1287), OR(B1287&lt;&gt;"",C1287&lt;&gt;"",E1287&lt;&gt;"",F1287&lt;&gt;"",G1287&lt;&gt;"",H1287&lt;&gt;"",J1287&lt;&gt;"",K1287&lt;&gt;"",M1287&lt;&gt;"",N1287&lt;&gt;"",O1287&lt;&gt;"",P1287&lt;&gt;"",Q1287&lt;&gt;"",R1287&lt;&gt;"",S1287&lt;&gt;"",T1287&lt;&gt;"",)), "Address Empty", ISBLANK(A1287), "", ISBLANK(B1287), "Room Number Empty", ISBLANK(C1287), "First Name Empty", ISBLANK(E1287), "Last Name Empty", ISBLANK(F1287), "Date of Birth Empty", ISBLANK(G1287), "NI Number Empty", ISBLANK(H1287), "Check In Date Empty", ISBLANK(J1287), "HB Claim Ref Number Empty", ISBLANK(K1287), "Referral Agency Empty", ISBLANK(M1287), "Gender Empty", ISBLANK(N1287), "Religion Empty", ISBLANK(O1287), "Ethnicity Empty", ISBLANK(P1287), "Nationality Empty", ISBLANK(Q1287), "Disability Empty", ISBLANK(R1287), "Sexual Orientation Empty", ISBLANK(S1287), "Language Empty", ISBLANK(T1287), "Risk Assessment Empty", AND(G1287&lt;&gt;"",H1287&lt;&gt;""), IF(SUMPRODUCT(($G$2:$G$5000=G1287)*($H$2:$H$5000=H1287))&gt;1,"CONFLICT: NI and Check-in Date Already in Use","Correct"), TRUE, "Correct")</f>
        <v/>
      </c>
    </row>
    <row r="1288" spans="1:22" s="14" customFormat="1" x14ac:dyDescent="0.5">
      <c r="A1288" s="10"/>
      <c r="B1288" s="11"/>
      <c r="C1288" s="10"/>
      <c r="D1288" s="10"/>
      <c r="E1288" s="10"/>
      <c r="F1288" s="12"/>
      <c r="G1288" s="10"/>
      <c r="H1288" s="12"/>
      <c r="I1288" s="12"/>
      <c r="J1288" s="13"/>
      <c r="K1288" s="10"/>
      <c r="L1288" s="15" t="str">
        <f ca="1">IF(ISBLANK(F1288), "", DATEDIF(Tenants[[#This Row],[DateOfBirth]],TODAY(),"Y"))</f>
        <v/>
      </c>
      <c r="M1288" s="10"/>
      <c r="N1288" s="10"/>
      <c r="O1288" s="10"/>
      <c r="P1288" s="10"/>
      <c r="Q1288" s="10"/>
      <c r="R1288" s="10"/>
      <c r="S1288" s="10"/>
      <c r="T1288" s="10"/>
      <c r="U1288" s="16" t="str">
        <f t="shared" si="21"/>
        <v/>
      </c>
      <c r="V1288" s="16" t="str" cm="1">
        <f t="array" ref="V1288">_xlfn.IFS(AND(ISBLANK(A1288), OR(B1288&lt;&gt;"",C1288&lt;&gt;"",E1288&lt;&gt;"",F1288&lt;&gt;"",G1288&lt;&gt;"",H1288&lt;&gt;"",J1288&lt;&gt;"",K1288&lt;&gt;"",M1288&lt;&gt;"",N1288&lt;&gt;"",O1288&lt;&gt;"",P1288&lt;&gt;"",Q1288&lt;&gt;"",R1288&lt;&gt;"",S1288&lt;&gt;"",T1288&lt;&gt;"",)), "Address Empty", ISBLANK(A1288), "", ISBLANK(B1288), "Room Number Empty", ISBLANK(C1288), "First Name Empty", ISBLANK(E1288), "Last Name Empty", ISBLANK(F1288), "Date of Birth Empty", ISBLANK(G1288), "NI Number Empty", ISBLANK(H1288), "Check In Date Empty", ISBLANK(J1288), "HB Claim Ref Number Empty", ISBLANK(K1288), "Referral Agency Empty", ISBLANK(M1288), "Gender Empty", ISBLANK(N1288), "Religion Empty", ISBLANK(O1288), "Ethnicity Empty", ISBLANK(P1288), "Nationality Empty", ISBLANK(Q1288), "Disability Empty", ISBLANK(R1288), "Sexual Orientation Empty", ISBLANK(S1288), "Language Empty", ISBLANK(T1288), "Risk Assessment Empty", AND(G1288&lt;&gt;"",H1288&lt;&gt;""), IF(SUMPRODUCT(($G$2:$G$5000=G1288)*($H$2:$H$5000=H1288))&gt;1,"CONFLICT: NI and Check-in Date Already in Use","Correct"), TRUE, "Correct")</f>
        <v/>
      </c>
    </row>
    <row r="1289" spans="1:22" s="14" customFormat="1" x14ac:dyDescent="0.5">
      <c r="A1289" s="10"/>
      <c r="B1289" s="11"/>
      <c r="C1289" s="10"/>
      <c r="D1289" s="10"/>
      <c r="E1289" s="10"/>
      <c r="F1289" s="12"/>
      <c r="G1289" s="10"/>
      <c r="H1289" s="12"/>
      <c r="I1289" s="12"/>
      <c r="J1289" s="13"/>
      <c r="K1289" s="10"/>
      <c r="L1289" s="15" t="str">
        <f ca="1">IF(ISBLANK(F1289), "", DATEDIF(Tenants[[#This Row],[DateOfBirth]],TODAY(),"Y"))</f>
        <v/>
      </c>
      <c r="M1289" s="10"/>
      <c r="N1289" s="10"/>
      <c r="O1289" s="10"/>
      <c r="P1289" s="10"/>
      <c r="Q1289" s="10"/>
      <c r="R1289" s="10"/>
      <c r="S1289" s="10"/>
      <c r="T1289" s="10"/>
      <c r="U1289" s="16" t="str">
        <f t="shared" si="21"/>
        <v/>
      </c>
      <c r="V1289" s="16" t="str" cm="1">
        <f t="array" ref="V1289">_xlfn.IFS(AND(ISBLANK(A1289), OR(B1289&lt;&gt;"",C1289&lt;&gt;"",E1289&lt;&gt;"",F1289&lt;&gt;"",G1289&lt;&gt;"",H1289&lt;&gt;"",J1289&lt;&gt;"",K1289&lt;&gt;"",M1289&lt;&gt;"",N1289&lt;&gt;"",O1289&lt;&gt;"",P1289&lt;&gt;"",Q1289&lt;&gt;"",R1289&lt;&gt;"",S1289&lt;&gt;"",T1289&lt;&gt;"",)), "Address Empty", ISBLANK(A1289), "", ISBLANK(B1289), "Room Number Empty", ISBLANK(C1289), "First Name Empty", ISBLANK(E1289), "Last Name Empty", ISBLANK(F1289), "Date of Birth Empty", ISBLANK(G1289), "NI Number Empty", ISBLANK(H1289), "Check In Date Empty", ISBLANK(J1289), "HB Claim Ref Number Empty", ISBLANK(K1289), "Referral Agency Empty", ISBLANK(M1289), "Gender Empty", ISBLANK(N1289), "Religion Empty", ISBLANK(O1289), "Ethnicity Empty", ISBLANK(P1289), "Nationality Empty", ISBLANK(Q1289), "Disability Empty", ISBLANK(R1289), "Sexual Orientation Empty", ISBLANK(S1289), "Language Empty", ISBLANK(T1289), "Risk Assessment Empty", AND(G1289&lt;&gt;"",H1289&lt;&gt;""), IF(SUMPRODUCT(($G$2:$G$5000=G1289)*($H$2:$H$5000=H1289))&gt;1,"CONFLICT: NI and Check-in Date Already in Use","Correct"), TRUE, "Correct")</f>
        <v/>
      </c>
    </row>
    <row r="1290" spans="1:22" s="14" customFormat="1" x14ac:dyDescent="0.5">
      <c r="A1290" s="10"/>
      <c r="B1290" s="11"/>
      <c r="C1290" s="10"/>
      <c r="D1290" s="10"/>
      <c r="E1290" s="10"/>
      <c r="F1290" s="12"/>
      <c r="G1290" s="10"/>
      <c r="H1290" s="12"/>
      <c r="I1290" s="12"/>
      <c r="J1290" s="13"/>
      <c r="K1290" s="10"/>
      <c r="L1290" s="15" t="str">
        <f ca="1">IF(ISBLANK(F1290), "", DATEDIF(Tenants[[#This Row],[DateOfBirth]],TODAY(),"Y"))</f>
        <v/>
      </c>
      <c r="M1290" s="10"/>
      <c r="N1290" s="10"/>
      <c r="O1290" s="10"/>
      <c r="P1290" s="10"/>
      <c r="Q1290" s="10"/>
      <c r="R1290" s="10"/>
      <c r="S1290" s="10"/>
      <c r="T1290" s="10"/>
      <c r="U1290" s="16" t="str">
        <f t="shared" si="21"/>
        <v/>
      </c>
      <c r="V1290" s="16" t="str" cm="1">
        <f t="array" ref="V1290">_xlfn.IFS(AND(ISBLANK(A1290), OR(B1290&lt;&gt;"",C1290&lt;&gt;"",E1290&lt;&gt;"",F1290&lt;&gt;"",G1290&lt;&gt;"",H1290&lt;&gt;"",J1290&lt;&gt;"",K1290&lt;&gt;"",M1290&lt;&gt;"",N1290&lt;&gt;"",O1290&lt;&gt;"",P1290&lt;&gt;"",Q1290&lt;&gt;"",R1290&lt;&gt;"",S1290&lt;&gt;"",T1290&lt;&gt;"",)), "Address Empty", ISBLANK(A1290), "", ISBLANK(B1290), "Room Number Empty", ISBLANK(C1290), "First Name Empty", ISBLANK(E1290), "Last Name Empty", ISBLANK(F1290), "Date of Birth Empty", ISBLANK(G1290), "NI Number Empty", ISBLANK(H1290), "Check In Date Empty", ISBLANK(J1290), "HB Claim Ref Number Empty", ISBLANK(K1290), "Referral Agency Empty", ISBLANK(M1290), "Gender Empty", ISBLANK(N1290), "Religion Empty", ISBLANK(O1290), "Ethnicity Empty", ISBLANK(P1290), "Nationality Empty", ISBLANK(Q1290), "Disability Empty", ISBLANK(R1290), "Sexual Orientation Empty", ISBLANK(S1290), "Language Empty", ISBLANK(T1290), "Risk Assessment Empty", AND(G1290&lt;&gt;"",H1290&lt;&gt;""), IF(SUMPRODUCT(($G$2:$G$5000=G1290)*($H$2:$H$5000=H1290))&gt;1,"CONFLICT: NI and Check-in Date Already in Use","Correct"), TRUE, "Correct")</f>
        <v/>
      </c>
    </row>
    <row r="1291" spans="1:22" s="14" customFormat="1" x14ac:dyDescent="0.5">
      <c r="A1291" s="10"/>
      <c r="B1291" s="11"/>
      <c r="C1291" s="10"/>
      <c r="D1291" s="10"/>
      <c r="E1291" s="10"/>
      <c r="F1291" s="12"/>
      <c r="G1291" s="10"/>
      <c r="H1291" s="12"/>
      <c r="I1291" s="12"/>
      <c r="J1291" s="13"/>
      <c r="K1291" s="10"/>
      <c r="L1291" s="15" t="str">
        <f ca="1">IF(ISBLANK(F1291), "", DATEDIF(Tenants[[#This Row],[DateOfBirth]],TODAY(),"Y"))</f>
        <v/>
      </c>
      <c r="M1291" s="10"/>
      <c r="N1291" s="10"/>
      <c r="O1291" s="10"/>
      <c r="P1291" s="10"/>
      <c r="Q1291" s="10"/>
      <c r="R1291" s="10"/>
      <c r="S1291" s="10"/>
      <c r="T1291" s="10"/>
      <c r="U1291" s="16" t="str">
        <f t="shared" si="21"/>
        <v/>
      </c>
      <c r="V1291" s="16" t="str" cm="1">
        <f t="array" ref="V1291">_xlfn.IFS(AND(ISBLANK(A1291), OR(B1291&lt;&gt;"",C1291&lt;&gt;"",E1291&lt;&gt;"",F1291&lt;&gt;"",G1291&lt;&gt;"",H1291&lt;&gt;"",J1291&lt;&gt;"",K1291&lt;&gt;"",M1291&lt;&gt;"",N1291&lt;&gt;"",O1291&lt;&gt;"",P1291&lt;&gt;"",Q1291&lt;&gt;"",R1291&lt;&gt;"",S1291&lt;&gt;"",T1291&lt;&gt;"",)), "Address Empty", ISBLANK(A1291), "", ISBLANK(B1291), "Room Number Empty", ISBLANK(C1291), "First Name Empty", ISBLANK(E1291), "Last Name Empty", ISBLANK(F1291), "Date of Birth Empty", ISBLANK(G1291), "NI Number Empty", ISBLANK(H1291), "Check In Date Empty", ISBLANK(J1291), "HB Claim Ref Number Empty", ISBLANK(K1291), "Referral Agency Empty", ISBLANK(M1291), "Gender Empty", ISBLANK(N1291), "Religion Empty", ISBLANK(O1291), "Ethnicity Empty", ISBLANK(P1291), "Nationality Empty", ISBLANK(Q1291), "Disability Empty", ISBLANK(R1291), "Sexual Orientation Empty", ISBLANK(S1291), "Language Empty", ISBLANK(T1291), "Risk Assessment Empty", AND(G1291&lt;&gt;"",H1291&lt;&gt;""), IF(SUMPRODUCT(($G$2:$G$5000=G1291)*($H$2:$H$5000=H1291))&gt;1,"CONFLICT: NI and Check-in Date Already in Use","Correct"), TRUE, "Correct")</f>
        <v/>
      </c>
    </row>
    <row r="1292" spans="1:22" s="14" customFormat="1" x14ac:dyDescent="0.5">
      <c r="A1292" s="10"/>
      <c r="B1292" s="11"/>
      <c r="C1292" s="10"/>
      <c r="D1292" s="10"/>
      <c r="E1292" s="10"/>
      <c r="F1292" s="12"/>
      <c r="G1292" s="10"/>
      <c r="H1292" s="12"/>
      <c r="I1292" s="12"/>
      <c r="J1292" s="13"/>
      <c r="K1292" s="10"/>
      <c r="L1292" s="15" t="str">
        <f ca="1">IF(ISBLANK(F1292), "", DATEDIF(Tenants[[#This Row],[DateOfBirth]],TODAY(),"Y"))</f>
        <v/>
      </c>
      <c r="M1292" s="10"/>
      <c r="N1292" s="10"/>
      <c r="O1292" s="10"/>
      <c r="P1292" s="10"/>
      <c r="Q1292" s="10"/>
      <c r="R1292" s="10"/>
      <c r="S1292" s="10"/>
      <c r="T1292" s="10"/>
      <c r="U1292" s="16" t="str">
        <f t="shared" si="21"/>
        <v/>
      </c>
      <c r="V1292" s="16" t="str" cm="1">
        <f t="array" ref="V1292">_xlfn.IFS(AND(ISBLANK(A1292), OR(B1292&lt;&gt;"",C1292&lt;&gt;"",E1292&lt;&gt;"",F1292&lt;&gt;"",G1292&lt;&gt;"",H1292&lt;&gt;"",J1292&lt;&gt;"",K1292&lt;&gt;"",M1292&lt;&gt;"",N1292&lt;&gt;"",O1292&lt;&gt;"",P1292&lt;&gt;"",Q1292&lt;&gt;"",R1292&lt;&gt;"",S1292&lt;&gt;"",T1292&lt;&gt;"",)), "Address Empty", ISBLANK(A1292), "", ISBLANK(B1292), "Room Number Empty", ISBLANK(C1292), "First Name Empty", ISBLANK(E1292), "Last Name Empty", ISBLANK(F1292), "Date of Birth Empty", ISBLANK(G1292), "NI Number Empty", ISBLANK(H1292), "Check In Date Empty", ISBLANK(J1292), "HB Claim Ref Number Empty", ISBLANK(K1292), "Referral Agency Empty", ISBLANK(M1292), "Gender Empty", ISBLANK(N1292), "Religion Empty", ISBLANK(O1292), "Ethnicity Empty", ISBLANK(P1292), "Nationality Empty", ISBLANK(Q1292), "Disability Empty", ISBLANK(R1292), "Sexual Orientation Empty", ISBLANK(S1292), "Language Empty", ISBLANK(T1292), "Risk Assessment Empty", AND(G1292&lt;&gt;"",H1292&lt;&gt;""), IF(SUMPRODUCT(($G$2:$G$5000=G1292)*($H$2:$H$5000=H1292))&gt;1,"CONFLICT: NI and Check-in Date Already in Use","Correct"), TRUE, "Correct")</f>
        <v/>
      </c>
    </row>
    <row r="1293" spans="1:22" s="14" customFormat="1" x14ac:dyDescent="0.5">
      <c r="A1293" s="10"/>
      <c r="B1293" s="11"/>
      <c r="C1293" s="10"/>
      <c r="D1293" s="10"/>
      <c r="E1293" s="10"/>
      <c r="F1293" s="12"/>
      <c r="G1293" s="10"/>
      <c r="H1293" s="12"/>
      <c r="I1293" s="12"/>
      <c r="J1293" s="13"/>
      <c r="K1293" s="10"/>
      <c r="L1293" s="15" t="str">
        <f ca="1">IF(ISBLANK(F1293), "", DATEDIF(Tenants[[#This Row],[DateOfBirth]],TODAY(),"Y"))</f>
        <v/>
      </c>
      <c r="M1293" s="10"/>
      <c r="N1293" s="10"/>
      <c r="O1293" s="10"/>
      <c r="P1293" s="10"/>
      <c r="Q1293" s="10"/>
      <c r="R1293" s="10"/>
      <c r="S1293" s="10"/>
      <c r="T1293" s="10"/>
      <c r="U1293" s="16" t="str">
        <f t="shared" si="21"/>
        <v/>
      </c>
      <c r="V1293" s="16" t="str" cm="1">
        <f t="array" ref="V1293">_xlfn.IFS(AND(ISBLANK(A1293), OR(B1293&lt;&gt;"",C1293&lt;&gt;"",E1293&lt;&gt;"",F1293&lt;&gt;"",G1293&lt;&gt;"",H1293&lt;&gt;"",J1293&lt;&gt;"",K1293&lt;&gt;"",M1293&lt;&gt;"",N1293&lt;&gt;"",O1293&lt;&gt;"",P1293&lt;&gt;"",Q1293&lt;&gt;"",R1293&lt;&gt;"",S1293&lt;&gt;"",T1293&lt;&gt;"",)), "Address Empty", ISBLANK(A1293), "", ISBLANK(B1293), "Room Number Empty", ISBLANK(C1293), "First Name Empty", ISBLANK(E1293), "Last Name Empty", ISBLANK(F1293), "Date of Birth Empty", ISBLANK(G1293), "NI Number Empty", ISBLANK(H1293), "Check In Date Empty", ISBLANK(J1293), "HB Claim Ref Number Empty", ISBLANK(K1293), "Referral Agency Empty", ISBLANK(M1293), "Gender Empty", ISBLANK(N1293), "Religion Empty", ISBLANK(O1293), "Ethnicity Empty", ISBLANK(P1293), "Nationality Empty", ISBLANK(Q1293), "Disability Empty", ISBLANK(R1293), "Sexual Orientation Empty", ISBLANK(S1293), "Language Empty", ISBLANK(T1293), "Risk Assessment Empty", AND(G1293&lt;&gt;"",H1293&lt;&gt;""), IF(SUMPRODUCT(($G$2:$G$5000=G1293)*($H$2:$H$5000=H1293))&gt;1,"CONFLICT: NI and Check-in Date Already in Use","Correct"), TRUE, "Correct")</f>
        <v/>
      </c>
    </row>
    <row r="1294" spans="1:22" s="14" customFormat="1" x14ac:dyDescent="0.5">
      <c r="A1294" s="10"/>
      <c r="B1294" s="11"/>
      <c r="C1294" s="10"/>
      <c r="D1294" s="10"/>
      <c r="E1294" s="10"/>
      <c r="F1294" s="12"/>
      <c r="G1294" s="10"/>
      <c r="H1294" s="12"/>
      <c r="I1294" s="12"/>
      <c r="J1294" s="13"/>
      <c r="K1294" s="10"/>
      <c r="L1294" s="15" t="str">
        <f ca="1">IF(ISBLANK(F1294), "", DATEDIF(Tenants[[#This Row],[DateOfBirth]],TODAY(),"Y"))</f>
        <v/>
      </c>
      <c r="M1294" s="10"/>
      <c r="N1294" s="10"/>
      <c r="O1294" s="10"/>
      <c r="P1294" s="10"/>
      <c r="Q1294" s="10"/>
      <c r="R1294" s="10"/>
      <c r="S1294" s="10"/>
      <c r="T1294" s="10"/>
      <c r="U1294" s="16" t="str">
        <f t="shared" si="21"/>
        <v/>
      </c>
      <c r="V1294" s="16" t="str" cm="1">
        <f t="array" ref="V1294">_xlfn.IFS(AND(ISBLANK(A1294), OR(B1294&lt;&gt;"",C1294&lt;&gt;"",E1294&lt;&gt;"",F1294&lt;&gt;"",G1294&lt;&gt;"",H1294&lt;&gt;"",J1294&lt;&gt;"",K1294&lt;&gt;"",M1294&lt;&gt;"",N1294&lt;&gt;"",O1294&lt;&gt;"",P1294&lt;&gt;"",Q1294&lt;&gt;"",R1294&lt;&gt;"",S1294&lt;&gt;"",T1294&lt;&gt;"",)), "Address Empty", ISBLANK(A1294), "", ISBLANK(B1294), "Room Number Empty", ISBLANK(C1294), "First Name Empty", ISBLANK(E1294), "Last Name Empty", ISBLANK(F1294), "Date of Birth Empty", ISBLANK(G1294), "NI Number Empty", ISBLANK(H1294), "Check In Date Empty", ISBLANK(J1294), "HB Claim Ref Number Empty", ISBLANK(K1294), "Referral Agency Empty", ISBLANK(M1294), "Gender Empty", ISBLANK(N1294), "Religion Empty", ISBLANK(O1294), "Ethnicity Empty", ISBLANK(P1294), "Nationality Empty", ISBLANK(Q1294), "Disability Empty", ISBLANK(R1294), "Sexual Orientation Empty", ISBLANK(S1294), "Language Empty", ISBLANK(T1294), "Risk Assessment Empty", AND(G1294&lt;&gt;"",H1294&lt;&gt;""), IF(SUMPRODUCT(($G$2:$G$5000=G1294)*($H$2:$H$5000=H1294))&gt;1,"CONFLICT: NI and Check-in Date Already in Use","Correct"), TRUE, "Correct")</f>
        <v/>
      </c>
    </row>
    <row r="1295" spans="1:22" s="14" customFormat="1" x14ac:dyDescent="0.5">
      <c r="A1295" s="10"/>
      <c r="B1295" s="11"/>
      <c r="C1295" s="10"/>
      <c r="D1295" s="10"/>
      <c r="E1295" s="10"/>
      <c r="F1295" s="12"/>
      <c r="G1295" s="10"/>
      <c r="H1295" s="12"/>
      <c r="I1295" s="12"/>
      <c r="J1295" s="13"/>
      <c r="K1295" s="10"/>
      <c r="L1295" s="15" t="str">
        <f ca="1">IF(ISBLANK(F1295), "", DATEDIF(Tenants[[#This Row],[DateOfBirth]],TODAY(),"Y"))</f>
        <v/>
      </c>
      <c r="M1295" s="10"/>
      <c r="N1295" s="10"/>
      <c r="O1295" s="10"/>
      <c r="P1295" s="10"/>
      <c r="Q1295" s="10"/>
      <c r="R1295" s="10"/>
      <c r="S1295" s="10"/>
      <c r="T1295" s="10"/>
      <c r="U1295" s="16" t="str">
        <f t="shared" si="21"/>
        <v/>
      </c>
      <c r="V1295" s="16" t="str" cm="1">
        <f t="array" ref="V1295">_xlfn.IFS(AND(ISBLANK(A1295), OR(B1295&lt;&gt;"",C1295&lt;&gt;"",E1295&lt;&gt;"",F1295&lt;&gt;"",G1295&lt;&gt;"",H1295&lt;&gt;"",J1295&lt;&gt;"",K1295&lt;&gt;"",M1295&lt;&gt;"",N1295&lt;&gt;"",O1295&lt;&gt;"",P1295&lt;&gt;"",Q1295&lt;&gt;"",R1295&lt;&gt;"",S1295&lt;&gt;"",T1295&lt;&gt;"",)), "Address Empty", ISBLANK(A1295), "", ISBLANK(B1295), "Room Number Empty", ISBLANK(C1295), "First Name Empty", ISBLANK(E1295), "Last Name Empty", ISBLANK(F1295), "Date of Birth Empty", ISBLANK(G1295), "NI Number Empty", ISBLANK(H1295), "Check In Date Empty", ISBLANK(J1295), "HB Claim Ref Number Empty", ISBLANK(K1295), "Referral Agency Empty", ISBLANK(M1295), "Gender Empty", ISBLANK(N1295), "Religion Empty", ISBLANK(O1295), "Ethnicity Empty", ISBLANK(P1295), "Nationality Empty", ISBLANK(Q1295), "Disability Empty", ISBLANK(R1295), "Sexual Orientation Empty", ISBLANK(S1295), "Language Empty", ISBLANK(T1295), "Risk Assessment Empty", AND(G1295&lt;&gt;"",H1295&lt;&gt;""), IF(SUMPRODUCT(($G$2:$G$5000=G1295)*($H$2:$H$5000=H1295))&gt;1,"CONFLICT: NI and Check-in Date Already in Use","Correct"), TRUE, "Correct")</f>
        <v/>
      </c>
    </row>
    <row r="1296" spans="1:22" s="14" customFormat="1" x14ac:dyDescent="0.5">
      <c r="A1296" s="10"/>
      <c r="B1296" s="11"/>
      <c r="C1296" s="10"/>
      <c r="D1296" s="10"/>
      <c r="E1296" s="10"/>
      <c r="F1296" s="12"/>
      <c r="G1296" s="10"/>
      <c r="H1296" s="12"/>
      <c r="I1296" s="12"/>
      <c r="J1296" s="13"/>
      <c r="K1296" s="10"/>
      <c r="L1296" s="15" t="str">
        <f ca="1">IF(ISBLANK(F1296), "", DATEDIF(Tenants[[#This Row],[DateOfBirth]],TODAY(),"Y"))</f>
        <v/>
      </c>
      <c r="M1296" s="10"/>
      <c r="N1296" s="10"/>
      <c r="O1296" s="10"/>
      <c r="P1296" s="10"/>
      <c r="Q1296" s="10"/>
      <c r="R1296" s="10"/>
      <c r="S1296" s="10"/>
      <c r="T1296" s="10"/>
      <c r="U1296" s="16" t="str">
        <f t="shared" si="21"/>
        <v/>
      </c>
      <c r="V1296" s="16" t="str" cm="1">
        <f t="array" ref="V1296">_xlfn.IFS(AND(ISBLANK(A1296), OR(B1296&lt;&gt;"",C1296&lt;&gt;"",E1296&lt;&gt;"",F1296&lt;&gt;"",G1296&lt;&gt;"",H1296&lt;&gt;"",J1296&lt;&gt;"",K1296&lt;&gt;"",M1296&lt;&gt;"",N1296&lt;&gt;"",O1296&lt;&gt;"",P1296&lt;&gt;"",Q1296&lt;&gt;"",R1296&lt;&gt;"",S1296&lt;&gt;"",T1296&lt;&gt;"",)), "Address Empty", ISBLANK(A1296), "", ISBLANK(B1296), "Room Number Empty", ISBLANK(C1296), "First Name Empty", ISBLANK(E1296), "Last Name Empty", ISBLANK(F1296), "Date of Birth Empty", ISBLANK(G1296), "NI Number Empty", ISBLANK(H1296), "Check In Date Empty", ISBLANK(J1296), "HB Claim Ref Number Empty", ISBLANK(K1296), "Referral Agency Empty", ISBLANK(M1296), "Gender Empty", ISBLANK(N1296), "Religion Empty", ISBLANK(O1296), "Ethnicity Empty", ISBLANK(P1296), "Nationality Empty", ISBLANK(Q1296), "Disability Empty", ISBLANK(R1296), "Sexual Orientation Empty", ISBLANK(S1296), "Language Empty", ISBLANK(T1296), "Risk Assessment Empty", AND(G1296&lt;&gt;"",H1296&lt;&gt;""), IF(SUMPRODUCT(($G$2:$G$5000=G1296)*($H$2:$H$5000=H1296))&gt;1,"CONFLICT: NI and Check-in Date Already in Use","Correct"), TRUE, "Correct")</f>
        <v/>
      </c>
    </row>
    <row r="1297" spans="1:22" s="14" customFormat="1" x14ac:dyDescent="0.5">
      <c r="A1297" s="10"/>
      <c r="B1297" s="11"/>
      <c r="C1297" s="10"/>
      <c r="D1297" s="10"/>
      <c r="E1297" s="10"/>
      <c r="F1297" s="12"/>
      <c r="G1297" s="10"/>
      <c r="H1297" s="12"/>
      <c r="I1297" s="12"/>
      <c r="J1297" s="13"/>
      <c r="K1297" s="10"/>
      <c r="L1297" s="15" t="str">
        <f ca="1">IF(ISBLANK(F1297), "", DATEDIF(Tenants[[#This Row],[DateOfBirth]],TODAY(),"Y"))</f>
        <v/>
      </c>
      <c r="M1297" s="10"/>
      <c r="N1297" s="10"/>
      <c r="O1297" s="10"/>
      <c r="P1297" s="10"/>
      <c r="Q1297" s="10"/>
      <c r="R1297" s="10"/>
      <c r="S1297" s="10"/>
      <c r="T1297" s="10"/>
      <c r="U1297" s="16" t="str">
        <f t="shared" si="21"/>
        <v/>
      </c>
      <c r="V1297" s="16" t="str" cm="1">
        <f t="array" ref="V1297">_xlfn.IFS(AND(ISBLANK(A1297), OR(B1297&lt;&gt;"",C1297&lt;&gt;"",E1297&lt;&gt;"",F1297&lt;&gt;"",G1297&lt;&gt;"",H1297&lt;&gt;"",J1297&lt;&gt;"",K1297&lt;&gt;"",M1297&lt;&gt;"",N1297&lt;&gt;"",O1297&lt;&gt;"",P1297&lt;&gt;"",Q1297&lt;&gt;"",R1297&lt;&gt;"",S1297&lt;&gt;"",T1297&lt;&gt;"",)), "Address Empty", ISBLANK(A1297), "", ISBLANK(B1297), "Room Number Empty", ISBLANK(C1297), "First Name Empty", ISBLANK(E1297), "Last Name Empty", ISBLANK(F1297), "Date of Birth Empty", ISBLANK(G1297), "NI Number Empty", ISBLANK(H1297), "Check In Date Empty", ISBLANK(J1297), "HB Claim Ref Number Empty", ISBLANK(K1297), "Referral Agency Empty", ISBLANK(M1297), "Gender Empty", ISBLANK(N1297), "Religion Empty", ISBLANK(O1297), "Ethnicity Empty", ISBLANK(P1297), "Nationality Empty", ISBLANK(Q1297), "Disability Empty", ISBLANK(R1297), "Sexual Orientation Empty", ISBLANK(S1297), "Language Empty", ISBLANK(T1297), "Risk Assessment Empty", AND(G1297&lt;&gt;"",H1297&lt;&gt;""), IF(SUMPRODUCT(($G$2:$G$5000=G1297)*($H$2:$H$5000=H1297))&gt;1,"CONFLICT: NI and Check-in Date Already in Use","Correct"), TRUE, "Correct")</f>
        <v/>
      </c>
    </row>
    <row r="1298" spans="1:22" s="14" customFormat="1" x14ac:dyDescent="0.5">
      <c r="A1298" s="10"/>
      <c r="B1298" s="11"/>
      <c r="C1298" s="10"/>
      <c r="D1298" s="10"/>
      <c r="E1298" s="10"/>
      <c r="F1298" s="12"/>
      <c r="G1298" s="10"/>
      <c r="H1298" s="12"/>
      <c r="I1298" s="12"/>
      <c r="J1298" s="13"/>
      <c r="K1298" s="10"/>
      <c r="L1298" s="15" t="str">
        <f ca="1">IF(ISBLANK(F1298), "", DATEDIF(Tenants[[#This Row],[DateOfBirth]],TODAY(),"Y"))</f>
        <v/>
      </c>
      <c r="M1298" s="10"/>
      <c r="N1298" s="10"/>
      <c r="O1298" s="10"/>
      <c r="P1298" s="10"/>
      <c r="Q1298" s="10"/>
      <c r="R1298" s="10"/>
      <c r="S1298" s="10"/>
      <c r="T1298" s="10"/>
      <c r="U1298" s="16" t="str">
        <f t="shared" si="21"/>
        <v/>
      </c>
      <c r="V1298" s="16" t="str" cm="1">
        <f t="array" ref="V1298">_xlfn.IFS(AND(ISBLANK(A1298), OR(B1298&lt;&gt;"",C1298&lt;&gt;"",E1298&lt;&gt;"",F1298&lt;&gt;"",G1298&lt;&gt;"",H1298&lt;&gt;"",J1298&lt;&gt;"",K1298&lt;&gt;"",M1298&lt;&gt;"",N1298&lt;&gt;"",O1298&lt;&gt;"",P1298&lt;&gt;"",Q1298&lt;&gt;"",R1298&lt;&gt;"",S1298&lt;&gt;"",T1298&lt;&gt;"",)), "Address Empty", ISBLANK(A1298), "", ISBLANK(B1298), "Room Number Empty", ISBLANK(C1298), "First Name Empty", ISBLANK(E1298), "Last Name Empty", ISBLANK(F1298), "Date of Birth Empty", ISBLANK(G1298), "NI Number Empty", ISBLANK(H1298), "Check In Date Empty", ISBLANK(J1298), "HB Claim Ref Number Empty", ISBLANK(K1298), "Referral Agency Empty", ISBLANK(M1298), "Gender Empty", ISBLANK(N1298), "Religion Empty", ISBLANK(O1298), "Ethnicity Empty", ISBLANK(P1298), "Nationality Empty", ISBLANK(Q1298), "Disability Empty", ISBLANK(R1298), "Sexual Orientation Empty", ISBLANK(S1298), "Language Empty", ISBLANK(T1298), "Risk Assessment Empty", AND(G1298&lt;&gt;"",H1298&lt;&gt;""), IF(SUMPRODUCT(($G$2:$G$5000=G1298)*($H$2:$H$5000=H1298))&gt;1,"CONFLICT: NI and Check-in Date Already in Use","Correct"), TRUE, "Correct")</f>
        <v/>
      </c>
    </row>
    <row r="1299" spans="1:22" s="14" customFormat="1" x14ac:dyDescent="0.5">
      <c r="A1299" s="10"/>
      <c r="B1299" s="11"/>
      <c r="C1299" s="10"/>
      <c r="D1299" s="10"/>
      <c r="E1299" s="10"/>
      <c r="F1299" s="12"/>
      <c r="G1299" s="10"/>
      <c r="H1299" s="12"/>
      <c r="I1299" s="12"/>
      <c r="J1299" s="13"/>
      <c r="K1299" s="10"/>
      <c r="L1299" s="15" t="str">
        <f ca="1">IF(ISBLANK(F1299), "", DATEDIF(Tenants[[#This Row],[DateOfBirth]],TODAY(),"Y"))</f>
        <v/>
      </c>
      <c r="M1299" s="10"/>
      <c r="N1299" s="10"/>
      <c r="O1299" s="10"/>
      <c r="P1299" s="10"/>
      <c r="Q1299" s="10"/>
      <c r="R1299" s="10"/>
      <c r="S1299" s="10"/>
      <c r="T1299" s="10"/>
      <c r="U1299" s="16" t="str">
        <f t="shared" si="21"/>
        <v/>
      </c>
      <c r="V1299" s="16" t="str" cm="1">
        <f t="array" ref="V1299">_xlfn.IFS(AND(ISBLANK(A1299), OR(B1299&lt;&gt;"",C1299&lt;&gt;"",E1299&lt;&gt;"",F1299&lt;&gt;"",G1299&lt;&gt;"",H1299&lt;&gt;"",J1299&lt;&gt;"",K1299&lt;&gt;"",M1299&lt;&gt;"",N1299&lt;&gt;"",O1299&lt;&gt;"",P1299&lt;&gt;"",Q1299&lt;&gt;"",R1299&lt;&gt;"",S1299&lt;&gt;"",T1299&lt;&gt;"",)), "Address Empty", ISBLANK(A1299), "", ISBLANK(B1299), "Room Number Empty", ISBLANK(C1299), "First Name Empty", ISBLANK(E1299), "Last Name Empty", ISBLANK(F1299), "Date of Birth Empty", ISBLANK(G1299), "NI Number Empty", ISBLANK(H1299), "Check In Date Empty", ISBLANK(J1299), "HB Claim Ref Number Empty", ISBLANK(K1299), "Referral Agency Empty", ISBLANK(M1299), "Gender Empty", ISBLANK(N1299), "Religion Empty", ISBLANK(O1299), "Ethnicity Empty", ISBLANK(P1299), "Nationality Empty", ISBLANK(Q1299), "Disability Empty", ISBLANK(R1299), "Sexual Orientation Empty", ISBLANK(S1299), "Language Empty", ISBLANK(T1299), "Risk Assessment Empty", AND(G1299&lt;&gt;"",H1299&lt;&gt;""), IF(SUMPRODUCT(($G$2:$G$5000=G1299)*($H$2:$H$5000=H1299))&gt;1,"CONFLICT: NI and Check-in Date Already in Use","Correct"), TRUE, "Correct")</f>
        <v/>
      </c>
    </row>
    <row r="1300" spans="1:22" s="14" customFormat="1" x14ac:dyDescent="0.5">
      <c r="A1300" s="10"/>
      <c r="B1300" s="11"/>
      <c r="C1300" s="10"/>
      <c r="D1300" s="10"/>
      <c r="E1300" s="10"/>
      <c r="F1300" s="12"/>
      <c r="G1300" s="10"/>
      <c r="H1300" s="12"/>
      <c r="I1300" s="12"/>
      <c r="J1300" s="13"/>
      <c r="K1300" s="10"/>
      <c r="L1300" s="15" t="str">
        <f ca="1">IF(ISBLANK(F1300), "", DATEDIF(Tenants[[#This Row],[DateOfBirth]],TODAY(),"Y"))</f>
        <v/>
      </c>
      <c r="M1300" s="10"/>
      <c r="N1300" s="10"/>
      <c r="O1300" s="10"/>
      <c r="P1300" s="10"/>
      <c r="Q1300" s="10"/>
      <c r="R1300" s="10"/>
      <c r="S1300" s="10"/>
      <c r="T1300" s="10"/>
      <c r="U1300" s="16" t="str">
        <f t="shared" si="21"/>
        <v/>
      </c>
      <c r="V1300" s="16" t="str" cm="1">
        <f t="array" ref="V1300">_xlfn.IFS(AND(ISBLANK(A1300), OR(B1300&lt;&gt;"",C1300&lt;&gt;"",E1300&lt;&gt;"",F1300&lt;&gt;"",G1300&lt;&gt;"",H1300&lt;&gt;"",J1300&lt;&gt;"",K1300&lt;&gt;"",M1300&lt;&gt;"",N1300&lt;&gt;"",O1300&lt;&gt;"",P1300&lt;&gt;"",Q1300&lt;&gt;"",R1300&lt;&gt;"",S1300&lt;&gt;"",T1300&lt;&gt;"",)), "Address Empty", ISBLANK(A1300), "", ISBLANK(B1300), "Room Number Empty", ISBLANK(C1300), "First Name Empty", ISBLANK(E1300), "Last Name Empty", ISBLANK(F1300), "Date of Birth Empty", ISBLANK(G1300), "NI Number Empty", ISBLANK(H1300), "Check In Date Empty", ISBLANK(J1300), "HB Claim Ref Number Empty", ISBLANK(K1300), "Referral Agency Empty", ISBLANK(M1300), "Gender Empty", ISBLANK(N1300), "Religion Empty", ISBLANK(O1300), "Ethnicity Empty", ISBLANK(P1300), "Nationality Empty", ISBLANK(Q1300), "Disability Empty", ISBLANK(R1300), "Sexual Orientation Empty", ISBLANK(S1300), "Language Empty", ISBLANK(T1300), "Risk Assessment Empty", AND(G1300&lt;&gt;"",H1300&lt;&gt;""), IF(SUMPRODUCT(($G$2:$G$5000=G1300)*($H$2:$H$5000=H1300))&gt;1,"CONFLICT: NI and Check-in Date Already in Use","Correct"), TRUE, "Correct")</f>
        <v/>
      </c>
    </row>
    <row r="1301" spans="1:22" s="14" customFormat="1" x14ac:dyDescent="0.5">
      <c r="A1301" s="10"/>
      <c r="B1301" s="11"/>
      <c r="C1301" s="10"/>
      <c r="D1301" s="10"/>
      <c r="E1301" s="10"/>
      <c r="F1301" s="12"/>
      <c r="G1301" s="10"/>
      <c r="H1301" s="12"/>
      <c r="I1301" s="12"/>
      <c r="J1301" s="13"/>
      <c r="K1301" s="10"/>
      <c r="L1301" s="15" t="str">
        <f ca="1">IF(ISBLANK(F1301), "", DATEDIF(Tenants[[#This Row],[DateOfBirth]],TODAY(),"Y"))</f>
        <v/>
      </c>
      <c r="M1301" s="10"/>
      <c r="N1301" s="10"/>
      <c r="O1301" s="10"/>
      <c r="P1301" s="10"/>
      <c r="Q1301" s="10"/>
      <c r="R1301" s="10"/>
      <c r="S1301" s="10"/>
      <c r="T1301" s="10"/>
      <c r="U1301" s="16" t="str">
        <f t="shared" si="21"/>
        <v/>
      </c>
      <c r="V1301" s="16" t="str" cm="1">
        <f t="array" ref="V1301">_xlfn.IFS(AND(ISBLANK(A1301), OR(B1301&lt;&gt;"",C1301&lt;&gt;"",E1301&lt;&gt;"",F1301&lt;&gt;"",G1301&lt;&gt;"",H1301&lt;&gt;"",J1301&lt;&gt;"",K1301&lt;&gt;"",M1301&lt;&gt;"",N1301&lt;&gt;"",O1301&lt;&gt;"",P1301&lt;&gt;"",Q1301&lt;&gt;"",R1301&lt;&gt;"",S1301&lt;&gt;"",T1301&lt;&gt;"",)), "Address Empty", ISBLANK(A1301), "", ISBLANK(B1301), "Room Number Empty", ISBLANK(C1301), "First Name Empty", ISBLANK(E1301), "Last Name Empty", ISBLANK(F1301), "Date of Birth Empty", ISBLANK(G1301), "NI Number Empty", ISBLANK(H1301), "Check In Date Empty", ISBLANK(J1301), "HB Claim Ref Number Empty", ISBLANK(K1301), "Referral Agency Empty", ISBLANK(M1301), "Gender Empty", ISBLANK(N1301), "Religion Empty", ISBLANK(O1301), "Ethnicity Empty", ISBLANK(P1301), "Nationality Empty", ISBLANK(Q1301), "Disability Empty", ISBLANK(R1301), "Sexual Orientation Empty", ISBLANK(S1301), "Language Empty", ISBLANK(T1301), "Risk Assessment Empty", AND(G1301&lt;&gt;"",H1301&lt;&gt;""), IF(SUMPRODUCT(($G$2:$G$5000=G1301)*($H$2:$H$5000=H1301))&gt;1,"CONFLICT: NI and Check-in Date Already in Use","Correct"), TRUE, "Correct")</f>
        <v/>
      </c>
    </row>
    <row r="1302" spans="1:22" s="14" customFormat="1" x14ac:dyDescent="0.5">
      <c r="A1302" s="10"/>
      <c r="B1302" s="11"/>
      <c r="C1302" s="10"/>
      <c r="D1302" s="10"/>
      <c r="E1302" s="10"/>
      <c r="F1302" s="12"/>
      <c r="G1302" s="10"/>
      <c r="H1302" s="12"/>
      <c r="I1302" s="12"/>
      <c r="J1302" s="13"/>
      <c r="K1302" s="10"/>
      <c r="L1302" s="15" t="str">
        <f ca="1">IF(ISBLANK(F1302), "", DATEDIF(Tenants[[#This Row],[DateOfBirth]],TODAY(),"Y"))</f>
        <v/>
      </c>
      <c r="M1302" s="10"/>
      <c r="N1302" s="10"/>
      <c r="O1302" s="10"/>
      <c r="P1302" s="10"/>
      <c r="Q1302" s="10"/>
      <c r="R1302" s="10"/>
      <c r="S1302" s="10"/>
      <c r="T1302" s="10"/>
      <c r="U1302" s="16" t="str">
        <f t="shared" si="21"/>
        <v/>
      </c>
      <c r="V1302" s="16" t="str" cm="1">
        <f t="array" ref="V1302">_xlfn.IFS(AND(ISBLANK(A1302), OR(B1302&lt;&gt;"",C1302&lt;&gt;"",E1302&lt;&gt;"",F1302&lt;&gt;"",G1302&lt;&gt;"",H1302&lt;&gt;"",J1302&lt;&gt;"",K1302&lt;&gt;"",M1302&lt;&gt;"",N1302&lt;&gt;"",O1302&lt;&gt;"",P1302&lt;&gt;"",Q1302&lt;&gt;"",R1302&lt;&gt;"",S1302&lt;&gt;"",T1302&lt;&gt;"",)), "Address Empty", ISBLANK(A1302), "", ISBLANK(B1302), "Room Number Empty", ISBLANK(C1302), "First Name Empty", ISBLANK(E1302), "Last Name Empty", ISBLANK(F1302), "Date of Birth Empty", ISBLANK(G1302), "NI Number Empty", ISBLANK(H1302), "Check In Date Empty", ISBLANK(J1302), "HB Claim Ref Number Empty", ISBLANK(K1302), "Referral Agency Empty", ISBLANK(M1302), "Gender Empty", ISBLANK(N1302), "Religion Empty", ISBLANK(O1302), "Ethnicity Empty", ISBLANK(P1302), "Nationality Empty", ISBLANK(Q1302), "Disability Empty", ISBLANK(R1302), "Sexual Orientation Empty", ISBLANK(S1302), "Language Empty", ISBLANK(T1302), "Risk Assessment Empty", AND(G1302&lt;&gt;"",H1302&lt;&gt;""), IF(SUMPRODUCT(($G$2:$G$5000=G1302)*($H$2:$H$5000=H1302))&gt;1,"CONFLICT: NI and Check-in Date Already in Use","Correct"), TRUE, "Correct")</f>
        <v/>
      </c>
    </row>
    <row r="1303" spans="1:22" s="14" customFormat="1" x14ac:dyDescent="0.5">
      <c r="A1303" s="10"/>
      <c r="B1303" s="11"/>
      <c r="C1303" s="10"/>
      <c r="D1303" s="10"/>
      <c r="E1303" s="10"/>
      <c r="F1303" s="12"/>
      <c r="G1303" s="10"/>
      <c r="H1303" s="12"/>
      <c r="I1303" s="12"/>
      <c r="J1303" s="13"/>
      <c r="K1303" s="10"/>
      <c r="L1303" s="15" t="str">
        <f ca="1">IF(ISBLANK(F1303), "", DATEDIF(Tenants[[#This Row],[DateOfBirth]],TODAY(),"Y"))</f>
        <v/>
      </c>
      <c r="M1303" s="10"/>
      <c r="N1303" s="10"/>
      <c r="O1303" s="10"/>
      <c r="P1303" s="10"/>
      <c r="Q1303" s="10"/>
      <c r="R1303" s="10"/>
      <c r="S1303" s="10"/>
      <c r="T1303" s="10"/>
      <c r="U1303" s="16" t="str">
        <f t="shared" si="21"/>
        <v/>
      </c>
      <c r="V1303" s="16" t="str" cm="1">
        <f t="array" ref="V1303">_xlfn.IFS(AND(ISBLANK(A1303), OR(B1303&lt;&gt;"",C1303&lt;&gt;"",E1303&lt;&gt;"",F1303&lt;&gt;"",G1303&lt;&gt;"",H1303&lt;&gt;"",J1303&lt;&gt;"",K1303&lt;&gt;"",M1303&lt;&gt;"",N1303&lt;&gt;"",O1303&lt;&gt;"",P1303&lt;&gt;"",Q1303&lt;&gt;"",R1303&lt;&gt;"",S1303&lt;&gt;"",T1303&lt;&gt;"",)), "Address Empty", ISBLANK(A1303), "", ISBLANK(B1303), "Room Number Empty", ISBLANK(C1303), "First Name Empty", ISBLANK(E1303), "Last Name Empty", ISBLANK(F1303), "Date of Birth Empty", ISBLANK(G1303), "NI Number Empty", ISBLANK(H1303), "Check In Date Empty", ISBLANK(J1303), "HB Claim Ref Number Empty", ISBLANK(K1303), "Referral Agency Empty", ISBLANK(M1303), "Gender Empty", ISBLANK(N1303), "Religion Empty", ISBLANK(O1303), "Ethnicity Empty", ISBLANK(P1303), "Nationality Empty", ISBLANK(Q1303), "Disability Empty", ISBLANK(R1303), "Sexual Orientation Empty", ISBLANK(S1303), "Language Empty", ISBLANK(T1303), "Risk Assessment Empty", AND(G1303&lt;&gt;"",H1303&lt;&gt;""), IF(SUMPRODUCT(($G$2:$G$5000=G1303)*($H$2:$H$5000=H1303))&gt;1,"CONFLICT: NI and Check-in Date Already in Use","Correct"), TRUE, "Correct")</f>
        <v/>
      </c>
    </row>
    <row r="1304" spans="1:22" s="14" customFormat="1" x14ac:dyDescent="0.5">
      <c r="A1304" s="10"/>
      <c r="B1304" s="11"/>
      <c r="C1304" s="10"/>
      <c r="D1304" s="10"/>
      <c r="E1304" s="10"/>
      <c r="F1304" s="12"/>
      <c r="G1304" s="10"/>
      <c r="H1304" s="12"/>
      <c r="I1304" s="12"/>
      <c r="J1304" s="13"/>
      <c r="K1304" s="10"/>
      <c r="L1304" s="15" t="str">
        <f ca="1">IF(ISBLANK(F1304), "", DATEDIF(Tenants[[#This Row],[DateOfBirth]],TODAY(),"Y"))</f>
        <v/>
      </c>
      <c r="M1304" s="10"/>
      <c r="N1304" s="10"/>
      <c r="O1304" s="10"/>
      <c r="P1304" s="10"/>
      <c r="Q1304" s="10"/>
      <c r="R1304" s="10"/>
      <c r="S1304" s="10"/>
      <c r="T1304" s="10"/>
      <c r="U1304" s="16" t="str">
        <f t="shared" si="21"/>
        <v/>
      </c>
      <c r="V1304" s="16" t="str" cm="1">
        <f t="array" ref="V1304">_xlfn.IFS(AND(ISBLANK(A1304), OR(B1304&lt;&gt;"",C1304&lt;&gt;"",E1304&lt;&gt;"",F1304&lt;&gt;"",G1304&lt;&gt;"",H1304&lt;&gt;"",J1304&lt;&gt;"",K1304&lt;&gt;"",M1304&lt;&gt;"",N1304&lt;&gt;"",O1304&lt;&gt;"",P1304&lt;&gt;"",Q1304&lt;&gt;"",R1304&lt;&gt;"",S1304&lt;&gt;"",T1304&lt;&gt;"",)), "Address Empty", ISBLANK(A1304), "", ISBLANK(B1304), "Room Number Empty", ISBLANK(C1304), "First Name Empty", ISBLANK(E1304), "Last Name Empty", ISBLANK(F1304), "Date of Birth Empty", ISBLANK(G1304), "NI Number Empty", ISBLANK(H1304), "Check In Date Empty", ISBLANK(J1304), "HB Claim Ref Number Empty", ISBLANK(K1304), "Referral Agency Empty", ISBLANK(M1304), "Gender Empty", ISBLANK(N1304), "Religion Empty", ISBLANK(O1304), "Ethnicity Empty", ISBLANK(P1304), "Nationality Empty", ISBLANK(Q1304), "Disability Empty", ISBLANK(R1304), "Sexual Orientation Empty", ISBLANK(S1304), "Language Empty", ISBLANK(T1304), "Risk Assessment Empty", AND(G1304&lt;&gt;"",H1304&lt;&gt;""), IF(SUMPRODUCT(($G$2:$G$5000=G1304)*($H$2:$H$5000=H1304))&gt;1,"CONFLICT: NI and Check-in Date Already in Use","Correct"), TRUE, "Correct")</f>
        <v/>
      </c>
    </row>
    <row r="1305" spans="1:22" s="14" customFormat="1" x14ac:dyDescent="0.5">
      <c r="A1305" s="10"/>
      <c r="B1305" s="11"/>
      <c r="C1305" s="10"/>
      <c r="D1305" s="10"/>
      <c r="E1305" s="10"/>
      <c r="F1305" s="12"/>
      <c r="G1305" s="10"/>
      <c r="H1305" s="12"/>
      <c r="I1305" s="12"/>
      <c r="J1305" s="13"/>
      <c r="K1305" s="10"/>
      <c r="L1305" s="15" t="str">
        <f ca="1">IF(ISBLANK(F1305), "", DATEDIF(Tenants[[#This Row],[DateOfBirth]],TODAY(),"Y"))</f>
        <v/>
      </c>
      <c r="M1305" s="10"/>
      <c r="N1305" s="10"/>
      <c r="O1305" s="10"/>
      <c r="P1305" s="10"/>
      <c r="Q1305" s="10"/>
      <c r="R1305" s="10"/>
      <c r="S1305" s="10"/>
      <c r="T1305" s="10"/>
      <c r="U1305" s="16" t="str">
        <f t="shared" si="21"/>
        <v/>
      </c>
      <c r="V1305" s="16" t="str" cm="1">
        <f t="array" ref="V1305">_xlfn.IFS(AND(ISBLANK(A1305), OR(B1305&lt;&gt;"",C1305&lt;&gt;"",E1305&lt;&gt;"",F1305&lt;&gt;"",G1305&lt;&gt;"",H1305&lt;&gt;"",J1305&lt;&gt;"",K1305&lt;&gt;"",M1305&lt;&gt;"",N1305&lt;&gt;"",O1305&lt;&gt;"",P1305&lt;&gt;"",Q1305&lt;&gt;"",R1305&lt;&gt;"",S1305&lt;&gt;"",T1305&lt;&gt;"",)), "Address Empty", ISBLANK(A1305), "", ISBLANK(B1305), "Room Number Empty", ISBLANK(C1305), "First Name Empty", ISBLANK(E1305), "Last Name Empty", ISBLANK(F1305), "Date of Birth Empty", ISBLANK(G1305), "NI Number Empty", ISBLANK(H1305), "Check In Date Empty", ISBLANK(J1305), "HB Claim Ref Number Empty", ISBLANK(K1305), "Referral Agency Empty", ISBLANK(M1305), "Gender Empty", ISBLANK(N1305), "Religion Empty", ISBLANK(O1305), "Ethnicity Empty", ISBLANK(P1305), "Nationality Empty", ISBLANK(Q1305), "Disability Empty", ISBLANK(R1305), "Sexual Orientation Empty", ISBLANK(S1305), "Language Empty", ISBLANK(T1305), "Risk Assessment Empty", AND(G1305&lt;&gt;"",H1305&lt;&gt;""), IF(SUMPRODUCT(($G$2:$G$5000=G1305)*($H$2:$H$5000=H1305))&gt;1,"CONFLICT: NI and Check-in Date Already in Use","Correct"), TRUE, "Correct")</f>
        <v/>
      </c>
    </row>
    <row r="1306" spans="1:22" s="14" customFormat="1" x14ac:dyDescent="0.5">
      <c r="A1306" s="10"/>
      <c r="B1306" s="11"/>
      <c r="C1306" s="10"/>
      <c r="D1306" s="10"/>
      <c r="E1306" s="10"/>
      <c r="F1306" s="12"/>
      <c r="G1306" s="10"/>
      <c r="H1306" s="12"/>
      <c r="I1306" s="12"/>
      <c r="J1306" s="13"/>
      <c r="K1306" s="10"/>
      <c r="L1306" s="15" t="str">
        <f ca="1">IF(ISBLANK(F1306), "", DATEDIF(Tenants[[#This Row],[DateOfBirth]],TODAY(),"Y"))</f>
        <v/>
      </c>
      <c r="M1306" s="10"/>
      <c r="N1306" s="10"/>
      <c r="O1306" s="10"/>
      <c r="P1306" s="10"/>
      <c r="Q1306" s="10"/>
      <c r="R1306" s="10"/>
      <c r="S1306" s="10"/>
      <c r="T1306" s="10"/>
      <c r="U1306" s="16" t="str">
        <f t="shared" si="21"/>
        <v/>
      </c>
      <c r="V1306" s="16" t="str" cm="1">
        <f t="array" ref="V1306">_xlfn.IFS(AND(ISBLANK(A1306), OR(B1306&lt;&gt;"",C1306&lt;&gt;"",E1306&lt;&gt;"",F1306&lt;&gt;"",G1306&lt;&gt;"",H1306&lt;&gt;"",J1306&lt;&gt;"",K1306&lt;&gt;"",M1306&lt;&gt;"",N1306&lt;&gt;"",O1306&lt;&gt;"",P1306&lt;&gt;"",Q1306&lt;&gt;"",R1306&lt;&gt;"",S1306&lt;&gt;"",T1306&lt;&gt;"",)), "Address Empty", ISBLANK(A1306), "", ISBLANK(B1306), "Room Number Empty", ISBLANK(C1306), "First Name Empty", ISBLANK(E1306), "Last Name Empty", ISBLANK(F1306), "Date of Birth Empty", ISBLANK(G1306), "NI Number Empty", ISBLANK(H1306), "Check In Date Empty", ISBLANK(J1306), "HB Claim Ref Number Empty", ISBLANK(K1306), "Referral Agency Empty", ISBLANK(M1306), "Gender Empty", ISBLANK(N1306), "Religion Empty", ISBLANK(O1306), "Ethnicity Empty", ISBLANK(P1306), "Nationality Empty", ISBLANK(Q1306), "Disability Empty", ISBLANK(R1306), "Sexual Orientation Empty", ISBLANK(S1306), "Language Empty", ISBLANK(T1306), "Risk Assessment Empty", AND(G1306&lt;&gt;"",H1306&lt;&gt;""), IF(SUMPRODUCT(($G$2:$G$5000=G1306)*($H$2:$H$5000=H1306))&gt;1,"CONFLICT: NI and Check-in Date Already in Use","Correct"), TRUE, "Correct")</f>
        <v/>
      </c>
    </row>
    <row r="1307" spans="1:22" s="14" customFormat="1" x14ac:dyDescent="0.5">
      <c r="A1307" s="10"/>
      <c r="B1307" s="11"/>
      <c r="C1307" s="10"/>
      <c r="D1307" s="10"/>
      <c r="E1307" s="10"/>
      <c r="F1307" s="12"/>
      <c r="G1307" s="10"/>
      <c r="H1307" s="12"/>
      <c r="I1307" s="12"/>
      <c r="J1307" s="13"/>
      <c r="K1307" s="10"/>
      <c r="L1307" s="15" t="str">
        <f ca="1">IF(ISBLANK(F1307), "", DATEDIF(Tenants[[#This Row],[DateOfBirth]],TODAY(),"Y"))</f>
        <v/>
      </c>
      <c r="M1307" s="10"/>
      <c r="N1307" s="10"/>
      <c r="O1307" s="10"/>
      <c r="P1307" s="10"/>
      <c r="Q1307" s="10"/>
      <c r="R1307" s="10"/>
      <c r="S1307" s="10"/>
      <c r="T1307" s="10"/>
      <c r="U1307" s="16" t="str">
        <f t="shared" si="21"/>
        <v/>
      </c>
      <c r="V1307" s="16" t="str" cm="1">
        <f t="array" ref="V1307">_xlfn.IFS(AND(ISBLANK(A1307), OR(B1307&lt;&gt;"",C1307&lt;&gt;"",E1307&lt;&gt;"",F1307&lt;&gt;"",G1307&lt;&gt;"",H1307&lt;&gt;"",J1307&lt;&gt;"",K1307&lt;&gt;"",M1307&lt;&gt;"",N1307&lt;&gt;"",O1307&lt;&gt;"",P1307&lt;&gt;"",Q1307&lt;&gt;"",R1307&lt;&gt;"",S1307&lt;&gt;"",T1307&lt;&gt;"",)), "Address Empty", ISBLANK(A1307), "", ISBLANK(B1307), "Room Number Empty", ISBLANK(C1307), "First Name Empty", ISBLANK(E1307), "Last Name Empty", ISBLANK(F1307), "Date of Birth Empty", ISBLANK(G1307), "NI Number Empty", ISBLANK(H1307), "Check In Date Empty", ISBLANK(J1307), "HB Claim Ref Number Empty", ISBLANK(K1307), "Referral Agency Empty", ISBLANK(M1307), "Gender Empty", ISBLANK(N1307), "Religion Empty", ISBLANK(O1307), "Ethnicity Empty", ISBLANK(P1307), "Nationality Empty", ISBLANK(Q1307), "Disability Empty", ISBLANK(R1307), "Sexual Orientation Empty", ISBLANK(S1307), "Language Empty", ISBLANK(T1307), "Risk Assessment Empty", AND(G1307&lt;&gt;"",H1307&lt;&gt;""), IF(SUMPRODUCT(($G$2:$G$5000=G1307)*($H$2:$H$5000=H1307))&gt;1,"CONFLICT: NI and Check-in Date Already in Use","Correct"), TRUE, "Correct")</f>
        <v/>
      </c>
    </row>
    <row r="1308" spans="1:22" s="14" customFormat="1" x14ac:dyDescent="0.5">
      <c r="A1308" s="10"/>
      <c r="B1308" s="11"/>
      <c r="C1308" s="10"/>
      <c r="D1308" s="10"/>
      <c r="E1308" s="10"/>
      <c r="F1308" s="12"/>
      <c r="G1308" s="10"/>
      <c r="H1308" s="12"/>
      <c r="I1308" s="12"/>
      <c r="J1308" s="13"/>
      <c r="K1308" s="10"/>
      <c r="L1308" s="15" t="str">
        <f ca="1">IF(ISBLANK(F1308), "", DATEDIF(Tenants[[#This Row],[DateOfBirth]],TODAY(),"Y"))</f>
        <v/>
      </c>
      <c r="M1308" s="10"/>
      <c r="N1308" s="10"/>
      <c r="O1308" s="10"/>
      <c r="P1308" s="10"/>
      <c r="Q1308" s="10"/>
      <c r="R1308" s="10"/>
      <c r="S1308" s="10"/>
      <c r="T1308" s="10"/>
      <c r="U1308" s="16" t="str">
        <f t="shared" si="21"/>
        <v/>
      </c>
      <c r="V1308" s="16" t="str" cm="1">
        <f t="array" ref="V1308">_xlfn.IFS(AND(ISBLANK(A1308), OR(B1308&lt;&gt;"",C1308&lt;&gt;"",E1308&lt;&gt;"",F1308&lt;&gt;"",G1308&lt;&gt;"",H1308&lt;&gt;"",J1308&lt;&gt;"",K1308&lt;&gt;"",M1308&lt;&gt;"",N1308&lt;&gt;"",O1308&lt;&gt;"",P1308&lt;&gt;"",Q1308&lt;&gt;"",R1308&lt;&gt;"",S1308&lt;&gt;"",T1308&lt;&gt;"",)), "Address Empty", ISBLANK(A1308), "", ISBLANK(B1308), "Room Number Empty", ISBLANK(C1308), "First Name Empty", ISBLANK(E1308), "Last Name Empty", ISBLANK(F1308), "Date of Birth Empty", ISBLANK(G1308), "NI Number Empty", ISBLANK(H1308), "Check In Date Empty", ISBLANK(J1308), "HB Claim Ref Number Empty", ISBLANK(K1308), "Referral Agency Empty", ISBLANK(M1308), "Gender Empty", ISBLANK(N1308), "Religion Empty", ISBLANK(O1308), "Ethnicity Empty", ISBLANK(P1308), "Nationality Empty", ISBLANK(Q1308), "Disability Empty", ISBLANK(R1308), "Sexual Orientation Empty", ISBLANK(S1308), "Language Empty", ISBLANK(T1308), "Risk Assessment Empty", AND(G1308&lt;&gt;"",H1308&lt;&gt;""), IF(SUMPRODUCT(($G$2:$G$5000=G1308)*($H$2:$H$5000=H1308))&gt;1,"CONFLICT: NI and Check-in Date Already in Use","Correct"), TRUE, "Correct")</f>
        <v/>
      </c>
    </row>
    <row r="1309" spans="1:22" s="14" customFormat="1" x14ac:dyDescent="0.5">
      <c r="A1309" s="10"/>
      <c r="B1309" s="11"/>
      <c r="C1309" s="10"/>
      <c r="D1309" s="10"/>
      <c r="E1309" s="10"/>
      <c r="F1309" s="12"/>
      <c r="G1309" s="10"/>
      <c r="H1309" s="12"/>
      <c r="I1309" s="12"/>
      <c r="J1309" s="13"/>
      <c r="K1309" s="10"/>
      <c r="L1309" s="15" t="str">
        <f ca="1">IF(ISBLANK(F1309), "", DATEDIF(Tenants[[#This Row],[DateOfBirth]],TODAY(),"Y"))</f>
        <v/>
      </c>
      <c r="M1309" s="10"/>
      <c r="N1309" s="10"/>
      <c r="O1309" s="10"/>
      <c r="P1309" s="10"/>
      <c r="Q1309" s="10"/>
      <c r="R1309" s="10"/>
      <c r="S1309" s="10"/>
      <c r="T1309" s="10"/>
      <c r="U1309" s="16" t="str">
        <f t="shared" si="21"/>
        <v/>
      </c>
      <c r="V1309" s="16" t="str" cm="1">
        <f t="array" ref="V1309">_xlfn.IFS(AND(ISBLANK(A1309), OR(B1309&lt;&gt;"",C1309&lt;&gt;"",E1309&lt;&gt;"",F1309&lt;&gt;"",G1309&lt;&gt;"",H1309&lt;&gt;"",J1309&lt;&gt;"",K1309&lt;&gt;"",M1309&lt;&gt;"",N1309&lt;&gt;"",O1309&lt;&gt;"",P1309&lt;&gt;"",Q1309&lt;&gt;"",R1309&lt;&gt;"",S1309&lt;&gt;"",T1309&lt;&gt;"",)), "Address Empty", ISBLANK(A1309), "", ISBLANK(B1309), "Room Number Empty", ISBLANK(C1309), "First Name Empty", ISBLANK(E1309), "Last Name Empty", ISBLANK(F1309), "Date of Birth Empty", ISBLANK(G1309), "NI Number Empty", ISBLANK(H1309), "Check In Date Empty", ISBLANK(J1309), "HB Claim Ref Number Empty", ISBLANK(K1309), "Referral Agency Empty", ISBLANK(M1309), "Gender Empty", ISBLANK(N1309), "Religion Empty", ISBLANK(O1309), "Ethnicity Empty", ISBLANK(P1309), "Nationality Empty", ISBLANK(Q1309), "Disability Empty", ISBLANK(R1309), "Sexual Orientation Empty", ISBLANK(S1309), "Language Empty", ISBLANK(T1309), "Risk Assessment Empty", AND(G1309&lt;&gt;"",H1309&lt;&gt;""), IF(SUMPRODUCT(($G$2:$G$5000=G1309)*($H$2:$H$5000=H1309))&gt;1,"CONFLICT: NI and Check-in Date Already in Use","Correct"), TRUE, "Correct")</f>
        <v/>
      </c>
    </row>
    <row r="1310" spans="1:22" s="14" customFormat="1" x14ac:dyDescent="0.5">
      <c r="A1310" s="10"/>
      <c r="B1310" s="11"/>
      <c r="C1310" s="10"/>
      <c r="D1310" s="10"/>
      <c r="E1310" s="10"/>
      <c r="F1310" s="12"/>
      <c r="G1310" s="10"/>
      <c r="H1310" s="12"/>
      <c r="I1310" s="12"/>
      <c r="J1310" s="13"/>
      <c r="K1310" s="10"/>
      <c r="L1310" s="15" t="str">
        <f ca="1">IF(ISBLANK(F1310), "", DATEDIF(Tenants[[#This Row],[DateOfBirth]],TODAY(),"Y"))</f>
        <v/>
      </c>
      <c r="M1310" s="10"/>
      <c r="N1310" s="10"/>
      <c r="O1310" s="10"/>
      <c r="P1310" s="10"/>
      <c r="Q1310" s="10"/>
      <c r="R1310" s="10"/>
      <c r="S1310" s="10"/>
      <c r="T1310" s="10"/>
      <c r="U1310" s="16" t="str">
        <f t="shared" si="21"/>
        <v/>
      </c>
      <c r="V1310" s="16" t="str" cm="1">
        <f t="array" ref="V1310">_xlfn.IFS(AND(ISBLANK(A1310), OR(B1310&lt;&gt;"",C1310&lt;&gt;"",E1310&lt;&gt;"",F1310&lt;&gt;"",G1310&lt;&gt;"",H1310&lt;&gt;"",J1310&lt;&gt;"",K1310&lt;&gt;"",M1310&lt;&gt;"",N1310&lt;&gt;"",O1310&lt;&gt;"",P1310&lt;&gt;"",Q1310&lt;&gt;"",R1310&lt;&gt;"",S1310&lt;&gt;"",T1310&lt;&gt;"",)), "Address Empty", ISBLANK(A1310), "", ISBLANK(B1310), "Room Number Empty", ISBLANK(C1310), "First Name Empty", ISBLANK(E1310), "Last Name Empty", ISBLANK(F1310), "Date of Birth Empty", ISBLANK(G1310), "NI Number Empty", ISBLANK(H1310), "Check In Date Empty", ISBLANK(J1310), "HB Claim Ref Number Empty", ISBLANK(K1310), "Referral Agency Empty", ISBLANK(M1310), "Gender Empty", ISBLANK(N1310), "Religion Empty", ISBLANK(O1310), "Ethnicity Empty", ISBLANK(P1310), "Nationality Empty", ISBLANK(Q1310), "Disability Empty", ISBLANK(R1310), "Sexual Orientation Empty", ISBLANK(S1310), "Language Empty", ISBLANK(T1310), "Risk Assessment Empty", AND(G1310&lt;&gt;"",H1310&lt;&gt;""), IF(SUMPRODUCT(($G$2:$G$5000=G1310)*($H$2:$H$5000=H1310))&gt;1,"CONFLICT: NI and Check-in Date Already in Use","Correct"), TRUE, "Correct")</f>
        <v/>
      </c>
    </row>
    <row r="1311" spans="1:22" s="14" customFormat="1" x14ac:dyDescent="0.5">
      <c r="A1311" s="10"/>
      <c r="B1311" s="11"/>
      <c r="C1311" s="10"/>
      <c r="D1311" s="10"/>
      <c r="E1311" s="10"/>
      <c r="F1311" s="12"/>
      <c r="G1311" s="10"/>
      <c r="H1311" s="12"/>
      <c r="I1311" s="12"/>
      <c r="J1311" s="13"/>
      <c r="K1311" s="10"/>
      <c r="L1311" s="15" t="str">
        <f ca="1">IF(ISBLANK(F1311), "", DATEDIF(Tenants[[#This Row],[DateOfBirth]],TODAY(),"Y"))</f>
        <v/>
      </c>
      <c r="M1311" s="10"/>
      <c r="N1311" s="10"/>
      <c r="O1311" s="10"/>
      <c r="P1311" s="10"/>
      <c r="Q1311" s="10"/>
      <c r="R1311" s="10"/>
      <c r="S1311" s="10"/>
      <c r="T1311" s="10"/>
      <c r="U1311" s="16" t="str">
        <f t="shared" si="21"/>
        <v/>
      </c>
      <c r="V1311" s="16" t="str" cm="1">
        <f t="array" ref="V1311">_xlfn.IFS(AND(ISBLANK(A1311), OR(B1311&lt;&gt;"",C1311&lt;&gt;"",E1311&lt;&gt;"",F1311&lt;&gt;"",G1311&lt;&gt;"",H1311&lt;&gt;"",J1311&lt;&gt;"",K1311&lt;&gt;"",M1311&lt;&gt;"",N1311&lt;&gt;"",O1311&lt;&gt;"",P1311&lt;&gt;"",Q1311&lt;&gt;"",R1311&lt;&gt;"",S1311&lt;&gt;"",T1311&lt;&gt;"",)), "Address Empty", ISBLANK(A1311), "", ISBLANK(B1311), "Room Number Empty", ISBLANK(C1311), "First Name Empty", ISBLANK(E1311), "Last Name Empty", ISBLANK(F1311), "Date of Birth Empty", ISBLANK(G1311), "NI Number Empty", ISBLANK(H1311), "Check In Date Empty", ISBLANK(J1311), "HB Claim Ref Number Empty", ISBLANK(K1311), "Referral Agency Empty", ISBLANK(M1311), "Gender Empty", ISBLANK(N1311), "Religion Empty", ISBLANK(O1311), "Ethnicity Empty", ISBLANK(P1311), "Nationality Empty", ISBLANK(Q1311), "Disability Empty", ISBLANK(R1311), "Sexual Orientation Empty", ISBLANK(S1311), "Language Empty", ISBLANK(T1311), "Risk Assessment Empty", AND(G1311&lt;&gt;"",H1311&lt;&gt;""), IF(SUMPRODUCT(($G$2:$G$5000=G1311)*($H$2:$H$5000=H1311))&gt;1,"CONFLICT: NI and Check-in Date Already in Use","Correct"), TRUE, "Correct")</f>
        <v/>
      </c>
    </row>
    <row r="1312" spans="1:22" s="14" customFormat="1" x14ac:dyDescent="0.5">
      <c r="A1312" s="10"/>
      <c r="B1312" s="11"/>
      <c r="C1312" s="10"/>
      <c r="D1312" s="10"/>
      <c r="E1312" s="10"/>
      <c r="F1312" s="12"/>
      <c r="G1312" s="10"/>
      <c r="H1312" s="12"/>
      <c r="I1312" s="12"/>
      <c r="J1312" s="13"/>
      <c r="K1312" s="10"/>
      <c r="L1312" s="15" t="str">
        <f ca="1">IF(ISBLANK(F1312), "", DATEDIF(Tenants[[#This Row],[DateOfBirth]],TODAY(),"Y"))</f>
        <v/>
      </c>
      <c r="M1312" s="10"/>
      <c r="N1312" s="10"/>
      <c r="O1312" s="10"/>
      <c r="P1312" s="10"/>
      <c r="Q1312" s="10"/>
      <c r="R1312" s="10"/>
      <c r="S1312" s="10"/>
      <c r="T1312" s="10"/>
      <c r="U1312" s="16" t="str">
        <f t="shared" si="21"/>
        <v/>
      </c>
      <c r="V1312" s="16" t="str" cm="1">
        <f t="array" ref="V1312">_xlfn.IFS(AND(ISBLANK(A1312), OR(B1312&lt;&gt;"",C1312&lt;&gt;"",E1312&lt;&gt;"",F1312&lt;&gt;"",G1312&lt;&gt;"",H1312&lt;&gt;"",J1312&lt;&gt;"",K1312&lt;&gt;"",M1312&lt;&gt;"",N1312&lt;&gt;"",O1312&lt;&gt;"",P1312&lt;&gt;"",Q1312&lt;&gt;"",R1312&lt;&gt;"",S1312&lt;&gt;"",T1312&lt;&gt;"",)), "Address Empty", ISBLANK(A1312), "", ISBLANK(B1312), "Room Number Empty", ISBLANK(C1312), "First Name Empty", ISBLANK(E1312), "Last Name Empty", ISBLANK(F1312), "Date of Birth Empty", ISBLANK(G1312), "NI Number Empty", ISBLANK(H1312), "Check In Date Empty", ISBLANK(J1312), "HB Claim Ref Number Empty", ISBLANK(K1312), "Referral Agency Empty", ISBLANK(M1312), "Gender Empty", ISBLANK(N1312), "Religion Empty", ISBLANK(O1312), "Ethnicity Empty", ISBLANK(P1312), "Nationality Empty", ISBLANK(Q1312), "Disability Empty", ISBLANK(R1312), "Sexual Orientation Empty", ISBLANK(S1312), "Language Empty", ISBLANK(T1312), "Risk Assessment Empty", AND(G1312&lt;&gt;"",H1312&lt;&gt;""), IF(SUMPRODUCT(($G$2:$G$5000=G1312)*($H$2:$H$5000=H1312))&gt;1,"CONFLICT: NI and Check-in Date Already in Use","Correct"), TRUE, "Correct")</f>
        <v/>
      </c>
    </row>
    <row r="1313" spans="1:22" s="14" customFormat="1" x14ac:dyDescent="0.5">
      <c r="A1313" s="10"/>
      <c r="B1313" s="11"/>
      <c r="C1313" s="10"/>
      <c r="D1313" s="10"/>
      <c r="E1313" s="10"/>
      <c r="F1313" s="12"/>
      <c r="G1313" s="10"/>
      <c r="H1313" s="12"/>
      <c r="I1313" s="12"/>
      <c r="J1313" s="13"/>
      <c r="K1313" s="10"/>
      <c r="L1313" s="15" t="str">
        <f ca="1">IF(ISBLANK(F1313), "", DATEDIF(Tenants[[#This Row],[DateOfBirth]],TODAY(),"Y"))</f>
        <v/>
      </c>
      <c r="M1313" s="10"/>
      <c r="N1313" s="10"/>
      <c r="O1313" s="10"/>
      <c r="P1313" s="10"/>
      <c r="Q1313" s="10"/>
      <c r="R1313" s="10"/>
      <c r="S1313" s="10"/>
      <c r="T1313" s="10"/>
      <c r="U1313" s="16" t="str">
        <f t="shared" si="21"/>
        <v/>
      </c>
      <c r="V1313" s="16" t="str" cm="1">
        <f t="array" ref="V1313">_xlfn.IFS(AND(ISBLANK(A1313), OR(B1313&lt;&gt;"",C1313&lt;&gt;"",E1313&lt;&gt;"",F1313&lt;&gt;"",G1313&lt;&gt;"",H1313&lt;&gt;"",J1313&lt;&gt;"",K1313&lt;&gt;"",M1313&lt;&gt;"",N1313&lt;&gt;"",O1313&lt;&gt;"",P1313&lt;&gt;"",Q1313&lt;&gt;"",R1313&lt;&gt;"",S1313&lt;&gt;"",T1313&lt;&gt;"",)), "Address Empty", ISBLANK(A1313), "", ISBLANK(B1313), "Room Number Empty", ISBLANK(C1313), "First Name Empty", ISBLANK(E1313), "Last Name Empty", ISBLANK(F1313), "Date of Birth Empty", ISBLANK(G1313), "NI Number Empty", ISBLANK(H1313), "Check In Date Empty", ISBLANK(J1313), "HB Claim Ref Number Empty", ISBLANK(K1313), "Referral Agency Empty", ISBLANK(M1313), "Gender Empty", ISBLANK(N1313), "Religion Empty", ISBLANK(O1313), "Ethnicity Empty", ISBLANK(P1313), "Nationality Empty", ISBLANK(Q1313), "Disability Empty", ISBLANK(R1313), "Sexual Orientation Empty", ISBLANK(S1313), "Language Empty", ISBLANK(T1313), "Risk Assessment Empty", AND(G1313&lt;&gt;"",H1313&lt;&gt;""), IF(SUMPRODUCT(($G$2:$G$5000=G1313)*($H$2:$H$5000=H1313))&gt;1,"CONFLICT: NI and Check-in Date Already in Use","Correct"), TRUE, "Correct")</f>
        <v/>
      </c>
    </row>
    <row r="1314" spans="1:22" s="14" customFormat="1" x14ac:dyDescent="0.5">
      <c r="A1314" s="10"/>
      <c r="B1314" s="11"/>
      <c r="C1314" s="10"/>
      <c r="D1314" s="10"/>
      <c r="E1314" s="10"/>
      <c r="F1314" s="12"/>
      <c r="G1314" s="10"/>
      <c r="H1314" s="12"/>
      <c r="I1314" s="12"/>
      <c r="J1314" s="13"/>
      <c r="K1314" s="10"/>
      <c r="L1314" s="15" t="str">
        <f ca="1">IF(ISBLANK(F1314), "", DATEDIF(Tenants[[#This Row],[DateOfBirth]],TODAY(),"Y"))</f>
        <v/>
      </c>
      <c r="M1314" s="10"/>
      <c r="N1314" s="10"/>
      <c r="O1314" s="10"/>
      <c r="P1314" s="10"/>
      <c r="Q1314" s="10"/>
      <c r="R1314" s="10"/>
      <c r="S1314" s="10"/>
      <c r="T1314" s="10"/>
      <c r="U1314" s="16" t="str">
        <f t="shared" si="21"/>
        <v/>
      </c>
      <c r="V1314" s="16" t="str" cm="1">
        <f t="array" ref="V1314">_xlfn.IFS(AND(ISBLANK(A1314), OR(B1314&lt;&gt;"",C1314&lt;&gt;"",E1314&lt;&gt;"",F1314&lt;&gt;"",G1314&lt;&gt;"",H1314&lt;&gt;"",J1314&lt;&gt;"",K1314&lt;&gt;"",M1314&lt;&gt;"",N1314&lt;&gt;"",O1314&lt;&gt;"",P1314&lt;&gt;"",Q1314&lt;&gt;"",R1314&lt;&gt;"",S1314&lt;&gt;"",T1314&lt;&gt;"",)), "Address Empty", ISBLANK(A1314), "", ISBLANK(B1314), "Room Number Empty", ISBLANK(C1314), "First Name Empty", ISBLANK(E1314), "Last Name Empty", ISBLANK(F1314), "Date of Birth Empty", ISBLANK(G1314), "NI Number Empty", ISBLANK(H1314), "Check In Date Empty", ISBLANK(J1314), "HB Claim Ref Number Empty", ISBLANK(K1314), "Referral Agency Empty", ISBLANK(M1314), "Gender Empty", ISBLANK(N1314), "Religion Empty", ISBLANK(O1314), "Ethnicity Empty", ISBLANK(P1314), "Nationality Empty", ISBLANK(Q1314), "Disability Empty", ISBLANK(R1314), "Sexual Orientation Empty", ISBLANK(S1314), "Language Empty", ISBLANK(T1314), "Risk Assessment Empty", AND(G1314&lt;&gt;"",H1314&lt;&gt;""), IF(SUMPRODUCT(($G$2:$G$5000=G1314)*($H$2:$H$5000=H1314))&gt;1,"CONFLICT: NI and Check-in Date Already in Use","Correct"), TRUE, "Correct")</f>
        <v/>
      </c>
    </row>
    <row r="1315" spans="1:22" s="14" customFormat="1" x14ac:dyDescent="0.5">
      <c r="A1315" s="10"/>
      <c r="B1315" s="11"/>
      <c r="C1315" s="10"/>
      <c r="D1315" s="10"/>
      <c r="E1315" s="10"/>
      <c r="F1315" s="12"/>
      <c r="G1315" s="10"/>
      <c r="H1315" s="12"/>
      <c r="I1315" s="12"/>
      <c r="J1315" s="13"/>
      <c r="K1315" s="10"/>
      <c r="L1315" s="15" t="str">
        <f ca="1">IF(ISBLANK(F1315), "", DATEDIF(Tenants[[#This Row],[DateOfBirth]],TODAY(),"Y"))</f>
        <v/>
      </c>
      <c r="M1315" s="10"/>
      <c r="N1315" s="10"/>
      <c r="O1315" s="10"/>
      <c r="P1315" s="10"/>
      <c r="Q1315" s="10"/>
      <c r="R1315" s="10"/>
      <c r="S1315" s="10"/>
      <c r="T1315" s="10"/>
      <c r="U1315" s="16" t="str">
        <f t="shared" si="21"/>
        <v/>
      </c>
      <c r="V1315" s="16" t="str" cm="1">
        <f t="array" ref="V1315">_xlfn.IFS(AND(ISBLANK(A1315), OR(B1315&lt;&gt;"",C1315&lt;&gt;"",E1315&lt;&gt;"",F1315&lt;&gt;"",G1315&lt;&gt;"",H1315&lt;&gt;"",J1315&lt;&gt;"",K1315&lt;&gt;"",M1315&lt;&gt;"",N1315&lt;&gt;"",O1315&lt;&gt;"",P1315&lt;&gt;"",Q1315&lt;&gt;"",R1315&lt;&gt;"",S1315&lt;&gt;"",T1315&lt;&gt;"",)), "Address Empty", ISBLANK(A1315), "", ISBLANK(B1315), "Room Number Empty", ISBLANK(C1315), "First Name Empty", ISBLANK(E1315), "Last Name Empty", ISBLANK(F1315), "Date of Birth Empty", ISBLANK(G1315), "NI Number Empty", ISBLANK(H1315), "Check In Date Empty", ISBLANK(J1315), "HB Claim Ref Number Empty", ISBLANK(K1315), "Referral Agency Empty", ISBLANK(M1315), "Gender Empty", ISBLANK(N1315), "Religion Empty", ISBLANK(O1315), "Ethnicity Empty", ISBLANK(P1315), "Nationality Empty", ISBLANK(Q1315), "Disability Empty", ISBLANK(R1315), "Sexual Orientation Empty", ISBLANK(S1315), "Language Empty", ISBLANK(T1315), "Risk Assessment Empty", AND(G1315&lt;&gt;"",H1315&lt;&gt;""), IF(SUMPRODUCT(($G$2:$G$5000=G1315)*($H$2:$H$5000=H1315))&gt;1,"CONFLICT: NI and Check-in Date Already in Use","Correct"), TRUE, "Correct")</f>
        <v/>
      </c>
    </row>
    <row r="1316" spans="1:22" s="14" customFormat="1" x14ac:dyDescent="0.5">
      <c r="A1316" s="10"/>
      <c r="B1316" s="11"/>
      <c r="C1316" s="10"/>
      <c r="D1316" s="10"/>
      <c r="E1316" s="10"/>
      <c r="F1316" s="12"/>
      <c r="G1316" s="10"/>
      <c r="H1316" s="12"/>
      <c r="I1316" s="12"/>
      <c r="J1316" s="13"/>
      <c r="K1316" s="10"/>
      <c r="L1316" s="15" t="str">
        <f ca="1">IF(ISBLANK(F1316), "", DATEDIF(Tenants[[#This Row],[DateOfBirth]],TODAY(),"Y"))</f>
        <v/>
      </c>
      <c r="M1316" s="10"/>
      <c r="N1316" s="10"/>
      <c r="O1316" s="10"/>
      <c r="P1316" s="10"/>
      <c r="Q1316" s="10"/>
      <c r="R1316" s="10"/>
      <c r="S1316" s="10"/>
      <c r="T1316" s="10"/>
      <c r="U1316" s="16" t="str">
        <f t="shared" si="21"/>
        <v/>
      </c>
      <c r="V1316" s="16" t="str" cm="1">
        <f t="array" ref="V1316">_xlfn.IFS(AND(ISBLANK(A1316), OR(B1316&lt;&gt;"",C1316&lt;&gt;"",E1316&lt;&gt;"",F1316&lt;&gt;"",G1316&lt;&gt;"",H1316&lt;&gt;"",J1316&lt;&gt;"",K1316&lt;&gt;"",M1316&lt;&gt;"",N1316&lt;&gt;"",O1316&lt;&gt;"",P1316&lt;&gt;"",Q1316&lt;&gt;"",R1316&lt;&gt;"",S1316&lt;&gt;"",T1316&lt;&gt;"",)), "Address Empty", ISBLANK(A1316), "", ISBLANK(B1316), "Room Number Empty", ISBLANK(C1316), "First Name Empty", ISBLANK(E1316), "Last Name Empty", ISBLANK(F1316), "Date of Birth Empty", ISBLANK(G1316), "NI Number Empty", ISBLANK(H1316), "Check In Date Empty", ISBLANK(J1316), "HB Claim Ref Number Empty", ISBLANK(K1316), "Referral Agency Empty", ISBLANK(M1316), "Gender Empty", ISBLANK(N1316), "Religion Empty", ISBLANK(O1316), "Ethnicity Empty", ISBLANK(P1316), "Nationality Empty", ISBLANK(Q1316), "Disability Empty", ISBLANK(R1316), "Sexual Orientation Empty", ISBLANK(S1316), "Language Empty", ISBLANK(T1316), "Risk Assessment Empty", AND(G1316&lt;&gt;"",H1316&lt;&gt;""), IF(SUMPRODUCT(($G$2:$G$5000=G1316)*($H$2:$H$5000=H1316))&gt;1,"CONFLICT: NI and Check-in Date Already in Use","Correct"), TRUE, "Correct")</f>
        <v/>
      </c>
    </row>
    <row r="1317" spans="1:22" s="14" customFormat="1" x14ac:dyDescent="0.5">
      <c r="A1317" s="10"/>
      <c r="B1317" s="11"/>
      <c r="C1317" s="10"/>
      <c r="D1317" s="10"/>
      <c r="E1317" s="10"/>
      <c r="F1317" s="12"/>
      <c r="G1317" s="10"/>
      <c r="H1317" s="12"/>
      <c r="I1317" s="12"/>
      <c r="J1317" s="13"/>
      <c r="K1317" s="10"/>
      <c r="L1317" s="15" t="str">
        <f ca="1">IF(ISBLANK(F1317), "", DATEDIF(Tenants[[#This Row],[DateOfBirth]],TODAY(),"Y"))</f>
        <v/>
      </c>
      <c r="M1317" s="10"/>
      <c r="N1317" s="10"/>
      <c r="O1317" s="10"/>
      <c r="P1317" s="10"/>
      <c r="Q1317" s="10"/>
      <c r="R1317" s="10"/>
      <c r="S1317" s="10"/>
      <c r="T1317" s="10"/>
      <c r="U1317" s="16" t="str">
        <f t="shared" si="21"/>
        <v/>
      </c>
      <c r="V1317" s="16" t="str" cm="1">
        <f t="array" ref="V1317">_xlfn.IFS(AND(ISBLANK(A1317), OR(B1317&lt;&gt;"",C1317&lt;&gt;"",E1317&lt;&gt;"",F1317&lt;&gt;"",G1317&lt;&gt;"",H1317&lt;&gt;"",J1317&lt;&gt;"",K1317&lt;&gt;"",M1317&lt;&gt;"",N1317&lt;&gt;"",O1317&lt;&gt;"",P1317&lt;&gt;"",Q1317&lt;&gt;"",R1317&lt;&gt;"",S1317&lt;&gt;"",T1317&lt;&gt;"",)), "Address Empty", ISBLANK(A1317), "", ISBLANK(B1317), "Room Number Empty", ISBLANK(C1317), "First Name Empty", ISBLANK(E1317), "Last Name Empty", ISBLANK(F1317), "Date of Birth Empty", ISBLANK(G1317), "NI Number Empty", ISBLANK(H1317), "Check In Date Empty", ISBLANK(J1317), "HB Claim Ref Number Empty", ISBLANK(K1317), "Referral Agency Empty", ISBLANK(M1317), "Gender Empty", ISBLANK(N1317), "Religion Empty", ISBLANK(O1317), "Ethnicity Empty", ISBLANK(P1317), "Nationality Empty", ISBLANK(Q1317), "Disability Empty", ISBLANK(R1317), "Sexual Orientation Empty", ISBLANK(S1317), "Language Empty", ISBLANK(T1317), "Risk Assessment Empty", AND(G1317&lt;&gt;"",H1317&lt;&gt;""), IF(SUMPRODUCT(($G$2:$G$5000=G1317)*($H$2:$H$5000=H1317))&gt;1,"CONFLICT: NI and Check-in Date Already in Use","Correct"), TRUE, "Correct")</f>
        <v/>
      </c>
    </row>
    <row r="1318" spans="1:22" s="14" customFormat="1" x14ac:dyDescent="0.5">
      <c r="A1318" s="10"/>
      <c r="B1318" s="11"/>
      <c r="C1318" s="10"/>
      <c r="D1318" s="10"/>
      <c r="E1318" s="10"/>
      <c r="F1318" s="12"/>
      <c r="G1318" s="10"/>
      <c r="H1318" s="12"/>
      <c r="I1318" s="12"/>
      <c r="J1318" s="13"/>
      <c r="K1318" s="10"/>
      <c r="L1318" s="15" t="str">
        <f ca="1">IF(ISBLANK(F1318), "", DATEDIF(Tenants[[#This Row],[DateOfBirth]],TODAY(),"Y"))</f>
        <v/>
      </c>
      <c r="M1318" s="10"/>
      <c r="N1318" s="10"/>
      <c r="O1318" s="10"/>
      <c r="P1318" s="10"/>
      <c r="Q1318" s="10"/>
      <c r="R1318" s="10"/>
      <c r="S1318" s="10"/>
      <c r="T1318" s="10"/>
      <c r="U1318" s="16" t="str">
        <f t="shared" si="21"/>
        <v/>
      </c>
      <c r="V1318" s="16" t="str" cm="1">
        <f t="array" ref="V1318">_xlfn.IFS(AND(ISBLANK(A1318), OR(B1318&lt;&gt;"",C1318&lt;&gt;"",E1318&lt;&gt;"",F1318&lt;&gt;"",G1318&lt;&gt;"",H1318&lt;&gt;"",J1318&lt;&gt;"",K1318&lt;&gt;"",M1318&lt;&gt;"",N1318&lt;&gt;"",O1318&lt;&gt;"",P1318&lt;&gt;"",Q1318&lt;&gt;"",R1318&lt;&gt;"",S1318&lt;&gt;"",T1318&lt;&gt;"",)), "Address Empty", ISBLANK(A1318), "", ISBLANK(B1318), "Room Number Empty", ISBLANK(C1318), "First Name Empty", ISBLANK(E1318), "Last Name Empty", ISBLANK(F1318), "Date of Birth Empty", ISBLANK(G1318), "NI Number Empty", ISBLANK(H1318), "Check In Date Empty", ISBLANK(J1318), "HB Claim Ref Number Empty", ISBLANK(K1318), "Referral Agency Empty", ISBLANK(M1318), "Gender Empty", ISBLANK(N1318), "Religion Empty", ISBLANK(O1318), "Ethnicity Empty", ISBLANK(P1318), "Nationality Empty", ISBLANK(Q1318), "Disability Empty", ISBLANK(R1318), "Sexual Orientation Empty", ISBLANK(S1318), "Language Empty", ISBLANK(T1318), "Risk Assessment Empty", AND(G1318&lt;&gt;"",H1318&lt;&gt;""), IF(SUMPRODUCT(($G$2:$G$5000=G1318)*($H$2:$H$5000=H1318))&gt;1,"CONFLICT: NI and Check-in Date Already in Use","Correct"), TRUE, "Correct")</f>
        <v/>
      </c>
    </row>
    <row r="1319" spans="1:22" s="14" customFormat="1" x14ac:dyDescent="0.5">
      <c r="A1319" s="10"/>
      <c r="B1319" s="11"/>
      <c r="C1319" s="10"/>
      <c r="D1319" s="10"/>
      <c r="E1319" s="10"/>
      <c r="F1319" s="12"/>
      <c r="G1319" s="10"/>
      <c r="H1319" s="12"/>
      <c r="I1319" s="12"/>
      <c r="J1319" s="13"/>
      <c r="K1319" s="10"/>
      <c r="L1319" s="15" t="str">
        <f ca="1">IF(ISBLANK(F1319), "", DATEDIF(Tenants[[#This Row],[DateOfBirth]],TODAY(),"Y"))</f>
        <v/>
      </c>
      <c r="M1319" s="10"/>
      <c r="N1319" s="10"/>
      <c r="O1319" s="10"/>
      <c r="P1319" s="10"/>
      <c r="Q1319" s="10"/>
      <c r="R1319" s="10"/>
      <c r="S1319" s="10"/>
      <c r="T1319" s="10"/>
      <c r="U1319" s="16" t="str">
        <f t="shared" si="21"/>
        <v/>
      </c>
      <c r="V1319" s="16" t="str" cm="1">
        <f t="array" ref="V1319">_xlfn.IFS(AND(ISBLANK(A1319), OR(B1319&lt;&gt;"",C1319&lt;&gt;"",E1319&lt;&gt;"",F1319&lt;&gt;"",G1319&lt;&gt;"",H1319&lt;&gt;"",J1319&lt;&gt;"",K1319&lt;&gt;"",M1319&lt;&gt;"",N1319&lt;&gt;"",O1319&lt;&gt;"",P1319&lt;&gt;"",Q1319&lt;&gt;"",R1319&lt;&gt;"",S1319&lt;&gt;"",T1319&lt;&gt;"",)), "Address Empty", ISBLANK(A1319), "", ISBLANK(B1319), "Room Number Empty", ISBLANK(C1319), "First Name Empty", ISBLANK(E1319), "Last Name Empty", ISBLANK(F1319), "Date of Birth Empty", ISBLANK(G1319), "NI Number Empty", ISBLANK(H1319), "Check In Date Empty", ISBLANK(J1319), "HB Claim Ref Number Empty", ISBLANK(K1319), "Referral Agency Empty", ISBLANK(M1319), "Gender Empty", ISBLANK(N1319), "Religion Empty", ISBLANK(O1319), "Ethnicity Empty", ISBLANK(P1319), "Nationality Empty", ISBLANK(Q1319), "Disability Empty", ISBLANK(R1319), "Sexual Orientation Empty", ISBLANK(S1319), "Language Empty", ISBLANK(T1319), "Risk Assessment Empty", AND(G1319&lt;&gt;"",H1319&lt;&gt;""), IF(SUMPRODUCT(($G$2:$G$5000=G1319)*($H$2:$H$5000=H1319))&gt;1,"CONFLICT: NI and Check-in Date Already in Use","Correct"), TRUE, "Correct")</f>
        <v/>
      </c>
    </row>
    <row r="1320" spans="1:22" s="14" customFormat="1" x14ac:dyDescent="0.5">
      <c r="A1320" s="10"/>
      <c r="B1320" s="11"/>
      <c r="C1320" s="10"/>
      <c r="D1320" s="10"/>
      <c r="E1320" s="10"/>
      <c r="F1320" s="12"/>
      <c r="G1320" s="10"/>
      <c r="H1320" s="12"/>
      <c r="I1320" s="12"/>
      <c r="J1320" s="13"/>
      <c r="K1320" s="10"/>
      <c r="L1320" s="15" t="str">
        <f ca="1">IF(ISBLANK(F1320), "", DATEDIF(Tenants[[#This Row],[DateOfBirth]],TODAY(),"Y"))</f>
        <v/>
      </c>
      <c r="M1320" s="10"/>
      <c r="N1320" s="10"/>
      <c r="O1320" s="10"/>
      <c r="P1320" s="10"/>
      <c r="Q1320" s="10"/>
      <c r="R1320" s="10"/>
      <c r="S1320" s="10"/>
      <c r="T1320" s="10"/>
      <c r="U1320" s="16" t="str">
        <f t="shared" si="21"/>
        <v/>
      </c>
      <c r="V1320" s="16" t="str" cm="1">
        <f t="array" ref="V1320">_xlfn.IFS(AND(ISBLANK(A1320), OR(B1320&lt;&gt;"",C1320&lt;&gt;"",E1320&lt;&gt;"",F1320&lt;&gt;"",G1320&lt;&gt;"",H1320&lt;&gt;"",J1320&lt;&gt;"",K1320&lt;&gt;"",M1320&lt;&gt;"",N1320&lt;&gt;"",O1320&lt;&gt;"",P1320&lt;&gt;"",Q1320&lt;&gt;"",R1320&lt;&gt;"",S1320&lt;&gt;"",T1320&lt;&gt;"",)), "Address Empty", ISBLANK(A1320), "", ISBLANK(B1320), "Room Number Empty", ISBLANK(C1320), "First Name Empty", ISBLANK(E1320), "Last Name Empty", ISBLANK(F1320), "Date of Birth Empty", ISBLANK(G1320), "NI Number Empty", ISBLANK(H1320), "Check In Date Empty", ISBLANK(J1320), "HB Claim Ref Number Empty", ISBLANK(K1320), "Referral Agency Empty", ISBLANK(M1320), "Gender Empty", ISBLANK(N1320), "Religion Empty", ISBLANK(O1320), "Ethnicity Empty", ISBLANK(P1320), "Nationality Empty", ISBLANK(Q1320), "Disability Empty", ISBLANK(R1320), "Sexual Orientation Empty", ISBLANK(S1320), "Language Empty", ISBLANK(T1320), "Risk Assessment Empty", AND(G1320&lt;&gt;"",H1320&lt;&gt;""), IF(SUMPRODUCT(($G$2:$G$5000=G1320)*($H$2:$H$5000=H1320))&gt;1,"CONFLICT: NI and Check-in Date Already in Use","Correct"), TRUE, "Correct")</f>
        <v/>
      </c>
    </row>
    <row r="1321" spans="1:22" s="14" customFormat="1" x14ac:dyDescent="0.5">
      <c r="A1321" s="10"/>
      <c r="B1321" s="11"/>
      <c r="C1321" s="10"/>
      <c r="D1321" s="10"/>
      <c r="E1321" s="10"/>
      <c r="F1321" s="12"/>
      <c r="G1321" s="10"/>
      <c r="H1321" s="12"/>
      <c r="I1321" s="12"/>
      <c r="J1321" s="13"/>
      <c r="K1321" s="10"/>
      <c r="L1321" s="15" t="str">
        <f ca="1">IF(ISBLANK(F1321), "", DATEDIF(Tenants[[#This Row],[DateOfBirth]],TODAY(),"Y"))</f>
        <v/>
      </c>
      <c r="M1321" s="10"/>
      <c r="N1321" s="10"/>
      <c r="O1321" s="10"/>
      <c r="P1321" s="10"/>
      <c r="Q1321" s="10"/>
      <c r="R1321" s="10"/>
      <c r="S1321" s="10"/>
      <c r="T1321" s="10"/>
      <c r="U1321" s="16" t="str">
        <f t="shared" si="21"/>
        <v/>
      </c>
      <c r="V1321" s="16" t="str" cm="1">
        <f t="array" ref="V1321">_xlfn.IFS(AND(ISBLANK(A1321), OR(B1321&lt;&gt;"",C1321&lt;&gt;"",E1321&lt;&gt;"",F1321&lt;&gt;"",G1321&lt;&gt;"",H1321&lt;&gt;"",J1321&lt;&gt;"",K1321&lt;&gt;"",M1321&lt;&gt;"",N1321&lt;&gt;"",O1321&lt;&gt;"",P1321&lt;&gt;"",Q1321&lt;&gt;"",R1321&lt;&gt;"",S1321&lt;&gt;"",T1321&lt;&gt;"",)), "Address Empty", ISBLANK(A1321), "", ISBLANK(B1321), "Room Number Empty", ISBLANK(C1321), "First Name Empty", ISBLANK(E1321), "Last Name Empty", ISBLANK(F1321), "Date of Birth Empty", ISBLANK(G1321), "NI Number Empty", ISBLANK(H1321), "Check In Date Empty", ISBLANK(J1321), "HB Claim Ref Number Empty", ISBLANK(K1321), "Referral Agency Empty", ISBLANK(M1321), "Gender Empty", ISBLANK(N1321), "Religion Empty", ISBLANK(O1321), "Ethnicity Empty", ISBLANK(P1321), "Nationality Empty", ISBLANK(Q1321), "Disability Empty", ISBLANK(R1321), "Sexual Orientation Empty", ISBLANK(S1321), "Language Empty", ISBLANK(T1321), "Risk Assessment Empty", AND(G1321&lt;&gt;"",H1321&lt;&gt;""), IF(SUMPRODUCT(($G$2:$G$5000=G1321)*($H$2:$H$5000=H1321))&gt;1,"CONFLICT: NI and Check-in Date Already in Use","Correct"), TRUE, "Correct")</f>
        <v/>
      </c>
    </row>
    <row r="1322" spans="1:22" s="14" customFormat="1" x14ac:dyDescent="0.5">
      <c r="A1322" s="10"/>
      <c r="B1322" s="11"/>
      <c r="C1322" s="10"/>
      <c r="D1322" s="10"/>
      <c r="E1322" s="10"/>
      <c r="F1322" s="12"/>
      <c r="G1322" s="10"/>
      <c r="H1322" s="12"/>
      <c r="I1322" s="12"/>
      <c r="J1322" s="13"/>
      <c r="K1322" s="10"/>
      <c r="L1322" s="15" t="str">
        <f ca="1">IF(ISBLANK(F1322), "", DATEDIF(Tenants[[#This Row],[DateOfBirth]],TODAY(),"Y"))</f>
        <v/>
      </c>
      <c r="M1322" s="10"/>
      <c r="N1322" s="10"/>
      <c r="O1322" s="10"/>
      <c r="P1322" s="10"/>
      <c r="Q1322" s="10"/>
      <c r="R1322" s="10"/>
      <c r="S1322" s="10"/>
      <c r="T1322" s="10"/>
      <c r="U1322" s="16" t="str">
        <f t="shared" si="21"/>
        <v/>
      </c>
      <c r="V1322" s="16" t="str" cm="1">
        <f t="array" ref="V1322">_xlfn.IFS(AND(ISBLANK(A1322), OR(B1322&lt;&gt;"",C1322&lt;&gt;"",E1322&lt;&gt;"",F1322&lt;&gt;"",G1322&lt;&gt;"",H1322&lt;&gt;"",J1322&lt;&gt;"",K1322&lt;&gt;"",M1322&lt;&gt;"",N1322&lt;&gt;"",O1322&lt;&gt;"",P1322&lt;&gt;"",Q1322&lt;&gt;"",R1322&lt;&gt;"",S1322&lt;&gt;"",T1322&lt;&gt;"",)), "Address Empty", ISBLANK(A1322), "", ISBLANK(B1322), "Room Number Empty", ISBLANK(C1322), "First Name Empty", ISBLANK(E1322), "Last Name Empty", ISBLANK(F1322), "Date of Birth Empty", ISBLANK(G1322), "NI Number Empty", ISBLANK(H1322), "Check In Date Empty", ISBLANK(J1322), "HB Claim Ref Number Empty", ISBLANK(K1322), "Referral Agency Empty", ISBLANK(M1322), "Gender Empty", ISBLANK(N1322), "Religion Empty", ISBLANK(O1322), "Ethnicity Empty", ISBLANK(P1322), "Nationality Empty", ISBLANK(Q1322), "Disability Empty", ISBLANK(R1322), "Sexual Orientation Empty", ISBLANK(S1322), "Language Empty", ISBLANK(T1322), "Risk Assessment Empty", AND(G1322&lt;&gt;"",H1322&lt;&gt;""), IF(SUMPRODUCT(($G$2:$G$5000=G1322)*($H$2:$H$5000=H1322))&gt;1,"CONFLICT: NI and Check-in Date Already in Use","Correct"), TRUE, "Correct")</f>
        <v/>
      </c>
    </row>
    <row r="1323" spans="1:22" s="14" customFormat="1" x14ac:dyDescent="0.5">
      <c r="A1323" s="10"/>
      <c r="B1323" s="11"/>
      <c r="C1323" s="10"/>
      <c r="D1323" s="10"/>
      <c r="E1323" s="10"/>
      <c r="F1323" s="12"/>
      <c r="G1323" s="10"/>
      <c r="H1323" s="12"/>
      <c r="I1323" s="12"/>
      <c r="J1323" s="13"/>
      <c r="K1323" s="10"/>
      <c r="L1323" s="15" t="str">
        <f ca="1">IF(ISBLANK(F1323), "", DATEDIF(Tenants[[#This Row],[DateOfBirth]],TODAY(),"Y"))</f>
        <v/>
      </c>
      <c r="M1323" s="10"/>
      <c r="N1323" s="10"/>
      <c r="O1323" s="10"/>
      <c r="P1323" s="10"/>
      <c r="Q1323" s="10"/>
      <c r="R1323" s="10"/>
      <c r="S1323" s="10"/>
      <c r="T1323" s="10"/>
      <c r="U1323" s="16" t="str">
        <f t="shared" si="21"/>
        <v/>
      </c>
      <c r="V1323" s="16" t="str" cm="1">
        <f t="array" ref="V1323">_xlfn.IFS(AND(ISBLANK(A1323), OR(B1323&lt;&gt;"",C1323&lt;&gt;"",E1323&lt;&gt;"",F1323&lt;&gt;"",G1323&lt;&gt;"",H1323&lt;&gt;"",J1323&lt;&gt;"",K1323&lt;&gt;"",M1323&lt;&gt;"",N1323&lt;&gt;"",O1323&lt;&gt;"",P1323&lt;&gt;"",Q1323&lt;&gt;"",R1323&lt;&gt;"",S1323&lt;&gt;"",T1323&lt;&gt;"",)), "Address Empty", ISBLANK(A1323), "", ISBLANK(B1323), "Room Number Empty", ISBLANK(C1323), "First Name Empty", ISBLANK(E1323), "Last Name Empty", ISBLANK(F1323), "Date of Birth Empty", ISBLANK(G1323), "NI Number Empty", ISBLANK(H1323), "Check In Date Empty", ISBLANK(J1323), "HB Claim Ref Number Empty", ISBLANK(K1323), "Referral Agency Empty", ISBLANK(M1323), "Gender Empty", ISBLANK(N1323), "Religion Empty", ISBLANK(O1323), "Ethnicity Empty", ISBLANK(P1323), "Nationality Empty", ISBLANK(Q1323), "Disability Empty", ISBLANK(R1323), "Sexual Orientation Empty", ISBLANK(S1323), "Language Empty", ISBLANK(T1323), "Risk Assessment Empty", AND(G1323&lt;&gt;"",H1323&lt;&gt;""), IF(SUMPRODUCT(($G$2:$G$5000=G1323)*($H$2:$H$5000=H1323))&gt;1,"CONFLICT: NI and Check-in Date Already in Use","Correct"), TRUE, "Correct")</f>
        <v/>
      </c>
    </row>
    <row r="1324" spans="1:22" s="14" customFormat="1" x14ac:dyDescent="0.5">
      <c r="A1324" s="10"/>
      <c r="B1324" s="11"/>
      <c r="C1324" s="10"/>
      <c r="D1324" s="10"/>
      <c r="E1324" s="10"/>
      <c r="F1324" s="12"/>
      <c r="G1324" s="10"/>
      <c r="H1324" s="12"/>
      <c r="I1324" s="12"/>
      <c r="J1324" s="13"/>
      <c r="K1324" s="10"/>
      <c r="L1324" s="15" t="str">
        <f ca="1">IF(ISBLANK(F1324), "", DATEDIF(Tenants[[#This Row],[DateOfBirth]],TODAY(),"Y"))</f>
        <v/>
      </c>
      <c r="M1324" s="10"/>
      <c r="N1324" s="10"/>
      <c r="O1324" s="10"/>
      <c r="P1324" s="10"/>
      <c r="Q1324" s="10"/>
      <c r="R1324" s="10"/>
      <c r="S1324" s="10"/>
      <c r="T1324" s="10"/>
      <c r="U1324" s="16" t="str">
        <f t="shared" ref="U1324:U1387" si="22">IF(AND(ISBLANK(H1324),ISBLANK(I1324)),"",IF(ISBLANK(I1324),"ONGOING",DATEDIF(H1324,I1324,"Y")&amp;" YEAR(S) "&amp;DATEDIF(H1324,I1324,"YM")&amp;" MONTH(S)"))</f>
        <v/>
      </c>
      <c r="V1324" s="16" t="str" cm="1">
        <f t="array" ref="V1324">_xlfn.IFS(AND(ISBLANK(A1324), OR(B1324&lt;&gt;"",C1324&lt;&gt;"",E1324&lt;&gt;"",F1324&lt;&gt;"",G1324&lt;&gt;"",H1324&lt;&gt;"",J1324&lt;&gt;"",K1324&lt;&gt;"",M1324&lt;&gt;"",N1324&lt;&gt;"",O1324&lt;&gt;"",P1324&lt;&gt;"",Q1324&lt;&gt;"",R1324&lt;&gt;"",S1324&lt;&gt;"",T1324&lt;&gt;"",)), "Address Empty", ISBLANK(A1324), "", ISBLANK(B1324), "Room Number Empty", ISBLANK(C1324), "First Name Empty", ISBLANK(E1324), "Last Name Empty", ISBLANK(F1324), "Date of Birth Empty", ISBLANK(G1324), "NI Number Empty", ISBLANK(H1324), "Check In Date Empty", ISBLANK(J1324), "HB Claim Ref Number Empty", ISBLANK(K1324), "Referral Agency Empty", ISBLANK(M1324), "Gender Empty", ISBLANK(N1324), "Religion Empty", ISBLANK(O1324), "Ethnicity Empty", ISBLANK(P1324), "Nationality Empty", ISBLANK(Q1324), "Disability Empty", ISBLANK(R1324), "Sexual Orientation Empty", ISBLANK(S1324), "Language Empty", ISBLANK(T1324), "Risk Assessment Empty", AND(G1324&lt;&gt;"",H1324&lt;&gt;""), IF(SUMPRODUCT(($G$2:$G$5000=G1324)*($H$2:$H$5000=H1324))&gt;1,"CONFLICT: NI and Check-in Date Already in Use","Correct"), TRUE, "Correct")</f>
        <v/>
      </c>
    </row>
    <row r="1325" spans="1:22" s="14" customFormat="1" x14ac:dyDescent="0.5">
      <c r="A1325" s="10"/>
      <c r="B1325" s="11"/>
      <c r="C1325" s="10"/>
      <c r="D1325" s="10"/>
      <c r="E1325" s="10"/>
      <c r="F1325" s="12"/>
      <c r="G1325" s="10"/>
      <c r="H1325" s="12"/>
      <c r="I1325" s="12"/>
      <c r="J1325" s="13"/>
      <c r="K1325" s="10"/>
      <c r="L1325" s="15" t="str">
        <f ca="1">IF(ISBLANK(F1325), "", DATEDIF(Tenants[[#This Row],[DateOfBirth]],TODAY(),"Y"))</f>
        <v/>
      </c>
      <c r="M1325" s="10"/>
      <c r="N1325" s="10"/>
      <c r="O1325" s="10"/>
      <c r="P1325" s="10"/>
      <c r="Q1325" s="10"/>
      <c r="R1325" s="10"/>
      <c r="S1325" s="10"/>
      <c r="T1325" s="10"/>
      <c r="U1325" s="16" t="str">
        <f t="shared" si="22"/>
        <v/>
      </c>
      <c r="V1325" s="16" t="str" cm="1">
        <f t="array" ref="V1325">_xlfn.IFS(AND(ISBLANK(A1325), OR(B1325&lt;&gt;"",C1325&lt;&gt;"",E1325&lt;&gt;"",F1325&lt;&gt;"",G1325&lt;&gt;"",H1325&lt;&gt;"",J1325&lt;&gt;"",K1325&lt;&gt;"",M1325&lt;&gt;"",N1325&lt;&gt;"",O1325&lt;&gt;"",P1325&lt;&gt;"",Q1325&lt;&gt;"",R1325&lt;&gt;"",S1325&lt;&gt;"",T1325&lt;&gt;"",)), "Address Empty", ISBLANK(A1325), "", ISBLANK(B1325), "Room Number Empty", ISBLANK(C1325), "First Name Empty", ISBLANK(E1325), "Last Name Empty", ISBLANK(F1325), "Date of Birth Empty", ISBLANK(G1325), "NI Number Empty", ISBLANK(H1325), "Check In Date Empty", ISBLANK(J1325), "HB Claim Ref Number Empty", ISBLANK(K1325), "Referral Agency Empty", ISBLANK(M1325), "Gender Empty", ISBLANK(N1325), "Religion Empty", ISBLANK(O1325), "Ethnicity Empty", ISBLANK(P1325), "Nationality Empty", ISBLANK(Q1325), "Disability Empty", ISBLANK(R1325), "Sexual Orientation Empty", ISBLANK(S1325), "Language Empty", ISBLANK(T1325), "Risk Assessment Empty", AND(G1325&lt;&gt;"",H1325&lt;&gt;""), IF(SUMPRODUCT(($G$2:$G$5000=G1325)*($H$2:$H$5000=H1325))&gt;1,"CONFLICT: NI and Check-in Date Already in Use","Correct"), TRUE, "Correct")</f>
        <v/>
      </c>
    </row>
    <row r="1326" spans="1:22" s="14" customFormat="1" x14ac:dyDescent="0.5">
      <c r="A1326" s="10"/>
      <c r="B1326" s="11"/>
      <c r="C1326" s="10"/>
      <c r="D1326" s="10"/>
      <c r="E1326" s="10"/>
      <c r="F1326" s="12"/>
      <c r="G1326" s="10"/>
      <c r="H1326" s="12"/>
      <c r="I1326" s="12"/>
      <c r="J1326" s="13"/>
      <c r="K1326" s="10"/>
      <c r="L1326" s="15" t="str">
        <f ca="1">IF(ISBLANK(F1326), "", DATEDIF(Tenants[[#This Row],[DateOfBirth]],TODAY(),"Y"))</f>
        <v/>
      </c>
      <c r="M1326" s="10"/>
      <c r="N1326" s="10"/>
      <c r="O1326" s="10"/>
      <c r="P1326" s="10"/>
      <c r="Q1326" s="10"/>
      <c r="R1326" s="10"/>
      <c r="S1326" s="10"/>
      <c r="T1326" s="10"/>
      <c r="U1326" s="16" t="str">
        <f t="shared" si="22"/>
        <v/>
      </c>
      <c r="V1326" s="16" t="str" cm="1">
        <f t="array" ref="V1326">_xlfn.IFS(AND(ISBLANK(A1326), OR(B1326&lt;&gt;"",C1326&lt;&gt;"",E1326&lt;&gt;"",F1326&lt;&gt;"",G1326&lt;&gt;"",H1326&lt;&gt;"",J1326&lt;&gt;"",K1326&lt;&gt;"",M1326&lt;&gt;"",N1326&lt;&gt;"",O1326&lt;&gt;"",P1326&lt;&gt;"",Q1326&lt;&gt;"",R1326&lt;&gt;"",S1326&lt;&gt;"",T1326&lt;&gt;"",)), "Address Empty", ISBLANK(A1326), "", ISBLANK(B1326), "Room Number Empty", ISBLANK(C1326), "First Name Empty", ISBLANK(E1326), "Last Name Empty", ISBLANK(F1326), "Date of Birth Empty", ISBLANK(G1326), "NI Number Empty", ISBLANK(H1326), "Check In Date Empty", ISBLANK(J1326), "HB Claim Ref Number Empty", ISBLANK(K1326), "Referral Agency Empty", ISBLANK(M1326), "Gender Empty", ISBLANK(N1326), "Religion Empty", ISBLANK(O1326), "Ethnicity Empty", ISBLANK(P1326), "Nationality Empty", ISBLANK(Q1326), "Disability Empty", ISBLANK(R1326), "Sexual Orientation Empty", ISBLANK(S1326), "Language Empty", ISBLANK(T1326), "Risk Assessment Empty", AND(G1326&lt;&gt;"",H1326&lt;&gt;""), IF(SUMPRODUCT(($G$2:$G$5000=G1326)*($H$2:$H$5000=H1326))&gt;1,"CONFLICT: NI and Check-in Date Already in Use","Correct"), TRUE, "Correct")</f>
        <v/>
      </c>
    </row>
    <row r="1327" spans="1:22" s="14" customFormat="1" x14ac:dyDescent="0.5">
      <c r="A1327" s="10"/>
      <c r="B1327" s="11"/>
      <c r="C1327" s="10"/>
      <c r="D1327" s="10"/>
      <c r="E1327" s="10"/>
      <c r="F1327" s="12"/>
      <c r="G1327" s="10"/>
      <c r="H1327" s="12"/>
      <c r="I1327" s="12"/>
      <c r="J1327" s="13"/>
      <c r="K1327" s="10"/>
      <c r="L1327" s="15" t="str">
        <f ca="1">IF(ISBLANK(F1327), "", DATEDIF(Tenants[[#This Row],[DateOfBirth]],TODAY(),"Y"))</f>
        <v/>
      </c>
      <c r="M1327" s="10"/>
      <c r="N1327" s="10"/>
      <c r="O1327" s="10"/>
      <c r="P1327" s="10"/>
      <c r="Q1327" s="10"/>
      <c r="R1327" s="10"/>
      <c r="S1327" s="10"/>
      <c r="T1327" s="10"/>
      <c r="U1327" s="16" t="str">
        <f t="shared" si="22"/>
        <v/>
      </c>
      <c r="V1327" s="16" t="str" cm="1">
        <f t="array" ref="V1327">_xlfn.IFS(AND(ISBLANK(A1327), OR(B1327&lt;&gt;"",C1327&lt;&gt;"",E1327&lt;&gt;"",F1327&lt;&gt;"",G1327&lt;&gt;"",H1327&lt;&gt;"",J1327&lt;&gt;"",K1327&lt;&gt;"",M1327&lt;&gt;"",N1327&lt;&gt;"",O1327&lt;&gt;"",P1327&lt;&gt;"",Q1327&lt;&gt;"",R1327&lt;&gt;"",S1327&lt;&gt;"",T1327&lt;&gt;"",)), "Address Empty", ISBLANK(A1327), "", ISBLANK(B1327), "Room Number Empty", ISBLANK(C1327), "First Name Empty", ISBLANK(E1327), "Last Name Empty", ISBLANK(F1327), "Date of Birth Empty", ISBLANK(G1327), "NI Number Empty", ISBLANK(H1327), "Check In Date Empty", ISBLANK(J1327), "HB Claim Ref Number Empty", ISBLANK(K1327), "Referral Agency Empty", ISBLANK(M1327), "Gender Empty", ISBLANK(N1327), "Religion Empty", ISBLANK(O1327), "Ethnicity Empty", ISBLANK(P1327), "Nationality Empty", ISBLANK(Q1327), "Disability Empty", ISBLANK(R1327), "Sexual Orientation Empty", ISBLANK(S1327), "Language Empty", ISBLANK(T1327), "Risk Assessment Empty", AND(G1327&lt;&gt;"",H1327&lt;&gt;""), IF(SUMPRODUCT(($G$2:$G$5000=G1327)*($H$2:$H$5000=H1327))&gt;1,"CONFLICT: NI and Check-in Date Already in Use","Correct"), TRUE, "Correct")</f>
        <v/>
      </c>
    </row>
    <row r="1328" spans="1:22" s="14" customFormat="1" x14ac:dyDescent="0.5">
      <c r="A1328" s="10"/>
      <c r="B1328" s="11"/>
      <c r="C1328" s="10"/>
      <c r="D1328" s="10"/>
      <c r="E1328" s="10"/>
      <c r="F1328" s="12"/>
      <c r="G1328" s="10"/>
      <c r="H1328" s="12"/>
      <c r="I1328" s="12"/>
      <c r="J1328" s="13"/>
      <c r="K1328" s="10"/>
      <c r="L1328" s="15" t="str">
        <f ca="1">IF(ISBLANK(F1328), "", DATEDIF(Tenants[[#This Row],[DateOfBirth]],TODAY(),"Y"))</f>
        <v/>
      </c>
      <c r="M1328" s="10"/>
      <c r="N1328" s="10"/>
      <c r="O1328" s="10"/>
      <c r="P1328" s="10"/>
      <c r="Q1328" s="10"/>
      <c r="R1328" s="10"/>
      <c r="S1328" s="10"/>
      <c r="T1328" s="10"/>
      <c r="U1328" s="16" t="str">
        <f t="shared" si="22"/>
        <v/>
      </c>
      <c r="V1328" s="16" t="str" cm="1">
        <f t="array" ref="V1328">_xlfn.IFS(AND(ISBLANK(A1328), OR(B1328&lt;&gt;"",C1328&lt;&gt;"",E1328&lt;&gt;"",F1328&lt;&gt;"",G1328&lt;&gt;"",H1328&lt;&gt;"",J1328&lt;&gt;"",K1328&lt;&gt;"",M1328&lt;&gt;"",N1328&lt;&gt;"",O1328&lt;&gt;"",P1328&lt;&gt;"",Q1328&lt;&gt;"",R1328&lt;&gt;"",S1328&lt;&gt;"",T1328&lt;&gt;"",)), "Address Empty", ISBLANK(A1328), "", ISBLANK(B1328), "Room Number Empty", ISBLANK(C1328), "First Name Empty", ISBLANK(E1328), "Last Name Empty", ISBLANK(F1328), "Date of Birth Empty", ISBLANK(G1328), "NI Number Empty", ISBLANK(H1328), "Check In Date Empty", ISBLANK(J1328), "HB Claim Ref Number Empty", ISBLANK(K1328), "Referral Agency Empty", ISBLANK(M1328), "Gender Empty", ISBLANK(N1328), "Religion Empty", ISBLANK(O1328), "Ethnicity Empty", ISBLANK(P1328), "Nationality Empty", ISBLANK(Q1328), "Disability Empty", ISBLANK(R1328), "Sexual Orientation Empty", ISBLANK(S1328), "Language Empty", ISBLANK(T1328), "Risk Assessment Empty", AND(G1328&lt;&gt;"",H1328&lt;&gt;""), IF(SUMPRODUCT(($G$2:$G$5000=G1328)*($H$2:$H$5000=H1328))&gt;1,"CONFLICT: NI and Check-in Date Already in Use","Correct"), TRUE, "Correct")</f>
        <v/>
      </c>
    </row>
    <row r="1329" spans="1:22" s="14" customFormat="1" x14ac:dyDescent="0.5">
      <c r="A1329" s="10"/>
      <c r="B1329" s="11"/>
      <c r="C1329" s="10"/>
      <c r="D1329" s="10"/>
      <c r="E1329" s="10"/>
      <c r="F1329" s="12"/>
      <c r="G1329" s="10"/>
      <c r="H1329" s="12"/>
      <c r="I1329" s="12"/>
      <c r="J1329" s="13"/>
      <c r="K1329" s="10"/>
      <c r="L1329" s="15" t="str">
        <f ca="1">IF(ISBLANK(F1329), "", DATEDIF(Tenants[[#This Row],[DateOfBirth]],TODAY(),"Y"))</f>
        <v/>
      </c>
      <c r="M1329" s="10"/>
      <c r="N1329" s="10"/>
      <c r="O1329" s="10"/>
      <c r="P1329" s="10"/>
      <c r="Q1329" s="10"/>
      <c r="R1329" s="10"/>
      <c r="S1329" s="10"/>
      <c r="T1329" s="10"/>
      <c r="U1329" s="16" t="str">
        <f t="shared" si="22"/>
        <v/>
      </c>
      <c r="V1329" s="16" t="str" cm="1">
        <f t="array" ref="V1329">_xlfn.IFS(AND(ISBLANK(A1329), OR(B1329&lt;&gt;"",C1329&lt;&gt;"",E1329&lt;&gt;"",F1329&lt;&gt;"",G1329&lt;&gt;"",H1329&lt;&gt;"",J1329&lt;&gt;"",K1329&lt;&gt;"",M1329&lt;&gt;"",N1329&lt;&gt;"",O1329&lt;&gt;"",P1329&lt;&gt;"",Q1329&lt;&gt;"",R1329&lt;&gt;"",S1329&lt;&gt;"",T1329&lt;&gt;"",)), "Address Empty", ISBLANK(A1329), "", ISBLANK(B1329), "Room Number Empty", ISBLANK(C1329), "First Name Empty", ISBLANK(E1329), "Last Name Empty", ISBLANK(F1329), "Date of Birth Empty", ISBLANK(G1329), "NI Number Empty", ISBLANK(H1329), "Check In Date Empty", ISBLANK(J1329), "HB Claim Ref Number Empty", ISBLANK(K1329), "Referral Agency Empty", ISBLANK(M1329), "Gender Empty", ISBLANK(N1329), "Religion Empty", ISBLANK(O1329), "Ethnicity Empty", ISBLANK(P1329), "Nationality Empty", ISBLANK(Q1329), "Disability Empty", ISBLANK(R1329), "Sexual Orientation Empty", ISBLANK(S1329), "Language Empty", ISBLANK(T1329), "Risk Assessment Empty", AND(G1329&lt;&gt;"",H1329&lt;&gt;""), IF(SUMPRODUCT(($G$2:$G$5000=G1329)*($H$2:$H$5000=H1329))&gt;1,"CONFLICT: NI and Check-in Date Already in Use","Correct"), TRUE, "Correct")</f>
        <v/>
      </c>
    </row>
    <row r="1330" spans="1:22" s="14" customFormat="1" x14ac:dyDescent="0.5">
      <c r="A1330" s="10"/>
      <c r="B1330" s="11"/>
      <c r="C1330" s="10"/>
      <c r="D1330" s="10"/>
      <c r="E1330" s="10"/>
      <c r="F1330" s="12"/>
      <c r="G1330" s="10"/>
      <c r="H1330" s="12"/>
      <c r="I1330" s="12"/>
      <c r="J1330" s="13"/>
      <c r="K1330" s="10"/>
      <c r="L1330" s="15" t="str">
        <f ca="1">IF(ISBLANK(F1330), "", DATEDIF(Tenants[[#This Row],[DateOfBirth]],TODAY(),"Y"))</f>
        <v/>
      </c>
      <c r="M1330" s="10"/>
      <c r="N1330" s="10"/>
      <c r="O1330" s="10"/>
      <c r="P1330" s="10"/>
      <c r="Q1330" s="10"/>
      <c r="R1330" s="10"/>
      <c r="S1330" s="10"/>
      <c r="T1330" s="10"/>
      <c r="U1330" s="16" t="str">
        <f t="shared" si="22"/>
        <v/>
      </c>
      <c r="V1330" s="16" t="str" cm="1">
        <f t="array" ref="V1330">_xlfn.IFS(AND(ISBLANK(A1330), OR(B1330&lt;&gt;"",C1330&lt;&gt;"",E1330&lt;&gt;"",F1330&lt;&gt;"",G1330&lt;&gt;"",H1330&lt;&gt;"",J1330&lt;&gt;"",K1330&lt;&gt;"",M1330&lt;&gt;"",N1330&lt;&gt;"",O1330&lt;&gt;"",P1330&lt;&gt;"",Q1330&lt;&gt;"",R1330&lt;&gt;"",S1330&lt;&gt;"",T1330&lt;&gt;"",)), "Address Empty", ISBLANK(A1330), "", ISBLANK(B1330), "Room Number Empty", ISBLANK(C1330), "First Name Empty", ISBLANK(E1330), "Last Name Empty", ISBLANK(F1330), "Date of Birth Empty", ISBLANK(G1330), "NI Number Empty", ISBLANK(H1330), "Check In Date Empty", ISBLANK(J1330), "HB Claim Ref Number Empty", ISBLANK(K1330), "Referral Agency Empty", ISBLANK(M1330), "Gender Empty", ISBLANK(N1330), "Religion Empty", ISBLANK(O1330), "Ethnicity Empty", ISBLANK(P1330), "Nationality Empty", ISBLANK(Q1330), "Disability Empty", ISBLANK(R1330), "Sexual Orientation Empty", ISBLANK(S1330), "Language Empty", ISBLANK(T1330), "Risk Assessment Empty", AND(G1330&lt;&gt;"",H1330&lt;&gt;""), IF(SUMPRODUCT(($G$2:$G$5000=G1330)*($H$2:$H$5000=H1330))&gt;1,"CONFLICT: NI and Check-in Date Already in Use","Correct"), TRUE, "Correct")</f>
        <v/>
      </c>
    </row>
    <row r="1331" spans="1:22" s="14" customFormat="1" x14ac:dyDescent="0.5">
      <c r="A1331" s="10"/>
      <c r="B1331" s="11"/>
      <c r="C1331" s="10"/>
      <c r="D1331" s="10"/>
      <c r="E1331" s="10"/>
      <c r="F1331" s="12"/>
      <c r="G1331" s="10"/>
      <c r="H1331" s="12"/>
      <c r="I1331" s="12"/>
      <c r="J1331" s="13"/>
      <c r="K1331" s="10"/>
      <c r="L1331" s="15" t="str">
        <f ca="1">IF(ISBLANK(F1331), "", DATEDIF(Tenants[[#This Row],[DateOfBirth]],TODAY(),"Y"))</f>
        <v/>
      </c>
      <c r="M1331" s="10"/>
      <c r="N1331" s="10"/>
      <c r="O1331" s="10"/>
      <c r="P1331" s="10"/>
      <c r="Q1331" s="10"/>
      <c r="R1331" s="10"/>
      <c r="S1331" s="10"/>
      <c r="T1331" s="10"/>
      <c r="U1331" s="16" t="str">
        <f t="shared" si="22"/>
        <v/>
      </c>
      <c r="V1331" s="16" t="str" cm="1">
        <f t="array" ref="V1331">_xlfn.IFS(AND(ISBLANK(A1331), OR(B1331&lt;&gt;"",C1331&lt;&gt;"",E1331&lt;&gt;"",F1331&lt;&gt;"",G1331&lt;&gt;"",H1331&lt;&gt;"",J1331&lt;&gt;"",K1331&lt;&gt;"",M1331&lt;&gt;"",N1331&lt;&gt;"",O1331&lt;&gt;"",P1331&lt;&gt;"",Q1331&lt;&gt;"",R1331&lt;&gt;"",S1331&lt;&gt;"",T1331&lt;&gt;"",)), "Address Empty", ISBLANK(A1331), "", ISBLANK(B1331), "Room Number Empty", ISBLANK(C1331), "First Name Empty", ISBLANK(E1331), "Last Name Empty", ISBLANK(F1331), "Date of Birth Empty", ISBLANK(G1331), "NI Number Empty", ISBLANK(H1331), "Check In Date Empty", ISBLANK(J1331), "HB Claim Ref Number Empty", ISBLANK(K1331), "Referral Agency Empty", ISBLANK(M1331), "Gender Empty", ISBLANK(N1331), "Religion Empty", ISBLANK(O1331), "Ethnicity Empty", ISBLANK(P1331), "Nationality Empty", ISBLANK(Q1331), "Disability Empty", ISBLANK(R1331), "Sexual Orientation Empty", ISBLANK(S1331), "Language Empty", ISBLANK(T1331), "Risk Assessment Empty", AND(G1331&lt;&gt;"",H1331&lt;&gt;""), IF(SUMPRODUCT(($G$2:$G$5000=G1331)*($H$2:$H$5000=H1331))&gt;1,"CONFLICT: NI and Check-in Date Already in Use","Correct"), TRUE, "Correct")</f>
        <v/>
      </c>
    </row>
    <row r="1332" spans="1:22" s="14" customFormat="1" x14ac:dyDescent="0.5">
      <c r="A1332" s="10"/>
      <c r="B1332" s="11"/>
      <c r="C1332" s="10"/>
      <c r="D1332" s="10"/>
      <c r="E1332" s="10"/>
      <c r="F1332" s="12"/>
      <c r="G1332" s="10"/>
      <c r="H1332" s="12"/>
      <c r="I1332" s="12"/>
      <c r="J1332" s="13"/>
      <c r="K1332" s="10"/>
      <c r="L1332" s="15" t="str">
        <f ca="1">IF(ISBLANK(F1332), "", DATEDIF(Tenants[[#This Row],[DateOfBirth]],TODAY(),"Y"))</f>
        <v/>
      </c>
      <c r="M1332" s="10"/>
      <c r="N1332" s="10"/>
      <c r="O1332" s="10"/>
      <c r="P1332" s="10"/>
      <c r="Q1332" s="10"/>
      <c r="R1332" s="10"/>
      <c r="S1332" s="10"/>
      <c r="T1332" s="10"/>
      <c r="U1332" s="16" t="str">
        <f t="shared" si="22"/>
        <v/>
      </c>
      <c r="V1332" s="16" t="str" cm="1">
        <f t="array" ref="V1332">_xlfn.IFS(AND(ISBLANK(A1332), OR(B1332&lt;&gt;"",C1332&lt;&gt;"",E1332&lt;&gt;"",F1332&lt;&gt;"",G1332&lt;&gt;"",H1332&lt;&gt;"",J1332&lt;&gt;"",K1332&lt;&gt;"",M1332&lt;&gt;"",N1332&lt;&gt;"",O1332&lt;&gt;"",P1332&lt;&gt;"",Q1332&lt;&gt;"",R1332&lt;&gt;"",S1332&lt;&gt;"",T1332&lt;&gt;"",)), "Address Empty", ISBLANK(A1332), "", ISBLANK(B1332), "Room Number Empty", ISBLANK(C1332), "First Name Empty", ISBLANK(E1332), "Last Name Empty", ISBLANK(F1332), "Date of Birth Empty", ISBLANK(G1332), "NI Number Empty", ISBLANK(H1332), "Check In Date Empty", ISBLANK(J1332), "HB Claim Ref Number Empty", ISBLANK(K1332), "Referral Agency Empty", ISBLANK(M1332), "Gender Empty", ISBLANK(N1332), "Religion Empty", ISBLANK(O1332), "Ethnicity Empty", ISBLANK(P1332), "Nationality Empty", ISBLANK(Q1332), "Disability Empty", ISBLANK(R1332), "Sexual Orientation Empty", ISBLANK(S1332), "Language Empty", ISBLANK(T1332), "Risk Assessment Empty", AND(G1332&lt;&gt;"",H1332&lt;&gt;""), IF(SUMPRODUCT(($G$2:$G$5000=G1332)*($H$2:$H$5000=H1332))&gt;1,"CONFLICT: NI and Check-in Date Already in Use","Correct"), TRUE, "Correct")</f>
        <v/>
      </c>
    </row>
    <row r="1333" spans="1:22" s="14" customFormat="1" x14ac:dyDescent="0.5">
      <c r="A1333" s="10"/>
      <c r="B1333" s="11"/>
      <c r="C1333" s="10"/>
      <c r="D1333" s="10"/>
      <c r="E1333" s="10"/>
      <c r="F1333" s="12"/>
      <c r="G1333" s="10"/>
      <c r="H1333" s="12"/>
      <c r="I1333" s="12"/>
      <c r="J1333" s="13"/>
      <c r="K1333" s="10"/>
      <c r="L1333" s="15" t="str">
        <f ca="1">IF(ISBLANK(F1333), "", DATEDIF(Tenants[[#This Row],[DateOfBirth]],TODAY(),"Y"))</f>
        <v/>
      </c>
      <c r="M1333" s="10"/>
      <c r="N1333" s="10"/>
      <c r="O1333" s="10"/>
      <c r="P1333" s="10"/>
      <c r="Q1333" s="10"/>
      <c r="R1333" s="10"/>
      <c r="S1333" s="10"/>
      <c r="T1333" s="10"/>
      <c r="U1333" s="16" t="str">
        <f t="shared" si="22"/>
        <v/>
      </c>
      <c r="V1333" s="16" t="str" cm="1">
        <f t="array" ref="V1333">_xlfn.IFS(AND(ISBLANK(A1333), OR(B1333&lt;&gt;"",C1333&lt;&gt;"",E1333&lt;&gt;"",F1333&lt;&gt;"",G1333&lt;&gt;"",H1333&lt;&gt;"",J1333&lt;&gt;"",K1333&lt;&gt;"",M1333&lt;&gt;"",N1333&lt;&gt;"",O1333&lt;&gt;"",P1333&lt;&gt;"",Q1333&lt;&gt;"",R1333&lt;&gt;"",S1333&lt;&gt;"",T1333&lt;&gt;"",)), "Address Empty", ISBLANK(A1333), "", ISBLANK(B1333), "Room Number Empty", ISBLANK(C1333), "First Name Empty", ISBLANK(E1333), "Last Name Empty", ISBLANK(F1333), "Date of Birth Empty", ISBLANK(G1333), "NI Number Empty", ISBLANK(H1333), "Check In Date Empty", ISBLANK(J1333), "HB Claim Ref Number Empty", ISBLANK(K1333), "Referral Agency Empty", ISBLANK(M1333), "Gender Empty", ISBLANK(N1333), "Religion Empty", ISBLANK(O1333), "Ethnicity Empty", ISBLANK(P1333), "Nationality Empty", ISBLANK(Q1333), "Disability Empty", ISBLANK(R1333), "Sexual Orientation Empty", ISBLANK(S1333), "Language Empty", ISBLANK(T1333), "Risk Assessment Empty", AND(G1333&lt;&gt;"",H1333&lt;&gt;""), IF(SUMPRODUCT(($G$2:$G$5000=G1333)*($H$2:$H$5000=H1333))&gt;1,"CONFLICT: NI and Check-in Date Already in Use","Correct"), TRUE, "Correct")</f>
        <v/>
      </c>
    </row>
    <row r="1334" spans="1:22" s="14" customFormat="1" x14ac:dyDescent="0.5">
      <c r="A1334" s="10"/>
      <c r="B1334" s="11"/>
      <c r="C1334" s="10"/>
      <c r="D1334" s="10"/>
      <c r="E1334" s="10"/>
      <c r="F1334" s="12"/>
      <c r="G1334" s="10"/>
      <c r="H1334" s="12"/>
      <c r="I1334" s="12"/>
      <c r="J1334" s="13"/>
      <c r="K1334" s="10"/>
      <c r="L1334" s="15" t="str">
        <f ca="1">IF(ISBLANK(F1334), "", DATEDIF(Tenants[[#This Row],[DateOfBirth]],TODAY(),"Y"))</f>
        <v/>
      </c>
      <c r="M1334" s="10"/>
      <c r="N1334" s="10"/>
      <c r="O1334" s="10"/>
      <c r="P1334" s="10"/>
      <c r="Q1334" s="10"/>
      <c r="R1334" s="10"/>
      <c r="S1334" s="10"/>
      <c r="T1334" s="10"/>
      <c r="U1334" s="16" t="str">
        <f t="shared" si="22"/>
        <v/>
      </c>
      <c r="V1334" s="16" t="str" cm="1">
        <f t="array" ref="V1334">_xlfn.IFS(AND(ISBLANK(A1334), OR(B1334&lt;&gt;"",C1334&lt;&gt;"",E1334&lt;&gt;"",F1334&lt;&gt;"",G1334&lt;&gt;"",H1334&lt;&gt;"",J1334&lt;&gt;"",K1334&lt;&gt;"",M1334&lt;&gt;"",N1334&lt;&gt;"",O1334&lt;&gt;"",P1334&lt;&gt;"",Q1334&lt;&gt;"",R1334&lt;&gt;"",S1334&lt;&gt;"",T1334&lt;&gt;"",)), "Address Empty", ISBLANK(A1334), "", ISBLANK(B1334), "Room Number Empty", ISBLANK(C1334), "First Name Empty", ISBLANK(E1334), "Last Name Empty", ISBLANK(F1334), "Date of Birth Empty", ISBLANK(G1334), "NI Number Empty", ISBLANK(H1334), "Check In Date Empty", ISBLANK(J1334), "HB Claim Ref Number Empty", ISBLANK(K1334), "Referral Agency Empty", ISBLANK(M1334), "Gender Empty", ISBLANK(N1334), "Religion Empty", ISBLANK(O1334), "Ethnicity Empty", ISBLANK(P1334), "Nationality Empty", ISBLANK(Q1334), "Disability Empty", ISBLANK(R1334), "Sexual Orientation Empty", ISBLANK(S1334), "Language Empty", ISBLANK(T1334), "Risk Assessment Empty", AND(G1334&lt;&gt;"",H1334&lt;&gt;""), IF(SUMPRODUCT(($G$2:$G$5000=G1334)*($H$2:$H$5000=H1334))&gt;1,"CONFLICT: NI and Check-in Date Already in Use","Correct"), TRUE, "Correct")</f>
        <v/>
      </c>
    </row>
    <row r="1335" spans="1:22" s="14" customFormat="1" x14ac:dyDescent="0.5">
      <c r="A1335" s="10"/>
      <c r="B1335" s="11"/>
      <c r="C1335" s="10"/>
      <c r="D1335" s="10"/>
      <c r="E1335" s="10"/>
      <c r="F1335" s="12"/>
      <c r="G1335" s="10"/>
      <c r="H1335" s="12"/>
      <c r="I1335" s="12"/>
      <c r="J1335" s="13"/>
      <c r="K1335" s="10"/>
      <c r="L1335" s="15" t="str">
        <f ca="1">IF(ISBLANK(F1335), "", DATEDIF(Tenants[[#This Row],[DateOfBirth]],TODAY(),"Y"))</f>
        <v/>
      </c>
      <c r="M1335" s="10"/>
      <c r="N1335" s="10"/>
      <c r="O1335" s="10"/>
      <c r="P1335" s="10"/>
      <c r="Q1335" s="10"/>
      <c r="R1335" s="10"/>
      <c r="S1335" s="10"/>
      <c r="T1335" s="10"/>
      <c r="U1335" s="16" t="str">
        <f t="shared" si="22"/>
        <v/>
      </c>
      <c r="V1335" s="16" t="str" cm="1">
        <f t="array" ref="V1335">_xlfn.IFS(AND(ISBLANK(A1335), OR(B1335&lt;&gt;"",C1335&lt;&gt;"",E1335&lt;&gt;"",F1335&lt;&gt;"",G1335&lt;&gt;"",H1335&lt;&gt;"",J1335&lt;&gt;"",K1335&lt;&gt;"",M1335&lt;&gt;"",N1335&lt;&gt;"",O1335&lt;&gt;"",P1335&lt;&gt;"",Q1335&lt;&gt;"",R1335&lt;&gt;"",S1335&lt;&gt;"",T1335&lt;&gt;"",)), "Address Empty", ISBLANK(A1335), "", ISBLANK(B1335), "Room Number Empty", ISBLANK(C1335), "First Name Empty", ISBLANK(E1335), "Last Name Empty", ISBLANK(F1335), "Date of Birth Empty", ISBLANK(G1335), "NI Number Empty", ISBLANK(H1335), "Check In Date Empty", ISBLANK(J1335), "HB Claim Ref Number Empty", ISBLANK(K1335), "Referral Agency Empty", ISBLANK(M1335), "Gender Empty", ISBLANK(N1335), "Religion Empty", ISBLANK(O1335), "Ethnicity Empty", ISBLANK(P1335), "Nationality Empty", ISBLANK(Q1335), "Disability Empty", ISBLANK(R1335), "Sexual Orientation Empty", ISBLANK(S1335), "Language Empty", ISBLANK(T1335), "Risk Assessment Empty", AND(G1335&lt;&gt;"",H1335&lt;&gt;""), IF(SUMPRODUCT(($G$2:$G$5000=G1335)*($H$2:$H$5000=H1335))&gt;1,"CONFLICT: NI and Check-in Date Already in Use","Correct"), TRUE, "Correct")</f>
        <v/>
      </c>
    </row>
    <row r="1336" spans="1:22" s="14" customFormat="1" x14ac:dyDescent="0.5">
      <c r="A1336" s="10"/>
      <c r="B1336" s="11"/>
      <c r="C1336" s="10"/>
      <c r="D1336" s="10"/>
      <c r="E1336" s="10"/>
      <c r="F1336" s="12"/>
      <c r="G1336" s="10"/>
      <c r="H1336" s="12"/>
      <c r="I1336" s="12"/>
      <c r="J1336" s="13"/>
      <c r="K1336" s="10"/>
      <c r="L1336" s="15" t="str">
        <f ca="1">IF(ISBLANK(F1336), "", DATEDIF(Tenants[[#This Row],[DateOfBirth]],TODAY(),"Y"))</f>
        <v/>
      </c>
      <c r="M1336" s="10"/>
      <c r="N1336" s="10"/>
      <c r="O1336" s="10"/>
      <c r="P1336" s="10"/>
      <c r="Q1336" s="10"/>
      <c r="R1336" s="10"/>
      <c r="S1336" s="10"/>
      <c r="T1336" s="10"/>
      <c r="U1336" s="16" t="str">
        <f t="shared" si="22"/>
        <v/>
      </c>
      <c r="V1336" s="16" t="str" cm="1">
        <f t="array" ref="V1336">_xlfn.IFS(AND(ISBLANK(A1336), OR(B1336&lt;&gt;"",C1336&lt;&gt;"",E1336&lt;&gt;"",F1336&lt;&gt;"",G1336&lt;&gt;"",H1336&lt;&gt;"",J1336&lt;&gt;"",K1336&lt;&gt;"",M1336&lt;&gt;"",N1336&lt;&gt;"",O1336&lt;&gt;"",P1336&lt;&gt;"",Q1336&lt;&gt;"",R1336&lt;&gt;"",S1336&lt;&gt;"",T1336&lt;&gt;"",)), "Address Empty", ISBLANK(A1336), "", ISBLANK(B1336), "Room Number Empty", ISBLANK(C1336), "First Name Empty", ISBLANK(E1336), "Last Name Empty", ISBLANK(F1336), "Date of Birth Empty", ISBLANK(G1336), "NI Number Empty", ISBLANK(H1336), "Check In Date Empty", ISBLANK(J1336), "HB Claim Ref Number Empty", ISBLANK(K1336), "Referral Agency Empty", ISBLANK(M1336), "Gender Empty", ISBLANK(N1336), "Religion Empty", ISBLANK(O1336), "Ethnicity Empty", ISBLANK(P1336), "Nationality Empty", ISBLANK(Q1336), "Disability Empty", ISBLANK(R1336), "Sexual Orientation Empty", ISBLANK(S1336), "Language Empty", ISBLANK(T1336), "Risk Assessment Empty", AND(G1336&lt;&gt;"",H1336&lt;&gt;""), IF(SUMPRODUCT(($G$2:$G$5000=G1336)*($H$2:$H$5000=H1336))&gt;1,"CONFLICT: NI and Check-in Date Already in Use","Correct"), TRUE, "Correct")</f>
        <v/>
      </c>
    </row>
    <row r="1337" spans="1:22" s="14" customFormat="1" x14ac:dyDescent="0.5">
      <c r="A1337" s="10"/>
      <c r="B1337" s="11"/>
      <c r="C1337" s="10"/>
      <c r="D1337" s="10"/>
      <c r="E1337" s="10"/>
      <c r="F1337" s="12"/>
      <c r="G1337" s="10"/>
      <c r="H1337" s="12"/>
      <c r="I1337" s="12"/>
      <c r="J1337" s="13"/>
      <c r="K1337" s="10"/>
      <c r="L1337" s="15" t="str">
        <f ca="1">IF(ISBLANK(F1337), "", DATEDIF(Tenants[[#This Row],[DateOfBirth]],TODAY(),"Y"))</f>
        <v/>
      </c>
      <c r="M1337" s="10"/>
      <c r="N1337" s="10"/>
      <c r="O1337" s="10"/>
      <c r="P1337" s="10"/>
      <c r="Q1337" s="10"/>
      <c r="R1337" s="10"/>
      <c r="S1337" s="10"/>
      <c r="T1337" s="10"/>
      <c r="U1337" s="16" t="str">
        <f t="shared" si="22"/>
        <v/>
      </c>
      <c r="V1337" s="16" t="str" cm="1">
        <f t="array" ref="V1337">_xlfn.IFS(AND(ISBLANK(A1337), OR(B1337&lt;&gt;"",C1337&lt;&gt;"",E1337&lt;&gt;"",F1337&lt;&gt;"",G1337&lt;&gt;"",H1337&lt;&gt;"",J1337&lt;&gt;"",K1337&lt;&gt;"",M1337&lt;&gt;"",N1337&lt;&gt;"",O1337&lt;&gt;"",P1337&lt;&gt;"",Q1337&lt;&gt;"",R1337&lt;&gt;"",S1337&lt;&gt;"",T1337&lt;&gt;"",)), "Address Empty", ISBLANK(A1337), "", ISBLANK(B1337), "Room Number Empty", ISBLANK(C1337), "First Name Empty", ISBLANK(E1337), "Last Name Empty", ISBLANK(F1337), "Date of Birth Empty", ISBLANK(G1337), "NI Number Empty", ISBLANK(H1337), "Check In Date Empty", ISBLANK(J1337), "HB Claim Ref Number Empty", ISBLANK(K1337), "Referral Agency Empty", ISBLANK(M1337), "Gender Empty", ISBLANK(N1337), "Religion Empty", ISBLANK(O1337), "Ethnicity Empty", ISBLANK(P1337), "Nationality Empty", ISBLANK(Q1337), "Disability Empty", ISBLANK(R1337), "Sexual Orientation Empty", ISBLANK(S1337), "Language Empty", ISBLANK(T1337), "Risk Assessment Empty", AND(G1337&lt;&gt;"",H1337&lt;&gt;""), IF(SUMPRODUCT(($G$2:$G$5000=G1337)*($H$2:$H$5000=H1337))&gt;1,"CONFLICT: NI and Check-in Date Already in Use","Correct"), TRUE, "Correct")</f>
        <v/>
      </c>
    </row>
    <row r="1338" spans="1:22" s="14" customFormat="1" x14ac:dyDescent="0.5">
      <c r="A1338" s="10"/>
      <c r="B1338" s="11"/>
      <c r="C1338" s="10"/>
      <c r="D1338" s="10"/>
      <c r="E1338" s="10"/>
      <c r="F1338" s="12"/>
      <c r="G1338" s="10"/>
      <c r="H1338" s="12"/>
      <c r="I1338" s="12"/>
      <c r="J1338" s="13"/>
      <c r="K1338" s="10"/>
      <c r="L1338" s="15" t="str">
        <f ca="1">IF(ISBLANK(F1338), "", DATEDIF(Tenants[[#This Row],[DateOfBirth]],TODAY(),"Y"))</f>
        <v/>
      </c>
      <c r="M1338" s="10"/>
      <c r="N1338" s="10"/>
      <c r="O1338" s="10"/>
      <c r="P1338" s="10"/>
      <c r="Q1338" s="10"/>
      <c r="R1338" s="10"/>
      <c r="S1338" s="10"/>
      <c r="T1338" s="10"/>
      <c r="U1338" s="16" t="str">
        <f t="shared" si="22"/>
        <v/>
      </c>
      <c r="V1338" s="16" t="str" cm="1">
        <f t="array" ref="V1338">_xlfn.IFS(AND(ISBLANK(A1338), OR(B1338&lt;&gt;"",C1338&lt;&gt;"",E1338&lt;&gt;"",F1338&lt;&gt;"",G1338&lt;&gt;"",H1338&lt;&gt;"",J1338&lt;&gt;"",K1338&lt;&gt;"",M1338&lt;&gt;"",N1338&lt;&gt;"",O1338&lt;&gt;"",P1338&lt;&gt;"",Q1338&lt;&gt;"",R1338&lt;&gt;"",S1338&lt;&gt;"",T1338&lt;&gt;"",)), "Address Empty", ISBLANK(A1338), "", ISBLANK(B1338), "Room Number Empty", ISBLANK(C1338), "First Name Empty", ISBLANK(E1338), "Last Name Empty", ISBLANK(F1338), "Date of Birth Empty", ISBLANK(G1338), "NI Number Empty", ISBLANK(H1338), "Check In Date Empty", ISBLANK(J1338), "HB Claim Ref Number Empty", ISBLANK(K1338), "Referral Agency Empty", ISBLANK(M1338), "Gender Empty", ISBLANK(N1338), "Religion Empty", ISBLANK(O1338), "Ethnicity Empty", ISBLANK(P1338), "Nationality Empty", ISBLANK(Q1338), "Disability Empty", ISBLANK(R1338), "Sexual Orientation Empty", ISBLANK(S1338), "Language Empty", ISBLANK(T1338), "Risk Assessment Empty", AND(G1338&lt;&gt;"",H1338&lt;&gt;""), IF(SUMPRODUCT(($G$2:$G$5000=G1338)*($H$2:$H$5000=H1338))&gt;1,"CONFLICT: NI and Check-in Date Already in Use","Correct"), TRUE, "Correct")</f>
        <v/>
      </c>
    </row>
    <row r="1339" spans="1:22" s="14" customFormat="1" x14ac:dyDescent="0.5">
      <c r="A1339" s="10"/>
      <c r="B1339" s="11"/>
      <c r="C1339" s="10"/>
      <c r="D1339" s="10"/>
      <c r="E1339" s="10"/>
      <c r="F1339" s="12"/>
      <c r="G1339" s="10"/>
      <c r="H1339" s="12"/>
      <c r="I1339" s="12"/>
      <c r="J1339" s="13"/>
      <c r="K1339" s="10"/>
      <c r="L1339" s="15" t="str">
        <f ca="1">IF(ISBLANK(F1339), "", DATEDIF(Tenants[[#This Row],[DateOfBirth]],TODAY(),"Y"))</f>
        <v/>
      </c>
      <c r="M1339" s="10"/>
      <c r="N1339" s="10"/>
      <c r="O1339" s="10"/>
      <c r="P1339" s="10"/>
      <c r="Q1339" s="10"/>
      <c r="R1339" s="10"/>
      <c r="S1339" s="10"/>
      <c r="T1339" s="10"/>
      <c r="U1339" s="16" t="str">
        <f t="shared" si="22"/>
        <v/>
      </c>
      <c r="V1339" s="16" t="str" cm="1">
        <f t="array" ref="V1339">_xlfn.IFS(AND(ISBLANK(A1339), OR(B1339&lt;&gt;"",C1339&lt;&gt;"",E1339&lt;&gt;"",F1339&lt;&gt;"",G1339&lt;&gt;"",H1339&lt;&gt;"",J1339&lt;&gt;"",K1339&lt;&gt;"",M1339&lt;&gt;"",N1339&lt;&gt;"",O1339&lt;&gt;"",P1339&lt;&gt;"",Q1339&lt;&gt;"",R1339&lt;&gt;"",S1339&lt;&gt;"",T1339&lt;&gt;"",)), "Address Empty", ISBLANK(A1339), "", ISBLANK(B1339), "Room Number Empty", ISBLANK(C1339), "First Name Empty", ISBLANK(E1339), "Last Name Empty", ISBLANK(F1339), "Date of Birth Empty", ISBLANK(G1339), "NI Number Empty", ISBLANK(H1339), "Check In Date Empty", ISBLANK(J1339), "HB Claim Ref Number Empty", ISBLANK(K1339), "Referral Agency Empty", ISBLANK(M1339), "Gender Empty", ISBLANK(N1339), "Religion Empty", ISBLANK(O1339), "Ethnicity Empty", ISBLANK(P1339), "Nationality Empty", ISBLANK(Q1339), "Disability Empty", ISBLANK(R1339), "Sexual Orientation Empty", ISBLANK(S1339), "Language Empty", ISBLANK(T1339), "Risk Assessment Empty", AND(G1339&lt;&gt;"",H1339&lt;&gt;""), IF(SUMPRODUCT(($G$2:$G$5000=G1339)*($H$2:$H$5000=H1339))&gt;1,"CONFLICT: NI and Check-in Date Already in Use","Correct"), TRUE, "Correct")</f>
        <v/>
      </c>
    </row>
    <row r="1340" spans="1:22" s="14" customFormat="1" x14ac:dyDescent="0.5">
      <c r="A1340" s="10"/>
      <c r="B1340" s="11"/>
      <c r="C1340" s="10"/>
      <c r="D1340" s="10"/>
      <c r="E1340" s="10"/>
      <c r="F1340" s="12"/>
      <c r="G1340" s="10"/>
      <c r="H1340" s="12"/>
      <c r="I1340" s="12"/>
      <c r="J1340" s="13"/>
      <c r="K1340" s="10"/>
      <c r="L1340" s="15" t="str">
        <f ca="1">IF(ISBLANK(F1340), "", DATEDIF(Tenants[[#This Row],[DateOfBirth]],TODAY(),"Y"))</f>
        <v/>
      </c>
      <c r="M1340" s="10"/>
      <c r="N1340" s="10"/>
      <c r="O1340" s="10"/>
      <c r="P1340" s="10"/>
      <c r="Q1340" s="10"/>
      <c r="R1340" s="10"/>
      <c r="S1340" s="10"/>
      <c r="T1340" s="10"/>
      <c r="U1340" s="16" t="str">
        <f t="shared" si="22"/>
        <v/>
      </c>
      <c r="V1340" s="16" t="str" cm="1">
        <f t="array" ref="V1340">_xlfn.IFS(AND(ISBLANK(A1340), OR(B1340&lt;&gt;"",C1340&lt;&gt;"",E1340&lt;&gt;"",F1340&lt;&gt;"",G1340&lt;&gt;"",H1340&lt;&gt;"",J1340&lt;&gt;"",K1340&lt;&gt;"",M1340&lt;&gt;"",N1340&lt;&gt;"",O1340&lt;&gt;"",P1340&lt;&gt;"",Q1340&lt;&gt;"",R1340&lt;&gt;"",S1340&lt;&gt;"",T1340&lt;&gt;"",)), "Address Empty", ISBLANK(A1340), "", ISBLANK(B1340), "Room Number Empty", ISBLANK(C1340), "First Name Empty", ISBLANK(E1340), "Last Name Empty", ISBLANK(F1340), "Date of Birth Empty", ISBLANK(G1340), "NI Number Empty", ISBLANK(H1340), "Check In Date Empty", ISBLANK(J1340), "HB Claim Ref Number Empty", ISBLANK(K1340), "Referral Agency Empty", ISBLANK(M1340), "Gender Empty", ISBLANK(N1340), "Religion Empty", ISBLANK(O1340), "Ethnicity Empty", ISBLANK(P1340), "Nationality Empty", ISBLANK(Q1340), "Disability Empty", ISBLANK(R1340), "Sexual Orientation Empty", ISBLANK(S1340), "Language Empty", ISBLANK(T1340), "Risk Assessment Empty", AND(G1340&lt;&gt;"",H1340&lt;&gt;""), IF(SUMPRODUCT(($G$2:$G$5000=G1340)*($H$2:$H$5000=H1340))&gt;1,"CONFLICT: NI and Check-in Date Already in Use","Correct"), TRUE, "Correct")</f>
        <v/>
      </c>
    </row>
    <row r="1341" spans="1:22" s="14" customFormat="1" x14ac:dyDescent="0.5">
      <c r="A1341" s="10"/>
      <c r="B1341" s="11"/>
      <c r="C1341" s="10"/>
      <c r="D1341" s="10"/>
      <c r="E1341" s="10"/>
      <c r="F1341" s="12"/>
      <c r="G1341" s="10"/>
      <c r="H1341" s="12"/>
      <c r="I1341" s="12"/>
      <c r="J1341" s="13"/>
      <c r="K1341" s="10"/>
      <c r="L1341" s="15" t="str">
        <f ca="1">IF(ISBLANK(F1341), "", DATEDIF(Tenants[[#This Row],[DateOfBirth]],TODAY(),"Y"))</f>
        <v/>
      </c>
      <c r="M1341" s="10"/>
      <c r="N1341" s="10"/>
      <c r="O1341" s="10"/>
      <c r="P1341" s="10"/>
      <c r="Q1341" s="10"/>
      <c r="R1341" s="10"/>
      <c r="S1341" s="10"/>
      <c r="T1341" s="10"/>
      <c r="U1341" s="16" t="str">
        <f t="shared" si="22"/>
        <v/>
      </c>
      <c r="V1341" s="16" t="str" cm="1">
        <f t="array" ref="V1341">_xlfn.IFS(AND(ISBLANK(A1341), OR(B1341&lt;&gt;"",C1341&lt;&gt;"",E1341&lt;&gt;"",F1341&lt;&gt;"",G1341&lt;&gt;"",H1341&lt;&gt;"",J1341&lt;&gt;"",K1341&lt;&gt;"",M1341&lt;&gt;"",N1341&lt;&gt;"",O1341&lt;&gt;"",P1341&lt;&gt;"",Q1341&lt;&gt;"",R1341&lt;&gt;"",S1341&lt;&gt;"",T1341&lt;&gt;"",)), "Address Empty", ISBLANK(A1341), "", ISBLANK(B1341), "Room Number Empty", ISBLANK(C1341), "First Name Empty", ISBLANK(E1341), "Last Name Empty", ISBLANK(F1341), "Date of Birth Empty", ISBLANK(G1341), "NI Number Empty", ISBLANK(H1341), "Check In Date Empty", ISBLANK(J1341), "HB Claim Ref Number Empty", ISBLANK(K1341), "Referral Agency Empty", ISBLANK(M1341), "Gender Empty", ISBLANK(N1341), "Religion Empty", ISBLANK(O1341), "Ethnicity Empty", ISBLANK(P1341), "Nationality Empty", ISBLANK(Q1341), "Disability Empty", ISBLANK(R1341), "Sexual Orientation Empty", ISBLANK(S1341), "Language Empty", ISBLANK(T1341), "Risk Assessment Empty", AND(G1341&lt;&gt;"",H1341&lt;&gt;""), IF(SUMPRODUCT(($G$2:$G$5000=G1341)*($H$2:$H$5000=H1341))&gt;1,"CONFLICT: NI and Check-in Date Already in Use","Correct"), TRUE, "Correct")</f>
        <v/>
      </c>
    </row>
    <row r="1342" spans="1:22" s="14" customFormat="1" x14ac:dyDescent="0.5">
      <c r="A1342" s="10"/>
      <c r="B1342" s="11"/>
      <c r="C1342" s="10"/>
      <c r="D1342" s="10"/>
      <c r="E1342" s="10"/>
      <c r="F1342" s="12"/>
      <c r="G1342" s="10"/>
      <c r="H1342" s="12"/>
      <c r="I1342" s="12"/>
      <c r="J1342" s="13"/>
      <c r="K1342" s="10"/>
      <c r="L1342" s="15" t="str">
        <f ca="1">IF(ISBLANK(F1342), "", DATEDIF(Tenants[[#This Row],[DateOfBirth]],TODAY(),"Y"))</f>
        <v/>
      </c>
      <c r="M1342" s="10"/>
      <c r="N1342" s="10"/>
      <c r="O1342" s="10"/>
      <c r="P1342" s="10"/>
      <c r="Q1342" s="10"/>
      <c r="R1342" s="10"/>
      <c r="S1342" s="10"/>
      <c r="T1342" s="10"/>
      <c r="U1342" s="16" t="str">
        <f t="shared" si="22"/>
        <v/>
      </c>
      <c r="V1342" s="16" t="str" cm="1">
        <f t="array" ref="V1342">_xlfn.IFS(AND(ISBLANK(A1342), OR(B1342&lt;&gt;"",C1342&lt;&gt;"",E1342&lt;&gt;"",F1342&lt;&gt;"",G1342&lt;&gt;"",H1342&lt;&gt;"",J1342&lt;&gt;"",K1342&lt;&gt;"",M1342&lt;&gt;"",N1342&lt;&gt;"",O1342&lt;&gt;"",P1342&lt;&gt;"",Q1342&lt;&gt;"",R1342&lt;&gt;"",S1342&lt;&gt;"",T1342&lt;&gt;"",)), "Address Empty", ISBLANK(A1342), "", ISBLANK(B1342), "Room Number Empty", ISBLANK(C1342), "First Name Empty", ISBLANK(E1342), "Last Name Empty", ISBLANK(F1342), "Date of Birth Empty", ISBLANK(G1342), "NI Number Empty", ISBLANK(H1342), "Check In Date Empty", ISBLANK(J1342), "HB Claim Ref Number Empty", ISBLANK(K1342), "Referral Agency Empty", ISBLANK(M1342), "Gender Empty", ISBLANK(N1342), "Religion Empty", ISBLANK(O1342), "Ethnicity Empty", ISBLANK(P1342), "Nationality Empty", ISBLANK(Q1342), "Disability Empty", ISBLANK(R1342), "Sexual Orientation Empty", ISBLANK(S1342), "Language Empty", ISBLANK(T1342), "Risk Assessment Empty", AND(G1342&lt;&gt;"",H1342&lt;&gt;""), IF(SUMPRODUCT(($G$2:$G$5000=G1342)*($H$2:$H$5000=H1342))&gt;1,"CONFLICT: NI and Check-in Date Already in Use","Correct"), TRUE, "Correct")</f>
        <v/>
      </c>
    </row>
    <row r="1343" spans="1:22" s="14" customFormat="1" x14ac:dyDescent="0.5">
      <c r="A1343" s="10"/>
      <c r="B1343" s="11"/>
      <c r="C1343" s="10"/>
      <c r="D1343" s="10"/>
      <c r="E1343" s="10"/>
      <c r="F1343" s="12"/>
      <c r="G1343" s="10"/>
      <c r="H1343" s="12"/>
      <c r="I1343" s="12"/>
      <c r="J1343" s="13"/>
      <c r="K1343" s="10"/>
      <c r="L1343" s="15" t="str">
        <f ca="1">IF(ISBLANK(F1343), "", DATEDIF(Tenants[[#This Row],[DateOfBirth]],TODAY(),"Y"))</f>
        <v/>
      </c>
      <c r="M1343" s="10"/>
      <c r="N1343" s="10"/>
      <c r="O1343" s="10"/>
      <c r="P1343" s="10"/>
      <c r="Q1343" s="10"/>
      <c r="R1343" s="10"/>
      <c r="S1343" s="10"/>
      <c r="T1343" s="10"/>
      <c r="U1343" s="16" t="str">
        <f t="shared" si="22"/>
        <v/>
      </c>
      <c r="V1343" s="16" t="str" cm="1">
        <f t="array" ref="V1343">_xlfn.IFS(AND(ISBLANK(A1343), OR(B1343&lt;&gt;"",C1343&lt;&gt;"",E1343&lt;&gt;"",F1343&lt;&gt;"",G1343&lt;&gt;"",H1343&lt;&gt;"",J1343&lt;&gt;"",K1343&lt;&gt;"",M1343&lt;&gt;"",N1343&lt;&gt;"",O1343&lt;&gt;"",P1343&lt;&gt;"",Q1343&lt;&gt;"",R1343&lt;&gt;"",S1343&lt;&gt;"",T1343&lt;&gt;"",)), "Address Empty", ISBLANK(A1343), "", ISBLANK(B1343), "Room Number Empty", ISBLANK(C1343), "First Name Empty", ISBLANK(E1343), "Last Name Empty", ISBLANK(F1343), "Date of Birth Empty", ISBLANK(G1343), "NI Number Empty", ISBLANK(H1343), "Check In Date Empty", ISBLANK(J1343), "HB Claim Ref Number Empty", ISBLANK(K1343), "Referral Agency Empty", ISBLANK(M1343), "Gender Empty", ISBLANK(N1343), "Religion Empty", ISBLANK(O1343), "Ethnicity Empty", ISBLANK(P1343), "Nationality Empty", ISBLANK(Q1343), "Disability Empty", ISBLANK(R1343), "Sexual Orientation Empty", ISBLANK(S1343), "Language Empty", ISBLANK(T1343), "Risk Assessment Empty", AND(G1343&lt;&gt;"",H1343&lt;&gt;""), IF(SUMPRODUCT(($G$2:$G$5000=G1343)*($H$2:$H$5000=H1343))&gt;1,"CONFLICT: NI and Check-in Date Already in Use","Correct"), TRUE, "Correct")</f>
        <v/>
      </c>
    </row>
    <row r="1344" spans="1:22" s="14" customFormat="1" x14ac:dyDescent="0.5">
      <c r="A1344" s="10"/>
      <c r="B1344" s="11"/>
      <c r="C1344" s="10"/>
      <c r="D1344" s="10"/>
      <c r="E1344" s="10"/>
      <c r="F1344" s="12"/>
      <c r="G1344" s="10"/>
      <c r="H1344" s="12"/>
      <c r="I1344" s="12"/>
      <c r="J1344" s="13"/>
      <c r="K1344" s="10"/>
      <c r="L1344" s="15" t="str">
        <f ca="1">IF(ISBLANK(F1344), "", DATEDIF(Tenants[[#This Row],[DateOfBirth]],TODAY(),"Y"))</f>
        <v/>
      </c>
      <c r="M1344" s="10"/>
      <c r="N1344" s="10"/>
      <c r="O1344" s="10"/>
      <c r="P1344" s="10"/>
      <c r="Q1344" s="10"/>
      <c r="R1344" s="10"/>
      <c r="S1344" s="10"/>
      <c r="T1344" s="10"/>
      <c r="U1344" s="16" t="str">
        <f t="shared" si="22"/>
        <v/>
      </c>
      <c r="V1344" s="16" t="str" cm="1">
        <f t="array" ref="V1344">_xlfn.IFS(AND(ISBLANK(A1344), OR(B1344&lt;&gt;"",C1344&lt;&gt;"",E1344&lt;&gt;"",F1344&lt;&gt;"",G1344&lt;&gt;"",H1344&lt;&gt;"",J1344&lt;&gt;"",K1344&lt;&gt;"",M1344&lt;&gt;"",N1344&lt;&gt;"",O1344&lt;&gt;"",P1344&lt;&gt;"",Q1344&lt;&gt;"",R1344&lt;&gt;"",S1344&lt;&gt;"",T1344&lt;&gt;"",)), "Address Empty", ISBLANK(A1344), "", ISBLANK(B1344), "Room Number Empty", ISBLANK(C1344), "First Name Empty", ISBLANK(E1344), "Last Name Empty", ISBLANK(F1344), "Date of Birth Empty", ISBLANK(G1344), "NI Number Empty", ISBLANK(H1344), "Check In Date Empty", ISBLANK(J1344), "HB Claim Ref Number Empty", ISBLANK(K1344), "Referral Agency Empty", ISBLANK(M1344), "Gender Empty", ISBLANK(N1344), "Religion Empty", ISBLANK(O1344), "Ethnicity Empty", ISBLANK(P1344), "Nationality Empty", ISBLANK(Q1344), "Disability Empty", ISBLANK(R1344), "Sexual Orientation Empty", ISBLANK(S1344), "Language Empty", ISBLANK(T1344), "Risk Assessment Empty", AND(G1344&lt;&gt;"",H1344&lt;&gt;""), IF(SUMPRODUCT(($G$2:$G$5000=G1344)*($H$2:$H$5000=H1344))&gt;1,"CONFLICT: NI and Check-in Date Already in Use","Correct"), TRUE, "Correct")</f>
        <v/>
      </c>
    </row>
    <row r="1345" spans="1:22" s="14" customFormat="1" x14ac:dyDescent="0.5">
      <c r="A1345" s="10"/>
      <c r="B1345" s="11"/>
      <c r="C1345" s="10"/>
      <c r="D1345" s="10"/>
      <c r="E1345" s="10"/>
      <c r="F1345" s="12"/>
      <c r="G1345" s="10"/>
      <c r="H1345" s="12"/>
      <c r="I1345" s="12"/>
      <c r="J1345" s="13"/>
      <c r="K1345" s="10"/>
      <c r="L1345" s="15" t="str">
        <f ca="1">IF(ISBLANK(F1345), "", DATEDIF(Tenants[[#This Row],[DateOfBirth]],TODAY(),"Y"))</f>
        <v/>
      </c>
      <c r="M1345" s="10"/>
      <c r="N1345" s="10"/>
      <c r="O1345" s="10"/>
      <c r="P1345" s="10"/>
      <c r="Q1345" s="10"/>
      <c r="R1345" s="10"/>
      <c r="S1345" s="10"/>
      <c r="T1345" s="10"/>
      <c r="U1345" s="16" t="str">
        <f t="shared" si="22"/>
        <v/>
      </c>
      <c r="V1345" s="16" t="str" cm="1">
        <f t="array" ref="V1345">_xlfn.IFS(AND(ISBLANK(A1345), OR(B1345&lt;&gt;"",C1345&lt;&gt;"",E1345&lt;&gt;"",F1345&lt;&gt;"",G1345&lt;&gt;"",H1345&lt;&gt;"",J1345&lt;&gt;"",K1345&lt;&gt;"",M1345&lt;&gt;"",N1345&lt;&gt;"",O1345&lt;&gt;"",P1345&lt;&gt;"",Q1345&lt;&gt;"",R1345&lt;&gt;"",S1345&lt;&gt;"",T1345&lt;&gt;"",)), "Address Empty", ISBLANK(A1345), "", ISBLANK(B1345), "Room Number Empty", ISBLANK(C1345), "First Name Empty", ISBLANK(E1345), "Last Name Empty", ISBLANK(F1345), "Date of Birth Empty", ISBLANK(G1345), "NI Number Empty", ISBLANK(H1345), "Check In Date Empty", ISBLANK(J1345), "HB Claim Ref Number Empty", ISBLANK(K1345), "Referral Agency Empty", ISBLANK(M1345), "Gender Empty", ISBLANK(N1345), "Religion Empty", ISBLANK(O1345), "Ethnicity Empty", ISBLANK(P1345), "Nationality Empty", ISBLANK(Q1345), "Disability Empty", ISBLANK(R1345), "Sexual Orientation Empty", ISBLANK(S1345), "Language Empty", ISBLANK(T1345), "Risk Assessment Empty", AND(G1345&lt;&gt;"",H1345&lt;&gt;""), IF(SUMPRODUCT(($G$2:$G$5000=G1345)*($H$2:$H$5000=H1345))&gt;1,"CONFLICT: NI and Check-in Date Already in Use","Correct"), TRUE, "Correct")</f>
        <v/>
      </c>
    </row>
    <row r="1346" spans="1:22" s="14" customFormat="1" x14ac:dyDescent="0.5">
      <c r="A1346" s="10"/>
      <c r="B1346" s="11"/>
      <c r="C1346" s="10"/>
      <c r="D1346" s="10"/>
      <c r="E1346" s="10"/>
      <c r="F1346" s="12"/>
      <c r="G1346" s="10"/>
      <c r="H1346" s="12"/>
      <c r="I1346" s="12"/>
      <c r="J1346" s="13"/>
      <c r="K1346" s="10"/>
      <c r="L1346" s="15" t="str">
        <f ca="1">IF(ISBLANK(F1346), "", DATEDIF(Tenants[[#This Row],[DateOfBirth]],TODAY(),"Y"))</f>
        <v/>
      </c>
      <c r="M1346" s="10"/>
      <c r="N1346" s="10"/>
      <c r="O1346" s="10"/>
      <c r="P1346" s="10"/>
      <c r="Q1346" s="10"/>
      <c r="R1346" s="10"/>
      <c r="S1346" s="10"/>
      <c r="T1346" s="10"/>
      <c r="U1346" s="16" t="str">
        <f t="shared" si="22"/>
        <v/>
      </c>
      <c r="V1346" s="16" t="str" cm="1">
        <f t="array" ref="V1346">_xlfn.IFS(AND(ISBLANK(A1346), OR(B1346&lt;&gt;"",C1346&lt;&gt;"",E1346&lt;&gt;"",F1346&lt;&gt;"",G1346&lt;&gt;"",H1346&lt;&gt;"",J1346&lt;&gt;"",K1346&lt;&gt;"",M1346&lt;&gt;"",N1346&lt;&gt;"",O1346&lt;&gt;"",P1346&lt;&gt;"",Q1346&lt;&gt;"",R1346&lt;&gt;"",S1346&lt;&gt;"",T1346&lt;&gt;"",)), "Address Empty", ISBLANK(A1346), "", ISBLANK(B1346), "Room Number Empty", ISBLANK(C1346), "First Name Empty", ISBLANK(E1346), "Last Name Empty", ISBLANK(F1346), "Date of Birth Empty", ISBLANK(G1346), "NI Number Empty", ISBLANK(H1346), "Check In Date Empty", ISBLANK(J1346), "HB Claim Ref Number Empty", ISBLANK(K1346), "Referral Agency Empty", ISBLANK(M1346), "Gender Empty", ISBLANK(N1346), "Religion Empty", ISBLANK(O1346), "Ethnicity Empty", ISBLANK(P1346), "Nationality Empty", ISBLANK(Q1346), "Disability Empty", ISBLANK(R1346), "Sexual Orientation Empty", ISBLANK(S1346), "Language Empty", ISBLANK(T1346), "Risk Assessment Empty", AND(G1346&lt;&gt;"",H1346&lt;&gt;""), IF(SUMPRODUCT(($G$2:$G$5000=G1346)*($H$2:$H$5000=H1346))&gt;1,"CONFLICT: NI and Check-in Date Already in Use","Correct"), TRUE, "Correct")</f>
        <v/>
      </c>
    </row>
    <row r="1347" spans="1:22" s="14" customFormat="1" x14ac:dyDescent="0.5">
      <c r="A1347" s="10"/>
      <c r="B1347" s="11"/>
      <c r="C1347" s="10"/>
      <c r="D1347" s="10"/>
      <c r="E1347" s="10"/>
      <c r="F1347" s="12"/>
      <c r="G1347" s="10"/>
      <c r="H1347" s="12"/>
      <c r="I1347" s="12"/>
      <c r="J1347" s="13"/>
      <c r="K1347" s="10"/>
      <c r="L1347" s="15" t="str">
        <f ca="1">IF(ISBLANK(F1347), "", DATEDIF(Tenants[[#This Row],[DateOfBirth]],TODAY(),"Y"))</f>
        <v/>
      </c>
      <c r="M1347" s="10"/>
      <c r="N1347" s="10"/>
      <c r="O1347" s="10"/>
      <c r="P1347" s="10"/>
      <c r="Q1347" s="10"/>
      <c r="R1347" s="10"/>
      <c r="S1347" s="10"/>
      <c r="T1347" s="10"/>
      <c r="U1347" s="16" t="str">
        <f t="shared" si="22"/>
        <v/>
      </c>
      <c r="V1347" s="16" t="str" cm="1">
        <f t="array" ref="V1347">_xlfn.IFS(AND(ISBLANK(A1347), OR(B1347&lt;&gt;"",C1347&lt;&gt;"",E1347&lt;&gt;"",F1347&lt;&gt;"",G1347&lt;&gt;"",H1347&lt;&gt;"",J1347&lt;&gt;"",K1347&lt;&gt;"",M1347&lt;&gt;"",N1347&lt;&gt;"",O1347&lt;&gt;"",P1347&lt;&gt;"",Q1347&lt;&gt;"",R1347&lt;&gt;"",S1347&lt;&gt;"",T1347&lt;&gt;"",)), "Address Empty", ISBLANK(A1347), "", ISBLANK(B1347), "Room Number Empty", ISBLANK(C1347), "First Name Empty", ISBLANK(E1347), "Last Name Empty", ISBLANK(F1347), "Date of Birth Empty", ISBLANK(G1347), "NI Number Empty", ISBLANK(H1347), "Check In Date Empty", ISBLANK(J1347), "HB Claim Ref Number Empty", ISBLANK(K1347), "Referral Agency Empty", ISBLANK(M1347), "Gender Empty", ISBLANK(N1347), "Religion Empty", ISBLANK(O1347), "Ethnicity Empty", ISBLANK(P1347), "Nationality Empty", ISBLANK(Q1347), "Disability Empty", ISBLANK(R1347), "Sexual Orientation Empty", ISBLANK(S1347), "Language Empty", ISBLANK(T1347), "Risk Assessment Empty", AND(G1347&lt;&gt;"",H1347&lt;&gt;""), IF(SUMPRODUCT(($G$2:$G$5000=G1347)*($H$2:$H$5000=H1347))&gt;1,"CONFLICT: NI and Check-in Date Already in Use","Correct"), TRUE, "Correct")</f>
        <v/>
      </c>
    </row>
    <row r="1348" spans="1:22" s="14" customFormat="1" x14ac:dyDescent="0.5">
      <c r="A1348" s="10"/>
      <c r="B1348" s="11"/>
      <c r="C1348" s="10"/>
      <c r="D1348" s="10"/>
      <c r="E1348" s="10"/>
      <c r="F1348" s="12"/>
      <c r="G1348" s="10"/>
      <c r="H1348" s="12"/>
      <c r="I1348" s="12"/>
      <c r="J1348" s="13"/>
      <c r="K1348" s="10"/>
      <c r="L1348" s="15" t="str">
        <f ca="1">IF(ISBLANK(F1348), "", DATEDIF(Tenants[[#This Row],[DateOfBirth]],TODAY(),"Y"))</f>
        <v/>
      </c>
      <c r="M1348" s="10"/>
      <c r="N1348" s="10"/>
      <c r="O1348" s="10"/>
      <c r="P1348" s="10"/>
      <c r="Q1348" s="10"/>
      <c r="R1348" s="10"/>
      <c r="S1348" s="10"/>
      <c r="T1348" s="10"/>
      <c r="U1348" s="16" t="str">
        <f t="shared" si="22"/>
        <v/>
      </c>
      <c r="V1348" s="16" t="str" cm="1">
        <f t="array" ref="V1348">_xlfn.IFS(AND(ISBLANK(A1348), OR(B1348&lt;&gt;"",C1348&lt;&gt;"",E1348&lt;&gt;"",F1348&lt;&gt;"",G1348&lt;&gt;"",H1348&lt;&gt;"",J1348&lt;&gt;"",K1348&lt;&gt;"",M1348&lt;&gt;"",N1348&lt;&gt;"",O1348&lt;&gt;"",P1348&lt;&gt;"",Q1348&lt;&gt;"",R1348&lt;&gt;"",S1348&lt;&gt;"",T1348&lt;&gt;"",)), "Address Empty", ISBLANK(A1348), "", ISBLANK(B1348), "Room Number Empty", ISBLANK(C1348), "First Name Empty", ISBLANK(E1348), "Last Name Empty", ISBLANK(F1348), "Date of Birth Empty", ISBLANK(G1348), "NI Number Empty", ISBLANK(H1348), "Check In Date Empty", ISBLANK(J1348), "HB Claim Ref Number Empty", ISBLANK(K1348), "Referral Agency Empty", ISBLANK(M1348), "Gender Empty", ISBLANK(N1348), "Religion Empty", ISBLANK(O1348), "Ethnicity Empty", ISBLANK(P1348), "Nationality Empty", ISBLANK(Q1348), "Disability Empty", ISBLANK(R1348), "Sexual Orientation Empty", ISBLANK(S1348), "Language Empty", ISBLANK(T1348), "Risk Assessment Empty", AND(G1348&lt;&gt;"",H1348&lt;&gt;""), IF(SUMPRODUCT(($G$2:$G$5000=G1348)*($H$2:$H$5000=H1348))&gt;1,"CONFLICT: NI and Check-in Date Already in Use","Correct"), TRUE, "Correct")</f>
        <v/>
      </c>
    </row>
    <row r="1349" spans="1:22" s="14" customFormat="1" x14ac:dyDescent="0.5">
      <c r="A1349" s="10"/>
      <c r="B1349" s="11"/>
      <c r="C1349" s="10"/>
      <c r="D1349" s="10"/>
      <c r="E1349" s="10"/>
      <c r="F1349" s="12"/>
      <c r="G1349" s="10"/>
      <c r="H1349" s="12"/>
      <c r="I1349" s="12"/>
      <c r="J1349" s="13"/>
      <c r="K1349" s="10"/>
      <c r="L1349" s="15" t="str">
        <f ca="1">IF(ISBLANK(F1349), "", DATEDIF(Tenants[[#This Row],[DateOfBirth]],TODAY(),"Y"))</f>
        <v/>
      </c>
      <c r="M1349" s="10"/>
      <c r="N1349" s="10"/>
      <c r="O1349" s="10"/>
      <c r="P1349" s="10"/>
      <c r="Q1349" s="10"/>
      <c r="R1349" s="10"/>
      <c r="S1349" s="10"/>
      <c r="T1349" s="10"/>
      <c r="U1349" s="16" t="str">
        <f t="shared" si="22"/>
        <v/>
      </c>
      <c r="V1349" s="16" t="str" cm="1">
        <f t="array" ref="V1349">_xlfn.IFS(AND(ISBLANK(A1349), OR(B1349&lt;&gt;"",C1349&lt;&gt;"",E1349&lt;&gt;"",F1349&lt;&gt;"",G1349&lt;&gt;"",H1349&lt;&gt;"",J1349&lt;&gt;"",K1349&lt;&gt;"",M1349&lt;&gt;"",N1349&lt;&gt;"",O1349&lt;&gt;"",P1349&lt;&gt;"",Q1349&lt;&gt;"",R1349&lt;&gt;"",S1349&lt;&gt;"",T1349&lt;&gt;"",)), "Address Empty", ISBLANK(A1349), "", ISBLANK(B1349), "Room Number Empty", ISBLANK(C1349), "First Name Empty", ISBLANK(E1349), "Last Name Empty", ISBLANK(F1349), "Date of Birth Empty", ISBLANK(G1349), "NI Number Empty", ISBLANK(H1349), "Check In Date Empty", ISBLANK(J1349), "HB Claim Ref Number Empty", ISBLANK(K1349), "Referral Agency Empty", ISBLANK(M1349), "Gender Empty", ISBLANK(N1349), "Religion Empty", ISBLANK(O1349), "Ethnicity Empty", ISBLANK(P1349), "Nationality Empty", ISBLANK(Q1349), "Disability Empty", ISBLANK(R1349), "Sexual Orientation Empty", ISBLANK(S1349), "Language Empty", ISBLANK(T1349), "Risk Assessment Empty", AND(G1349&lt;&gt;"",H1349&lt;&gt;""), IF(SUMPRODUCT(($G$2:$G$5000=G1349)*($H$2:$H$5000=H1349))&gt;1,"CONFLICT: NI and Check-in Date Already in Use","Correct"), TRUE, "Correct")</f>
        <v/>
      </c>
    </row>
    <row r="1350" spans="1:22" s="14" customFormat="1" x14ac:dyDescent="0.5">
      <c r="A1350" s="10"/>
      <c r="B1350" s="11"/>
      <c r="C1350" s="10"/>
      <c r="D1350" s="10"/>
      <c r="E1350" s="10"/>
      <c r="F1350" s="12"/>
      <c r="G1350" s="10"/>
      <c r="H1350" s="12"/>
      <c r="I1350" s="12"/>
      <c r="J1350" s="13"/>
      <c r="K1350" s="10"/>
      <c r="L1350" s="15" t="str">
        <f ca="1">IF(ISBLANK(F1350), "", DATEDIF(Tenants[[#This Row],[DateOfBirth]],TODAY(),"Y"))</f>
        <v/>
      </c>
      <c r="M1350" s="10"/>
      <c r="N1350" s="10"/>
      <c r="O1350" s="10"/>
      <c r="P1350" s="10"/>
      <c r="Q1350" s="10"/>
      <c r="R1350" s="10"/>
      <c r="S1350" s="10"/>
      <c r="T1350" s="10"/>
      <c r="U1350" s="16" t="str">
        <f t="shared" si="22"/>
        <v/>
      </c>
      <c r="V1350" s="16" t="str" cm="1">
        <f t="array" ref="V1350">_xlfn.IFS(AND(ISBLANK(A1350), OR(B1350&lt;&gt;"",C1350&lt;&gt;"",E1350&lt;&gt;"",F1350&lt;&gt;"",G1350&lt;&gt;"",H1350&lt;&gt;"",J1350&lt;&gt;"",K1350&lt;&gt;"",M1350&lt;&gt;"",N1350&lt;&gt;"",O1350&lt;&gt;"",P1350&lt;&gt;"",Q1350&lt;&gt;"",R1350&lt;&gt;"",S1350&lt;&gt;"",T1350&lt;&gt;"",)), "Address Empty", ISBLANK(A1350), "", ISBLANK(B1350), "Room Number Empty", ISBLANK(C1350), "First Name Empty", ISBLANK(E1350), "Last Name Empty", ISBLANK(F1350), "Date of Birth Empty", ISBLANK(G1350), "NI Number Empty", ISBLANK(H1350), "Check In Date Empty", ISBLANK(J1350), "HB Claim Ref Number Empty", ISBLANK(K1350), "Referral Agency Empty", ISBLANK(M1350), "Gender Empty", ISBLANK(N1350), "Religion Empty", ISBLANK(O1350), "Ethnicity Empty", ISBLANK(P1350), "Nationality Empty", ISBLANK(Q1350), "Disability Empty", ISBLANK(R1350), "Sexual Orientation Empty", ISBLANK(S1350), "Language Empty", ISBLANK(T1350), "Risk Assessment Empty", AND(G1350&lt;&gt;"",H1350&lt;&gt;""), IF(SUMPRODUCT(($G$2:$G$5000=G1350)*($H$2:$H$5000=H1350))&gt;1,"CONFLICT: NI and Check-in Date Already in Use","Correct"), TRUE, "Correct")</f>
        <v/>
      </c>
    </row>
    <row r="1351" spans="1:22" s="14" customFormat="1" x14ac:dyDescent="0.5">
      <c r="A1351" s="10"/>
      <c r="B1351" s="11"/>
      <c r="C1351" s="10"/>
      <c r="D1351" s="10"/>
      <c r="E1351" s="10"/>
      <c r="F1351" s="12"/>
      <c r="G1351" s="10"/>
      <c r="H1351" s="12"/>
      <c r="I1351" s="12"/>
      <c r="J1351" s="13"/>
      <c r="K1351" s="10"/>
      <c r="L1351" s="15" t="str">
        <f ca="1">IF(ISBLANK(F1351), "", DATEDIF(Tenants[[#This Row],[DateOfBirth]],TODAY(),"Y"))</f>
        <v/>
      </c>
      <c r="M1351" s="10"/>
      <c r="N1351" s="10"/>
      <c r="O1351" s="10"/>
      <c r="P1351" s="10"/>
      <c r="Q1351" s="10"/>
      <c r="R1351" s="10"/>
      <c r="S1351" s="10"/>
      <c r="T1351" s="10"/>
      <c r="U1351" s="16" t="str">
        <f t="shared" si="22"/>
        <v/>
      </c>
      <c r="V1351" s="16" t="str" cm="1">
        <f t="array" ref="V1351">_xlfn.IFS(AND(ISBLANK(A1351), OR(B1351&lt;&gt;"",C1351&lt;&gt;"",E1351&lt;&gt;"",F1351&lt;&gt;"",G1351&lt;&gt;"",H1351&lt;&gt;"",J1351&lt;&gt;"",K1351&lt;&gt;"",M1351&lt;&gt;"",N1351&lt;&gt;"",O1351&lt;&gt;"",P1351&lt;&gt;"",Q1351&lt;&gt;"",R1351&lt;&gt;"",S1351&lt;&gt;"",T1351&lt;&gt;"",)), "Address Empty", ISBLANK(A1351), "", ISBLANK(B1351), "Room Number Empty", ISBLANK(C1351), "First Name Empty", ISBLANK(E1351), "Last Name Empty", ISBLANK(F1351), "Date of Birth Empty", ISBLANK(G1351), "NI Number Empty", ISBLANK(H1351), "Check In Date Empty", ISBLANK(J1351), "HB Claim Ref Number Empty", ISBLANK(K1351), "Referral Agency Empty", ISBLANK(M1351), "Gender Empty", ISBLANK(N1351), "Religion Empty", ISBLANK(O1351), "Ethnicity Empty", ISBLANK(P1351), "Nationality Empty", ISBLANK(Q1351), "Disability Empty", ISBLANK(R1351), "Sexual Orientation Empty", ISBLANK(S1351), "Language Empty", ISBLANK(T1351), "Risk Assessment Empty", AND(G1351&lt;&gt;"",H1351&lt;&gt;""), IF(SUMPRODUCT(($G$2:$G$5000=G1351)*($H$2:$H$5000=H1351))&gt;1,"CONFLICT: NI and Check-in Date Already in Use","Correct"), TRUE, "Correct")</f>
        <v/>
      </c>
    </row>
    <row r="1352" spans="1:22" s="14" customFormat="1" x14ac:dyDescent="0.5">
      <c r="A1352" s="10"/>
      <c r="B1352" s="11"/>
      <c r="C1352" s="10"/>
      <c r="D1352" s="10"/>
      <c r="E1352" s="10"/>
      <c r="F1352" s="12"/>
      <c r="G1352" s="10"/>
      <c r="H1352" s="12"/>
      <c r="I1352" s="12"/>
      <c r="J1352" s="13"/>
      <c r="K1352" s="10"/>
      <c r="L1352" s="15" t="str">
        <f ca="1">IF(ISBLANK(F1352), "", DATEDIF(Tenants[[#This Row],[DateOfBirth]],TODAY(),"Y"))</f>
        <v/>
      </c>
      <c r="M1352" s="10"/>
      <c r="N1352" s="10"/>
      <c r="O1352" s="10"/>
      <c r="P1352" s="10"/>
      <c r="Q1352" s="10"/>
      <c r="R1352" s="10"/>
      <c r="S1352" s="10"/>
      <c r="T1352" s="10"/>
      <c r="U1352" s="16" t="str">
        <f t="shared" si="22"/>
        <v/>
      </c>
      <c r="V1352" s="16" t="str" cm="1">
        <f t="array" ref="V1352">_xlfn.IFS(AND(ISBLANK(A1352), OR(B1352&lt;&gt;"",C1352&lt;&gt;"",E1352&lt;&gt;"",F1352&lt;&gt;"",G1352&lt;&gt;"",H1352&lt;&gt;"",J1352&lt;&gt;"",K1352&lt;&gt;"",M1352&lt;&gt;"",N1352&lt;&gt;"",O1352&lt;&gt;"",P1352&lt;&gt;"",Q1352&lt;&gt;"",R1352&lt;&gt;"",S1352&lt;&gt;"",T1352&lt;&gt;"",)), "Address Empty", ISBLANK(A1352), "", ISBLANK(B1352), "Room Number Empty", ISBLANK(C1352), "First Name Empty", ISBLANK(E1352), "Last Name Empty", ISBLANK(F1352), "Date of Birth Empty", ISBLANK(G1352), "NI Number Empty", ISBLANK(H1352), "Check In Date Empty", ISBLANK(J1352), "HB Claim Ref Number Empty", ISBLANK(K1352), "Referral Agency Empty", ISBLANK(M1352), "Gender Empty", ISBLANK(N1352), "Religion Empty", ISBLANK(O1352), "Ethnicity Empty", ISBLANK(P1352), "Nationality Empty", ISBLANK(Q1352), "Disability Empty", ISBLANK(R1352), "Sexual Orientation Empty", ISBLANK(S1352), "Language Empty", ISBLANK(T1352), "Risk Assessment Empty", AND(G1352&lt;&gt;"",H1352&lt;&gt;""), IF(SUMPRODUCT(($G$2:$G$5000=G1352)*($H$2:$H$5000=H1352))&gt;1,"CONFLICT: NI and Check-in Date Already in Use","Correct"), TRUE, "Correct")</f>
        <v/>
      </c>
    </row>
    <row r="1353" spans="1:22" s="14" customFormat="1" x14ac:dyDescent="0.5">
      <c r="A1353" s="10"/>
      <c r="B1353" s="11"/>
      <c r="C1353" s="10"/>
      <c r="D1353" s="10"/>
      <c r="E1353" s="10"/>
      <c r="F1353" s="12"/>
      <c r="G1353" s="10"/>
      <c r="H1353" s="12"/>
      <c r="I1353" s="12"/>
      <c r="J1353" s="13"/>
      <c r="K1353" s="10"/>
      <c r="L1353" s="15" t="str">
        <f ca="1">IF(ISBLANK(F1353), "", DATEDIF(Tenants[[#This Row],[DateOfBirth]],TODAY(),"Y"))</f>
        <v/>
      </c>
      <c r="M1353" s="10"/>
      <c r="N1353" s="10"/>
      <c r="O1353" s="10"/>
      <c r="P1353" s="10"/>
      <c r="Q1353" s="10"/>
      <c r="R1353" s="10"/>
      <c r="S1353" s="10"/>
      <c r="T1353" s="10"/>
      <c r="U1353" s="16" t="str">
        <f t="shared" si="22"/>
        <v/>
      </c>
      <c r="V1353" s="16" t="str" cm="1">
        <f t="array" ref="V1353">_xlfn.IFS(AND(ISBLANK(A1353), OR(B1353&lt;&gt;"",C1353&lt;&gt;"",E1353&lt;&gt;"",F1353&lt;&gt;"",G1353&lt;&gt;"",H1353&lt;&gt;"",J1353&lt;&gt;"",K1353&lt;&gt;"",M1353&lt;&gt;"",N1353&lt;&gt;"",O1353&lt;&gt;"",P1353&lt;&gt;"",Q1353&lt;&gt;"",R1353&lt;&gt;"",S1353&lt;&gt;"",T1353&lt;&gt;"",)), "Address Empty", ISBLANK(A1353), "", ISBLANK(B1353), "Room Number Empty", ISBLANK(C1353), "First Name Empty", ISBLANK(E1353), "Last Name Empty", ISBLANK(F1353), "Date of Birth Empty", ISBLANK(G1353), "NI Number Empty", ISBLANK(H1353), "Check In Date Empty", ISBLANK(J1353), "HB Claim Ref Number Empty", ISBLANK(K1353), "Referral Agency Empty", ISBLANK(M1353), "Gender Empty", ISBLANK(N1353), "Religion Empty", ISBLANK(O1353), "Ethnicity Empty", ISBLANK(P1353), "Nationality Empty", ISBLANK(Q1353), "Disability Empty", ISBLANK(R1353), "Sexual Orientation Empty", ISBLANK(S1353), "Language Empty", ISBLANK(T1353), "Risk Assessment Empty", AND(G1353&lt;&gt;"",H1353&lt;&gt;""), IF(SUMPRODUCT(($G$2:$G$5000=G1353)*($H$2:$H$5000=H1353))&gt;1,"CONFLICT: NI and Check-in Date Already in Use","Correct"), TRUE, "Correct")</f>
        <v/>
      </c>
    </row>
    <row r="1354" spans="1:22" s="14" customFormat="1" x14ac:dyDescent="0.5">
      <c r="A1354" s="10"/>
      <c r="B1354" s="11"/>
      <c r="C1354" s="10"/>
      <c r="D1354" s="10"/>
      <c r="E1354" s="10"/>
      <c r="F1354" s="12"/>
      <c r="G1354" s="10"/>
      <c r="H1354" s="12"/>
      <c r="I1354" s="12"/>
      <c r="J1354" s="13"/>
      <c r="K1354" s="10"/>
      <c r="L1354" s="15" t="str">
        <f ca="1">IF(ISBLANK(F1354), "", DATEDIF(Tenants[[#This Row],[DateOfBirth]],TODAY(),"Y"))</f>
        <v/>
      </c>
      <c r="M1354" s="10"/>
      <c r="N1354" s="10"/>
      <c r="O1354" s="10"/>
      <c r="P1354" s="10"/>
      <c r="Q1354" s="10"/>
      <c r="R1354" s="10"/>
      <c r="S1354" s="10"/>
      <c r="T1354" s="10"/>
      <c r="U1354" s="16" t="str">
        <f t="shared" si="22"/>
        <v/>
      </c>
      <c r="V1354" s="16" t="str" cm="1">
        <f t="array" ref="V1354">_xlfn.IFS(AND(ISBLANK(A1354), OR(B1354&lt;&gt;"",C1354&lt;&gt;"",E1354&lt;&gt;"",F1354&lt;&gt;"",G1354&lt;&gt;"",H1354&lt;&gt;"",J1354&lt;&gt;"",K1354&lt;&gt;"",M1354&lt;&gt;"",N1354&lt;&gt;"",O1354&lt;&gt;"",P1354&lt;&gt;"",Q1354&lt;&gt;"",R1354&lt;&gt;"",S1354&lt;&gt;"",T1354&lt;&gt;"",)), "Address Empty", ISBLANK(A1354), "", ISBLANK(B1354), "Room Number Empty", ISBLANK(C1354), "First Name Empty", ISBLANK(E1354), "Last Name Empty", ISBLANK(F1354), "Date of Birth Empty", ISBLANK(G1354), "NI Number Empty", ISBLANK(H1354), "Check In Date Empty", ISBLANK(J1354), "HB Claim Ref Number Empty", ISBLANK(K1354), "Referral Agency Empty", ISBLANK(M1354), "Gender Empty", ISBLANK(N1354), "Religion Empty", ISBLANK(O1354), "Ethnicity Empty", ISBLANK(P1354), "Nationality Empty", ISBLANK(Q1354), "Disability Empty", ISBLANK(R1354), "Sexual Orientation Empty", ISBLANK(S1354), "Language Empty", ISBLANK(T1354), "Risk Assessment Empty", AND(G1354&lt;&gt;"",H1354&lt;&gt;""), IF(SUMPRODUCT(($G$2:$G$5000=G1354)*($H$2:$H$5000=H1354))&gt;1,"CONFLICT: NI and Check-in Date Already in Use","Correct"), TRUE, "Correct")</f>
        <v/>
      </c>
    </row>
    <row r="1355" spans="1:22" s="14" customFormat="1" x14ac:dyDescent="0.5">
      <c r="A1355" s="10"/>
      <c r="B1355" s="11"/>
      <c r="C1355" s="10"/>
      <c r="D1355" s="10"/>
      <c r="E1355" s="10"/>
      <c r="F1355" s="12"/>
      <c r="G1355" s="10"/>
      <c r="H1355" s="12"/>
      <c r="I1355" s="12"/>
      <c r="J1355" s="13"/>
      <c r="K1355" s="10"/>
      <c r="L1355" s="15" t="str">
        <f ca="1">IF(ISBLANK(F1355), "", DATEDIF(Tenants[[#This Row],[DateOfBirth]],TODAY(),"Y"))</f>
        <v/>
      </c>
      <c r="M1355" s="10"/>
      <c r="N1355" s="10"/>
      <c r="O1355" s="10"/>
      <c r="P1355" s="10"/>
      <c r="Q1355" s="10"/>
      <c r="R1355" s="10"/>
      <c r="S1355" s="10"/>
      <c r="T1355" s="10"/>
      <c r="U1355" s="16" t="str">
        <f t="shared" si="22"/>
        <v/>
      </c>
      <c r="V1355" s="16" t="str" cm="1">
        <f t="array" ref="V1355">_xlfn.IFS(AND(ISBLANK(A1355), OR(B1355&lt;&gt;"",C1355&lt;&gt;"",E1355&lt;&gt;"",F1355&lt;&gt;"",G1355&lt;&gt;"",H1355&lt;&gt;"",J1355&lt;&gt;"",K1355&lt;&gt;"",M1355&lt;&gt;"",N1355&lt;&gt;"",O1355&lt;&gt;"",P1355&lt;&gt;"",Q1355&lt;&gt;"",R1355&lt;&gt;"",S1355&lt;&gt;"",T1355&lt;&gt;"",)), "Address Empty", ISBLANK(A1355), "", ISBLANK(B1355), "Room Number Empty", ISBLANK(C1355), "First Name Empty", ISBLANK(E1355), "Last Name Empty", ISBLANK(F1355), "Date of Birth Empty", ISBLANK(G1355), "NI Number Empty", ISBLANK(H1355), "Check In Date Empty", ISBLANK(J1355), "HB Claim Ref Number Empty", ISBLANK(K1355), "Referral Agency Empty", ISBLANK(M1355), "Gender Empty", ISBLANK(N1355), "Religion Empty", ISBLANK(O1355), "Ethnicity Empty", ISBLANK(P1355), "Nationality Empty", ISBLANK(Q1355), "Disability Empty", ISBLANK(R1355), "Sexual Orientation Empty", ISBLANK(S1355), "Language Empty", ISBLANK(T1355), "Risk Assessment Empty", AND(G1355&lt;&gt;"",H1355&lt;&gt;""), IF(SUMPRODUCT(($G$2:$G$5000=G1355)*($H$2:$H$5000=H1355))&gt;1,"CONFLICT: NI and Check-in Date Already in Use","Correct"), TRUE, "Correct")</f>
        <v/>
      </c>
    </row>
    <row r="1356" spans="1:22" s="14" customFormat="1" x14ac:dyDescent="0.5">
      <c r="A1356" s="10"/>
      <c r="B1356" s="11"/>
      <c r="C1356" s="10"/>
      <c r="D1356" s="10"/>
      <c r="E1356" s="10"/>
      <c r="F1356" s="12"/>
      <c r="G1356" s="10"/>
      <c r="H1356" s="12"/>
      <c r="I1356" s="12"/>
      <c r="J1356" s="13"/>
      <c r="K1356" s="10"/>
      <c r="L1356" s="15" t="str">
        <f ca="1">IF(ISBLANK(F1356), "", DATEDIF(Tenants[[#This Row],[DateOfBirth]],TODAY(),"Y"))</f>
        <v/>
      </c>
      <c r="M1356" s="10"/>
      <c r="N1356" s="10"/>
      <c r="O1356" s="10"/>
      <c r="P1356" s="10"/>
      <c r="Q1356" s="10"/>
      <c r="R1356" s="10"/>
      <c r="S1356" s="10"/>
      <c r="T1356" s="10"/>
      <c r="U1356" s="16" t="str">
        <f t="shared" si="22"/>
        <v/>
      </c>
      <c r="V1356" s="16" t="str" cm="1">
        <f t="array" ref="V1356">_xlfn.IFS(AND(ISBLANK(A1356), OR(B1356&lt;&gt;"",C1356&lt;&gt;"",E1356&lt;&gt;"",F1356&lt;&gt;"",G1356&lt;&gt;"",H1356&lt;&gt;"",J1356&lt;&gt;"",K1356&lt;&gt;"",M1356&lt;&gt;"",N1356&lt;&gt;"",O1356&lt;&gt;"",P1356&lt;&gt;"",Q1356&lt;&gt;"",R1356&lt;&gt;"",S1356&lt;&gt;"",T1356&lt;&gt;"",)), "Address Empty", ISBLANK(A1356), "", ISBLANK(B1356), "Room Number Empty", ISBLANK(C1356), "First Name Empty", ISBLANK(E1356), "Last Name Empty", ISBLANK(F1356), "Date of Birth Empty", ISBLANK(G1356), "NI Number Empty", ISBLANK(H1356), "Check In Date Empty", ISBLANK(J1356), "HB Claim Ref Number Empty", ISBLANK(K1356), "Referral Agency Empty", ISBLANK(M1356), "Gender Empty", ISBLANK(N1356), "Religion Empty", ISBLANK(O1356), "Ethnicity Empty", ISBLANK(P1356), "Nationality Empty", ISBLANK(Q1356), "Disability Empty", ISBLANK(R1356), "Sexual Orientation Empty", ISBLANK(S1356), "Language Empty", ISBLANK(T1356), "Risk Assessment Empty", AND(G1356&lt;&gt;"",H1356&lt;&gt;""), IF(SUMPRODUCT(($G$2:$G$5000=G1356)*($H$2:$H$5000=H1356))&gt;1,"CONFLICT: NI and Check-in Date Already in Use","Correct"), TRUE, "Correct")</f>
        <v/>
      </c>
    </row>
    <row r="1357" spans="1:22" s="14" customFormat="1" x14ac:dyDescent="0.5">
      <c r="A1357" s="10"/>
      <c r="B1357" s="11"/>
      <c r="C1357" s="10"/>
      <c r="D1357" s="10"/>
      <c r="E1357" s="10"/>
      <c r="F1357" s="12"/>
      <c r="G1357" s="10"/>
      <c r="H1357" s="12"/>
      <c r="I1357" s="12"/>
      <c r="J1357" s="13"/>
      <c r="K1357" s="10"/>
      <c r="L1357" s="15" t="str">
        <f ca="1">IF(ISBLANK(F1357), "", DATEDIF(Tenants[[#This Row],[DateOfBirth]],TODAY(),"Y"))</f>
        <v/>
      </c>
      <c r="M1357" s="10"/>
      <c r="N1357" s="10"/>
      <c r="O1357" s="10"/>
      <c r="P1357" s="10"/>
      <c r="Q1357" s="10"/>
      <c r="R1357" s="10"/>
      <c r="S1357" s="10"/>
      <c r="T1357" s="10"/>
      <c r="U1357" s="16" t="str">
        <f t="shared" si="22"/>
        <v/>
      </c>
      <c r="V1357" s="16" t="str" cm="1">
        <f t="array" ref="V1357">_xlfn.IFS(AND(ISBLANK(A1357), OR(B1357&lt;&gt;"",C1357&lt;&gt;"",E1357&lt;&gt;"",F1357&lt;&gt;"",G1357&lt;&gt;"",H1357&lt;&gt;"",J1357&lt;&gt;"",K1357&lt;&gt;"",M1357&lt;&gt;"",N1357&lt;&gt;"",O1357&lt;&gt;"",P1357&lt;&gt;"",Q1357&lt;&gt;"",R1357&lt;&gt;"",S1357&lt;&gt;"",T1357&lt;&gt;"",)), "Address Empty", ISBLANK(A1357), "", ISBLANK(B1357), "Room Number Empty", ISBLANK(C1357), "First Name Empty", ISBLANK(E1357), "Last Name Empty", ISBLANK(F1357), "Date of Birth Empty", ISBLANK(G1357), "NI Number Empty", ISBLANK(H1357), "Check In Date Empty", ISBLANK(J1357), "HB Claim Ref Number Empty", ISBLANK(K1357), "Referral Agency Empty", ISBLANK(M1357), "Gender Empty", ISBLANK(N1357), "Religion Empty", ISBLANK(O1357), "Ethnicity Empty", ISBLANK(P1357), "Nationality Empty", ISBLANK(Q1357), "Disability Empty", ISBLANK(R1357), "Sexual Orientation Empty", ISBLANK(S1357), "Language Empty", ISBLANK(T1357), "Risk Assessment Empty", AND(G1357&lt;&gt;"",H1357&lt;&gt;""), IF(SUMPRODUCT(($G$2:$G$5000=G1357)*($H$2:$H$5000=H1357))&gt;1,"CONFLICT: NI and Check-in Date Already in Use","Correct"), TRUE, "Correct")</f>
        <v/>
      </c>
    </row>
    <row r="1358" spans="1:22" s="14" customFormat="1" x14ac:dyDescent="0.5">
      <c r="A1358" s="10"/>
      <c r="B1358" s="11"/>
      <c r="C1358" s="10"/>
      <c r="D1358" s="10"/>
      <c r="E1358" s="10"/>
      <c r="F1358" s="12"/>
      <c r="G1358" s="10"/>
      <c r="H1358" s="12"/>
      <c r="I1358" s="12"/>
      <c r="J1358" s="13"/>
      <c r="K1358" s="10"/>
      <c r="L1358" s="15" t="str">
        <f ca="1">IF(ISBLANK(F1358), "", DATEDIF(Tenants[[#This Row],[DateOfBirth]],TODAY(),"Y"))</f>
        <v/>
      </c>
      <c r="M1358" s="10"/>
      <c r="N1358" s="10"/>
      <c r="O1358" s="10"/>
      <c r="P1358" s="10"/>
      <c r="Q1358" s="10"/>
      <c r="R1358" s="10"/>
      <c r="S1358" s="10"/>
      <c r="T1358" s="10"/>
      <c r="U1358" s="16" t="str">
        <f t="shared" si="22"/>
        <v/>
      </c>
      <c r="V1358" s="16" t="str" cm="1">
        <f t="array" ref="V1358">_xlfn.IFS(AND(ISBLANK(A1358), OR(B1358&lt;&gt;"",C1358&lt;&gt;"",E1358&lt;&gt;"",F1358&lt;&gt;"",G1358&lt;&gt;"",H1358&lt;&gt;"",J1358&lt;&gt;"",K1358&lt;&gt;"",M1358&lt;&gt;"",N1358&lt;&gt;"",O1358&lt;&gt;"",P1358&lt;&gt;"",Q1358&lt;&gt;"",R1358&lt;&gt;"",S1358&lt;&gt;"",T1358&lt;&gt;"",)), "Address Empty", ISBLANK(A1358), "", ISBLANK(B1358), "Room Number Empty", ISBLANK(C1358), "First Name Empty", ISBLANK(E1358), "Last Name Empty", ISBLANK(F1358), "Date of Birth Empty", ISBLANK(G1358), "NI Number Empty", ISBLANK(H1358), "Check In Date Empty", ISBLANK(J1358), "HB Claim Ref Number Empty", ISBLANK(K1358), "Referral Agency Empty", ISBLANK(M1358), "Gender Empty", ISBLANK(N1358), "Religion Empty", ISBLANK(O1358), "Ethnicity Empty", ISBLANK(P1358), "Nationality Empty", ISBLANK(Q1358), "Disability Empty", ISBLANK(R1358), "Sexual Orientation Empty", ISBLANK(S1358), "Language Empty", ISBLANK(T1358), "Risk Assessment Empty", AND(G1358&lt;&gt;"",H1358&lt;&gt;""), IF(SUMPRODUCT(($G$2:$G$5000=G1358)*($H$2:$H$5000=H1358))&gt;1,"CONFLICT: NI and Check-in Date Already in Use","Correct"), TRUE, "Correct")</f>
        <v/>
      </c>
    </row>
    <row r="1359" spans="1:22" s="14" customFormat="1" x14ac:dyDescent="0.5">
      <c r="A1359" s="10"/>
      <c r="B1359" s="11"/>
      <c r="C1359" s="10"/>
      <c r="D1359" s="10"/>
      <c r="E1359" s="10"/>
      <c r="F1359" s="12"/>
      <c r="G1359" s="10"/>
      <c r="H1359" s="12"/>
      <c r="I1359" s="12"/>
      <c r="J1359" s="13"/>
      <c r="K1359" s="10"/>
      <c r="L1359" s="15" t="str">
        <f ca="1">IF(ISBLANK(F1359), "", DATEDIF(Tenants[[#This Row],[DateOfBirth]],TODAY(),"Y"))</f>
        <v/>
      </c>
      <c r="M1359" s="10"/>
      <c r="N1359" s="10"/>
      <c r="O1359" s="10"/>
      <c r="P1359" s="10"/>
      <c r="Q1359" s="10"/>
      <c r="R1359" s="10"/>
      <c r="S1359" s="10"/>
      <c r="T1359" s="10"/>
      <c r="U1359" s="16" t="str">
        <f t="shared" si="22"/>
        <v/>
      </c>
      <c r="V1359" s="16" t="str" cm="1">
        <f t="array" ref="V1359">_xlfn.IFS(AND(ISBLANK(A1359), OR(B1359&lt;&gt;"",C1359&lt;&gt;"",E1359&lt;&gt;"",F1359&lt;&gt;"",G1359&lt;&gt;"",H1359&lt;&gt;"",J1359&lt;&gt;"",K1359&lt;&gt;"",M1359&lt;&gt;"",N1359&lt;&gt;"",O1359&lt;&gt;"",P1359&lt;&gt;"",Q1359&lt;&gt;"",R1359&lt;&gt;"",S1359&lt;&gt;"",T1359&lt;&gt;"",)), "Address Empty", ISBLANK(A1359), "", ISBLANK(B1359), "Room Number Empty", ISBLANK(C1359), "First Name Empty", ISBLANK(E1359), "Last Name Empty", ISBLANK(F1359), "Date of Birth Empty", ISBLANK(G1359), "NI Number Empty", ISBLANK(H1359), "Check In Date Empty", ISBLANK(J1359), "HB Claim Ref Number Empty", ISBLANK(K1359), "Referral Agency Empty", ISBLANK(M1359), "Gender Empty", ISBLANK(N1359), "Religion Empty", ISBLANK(O1359), "Ethnicity Empty", ISBLANK(P1359), "Nationality Empty", ISBLANK(Q1359), "Disability Empty", ISBLANK(R1359), "Sexual Orientation Empty", ISBLANK(S1359), "Language Empty", ISBLANK(T1359), "Risk Assessment Empty", AND(G1359&lt;&gt;"",H1359&lt;&gt;""), IF(SUMPRODUCT(($G$2:$G$5000=G1359)*($H$2:$H$5000=H1359))&gt;1,"CONFLICT: NI and Check-in Date Already in Use","Correct"), TRUE, "Correct")</f>
        <v/>
      </c>
    </row>
    <row r="1360" spans="1:22" s="14" customFormat="1" x14ac:dyDescent="0.5">
      <c r="A1360" s="10"/>
      <c r="B1360" s="11"/>
      <c r="C1360" s="10"/>
      <c r="D1360" s="10"/>
      <c r="E1360" s="10"/>
      <c r="F1360" s="12"/>
      <c r="G1360" s="10"/>
      <c r="H1360" s="12"/>
      <c r="I1360" s="12"/>
      <c r="J1360" s="13"/>
      <c r="K1360" s="10"/>
      <c r="L1360" s="15" t="str">
        <f ca="1">IF(ISBLANK(F1360), "", DATEDIF(Tenants[[#This Row],[DateOfBirth]],TODAY(),"Y"))</f>
        <v/>
      </c>
      <c r="M1360" s="10"/>
      <c r="N1360" s="10"/>
      <c r="O1360" s="10"/>
      <c r="P1360" s="10"/>
      <c r="Q1360" s="10"/>
      <c r="R1360" s="10"/>
      <c r="S1360" s="10"/>
      <c r="T1360" s="10"/>
      <c r="U1360" s="16" t="str">
        <f t="shared" si="22"/>
        <v/>
      </c>
      <c r="V1360" s="16" t="str" cm="1">
        <f t="array" ref="V1360">_xlfn.IFS(AND(ISBLANK(A1360), OR(B1360&lt;&gt;"",C1360&lt;&gt;"",E1360&lt;&gt;"",F1360&lt;&gt;"",G1360&lt;&gt;"",H1360&lt;&gt;"",J1360&lt;&gt;"",K1360&lt;&gt;"",M1360&lt;&gt;"",N1360&lt;&gt;"",O1360&lt;&gt;"",P1360&lt;&gt;"",Q1360&lt;&gt;"",R1360&lt;&gt;"",S1360&lt;&gt;"",T1360&lt;&gt;"",)), "Address Empty", ISBLANK(A1360), "", ISBLANK(B1360), "Room Number Empty", ISBLANK(C1360), "First Name Empty", ISBLANK(E1360), "Last Name Empty", ISBLANK(F1360), "Date of Birth Empty", ISBLANK(G1360), "NI Number Empty", ISBLANK(H1360), "Check In Date Empty", ISBLANK(J1360), "HB Claim Ref Number Empty", ISBLANK(K1360), "Referral Agency Empty", ISBLANK(M1360), "Gender Empty", ISBLANK(N1360), "Religion Empty", ISBLANK(O1360), "Ethnicity Empty", ISBLANK(P1360), "Nationality Empty", ISBLANK(Q1360), "Disability Empty", ISBLANK(R1360), "Sexual Orientation Empty", ISBLANK(S1360), "Language Empty", ISBLANK(T1360), "Risk Assessment Empty", AND(G1360&lt;&gt;"",H1360&lt;&gt;""), IF(SUMPRODUCT(($G$2:$G$5000=G1360)*($H$2:$H$5000=H1360))&gt;1,"CONFLICT: NI and Check-in Date Already in Use","Correct"), TRUE, "Correct")</f>
        <v/>
      </c>
    </row>
    <row r="1361" spans="1:22" s="14" customFormat="1" x14ac:dyDescent="0.5">
      <c r="A1361" s="10"/>
      <c r="B1361" s="11"/>
      <c r="C1361" s="10"/>
      <c r="D1361" s="10"/>
      <c r="E1361" s="10"/>
      <c r="F1361" s="12"/>
      <c r="G1361" s="10"/>
      <c r="H1361" s="12"/>
      <c r="I1361" s="12"/>
      <c r="J1361" s="13"/>
      <c r="K1361" s="10"/>
      <c r="L1361" s="15" t="str">
        <f ca="1">IF(ISBLANK(F1361), "", DATEDIF(Tenants[[#This Row],[DateOfBirth]],TODAY(),"Y"))</f>
        <v/>
      </c>
      <c r="M1361" s="10"/>
      <c r="N1361" s="10"/>
      <c r="O1361" s="10"/>
      <c r="P1361" s="10"/>
      <c r="Q1361" s="10"/>
      <c r="R1361" s="10"/>
      <c r="S1361" s="10"/>
      <c r="T1361" s="10"/>
      <c r="U1361" s="16" t="str">
        <f t="shared" si="22"/>
        <v/>
      </c>
      <c r="V1361" s="16" t="str" cm="1">
        <f t="array" ref="V1361">_xlfn.IFS(AND(ISBLANK(A1361), OR(B1361&lt;&gt;"",C1361&lt;&gt;"",E1361&lt;&gt;"",F1361&lt;&gt;"",G1361&lt;&gt;"",H1361&lt;&gt;"",J1361&lt;&gt;"",K1361&lt;&gt;"",M1361&lt;&gt;"",N1361&lt;&gt;"",O1361&lt;&gt;"",P1361&lt;&gt;"",Q1361&lt;&gt;"",R1361&lt;&gt;"",S1361&lt;&gt;"",T1361&lt;&gt;"",)), "Address Empty", ISBLANK(A1361), "", ISBLANK(B1361), "Room Number Empty", ISBLANK(C1361), "First Name Empty", ISBLANK(E1361), "Last Name Empty", ISBLANK(F1361), "Date of Birth Empty", ISBLANK(G1361), "NI Number Empty", ISBLANK(H1361), "Check In Date Empty", ISBLANK(J1361), "HB Claim Ref Number Empty", ISBLANK(K1361), "Referral Agency Empty", ISBLANK(M1361), "Gender Empty", ISBLANK(N1361), "Religion Empty", ISBLANK(O1361), "Ethnicity Empty", ISBLANK(P1361), "Nationality Empty", ISBLANK(Q1361), "Disability Empty", ISBLANK(R1361), "Sexual Orientation Empty", ISBLANK(S1361), "Language Empty", ISBLANK(T1361), "Risk Assessment Empty", AND(G1361&lt;&gt;"",H1361&lt;&gt;""), IF(SUMPRODUCT(($G$2:$G$5000=G1361)*($H$2:$H$5000=H1361))&gt;1,"CONFLICT: NI and Check-in Date Already in Use","Correct"), TRUE, "Correct")</f>
        <v/>
      </c>
    </row>
    <row r="1362" spans="1:22" s="14" customFormat="1" x14ac:dyDescent="0.5">
      <c r="A1362" s="10"/>
      <c r="B1362" s="11"/>
      <c r="C1362" s="10"/>
      <c r="D1362" s="10"/>
      <c r="E1362" s="10"/>
      <c r="F1362" s="12"/>
      <c r="G1362" s="10"/>
      <c r="H1362" s="12"/>
      <c r="I1362" s="12"/>
      <c r="J1362" s="13"/>
      <c r="K1362" s="10"/>
      <c r="L1362" s="15" t="str">
        <f ca="1">IF(ISBLANK(F1362), "", DATEDIF(Tenants[[#This Row],[DateOfBirth]],TODAY(),"Y"))</f>
        <v/>
      </c>
      <c r="M1362" s="10"/>
      <c r="N1362" s="10"/>
      <c r="O1362" s="10"/>
      <c r="P1362" s="10"/>
      <c r="Q1362" s="10"/>
      <c r="R1362" s="10"/>
      <c r="S1362" s="10"/>
      <c r="T1362" s="10"/>
      <c r="U1362" s="16" t="str">
        <f t="shared" si="22"/>
        <v/>
      </c>
      <c r="V1362" s="16" t="str" cm="1">
        <f t="array" ref="V1362">_xlfn.IFS(AND(ISBLANK(A1362), OR(B1362&lt;&gt;"",C1362&lt;&gt;"",E1362&lt;&gt;"",F1362&lt;&gt;"",G1362&lt;&gt;"",H1362&lt;&gt;"",J1362&lt;&gt;"",K1362&lt;&gt;"",M1362&lt;&gt;"",N1362&lt;&gt;"",O1362&lt;&gt;"",P1362&lt;&gt;"",Q1362&lt;&gt;"",R1362&lt;&gt;"",S1362&lt;&gt;"",T1362&lt;&gt;"",)), "Address Empty", ISBLANK(A1362), "", ISBLANK(B1362), "Room Number Empty", ISBLANK(C1362), "First Name Empty", ISBLANK(E1362), "Last Name Empty", ISBLANK(F1362), "Date of Birth Empty", ISBLANK(G1362), "NI Number Empty", ISBLANK(H1362), "Check In Date Empty", ISBLANK(J1362), "HB Claim Ref Number Empty", ISBLANK(K1362), "Referral Agency Empty", ISBLANK(M1362), "Gender Empty", ISBLANK(N1362), "Religion Empty", ISBLANK(O1362), "Ethnicity Empty", ISBLANK(P1362), "Nationality Empty", ISBLANK(Q1362), "Disability Empty", ISBLANK(R1362), "Sexual Orientation Empty", ISBLANK(S1362), "Language Empty", ISBLANK(T1362), "Risk Assessment Empty", AND(G1362&lt;&gt;"",H1362&lt;&gt;""), IF(SUMPRODUCT(($G$2:$G$5000=G1362)*($H$2:$H$5000=H1362))&gt;1,"CONFLICT: NI and Check-in Date Already in Use","Correct"), TRUE, "Correct")</f>
        <v/>
      </c>
    </row>
    <row r="1363" spans="1:22" s="14" customFormat="1" x14ac:dyDescent="0.5">
      <c r="A1363" s="10"/>
      <c r="B1363" s="11"/>
      <c r="C1363" s="10"/>
      <c r="D1363" s="10"/>
      <c r="E1363" s="10"/>
      <c r="F1363" s="12"/>
      <c r="G1363" s="10"/>
      <c r="H1363" s="12"/>
      <c r="I1363" s="12"/>
      <c r="J1363" s="13"/>
      <c r="K1363" s="10"/>
      <c r="L1363" s="15" t="str">
        <f ca="1">IF(ISBLANK(F1363), "", DATEDIF(Tenants[[#This Row],[DateOfBirth]],TODAY(),"Y"))</f>
        <v/>
      </c>
      <c r="M1363" s="10"/>
      <c r="N1363" s="10"/>
      <c r="O1363" s="10"/>
      <c r="P1363" s="10"/>
      <c r="Q1363" s="10"/>
      <c r="R1363" s="10"/>
      <c r="S1363" s="10"/>
      <c r="T1363" s="10"/>
      <c r="U1363" s="16" t="str">
        <f t="shared" si="22"/>
        <v/>
      </c>
      <c r="V1363" s="16" t="str" cm="1">
        <f t="array" ref="V1363">_xlfn.IFS(AND(ISBLANK(A1363), OR(B1363&lt;&gt;"",C1363&lt;&gt;"",E1363&lt;&gt;"",F1363&lt;&gt;"",G1363&lt;&gt;"",H1363&lt;&gt;"",J1363&lt;&gt;"",K1363&lt;&gt;"",M1363&lt;&gt;"",N1363&lt;&gt;"",O1363&lt;&gt;"",P1363&lt;&gt;"",Q1363&lt;&gt;"",R1363&lt;&gt;"",S1363&lt;&gt;"",T1363&lt;&gt;"",)), "Address Empty", ISBLANK(A1363), "", ISBLANK(B1363), "Room Number Empty", ISBLANK(C1363), "First Name Empty", ISBLANK(E1363), "Last Name Empty", ISBLANK(F1363), "Date of Birth Empty", ISBLANK(G1363), "NI Number Empty", ISBLANK(H1363), "Check In Date Empty", ISBLANK(J1363), "HB Claim Ref Number Empty", ISBLANK(K1363), "Referral Agency Empty", ISBLANK(M1363), "Gender Empty", ISBLANK(N1363), "Religion Empty", ISBLANK(O1363), "Ethnicity Empty", ISBLANK(P1363), "Nationality Empty", ISBLANK(Q1363), "Disability Empty", ISBLANK(R1363), "Sexual Orientation Empty", ISBLANK(S1363), "Language Empty", ISBLANK(T1363), "Risk Assessment Empty", AND(G1363&lt;&gt;"",H1363&lt;&gt;""), IF(SUMPRODUCT(($G$2:$G$5000=G1363)*($H$2:$H$5000=H1363))&gt;1,"CONFLICT: NI and Check-in Date Already in Use","Correct"), TRUE, "Correct")</f>
        <v/>
      </c>
    </row>
    <row r="1364" spans="1:22" s="14" customFormat="1" x14ac:dyDescent="0.5">
      <c r="A1364" s="10"/>
      <c r="B1364" s="11"/>
      <c r="C1364" s="10"/>
      <c r="D1364" s="10"/>
      <c r="E1364" s="10"/>
      <c r="F1364" s="12"/>
      <c r="G1364" s="10"/>
      <c r="H1364" s="12"/>
      <c r="I1364" s="12"/>
      <c r="J1364" s="13"/>
      <c r="K1364" s="10"/>
      <c r="L1364" s="15" t="str">
        <f ca="1">IF(ISBLANK(F1364), "", DATEDIF(Tenants[[#This Row],[DateOfBirth]],TODAY(),"Y"))</f>
        <v/>
      </c>
      <c r="M1364" s="10"/>
      <c r="N1364" s="10"/>
      <c r="O1364" s="10"/>
      <c r="P1364" s="10"/>
      <c r="Q1364" s="10"/>
      <c r="R1364" s="10"/>
      <c r="S1364" s="10"/>
      <c r="T1364" s="10"/>
      <c r="U1364" s="16" t="str">
        <f t="shared" si="22"/>
        <v/>
      </c>
      <c r="V1364" s="16" t="str" cm="1">
        <f t="array" ref="V1364">_xlfn.IFS(AND(ISBLANK(A1364), OR(B1364&lt;&gt;"",C1364&lt;&gt;"",E1364&lt;&gt;"",F1364&lt;&gt;"",G1364&lt;&gt;"",H1364&lt;&gt;"",J1364&lt;&gt;"",K1364&lt;&gt;"",M1364&lt;&gt;"",N1364&lt;&gt;"",O1364&lt;&gt;"",P1364&lt;&gt;"",Q1364&lt;&gt;"",R1364&lt;&gt;"",S1364&lt;&gt;"",T1364&lt;&gt;"",)), "Address Empty", ISBLANK(A1364), "", ISBLANK(B1364), "Room Number Empty", ISBLANK(C1364), "First Name Empty", ISBLANK(E1364), "Last Name Empty", ISBLANK(F1364), "Date of Birth Empty", ISBLANK(G1364), "NI Number Empty", ISBLANK(H1364), "Check In Date Empty", ISBLANK(J1364), "HB Claim Ref Number Empty", ISBLANK(K1364), "Referral Agency Empty", ISBLANK(M1364), "Gender Empty", ISBLANK(N1364), "Religion Empty", ISBLANK(O1364), "Ethnicity Empty", ISBLANK(P1364), "Nationality Empty", ISBLANK(Q1364), "Disability Empty", ISBLANK(R1364), "Sexual Orientation Empty", ISBLANK(S1364), "Language Empty", ISBLANK(T1364), "Risk Assessment Empty", AND(G1364&lt;&gt;"",H1364&lt;&gt;""), IF(SUMPRODUCT(($G$2:$G$5000=G1364)*($H$2:$H$5000=H1364))&gt;1,"CONFLICT: NI and Check-in Date Already in Use","Correct"), TRUE, "Correct")</f>
        <v/>
      </c>
    </row>
    <row r="1365" spans="1:22" s="14" customFormat="1" x14ac:dyDescent="0.5">
      <c r="A1365" s="10"/>
      <c r="B1365" s="11"/>
      <c r="C1365" s="10"/>
      <c r="D1365" s="10"/>
      <c r="E1365" s="10"/>
      <c r="F1365" s="12"/>
      <c r="G1365" s="10"/>
      <c r="H1365" s="12"/>
      <c r="I1365" s="12"/>
      <c r="J1365" s="13"/>
      <c r="K1365" s="10"/>
      <c r="L1365" s="15" t="str">
        <f ca="1">IF(ISBLANK(F1365), "", DATEDIF(Tenants[[#This Row],[DateOfBirth]],TODAY(),"Y"))</f>
        <v/>
      </c>
      <c r="M1365" s="10"/>
      <c r="N1365" s="10"/>
      <c r="O1365" s="10"/>
      <c r="P1365" s="10"/>
      <c r="Q1365" s="10"/>
      <c r="R1365" s="10"/>
      <c r="S1365" s="10"/>
      <c r="T1365" s="10"/>
      <c r="U1365" s="16" t="str">
        <f t="shared" si="22"/>
        <v/>
      </c>
      <c r="V1365" s="16" t="str" cm="1">
        <f t="array" ref="V1365">_xlfn.IFS(AND(ISBLANK(A1365), OR(B1365&lt;&gt;"",C1365&lt;&gt;"",E1365&lt;&gt;"",F1365&lt;&gt;"",G1365&lt;&gt;"",H1365&lt;&gt;"",J1365&lt;&gt;"",K1365&lt;&gt;"",M1365&lt;&gt;"",N1365&lt;&gt;"",O1365&lt;&gt;"",P1365&lt;&gt;"",Q1365&lt;&gt;"",R1365&lt;&gt;"",S1365&lt;&gt;"",T1365&lt;&gt;"",)), "Address Empty", ISBLANK(A1365), "", ISBLANK(B1365), "Room Number Empty", ISBLANK(C1365), "First Name Empty", ISBLANK(E1365), "Last Name Empty", ISBLANK(F1365), "Date of Birth Empty", ISBLANK(G1365), "NI Number Empty", ISBLANK(H1365), "Check In Date Empty", ISBLANK(J1365), "HB Claim Ref Number Empty", ISBLANK(K1365), "Referral Agency Empty", ISBLANK(M1365), "Gender Empty", ISBLANK(N1365), "Religion Empty", ISBLANK(O1365), "Ethnicity Empty", ISBLANK(P1365), "Nationality Empty", ISBLANK(Q1365), "Disability Empty", ISBLANK(R1365), "Sexual Orientation Empty", ISBLANK(S1365), "Language Empty", ISBLANK(T1365), "Risk Assessment Empty", AND(G1365&lt;&gt;"",H1365&lt;&gt;""), IF(SUMPRODUCT(($G$2:$G$5000=G1365)*($H$2:$H$5000=H1365))&gt;1,"CONFLICT: NI and Check-in Date Already in Use","Correct"), TRUE, "Correct")</f>
        <v/>
      </c>
    </row>
    <row r="1366" spans="1:22" s="14" customFormat="1" x14ac:dyDescent="0.5">
      <c r="A1366" s="10"/>
      <c r="B1366" s="11"/>
      <c r="C1366" s="10"/>
      <c r="D1366" s="10"/>
      <c r="E1366" s="10"/>
      <c r="F1366" s="12"/>
      <c r="G1366" s="10"/>
      <c r="H1366" s="12"/>
      <c r="I1366" s="12"/>
      <c r="J1366" s="13"/>
      <c r="K1366" s="10"/>
      <c r="L1366" s="15" t="str">
        <f ca="1">IF(ISBLANK(F1366), "", DATEDIF(Tenants[[#This Row],[DateOfBirth]],TODAY(),"Y"))</f>
        <v/>
      </c>
      <c r="M1366" s="10"/>
      <c r="N1366" s="10"/>
      <c r="O1366" s="10"/>
      <c r="P1366" s="10"/>
      <c r="Q1366" s="10"/>
      <c r="R1366" s="10"/>
      <c r="S1366" s="10"/>
      <c r="T1366" s="10"/>
      <c r="U1366" s="16" t="str">
        <f t="shared" si="22"/>
        <v/>
      </c>
      <c r="V1366" s="16" t="str" cm="1">
        <f t="array" ref="V1366">_xlfn.IFS(AND(ISBLANK(A1366), OR(B1366&lt;&gt;"",C1366&lt;&gt;"",E1366&lt;&gt;"",F1366&lt;&gt;"",G1366&lt;&gt;"",H1366&lt;&gt;"",J1366&lt;&gt;"",K1366&lt;&gt;"",M1366&lt;&gt;"",N1366&lt;&gt;"",O1366&lt;&gt;"",P1366&lt;&gt;"",Q1366&lt;&gt;"",R1366&lt;&gt;"",S1366&lt;&gt;"",T1366&lt;&gt;"",)), "Address Empty", ISBLANK(A1366), "", ISBLANK(B1366), "Room Number Empty", ISBLANK(C1366), "First Name Empty", ISBLANK(E1366), "Last Name Empty", ISBLANK(F1366), "Date of Birth Empty", ISBLANK(G1366), "NI Number Empty", ISBLANK(H1366), "Check In Date Empty", ISBLANK(J1366), "HB Claim Ref Number Empty", ISBLANK(K1366), "Referral Agency Empty", ISBLANK(M1366), "Gender Empty", ISBLANK(N1366), "Religion Empty", ISBLANK(O1366), "Ethnicity Empty", ISBLANK(P1366), "Nationality Empty", ISBLANK(Q1366), "Disability Empty", ISBLANK(R1366), "Sexual Orientation Empty", ISBLANK(S1366), "Language Empty", ISBLANK(T1366), "Risk Assessment Empty", AND(G1366&lt;&gt;"",H1366&lt;&gt;""), IF(SUMPRODUCT(($G$2:$G$5000=G1366)*($H$2:$H$5000=H1366))&gt;1,"CONFLICT: NI and Check-in Date Already in Use","Correct"), TRUE, "Correct")</f>
        <v/>
      </c>
    </row>
    <row r="1367" spans="1:22" s="14" customFormat="1" x14ac:dyDescent="0.5">
      <c r="A1367" s="10"/>
      <c r="B1367" s="11"/>
      <c r="C1367" s="10"/>
      <c r="D1367" s="10"/>
      <c r="E1367" s="10"/>
      <c r="F1367" s="12"/>
      <c r="G1367" s="10"/>
      <c r="H1367" s="12"/>
      <c r="I1367" s="12"/>
      <c r="J1367" s="13"/>
      <c r="K1367" s="10"/>
      <c r="L1367" s="15" t="str">
        <f ca="1">IF(ISBLANK(F1367), "", DATEDIF(Tenants[[#This Row],[DateOfBirth]],TODAY(),"Y"))</f>
        <v/>
      </c>
      <c r="M1367" s="10"/>
      <c r="N1367" s="10"/>
      <c r="O1367" s="10"/>
      <c r="P1367" s="10"/>
      <c r="Q1367" s="10"/>
      <c r="R1367" s="10"/>
      <c r="S1367" s="10"/>
      <c r="T1367" s="10"/>
      <c r="U1367" s="16" t="str">
        <f t="shared" si="22"/>
        <v/>
      </c>
      <c r="V1367" s="16" t="str" cm="1">
        <f t="array" ref="V1367">_xlfn.IFS(AND(ISBLANK(A1367), OR(B1367&lt;&gt;"",C1367&lt;&gt;"",E1367&lt;&gt;"",F1367&lt;&gt;"",G1367&lt;&gt;"",H1367&lt;&gt;"",J1367&lt;&gt;"",K1367&lt;&gt;"",M1367&lt;&gt;"",N1367&lt;&gt;"",O1367&lt;&gt;"",P1367&lt;&gt;"",Q1367&lt;&gt;"",R1367&lt;&gt;"",S1367&lt;&gt;"",T1367&lt;&gt;"",)), "Address Empty", ISBLANK(A1367), "", ISBLANK(B1367), "Room Number Empty", ISBLANK(C1367), "First Name Empty", ISBLANK(E1367), "Last Name Empty", ISBLANK(F1367), "Date of Birth Empty", ISBLANK(G1367), "NI Number Empty", ISBLANK(H1367), "Check In Date Empty", ISBLANK(J1367), "HB Claim Ref Number Empty", ISBLANK(K1367), "Referral Agency Empty", ISBLANK(M1367), "Gender Empty", ISBLANK(N1367), "Religion Empty", ISBLANK(O1367), "Ethnicity Empty", ISBLANK(P1367), "Nationality Empty", ISBLANK(Q1367), "Disability Empty", ISBLANK(R1367), "Sexual Orientation Empty", ISBLANK(S1367), "Language Empty", ISBLANK(T1367), "Risk Assessment Empty", AND(G1367&lt;&gt;"",H1367&lt;&gt;""), IF(SUMPRODUCT(($G$2:$G$5000=G1367)*($H$2:$H$5000=H1367))&gt;1,"CONFLICT: NI and Check-in Date Already in Use","Correct"), TRUE, "Correct")</f>
        <v/>
      </c>
    </row>
    <row r="1368" spans="1:22" s="14" customFormat="1" x14ac:dyDescent="0.5">
      <c r="A1368" s="10"/>
      <c r="B1368" s="11"/>
      <c r="C1368" s="10"/>
      <c r="D1368" s="10"/>
      <c r="E1368" s="10"/>
      <c r="F1368" s="12"/>
      <c r="G1368" s="10"/>
      <c r="H1368" s="12"/>
      <c r="I1368" s="12"/>
      <c r="J1368" s="13"/>
      <c r="K1368" s="10"/>
      <c r="L1368" s="15" t="str">
        <f ca="1">IF(ISBLANK(F1368), "", DATEDIF(Tenants[[#This Row],[DateOfBirth]],TODAY(),"Y"))</f>
        <v/>
      </c>
      <c r="M1368" s="10"/>
      <c r="N1368" s="10"/>
      <c r="O1368" s="10"/>
      <c r="P1368" s="10"/>
      <c r="Q1368" s="10"/>
      <c r="R1368" s="10"/>
      <c r="S1368" s="10"/>
      <c r="T1368" s="10"/>
      <c r="U1368" s="16" t="str">
        <f t="shared" si="22"/>
        <v/>
      </c>
      <c r="V1368" s="16" t="str" cm="1">
        <f t="array" ref="V1368">_xlfn.IFS(AND(ISBLANK(A1368), OR(B1368&lt;&gt;"",C1368&lt;&gt;"",E1368&lt;&gt;"",F1368&lt;&gt;"",G1368&lt;&gt;"",H1368&lt;&gt;"",J1368&lt;&gt;"",K1368&lt;&gt;"",M1368&lt;&gt;"",N1368&lt;&gt;"",O1368&lt;&gt;"",P1368&lt;&gt;"",Q1368&lt;&gt;"",R1368&lt;&gt;"",S1368&lt;&gt;"",T1368&lt;&gt;"",)), "Address Empty", ISBLANK(A1368), "", ISBLANK(B1368), "Room Number Empty", ISBLANK(C1368), "First Name Empty", ISBLANK(E1368), "Last Name Empty", ISBLANK(F1368), "Date of Birth Empty", ISBLANK(G1368), "NI Number Empty", ISBLANK(H1368), "Check In Date Empty", ISBLANK(J1368), "HB Claim Ref Number Empty", ISBLANK(K1368), "Referral Agency Empty", ISBLANK(M1368), "Gender Empty", ISBLANK(N1368), "Religion Empty", ISBLANK(O1368), "Ethnicity Empty", ISBLANK(P1368), "Nationality Empty", ISBLANK(Q1368), "Disability Empty", ISBLANK(R1368), "Sexual Orientation Empty", ISBLANK(S1368), "Language Empty", ISBLANK(T1368), "Risk Assessment Empty", AND(G1368&lt;&gt;"",H1368&lt;&gt;""), IF(SUMPRODUCT(($G$2:$G$5000=G1368)*($H$2:$H$5000=H1368))&gt;1,"CONFLICT: NI and Check-in Date Already in Use","Correct"), TRUE, "Correct")</f>
        <v/>
      </c>
    </row>
    <row r="1369" spans="1:22" s="14" customFormat="1" x14ac:dyDescent="0.5">
      <c r="A1369" s="10"/>
      <c r="B1369" s="11"/>
      <c r="C1369" s="10"/>
      <c r="D1369" s="10"/>
      <c r="E1369" s="10"/>
      <c r="F1369" s="12"/>
      <c r="G1369" s="10"/>
      <c r="H1369" s="12"/>
      <c r="I1369" s="12"/>
      <c r="J1369" s="13"/>
      <c r="K1369" s="10"/>
      <c r="L1369" s="15" t="str">
        <f ca="1">IF(ISBLANK(F1369), "", DATEDIF(Tenants[[#This Row],[DateOfBirth]],TODAY(),"Y"))</f>
        <v/>
      </c>
      <c r="M1369" s="10"/>
      <c r="N1369" s="10"/>
      <c r="O1369" s="10"/>
      <c r="P1369" s="10"/>
      <c r="Q1369" s="10"/>
      <c r="R1369" s="10"/>
      <c r="S1369" s="10"/>
      <c r="T1369" s="10"/>
      <c r="U1369" s="16" t="str">
        <f t="shared" si="22"/>
        <v/>
      </c>
      <c r="V1369" s="16" t="str" cm="1">
        <f t="array" ref="V1369">_xlfn.IFS(AND(ISBLANK(A1369), OR(B1369&lt;&gt;"",C1369&lt;&gt;"",E1369&lt;&gt;"",F1369&lt;&gt;"",G1369&lt;&gt;"",H1369&lt;&gt;"",J1369&lt;&gt;"",K1369&lt;&gt;"",M1369&lt;&gt;"",N1369&lt;&gt;"",O1369&lt;&gt;"",P1369&lt;&gt;"",Q1369&lt;&gt;"",R1369&lt;&gt;"",S1369&lt;&gt;"",T1369&lt;&gt;"",)), "Address Empty", ISBLANK(A1369), "", ISBLANK(B1369), "Room Number Empty", ISBLANK(C1369), "First Name Empty", ISBLANK(E1369), "Last Name Empty", ISBLANK(F1369), "Date of Birth Empty", ISBLANK(G1369), "NI Number Empty", ISBLANK(H1369), "Check In Date Empty", ISBLANK(J1369), "HB Claim Ref Number Empty", ISBLANK(K1369), "Referral Agency Empty", ISBLANK(M1369), "Gender Empty", ISBLANK(N1369), "Religion Empty", ISBLANK(O1369), "Ethnicity Empty", ISBLANK(P1369), "Nationality Empty", ISBLANK(Q1369), "Disability Empty", ISBLANK(R1369), "Sexual Orientation Empty", ISBLANK(S1369), "Language Empty", ISBLANK(T1369), "Risk Assessment Empty", AND(G1369&lt;&gt;"",H1369&lt;&gt;""), IF(SUMPRODUCT(($G$2:$G$5000=G1369)*($H$2:$H$5000=H1369))&gt;1,"CONFLICT: NI and Check-in Date Already in Use","Correct"), TRUE, "Correct")</f>
        <v/>
      </c>
    </row>
    <row r="1370" spans="1:22" s="14" customFormat="1" x14ac:dyDescent="0.5">
      <c r="A1370" s="10"/>
      <c r="B1370" s="11"/>
      <c r="C1370" s="10"/>
      <c r="D1370" s="10"/>
      <c r="E1370" s="10"/>
      <c r="F1370" s="12"/>
      <c r="G1370" s="10"/>
      <c r="H1370" s="12"/>
      <c r="I1370" s="12"/>
      <c r="J1370" s="13"/>
      <c r="K1370" s="10"/>
      <c r="L1370" s="15" t="str">
        <f ca="1">IF(ISBLANK(F1370), "", DATEDIF(Tenants[[#This Row],[DateOfBirth]],TODAY(),"Y"))</f>
        <v/>
      </c>
      <c r="M1370" s="10"/>
      <c r="N1370" s="10"/>
      <c r="O1370" s="10"/>
      <c r="P1370" s="10"/>
      <c r="Q1370" s="10"/>
      <c r="R1370" s="10"/>
      <c r="S1370" s="10"/>
      <c r="T1370" s="10"/>
      <c r="U1370" s="16" t="str">
        <f t="shared" si="22"/>
        <v/>
      </c>
      <c r="V1370" s="16" t="str" cm="1">
        <f t="array" ref="V1370">_xlfn.IFS(AND(ISBLANK(A1370), OR(B1370&lt;&gt;"",C1370&lt;&gt;"",E1370&lt;&gt;"",F1370&lt;&gt;"",G1370&lt;&gt;"",H1370&lt;&gt;"",J1370&lt;&gt;"",K1370&lt;&gt;"",M1370&lt;&gt;"",N1370&lt;&gt;"",O1370&lt;&gt;"",P1370&lt;&gt;"",Q1370&lt;&gt;"",R1370&lt;&gt;"",S1370&lt;&gt;"",T1370&lt;&gt;"",)), "Address Empty", ISBLANK(A1370), "", ISBLANK(B1370), "Room Number Empty", ISBLANK(C1370), "First Name Empty", ISBLANK(E1370), "Last Name Empty", ISBLANK(F1370), "Date of Birth Empty", ISBLANK(G1370), "NI Number Empty", ISBLANK(H1370), "Check In Date Empty", ISBLANK(J1370), "HB Claim Ref Number Empty", ISBLANK(K1370), "Referral Agency Empty", ISBLANK(M1370), "Gender Empty", ISBLANK(N1370), "Religion Empty", ISBLANK(O1370), "Ethnicity Empty", ISBLANK(P1370), "Nationality Empty", ISBLANK(Q1370), "Disability Empty", ISBLANK(R1370), "Sexual Orientation Empty", ISBLANK(S1370), "Language Empty", ISBLANK(T1370), "Risk Assessment Empty", AND(G1370&lt;&gt;"",H1370&lt;&gt;""), IF(SUMPRODUCT(($G$2:$G$5000=G1370)*($H$2:$H$5000=H1370))&gt;1,"CONFLICT: NI and Check-in Date Already in Use","Correct"), TRUE, "Correct")</f>
        <v/>
      </c>
    </row>
    <row r="1371" spans="1:22" s="14" customFormat="1" x14ac:dyDescent="0.5">
      <c r="A1371" s="10"/>
      <c r="B1371" s="11"/>
      <c r="C1371" s="10"/>
      <c r="D1371" s="10"/>
      <c r="E1371" s="10"/>
      <c r="F1371" s="12"/>
      <c r="G1371" s="10"/>
      <c r="H1371" s="12"/>
      <c r="I1371" s="12"/>
      <c r="J1371" s="13"/>
      <c r="K1371" s="10"/>
      <c r="L1371" s="15" t="str">
        <f ca="1">IF(ISBLANK(F1371), "", DATEDIF(Tenants[[#This Row],[DateOfBirth]],TODAY(),"Y"))</f>
        <v/>
      </c>
      <c r="M1371" s="10"/>
      <c r="N1371" s="10"/>
      <c r="O1371" s="10"/>
      <c r="P1371" s="10"/>
      <c r="Q1371" s="10"/>
      <c r="R1371" s="10"/>
      <c r="S1371" s="10"/>
      <c r="T1371" s="10"/>
      <c r="U1371" s="16" t="str">
        <f t="shared" si="22"/>
        <v/>
      </c>
      <c r="V1371" s="16" t="str" cm="1">
        <f t="array" ref="V1371">_xlfn.IFS(AND(ISBLANK(A1371), OR(B1371&lt;&gt;"",C1371&lt;&gt;"",E1371&lt;&gt;"",F1371&lt;&gt;"",G1371&lt;&gt;"",H1371&lt;&gt;"",J1371&lt;&gt;"",K1371&lt;&gt;"",M1371&lt;&gt;"",N1371&lt;&gt;"",O1371&lt;&gt;"",P1371&lt;&gt;"",Q1371&lt;&gt;"",R1371&lt;&gt;"",S1371&lt;&gt;"",T1371&lt;&gt;"",)), "Address Empty", ISBLANK(A1371), "", ISBLANK(B1371), "Room Number Empty", ISBLANK(C1371), "First Name Empty", ISBLANK(E1371), "Last Name Empty", ISBLANK(F1371), "Date of Birth Empty", ISBLANK(G1371), "NI Number Empty", ISBLANK(H1371), "Check In Date Empty", ISBLANK(J1371), "HB Claim Ref Number Empty", ISBLANK(K1371), "Referral Agency Empty", ISBLANK(M1371), "Gender Empty", ISBLANK(N1371), "Religion Empty", ISBLANK(O1371), "Ethnicity Empty", ISBLANK(P1371), "Nationality Empty", ISBLANK(Q1371), "Disability Empty", ISBLANK(R1371), "Sexual Orientation Empty", ISBLANK(S1371), "Language Empty", ISBLANK(T1371), "Risk Assessment Empty", AND(G1371&lt;&gt;"",H1371&lt;&gt;""), IF(SUMPRODUCT(($G$2:$G$5000=G1371)*($H$2:$H$5000=H1371))&gt;1,"CONFLICT: NI and Check-in Date Already in Use","Correct"), TRUE, "Correct")</f>
        <v/>
      </c>
    </row>
    <row r="1372" spans="1:22" s="14" customFormat="1" x14ac:dyDescent="0.5">
      <c r="A1372" s="10"/>
      <c r="B1372" s="11"/>
      <c r="C1372" s="10"/>
      <c r="D1372" s="10"/>
      <c r="E1372" s="10"/>
      <c r="F1372" s="12"/>
      <c r="G1372" s="10"/>
      <c r="H1372" s="12"/>
      <c r="I1372" s="12"/>
      <c r="J1372" s="13"/>
      <c r="K1372" s="10"/>
      <c r="L1372" s="15" t="str">
        <f ca="1">IF(ISBLANK(F1372), "", DATEDIF(Tenants[[#This Row],[DateOfBirth]],TODAY(),"Y"))</f>
        <v/>
      </c>
      <c r="M1372" s="10"/>
      <c r="N1372" s="10"/>
      <c r="O1372" s="10"/>
      <c r="P1372" s="10"/>
      <c r="Q1372" s="10"/>
      <c r="R1372" s="10"/>
      <c r="S1372" s="10"/>
      <c r="T1372" s="10"/>
      <c r="U1372" s="16" t="str">
        <f t="shared" si="22"/>
        <v/>
      </c>
      <c r="V1372" s="16" t="str" cm="1">
        <f t="array" ref="V1372">_xlfn.IFS(AND(ISBLANK(A1372), OR(B1372&lt;&gt;"",C1372&lt;&gt;"",E1372&lt;&gt;"",F1372&lt;&gt;"",G1372&lt;&gt;"",H1372&lt;&gt;"",J1372&lt;&gt;"",K1372&lt;&gt;"",M1372&lt;&gt;"",N1372&lt;&gt;"",O1372&lt;&gt;"",P1372&lt;&gt;"",Q1372&lt;&gt;"",R1372&lt;&gt;"",S1372&lt;&gt;"",T1372&lt;&gt;"",)), "Address Empty", ISBLANK(A1372), "", ISBLANK(B1372), "Room Number Empty", ISBLANK(C1372), "First Name Empty", ISBLANK(E1372), "Last Name Empty", ISBLANK(F1372), "Date of Birth Empty", ISBLANK(G1372), "NI Number Empty", ISBLANK(H1372), "Check In Date Empty", ISBLANK(J1372), "HB Claim Ref Number Empty", ISBLANK(K1372), "Referral Agency Empty", ISBLANK(M1372), "Gender Empty", ISBLANK(N1372), "Religion Empty", ISBLANK(O1372), "Ethnicity Empty", ISBLANK(P1372), "Nationality Empty", ISBLANK(Q1372), "Disability Empty", ISBLANK(R1372), "Sexual Orientation Empty", ISBLANK(S1372), "Language Empty", ISBLANK(T1372), "Risk Assessment Empty", AND(G1372&lt;&gt;"",H1372&lt;&gt;""), IF(SUMPRODUCT(($G$2:$G$5000=G1372)*($H$2:$H$5000=H1372))&gt;1,"CONFLICT: NI and Check-in Date Already in Use","Correct"), TRUE, "Correct")</f>
        <v/>
      </c>
    </row>
    <row r="1373" spans="1:22" s="14" customFormat="1" x14ac:dyDescent="0.5">
      <c r="A1373" s="10"/>
      <c r="B1373" s="11"/>
      <c r="C1373" s="10"/>
      <c r="D1373" s="10"/>
      <c r="E1373" s="10"/>
      <c r="F1373" s="12"/>
      <c r="G1373" s="10"/>
      <c r="H1373" s="12"/>
      <c r="I1373" s="12"/>
      <c r="J1373" s="13"/>
      <c r="K1373" s="10"/>
      <c r="L1373" s="15" t="str">
        <f ca="1">IF(ISBLANK(F1373), "", DATEDIF(Tenants[[#This Row],[DateOfBirth]],TODAY(),"Y"))</f>
        <v/>
      </c>
      <c r="M1373" s="10"/>
      <c r="N1373" s="10"/>
      <c r="O1373" s="10"/>
      <c r="P1373" s="10"/>
      <c r="Q1373" s="10"/>
      <c r="R1373" s="10"/>
      <c r="S1373" s="10"/>
      <c r="T1373" s="10"/>
      <c r="U1373" s="16" t="str">
        <f t="shared" si="22"/>
        <v/>
      </c>
      <c r="V1373" s="16" t="str" cm="1">
        <f t="array" ref="V1373">_xlfn.IFS(AND(ISBLANK(A1373), OR(B1373&lt;&gt;"",C1373&lt;&gt;"",E1373&lt;&gt;"",F1373&lt;&gt;"",G1373&lt;&gt;"",H1373&lt;&gt;"",J1373&lt;&gt;"",K1373&lt;&gt;"",M1373&lt;&gt;"",N1373&lt;&gt;"",O1373&lt;&gt;"",P1373&lt;&gt;"",Q1373&lt;&gt;"",R1373&lt;&gt;"",S1373&lt;&gt;"",T1373&lt;&gt;"",)), "Address Empty", ISBLANK(A1373), "", ISBLANK(B1373), "Room Number Empty", ISBLANK(C1373), "First Name Empty", ISBLANK(E1373), "Last Name Empty", ISBLANK(F1373), "Date of Birth Empty", ISBLANK(G1373), "NI Number Empty", ISBLANK(H1373), "Check In Date Empty", ISBLANK(J1373), "HB Claim Ref Number Empty", ISBLANK(K1373), "Referral Agency Empty", ISBLANK(M1373), "Gender Empty", ISBLANK(N1373), "Religion Empty", ISBLANK(O1373), "Ethnicity Empty", ISBLANK(P1373), "Nationality Empty", ISBLANK(Q1373), "Disability Empty", ISBLANK(R1373), "Sexual Orientation Empty", ISBLANK(S1373), "Language Empty", ISBLANK(T1373), "Risk Assessment Empty", AND(G1373&lt;&gt;"",H1373&lt;&gt;""), IF(SUMPRODUCT(($G$2:$G$5000=G1373)*($H$2:$H$5000=H1373))&gt;1,"CONFLICT: NI and Check-in Date Already in Use","Correct"), TRUE, "Correct")</f>
        <v/>
      </c>
    </row>
    <row r="1374" spans="1:22" s="14" customFormat="1" x14ac:dyDescent="0.5">
      <c r="A1374" s="10"/>
      <c r="B1374" s="11"/>
      <c r="C1374" s="10"/>
      <c r="D1374" s="10"/>
      <c r="E1374" s="10"/>
      <c r="F1374" s="12"/>
      <c r="G1374" s="10"/>
      <c r="H1374" s="12"/>
      <c r="I1374" s="12"/>
      <c r="J1374" s="13"/>
      <c r="K1374" s="10"/>
      <c r="L1374" s="15" t="str">
        <f ca="1">IF(ISBLANK(F1374), "", DATEDIF(Tenants[[#This Row],[DateOfBirth]],TODAY(),"Y"))</f>
        <v/>
      </c>
      <c r="M1374" s="10"/>
      <c r="N1374" s="10"/>
      <c r="O1374" s="10"/>
      <c r="P1374" s="10"/>
      <c r="Q1374" s="10"/>
      <c r="R1374" s="10"/>
      <c r="S1374" s="10"/>
      <c r="T1374" s="10"/>
      <c r="U1374" s="16" t="str">
        <f t="shared" si="22"/>
        <v/>
      </c>
      <c r="V1374" s="16" t="str" cm="1">
        <f t="array" ref="V1374">_xlfn.IFS(AND(ISBLANK(A1374), OR(B1374&lt;&gt;"",C1374&lt;&gt;"",E1374&lt;&gt;"",F1374&lt;&gt;"",G1374&lt;&gt;"",H1374&lt;&gt;"",J1374&lt;&gt;"",K1374&lt;&gt;"",M1374&lt;&gt;"",N1374&lt;&gt;"",O1374&lt;&gt;"",P1374&lt;&gt;"",Q1374&lt;&gt;"",R1374&lt;&gt;"",S1374&lt;&gt;"",T1374&lt;&gt;"",)), "Address Empty", ISBLANK(A1374), "", ISBLANK(B1374), "Room Number Empty", ISBLANK(C1374), "First Name Empty", ISBLANK(E1374), "Last Name Empty", ISBLANK(F1374), "Date of Birth Empty", ISBLANK(G1374), "NI Number Empty", ISBLANK(H1374), "Check In Date Empty", ISBLANK(J1374), "HB Claim Ref Number Empty", ISBLANK(K1374), "Referral Agency Empty", ISBLANK(M1374), "Gender Empty", ISBLANK(N1374), "Religion Empty", ISBLANK(O1374), "Ethnicity Empty", ISBLANK(P1374), "Nationality Empty", ISBLANK(Q1374), "Disability Empty", ISBLANK(R1374), "Sexual Orientation Empty", ISBLANK(S1374), "Language Empty", ISBLANK(T1374), "Risk Assessment Empty", AND(G1374&lt;&gt;"",H1374&lt;&gt;""), IF(SUMPRODUCT(($G$2:$G$5000=G1374)*($H$2:$H$5000=H1374))&gt;1,"CONFLICT: NI and Check-in Date Already in Use","Correct"), TRUE, "Correct")</f>
        <v/>
      </c>
    </row>
    <row r="1375" spans="1:22" s="14" customFormat="1" x14ac:dyDescent="0.5">
      <c r="A1375" s="10"/>
      <c r="B1375" s="11"/>
      <c r="C1375" s="10"/>
      <c r="D1375" s="10"/>
      <c r="E1375" s="10"/>
      <c r="F1375" s="12"/>
      <c r="G1375" s="10"/>
      <c r="H1375" s="12"/>
      <c r="I1375" s="12"/>
      <c r="J1375" s="13"/>
      <c r="K1375" s="10"/>
      <c r="L1375" s="15" t="str">
        <f ca="1">IF(ISBLANK(F1375), "", DATEDIF(Tenants[[#This Row],[DateOfBirth]],TODAY(),"Y"))</f>
        <v/>
      </c>
      <c r="M1375" s="10"/>
      <c r="N1375" s="10"/>
      <c r="O1375" s="10"/>
      <c r="P1375" s="10"/>
      <c r="Q1375" s="10"/>
      <c r="R1375" s="10"/>
      <c r="S1375" s="10"/>
      <c r="T1375" s="10"/>
      <c r="U1375" s="16" t="str">
        <f t="shared" si="22"/>
        <v/>
      </c>
      <c r="V1375" s="16" t="str" cm="1">
        <f t="array" ref="V1375">_xlfn.IFS(AND(ISBLANK(A1375), OR(B1375&lt;&gt;"",C1375&lt;&gt;"",E1375&lt;&gt;"",F1375&lt;&gt;"",G1375&lt;&gt;"",H1375&lt;&gt;"",J1375&lt;&gt;"",K1375&lt;&gt;"",M1375&lt;&gt;"",N1375&lt;&gt;"",O1375&lt;&gt;"",P1375&lt;&gt;"",Q1375&lt;&gt;"",R1375&lt;&gt;"",S1375&lt;&gt;"",T1375&lt;&gt;"",)), "Address Empty", ISBLANK(A1375), "", ISBLANK(B1375), "Room Number Empty", ISBLANK(C1375), "First Name Empty", ISBLANK(E1375), "Last Name Empty", ISBLANK(F1375), "Date of Birth Empty", ISBLANK(G1375), "NI Number Empty", ISBLANK(H1375), "Check In Date Empty", ISBLANK(J1375), "HB Claim Ref Number Empty", ISBLANK(K1375), "Referral Agency Empty", ISBLANK(M1375), "Gender Empty", ISBLANK(N1375), "Religion Empty", ISBLANK(O1375), "Ethnicity Empty", ISBLANK(P1375), "Nationality Empty", ISBLANK(Q1375), "Disability Empty", ISBLANK(R1375), "Sexual Orientation Empty", ISBLANK(S1375), "Language Empty", ISBLANK(T1375), "Risk Assessment Empty", AND(G1375&lt;&gt;"",H1375&lt;&gt;""), IF(SUMPRODUCT(($G$2:$G$5000=G1375)*($H$2:$H$5000=H1375))&gt;1,"CONFLICT: NI and Check-in Date Already in Use","Correct"), TRUE, "Correct")</f>
        <v/>
      </c>
    </row>
    <row r="1376" spans="1:22" s="14" customFormat="1" x14ac:dyDescent="0.5">
      <c r="A1376" s="10"/>
      <c r="B1376" s="11"/>
      <c r="C1376" s="10"/>
      <c r="D1376" s="10"/>
      <c r="E1376" s="10"/>
      <c r="F1376" s="12"/>
      <c r="G1376" s="10"/>
      <c r="H1376" s="12"/>
      <c r="I1376" s="12"/>
      <c r="J1376" s="13"/>
      <c r="K1376" s="10"/>
      <c r="L1376" s="15" t="str">
        <f ca="1">IF(ISBLANK(F1376), "", DATEDIF(Tenants[[#This Row],[DateOfBirth]],TODAY(),"Y"))</f>
        <v/>
      </c>
      <c r="M1376" s="10"/>
      <c r="N1376" s="10"/>
      <c r="O1376" s="10"/>
      <c r="P1376" s="10"/>
      <c r="Q1376" s="10"/>
      <c r="R1376" s="10"/>
      <c r="S1376" s="10"/>
      <c r="T1376" s="10"/>
      <c r="U1376" s="16" t="str">
        <f t="shared" si="22"/>
        <v/>
      </c>
      <c r="V1376" s="16" t="str" cm="1">
        <f t="array" ref="V1376">_xlfn.IFS(AND(ISBLANK(A1376), OR(B1376&lt;&gt;"",C1376&lt;&gt;"",E1376&lt;&gt;"",F1376&lt;&gt;"",G1376&lt;&gt;"",H1376&lt;&gt;"",J1376&lt;&gt;"",K1376&lt;&gt;"",M1376&lt;&gt;"",N1376&lt;&gt;"",O1376&lt;&gt;"",P1376&lt;&gt;"",Q1376&lt;&gt;"",R1376&lt;&gt;"",S1376&lt;&gt;"",T1376&lt;&gt;"",)), "Address Empty", ISBLANK(A1376), "", ISBLANK(B1376), "Room Number Empty", ISBLANK(C1376), "First Name Empty", ISBLANK(E1376), "Last Name Empty", ISBLANK(F1376), "Date of Birth Empty", ISBLANK(G1376), "NI Number Empty", ISBLANK(H1376), "Check In Date Empty", ISBLANK(J1376), "HB Claim Ref Number Empty", ISBLANK(K1376), "Referral Agency Empty", ISBLANK(M1376), "Gender Empty", ISBLANK(N1376), "Religion Empty", ISBLANK(O1376), "Ethnicity Empty", ISBLANK(P1376), "Nationality Empty", ISBLANK(Q1376), "Disability Empty", ISBLANK(R1376), "Sexual Orientation Empty", ISBLANK(S1376), "Language Empty", ISBLANK(T1376), "Risk Assessment Empty", AND(G1376&lt;&gt;"",H1376&lt;&gt;""), IF(SUMPRODUCT(($G$2:$G$5000=G1376)*($H$2:$H$5000=H1376))&gt;1,"CONFLICT: NI and Check-in Date Already in Use","Correct"), TRUE, "Correct")</f>
        <v/>
      </c>
    </row>
    <row r="1377" spans="1:22" s="14" customFormat="1" x14ac:dyDescent="0.5">
      <c r="A1377" s="10"/>
      <c r="B1377" s="11"/>
      <c r="C1377" s="10"/>
      <c r="D1377" s="10"/>
      <c r="E1377" s="10"/>
      <c r="F1377" s="12"/>
      <c r="G1377" s="10"/>
      <c r="H1377" s="12"/>
      <c r="I1377" s="12"/>
      <c r="J1377" s="13"/>
      <c r="K1377" s="10"/>
      <c r="L1377" s="15" t="str">
        <f ca="1">IF(ISBLANK(F1377), "", DATEDIF(Tenants[[#This Row],[DateOfBirth]],TODAY(),"Y"))</f>
        <v/>
      </c>
      <c r="M1377" s="10"/>
      <c r="N1377" s="10"/>
      <c r="O1377" s="10"/>
      <c r="P1377" s="10"/>
      <c r="Q1377" s="10"/>
      <c r="R1377" s="10"/>
      <c r="S1377" s="10"/>
      <c r="T1377" s="10"/>
      <c r="U1377" s="16" t="str">
        <f t="shared" si="22"/>
        <v/>
      </c>
      <c r="V1377" s="16" t="str" cm="1">
        <f t="array" ref="V1377">_xlfn.IFS(AND(ISBLANK(A1377), OR(B1377&lt;&gt;"",C1377&lt;&gt;"",E1377&lt;&gt;"",F1377&lt;&gt;"",G1377&lt;&gt;"",H1377&lt;&gt;"",J1377&lt;&gt;"",K1377&lt;&gt;"",M1377&lt;&gt;"",N1377&lt;&gt;"",O1377&lt;&gt;"",P1377&lt;&gt;"",Q1377&lt;&gt;"",R1377&lt;&gt;"",S1377&lt;&gt;"",T1377&lt;&gt;"",)), "Address Empty", ISBLANK(A1377), "", ISBLANK(B1377), "Room Number Empty", ISBLANK(C1377), "First Name Empty", ISBLANK(E1377), "Last Name Empty", ISBLANK(F1377), "Date of Birth Empty", ISBLANK(G1377), "NI Number Empty", ISBLANK(H1377), "Check In Date Empty", ISBLANK(J1377), "HB Claim Ref Number Empty", ISBLANK(K1377), "Referral Agency Empty", ISBLANK(M1377), "Gender Empty", ISBLANK(N1377), "Religion Empty", ISBLANK(O1377), "Ethnicity Empty", ISBLANK(P1377), "Nationality Empty", ISBLANK(Q1377), "Disability Empty", ISBLANK(R1377), "Sexual Orientation Empty", ISBLANK(S1377), "Language Empty", ISBLANK(T1377), "Risk Assessment Empty", AND(G1377&lt;&gt;"",H1377&lt;&gt;""), IF(SUMPRODUCT(($G$2:$G$5000=G1377)*($H$2:$H$5000=H1377))&gt;1,"CONFLICT: NI and Check-in Date Already in Use","Correct"), TRUE, "Correct")</f>
        <v/>
      </c>
    </row>
    <row r="1378" spans="1:22" s="14" customFormat="1" x14ac:dyDescent="0.5">
      <c r="A1378" s="10"/>
      <c r="B1378" s="11"/>
      <c r="C1378" s="10"/>
      <c r="D1378" s="10"/>
      <c r="E1378" s="10"/>
      <c r="F1378" s="12"/>
      <c r="G1378" s="10"/>
      <c r="H1378" s="12"/>
      <c r="I1378" s="12"/>
      <c r="J1378" s="13"/>
      <c r="K1378" s="10"/>
      <c r="L1378" s="15" t="str">
        <f ca="1">IF(ISBLANK(F1378), "", DATEDIF(Tenants[[#This Row],[DateOfBirth]],TODAY(),"Y"))</f>
        <v/>
      </c>
      <c r="M1378" s="10"/>
      <c r="N1378" s="10"/>
      <c r="O1378" s="10"/>
      <c r="P1378" s="10"/>
      <c r="Q1378" s="10"/>
      <c r="R1378" s="10"/>
      <c r="S1378" s="10"/>
      <c r="T1378" s="10"/>
      <c r="U1378" s="16" t="str">
        <f t="shared" si="22"/>
        <v/>
      </c>
      <c r="V1378" s="16" t="str" cm="1">
        <f t="array" ref="V1378">_xlfn.IFS(AND(ISBLANK(A1378), OR(B1378&lt;&gt;"",C1378&lt;&gt;"",E1378&lt;&gt;"",F1378&lt;&gt;"",G1378&lt;&gt;"",H1378&lt;&gt;"",J1378&lt;&gt;"",K1378&lt;&gt;"",M1378&lt;&gt;"",N1378&lt;&gt;"",O1378&lt;&gt;"",P1378&lt;&gt;"",Q1378&lt;&gt;"",R1378&lt;&gt;"",S1378&lt;&gt;"",T1378&lt;&gt;"",)), "Address Empty", ISBLANK(A1378), "", ISBLANK(B1378), "Room Number Empty", ISBLANK(C1378), "First Name Empty", ISBLANK(E1378), "Last Name Empty", ISBLANK(F1378), "Date of Birth Empty", ISBLANK(G1378), "NI Number Empty", ISBLANK(H1378), "Check In Date Empty", ISBLANK(J1378), "HB Claim Ref Number Empty", ISBLANK(K1378), "Referral Agency Empty", ISBLANK(M1378), "Gender Empty", ISBLANK(N1378), "Religion Empty", ISBLANK(O1378), "Ethnicity Empty", ISBLANK(P1378), "Nationality Empty", ISBLANK(Q1378), "Disability Empty", ISBLANK(R1378), "Sexual Orientation Empty", ISBLANK(S1378), "Language Empty", ISBLANK(T1378), "Risk Assessment Empty", AND(G1378&lt;&gt;"",H1378&lt;&gt;""), IF(SUMPRODUCT(($G$2:$G$5000=G1378)*($H$2:$H$5000=H1378))&gt;1,"CONFLICT: NI and Check-in Date Already in Use","Correct"), TRUE, "Correct")</f>
        <v/>
      </c>
    </row>
    <row r="1379" spans="1:22" s="14" customFormat="1" x14ac:dyDescent="0.5">
      <c r="A1379" s="10"/>
      <c r="B1379" s="11"/>
      <c r="C1379" s="10"/>
      <c r="D1379" s="10"/>
      <c r="E1379" s="10"/>
      <c r="F1379" s="12"/>
      <c r="G1379" s="10"/>
      <c r="H1379" s="12"/>
      <c r="I1379" s="12"/>
      <c r="J1379" s="13"/>
      <c r="K1379" s="10"/>
      <c r="L1379" s="15" t="str">
        <f ca="1">IF(ISBLANK(F1379), "", DATEDIF(Tenants[[#This Row],[DateOfBirth]],TODAY(),"Y"))</f>
        <v/>
      </c>
      <c r="M1379" s="10"/>
      <c r="N1379" s="10"/>
      <c r="O1379" s="10"/>
      <c r="P1379" s="10"/>
      <c r="Q1379" s="10"/>
      <c r="R1379" s="10"/>
      <c r="S1379" s="10"/>
      <c r="T1379" s="10"/>
      <c r="U1379" s="16" t="str">
        <f t="shared" si="22"/>
        <v/>
      </c>
      <c r="V1379" s="16" t="str" cm="1">
        <f t="array" ref="V1379">_xlfn.IFS(AND(ISBLANK(A1379), OR(B1379&lt;&gt;"",C1379&lt;&gt;"",E1379&lt;&gt;"",F1379&lt;&gt;"",G1379&lt;&gt;"",H1379&lt;&gt;"",J1379&lt;&gt;"",K1379&lt;&gt;"",M1379&lt;&gt;"",N1379&lt;&gt;"",O1379&lt;&gt;"",P1379&lt;&gt;"",Q1379&lt;&gt;"",R1379&lt;&gt;"",S1379&lt;&gt;"",T1379&lt;&gt;"",)), "Address Empty", ISBLANK(A1379), "", ISBLANK(B1379), "Room Number Empty", ISBLANK(C1379), "First Name Empty", ISBLANK(E1379), "Last Name Empty", ISBLANK(F1379), "Date of Birth Empty", ISBLANK(G1379), "NI Number Empty", ISBLANK(H1379), "Check In Date Empty", ISBLANK(J1379), "HB Claim Ref Number Empty", ISBLANK(K1379), "Referral Agency Empty", ISBLANK(M1379), "Gender Empty", ISBLANK(N1379), "Religion Empty", ISBLANK(O1379), "Ethnicity Empty", ISBLANK(P1379), "Nationality Empty", ISBLANK(Q1379), "Disability Empty", ISBLANK(R1379), "Sexual Orientation Empty", ISBLANK(S1379), "Language Empty", ISBLANK(T1379), "Risk Assessment Empty", AND(G1379&lt;&gt;"",H1379&lt;&gt;""), IF(SUMPRODUCT(($G$2:$G$5000=G1379)*($H$2:$H$5000=H1379))&gt;1,"CONFLICT: NI and Check-in Date Already in Use","Correct"), TRUE, "Correct")</f>
        <v/>
      </c>
    </row>
    <row r="1380" spans="1:22" s="14" customFormat="1" x14ac:dyDescent="0.5">
      <c r="A1380" s="10"/>
      <c r="B1380" s="11"/>
      <c r="C1380" s="10"/>
      <c r="D1380" s="10"/>
      <c r="E1380" s="10"/>
      <c r="F1380" s="12"/>
      <c r="G1380" s="10"/>
      <c r="H1380" s="12"/>
      <c r="I1380" s="12"/>
      <c r="J1380" s="13"/>
      <c r="K1380" s="10"/>
      <c r="L1380" s="15" t="str">
        <f ca="1">IF(ISBLANK(F1380), "", DATEDIF(Tenants[[#This Row],[DateOfBirth]],TODAY(),"Y"))</f>
        <v/>
      </c>
      <c r="M1380" s="10"/>
      <c r="N1380" s="10"/>
      <c r="O1380" s="10"/>
      <c r="P1380" s="10"/>
      <c r="Q1380" s="10"/>
      <c r="R1380" s="10"/>
      <c r="S1380" s="10"/>
      <c r="T1380" s="10"/>
      <c r="U1380" s="16" t="str">
        <f t="shared" si="22"/>
        <v/>
      </c>
      <c r="V1380" s="16" t="str" cm="1">
        <f t="array" ref="V1380">_xlfn.IFS(AND(ISBLANK(A1380), OR(B1380&lt;&gt;"",C1380&lt;&gt;"",E1380&lt;&gt;"",F1380&lt;&gt;"",G1380&lt;&gt;"",H1380&lt;&gt;"",J1380&lt;&gt;"",K1380&lt;&gt;"",M1380&lt;&gt;"",N1380&lt;&gt;"",O1380&lt;&gt;"",P1380&lt;&gt;"",Q1380&lt;&gt;"",R1380&lt;&gt;"",S1380&lt;&gt;"",T1380&lt;&gt;"",)), "Address Empty", ISBLANK(A1380), "", ISBLANK(B1380), "Room Number Empty", ISBLANK(C1380), "First Name Empty", ISBLANK(E1380), "Last Name Empty", ISBLANK(F1380), "Date of Birth Empty", ISBLANK(G1380), "NI Number Empty", ISBLANK(H1380), "Check In Date Empty", ISBLANK(J1380), "HB Claim Ref Number Empty", ISBLANK(K1380), "Referral Agency Empty", ISBLANK(M1380), "Gender Empty", ISBLANK(N1380), "Religion Empty", ISBLANK(O1380), "Ethnicity Empty", ISBLANK(P1380), "Nationality Empty", ISBLANK(Q1380), "Disability Empty", ISBLANK(R1380), "Sexual Orientation Empty", ISBLANK(S1380), "Language Empty", ISBLANK(T1380), "Risk Assessment Empty", AND(G1380&lt;&gt;"",H1380&lt;&gt;""), IF(SUMPRODUCT(($G$2:$G$5000=G1380)*($H$2:$H$5000=H1380))&gt;1,"CONFLICT: NI and Check-in Date Already in Use","Correct"), TRUE, "Correct")</f>
        <v/>
      </c>
    </row>
    <row r="1381" spans="1:22" s="14" customFormat="1" x14ac:dyDescent="0.5">
      <c r="A1381" s="10"/>
      <c r="B1381" s="11"/>
      <c r="C1381" s="10"/>
      <c r="D1381" s="10"/>
      <c r="E1381" s="10"/>
      <c r="F1381" s="12"/>
      <c r="G1381" s="10"/>
      <c r="H1381" s="12"/>
      <c r="I1381" s="12"/>
      <c r="J1381" s="13"/>
      <c r="K1381" s="10"/>
      <c r="L1381" s="15" t="str">
        <f ca="1">IF(ISBLANK(F1381), "", DATEDIF(Tenants[[#This Row],[DateOfBirth]],TODAY(),"Y"))</f>
        <v/>
      </c>
      <c r="M1381" s="10"/>
      <c r="N1381" s="10"/>
      <c r="O1381" s="10"/>
      <c r="P1381" s="10"/>
      <c r="Q1381" s="10"/>
      <c r="R1381" s="10"/>
      <c r="S1381" s="10"/>
      <c r="T1381" s="10"/>
      <c r="U1381" s="16" t="str">
        <f t="shared" si="22"/>
        <v/>
      </c>
      <c r="V1381" s="16" t="str" cm="1">
        <f t="array" ref="V1381">_xlfn.IFS(AND(ISBLANK(A1381), OR(B1381&lt;&gt;"",C1381&lt;&gt;"",E1381&lt;&gt;"",F1381&lt;&gt;"",G1381&lt;&gt;"",H1381&lt;&gt;"",J1381&lt;&gt;"",K1381&lt;&gt;"",M1381&lt;&gt;"",N1381&lt;&gt;"",O1381&lt;&gt;"",P1381&lt;&gt;"",Q1381&lt;&gt;"",R1381&lt;&gt;"",S1381&lt;&gt;"",T1381&lt;&gt;"",)), "Address Empty", ISBLANK(A1381), "", ISBLANK(B1381), "Room Number Empty", ISBLANK(C1381), "First Name Empty", ISBLANK(E1381), "Last Name Empty", ISBLANK(F1381), "Date of Birth Empty", ISBLANK(G1381), "NI Number Empty", ISBLANK(H1381), "Check In Date Empty", ISBLANK(J1381), "HB Claim Ref Number Empty", ISBLANK(K1381), "Referral Agency Empty", ISBLANK(M1381), "Gender Empty", ISBLANK(N1381), "Religion Empty", ISBLANK(O1381), "Ethnicity Empty", ISBLANK(P1381), "Nationality Empty", ISBLANK(Q1381), "Disability Empty", ISBLANK(R1381), "Sexual Orientation Empty", ISBLANK(S1381), "Language Empty", ISBLANK(T1381), "Risk Assessment Empty", AND(G1381&lt;&gt;"",H1381&lt;&gt;""), IF(SUMPRODUCT(($G$2:$G$5000=G1381)*($H$2:$H$5000=H1381))&gt;1,"CONFLICT: NI and Check-in Date Already in Use","Correct"), TRUE, "Correct")</f>
        <v/>
      </c>
    </row>
    <row r="1382" spans="1:22" s="14" customFormat="1" x14ac:dyDescent="0.5">
      <c r="A1382" s="10"/>
      <c r="B1382" s="11"/>
      <c r="C1382" s="10"/>
      <c r="D1382" s="10"/>
      <c r="E1382" s="10"/>
      <c r="F1382" s="12"/>
      <c r="G1382" s="10"/>
      <c r="H1382" s="12"/>
      <c r="I1382" s="12"/>
      <c r="J1382" s="13"/>
      <c r="K1382" s="10"/>
      <c r="L1382" s="15" t="str">
        <f ca="1">IF(ISBLANK(F1382), "", DATEDIF(Tenants[[#This Row],[DateOfBirth]],TODAY(),"Y"))</f>
        <v/>
      </c>
      <c r="M1382" s="10"/>
      <c r="N1382" s="10"/>
      <c r="O1382" s="10"/>
      <c r="P1382" s="10"/>
      <c r="Q1382" s="10"/>
      <c r="R1382" s="10"/>
      <c r="S1382" s="10"/>
      <c r="T1382" s="10"/>
      <c r="U1382" s="16" t="str">
        <f t="shared" si="22"/>
        <v/>
      </c>
      <c r="V1382" s="16" t="str" cm="1">
        <f t="array" ref="V1382">_xlfn.IFS(AND(ISBLANK(A1382), OR(B1382&lt;&gt;"",C1382&lt;&gt;"",E1382&lt;&gt;"",F1382&lt;&gt;"",G1382&lt;&gt;"",H1382&lt;&gt;"",J1382&lt;&gt;"",K1382&lt;&gt;"",M1382&lt;&gt;"",N1382&lt;&gt;"",O1382&lt;&gt;"",P1382&lt;&gt;"",Q1382&lt;&gt;"",R1382&lt;&gt;"",S1382&lt;&gt;"",T1382&lt;&gt;"",)), "Address Empty", ISBLANK(A1382), "", ISBLANK(B1382), "Room Number Empty", ISBLANK(C1382), "First Name Empty", ISBLANK(E1382), "Last Name Empty", ISBLANK(F1382), "Date of Birth Empty", ISBLANK(G1382), "NI Number Empty", ISBLANK(H1382), "Check In Date Empty", ISBLANK(J1382), "HB Claim Ref Number Empty", ISBLANK(K1382), "Referral Agency Empty", ISBLANK(M1382), "Gender Empty", ISBLANK(N1382), "Religion Empty", ISBLANK(O1382), "Ethnicity Empty", ISBLANK(P1382), "Nationality Empty", ISBLANK(Q1382), "Disability Empty", ISBLANK(R1382), "Sexual Orientation Empty", ISBLANK(S1382), "Language Empty", ISBLANK(T1382), "Risk Assessment Empty", AND(G1382&lt;&gt;"",H1382&lt;&gt;""), IF(SUMPRODUCT(($G$2:$G$5000=G1382)*($H$2:$H$5000=H1382))&gt;1,"CONFLICT: NI and Check-in Date Already in Use","Correct"), TRUE, "Correct")</f>
        <v/>
      </c>
    </row>
    <row r="1383" spans="1:22" s="14" customFormat="1" x14ac:dyDescent="0.5">
      <c r="A1383" s="10"/>
      <c r="B1383" s="11"/>
      <c r="C1383" s="10"/>
      <c r="D1383" s="10"/>
      <c r="E1383" s="10"/>
      <c r="F1383" s="12"/>
      <c r="G1383" s="10"/>
      <c r="H1383" s="12"/>
      <c r="I1383" s="12"/>
      <c r="J1383" s="13"/>
      <c r="K1383" s="10"/>
      <c r="L1383" s="15" t="str">
        <f ca="1">IF(ISBLANK(F1383), "", DATEDIF(Tenants[[#This Row],[DateOfBirth]],TODAY(),"Y"))</f>
        <v/>
      </c>
      <c r="M1383" s="10"/>
      <c r="N1383" s="10"/>
      <c r="O1383" s="10"/>
      <c r="P1383" s="10"/>
      <c r="Q1383" s="10"/>
      <c r="R1383" s="10"/>
      <c r="S1383" s="10"/>
      <c r="T1383" s="10"/>
      <c r="U1383" s="16" t="str">
        <f t="shared" si="22"/>
        <v/>
      </c>
      <c r="V1383" s="16" t="str" cm="1">
        <f t="array" ref="V1383">_xlfn.IFS(AND(ISBLANK(A1383), OR(B1383&lt;&gt;"",C1383&lt;&gt;"",E1383&lt;&gt;"",F1383&lt;&gt;"",G1383&lt;&gt;"",H1383&lt;&gt;"",J1383&lt;&gt;"",K1383&lt;&gt;"",M1383&lt;&gt;"",N1383&lt;&gt;"",O1383&lt;&gt;"",P1383&lt;&gt;"",Q1383&lt;&gt;"",R1383&lt;&gt;"",S1383&lt;&gt;"",T1383&lt;&gt;"",)), "Address Empty", ISBLANK(A1383), "", ISBLANK(B1383), "Room Number Empty", ISBLANK(C1383), "First Name Empty", ISBLANK(E1383), "Last Name Empty", ISBLANK(F1383), "Date of Birth Empty", ISBLANK(G1383), "NI Number Empty", ISBLANK(H1383), "Check In Date Empty", ISBLANK(J1383), "HB Claim Ref Number Empty", ISBLANK(K1383), "Referral Agency Empty", ISBLANK(M1383), "Gender Empty", ISBLANK(N1383), "Religion Empty", ISBLANK(O1383), "Ethnicity Empty", ISBLANK(P1383), "Nationality Empty", ISBLANK(Q1383), "Disability Empty", ISBLANK(R1383), "Sexual Orientation Empty", ISBLANK(S1383), "Language Empty", ISBLANK(T1383), "Risk Assessment Empty", AND(G1383&lt;&gt;"",H1383&lt;&gt;""), IF(SUMPRODUCT(($G$2:$G$5000=G1383)*($H$2:$H$5000=H1383))&gt;1,"CONFLICT: NI and Check-in Date Already in Use","Correct"), TRUE, "Correct")</f>
        <v/>
      </c>
    </row>
    <row r="1384" spans="1:22" s="14" customFormat="1" x14ac:dyDescent="0.5">
      <c r="A1384" s="10"/>
      <c r="B1384" s="11"/>
      <c r="C1384" s="10"/>
      <c r="D1384" s="10"/>
      <c r="E1384" s="10"/>
      <c r="F1384" s="12"/>
      <c r="G1384" s="10"/>
      <c r="H1384" s="12"/>
      <c r="I1384" s="12"/>
      <c r="J1384" s="13"/>
      <c r="K1384" s="10"/>
      <c r="L1384" s="15" t="str">
        <f ca="1">IF(ISBLANK(F1384), "", DATEDIF(Tenants[[#This Row],[DateOfBirth]],TODAY(),"Y"))</f>
        <v/>
      </c>
      <c r="M1384" s="10"/>
      <c r="N1384" s="10"/>
      <c r="O1384" s="10"/>
      <c r="P1384" s="10"/>
      <c r="Q1384" s="10"/>
      <c r="R1384" s="10"/>
      <c r="S1384" s="10"/>
      <c r="T1384" s="10"/>
      <c r="U1384" s="16" t="str">
        <f t="shared" si="22"/>
        <v/>
      </c>
      <c r="V1384" s="16" t="str" cm="1">
        <f t="array" ref="V1384">_xlfn.IFS(AND(ISBLANK(A1384), OR(B1384&lt;&gt;"",C1384&lt;&gt;"",E1384&lt;&gt;"",F1384&lt;&gt;"",G1384&lt;&gt;"",H1384&lt;&gt;"",J1384&lt;&gt;"",K1384&lt;&gt;"",M1384&lt;&gt;"",N1384&lt;&gt;"",O1384&lt;&gt;"",P1384&lt;&gt;"",Q1384&lt;&gt;"",R1384&lt;&gt;"",S1384&lt;&gt;"",T1384&lt;&gt;"",)), "Address Empty", ISBLANK(A1384), "", ISBLANK(B1384), "Room Number Empty", ISBLANK(C1384), "First Name Empty", ISBLANK(E1384), "Last Name Empty", ISBLANK(F1384), "Date of Birth Empty", ISBLANK(G1384), "NI Number Empty", ISBLANK(H1384), "Check In Date Empty", ISBLANK(J1384), "HB Claim Ref Number Empty", ISBLANK(K1384), "Referral Agency Empty", ISBLANK(M1384), "Gender Empty", ISBLANK(N1384), "Religion Empty", ISBLANK(O1384), "Ethnicity Empty", ISBLANK(P1384), "Nationality Empty", ISBLANK(Q1384), "Disability Empty", ISBLANK(R1384), "Sexual Orientation Empty", ISBLANK(S1384), "Language Empty", ISBLANK(T1384), "Risk Assessment Empty", AND(G1384&lt;&gt;"",H1384&lt;&gt;""), IF(SUMPRODUCT(($G$2:$G$5000=G1384)*($H$2:$H$5000=H1384))&gt;1,"CONFLICT: NI and Check-in Date Already in Use","Correct"), TRUE, "Correct")</f>
        <v/>
      </c>
    </row>
    <row r="1385" spans="1:22" s="14" customFormat="1" x14ac:dyDescent="0.5">
      <c r="A1385" s="10"/>
      <c r="B1385" s="11"/>
      <c r="C1385" s="10"/>
      <c r="D1385" s="10"/>
      <c r="E1385" s="10"/>
      <c r="F1385" s="12"/>
      <c r="G1385" s="10"/>
      <c r="H1385" s="12"/>
      <c r="I1385" s="12"/>
      <c r="J1385" s="13"/>
      <c r="K1385" s="10"/>
      <c r="L1385" s="15" t="str">
        <f ca="1">IF(ISBLANK(F1385), "", DATEDIF(Tenants[[#This Row],[DateOfBirth]],TODAY(),"Y"))</f>
        <v/>
      </c>
      <c r="M1385" s="10"/>
      <c r="N1385" s="10"/>
      <c r="O1385" s="10"/>
      <c r="P1385" s="10"/>
      <c r="Q1385" s="10"/>
      <c r="R1385" s="10"/>
      <c r="S1385" s="10"/>
      <c r="T1385" s="10"/>
      <c r="U1385" s="16" t="str">
        <f t="shared" si="22"/>
        <v/>
      </c>
      <c r="V1385" s="16" t="str" cm="1">
        <f t="array" ref="V1385">_xlfn.IFS(AND(ISBLANK(A1385), OR(B1385&lt;&gt;"",C1385&lt;&gt;"",E1385&lt;&gt;"",F1385&lt;&gt;"",G1385&lt;&gt;"",H1385&lt;&gt;"",J1385&lt;&gt;"",K1385&lt;&gt;"",M1385&lt;&gt;"",N1385&lt;&gt;"",O1385&lt;&gt;"",P1385&lt;&gt;"",Q1385&lt;&gt;"",R1385&lt;&gt;"",S1385&lt;&gt;"",T1385&lt;&gt;"",)), "Address Empty", ISBLANK(A1385), "", ISBLANK(B1385), "Room Number Empty", ISBLANK(C1385), "First Name Empty", ISBLANK(E1385), "Last Name Empty", ISBLANK(F1385), "Date of Birth Empty", ISBLANK(G1385), "NI Number Empty", ISBLANK(H1385), "Check In Date Empty", ISBLANK(J1385), "HB Claim Ref Number Empty", ISBLANK(K1385), "Referral Agency Empty", ISBLANK(M1385), "Gender Empty", ISBLANK(N1385), "Religion Empty", ISBLANK(O1385), "Ethnicity Empty", ISBLANK(P1385), "Nationality Empty", ISBLANK(Q1385), "Disability Empty", ISBLANK(R1385), "Sexual Orientation Empty", ISBLANK(S1385), "Language Empty", ISBLANK(T1385), "Risk Assessment Empty", AND(G1385&lt;&gt;"",H1385&lt;&gt;""), IF(SUMPRODUCT(($G$2:$G$5000=G1385)*($H$2:$H$5000=H1385))&gt;1,"CONFLICT: NI and Check-in Date Already in Use","Correct"), TRUE, "Correct")</f>
        <v/>
      </c>
    </row>
    <row r="1386" spans="1:22" s="14" customFormat="1" x14ac:dyDescent="0.5">
      <c r="A1386" s="10"/>
      <c r="B1386" s="11"/>
      <c r="C1386" s="10"/>
      <c r="D1386" s="10"/>
      <c r="E1386" s="10"/>
      <c r="F1386" s="12"/>
      <c r="G1386" s="10"/>
      <c r="H1386" s="12"/>
      <c r="I1386" s="12"/>
      <c r="J1386" s="13"/>
      <c r="K1386" s="10"/>
      <c r="L1386" s="15" t="str">
        <f ca="1">IF(ISBLANK(F1386), "", DATEDIF(Tenants[[#This Row],[DateOfBirth]],TODAY(),"Y"))</f>
        <v/>
      </c>
      <c r="M1386" s="10"/>
      <c r="N1386" s="10"/>
      <c r="O1386" s="10"/>
      <c r="P1386" s="10"/>
      <c r="Q1386" s="10"/>
      <c r="R1386" s="10"/>
      <c r="S1386" s="10"/>
      <c r="T1386" s="10"/>
      <c r="U1386" s="16" t="str">
        <f t="shared" si="22"/>
        <v/>
      </c>
      <c r="V1386" s="16" t="str" cm="1">
        <f t="array" ref="V1386">_xlfn.IFS(AND(ISBLANK(A1386), OR(B1386&lt;&gt;"",C1386&lt;&gt;"",E1386&lt;&gt;"",F1386&lt;&gt;"",G1386&lt;&gt;"",H1386&lt;&gt;"",J1386&lt;&gt;"",K1386&lt;&gt;"",M1386&lt;&gt;"",N1386&lt;&gt;"",O1386&lt;&gt;"",P1386&lt;&gt;"",Q1386&lt;&gt;"",R1386&lt;&gt;"",S1386&lt;&gt;"",T1386&lt;&gt;"",)), "Address Empty", ISBLANK(A1386), "", ISBLANK(B1386), "Room Number Empty", ISBLANK(C1386), "First Name Empty", ISBLANK(E1386), "Last Name Empty", ISBLANK(F1386), "Date of Birth Empty", ISBLANK(G1386), "NI Number Empty", ISBLANK(H1386), "Check In Date Empty", ISBLANK(J1386), "HB Claim Ref Number Empty", ISBLANK(K1386), "Referral Agency Empty", ISBLANK(M1386), "Gender Empty", ISBLANK(N1386), "Religion Empty", ISBLANK(O1386), "Ethnicity Empty", ISBLANK(P1386), "Nationality Empty", ISBLANK(Q1386), "Disability Empty", ISBLANK(R1386), "Sexual Orientation Empty", ISBLANK(S1386), "Language Empty", ISBLANK(T1386), "Risk Assessment Empty", AND(G1386&lt;&gt;"",H1386&lt;&gt;""), IF(SUMPRODUCT(($G$2:$G$5000=G1386)*($H$2:$H$5000=H1386))&gt;1,"CONFLICT: NI and Check-in Date Already in Use","Correct"), TRUE, "Correct")</f>
        <v/>
      </c>
    </row>
    <row r="1387" spans="1:22" s="14" customFormat="1" x14ac:dyDescent="0.5">
      <c r="A1387" s="10"/>
      <c r="B1387" s="11"/>
      <c r="C1387" s="10"/>
      <c r="D1387" s="10"/>
      <c r="E1387" s="10"/>
      <c r="F1387" s="12"/>
      <c r="G1387" s="10"/>
      <c r="H1387" s="12"/>
      <c r="I1387" s="12"/>
      <c r="J1387" s="13"/>
      <c r="K1387" s="10"/>
      <c r="L1387" s="15" t="str">
        <f ca="1">IF(ISBLANK(F1387), "", DATEDIF(Tenants[[#This Row],[DateOfBirth]],TODAY(),"Y"))</f>
        <v/>
      </c>
      <c r="M1387" s="10"/>
      <c r="N1387" s="10"/>
      <c r="O1387" s="10"/>
      <c r="P1387" s="10"/>
      <c r="Q1387" s="10"/>
      <c r="R1387" s="10"/>
      <c r="S1387" s="10"/>
      <c r="T1387" s="10"/>
      <c r="U1387" s="16" t="str">
        <f t="shared" si="22"/>
        <v/>
      </c>
      <c r="V1387" s="16" t="str" cm="1">
        <f t="array" ref="V1387">_xlfn.IFS(AND(ISBLANK(A1387), OR(B1387&lt;&gt;"",C1387&lt;&gt;"",E1387&lt;&gt;"",F1387&lt;&gt;"",G1387&lt;&gt;"",H1387&lt;&gt;"",J1387&lt;&gt;"",K1387&lt;&gt;"",M1387&lt;&gt;"",N1387&lt;&gt;"",O1387&lt;&gt;"",P1387&lt;&gt;"",Q1387&lt;&gt;"",R1387&lt;&gt;"",S1387&lt;&gt;"",T1387&lt;&gt;"",)), "Address Empty", ISBLANK(A1387), "", ISBLANK(B1387), "Room Number Empty", ISBLANK(C1387), "First Name Empty", ISBLANK(E1387), "Last Name Empty", ISBLANK(F1387), "Date of Birth Empty", ISBLANK(G1387), "NI Number Empty", ISBLANK(H1387), "Check In Date Empty", ISBLANK(J1387), "HB Claim Ref Number Empty", ISBLANK(K1387), "Referral Agency Empty", ISBLANK(M1387), "Gender Empty", ISBLANK(N1387), "Religion Empty", ISBLANK(O1387), "Ethnicity Empty", ISBLANK(P1387), "Nationality Empty", ISBLANK(Q1387), "Disability Empty", ISBLANK(R1387), "Sexual Orientation Empty", ISBLANK(S1387), "Language Empty", ISBLANK(T1387), "Risk Assessment Empty", AND(G1387&lt;&gt;"",H1387&lt;&gt;""), IF(SUMPRODUCT(($G$2:$G$5000=G1387)*($H$2:$H$5000=H1387))&gt;1,"CONFLICT: NI and Check-in Date Already in Use","Correct"), TRUE, "Correct")</f>
        <v/>
      </c>
    </row>
    <row r="1388" spans="1:22" s="14" customFormat="1" x14ac:dyDescent="0.5">
      <c r="A1388" s="10"/>
      <c r="B1388" s="11"/>
      <c r="C1388" s="10"/>
      <c r="D1388" s="10"/>
      <c r="E1388" s="10"/>
      <c r="F1388" s="12"/>
      <c r="G1388" s="10"/>
      <c r="H1388" s="12"/>
      <c r="I1388" s="12"/>
      <c r="J1388" s="13"/>
      <c r="K1388" s="10"/>
      <c r="L1388" s="15" t="str">
        <f ca="1">IF(ISBLANK(F1388), "", DATEDIF(Tenants[[#This Row],[DateOfBirth]],TODAY(),"Y"))</f>
        <v/>
      </c>
      <c r="M1388" s="10"/>
      <c r="N1388" s="10"/>
      <c r="O1388" s="10"/>
      <c r="P1388" s="10"/>
      <c r="Q1388" s="10"/>
      <c r="R1388" s="10"/>
      <c r="S1388" s="10"/>
      <c r="T1388" s="10"/>
      <c r="U1388" s="16" t="str">
        <f t="shared" ref="U1388:U1451" si="23">IF(AND(ISBLANK(H1388),ISBLANK(I1388)),"",IF(ISBLANK(I1388),"ONGOING",DATEDIF(H1388,I1388,"Y")&amp;" YEAR(S) "&amp;DATEDIF(H1388,I1388,"YM")&amp;" MONTH(S)"))</f>
        <v/>
      </c>
      <c r="V1388" s="16" t="str" cm="1">
        <f t="array" ref="V1388">_xlfn.IFS(AND(ISBLANK(A1388), OR(B1388&lt;&gt;"",C1388&lt;&gt;"",E1388&lt;&gt;"",F1388&lt;&gt;"",G1388&lt;&gt;"",H1388&lt;&gt;"",J1388&lt;&gt;"",K1388&lt;&gt;"",M1388&lt;&gt;"",N1388&lt;&gt;"",O1388&lt;&gt;"",P1388&lt;&gt;"",Q1388&lt;&gt;"",R1388&lt;&gt;"",S1388&lt;&gt;"",T1388&lt;&gt;"",)), "Address Empty", ISBLANK(A1388), "", ISBLANK(B1388), "Room Number Empty", ISBLANK(C1388), "First Name Empty", ISBLANK(E1388), "Last Name Empty", ISBLANK(F1388), "Date of Birth Empty", ISBLANK(G1388), "NI Number Empty", ISBLANK(H1388), "Check In Date Empty", ISBLANK(J1388), "HB Claim Ref Number Empty", ISBLANK(K1388), "Referral Agency Empty", ISBLANK(M1388), "Gender Empty", ISBLANK(N1388), "Religion Empty", ISBLANK(O1388), "Ethnicity Empty", ISBLANK(P1388), "Nationality Empty", ISBLANK(Q1388), "Disability Empty", ISBLANK(R1388), "Sexual Orientation Empty", ISBLANK(S1388), "Language Empty", ISBLANK(T1388), "Risk Assessment Empty", AND(G1388&lt;&gt;"",H1388&lt;&gt;""), IF(SUMPRODUCT(($G$2:$G$5000=G1388)*($H$2:$H$5000=H1388))&gt;1,"CONFLICT: NI and Check-in Date Already in Use","Correct"), TRUE, "Correct")</f>
        <v/>
      </c>
    </row>
    <row r="1389" spans="1:22" s="14" customFormat="1" x14ac:dyDescent="0.5">
      <c r="A1389" s="10"/>
      <c r="B1389" s="11"/>
      <c r="C1389" s="10"/>
      <c r="D1389" s="10"/>
      <c r="E1389" s="10"/>
      <c r="F1389" s="12"/>
      <c r="G1389" s="10"/>
      <c r="H1389" s="12"/>
      <c r="I1389" s="12"/>
      <c r="J1389" s="13"/>
      <c r="K1389" s="10"/>
      <c r="L1389" s="15" t="str">
        <f ca="1">IF(ISBLANK(F1389), "", DATEDIF(Tenants[[#This Row],[DateOfBirth]],TODAY(),"Y"))</f>
        <v/>
      </c>
      <c r="M1389" s="10"/>
      <c r="N1389" s="10"/>
      <c r="O1389" s="10"/>
      <c r="P1389" s="10"/>
      <c r="Q1389" s="10"/>
      <c r="R1389" s="10"/>
      <c r="S1389" s="10"/>
      <c r="T1389" s="10"/>
      <c r="U1389" s="16" t="str">
        <f t="shared" si="23"/>
        <v/>
      </c>
      <c r="V1389" s="16" t="str" cm="1">
        <f t="array" ref="V1389">_xlfn.IFS(AND(ISBLANK(A1389), OR(B1389&lt;&gt;"",C1389&lt;&gt;"",E1389&lt;&gt;"",F1389&lt;&gt;"",G1389&lt;&gt;"",H1389&lt;&gt;"",J1389&lt;&gt;"",K1389&lt;&gt;"",M1389&lt;&gt;"",N1389&lt;&gt;"",O1389&lt;&gt;"",P1389&lt;&gt;"",Q1389&lt;&gt;"",R1389&lt;&gt;"",S1389&lt;&gt;"",T1389&lt;&gt;"",)), "Address Empty", ISBLANK(A1389), "", ISBLANK(B1389), "Room Number Empty", ISBLANK(C1389), "First Name Empty", ISBLANK(E1389), "Last Name Empty", ISBLANK(F1389), "Date of Birth Empty", ISBLANK(G1389), "NI Number Empty", ISBLANK(H1389), "Check In Date Empty", ISBLANK(J1389), "HB Claim Ref Number Empty", ISBLANK(K1389), "Referral Agency Empty", ISBLANK(M1389), "Gender Empty", ISBLANK(N1389), "Religion Empty", ISBLANK(O1389), "Ethnicity Empty", ISBLANK(P1389), "Nationality Empty", ISBLANK(Q1389), "Disability Empty", ISBLANK(R1389), "Sexual Orientation Empty", ISBLANK(S1389), "Language Empty", ISBLANK(T1389), "Risk Assessment Empty", AND(G1389&lt;&gt;"",H1389&lt;&gt;""), IF(SUMPRODUCT(($G$2:$G$5000=G1389)*($H$2:$H$5000=H1389))&gt;1,"CONFLICT: NI and Check-in Date Already in Use","Correct"), TRUE, "Correct")</f>
        <v/>
      </c>
    </row>
    <row r="1390" spans="1:22" s="14" customFormat="1" x14ac:dyDescent="0.5">
      <c r="A1390" s="10"/>
      <c r="B1390" s="11"/>
      <c r="C1390" s="10"/>
      <c r="D1390" s="10"/>
      <c r="E1390" s="10"/>
      <c r="F1390" s="12"/>
      <c r="G1390" s="10"/>
      <c r="H1390" s="12"/>
      <c r="I1390" s="12"/>
      <c r="J1390" s="13"/>
      <c r="K1390" s="10"/>
      <c r="L1390" s="15" t="str">
        <f ca="1">IF(ISBLANK(F1390), "", DATEDIF(Tenants[[#This Row],[DateOfBirth]],TODAY(),"Y"))</f>
        <v/>
      </c>
      <c r="M1390" s="10"/>
      <c r="N1390" s="10"/>
      <c r="O1390" s="10"/>
      <c r="P1390" s="10"/>
      <c r="Q1390" s="10"/>
      <c r="R1390" s="10"/>
      <c r="S1390" s="10"/>
      <c r="T1390" s="10"/>
      <c r="U1390" s="16" t="str">
        <f t="shared" si="23"/>
        <v/>
      </c>
      <c r="V1390" s="16" t="str" cm="1">
        <f t="array" ref="V1390">_xlfn.IFS(AND(ISBLANK(A1390), OR(B1390&lt;&gt;"",C1390&lt;&gt;"",E1390&lt;&gt;"",F1390&lt;&gt;"",G1390&lt;&gt;"",H1390&lt;&gt;"",J1390&lt;&gt;"",K1390&lt;&gt;"",M1390&lt;&gt;"",N1390&lt;&gt;"",O1390&lt;&gt;"",P1390&lt;&gt;"",Q1390&lt;&gt;"",R1390&lt;&gt;"",S1390&lt;&gt;"",T1390&lt;&gt;"",)), "Address Empty", ISBLANK(A1390), "", ISBLANK(B1390), "Room Number Empty", ISBLANK(C1390), "First Name Empty", ISBLANK(E1390), "Last Name Empty", ISBLANK(F1390), "Date of Birth Empty", ISBLANK(G1390), "NI Number Empty", ISBLANK(H1390), "Check In Date Empty", ISBLANK(J1390), "HB Claim Ref Number Empty", ISBLANK(K1390), "Referral Agency Empty", ISBLANK(M1390), "Gender Empty", ISBLANK(N1390), "Religion Empty", ISBLANK(O1390), "Ethnicity Empty", ISBLANK(P1390), "Nationality Empty", ISBLANK(Q1390), "Disability Empty", ISBLANK(R1390), "Sexual Orientation Empty", ISBLANK(S1390), "Language Empty", ISBLANK(T1390), "Risk Assessment Empty", AND(G1390&lt;&gt;"",H1390&lt;&gt;""), IF(SUMPRODUCT(($G$2:$G$5000=G1390)*($H$2:$H$5000=H1390))&gt;1,"CONFLICT: NI and Check-in Date Already in Use","Correct"), TRUE, "Correct")</f>
        <v/>
      </c>
    </row>
    <row r="1391" spans="1:22" s="14" customFormat="1" x14ac:dyDescent="0.5">
      <c r="A1391" s="10"/>
      <c r="B1391" s="11"/>
      <c r="C1391" s="10"/>
      <c r="D1391" s="10"/>
      <c r="E1391" s="10"/>
      <c r="F1391" s="12"/>
      <c r="G1391" s="10"/>
      <c r="H1391" s="12"/>
      <c r="I1391" s="12"/>
      <c r="J1391" s="13"/>
      <c r="K1391" s="10"/>
      <c r="L1391" s="15" t="str">
        <f ca="1">IF(ISBLANK(F1391), "", DATEDIF(Tenants[[#This Row],[DateOfBirth]],TODAY(),"Y"))</f>
        <v/>
      </c>
      <c r="M1391" s="10"/>
      <c r="N1391" s="10"/>
      <c r="O1391" s="10"/>
      <c r="P1391" s="10"/>
      <c r="Q1391" s="10"/>
      <c r="R1391" s="10"/>
      <c r="S1391" s="10"/>
      <c r="T1391" s="10"/>
      <c r="U1391" s="16" t="str">
        <f t="shared" si="23"/>
        <v/>
      </c>
      <c r="V1391" s="16" t="str" cm="1">
        <f t="array" ref="V1391">_xlfn.IFS(AND(ISBLANK(A1391), OR(B1391&lt;&gt;"",C1391&lt;&gt;"",E1391&lt;&gt;"",F1391&lt;&gt;"",G1391&lt;&gt;"",H1391&lt;&gt;"",J1391&lt;&gt;"",K1391&lt;&gt;"",M1391&lt;&gt;"",N1391&lt;&gt;"",O1391&lt;&gt;"",P1391&lt;&gt;"",Q1391&lt;&gt;"",R1391&lt;&gt;"",S1391&lt;&gt;"",T1391&lt;&gt;"",)), "Address Empty", ISBLANK(A1391), "", ISBLANK(B1391), "Room Number Empty", ISBLANK(C1391), "First Name Empty", ISBLANK(E1391), "Last Name Empty", ISBLANK(F1391), "Date of Birth Empty", ISBLANK(G1391), "NI Number Empty", ISBLANK(H1391), "Check In Date Empty", ISBLANK(J1391), "HB Claim Ref Number Empty", ISBLANK(K1391), "Referral Agency Empty", ISBLANK(M1391), "Gender Empty", ISBLANK(N1391), "Religion Empty", ISBLANK(O1391), "Ethnicity Empty", ISBLANK(P1391), "Nationality Empty", ISBLANK(Q1391), "Disability Empty", ISBLANK(R1391), "Sexual Orientation Empty", ISBLANK(S1391), "Language Empty", ISBLANK(T1391), "Risk Assessment Empty", AND(G1391&lt;&gt;"",H1391&lt;&gt;""), IF(SUMPRODUCT(($G$2:$G$5000=G1391)*($H$2:$H$5000=H1391))&gt;1,"CONFLICT: NI and Check-in Date Already in Use","Correct"), TRUE, "Correct")</f>
        <v/>
      </c>
    </row>
    <row r="1392" spans="1:22" s="14" customFormat="1" x14ac:dyDescent="0.5">
      <c r="A1392" s="10"/>
      <c r="B1392" s="11"/>
      <c r="C1392" s="10"/>
      <c r="D1392" s="10"/>
      <c r="E1392" s="10"/>
      <c r="F1392" s="12"/>
      <c r="G1392" s="10"/>
      <c r="H1392" s="12"/>
      <c r="I1392" s="12"/>
      <c r="J1392" s="13"/>
      <c r="K1392" s="10"/>
      <c r="L1392" s="15" t="str">
        <f ca="1">IF(ISBLANK(F1392), "", DATEDIF(Tenants[[#This Row],[DateOfBirth]],TODAY(),"Y"))</f>
        <v/>
      </c>
      <c r="M1392" s="10"/>
      <c r="N1392" s="10"/>
      <c r="O1392" s="10"/>
      <c r="P1392" s="10"/>
      <c r="Q1392" s="10"/>
      <c r="R1392" s="10"/>
      <c r="S1392" s="10"/>
      <c r="T1392" s="10"/>
      <c r="U1392" s="16" t="str">
        <f t="shared" si="23"/>
        <v/>
      </c>
      <c r="V1392" s="16" t="str" cm="1">
        <f t="array" ref="V1392">_xlfn.IFS(AND(ISBLANK(A1392), OR(B1392&lt;&gt;"",C1392&lt;&gt;"",E1392&lt;&gt;"",F1392&lt;&gt;"",G1392&lt;&gt;"",H1392&lt;&gt;"",J1392&lt;&gt;"",K1392&lt;&gt;"",M1392&lt;&gt;"",N1392&lt;&gt;"",O1392&lt;&gt;"",P1392&lt;&gt;"",Q1392&lt;&gt;"",R1392&lt;&gt;"",S1392&lt;&gt;"",T1392&lt;&gt;"",)), "Address Empty", ISBLANK(A1392), "", ISBLANK(B1392), "Room Number Empty", ISBLANK(C1392), "First Name Empty", ISBLANK(E1392), "Last Name Empty", ISBLANK(F1392), "Date of Birth Empty", ISBLANK(G1392), "NI Number Empty", ISBLANK(H1392), "Check In Date Empty", ISBLANK(J1392), "HB Claim Ref Number Empty", ISBLANK(K1392), "Referral Agency Empty", ISBLANK(M1392), "Gender Empty", ISBLANK(N1392), "Religion Empty", ISBLANK(O1392), "Ethnicity Empty", ISBLANK(P1392), "Nationality Empty", ISBLANK(Q1392), "Disability Empty", ISBLANK(R1392), "Sexual Orientation Empty", ISBLANK(S1392), "Language Empty", ISBLANK(T1392), "Risk Assessment Empty", AND(G1392&lt;&gt;"",H1392&lt;&gt;""), IF(SUMPRODUCT(($G$2:$G$5000=G1392)*($H$2:$H$5000=H1392))&gt;1,"CONFLICT: NI and Check-in Date Already in Use","Correct"), TRUE, "Correct")</f>
        <v/>
      </c>
    </row>
    <row r="1393" spans="1:22" s="14" customFormat="1" x14ac:dyDescent="0.5">
      <c r="A1393" s="10"/>
      <c r="B1393" s="11"/>
      <c r="C1393" s="10"/>
      <c r="D1393" s="10"/>
      <c r="E1393" s="10"/>
      <c r="F1393" s="12"/>
      <c r="G1393" s="10"/>
      <c r="H1393" s="12"/>
      <c r="I1393" s="12"/>
      <c r="J1393" s="13"/>
      <c r="K1393" s="10"/>
      <c r="L1393" s="15" t="str">
        <f ca="1">IF(ISBLANK(F1393), "", DATEDIF(Tenants[[#This Row],[DateOfBirth]],TODAY(),"Y"))</f>
        <v/>
      </c>
      <c r="M1393" s="10"/>
      <c r="N1393" s="10"/>
      <c r="O1393" s="10"/>
      <c r="P1393" s="10"/>
      <c r="Q1393" s="10"/>
      <c r="R1393" s="10"/>
      <c r="S1393" s="10"/>
      <c r="T1393" s="10"/>
      <c r="U1393" s="16" t="str">
        <f t="shared" si="23"/>
        <v/>
      </c>
      <c r="V1393" s="16" t="str" cm="1">
        <f t="array" ref="V1393">_xlfn.IFS(AND(ISBLANK(A1393), OR(B1393&lt;&gt;"",C1393&lt;&gt;"",E1393&lt;&gt;"",F1393&lt;&gt;"",G1393&lt;&gt;"",H1393&lt;&gt;"",J1393&lt;&gt;"",K1393&lt;&gt;"",M1393&lt;&gt;"",N1393&lt;&gt;"",O1393&lt;&gt;"",P1393&lt;&gt;"",Q1393&lt;&gt;"",R1393&lt;&gt;"",S1393&lt;&gt;"",T1393&lt;&gt;"",)), "Address Empty", ISBLANK(A1393), "", ISBLANK(B1393), "Room Number Empty", ISBLANK(C1393), "First Name Empty", ISBLANK(E1393), "Last Name Empty", ISBLANK(F1393), "Date of Birth Empty", ISBLANK(G1393), "NI Number Empty", ISBLANK(H1393), "Check In Date Empty", ISBLANK(J1393), "HB Claim Ref Number Empty", ISBLANK(K1393), "Referral Agency Empty", ISBLANK(M1393), "Gender Empty", ISBLANK(N1393), "Religion Empty", ISBLANK(O1393), "Ethnicity Empty", ISBLANK(P1393), "Nationality Empty", ISBLANK(Q1393), "Disability Empty", ISBLANK(R1393), "Sexual Orientation Empty", ISBLANK(S1393), "Language Empty", ISBLANK(T1393), "Risk Assessment Empty", AND(G1393&lt;&gt;"",H1393&lt;&gt;""), IF(SUMPRODUCT(($G$2:$G$5000=G1393)*($H$2:$H$5000=H1393))&gt;1,"CONFLICT: NI and Check-in Date Already in Use","Correct"), TRUE, "Correct")</f>
        <v/>
      </c>
    </row>
    <row r="1394" spans="1:22" s="14" customFormat="1" x14ac:dyDescent="0.5">
      <c r="A1394" s="10"/>
      <c r="B1394" s="11"/>
      <c r="C1394" s="10"/>
      <c r="D1394" s="10"/>
      <c r="E1394" s="10"/>
      <c r="F1394" s="12"/>
      <c r="G1394" s="10"/>
      <c r="H1394" s="12"/>
      <c r="I1394" s="12"/>
      <c r="J1394" s="13"/>
      <c r="K1394" s="10"/>
      <c r="L1394" s="15" t="str">
        <f ca="1">IF(ISBLANK(F1394), "", DATEDIF(Tenants[[#This Row],[DateOfBirth]],TODAY(),"Y"))</f>
        <v/>
      </c>
      <c r="M1394" s="10"/>
      <c r="N1394" s="10"/>
      <c r="O1394" s="10"/>
      <c r="P1394" s="10"/>
      <c r="Q1394" s="10"/>
      <c r="R1394" s="10"/>
      <c r="S1394" s="10"/>
      <c r="T1394" s="10"/>
      <c r="U1394" s="16" t="str">
        <f t="shared" si="23"/>
        <v/>
      </c>
      <c r="V1394" s="16" t="str" cm="1">
        <f t="array" ref="V1394">_xlfn.IFS(AND(ISBLANK(A1394), OR(B1394&lt;&gt;"",C1394&lt;&gt;"",E1394&lt;&gt;"",F1394&lt;&gt;"",G1394&lt;&gt;"",H1394&lt;&gt;"",J1394&lt;&gt;"",K1394&lt;&gt;"",M1394&lt;&gt;"",N1394&lt;&gt;"",O1394&lt;&gt;"",P1394&lt;&gt;"",Q1394&lt;&gt;"",R1394&lt;&gt;"",S1394&lt;&gt;"",T1394&lt;&gt;"",)), "Address Empty", ISBLANK(A1394), "", ISBLANK(B1394), "Room Number Empty", ISBLANK(C1394), "First Name Empty", ISBLANK(E1394), "Last Name Empty", ISBLANK(F1394), "Date of Birth Empty", ISBLANK(G1394), "NI Number Empty", ISBLANK(H1394), "Check In Date Empty", ISBLANK(J1394), "HB Claim Ref Number Empty", ISBLANK(K1394), "Referral Agency Empty", ISBLANK(M1394), "Gender Empty", ISBLANK(N1394), "Religion Empty", ISBLANK(O1394), "Ethnicity Empty", ISBLANK(P1394), "Nationality Empty", ISBLANK(Q1394), "Disability Empty", ISBLANK(R1394), "Sexual Orientation Empty", ISBLANK(S1394), "Language Empty", ISBLANK(T1394), "Risk Assessment Empty", AND(G1394&lt;&gt;"",H1394&lt;&gt;""), IF(SUMPRODUCT(($G$2:$G$5000=G1394)*($H$2:$H$5000=H1394))&gt;1,"CONFLICT: NI and Check-in Date Already in Use","Correct"), TRUE, "Correct")</f>
        <v/>
      </c>
    </row>
    <row r="1395" spans="1:22" s="14" customFormat="1" x14ac:dyDescent="0.5">
      <c r="A1395" s="10"/>
      <c r="B1395" s="11"/>
      <c r="C1395" s="10"/>
      <c r="D1395" s="10"/>
      <c r="E1395" s="10"/>
      <c r="F1395" s="12"/>
      <c r="G1395" s="10"/>
      <c r="H1395" s="12"/>
      <c r="I1395" s="12"/>
      <c r="J1395" s="13"/>
      <c r="K1395" s="10"/>
      <c r="L1395" s="15" t="str">
        <f ca="1">IF(ISBLANK(F1395), "", DATEDIF(Tenants[[#This Row],[DateOfBirth]],TODAY(),"Y"))</f>
        <v/>
      </c>
      <c r="M1395" s="10"/>
      <c r="N1395" s="10"/>
      <c r="O1395" s="10"/>
      <c r="P1395" s="10"/>
      <c r="Q1395" s="10"/>
      <c r="R1395" s="10"/>
      <c r="S1395" s="10"/>
      <c r="T1395" s="10"/>
      <c r="U1395" s="16" t="str">
        <f t="shared" si="23"/>
        <v/>
      </c>
      <c r="V1395" s="16" t="str" cm="1">
        <f t="array" ref="V1395">_xlfn.IFS(AND(ISBLANK(A1395), OR(B1395&lt;&gt;"",C1395&lt;&gt;"",E1395&lt;&gt;"",F1395&lt;&gt;"",G1395&lt;&gt;"",H1395&lt;&gt;"",J1395&lt;&gt;"",K1395&lt;&gt;"",M1395&lt;&gt;"",N1395&lt;&gt;"",O1395&lt;&gt;"",P1395&lt;&gt;"",Q1395&lt;&gt;"",R1395&lt;&gt;"",S1395&lt;&gt;"",T1395&lt;&gt;"",)), "Address Empty", ISBLANK(A1395), "", ISBLANK(B1395), "Room Number Empty", ISBLANK(C1395), "First Name Empty", ISBLANK(E1395), "Last Name Empty", ISBLANK(F1395), "Date of Birth Empty", ISBLANK(G1395), "NI Number Empty", ISBLANK(H1395), "Check In Date Empty", ISBLANK(J1395), "HB Claim Ref Number Empty", ISBLANK(K1395), "Referral Agency Empty", ISBLANK(M1395), "Gender Empty", ISBLANK(N1395), "Religion Empty", ISBLANK(O1395), "Ethnicity Empty", ISBLANK(P1395), "Nationality Empty", ISBLANK(Q1395), "Disability Empty", ISBLANK(R1395), "Sexual Orientation Empty", ISBLANK(S1395), "Language Empty", ISBLANK(T1395), "Risk Assessment Empty", AND(G1395&lt;&gt;"",H1395&lt;&gt;""), IF(SUMPRODUCT(($G$2:$G$5000=G1395)*($H$2:$H$5000=H1395))&gt;1,"CONFLICT: NI and Check-in Date Already in Use","Correct"), TRUE, "Correct")</f>
        <v/>
      </c>
    </row>
    <row r="1396" spans="1:22" s="14" customFormat="1" x14ac:dyDescent="0.5">
      <c r="A1396" s="10"/>
      <c r="B1396" s="11"/>
      <c r="C1396" s="10"/>
      <c r="D1396" s="10"/>
      <c r="E1396" s="10"/>
      <c r="F1396" s="12"/>
      <c r="G1396" s="10"/>
      <c r="H1396" s="12"/>
      <c r="I1396" s="12"/>
      <c r="J1396" s="13"/>
      <c r="K1396" s="10"/>
      <c r="L1396" s="15" t="str">
        <f ca="1">IF(ISBLANK(F1396), "", DATEDIF(Tenants[[#This Row],[DateOfBirth]],TODAY(),"Y"))</f>
        <v/>
      </c>
      <c r="M1396" s="10"/>
      <c r="N1396" s="10"/>
      <c r="O1396" s="10"/>
      <c r="P1396" s="10"/>
      <c r="Q1396" s="10"/>
      <c r="R1396" s="10"/>
      <c r="S1396" s="10"/>
      <c r="T1396" s="10"/>
      <c r="U1396" s="16" t="str">
        <f t="shared" si="23"/>
        <v/>
      </c>
      <c r="V1396" s="16" t="str" cm="1">
        <f t="array" ref="V1396">_xlfn.IFS(AND(ISBLANK(A1396), OR(B1396&lt;&gt;"",C1396&lt;&gt;"",E1396&lt;&gt;"",F1396&lt;&gt;"",G1396&lt;&gt;"",H1396&lt;&gt;"",J1396&lt;&gt;"",K1396&lt;&gt;"",M1396&lt;&gt;"",N1396&lt;&gt;"",O1396&lt;&gt;"",P1396&lt;&gt;"",Q1396&lt;&gt;"",R1396&lt;&gt;"",S1396&lt;&gt;"",T1396&lt;&gt;"",)), "Address Empty", ISBLANK(A1396), "", ISBLANK(B1396), "Room Number Empty", ISBLANK(C1396), "First Name Empty", ISBLANK(E1396), "Last Name Empty", ISBLANK(F1396), "Date of Birth Empty", ISBLANK(G1396), "NI Number Empty", ISBLANK(H1396), "Check In Date Empty", ISBLANK(J1396), "HB Claim Ref Number Empty", ISBLANK(K1396), "Referral Agency Empty", ISBLANK(M1396), "Gender Empty", ISBLANK(N1396), "Religion Empty", ISBLANK(O1396), "Ethnicity Empty", ISBLANK(P1396), "Nationality Empty", ISBLANK(Q1396), "Disability Empty", ISBLANK(R1396), "Sexual Orientation Empty", ISBLANK(S1396), "Language Empty", ISBLANK(T1396), "Risk Assessment Empty", AND(G1396&lt;&gt;"",H1396&lt;&gt;""), IF(SUMPRODUCT(($G$2:$G$5000=G1396)*($H$2:$H$5000=H1396))&gt;1,"CONFLICT: NI and Check-in Date Already in Use","Correct"), TRUE, "Correct")</f>
        <v/>
      </c>
    </row>
    <row r="1397" spans="1:22" s="14" customFormat="1" x14ac:dyDescent="0.5">
      <c r="A1397" s="10"/>
      <c r="B1397" s="11"/>
      <c r="C1397" s="10"/>
      <c r="D1397" s="10"/>
      <c r="E1397" s="10"/>
      <c r="F1397" s="12"/>
      <c r="G1397" s="10"/>
      <c r="H1397" s="12"/>
      <c r="I1397" s="12"/>
      <c r="J1397" s="13"/>
      <c r="K1397" s="10"/>
      <c r="L1397" s="15" t="str">
        <f ca="1">IF(ISBLANK(F1397), "", DATEDIF(Tenants[[#This Row],[DateOfBirth]],TODAY(),"Y"))</f>
        <v/>
      </c>
      <c r="M1397" s="10"/>
      <c r="N1397" s="10"/>
      <c r="O1397" s="10"/>
      <c r="P1397" s="10"/>
      <c r="Q1397" s="10"/>
      <c r="R1397" s="10"/>
      <c r="S1397" s="10"/>
      <c r="T1397" s="10"/>
      <c r="U1397" s="16" t="str">
        <f t="shared" si="23"/>
        <v/>
      </c>
      <c r="V1397" s="16" t="str" cm="1">
        <f t="array" ref="V1397">_xlfn.IFS(AND(ISBLANK(A1397), OR(B1397&lt;&gt;"",C1397&lt;&gt;"",E1397&lt;&gt;"",F1397&lt;&gt;"",G1397&lt;&gt;"",H1397&lt;&gt;"",J1397&lt;&gt;"",K1397&lt;&gt;"",M1397&lt;&gt;"",N1397&lt;&gt;"",O1397&lt;&gt;"",P1397&lt;&gt;"",Q1397&lt;&gt;"",R1397&lt;&gt;"",S1397&lt;&gt;"",T1397&lt;&gt;"",)), "Address Empty", ISBLANK(A1397), "", ISBLANK(B1397), "Room Number Empty", ISBLANK(C1397), "First Name Empty", ISBLANK(E1397), "Last Name Empty", ISBLANK(F1397), "Date of Birth Empty", ISBLANK(G1397), "NI Number Empty", ISBLANK(H1397), "Check In Date Empty", ISBLANK(J1397), "HB Claim Ref Number Empty", ISBLANK(K1397), "Referral Agency Empty", ISBLANK(M1397), "Gender Empty", ISBLANK(N1397), "Religion Empty", ISBLANK(O1397), "Ethnicity Empty", ISBLANK(P1397), "Nationality Empty", ISBLANK(Q1397), "Disability Empty", ISBLANK(R1397), "Sexual Orientation Empty", ISBLANK(S1397), "Language Empty", ISBLANK(T1397), "Risk Assessment Empty", AND(G1397&lt;&gt;"",H1397&lt;&gt;""), IF(SUMPRODUCT(($G$2:$G$5000=G1397)*($H$2:$H$5000=H1397))&gt;1,"CONFLICT: NI and Check-in Date Already in Use","Correct"), TRUE, "Correct")</f>
        <v/>
      </c>
    </row>
    <row r="1398" spans="1:22" s="14" customFormat="1" x14ac:dyDescent="0.5">
      <c r="A1398" s="10"/>
      <c r="B1398" s="11"/>
      <c r="C1398" s="10"/>
      <c r="D1398" s="10"/>
      <c r="E1398" s="10"/>
      <c r="F1398" s="12"/>
      <c r="G1398" s="10"/>
      <c r="H1398" s="12"/>
      <c r="I1398" s="12"/>
      <c r="J1398" s="13"/>
      <c r="K1398" s="10"/>
      <c r="L1398" s="15" t="str">
        <f ca="1">IF(ISBLANK(F1398), "", DATEDIF(Tenants[[#This Row],[DateOfBirth]],TODAY(),"Y"))</f>
        <v/>
      </c>
      <c r="M1398" s="10"/>
      <c r="N1398" s="10"/>
      <c r="O1398" s="10"/>
      <c r="P1398" s="10"/>
      <c r="Q1398" s="10"/>
      <c r="R1398" s="10"/>
      <c r="S1398" s="10"/>
      <c r="T1398" s="10"/>
      <c r="U1398" s="16" t="str">
        <f t="shared" si="23"/>
        <v/>
      </c>
      <c r="V1398" s="16" t="str" cm="1">
        <f t="array" ref="V1398">_xlfn.IFS(AND(ISBLANK(A1398), OR(B1398&lt;&gt;"",C1398&lt;&gt;"",E1398&lt;&gt;"",F1398&lt;&gt;"",G1398&lt;&gt;"",H1398&lt;&gt;"",J1398&lt;&gt;"",K1398&lt;&gt;"",M1398&lt;&gt;"",N1398&lt;&gt;"",O1398&lt;&gt;"",P1398&lt;&gt;"",Q1398&lt;&gt;"",R1398&lt;&gt;"",S1398&lt;&gt;"",T1398&lt;&gt;"",)), "Address Empty", ISBLANK(A1398), "", ISBLANK(B1398), "Room Number Empty", ISBLANK(C1398), "First Name Empty", ISBLANK(E1398), "Last Name Empty", ISBLANK(F1398), "Date of Birth Empty", ISBLANK(G1398), "NI Number Empty", ISBLANK(H1398), "Check In Date Empty", ISBLANK(J1398), "HB Claim Ref Number Empty", ISBLANK(K1398), "Referral Agency Empty", ISBLANK(M1398), "Gender Empty", ISBLANK(N1398), "Religion Empty", ISBLANK(O1398), "Ethnicity Empty", ISBLANK(P1398), "Nationality Empty", ISBLANK(Q1398), "Disability Empty", ISBLANK(R1398), "Sexual Orientation Empty", ISBLANK(S1398), "Language Empty", ISBLANK(T1398), "Risk Assessment Empty", AND(G1398&lt;&gt;"",H1398&lt;&gt;""), IF(SUMPRODUCT(($G$2:$G$5000=G1398)*($H$2:$H$5000=H1398))&gt;1,"CONFLICT: NI and Check-in Date Already in Use","Correct"), TRUE, "Correct")</f>
        <v/>
      </c>
    </row>
    <row r="1399" spans="1:22" s="14" customFormat="1" x14ac:dyDescent="0.5">
      <c r="A1399" s="10"/>
      <c r="B1399" s="11"/>
      <c r="C1399" s="10"/>
      <c r="D1399" s="10"/>
      <c r="E1399" s="10"/>
      <c r="F1399" s="12"/>
      <c r="G1399" s="10"/>
      <c r="H1399" s="12"/>
      <c r="I1399" s="12"/>
      <c r="J1399" s="13"/>
      <c r="K1399" s="10"/>
      <c r="L1399" s="15" t="str">
        <f ca="1">IF(ISBLANK(F1399), "", DATEDIF(Tenants[[#This Row],[DateOfBirth]],TODAY(),"Y"))</f>
        <v/>
      </c>
      <c r="M1399" s="10"/>
      <c r="N1399" s="10"/>
      <c r="O1399" s="10"/>
      <c r="P1399" s="10"/>
      <c r="Q1399" s="10"/>
      <c r="R1399" s="10"/>
      <c r="S1399" s="10"/>
      <c r="T1399" s="10"/>
      <c r="U1399" s="16" t="str">
        <f t="shared" si="23"/>
        <v/>
      </c>
      <c r="V1399" s="16" t="str" cm="1">
        <f t="array" ref="V1399">_xlfn.IFS(AND(ISBLANK(A1399), OR(B1399&lt;&gt;"",C1399&lt;&gt;"",E1399&lt;&gt;"",F1399&lt;&gt;"",G1399&lt;&gt;"",H1399&lt;&gt;"",J1399&lt;&gt;"",K1399&lt;&gt;"",M1399&lt;&gt;"",N1399&lt;&gt;"",O1399&lt;&gt;"",P1399&lt;&gt;"",Q1399&lt;&gt;"",R1399&lt;&gt;"",S1399&lt;&gt;"",T1399&lt;&gt;"",)), "Address Empty", ISBLANK(A1399), "", ISBLANK(B1399), "Room Number Empty", ISBLANK(C1399), "First Name Empty", ISBLANK(E1399), "Last Name Empty", ISBLANK(F1399), "Date of Birth Empty", ISBLANK(G1399), "NI Number Empty", ISBLANK(H1399), "Check In Date Empty", ISBLANK(J1399), "HB Claim Ref Number Empty", ISBLANK(K1399), "Referral Agency Empty", ISBLANK(M1399), "Gender Empty", ISBLANK(N1399), "Religion Empty", ISBLANK(O1399), "Ethnicity Empty", ISBLANK(P1399), "Nationality Empty", ISBLANK(Q1399), "Disability Empty", ISBLANK(R1399), "Sexual Orientation Empty", ISBLANK(S1399), "Language Empty", ISBLANK(T1399), "Risk Assessment Empty", AND(G1399&lt;&gt;"",H1399&lt;&gt;""), IF(SUMPRODUCT(($G$2:$G$5000=G1399)*($H$2:$H$5000=H1399))&gt;1,"CONFLICT: NI and Check-in Date Already in Use","Correct"), TRUE, "Correct")</f>
        <v/>
      </c>
    </row>
    <row r="1400" spans="1:22" s="14" customFormat="1" x14ac:dyDescent="0.5">
      <c r="A1400" s="10"/>
      <c r="B1400" s="11"/>
      <c r="C1400" s="10"/>
      <c r="D1400" s="10"/>
      <c r="E1400" s="10"/>
      <c r="F1400" s="12"/>
      <c r="G1400" s="10"/>
      <c r="H1400" s="12"/>
      <c r="I1400" s="12"/>
      <c r="J1400" s="13"/>
      <c r="K1400" s="10"/>
      <c r="L1400" s="15" t="str">
        <f ca="1">IF(ISBLANK(F1400), "", DATEDIF(Tenants[[#This Row],[DateOfBirth]],TODAY(),"Y"))</f>
        <v/>
      </c>
      <c r="M1400" s="10"/>
      <c r="N1400" s="10"/>
      <c r="O1400" s="10"/>
      <c r="P1400" s="10"/>
      <c r="Q1400" s="10"/>
      <c r="R1400" s="10"/>
      <c r="S1400" s="10"/>
      <c r="T1400" s="10"/>
      <c r="U1400" s="16" t="str">
        <f t="shared" si="23"/>
        <v/>
      </c>
      <c r="V1400" s="16" t="str" cm="1">
        <f t="array" ref="V1400">_xlfn.IFS(AND(ISBLANK(A1400), OR(B1400&lt;&gt;"",C1400&lt;&gt;"",E1400&lt;&gt;"",F1400&lt;&gt;"",G1400&lt;&gt;"",H1400&lt;&gt;"",J1400&lt;&gt;"",K1400&lt;&gt;"",M1400&lt;&gt;"",N1400&lt;&gt;"",O1400&lt;&gt;"",P1400&lt;&gt;"",Q1400&lt;&gt;"",R1400&lt;&gt;"",S1400&lt;&gt;"",T1400&lt;&gt;"",)), "Address Empty", ISBLANK(A1400), "", ISBLANK(B1400), "Room Number Empty", ISBLANK(C1400), "First Name Empty", ISBLANK(E1400), "Last Name Empty", ISBLANK(F1400), "Date of Birth Empty", ISBLANK(G1400), "NI Number Empty", ISBLANK(H1400), "Check In Date Empty", ISBLANK(J1400), "HB Claim Ref Number Empty", ISBLANK(K1400), "Referral Agency Empty", ISBLANK(M1400), "Gender Empty", ISBLANK(N1400), "Religion Empty", ISBLANK(O1400), "Ethnicity Empty", ISBLANK(P1400), "Nationality Empty", ISBLANK(Q1400), "Disability Empty", ISBLANK(R1400), "Sexual Orientation Empty", ISBLANK(S1400), "Language Empty", ISBLANK(T1400), "Risk Assessment Empty", AND(G1400&lt;&gt;"",H1400&lt;&gt;""), IF(SUMPRODUCT(($G$2:$G$5000=G1400)*($H$2:$H$5000=H1400))&gt;1,"CONFLICT: NI and Check-in Date Already in Use","Correct"), TRUE, "Correct")</f>
        <v/>
      </c>
    </row>
    <row r="1401" spans="1:22" s="14" customFormat="1" x14ac:dyDescent="0.5">
      <c r="A1401" s="10"/>
      <c r="B1401" s="11"/>
      <c r="C1401" s="10"/>
      <c r="D1401" s="10"/>
      <c r="E1401" s="10"/>
      <c r="F1401" s="12"/>
      <c r="G1401" s="10"/>
      <c r="H1401" s="12"/>
      <c r="I1401" s="12"/>
      <c r="J1401" s="13"/>
      <c r="K1401" s="10"/>
      <c r="L1401" s="15" t="str">
        <f ca="1">IF(ISBLANK(F1401), "", DATEDIF(Tenants[[#This Row],[DateOfBirth]],TODAY(),"Y"))</f>
        <v/>
      </c>
      <c r="M1401" s="10"/>
      <c r="N1401" s="10"/>
      <c r="O1401" s="10"/>
      <c r="P1401" s="10"/>
      <c r="Q1401" s="10"/>
      <c r="R1401" s="10"/>
      <c r="S1401" s="10"/>
      <c r="T1401" s="10"/>
      <c r="U1401" s="16" t="str">
        <f t="shared" si="23"/>
        <v/>
      </c>
      <c r="V1401" s="16" t="str" cm="1">
        <f t="array" ref="V1401">_xlfn.IFS(AND(ISBLANK(A1401), OR(B1401&lt;&gt;"",C1401&lt;&gt;"",E1401&lt;&gt;"",F1401&lt;&gt;"",G1401&lt;&gt;"",H1401&lt;&gt;"",J1401&lt;&gt;"",K1401&lt;&gt;"",M1401&lt;&gt;"",N1401&lt;&gt;"",O1401&lt;&gt;"",P1401&lt;&gt;"",Q1401&lt;&gt;"",R1401&lt;&gt;"",S1401&lt;&gt;"",T1401&lt;&gt;"",)), "Address Empty", ISBLANK(A1401), "", ISBLANK(B1401), "Room Number Empty", ISBLANK(C1401), "First Name Empty", ISBLANK(E1401), "Last Name Empty", ISBLANK(F1401), "Date of Birth Empty", ISBLANK(G1401), "NI Number Empty", ISBLANK(H1401), "Check In Date Empty", ISBLANK(J1401), "HB Claim Ref Number Empty", ISBLANK(K1401), "Referral Agency Empty", ISBLANK(M1401), "Gender Empty", ISBLANK(N1401), "Religion Empty", ISBLANK(O1401), "Ethnicity Empty", ISBLANK(P1401), "Nationality Empty", ISBLANK(Q1401), "Disability Empty", ISBLANK(R1401), "Sexual Orientation Empty", ISBLANK(S1401), "Language Empty", ISBLANK(T1401), "Risk Assessment Empty", AND(G1401&lt;&gt;"",H1401&lt;&gt;""), IF(SUMPRODUCT(($G$2:$G$5000=G1401)*($H$2:$H$5000=H1401))&gt;1,"CONFLICT: NI and Check-in Date Already in Use","Correct"), TRUE, "Correct")</f>
        <v/>
      </c>
    </row>
    <row r="1402" spans="1:22" s="14" customFormat="1" x14ac:dyDescent="0.5">
      <c r="A1402" s="10"/>
      <c r="B1402" s="11"/>
      <c r="C1402" s="10"/>
      <c r="D1402" s="10"/>
      <c r="E1402" s="10"/>
      <c r="F1402" s="12"/>
      <c r="G1402" s="10"/>
      <c r="H1402" s="12"/>
      <c r="I1402" s="12"/>
      <c r="J1402" s="13"/>
      <c r="K1402" s="10"/>
      <c r="L1402" s="15" t="str">
        <f ca="1">IF(ISBLANK(F1402), "", DATEDIF(Tenants[[#This Row],[DateOfBirth]],TODAY(),"Y"))</f>
        <v/>
      </c>
      <c r="M1402" s="10"/>
      <c r="N1402" s="10"/>
      <c r="O1402" s="10"/>
      <c r="P1402" s="10"/>
      <c r="Q1402" s="10"/>
      <c r="R1402" s="10"/>
      <c r="S1402" s="10"/>
      <c r="T1402" s="10"/>
      <c r="U1402" s="16" t="str">
        <f t="shared" si="23"/>
        <v/>
      </c>
      <c r="V1402" s="16" t="str" cm="1">
        <f t="array" ref="V1402">_xlfn.IFS(AND(ISBLANK(A1402), OR(B1402&lt;&gt;"",C1402&lt;&gt;"",E1402&lt;&gt;"",F1402&lt;&gt;"",G1402&lt;&gt;"",H1402&lt;&gt;"",J1402&lt;&gt;"",K1402&lt;&gt;"",M1402&lt;&gt;"",N1402&lt;&gt;"",O1402&lt;&gt;"",P1402&lt;&gt;"",Q1402&lt;&gt;"",R1402&lt;&gt;"",S1402&lt;&gt;"",T1402&lt;&gt;"",)), "Address Empty", ISBLANK(A1402), "", ISBLANK(B1402), "Room Number Empty", ISBLANK(C1402), "First Name Empty", ISBLANK(E1402), "Last Name Empty", ISBLANK(F1402), "Date of Birth Empty", ISBLANK(G1402), "NI Number Empty", ISBLANK(H1402), "Check In Date Empty", ISBLANK(J1402), "HB Claim Ref Number Empty", ISBLANK(K1402), "Referral Agency Empty", ISBLANK(M1402), "Gender Empty", ISBLANK(N1402), "Religion Empty", ISBLANK(O1402), "Ethnicity Empty", ISBLANK(P1402), "Nationality Empty", ISBLANK(Q1402), "Disability Empty", ISBLANK(R1402), "Sexual Orientation Empty", ISBLANK(S1402), "Language Empty", ISBLANK(T1402), "Risk Assessment Empty", AND(G1402&lt;&gt;"",H1402&lt;&gt;""), IF(SUMPRODUCT(($G$2:$G$5000=G1402)*($H$2:$H$5000=H1402))&gt;1,"CONFLICT: NI and Check-in Date Already in Use","Correct"), TRUE, "Correct")</f>
        <v/>
      </c>
    </row>
    <row r="1403" spans="1:22" s="14" customFormat="1" x14ac:dyDescent="0.5">
      <c r="A1403" s="10"/>
      <c r="B1403" s="11"/>
      <c r="C1403" s="10"/>
      <c r="D1403" s="10"/>
      <c r="E1403" s="10"/>
      <c r="F1403" s="12"/>
      <c r="G1403" s="10"/>
      <c r="H1403" s="12"/>
      <c r="I1403" s="12"/>
      <c r="J1403" s="13"/>
      <c r="K1403" s="10"/>
      <c r="L1403" s="15" t="str">
        <f ca="1">IF(ISBLANK(F1403), "", DATEDIF(Tenants[[#This Row],[DateOfBirth]],TODAY(),"Y"))</f>
        <v/>
      </c>
      <c r="M1403" s="10"/>
      <c r="N1403" s="10"/>
      <c r="O1403" s="10"/>
      <c r="P1403" s="10"/>
      <c r="Q1403" s="10"/>
      <c r="R1403" s="10"/>
      <c r="S1403" s="10"/>
      <c r="T1403" s="10"/>
      <c r="U1403" s="16" t="str">
        <f t="shared" si="23"/>
        <v/>
      </c>
      <c r="V1403" s="16" t="str" cm="1">
        <f t="array" ref="V1403">_xlfn.IFS(AND(ISBLANK(A1403), OR(B1403&lt;&gt;"",C1403&lt;&gt;"",E1403&lt;&gt;"",F1403&lt;&gt;"",G1403&lt;&gt;"",H1403&lt;&gt;"",J1403&lt;&gt;"",K1403&lt;&gt;"",M1403&lt;&gt;"",N1403&lt;&gt;"",O1403&lt;&gt;"",P1403&lt;&gt;"",Q1403&lt;&gt;"",R1403&lt;&gt;"",S1403&lt;&gt;"",T1403&lt;&gt;"",)), "Address Empty", ISBLANK(A1403), "", ISBLANK(B1403), "Room Number Empty", ISBLANK(C1403), "First Name Empty", ISBLANK(E1403), "Last Name Empty", ISBLANK(F1403), "Date of Birth Empty", ISBLANK(G1403), "NI Number Empty", ISBLANK(H1403), "Check In Date Empty", ISBLANK(J1403), "HB Claim Ref Number Empty", ISBLANK(K1403), "Referral Agency Empty", ISBLANK(M1403), "Gender Empty", ISBLANK(N1403), "Religion Empty", ISBLANK(O1403), "Ethnicity Empty", ISBLANK(P1403), "Nationality Empty", ISBLANK(Q1403), "Disability Empty", ISBLANK(R1403), "Sexual Orientation Empty", ISBLANK(S1403), "Language Empty", ISBLANK(T1403), "Risk Assessment Empty", AND(G1403&lt;&gt;"",H1403&lt;&gt;""), IF(SUMPRODUCT(($G$2:$G$5000=G1403)*($H$2:$H$5000=H1403))&gt;1,"CONFLICT: NI and Check-in Date Already in Use","Correct"), TRUE, "Correct")</f>
        <v/>
      </c>
    </row>
    <row r="1404" spans="1:22" s="14" customFormat="1" x14ac:dyDescent="0.5">
      <c r="A1404" s="10"/>
      <c r="B1404" s="11"/>
      <c r="C1404" s="10"/>
      <c r="D1404" s="10"/>
      <c r="E1404" s="10"/>
      <c r="F1404" s="12"/>
      <c r="G1404" s="10"/>
      <c r="H1404" s="12"/>
      <c r="I1404" s="12"/>
      <c r="J1404" s="13"/>
      <c r="K1404" s="10"/>
      <c r="L1404" s="15" t="str">
        <f ca="1">IF(ISBLANK(F1404), "", DATEDIF(Tenants[[#This Row],[DateOfBirth]],TODAY(),"Y"))</f>
        <v/>
      </c>
      <c r="M1404" s="10"/>
      <c r="N1404" s="10"/>
      <c r="O1404" s="10"/>
      <c r="P1404" s="10"/>
      <c r="Q1404" s="10"/>
      <c r="R1404" s="10"/>
      <c r="S1404" s="10"/>
      <c r="T1404" s="10"/>
      <c r="U1404" s="16" t="str">
        <f t="shared" si="23"/>
        <v/>
      </c>
      <c r="V1404" s="16" t="str" cm="1">
        <f t="array" ref="V1404">_xlfn.IFS(AND(ISBLANK(A1404), OR(B1404&lt;&gt;"",C1404&lt;&gt;"",E1404&lt;&gt;"",F1404&lt;&gt;"",G1404&lt;&gt;"",H1404&lt;&gt;"",J1404&lt;&gt;"",K1404&lt;&gt;"",M1404&lt;&gt;"",N1404&lt;&gt;"",O1404&lt;&gt;"",P1404&lt;&gt;"",Q1404&lt;&gt;"",R1404&lt;&gt;"",S1404&lt;&gt;"",T1404&lt;&gt;"",)), "Address Empty", ISBLANK(A1404), "", ISBLANK(B1404), "Room Number Empty", ISBLANK(C1404), "First Name Empty", ISBLANK(E1404), "Last Name Empty", ISBLANK(F1404), "Date of Birth Empty", ISBLANK(G1404), "NI Number Empty", ISBLANK(H1404), "Check In Date Empty", ISBLANK(J1404), "HB Claim Ref Number Empty", ISBLANK(K1404), "Referral Agency Empty", ISBLANK(M1404), "Gender Empty", ISBLANK(N1404), "Religion Empty", ISBLANK(O1404), "Ethnicity Empty", ISBLANK(P1404), "Nationality Empty", ISBLANK(Q1404), "Disability Empty", ISBLANK(R1404), "Sexual Orientation Empty", ISBLANK(S1404), "Language Empty", ISBLANK(T1404), "Risk Assessment Empty", AND(G1404&lt;&gt;"",H1404&lt;&gt;""), IF(SUMPRODUCT(($G$2:$G$5000=G1404)*($H$2:$H$5000=H1404))&gt;1,"CONFLICT: NI and Check-in Date Already in Use","Correct"), TRUE, "Correct")</f>
        <v/>
      </c>
    </row>
    <row r="1405" spans="1:22" s="14" customFormat="1" x14ac:dyDescent="0.5">
      <c r="A1405" s="10"/>
      <c r="B1405" s="11"/>
      <c r="C1405" s="10"/>
      <c r="D1405" s="10"/>
      <c r="E1405" s="10"/>
      <c r="F1405" s="12"/>
      <c r="G1405" s="10"/>
      <c r="H1405" s="12"/>
      <c r="I1405" s="12"/>
      <c r="J1405" s="13"/>
      <c r="K1405" s="10"/>
      <c r="L1405" s="15" t="str">
        <f ca="1">IF(ISBLANK(F1405), "", DATEDIF(Tenants[[#This Row],[DateOfBirth]],TODAY(),"Y"))</f>
        <v/>
      </c>
      <c r="M1405" s="10"/>
      <c r="N1405" s="10"/>
      <c r="O1405" s="10"/>
      <c r="P1405" s="10"/>
      <c r="Q1405" s="10"/>
      <c r="R1405" s="10"/>
      <c r="S1405" s="10"/>
      <c r="T1405" s="10"/>
      <c r="U1405" s="16" t="str">
        <f t="shared" si="23"/>
        <v/>
      </c>
      <c r="V1405" s="16" t="str" cm="1">
        <f t="array" ref="V1405">_xlfn.IFS(AND(ISBLANK(A1405), OR(B1405&lt;&gt;"",C1405&lt;&gt;"",E1405&lt;&gt;"",F1405&lt;&gt;"",G1405&lt;&gt;"",H1405&lt;&gt;"",J1405&lt;&gt;"",K1405&lt;&gt;"",M1405&lt;&gt;"",N1405&lt;&gt;"",O1405&lt;&gt;"",P1405&lt;&gt;"",Q1405&lt;&gt;"",R1405&lt;&gt;"",S1405&lt;&gt;"",T1405&lt;&gt;"",)), "Address Empty", ISBLANK(A1405), "", ISBLANK(B1405), "Room Number Empty", ISBLANK(C1405), "First Name Empty", ISBLANK(E1405), "Last Name Empty", ISBLANK(F1405), "Date of Birth Empty", ISBLANK(G1405), "NI Number Empty", ISBLANK(H1405), "Check In Date Empty", ISBLANK(J1405), "HB Claim Ref Number Empty", ISBLANK(K1405), "Referral Agency Empty", ISBLANK(M1405), "Gender Empty", ISBLANK(N1405), "Religion Empty", ISBLANK(O1405), "Ethnicity Empty", ISBLANK(P1405), "Nationality Empty", ISBLANK(Q1405), "Disability Empty", ISBLANK(R1405), "Sexual Orientation Empty", ISBLANK(S1405), "Language Empty", ISBLANK(T1405), "Risk Assessment Empty", AND(G1405&lt;&gt;"",H1405&lt;&gt;""), IF(SUMPRODUCT(($G$2:$G$5000=G1405)*($H$2:$H$5000=H1405))&gt;1,"CONFLICT: NI and Check-in Date Already in Use","Correct"), TRUE, "Correct")</f>
        <v/>
      </c>
    </row>
    <row r="1406" spans="1:22" s="14" customFormat="1" x14ac:dyDescent="0.5">
      <c r="A1406" s="10"/>
      <c r="B1406" s="11"/>
      <c r="C1406" s="10"/>
      <c r="D1406" s="10"/>
      <c r="E1406" s="10"/>
      <c r="F1406" s="12"/>
      <c r="G1406" s="10"/>
      <c r="H1406" s="12"/>
      <c r="I1406" s="12"/>
      <c r="J1406" s="13"/>
      <c r="K1406" s="10"/>
      <c r="L1406" s="15" t="str">
        <f ca="1">IF(ISBLANK(F1406), "", DATEDIF(Tenants[[#This Row],[DateOfBirth]],TODAY(),"Y"))</f>
        <v/>
      </c>
      <c r="M1406" s="10"/>
      <c r="N1406" s="10"/>
      <c r="O1406" s="10"/>
      <c r="P1406" s="10"/>
      <c r="Q1406" s="10"/>
      <c r="R1406" s="10"/>
      <c r="S1406" s="10"/>
      <c r="T1406" s="10"/>
      <c r="U1406" s="16" t="str">
        <f t="shared" si="23"/>
        <v/>
      </c>
      <c r="V1406" s="16" t="str" cm="1">
        <f t="array" ref="V1406">_xlfn.IFS(AND(ISBLANK(A1406), OR(B1406&lt;&gt;"",C1406&lt;&gt;"",E1406&lt;&gt;"",F1406&lt;&gt;"",G1406&lt;&gt;"",H1406&lt;&gt;"",J1406&lt;&gt;"",K1406&lt;&gt;"",M1406&lt;&gt;"",N1406&lt;&gt;"",O1406&lt;&gt;"",P1406&lt;&gt;"",Q1406&lt;&gt;"",R1406&lt;&gt;"",S1406&lt;&gt;"",T1406&lt;&gt;"",)), "Address Empty", ISBLANK(A1406), "", ISBLANK(B1406), "Room Number Empty", ISBLANK(C1406), "First Name Empty", ISBLANK(E1406), "Last Name Empty", ISBLANK(F1406), "Date of Birth Empty", ISBLANK(G1406), "NI Number Empty", ISBLANK(H1406), "Check In Date Empty", ISBLANK(J1406), "HB Claim Ref Number Empty", ISBLANK(K1406), "Referral Agency Empty", ISBLANK(M1406), "Gender Empty", ISBLANK(N1406), "Religion Empty", ISBLANK(O1406), "Ethnicity Empty", ISBLANK(P1406), "Nationality Empty", ISBLANK(Q1406), "Disability Empty", ISBLANK(R1406), "Sexual Orientation Empty", ISBLANK(S1406), "Language Empty", ISBLANK(T1406), "Risk Assessment Empty", AND(G1406&lt;&gt;"",H1406&lt;&gt;""), IF(SUMPRODUCT(($G$2:$G$5000=G1406)*($H$2:$H$5000=H1406))&gt;1,"CONFLICT: NI and Check-in Date Already in Use","Correct"), TRUE, "Correct")</f>
        <v/>
      </c>
    </row>
    <row r="1407" spans="1:22" s="14" customFormat="1" x14ac:dyDescent="0.5">
      <c r="A1407" s="10"/>
      <c r="B1407" s="11"/>
      <c r="C1407" s="10"/>
      <c r="D1407" s="10"/>
      <c r="E1407" s="10"/>
      <c r="F1407" s="12"/>
      <c r="G1407" s="10"/>
      <c r="H1407" s="12"/>
      <c r="I1407" s="12"/>
      <c r="J1407" s="13"/>
      <c r="K1407" s="10"/>
      <c r="L1407" s="15" t="str">
        <f ca="1">IF(ISBLANK(F1407), "", DATEDIF(Tenants[[#This Row],[DateOfBirth]],TODAY(),"Y"))</f>
        <v/>
      </c>
      <c r="M1407" s="10"/>
      <c r="N1407" s="10"/>
      <c r="O1407" s="10"/>
      <c r="P1407" s="10"/>
      <c r="Q1407" s="10"/>
      <c r="R1407" s="10"/>
      <c r="S1407" s="10"/>
      <c r="T1407" s="10"/>
      <c r="U1407" s="16" t="str">
        <f t="shared" si="23"/>
        <v/>
      </c>
      <c r="V1407" s="16" t="str" cm="1">
        <f t="array" ref="V1407">_xlfn.IFS(AND(ISBLANK(A1407), OR(B1407&lt;&gt;"",C1407&lt;&gt;"",E1407&lt;&gt;"",F1407&lt;&gt;"",G1407&lt;&gt;"",H1407&lt;&gt;"",J1407&lt;&gt;"",K1407&lt;&gt;"",M1407&lt;&gt;"",N1407&lt;&gt;"",O1407&lt;&gt;"",P1407&lt;&gt;"",Q1407&lt;&gt;"",R1407&lt;&gt;"",S1407&lt;&gt;"",T1407&lt;&gt;"",)), "Address Empty", ISBLANK(A1407), "", ISBLANK(B1407), "Room Number Empty", ISBLANK(C1407), "First Name Empty", ISBLANK(E1407), "Last Name Empty", ISBLANK(F1407), "Date of Birth Empty", ISBLANK(G1407), "NI Number Empty", ISBLANK(H1407), "Check In Date Empty", ISBLANK(J1407), "HB Claim Ref Number Empty", ISBLANK(K1407), "Referral Agency Empty", ISBLANK(M1407), "Gender Empty", ISBLANK(N1407), "Religion Empty", ISBLANK(O1407), "Ethnicity Empty", ISBLANK(P1407), "Nationality Empty", ISBLANK(Q1407), "Disability Empty", ISBLANK(R1407), "Sexual Orientation Empty", ISBLANK(S1407), "Language Empty", ISBLANK(T1407), "Risk Assessment Empty", AND(G1407&lt;&gt;"",H1407&lt;&gt;""), IF(SUMPRODUCT(($G$2:$G$5000=G1407)*($H$2:$H$5000=H1407))&gt;1,"CONFLICT: NI and Check-in Date Already in Use","Correct"), TRUE, "Correct")</f>
        <v/>
      </c>
    </row>
    <row r="1408" spans="1:22" s="14" customFormat="1" x14ac:dyDescent="0.5">
      <c r="A1408" s="10"/>
      <c r="B1408" s="11"/>
      <c r="C1408" s="10"/>
      <c r="D1408" s="10"/>
      <c r="E1408" s="10"/>
      <c r="F1408" s="12"/>
      <c r="G1408" s="10"/>
      <c r="H1408" s="12"/>
      <c r="I1408" s="12"/>
      <c r="J1408" s="13"/>
      <c r="K1408" s="10"/>
      <c r="L1408" s="15" t="str">
        <f ca="1">IF(ISBLANK(F1408), "", DATEDIF(Tenants[[#This Row],[DateOfBirth]],TODAY(),"Y"))</f>
        <v/>
      </c>
      <c r="M1408" s="10"/>
      <c r="N1408" s="10"/>
      <c r="O1408" s="10"/>
      <c r="P1408" s="10"/>
      <c r="Q1408" s="10"/>
      <c r="R1408" s="10"/>
      <c r="S1408" s="10"/>
      <c r="T1408" s="10"/>
      <c r="U1408" s="16" t="str">
        <f t="shared" si="23"/>
        <v/>
      </c>
      <c r="V1408" s="16" t="str" cm="1">
        <f t="array" ref="V1408">_xlfn.IFS(AND(ISBLANK(A1408), OR(B1408&lt;&gt;"",C1408&lt;&gt;"",E1408&lt;&gt;"",F1408&lt;&gt;"",G1408&lt;&gt;"",H1408&lt;&gt;"",J1408&lt;&gt;"",K1408&lt;&gt;"",M1408&lt;&gt;"",N1408&lt;&gt;"",O1408&lt;&gt;"",P1408&lt;&gt;"",Q1408&lt;&gt;"",R1408&lt;&gt;"",S1408&lt;&gt;"",T1408&lt;&gt;"",)), "Address Empty", ISBLANK(A1408), "", ISBLANK(B1408), "Room Number Empty", ISBLANK(C1408), "First Name Empty", ISBLANK(E1408), "Last Name Empty", ISBLANK(F1408), "Date of Birth Empty", ISBLANK(G1408), "NI Number Empty", ISBLANK(H1408), "Check In Date Empty", ISBLANK(J1408), "HB Claim Ref Number Empty", ISBLANK(K1408), "Referral Agency Empty", ISBLANK(M1408), "Gender Empty", ISBLANK(N1408), "Religion Empty", ISBLANK(O1408), "Ethnicity Empty", ISBLANK(P1408), "Nationality Empty", ISBLANK(Q1408), "Disability Empty", ISBLANK(R1408), "Sexual Orientation Empty", ISBLANK(S1408), "Language Empty", ISBLANK(T1408), "Risk Assessment Empty", AND(G1408&lt;&gt;"",H1408&lt;&gt;""), IF(SUMPRODUCT(($G$2:$G$5000=G1408)*($H$2:$H$5000=H1408))&gt;1,"CONFLICT: NI and Check-in Date Already in Use","Correct"), TRUE, "Correct")</f>
        <v/>
      </c>
    </row>
    <row r="1409" spans="1:22" s="14" customFormat="1" x14ac:dyDescent="0.5">
      <c r="A1409" s="10"/>
      <c r="B1409" s="11"/>
      <c r="C1409" s="10"/>
      <c r="D1409" s="10"/>
      <c r="E1409" s="10"/>
      <c r="F1409" s="12"/>
      <c r="G1409" s="10"/>
      <c r="H1409" s="12"/>
      <c r="I1409" s="12"/>
      <c r="J1409" s="13"/>
      <c r="K1409" s="10"/>
      <c r="L1409" s="15" t="str">
        <f ca="1">IF(ISBLANK(F1409), "", DATEDIF(Tenants[[#This Row],[DateOfBirth]],TODAY(),"Y"))</f>
        <v/>
      </c>
      <c r="M1409" s="10"/>
      <c r="N1409" s="10"/>
      <c r="O1409" s="10"/>
      <c r="P1409" s="10"/>
      <c r="Q1409" s="10"/>
      <c r="R1409" s="10"/>
      <c r="S1409" s="10"/>
      <c r="T1409" s="10"/>
      <c r="U1409" s="16" t="str">
        <f t="shared" si="23"/>
        <v/>
      </c>
      <c r="V1409" s="16" t="str" cm="1">
        <f t="array" ref="V1409">_xlfn.IFS(AND(ISBLANK(A1409), OR(B1409&lt;&gt;"",C1409&lt;&gt;"",E1409&lt;&gt;"",F1409&lt;&gt;"",G1409&lt;&gt;"",H1409&lt;&gt;"",J1409&lt;&gt;"",K1409&lt;&gt;"",M1409&lt;&gt;"",N1409&lt;&gt;"",O1409&lt;&gt;"",P1409&lt;&gt;"",Q1409&lt;&gt;"",R1409&lt;&gt;"",S1409&lt;&gt;"",T1409&lt;&gt;"",)), "Address Empty", ISBLANK(A1409), "", ISBLANK(B1409), "Room Number Empty", ISBLANK(C1409), "First Name Empty", ISBLANK(E1409), "Last Name Empty", ISBLANK(F1409), "Date of Birth Empty", ISBLANK(G1409), "NI Number Empty", ISBLANK(H1409), "Check In Date Empty", ISBLANK(J1409), "HB Claim Ref Number Empty", ISBLANK(K1409), "Referral Agency Empty", ISBLANK(M1409), "Gender Empty", ISBLANK(N1409), "Religion Empty", ISBLANK(O1409), "Ethnicity Empty", ISBLANK(P1409), "Nationality Empty", ISBLANK(Q1409), "Disability Empty", ISBLANK(R1409), "Sexual Orientation Empty", ISBLANK(S1409), "Language Empty", ISBLANK(T1409), "Risk Assessment Empty", AND(G1409&lt;&gt;"",H1409&lt;&gt;""), IF(SUMPRODUCT(($G$2:$G$5000=G1409)*($H$2:$H$5000=H1409))&gt;1,"CONFLICT: NI and Check-in Date Already in Use","Correct"), TRUE, "Correct")</f>
        <v/>
      </c>
    </row>
    <row r="1410" spans="1:22" s="14" customFormat="1" x14ac:dyDescent="0.5">
      <c r="A1410" s="10"/>
      <c r="B1410" s="11"/>
      <c r="C1410" s="10"/>
      <c r="D1410" s="10"/>
      <c r="E1410" s="10"/>
      <c r="F1410" s="12"/>
      <c r="G1410" s="10"/>
      <c r="H1410" s="12"/>
      <c r="I1410" s="12"/>
      <c r="J1410" s="13"/>
      <c r="K1410" s="10"/>
      <c r="L1410" s="15" t="str">
        <f ca="1">IF(ISBLANK(F1410), "", DATEDIF(Tenants[[#This Row],[DateOfBirth]],TODAY(),"Y"))</f>
        <v/>
      </c>
      <c r="M1410" s="10"/>
      <c r="N1410" s="10"/>
      <c r="O1410" s="10"/>
      <c r="P1410" s="10"/>
      <c r="Q1410" s="10"/>
      <c r="R1410" s="10"/>
      <c r="S1410" s="10"/>
      <c r="T1410" s="10"/>
      <c r="U1410" s="16" t="str">
        <f t="shared" si="23"/>
        <v/>
      </c>
      <c r="V1410" s="16" t="str" cm="1">
        <f t="array" ref="V1410">_xlfn.IFS(AND(ISBLANK(A1410), OR(B1410&lt;&gt;"",C1410&lt;&gt;"",E1410&lt;&gt;"",F1410&lt;&gt;"",G1410&lt;&gt;"",H1410&lt;&gt;"",J1410&lt;&gt;"",K1410&lt;&gt;"",M1410&lt;&gt;"",N1410&lt;&gt;"",O1410&lt;&gt;"",P1410&lt;&gt;"",Q1410&lt;&gt;"",R1410&lt;&gt;"",S1410&lt;&gt;"",T1410&lt;&gt;"",)), "Address Empty", ISBLANK(A1410), "", ISBLANK(B1410), "Room Number Empty", ISBLANK(C1410), "First Name Empty", ISBLANK(E1410), "Last Name Empty", ISBLANK(F1410), "Date of Birth Empty", ISBLANK(G1410), "NI Number Empty", ISBLANK(H1410), "Check In Date Empty", ISBLANK(J1410), "HB Claim Ref Number Empty", ISBLANK(K1410), "Referral Agency Empty", ISBLANK(M1410), "Gender Empty", ISBLANK(N1410), "Religion Empty", ISBLANK(O1410), "Ethnicity Empty", ISBLANK(P1410), "Nationality Empty", ISBLANK(Q1410), "Disability Empty", ISBLANK(R1410), "Sexual Orientation Empty", ISBLANK(S1410), "Language Empty", ISBLANK(T1410), "Risk Assessment Empty", AND(G1410&lt;&gt;"",H1410&lt;&gt;""), IF(SUMPRODUCT(($G$2:$G$5000=G1410)*($H$2:$H$5000=H1410))&gt;1,"CONFLICT: NI and Check-in Date Already in Use","Correct"), TRUE, "Correct")</f>
        <v/>
      </c>
    </row>
    <row r="1411" spans="1:22" s="14" customFormat="1" x14ac:dyDescent="0.5">
      <c r="A1411" s="10"/>
      <c r="B1411" s="11"/>
      <c r="C1411" s="10"/>
      <c r="D1411" s="10"/>
      <c r="E1411" s="10"/>
      <c r="F1411" s="12"/>
      <c r="G1411" s="10"/>
      <c r="H1411" s="12"/>
      <c r="I1411" s="12"/>
      <c r="J1411" s="13"/>
      <c r="K1411" s="10"/>
      <c r="L1411" s="15" t="str">
        <f ca="1">IF(ISBLANK(F1411), "", DATEDIF(Tenants[[#This Row],[DateOfBirth]],TODAY(),"Y"))</f>
        <v/>
      </c>
      <c r="M1411" s="10"/>
      <c r="N1411" s="10"/>
      <c r="O1411" s="10"/>
      <c r="P1411" s="10"/>
      <c r="Q1411" s="10"/>
      <c r="R1411" s="10"/>
      <c r="S1411" s="10"/>
      <c r="T1411" s="10"/>
      <c r="U1411" s="16" t="str">
        <f t="shared" si="23"/>
        <v/>
      </c>
      <c r="V1411" s="16" t="str" cm="1">
        <f t="array" ref="V1411">_xlfn.IFS(AND(ISBLANK(A1411), OR(B1411&lt;&gt;"",C1411&lt;&gt;"",E1411&lt;&gt;"",F1411&lt;&gt;"",G1411&lt;&gt;"",H1411&lt;&gt;"",J1411&lt;&gt;"",K1411&lt;&gt;"",M1411&lt;&gt;"",N1411&lt;&gt;"",O1411&lt;&gt;"",P1411&lt;&gt;"",Q1411&lt;&gt;"",R1411&lt;&gt;"",S1411&lt;&gt;"",T1411&lt;&gt;"",)), "Address Empty", ISBLANK(A1411), "", ISBLANK(B1411), "Room Number Empty", ISBLANK(C1411), "First Name Empty", ISBLANK(E1411), "Last Name Empty", ISBLANK(F1411), "Date of Birth Empty", ISBLANK(G1411), "NI Number Empty", ISBLANK(H1411), "Check In Date Empty", ISBLANK(J1411), "HB Claim Ref Number Empty", ISBLANK(K1411), "Referral Agency Empty", ISBLANK(M1411), "Gender Empty", ISBLANK(N1411), "Religion Empty", ISBLANK(O1411), "Ethnicity Empty", ISBLANK(P1411), "Nationality Empty", ISBLANK(Q1411), "Disability Empty", ISBLANK(R1411), "Sexual Orientation Empty", ISBLANK(S1411), "Language Empty", ISBLANK(T1411), "Risk Assessment Empty", AND(G1411&lt;&gt;"",H1411&lt;&gt;""), IF(SUMPRODUCT(($G$2:$G$5000=G1411)*($H$2:$H$5000=H1411))&gt;1,"CONFLICT: NI and Check-in Date Already in Use","Correct"), TRUE, "Correct")</f>
        <v/>
      </c>
    </row>
    <row r="1412" spans="1:22" s="14" customFormat="1" x14ac:dyDescent="0.5">
      <c r="A1412" s="10"/>
      <c r="B1412" s="11"/>
      <c r="C1412" s="10"/>
      <c r="D1412" s="10"/>
      <c r="E1412" s="10"/>
      <c r="F1412" s="12"/>
      <c r="G1412" s="10"/>
      <c r="H1412" s="12"/>
      <c r="I1412" s="12"/>
      <c r="J1412" s="13"/>
      <c r="K1412" s="10"/>
      <c r="L1412" s="15" t="str">
        <f ca="1">IF(ISBLANK(F1412), "", DATEDIF(Tenants[[#This Row],[DateOfBirth]],TODAY(),"Y"))</f>
        <v/>
      </c>
      <c r="M1412" s="10"/>
      <c r="N1412" s="10"/>
      <c r="O1412" s="10"/>
      <c r="P1412" s="10"/>
      <c r="Q1412" s="10"/>
      <c r="R1412" s="10"/>
      <c r="S1412" s="10"/>
      <c r="T1412" s="10"/>
      <c r="U1412" s="16" t="str">
        <f t="shared" si="23"/>
        <v/>
      </c>
      <c r="V1412" s="16" t="str" cm="1">
        <f t="array" ref="V1412">_xlfn.IFS(AND(ISBLANK(A1412), OR(B1412&lt;&gt;"",C1412&lt;&gt;"",E1412&lt;&gt;"",F1412&lt;&gt;"",G1412&lt;&gt;"",H1412&lt;&gt;"",J1412&lt;&gt;"",K1412&lt;&gt;"",M1412&lt;&gt;"",N1412&lt;&gt;"",O1412&lt;&gt;"",P1412&lt;&gt;"",Q1412&lt;&gt;"",R1412&lt;&gt;"",S1412&lt;&gt;"",T1412&lt;&gt;"",)), "Address Empty", ISBLANK(A1412), "", ISBLANK(B1412), "Room Number Empty", ISBLANK(C1412), "First Name Empty", ISBLANK(E1412), "Last Name Empty", ISBLANK(F1412), "Date of Birth Empty", ISBLANK(G1412), "NI Number Empty", ISBLANK(H1412), "Check In Date Empty", ISBLANK(J1412), "HB Claim Ref Number Empty", ISBLANK(K1412), "Referral Agency Empty", ISBLANK(M1412), "Gender Empty", ISBLANK(N1412), "Religion Empty", ISBLANK(O1412), "Ethnicity Empty", ISBLANK(P1412), "Nationality Empty", ISBLANK(Q1412), "Disability Empty", ISBLANK(R1412), "Sexual Orientation Empty", ISBLANK(S1412), "Language Empty", ISBLANK(T1412), "Risk Assessment Empty", AND(G1412&lt;&gt;"",H1412&lt;&gt;""), IF(SUMPRODUCT(($G$2:$G$5000=G1412)*($H$2:$H$5000=H1412))&gt;1,"CONFLICT: NI and Check-in Date Already in Use","Correct"), TRUE, "Correct")</f>
        <v/>
      </c>
    </row>
    <row r="1413" spans="1:22" s="14" customFormat="1" x14ac:dyDescent="0.5">
      <c r="A1413" s="10"/>
      <c r="B1413" s="11"/>
      <c r="C1413" s="10"/>
      <c r="D1413" s="10"/>
      <c r="E1413" s="10"/>
      <c r="F1413" s="12"/>
      <c r="G1413" s="10"/>
      <c r="H1413" s="12"/>
      <c r="I1413" s="12"/>
      <c r="J1413" s="13"/>
      <c r="K1413" s="10"/>
      <c r="L1413" s="15" t="str">
        <f ca="1">IF(ISBLANK(F1413), "", DATEDIF(Tenants[[#This Row],[DateOfBirth]],TODAY(),"Y"))</f>
        <v/>
      </c>
      <c r="M1413" s="10"/>
      <c r="N1413" s="10"/>
      <c r="O1413" s="10"/>
      <c r="P1413" s="10"/>
      <c r="Q1413" s="10"/>
      <c r="R1413" s="10"/>
      <c r="S1413" s="10"/>
      <c r="T1413" s="10"/>
      <c r="U1413" s="16" t="str">
        <f t="shared" si="23"/>
        <v/>
      </c>
      <c r="V1413" s="16" t="str" cm="1">
        <f t="array" ref="V1413">_xlfn.IFS(AND(ISBLANK(A1413), OR(B1413&lt;&gt;"",C1413&lt;&gt;"",E1413&lt;&gt;"",F1413&lt;&gt;"",G1413&lt;&gt;"",H1413&lt;&gt;"",J1413&lt;&gt;"",K1413&lt;&gt;"",M1413&lt;&gt;"",N1413&lt;&gt;"",O1413&lt;&gt;"",P1413&lt;&gt;"",Q1413&lt;&gt;"",R1413&lt;&gt;"",S1413&lt;&gt;"",T1413&lt;&gt;"",)), "Address Empty", ISBLANK(A1413), "", ISBLANK(B1413), "Room Number Empty", ISBLANK(C1413), "First Name Empty", ISBLANK(E1413), "Last Name Empty", ISBLANK(F1413), "Date of Birth Empty", ISBLANK(G1413), "NI Number Empty", ISBLANK(H1413), "Check In Date Empty", ISBLANK(J1413), "HB Claim Ref Number Empty", ISBLANK(K1413), "Referral Agency Empty", ISBLANK(M1413), "Gender Empty", ISBLANK(N1413), "Religion Empty", ISBLANK(O1413), "Ethnicity Empty", ISBLANK(P1413), "Nationality Empty", ISBLANK(Q1413), "Disability Empty", ISBLANK(R1413), "Sexual Orientation Empty", ISBLANK(S1413), "Language Empty", ISBLANK(T1413), "Risk Assessment Empty", AND(G1413&lt;&gt;"",H1413&lt;&gt;""), IF(SUMPRODUCT(($G$2:$G$5000=G1413)*($H$2:$H$5000=H1413))&gt;1,"CONFLICT: NI and Check-in Date Already in Use","Correct"), TRUE, "Correct")</f>
        <v/>
      </c>
    </row>
    <row r="1414" spans="1:22" s="14" customFormat="1" x14ac:dyDescent="0.5">
      <c r="A1414" s="10"/>
      <c r="B1414" s="11"/>
      <c r="C1414" s="10"/>
      <c r="D1414" s="10"/>
      <c r="E1414" s="10"/>
      <c r="F1414" s="12"/>
      <c r="G1414" s="10"/>
      <c r="H1414" s="12"/>
      <c r="I1414" s="12"/>
      <c r="J1414" s="13"/>
      <c r="K1414" s="10"/>
      <c r="L1414" s="15" t="str">
        <f ca="1">IF(ISBLANK(F1414), "", DATEDIF(Tenants[[#This Row],[DateOfBirth]],TODAY(),"Y"))</f>
        <v/>
      </c>
      <c r="M1414" s="10"/>
      <c r="N1414" s="10"/>
      <c r="O1414" s="10"/>
      <c r="P1414" s="10"/>
      <c r="Q1414" s="10"/>
      <c r="R1414" s="10"/>
      <c r="S1414" s="10"/>
      <c r="T1414" s="10"/>
      <c r="U1414" s="16" t="str">
        <f t="shared" si="23"/>
        <v/>
      </c>
      <c r="V1414" s="16" t="str" cm="1">
        <f t="array" ref="V1414">_xlfn.IFS(AND(ISBLANK(A1414), OR(B1414&lt;&gt;"",C1414&lt;&gt;"",E1414&lt;&gt;"",F1414&lt;&gt;"",G1414&lt;&gt;"",H1414&lt;&gt;"",J1414&lt;&gt;"",K1414&lt;&gt;"",M1414&lt;&gt;"",N1414&lt;&gt;"",O1414&lt;&gt;"",P1414&lt;&gt;"",Q1414&lt;&gt;"",R1414&lt;&gt;"",S1414&lt;&gt;"",T1414&lt;&gt;"",)), "Address Empty", ISBLANK(A1414), "", ISBLANK(B1414), "Room Number Empty", ISBLANK(C1414), "First Name Empty", ISBLANK(E1414), "Last Name Empty", ISBLANK(F1414), "Date of Birth Empty", ISBLANK(G1414), "NI Number Empty", ISBLANK(H1414), "Check In Date Empty", ISBLANK(J1414), "HB Claim Ref Number Empty", ISBLANK(K1414), "Referral Agency Empty", ISBLANK(M1414), "Gender Empty", ISBLANK(N1414), "Religion Empty", ISBLANK(O1414), "Ethnicity Empty", ISBLANK(P1414), "Nationality Empty", ISBLANK(Q1414), "Disability Empty", ISBLANK(R1414), "Sexual Orientation Empty", ISBLANK(S1414), "Language Empty", ISBLANK(T1414), "Risk Assessment Empty", AND(G1414&lt;&gt;"",H1414&lt;&gt;""), IF(SUMPRODUCT(($G$2:$G$5000=G1414)*($H$2:$H$5000=H1414))&gt;1,"CONFLICT: NI and Check-in Date Already in Use","Correct"), TRUE, "Correct")</f>
        <v/>
      </c>
    </row>
    <row r="1415" spans="1:22" s="14" customFormat="1" x14ac:dyDescent="0.5">
      <c r="A1415" s="10"/>
      <c r="B1415" s="11"/>
      <c r="C1415" s="10"/>
      <c r="D1415" s="10"/>
      <c r="E1415" s="10"/>
      <c r="F1415" s="12"/>
      <c r="G1415" s="10"/>
      <c r="H1415" s="12"/>
      <c r="I1415" s="12"/>
      <c r="J1415" s="13"/>
      <c r="K1415" s="10"/>
      <c r="L1415" s="15" t="str">
        <f ca="1">IF(ISBLANK(F1415), "", DATEDIF(Tenants[[#This Row],[DateOfBirth]],TODAY(),"Y"))</f>
        <v/>
      </c>
      <c r="M1415" s="10"/>
      <c r="N1415" s="10"/>
      <c r="O1415" s="10"/>
      <c r="P1415" s="10"/>
      <c r="Q1415" s="10"/>
      <c r="R1415" s="10"/>
      <c r="S1415" s="10"/>
      <c r="T1415" s="10"/>
      <c r="U1415" s="16" t="str">
        <f t="shared" si="23"/>
        <v/>
      </c>
      <c r="V1415" s="16" t="str" cm="1">
        <f t="array" ref="V1415">_xlfn.IFS(AND(ISBLANK(A1415), OR(B1415&lt;&gt;"",C1415&lt;&gt;"",E1415&lt;&gt;"",F1415&lt;&gt;"",G1415&lt;&gt;"",H1415&lt;&gt;"",J1415&lt;&gt;"",K1415&lt;&gt;"",M1415&lt;&gt;"",N1415&lt;&gt;"",O1415&lt;&gt;"",P1415&lt;&gt;"",Q1415&lt;&gt;"",R1415&lt;&gt;"",S1415&lt;&gt;"",T1415&lt;&gt;"",)), "Address Empty", ISBLANK(A1415), "", ISBLANK(B1415), "Room Number Empty", ISBLANK(C1415), "First Name Empty", ISBLANK(E1415), "Last Name Empty", ISBLANK(F1415), "Date of Birth Empty", ISBLANK(G1415), "NI Number Empty", ISBLANK(H1415), "Check In Date Empty", ISBLANK(J1415), "HB Claim Ref Number Empty", ISBLANK(K1415), "Referral Agency Empty", ISBLANK(M1415), "Gender Empty", ISBLANK(N1415), "Religion Empty", ISBLANK(O1415), "Ethnicity Empty", ISBLANK(P1415), "Nationality Empty", ISBLANK(Q1415), "Disability Empty", ISBLANK(R1415), "Sexual Orientation Empty", ISBLANK(S1415), "Language Empty", ISBLANK(T1415), "Risk Assessment Empty", AND(G1415&lt;&gt;"",H1415&lt;&gt;""), IF(SUMPRODUCT(($G$2:$G$5000=G1415)*($H$2:$H$5000=H1415))&gt;1,"CONFLICT: NI and Check-in Date Already in Use","Correct"), TRUE, "Correct")</f>
        <v/>
      </c>
    </row>
    <row r="1416" spans="1:22" s="14" customFormat="1" x14ac:dyDescent="0.5">
      <c r="A1416" s="10"/>
      <c r="B1416" s="11"/>
      <c r="C1416" s="10"/>
      <c r="D1416" s="10"/>
      <c r="E1416" s="10"/>
      <c r="F1416" s="12"/>
      <c r="G1416" s="10"/>
      <c r="H1416" s="12"/>
      <c r="I1416" s="12"/>
      <c r="J1416" s="13"/>
      <c r="K1416" s="10"/>
      <c r="L1416" s="15" t="str">
        <f ca="1">IF(ISBLANK(F1416), "", DATEDIF(Tenants[[#This Row],[DateOfBirth]],TODAY(),"Y"))</f>
        <v/>
      </c>
      <c r="M1416" s="10"/>
      <c r="N1416" s="10"/>
      <c r="O1416" s="10"/>
      <c r="P1416" s="10"/>
      <c r="Q1416" s="10"/>
      <c r="R1416" s="10"/>
      <c r="S1416" s="10"/>
      <c r="T1416" s="10"/>
      <c r="U1416" s="16" t="str">
        <f t="shared" si="23"/>
        <v/>
      </c>
      <c r="V1416" s="16" t="str" cm="1">
        <f t="array" ref="V1416">_xlfn.IFS(AND(ISBLANK(A1416), OR(B1416&lt;&gt;"",C1416&lt;&gt;"",E1416&lt;&gt;"",F1416&lt;&gt;"",G1416&lt;&gt;"",H1416&lt;&gt;"",J1416&lt;&gt;"",K1416&lt;&gt;"",M1416&lt;&gt;"",N1416&lt;&gt;"",O1416&lt;&gt;"",P1416&lt;&gt;"",Q1416&lt;&gt;"",R1416&lt;&gt;"",S1416&lt;&gt;"",T1416&lt;&gt;"",)), "Address Empty", ISBLANK(A1416), "", ISBLANK(B1416), "Room Number Empty", ISBLANK(C1416), "First Name Empty", ISBLANK(E1416), "Last Name Empty", ISBLANK(F1416), "Date of Birth Empty", ISBLANK(G1416), "NI Number Empty", ISBLANK(H1416), "Check In Date Empty", ISBLANK(J1416), "HB Claim Ref Number Empty", ISBLANK(K1416), "Referral Agency Empty", ISBLANK(M1416), "Gender Empty", ISBLANK(N1416), "Religion Empty", ISBLANK(O1416), "Ethnicity Empty", ISBLANK(P1416), "Nationality Empty", ISBLANK(Q1416), "Disability Empty", ISBLANK(R1416), "Sexual Orientation Empty", ISBLANK(S1416), "Language Empty", ISBLANK(T1416), "Risk Assessment Empty", AND(G1416&lt;&gt;"",H1416&lt;&gt;""), IF(SUMPRODUCT(($G$2:$G$5000=G1416)*($H$2:$H$5000=H1416))&gt;1,"CONFLICT: NI and Check-in Date Already in Use","Correct"), TRUE, "Correct")</f>
        <v/>
      </c>
    </row>
    <row r="1417" spans="1:22" s="14" customFormat="1" x14ac:dyDescent="0.5">
      <c r="A1417" s="10"/>
      <c r="B1417" s="11"/>
      <c r="C1417" s="10"/>
      <c r="D1417" s="10"/>
      <c r="E1417" s="10"/>
      <c r="F1417" s="12"/>
      <c r="G1417" s="10"/>
      <c r="H1417" s="12"/>
      <c r="I1417" s="12"/>
      <c r="J1417" s="13"/>
      <c r="K1417" s="10"/>
      <c r="L1417" s="15" t="str">
        <f ca="1">IF(ISBLANK(F1417), "", DATEDIF(Tenants[[#This Row],[DateOfBirth]],TODAY(),"Y"))</f>
        <v/>
      </c>
      <c r="M1417" s="10"/>
      <c r="N1417" s="10"/>
      <c r="O1417" s="10"/>
      <c r="P1417" s="10"/>
      <c r="Q1417" s="10"/>
      <c r="R1417" s="10"/>
      <c r="S1417" s="10"/>
      <c r="T1417" s="10"/>
      <c r="U1417" s="16" t="str">
        <f t="shared" si="23"/>
        <v/>
      </c>
      <c r="V1417" s="16" t="str" cm="1">
        <f t="array" ref="V1417">_xlfn.IFS(AND(ISBLANK(A1417), OR(B1417&lt;&gt;"",C1417&lt;&gt;"",E1417&lt;&gt;"",F1417&lt;&gt;"",G1417&lt;&gt;"",H1417&lt;&gt;"",J1417&lt;&gt;"",K1417&lt;&gt;"",M1417&lt;&gt;"",N1417&lt;&gt;"",O1417&lt;&gt;"",P1417&lt;&gt;"",Q1417&lt;&gt;"",R1417&lt;&gt;"",S1417&lt;&gt;"",T1417&lt;&gt;"",)), "Address Empty", ISBLANK(A1417), "", ISBLANK(B1417), "Room Number Empty", ISBLANK(C1417), "First Name Empty", ISBLANK(E1417), "Last Name Empty", ISBLANK(F1417), "Date of Birth Empty", ISBLANK(G1417), "NI Number Empty", ISBLANK(H1417), "Check In Date Empty", ISBLANK(J1417), "HB Claim Ref Number Empty", ISBLANK(K1417), "Referral Agency Empty", ISBLANK(M1417), "Gender Empty", ISBLANK(N1417), "Religion Empty", ISBLANK(O1417), "Ethnicity Empty", ISBLANK(P1417), "Nationality Empty", ISBLANK(Q1417), "Disability Empty", ISBLANK(R1417), "Sexual Orientation Empty", ISBLANK(S1417), "Language Empty", ISBLANK(T1417), "Risk Assessment Empty", AND(G1417&lt;&gt;"",H1417&lt;&gt;""), IF(SUMPRODUCT(($G$2:$G$5000=G1417)*($H$2:$H$5000=H1417))&gt;1,"CONFLICT: NI and Check-in Date Already in Use","Correct"), TRUE, "Correct")</f>
        <v/>
      </c>
    </row>
    <row r="1418" spans="1:22" s="14" customFormat="1" x14ac:dyDescent="0.5">
      <c r="A1418" s="10"/>
      <c r="B1418" s="11"/>
      <c r="C1418" s="10"/>
      <c r="D1418" s="10"/>
      <c r="E1418" s="10"/>
      <c r="F1418" s="12"/>
      <c r="G1418" s="10"/>
      <c r="H1418" s="12"/>
      <c r="I1418" s="12"/>
      <c r="J1418" s="13"/>
      <c r="K1418" s="10"/>
      <c r="L1418" s="15" t="str">
        <f ca="1">IF(ISBLANK(F1418), "", DATEDIF(Tenants[[#This Row],[DateOfBirth]],TODAY(),"Y"))</f>
        <v/>
      </c>
      <c r="M1418" s="10"/>
      <c r="N1418" s="10"/>
      <c r="O1418" s="10"/>
      <c r="P1418" s="10"/>
      <c r="Q1418" s="10"/>
      <c r="R1418" s="10"/>
      <c r="S1418" s="10"/>
      <c r="T1418" s="10"/>
      <c r="U1418" s="16" t="str">
        <f t="shared" si="23"/>
        <v/>
      </c>
      <c r="V1418" s="16" t="str" cm="1">
        <f t="array" ref="V1418">_xlfn.IFS(AND(ISBLANK(A1418), OR(B1418&lt;&gt;"",C1418&lt;&gt;"",E1418&lt;&gt;"",F1418&lt;&gt;"",G1418&lt;&gt;"",H1418&lt;&gt;"",J1418&lt;&gt;"",K1418&lt;&gt;"",M1418&lt;&gt;"",N1418&lt;&gt;"",O1418&lt;&gt;"",P1418&lt;&gt;"",Q1418&lt;&gt;"",R1418&lt;&gt;"",S1418&lt;&gt;"",T1418&lt;&gt;"",)), "Address Empty", ISBLANK(A1418), "", ISBLANK(B1418), "Room Number Empty", ISBLANK(C1418), "First Name Empty", ISBLANK(E1418), "Last Name Empty", ISBLANK(F1418), "Date of Birth Empty", ISBLANK(G1418), "NI Number Empty", ISBLANK(H1418), "Check In Date Empty", ISBLANK(J1418), "HB Claim Ref Number Empty", ISBLANK(K1418), "Referral Agency Empty", ISBLANK(M1418), "Gender Empty", ISBLANK(N1418), "Religion Empty", ISBLANK(O1418), "Ethnicity Empty", ISBLANK(P1418), "Nationality Empty", ISBLANK(Q1418), "Disability Empty", ISBLANK(R1418), "Sexual Orientation Empty", ISBLANK(S1418), "Language Empty", ISBLANK(T1418), "Risk Assessment Empty", AND(G1418&lt;&gt;"",H1418&lt;&gt;""), IF(SUMPRODUCT(($G$2:$G$5000=G1418)*($H$2:$H$5000=H1418))&gt;1,"CONFLICT: NI and Check-in Date Already in Use","Correct"), TRUE, "Correct")</f>
        <v/>
      </c>
    </row>
    <row r="1419" spans="1:22" s="14" customFormat="1" x14ac:dyDescent="0.5">
      <c r="A1419" s="10"/>
      <c r="B1419" s="11"/>
      <c r="C1419" s="10"/>
      <c r="D1419" s="10"/>
      <c r="E1419" s="10"/>
      <c r="F1419" s="12"/>
      <c r="G1419" s="10"/>
      <c r="H1419" s="12"/>
      <c r="I1419" s="12"/>
      <c r="J1419" s="13"/>
      <c r="K1419" s="10"/>
      <c r="L1419" s="15" t="str">
        <f ca="1">IF(ISBLANK(F1419), "", DATEDIF(Tenants[[#This Row],[DateOfBirth]],TODAY(),"Y"))</f>
        <v/>
      </c>
      <c r="M1419" s="10"/>
      <c r="N1419" s="10"/>
      <c r="O1419" s="10"/>
      <c r="P1419" s="10"/>
      <c r="Q1419" s="10"/>
      <c r="R1419" s="10"/>
      <c r="S1419" s="10"/>
      <c r="T1419" s="10"/>
      <c r="U1419" s="16" t="str">
        <f t="shared" si="23"/>
        <v/>
      </c>
      <c r="V1419" s="16" t="str" cm="1">
        <f t="array" ref="V1419">_xlfn.IFS(AND(ISBLANK(A1419), OR(B1419&lt;&gt;"",C1419&lt;&gt;"",E1419&lt;&gt;"",F1419&lt;&gt;"",G1419&lt;&gt;"",H1419&lt;&gt;"",J1419&lt;&gt;"",K1419&lt;&gt;"",M1419&lt;&gt;"",N1419&lt;&gt;"",O1419&lt;&gt;"",P1419&lt;&gt;"",Q1419&lt;&gt;"",R1419&lt;&gt;"",S1419&lt;&gt;"",T1419&lt;&gt;"",)), "Address Empty", ISBLANK(A1419), "", ISBLANK(B1419), "Room Number Empty", ISBLANK(C1419), "First Name Empty", ISBLANK(E1419), "Last Name Empty", ISBLANK(F1419), "Date of Birth Empty", ISBLANK(G1419), "NI Number Empty", ISBLANK(H1419), "Check In Date Empty", ISBLANK(J1419), "HB Claim Ref Number Empty", ISBLANK(K1419), "Referral Agency Empty", ISBLANK(M1419), "Gender Empty", ISBLANK(N1419), "Religion Empty", ISBLANK(O1419), "Ethnicity Empty", ISBLANK(P1419), "Nationality Empty", ISBLANK(Q1419), "Disability Empty", ISBLANK(R1419), "Sexual Orientation Empty", ISBLANK(S1419), "Language Empty", ISBLANK(T1419), "Risk Assessment Empty", AND(G1419&lt;&gt;"",H1419&lt;&gt;""), IF(SUMPRODUCT(($G$2:$G$5000=G1419)*($H$2:$H$5000=H1419))&gt;1,"CONFLICT: NI and Check-in Date Already in Use","Correct"), TRUE, "Correct")</f>
        <v/>
      </c>
    </row>
    <row r="1420" spans="1:22" s="14" customFormat="1" x14ac:dyDescent="0.5">
      <c r="A1420" s="10"/>
      <c r="B1420" s="11"/>
      <c r="C1420" s="10"/>
      <c r="D1420" s="10"/>
      <c r="E1420" s="10"/>
      <c r="F1420" s="12"/>
      <c r="G1420" s="10"/>
      <c r="H1420" s="12"/>
      <c r="I1420" s="12"/>
      <c r="J1420" s="13"/>
      <c r="K1420" s="10"/>
      <c r="L1420" s="15" t="str">
        <f ca="1">IF(ISBLANK(F1420), "", DATEDIF(Tenants[[#This Row],[DateOfBirth]],TODAY(),"Y"))</f>
        <v/>
      </c>
      <c r="M1420" s="10"/>
      <c r="N1420" s="10"/>
      <c r="O1420" s="10"/>
      <c r="P1420" s="10"/>
      <c r="Q1420" s="10"/>
      <c r="R1420" s="10"/>
      <c r="S1420" s="10"/>
      <c r="T1420" s="10"/>
      <c r="U1420" s="16" t="str">
        <f t="shared" si="23"/>
        <v/>
      </c>
      <c r="V1420" s="16" t="str" cm="1">
        <f t="array" ref="V1420">_xlfn.IFS(AND(ISBLANK(A1420), OR(B1420&lt;&gt;"",C1420&lt;&gt;"",E1420&lt;&gt;"",F1420&lt;&gt;"",G1420&lt;&gt;"",H1420&lt;&gt;"",J1420&lt;&gt;"",K1420&lt;&gt;"",M1420&lt;&gt;"",N1420&lt;&gt;"",O1420&lt;&gt;"",P1420&lt;&gt;"",Q1420&lt;&gt;"",R1420&lt;&gt;"",S1420&lt;&gt;"",T1420&lt;&gt;"",)), "Address Empty", ISBLANK(A1420), "", ISBLANK(B1420), "Room Number Empty", ISBLANK(C1420), "First Name Empty", ISBLANK(E1420), "Last Name Empty", ISBLANK(F1420), "Date of Birth Empty", ISBLANK(G1420), "NI Number Empty", ISBLANK(H1420), "Check In Date Empty", ISBLANK(J1420), "HB Claim Ref Number Empty", ISBLANK(K1420), "Referral Agency Empty", ISBLANK(M1420), "Gender Empty", ISBLANK(N1420), "Religion Empty", ISBLANK(O1420), "Ethnicity Empty", ISBLANK(P1420), "Nationality Empty", ISBLANK(Q1420), "Disability Empty", ISBLANK(R1420), "Sexual Orientation Empty", ISBLANK(S1420), "Language Empty", ISBLANK(T1420), "Risk Assessment Empty", AND(G1420&lt;&gt;"",H1420&lt;&gt;""), IF(SUMPRODUCT(($G$2:$G$5000=G1420)*($H$2:$H$5000=H1420))&gt;1,"CONFLICT: NI and Check-in Date Already in Use","Correct"), TRUE, "Correct")</f>
        <v/>
      </c>
    </row>
    <row r="1421" spans="1:22" s="14" customFormat="1" x14ac:dyDescent="0.5">
      <c r="A1421" s="10"/>
      <c r="B1421" s="11"/>
      <c r="C1421" s="10"/>
      <c r="D1421" s="10"/>
      <c r="E1421" s="10"/>
      <c r="F1421" s="12"/>
      <c r="G1421" s="10"/>
      <c r="H1421" s="12"/>
      <c r="I1421" s="12"/>
      <c r="J1421" s="13"/>
      <c r="K1421" s="10"/>
      <c r="L1421" s="15" t="str">
        <f ca="1">IF(ISBLANK(F1421), "", DATEDIF(Tenants[[#This Row],[DateOfBirth]],TODAY(),"Y"))</f>
        <v/>
      </c>
      <c r="M1421" s="10"/>
      <c r="N1421" s="10"/>
      <c r="O1421" s="10"/>
      <c r="P1421" s="10"/>
      <c r="Q1421" s="10"/>
      <c r="R1421" s="10"/>
      <c r="S1421" s="10"/>
      <c r="T1421" s="10"/>
      <c r="U1421" s="16" t="str">
        <f t="shared" si="23"/>
        <v/>
      </c>
      <c r="V1421" s="16" t="str" cm="1">
        <f t="array" ref="V1421">_xlfn.IFS(AND(ISBLANK(A1421), OR(B1421&lt;&gt;"",C1421&lt;&gt;"",E1421&lt;&gt;"",F1421&lt;&gt;"",G1421&lt;&gt;"",H1421&lt;&gt;"",J1421&lt;&gt;"",K1421&lt;&gt;"",M1421&lt;&gt;"",N1421&lt;&gt;"",O1421&lt;&gt;"",P1421&lt;&gt;"",Q1421&lt;&gt;"",R1421&lt;&gt;"",S1421&lt;&gt;"",T1421&lt;&gt;"",)), "Address Empty", ISBLANK(A1421), "", ISBLANK(B1421), "Room Number Empty", ISBLANK(C1421), "First Name Empty", ISBLANK(E1421), "Last Name Empty", ISBLANK(F1421), "Date of Birth Empty", ISBLANK(G1421), "NI Number Empty", ISBLANK(H1421), "Check In Date Empty", ISBLANK(J1421), "HB Claim Ref Number Empty", ISBLANK(K1421), "Referral Agency Empty", ISBLANK(M1421), "Gender Empty", ISBLANK(N1421), "Religion Empty", ISBLANK(O1421), "Ethnicity Empty", ISBLANK(P1421), "Nationality Empty", ISBLANK(Q1421), "Disability Empty", ISBLANK(R1421), "Sexual Orientation Empty", ISBLANK(S1421), "Language Empty", ISBLANK(T1421), "Risk Assessment Empty", AND(G1421&lt;&gt;"",H1421&lt;&gt;""), IF(SUMPRODUCT(($G$2:$G$5000=G1421)*($H$2:$H$5000=H1421))&gt;1,"CONFLICT: NI and Check-in Date Already in Use","Correct"), TRUE, "Correct")</f>
        <v/>
      </c>
    </row>
    <row r="1422" spans="1:22" s="14" customFormat="1" x14ac:dyDescent="0.5">
      <c r="A1422" s="10"/>
      <c r="B1422" s="11"/>
      <c r="C1422" s="10"/>
      <c r="D1422" s="10"/>
      <c r="E1422" s="10"/>
      <c r="F1422" s="12"/>
      <c r="G1422" s="10"/>
      <c r="H1422" s="12"/>
      <c r="I1422" s="12"/>
      <c r="J1422" s="13"/>
      <c r="K1422" s="10"/>
      <c r="L1422" s="15" t="str">
        <f ca="1">IF(ISBLANK(F1422), "", DATEDIF(Tenants[[#This Row],[DateOfBirth]],TODAY(),"Y"))</f>
        <v/>
      </c>
      <c r="M1422" s="10"/>
      <c r="N1422" s="10"/>
      <c r="O1422" s="10"/>
      <c r="P1422" s="10"/>
      <c r="Q1422" s="10"/>
      <c r="R1422" s="10"/>
      <c r="S1422" s="10"/>
      <c r="T1422" s="10"/>
      <c r="U1422" s="16" t="str">
        <f t="shared" si="23"/>
        <v/>
      </c>
      <c r="V1422" s="16" t="str" cm="1">
        <f t="array" ref="V1422">_xlfn.IFS(AND(ISBLANK(A1422), OR(B1422&lt;&gt;"",C1422&lt;&gt;"",E1422&lt;&gt;"",F1422&lt;&gt;"",G1422&lt;&gt;"",H1422&lt;&gt;"",J1422&lt;&gt;"",K1422&lt;&gt;"",M1422&lt;&gt;"",N1422&lt;&gt;"",O1422&lt;&gt;"",P1422&lt;&gt;"",Q1422&lt;&gt;"",R1422&lt;&gt;"",S1422&lt;&gt;"",T1422&lt;&gt;"",)), "Address Empty", ISBLANK(A1422), "", ISBLANK(B1422), "Room Number Empty", ISBLANK(C1422), "First Name Empty", ISBLANK(E1422), "Last Name Empty", ISBLANK(F1422), "Date of Birth Empty", ISBLANK(G1422), "NI Number Empty", ISBLANK(H1422), "Check In Date Empty", ISBLANK(J1422), "HB Claim Ref Number Empty", ISBLANK(K1422), "Referral Agency Empty", ISBLANK(M1422), "Gender Empty", ISBLANK(N1422), "Religion Empty", ISBLANK(O1422), "Ethnicity Empty", ISBLANK(P1422), "Nationality Empty", ISBLANK(Q1422), "Disability Empty", ISBLANK(R1422), "Sexual Orientation Empty", ISBLANK(S1422), "Language Empty", ISBLANK(T1422), "Risk Assessment Empty", AND(G1422&lt;&gt;"",H1422&lt;&gt;""), IF(SUMPRODUCT(($G$2:$G$5000=G1422)*($H$2:$H$5000=H1422))&gt;1,"CONFLICT: NI and Check-in Date Already in Use","Correct"), TRUE, "Correct")</f>
        <v/>
      </c>
    </row>
    <row r="1423" spans="1:22" s="14" customFormat="1" x14ac:dyDescent="0.5">
      <c r="A1423" s="10"/>
      <c r="B1423" s="11"/>
      <c r="C1423" s="10"/>
      <c r="D1423" s="10"/>
      <c r="E1423" s="10"/>
      <c r="F1423" s="12"/>
      <c r="G1423" s="10"/>
      <c r="H1423" s="12"/>
      <c r="I1423" s="12"/>
      <c r="J1423" s="13"/>
      <c r="K1423" s="10"/>
      <c r="L1423" s="15" t="str">
        <f ca="1">IF(ISBLANK(F1423), "", DATEDIF(Tenants[[#This Row],[DateOfBirth]],TODAY(),"Y"))</f>
        <v/>
      </c>
      <c r="M1423" s="10"/>
      <c r="N1423" s="10"/>
      <c r="O1423" s="10"/>
      <c r="P1423" s="10"/>
      <c r="Q1423" s="10"/>
      <c r="R1423" s="10"/>
      <c r="S1423" s="10"/>
      <c r="T1423" s="10"/>
      <c r="U1423" s="16" t="str">
        <f t="shared" si="23"/>
        <v/>
      </c>
      <c r="V1423" s="16" t="str" cm="1">
        <f t="array" ref="V1423">_xlfn.IFS(AND(ISBLANK(A1423), OR(B1423&lt;&gt;"",C1423&lt;&gt;"",E1423&lt;&gt;"",F1423&lt;&gt;"",G1423&lt;&gt;"",H1423&lt;&gt;"",J1423&lt;&gt;"",K1423&lt;&gt;"",M1423&lt;&gt;"",N1423&lt;&gt;"",O1423&lt;&gt;"",P1423&lt;&gt;"",Q1423&lt;&gt;"",R1423&lt;&gt;"",S1423&lt;&gt;"",T1423&lt;&gt;"",)), "Address Empty", ISBLANK(A1423), "", ISBLANK(B1423), "Room Number Empty", ISBLANK(C1423), "First Name Empty", ISBLANK(E1423), "Last Name Empty", ISBLANK(F1423), "Date of Birth Empty", ISBLANK(G1423), "NI Number Empty", ISBLANK(H1423), "Check In Date Empty", ISBLANK(J1423), "HB Claim Ref Number Empty", ISBLANK(K1423), "Referral Agency Empty", ISBLANK(M1423), "Gender Empty", ISBLANK(N1423), "Religion Empty", ISBLANK(O1423), "Ethnicity Empty", ISBLANK(P1423), "Nationality Empty", ISBLANK(Q1423), "Disability Empty", ISBLANK(R1423), "Sexual Orientation Empty", ISBLANK(S1423), "Language Empty", ISBLANK(T1423), "Risk Assessment Empty", AND(G1423&lt;&gt;"",H1423&lt;&gt;""), IF(SUMPRODUCT(($G$2:$G$5000=G1423)*($H$2:$H$5000=H1423))&gt;1,"CONFLICT: NI and Check-in Date Already in Use","Correct"), TRUE, "Correct")</f>
        <v/>
      </c>
    </row>
    <row r="1424" spans="1:22" s="14" customFormat="1" x14ac:dyDescent="0.5">
      <c r="A1424" s="10"/>
      <c r="B1424" s="11"/>
      <c r="C1424" s="10"/>
      <c r="D1424" s="10"/>
      <c r="E1424" s="10"/>
      <c r="F1424" s="12"/>
      <c r="G1424" s="10"/>
      <c r="H1424" s="12"/>
      <c r="I1424" s="12"/>
      <c r="J1424" s="13"/>
      <c r="K1424" s="10"/>
      <c r="L1424" s="15" t="str">
        <f ca="1">IF(ISBLANK(F1424), "", DATEDIF(Tenants[[#This Row],[DateOfBirth]],TODAY(),"Y"))</f>
        <v/>
      </c>
      <c r="M1424" s="10"/>
      <c r="N1424" s="10"/>
      <c r="O1424" s="10"/>
      <c r="P1424" s="10"/>
      <c r="Q1424" s="10"/>
      <c r="R1424" s="10"/>
      <c r="S1424" s="10"/>
      <c r="T1424" s="10"/>
      <c r="U1424" s="16" t="str">
        <f t="shared" si="23"/>
        <v/>
      </c>
      <c r="V1424" s="16" t="str" cm="1">
        <f t="array" ref="V1424">_xlfn.IFS(AND(ISBLANK(A1424), OR(B1424&lt;&gt;"",C1424&lt;&gt;"",E1424&lt;&gt;"",F1424&lt;&gt;"",G1424&lt;&gt;"",H1424&lt;&gt;"",J1424&lt;&gt;"",K1424&lt;&gt;"",M1424&lt;&gt;"",N1424&lt;&gt;"",O1424&lt;&gt;"",P1424&lt;&gt;"",Q1424&lt;&gt;"",R1424&lt;&gt;"",S1424&lt;&gt;"",T1424&lt;&gt;"",)), "Address Empty", ISBLANK(A1424), "", ISBLANK(B1424), "Room Number Empty", ISBLANK(C1424), "First Name Empty", ISBLANK(E1424), "Last Name Empty", ISBLANK(F1424), "Date of Birth Empty", ISBLANK(G1424), "NI Number Empty", ISBLANK(H1424), "Check In Date Empty", ISBLANK(J1424), "HB Claim Ref Number Empty", ISBLANK(K1424), "Referral Agency Empty", ISBLANK(M1424), "Gender Empty", ISBLANK(N1424), "Religion Empty", ISBLANK(O1424), "Ethnicity Empty", ISBLANK(P1424), "Nationality Empty", ISBLANK(Q1424), "Disability Empty", ISBLANK(R1424), "Sexual Orientation Empty", ISBLANK(S1424), "Language Empty", ISBLANK(T1424), "Risk Assessment Empty", AND(G1424&lt;&gt;"",H1424&lt;&gt;""), IF(SUMPRODUCT(($G$2:$G$5000=G1424)*($H$2:$H$5000=H1424))&gt;1,"CONFLICT: NI and Check-in Date Already in Use","Correct"), TRUE, "Correct")</f>
        <v/>
      </c>
    </row>
    <row r="1425" spans="1:22" s="14" customFormat="1" x14ac:dyDescent="0.5">
      <c r="A1425" s="10"/>
      <c r="B1425" s="11"/>
      <c r="C1425" s="10"/>
      <c r="D1425" s="10"/>
      <c r="E1425" s="10"/>
      <c r="F1425" s="12"/>
      <c r="G1425" s="10"/>
      <c r="H1425" s="12"/>
      <c r="I1425" s="12"/>
      <c r="J1425" s="13"/>
      <c r="K1425" s="10"/>
      <c r="L1425" s="15" t="str">
        <f ca="1">IF(ISBLANK(F1425), "", DATEDIF(Tenants[[#This Row],[DateOfBirth]],TODAY(),"Y"))</f>
        <v/>
      </c>
      <c r="M1425" s="10"/>
      <c r="N1425" s="10"/>
      <c r="O1425" s="10"/>
      <c r="P1425" s="10"/>
      <c r="Q1425" s="10"/>
      <c r="R1425" s="10"/>
      <c r="S1425" s="10"/>
      <c r="T1425" s="10"/>
      <c r="U1425" s="16" t="str">
        <f t="shared" si="23"/>
        <v/>
      </c>
      <c r="V1425" s="16" t="str" cm="1">
        <f t="array" ref="V1425">_xlfn.IFS(AND(ISBLANK(A1425), OR(B1425&lt;&gt;"",C1425&lt;&gt;"",E1425&lt;&gt;"",F1425&lt;&gt;"",G1425&lt;&gt;"",H1425&lt;&gt;"",J1425&lt;&gt;"",K1425&lt;&gt;"",M1425&lt;&gt;"",N1425&lt;&gt;"",O1425&lt;&gt;"",P1425&lt;&gt;"",Q1425&lt;&gt;"",R1425&lt;&gt;"",S1425&lt;&gt;"",T1425&lt;&gt;"",)), "Address Empty", ISBLANK(A1425), "", ISBLANK(B1425), "Room Number Empty", ISBLANK(C1425), "First Name Empty", ISBLANK(E1425), "Last Name Empty", ISBLANK(F1425), "Date of Birth Empty", ISBLANK(G1425), "NI Number Empty", ISBLANK(H1425), "Check In Date Empty", ISBLANK(J1425), "HB Claim Ref Number Empty", ISBLANK(K1425), "Referral Agency Empty", ISBLANK(M1425), "Gender Empty", ISBLANK(N1425), "Religion Empty", ISBLANK(O1425), "Ethnicity Empty", ISBLANK(P1425), "Nationality Empty", ISBLANK(Q1425), "Disability Empty", ISBLANK(R1425), "Sexual Orientation Empty", ISBLANK(S1425), "Language Empty", ISBLANK(T1425), "Risk Assessment Empty", AND(G1425&lt;&gt;"",H1425&lt;&gt;""), IF(SUMPRODUCT(($G$2:$G$5000=G1425)*($H$2:$H$5000=H1425))&gt;1,"CONFLICT: NI and Check-in Date Already in Use","Correct"), TRUE, "Correct")</f>
        <v/>
      </c>
    </row>
    <row r="1426" spans="1:22" s="14" customFormat="1" x14ac:dyDescent="0.5">
      <c r="A1426" s="10"/>
      <c r="B1426" s="11"/>
      <c r="C1426" s="10"/>
      <c r="D1426" s="10"/>
      <c r="E1426" s="10"/>
      <c r="F1426" s="12"/>
      <c r="G1426" s="10"/>
      <c r="H1426" s="12"/>
      <c r="I1426" s="12"/>
      <c r="J1426" s="13"/>
      <c r="K1426" s="10"/>
      <c r="L1426" s="15" t="str">
        <f ca="1">IF(ISBLANK(F1426), "", DATEDIF(Tenants[[#This Row],[DateOfBirth]],TODAY(),"Y"))</f>
        <v/>
      </c>
      <c r="M1426" s="10"/>
      <c r="N1426" s="10"/>
      <c r="O1426" s="10"/>
      <c r="P1426" s="10"/>
      <c r="Q1426" s="10"/>
      <c r="R1426" s="10"/>
      <c r="S1426" s="10"/>
      <c r="T1426" s="10"/>
      <c r="U1426" s="16" t="str">
        <f t="shared" si="23"/>
        <v/>
      </c>
      <c r="V1426" s="16" t="str" cm="1">
        <f t="array" ref="V1426">_xlfn.IFS(AND(ISBLANK(A1426), OR(B1426&lt;&gt;"",C1426&lt;&gt;"",E1426&lt;&gt;"",F1426&lt;&gt;"",G1426&lt;&gt;"",H1426&lt;&gt;"",J1426&lt;&gt;"",K1426&lt;&gt;"",M1426&lt;&gt;"",N1426&lt;&gt;"",O1426&lt;&gt;"",P1426&lt;&gt;"",Q1426&lt;&gt;"",R1426&lt;&gt;"",S1426&lt;&gt;"",T1426&lt;&gt;"",)), "Address Empty", ISBLANK(A1426), "", ISBLANK(B1426), "Room Number Empty", ISBLANK(C1426), "First Name Empty", ISBLANK(E1426), "Last Name Empty", ISBLANK(F1426), "Date of Birth Empty", ISBLANK(G1426), "NI Number Empty", ISBLANK(H1426), "Check In Date Empty", ISBLANK(J1426), "HB Claim Ref Number Empty", ISBLANK(K1426), "Referral Agency Empty", ISBLANK(M1426), "Gender Empty", ISBLANK(N1426), "Religion Empty", ISBLANK(O1426), "Ethnicity Empty", ISBLANK(P1426), "Nationality Empty", ISBLANK(Q1426), "Disability Empty", ISBLANK(R1426), "Sexual Orientation Empty", ISBLANK(S1426), "Language Empty", ISBLANK(T1426), "Risk Assessment Empty", AND(G1426&lt;&gt;"",H1426&lt;&gt;""), IF(SUMPRODUCT(($G$2:$G$5000=G1426)*($H$2:$H$5000=H1426))&gt;1,"CONFLICT: NI and Check-in Date Already in Use","Correct"), TRUE, "Correct")</f>
        <v/>
      </c>
    </row>
    <row r="1427" spans="1:22" s="14" customFormat="1" x14ac:dyDescent="0.5">
      <c r="A1427" s="10"/>
      <c r="B1427" s="11"/>
      <c r="C1427" s="10"/>
      <c r="D1427" s="10"/>
      <c r="E1427" s="10"/>
      <c r="F1427" s="12"/>
      <c r="G1427" s="10"/>
      <c r="H1427" s="12"/>
      <c r="I1427" s="12"/>
      <c r="J1427" s="13"/>
      <c r="K1427" s="10"/>
      <c r="L1427" s="15" t="str">
        <f ca="1">IF(ISBLANK(F1427), "", DATEDIF(Tenants[[#This Row],[DateOfBirth]],TODAY(),"Y"))</f>
        <v/>
      </c>
      <c r="M1427" s="10"/>
      <c r="N1427" s="10"/>
      <c r="O1427" s="10"/>
      <c r="P1427" s="10"/>
      <c r="Q1427" s="10"/>
      <c r="R1427" s="10"/>
      <c r="S1427" s="10"/>
      <c r="T1427" s="10"/>
      <c r="U1427" s="16" t="str">
        <f t="shared" si="23"/>
        <v/>
      </c>
      <c r="V1427" s="16" t="str" cm="1">
        <f t="array" ref="V1427">_xlfn.IFS(AND(ISBLANK(A1427), OR(B1427&lt;&gt;"",C1427&lt;&gt;"",E1427&lt;&gt;"",F1427&lt;&gt;"",G1427&lt;&gt;"",H1427&lt;&gt;"",J1427&lt;&gt;"",K1427&lt;&gt;"",M1427&lt;&gt;"",N1427&lt;&gt;"",O1427&lt;&gt;"",P1427&lt;&gt;"",Q1427&lt;&gt;"",R1427&lt;&gt;"",S1427&lt;&gt;"",T1427&lt;&gt;"",)), "Address Empty", ISBLANK(A1427), "", ISBLANK(B1427), "Room Number Empty", ISBLANK(C1427), "First Name Empty", ISBLANK(E1427), "Last Name Empty", ISBLANK(F1427), "Date of Birth Empty", ISBLANK(G1427), "NI Number Empty", ISBLANK(H1427), "Check In Date Empty", ISBLANK(J1427), "HB Claim Ref Number Empty", ISBLANK(K1427), "Referral Agency Empty", ISBLANK(M1427), "Gender Empty", ISBLANK(N1427), "Religion Empty", ISBLANK(O1427), "Ethnicity Empty", ISBLANK(P1427), "Nationality Empty", ISBLANK(Q1427), "Disability Empty", ISBLANK(R1427), "Sexual Orientation Empty", ISBLANK(S1427), "Language Empty", ISBLANK(T1427), "Risk Assessment Empty", AND(G1427&lt;&gt;"",H1427&lt;&gt;""), IF(SUMPRODUCT(($G$2:$G$5000=G1427)*($H$2:$H$5000=H1427))&gt;1,"CONFLICT: NI and Check-in Date Already in Use","Correct"), TRUE, "Correct")</f>
        <v/>
      </c>
    </row>
    <row r="1428" spans="1:22" s="14" customFormat="1" x14ac:dyDescent="0.5">
      <c r="A1428" s="10"/>
      <c r="B1428" s="11"/>
      <c r="C1428" s="10"/>
      <c r="D1428" s="10"/>
      <c r="E1428" s="10"/>
      <c r="F1428" s="12"/>
      <c r="G1428" s="10"/>
      <c r="H1428" s="12"/>
      <c r="I1428" s="12"/>
      <c r="J1428" s="13"/>
      <c r="K1428" s="10"/>
      <c r="L1428" s="15" t="str">
        <f ca="1">IF(ISBLANK(F1428), "", DATEDIF(Tenants[[#This Row],[DateOfBirth]],TODAY(),"Y"))</f>
        <v/>
      </c>
      <c r="M1428" s="10"/>
      <c r="N1428" s="10"/>
      <c r="O1428" s="10"/>
      <c r="P1428" s="10"/>
      <c r="Q1428" s="10"/>
      <c r="R1428" s="10"/>
      <c r="S1428" s="10"/>
      <c r="T1428" s="10"/>
      <c r="U1428" s="16" t="str">
        <f t="shared" si="23"/>
        <v/>
      </c>
      <c r="V1428" s="16" t="str" cm="1">
        <f t="array" ref="V1428">_xlfn.IFS(AND(ISBLANK(A1428), OR(B1428&lt;&gt;"",C1428&lt;&gt;"",E1428&lt;&gt;"",F1428&lt;&gt;"",G1428&lt;&gt;"",H1428&lt;&gt;"",J1428&lt;&gt;"",K1428&lt;&gt;"",M1428&lt;&gt;"",N1428&lt;&gt;"",O1428&lt;&gt;"",P1428&lt;&gt;"",Q1428&lt;&gt;"",R1428&lt;&gt;"",S1428&lt;&gt;"",T1428&lt;&gt;"",)), "Address Empty", ISBLANK(A1428), "", ISBLANK(B1428), "Room Number Empty", ISBLANK(C1428), "First Name Empty", ISBLANK(E1428), "Last Name Empty", ISBLANK(F1428), "Date of Birth Empty", ISBLANK(G1428), "NI Number Empty", ISBLANK(H1428), "Check In Date Empty", ISBLANK(J1428), "HB Claim Ref Number Empty", ISBLANK(K1428), "Referral Agency Empty", ISBLANK(M1428), "Gender Empty", ISBLANK(N1428), "Religion Empty", ISBLANK(O1428), "Ethnicity Empty", ISBLANK(P1428), "Nationality Empty", ISBLANK(Q1428), "Disability Empty", ISBLANK(R1428), "Sexual Orientation Empty", ISBLANK(S1428), "Language Empty", ISBLANK(T1428), "Risk Assessment Empty", AND(G1428&lt;&gt;"",H1428&lt;&gt;""), IF(SUMPRODUCT(($G$2:$G$5000=G1428)*($H$2:$H$5000=H1428))&gt;1,"CONFLICT: NI and Check-in Date Already in Use","Correct"), TRUE, "Correct")</f>
        <v/>
      </c>
    </row>
    <row r="1429" spans="1:22" s="14" customFormat="1" x14ac:dyDescent="0.5">
      <c r="A1429" s="10"/>
      <c r="B1429" s="11"/>
      <c r="C1429" s="10"/>
      <c r="D1429" s="10"/>
      <c r="E1429" s="10"/>
      <c r="F1429" s="12"/>
      <c r="G1429" s="10"/>
      <c r="H1429" s="12"/>
      <c r="I1429" s="12"/>
      <c r="J1429" s="13"/>
      <c r="K1429" s="10"/>
      <c r="L1429" s="15" t="str">
        <f ca="1">IF(ISBLANK(F1429), "", DATEDIF(Tenants[[#This Row],[DateOfBirth]],TODAY(),"Y"))</f>
        <v/>
      </c>
      <c r="M1429" s="10"/>
      <c r="N1429" s="10"/>
      <c r="O1429" s="10"/>
      <c r="P1429" s="10"/>
      <c r="Q1429" s="10"/>
      <c r="R1429" s="10"/>
      <c r="S1429" s="10"/>
      <c r="T1429" s="10"/>
      <c r="U1429" s="16" t="str">
        <f t="shared" si="23"/>
        <v/>
      </c>
      <c r="V1429" s="16" t="str" cm="1">
        <f t="array" ref="V1429">_xlfn.IFS(AND(ISBLANK(A1429), OR(B1429&lt;&gt;"",C1429&lt;&gt;"",E1429&lt;&gt;"",F1429&lt;&gt;"",G1429&lt;&gt;"",H1429&lt;&gt;"",J1429&lt;&gt;"",K1429&lt;&gt;"",M1429&lt;&gt;"",N1429&lt;&gt;"",O1429&lt;&gt;"",P1429&lt;&gt;"",Q1429&lt;&gt;"",R1429&lt;&gt;"",S1429&lt;&gt;"",T1429&lt;&gt;"",)), "Address Empty", ISBLANK(A1429), "", ISBLANK(B1429), "Room Number Empty", ISBLANK(C1429), "First Name Empty", ISBLANK(E1429), "Last Name Empty", ISBLANK(F1429), "Date of Birth Empty", ISBLANK(G1429), "NI Number Empty", ISBLANK(H1429), "Check In Date Empty", ISBLANK(J1429), "HB Claim Ref Number Empty", ISBLANK(K1429), "Referral Agency Empty", ISBLANK(M1429), "Gender Empty", ISBLANK(N1429), "Religion Empty", ISBLANK(O1429), "Ethnicity Empty", ISBLANK(P1429), "Nationality Empty", ISBLANK(Q1429), "Disability Empty", ISBLANK(R1429), "Sexual Orientation Empty", ISBLANK(S1429), "Language Empty", ISBLANK(T1429), "Risk Assessment Empty", AND(G1429&lt;&gt;"",H1429&lt;&gt;""), IF(SUMPRODUCT(($G$2:$G$5000=G1429)*($H$2:$H$5000=H1429))&gt;1,"CONFLICT: NI and Check-in Date Already in Use","Correct"), TRUE, "Correct")</f>
        <v/>
      </c>
    </row>
    <row r="1430" spans="1:22" s="14" customFormat="1" x14ac:dyDescent="0.5">
      <c r="A1430" s="10"/>
      <c r="B1430" s="11"/>
      <c r="C1430" s="10"/>
      <c r="D1430" s="10"/>
      <c r="E1430" s="10"/>
      <c r="F1430" s="12"/>
      <c r="G1430" s="10"/>
      <c r="H1430" s="12"/>
      <c r="I1430" s="12"/>
      <c r="J1430" s="13"/>
      <c r="K1430" s="10"/>
      <c r="L1430" s="15" t="str">
        <f ca="1">IF(ISBLANK(F1430), "", DATEDIF(Tenants[[#This Row],[DateOfBirth]],TODAY(),"Y"))</f>
        <v/>
      </c>
      <c r="M1430" s="10"/>
      <c r="N1430" s="10"/>
      <c r="O1430" s="10"/>
      <c r="P1430" s="10"/>
      <c r="Q1430" s="10"/>
      <c r="R1430" s="10"/>
      <c r="S1430" s="10"/>
      <c r="T1430" s="10"/>
      <c r="U1430" s="16" t="str">
        <f t="shared" si="23"/>
        <v/>
      </c>
      <c r="V1430" s="16" t="str" cm="1">
        <f t="array" ref="V1430">_xlfn.IFS(AND(ISBLANK(A1430), OR(B1430&lt;&gt;"",C1430&lt;&gt;"",E1430&lt;&gt;"",F1430&lt;&gt;"",G1430&lt;&gt;"",H1430&lt;&gt;"",J1430&lt;&gt;"",K1430&lt;&gt;"",M1430&lt;&gt;"",N1430&lt;&gt;"",O1430&lt;&gt;"",P1430&lt;&gt;"",Q1430&lt;&gt;"",R1430&lt;&gt;"",S1430&lt;&gt;"",T1430&lt;&gt;"",)), "Address Empty", ISBLANK(A1430), "", ISBLANK(B1430), "Room Number Empty", ISBLANK(C1430), "First Name Empty", ISBLANK(E1430), "Last Name Empty", ISBLANK(F1430), "Date of Birth Empty", ISBLANK(G1430), "NI Number Empty", ISBLANK(H1430), "Check In Date Empty", ISBLANK(J1430), "HB Claim Ref Number Empty", ISBLANK(K1430), "Referral Agency Empty", ISBLANK(M1430), "Gender Empty", ISBLANK(N1430), "Religion Empty", ISBLANK(O1430), "Ethnicity Empty", ISBLANK(P1430), "Nationality Empty", ISBLANK(Q1430), "Disability Empty", ISBLANK(R1430), "Sexual Orientation Empty", ISBLANK(S1430), "Language Empty", ISBLANK(T1430), "Risk Assessment Empty", AND(G1430&lt;&gt;"",H1430&lt;&gt;""), IF(SUMPRODUCT(($G$2:$G$5000=G1430)*($H$2:$H$5000=H1430))&gt;1,"CONFLICT: NI and Check-in Date Already in Use","Correct"), TRUE, "Correct")</f>
        <v/>
      </c>
    </row>
    <row r="1431" spans="1:22" s="14" customFormat="1" x14ac:dyDescent="0.5">
      <c r="A1431" s="10"/>
      <c r="B1431" s="11"/>
      <c r="C1431" s="10"/>
      <c r="D1431" s="10"/>
      <c r="E1431" s="10"/>
      <c r="F1431" s="12"/>
      <c r="G1431" s="10"/>
      <c r="H1431" s="12"/>
      <c r="I1431" s="12"/>
      <c r="J1431" s="13"/>
      <c r="K1431" s="10"/>
      <c r="L1431" s="15" t="str">
        <f ca="1">IF(ISBLANK(F1431), "", DATEDIF(Tenants[[#This Row],[DateOfBirth]],TODAY(),"Y"))</f>
        <v/>
      </c>
      <c r="M1431" s="10"/>
      <c r="N1431" s="10"/>
      <c r="O1431" s="10"/>
      <c r="P1431" s="10"/>
      <c r="Q1431" s="10"/>
      <c r="R1431" s="10"/>
      <c r="S1431" s="10"/>
      <c r="T1431" s="10"/>
      <c r="U1431" s="16" t="str">
        <f t="shared" si="23"/>
        <v/>
      </c>
      <c r="V1431" s="16" t="str" cm="1">
        <f t="array" ref="V1431">_xlfn.IFS(AND(ISBLANK(A1431), OR(B1431&lt;&gt;"",C1431&lt;&gt;"",E1431&lt;&gt;"",F1431&lt;&gt;"",G1431&lt;&gt;"",H1431&lt;&gt;"",J1431&lt;&gt;"",K1431&lt;&gt;"",M1431&lt;&gt;"",N1431&lt;&gt;"",O1431&lt;&gt;"",P1431&lt;&gt;"",Q1431&lt;&gt;"",R1431&lt;&gt;"",S1431&lt;&gt;"",T1431&lt;&gt;"",)), "Address Empty", ISBLANK(A1431), "", ISBLANK(B1431), "Room Number Empty", ISBLANK(C1431), "First Name Empty", ISBLANK(E1431), "Last Name Empty", ISBLANK(F1431), "Date of Birth Empty", ISBLANK(G1431), "NI Number Empty", ISBLANK(H1431), "Check In Date Empty", ISBLANK(J1431), "HB Claim Ref Number Empty", ISBLANK(K1431), "Referral Agency Empty", ISBLANK(M1431), "Gender Empty", ISBLANK(N1431), "Religion Empty", ISBLANK(O1431), "Ethnicity Empty", ISBLANK(P1431), "Nationality Empty", ISBLANK(Q1431), "Disability Empty", ISBLANK(R1431), "Sexual Orientation Empty", ISBLANK(S1431), "Language Empty", ISBLANK(T1431), "Risk Assessment Empty", AND(G1431&lt;&gt;"",H1431&lt;&gt;""), IF(SUMPRODUCT(($G$2:$G$5000=G1431)*($H$2:$H$5000=H1431))&gt;1,"CONFLICT: NI and Check-in Date Already in Use","Correct"), TRUE, "Correct")</f>
        <v/>
      </c>
    </row>
    <row r="1432" spans="1:22" s="14" customFormat="1" x14ac:dyDescent="0.5">
      <c r="A1432" s="10"/>
      <c r="B1432" s="11"/>
      <c r="C1432" s="10"/>
      <c r="D1432" s="10"/>
      <c r="E1432" s="10"/>
      <c r="F1432" s="12"/>
      <c r="G1432" s="10"/>
      <c r="H1432" s="12"/>
      <c r="I1432" s="12"/>
      <c r="J1432" s="13"/>
      <c r="K1432" s="10"/>
      <c r="L1432" s="15" t="str">
        <f ca="1">IF(ISBLANK(F1432), "", DATEDIF(Tenants[[#This Row],[DateOfBirth]],TODAY(),"Y"))</f>
        <v/>
      </c>
      <c r="M1432" s="10"/>
      <c r="N1432" s="10"/>
      <c r="O1432" s="10"/>
      <c r="P1432" s="10"/>
      <c r="Q1432" s="10"/>
      <c r="R1432" s="10"/>
      <c r="S1432" s="10"/>
      <c r="T1432" s="10"/>
      <c r="U1432" s="16" t="str">
        <f t="shared" si="23"/>
        <v/>
      </c>
      <c r="V1432" s="16" t="str" cm="1">
        <f t="array" ref="V1432">_xlfn.IFS(AND(ISBLANK(A1432), OR(B1432&lt;&gt;"",C1432&lt;&gt;"",E1432&lt;&gt;"",F1432&lt;&gt;"",G1432&lt;&gt;"",H1432&lt;&gt;"",J1432&lt;&gt;"",K1432&lt;&gt;"",M1432&lt;&gt;"",N1432&lt;&gt;"",O1432&lt;&gt;"",P1432&lt;&gt;"",Q1432&lt;&gt;"",R1432&lt;&gt;"",S1432&lt;&gt;"",T1432&lt;&gt;"",)), "Address Empty", ISBLANK(A1432), "", ISBLANK(B1432), "Room Number Empty", ISBLANK(C1432), "First Name Empty", ISBLANK(E1432), "Last Name Empty", ISBLANK(F1432), "Date of Birth Empty", ISBLANK(G1432), "NI Number Empty", ISBLANK(H1432), "Check In Date Empty", ISBLANK(J1432), "HB Claim Ref Number Empty", ISBLANK(K1432), "Referral Agency Empty", ISBLANK(M1432), "Gender Empty", ISBLANK(N1432), "Religion Empty", ISBLANK(O1432), "Ethnicity Empty", ISBLANK(P1432), "Nationality Empty", ISBLANK(Q1432), "Disability Empty", ISBLANK(R1432), "Sexual Orientation Empty", ISBLANK(S1432), "Language Empty", ISBLANK(T1432), "Risk Assessment Empty", AND(G1432&lt;&gt;"",H1432&lt;&gt;""), IF(SUMPRODUCT(($G$2:$G$5000=G1432)*($H$2:$H$5000=H1432))&gt;1,"CONFLICT: NI and Check-in Date Already in Use","Correct"), TRUE, "Correct")</f>
        <v/>
      </c>
    </row>
    <row r="1433" spans="1:22" s="14" customFormat="1" x14ac:dyDescent="0.5">
      <c r="A1433" s="10"/>
      <c r="B1433" s="11"/>
      <c r="C1433" s="10"/>
      <c r="D1433" s="10"/>
      <c r="E1433" s="10"/>
      <c r="F1433" s="12"/>
      <c r="G1433" s="10"/>
      <c r="H1433" s="12"/>
      <c r="I1433" s="12"/>
      <c r="J1433" s="13"/>
      <c r="K1433" s="10"/>
      <c r="L1433" s="15" t="str">
        <f ca="1">IF(ISBLANK(F1433), "", DATEDIF(Tenants[[#This Row],[DateOfBirth]],TODAY(),"Y"))</f>
        <v/>
      </c>
      <c r="M1433" s="10"/>
      <c r="N1433" s="10"/>
      <c r="O1433" s="10"/>
      <c r="P1433" s="10"/>
      <c r="Q1433" s="10"/>
      <c r="R1433" s="10"/>
      <c r="S1433" s="10"/>
      <c r="T1433" s="10"/>
      <c r="U1433" s="16" t="str">
        <f t="shared" si="23"/>
        <v/>
      </c>
      <c r="V1433" s="16" t="str" cm="1">
        <f t="array" ref="V1433">_xlfn.IFS(AND(ISBLANK(A1433), OR(B1433&lt;&gt;"",C1433&lt;&gt;"",E1433&lt;&gt;"",F1433&lt;&gt;"",G1433&lt;&gt;"",H1433&lt;&gt;"",J1433&lt;&gt;"",K1433&lt;&gt;"",M1433&lt;&gt;"",N1433&lt;&gt;"",O1433&lt;&gt;"",P1433&lt;&gt;"",Q1433&lt;&gt;"",R1433&lt;&gt;"",S1433&lt;&gt;"",T1433&lt;&gt;"",)), "Address Empty", ISBLANK(A1433), "", ISBLANK(B1433), "Room Number Empty", ISBLANK(C1433), "First Name Empty", ISBLANK(E1433), "Last Name Empty", ISBLANK(F1433), "Date of Birth Empty", ISBLANK(G1433), "NI Number Empty", ISBLANK(H1433), "Check In Date Empty", ISBLANK(J1433), "HB Claim Ref Number Empty", ISBLANK(K1433), "Referral Agency Empty", ISBLANK(M1433), "Gender Empty", ISBLANK(N1433), "Religion Empty", ISBLANK(O1433), "Ethnicity Empty", ISBLANK(P1433), "Nationality Empty", ISBLANK(Q1433), "Disability Empty", ISBLANK(R1433), "Sexual Orientation Empty", ISBLANK(S1433), "Language Empty", ISBLANK(T1433), "Risk Assessment Empty", AND(G1433&lt;&gt;"",H1433&lt;&gt;""), IF(SUMPRODUCT(($G$2:$G$5000=G1433)*($H$2:$H$5000=H1433))&gt;1,"CONFLICT: NI and Check-in Date Already in Use","Correct"), TRUE, "Correct")</f>
        <v/>
      </c>
    </row>
    <row r="1434" spans="1:22" s="14" customFormat="1" x14ac:dyDescent="0.5">
      <c r="A1434" s="10"/>
      <c r="B1434" s="11"/>
      <c r="C1434" s="10"/>
      <c r="D1434" s="10"/>
      <c r="E1434" s="10"/>
      <c r="F1434" s="12"/>
      <c r="G1434" s="10"/>
      <c r="H1434" s="12"/>
      <c r="I1434" s="12"/>
      <c r="J1434" s="13"/>
      <c r="K1434" s="10"/>
      <c r="L1434" s="15" t="str">
        <f ca="1">IF(ISBLANK(F1434), "", DATEDIF(Tenants[[#This Row],[DateOfBirth]],TODAY(),"Y"))</f>
        <v/>
      </c>
      <c r="M1434" s="10"/>
      <c r="N1434" s="10"/>
      <c r="O1434" s="10"/>
      <c r="P1434" s="10"/>
      <c r="Q1434" s="10"/>
      <c r="R1434" s="10"/>
      <c r="S1434" s="10"/>
      <c r="T1434" s="10"/>
      <c r="U1434" s="16" t="str">
        <f t="shared" si="23"/>
        <v/>
      </c>
      <c r="V1434" s="16" t="str" cm="1">
        <f t="array" ref="V1434">_xlfn.IFS(AND(ISBLANK(A1434), OR(B1434&lt;&gt;"",C1434&lt;&gt;"",E1434&lt;&gt;"",F1434&lt;&gt;"",G1434&lt;&gt;"",H1434&lt;&gt;"",J1434&lt;&gt;"",K1434&lt;&gt;"",M1434&lt;&gt;"",N1434&lt;&gt;"",O1434&lt;&gt;"",P1434&lt;&gt;"",Q1434&lt;&gt;"",R1434&lt;&gt;"",S1434&lt;&gt;"",T1434&lt;&gt;"",)), "Address Empty", ISBLANK(A1434), "", ISBLANK(B1434), "Room Number Empty", ISBLANK(C1434), "First Name Empty", ISBLANK(E1434), "Last Name Empty", ISBLANK(F1434), "Date of Birth Empty", ISBLANK(G1434), "NI Number Empty", ISBLANK(H1434), "Check In Date Empty", ISBLANK(J1434), "HB Claim Ref Number Empty", ISBLANK(K1434), "Referral Agency Empty", ISBLANK(M1434), "Gender Empty", ISBLANK(N1434), "Religion Empty", ISBLANK(O1434), "Ethnicity Empty", ISBLANK(P1434), "Nationality Empty", ISBLANK(Q1434), "Disability Empty", ISBLANK(R1434), "Sexual Orientation Empty", ISBLANK(S1434), "Language Empty", ISBLANK(T1434), "Risk Assessment Empty", AND(G1434&lt;&gt;"",H1434&lt;&gt;""), IF(SUMPRODUCT(($G$2:$G$5000=G1434)*($H$2:$H$5000=H1434))&gt;1,"CONFLICT: NI and Check-in Date Already in Use","Correct"), TRUE, "Correct")</f>
        <v/>
      </c>
    </row>
    <row r="1435" spans="1:22" s="14" customFormat="1" x14ac:dyDescent="0.5">
      <c r="A1435" s="10"/>
      <c r="B1435" s="11"/>
      <c r="C1435" s="10"/>
      <c r="D1435" s="10"/>
      <c r="E1435" s="10"/>
      <c r="F1435" s="12"/>
      <c r="G1435" s="10"/>
      <c r="H1435" s="12"/>
      <c r="I1435" s="12"/>
      <c r="J1435" s="13"/>
      <c r="K1435" s="10"/>
      <c r="L1435" s="15" t="str">
        <f ca="1">IF(ISBLANK(F1435), "", DATEDIF(Tenants[[#This Row],[DateOfBirth]],TODAY(),"Y"))</f>
        <v/>
      </c>
      <c r="M1435" s="10"/>
      <c r="N1435" s="10"/>
      <c r="O1435" s="10"/>
      <c r="P1435" s="10"/>
      <c r="Q1435" s="10"/>
      <c r="R1435" s="10"/>
      <c r="S1435" s="10"/>
      <c r="T1435" s="10"/>
      <c r="U1435" s="16" t="str">
        <f t="shared" si="23"/>
        <v/>
      </c>
      <c r="V1435" s="16" t="str" cm="1">
        <f t="array" ref="V1435">_xlfn.IFS(AND(ISBLANK(A1435), OR(B1435&lt;&gt;"",C1435&lt;&gt;"",E1435&lt;&gt;"",F1435&lt;&gt;"",G1435&lt;&gt;"",H1435&lt;&gt;"",J1435&lt;&gt;"",K1435&lt;&gt;"",M1435&lt;&gt;"",N1435&lt;&gt;"",O1435&lt;&gt;"",P1435&lt;&gt;"",Q1435&lt;&gt;"",R1435&lt;&gt;"",S1435&lt;&gt;"",T1435&lt;&gt;"",)), "Address Empty", ISBLANK(A1435), "", ISBLANK(B1435), "Room Number Empty", ISBLANK(C1435), "First Name Empty", ISBLANK(E1435), "Last Name Empty", ISBLANK(F1435), "Date of Birth Empty", ISBLANK(G1435), "NI Number Empty", ISBLANK(H1435), "Check In Date Empty", ISBLANK(J1435), "HB Claim Ref Number Empty", ISBLANK(K1435), "Referral Agency Empty", ISBLANK(M1435), "Gender Empty", ISBLANK(N1435), "Religion Empty", ISBLANK(O1435), "Ethnicity Empty", ISBLANK(P1435), "Nationality Empty", ISBLANK(Q1435), "Disability Empty", ISBLANK(R1435), "Sexual Orientation Empty", ISBLANK(S1435), "Language Empty", ISBLANK(T1435), "Risk Assessment Empty", AND(G1435&lt;&gt;"",H1435&lt;&gt;""), IF(SUMPRODUCT(($G$2:$G$5000=G1435)*($H$2:$H$5000=H1435))&gt;1,"CONFLICT: NI and Check-in Date Already in Use","Correct"), TRUE, "Correct")</f>
        <v/>
      </c>
    </row>
    <row r="1436" spans="1:22" s="14" customFormat="1" x14ac:dyDescent="0.5">
      <c r="A1436" s="10"/>
      <c r="B1436" s="11"/>
      <c r="C1436" s="10"/>
      <c r="D1436" s="10"/>
      <c r="E1436" s="10"/>
      <c r="F1436" s="12"/>
      <c r="G1436" s="10"/>
      <c r="H1436" s="12"/>
      <c r="I1436" s="12"/>
      <c r="J1436" s="13"/>
      <c r="K1436" s="10"/>
      <c r="L1436" s="15" t="str">
        <f ca="1">IF(ISBLANK(F1436), "", DATEDIF(Tenants[[#This Row],[DateOfBirth]],TODAY(),"Y"))</f>
        <v/>
      </c>
      <c r="M1436" s="10"/>
      <c r="N1436" s="10"/>
      <c r="O1436" s="10"/>
      <c r="P1436" s="10"/>
      <c r="Q1436" s="10"/>
      <c r="R1436" s="10"/>
      <c r="S1436" s="10"/>
      <c r="T1436" s="10"/>
      <c r="U1436" s="16" t="str">
        <f t="shared" si="23"/>
        <v/>
      </c>
      <c r="V1436" s="16" t="str" cm="1">
        <f t="array" ref="V1436">_xlfn.IFS(AND(ISBLANK(A1436), OR(B1436&lt;&gt;"",C1436&lt;&gt;"",E1436&lt;&gt;"",F1436&lt;&gt;"",G1436&lt;&gt;"",H1436&lt;&gt;"",J1436&lt;&gt;"",K1436&lt;&gt;"",M1436&lt;&gt;"",N1436&lt;&gt;"",O1436&lt;&gt;"",P1436&lt;&gt;"",Q1436&lt;&gt;"",R1436&lt;&gt;"",S1436&lt;&gt;"",T1436&lt;&gt;"",)), "Address Empty", ISBLANK(A1436), "", ISBLANK(B1436), "Room Number Empty", ISBLANK(C1436), "First Name Empty", ISBLANK(E1436), "Last Name Empty", ISBLANK(F1436), "Date of Birth Empty", ISBLANK(G1436), "NI Number Empty", ISBLANK(H1436), "Check In Date Empty", ISBLANK(J1436), "HB Claim Ref Number Empty", ISBLANK(K1436), "Referral Agency Empty", ISBLANK(M1436), "Gender Empty", ISBLANK(N1436), "Religion Empty", ISBLANK(O1436), "Ethnicity Empty", ISBLANK(P1436), "Nationality Empty", ISBLANK(Q1436), "Disability Empty", ISBLANK(R1436), "Sexual Orientation Empty", ISBLANK(S1436), "Language Empty", ISBLANK(T1436), "Risk Assessment Empty", AND(G1436&lt;&gt;"",H1436&lt;&gt;""), IF(SUMPRODUCT(($G$2:$G$5000=G1436)*($H$2:$H$5000=H1436))&gt;1,"CONFLICT: NI and Check-in Date Already in Use","Correct"), TRUE, "Correct")</f>
        <v/>
      </c>
    </row>
    <row r="1437" spans="1:22" s="14" customFormat="1" x14ac:dyDescent="0.5">
      <c r="A1437" s="10"/>
      <c r="B1437" s="11"/>
      <c r="C1437" s="10"/>
      <c r="D1437" s="10"/>
      <c r="E1437" s="10"/>
      <c r="F1437" s="12"/>
      <c r="G1437" s="10"/>
      <c r="H1437" s="12"/>
      <c r="I1437" s="12"/>
      <c r="J1437" s="13"/>
      <c r="K1437" s="10"/>
      <c r="L1437" s="15" t="str">
        <f ca="1">IF(ISBLANK(F1437), "", DATEDIF(Tenants[[#This Row],[DateOfBirth]],TODAY(),"Y"))</f>
        <v/>
      </c>
      <c r="M1437" s="10"/>
      <c r="N1437" s="10"/>
      <c r="O1437" s="10"/>
      <c r="P1437" s="10"/>
      <c r="Q1437" s="10"/>
      <c r="R1437" s="10"/>
      <c r="S1437" s="10"/>
      <c r="T1437" s="10"/>
      <c r="U1437" s="16" t="str">
        <f t="shared" si="23"/>
        <v/>
      </c>
      <c r="V1437" s="16" t="str" cm="1">
        <f t="array" ref="V1437">_xlfn.IFS(AND(ISBLANK(A1437), OR(B1437&lt;&gt;"",C1437&lt;&gt;"",E1437&lt;&gt;"",F1437&lt;&gt;"",G1437&lt;&gt;"",H1437&lt;&gt;"",J1437&lt;&gt;"",K1437&lt;&gt;"",M1437&lt;&gt;"",N1437&lt;&gt;"",O1437&lt;&gt;"",P1437&lt;&gt;"",Q1437&lt;&gt;"",R1437&lt;&gt;"",S1437&lt;&gt;"",T1437&lt;&gt;"",)), "Address Empty", ISBLANK(A1437), "", ISBLANK(B1437), "Room Number Empty", ISBLANK(C1437), "First Name Empty", ISBLANK(E1437), "Last Name Empty", ISBLANK(F1437), "Date of Birth Empty", ISBLANK(G1437), "NI Number Empty", ISBLANK(H1437), "Check In Date Empty", ISBLANK(J1437), "HB Claim Ref Number Empty", ISBLANK(K1437), "Referral Agency Empty", ISBLANK(M1437), "Gender Empty", ISBLANK(N1437), "Religion Empty", ISBLANK(O1437), "Ethnicity Empty", ISBLANK(P1437), "Nationality Empty", ISBLANK(Q1437), "Disability Empty", ISBLANK(R1437), "Sexual Orientation Empty", ISBLANK(S1437), "Language Empty", ISBLANK(T1437), "Risk Assessment Empty", AND(G1437&lt;&gt;"",H1437&lt;&gt;""), IF(SUMPRODUCT(($G$2:$G$5000=G1437)*($H$2:$H$5000=H1437))&gt;1,"CONFLICT: NI and Check-in Date Already in Use","Correct"), TRUE, "Correct")</f>
        <v/>
      </c>
    </row>
    <row r="1438" spans="1:22" s="14" customFormat="1" x14ac:dyDescent="0.5">
      <c r="A1438" s="10"/>
      <c r="B1438" s="11"/>
      <c r="C1438" s="10"/>
      <c r="D1438" s="10"/>
      <c r="E1438" s="10"/>
      <c r="F1438" s="12"/>
      <c r="G1438" s="10"/>
      <c r="H1438" s="12"/>
      <c r="I1438" s="12"/>
      <c r="J1438" s="13"/>
      <c r="K1438" s="10"/>
      <c r="L1438" s="15" t="str">
        <f ca="1">IF(ISBLANK(F1438), "", DATEDIF(Tenants[[#This Row],[DateOfBirth]],TODAY(),"Y"))</f>
        <v/>
      </c>
      <c r="M1438" s="10"/>
      <c r="N1438" s="10"/>
      <c r="O1438" s="10"/>
      <c r="P1438" s="10"/>
      <c r="Q1438" s="10"/>
      <c r="R1438" s="10"/>
      <c r="S1438" s="10"/>
      <c r="T1438" s="10"/>
      <c r="U1438" s="16" t="str">
        <f t="shared" si="23"/>
        <v/>
      </c>
      <c r="V1438" s="16" t="str" cm="1">
        <f t="array" ref="V1438">_xlfn.IFS(AND(ISBLANK(A1438), OR(B1438&lt;&gt;"",C1438&lt;&gt;"",E1438&lt;&gt;"",F1438&lt;&gt;"",G1438&lt;&gt;"",H1438&lt;&gt;"",J1438&lt;&gt;"",K1438&lt;&gt;"",M1438&lt;&gt;"",N1438&lt;&gt;"",O1438&lt;&gt;"",P1438&lt;&gt;"",Q1438&lt;&gt;"",R1438&lt;&gt;"",S1438&lt;&gt;"",T1438&lt;&gt;"",)), "Address Empty", ISBLANK(A1438), "", ISBLANK(B1438), "Room Number Empty", ISBLANK(C1438), "First Name Empty", ISBLANK(E1438), "Last Name Empty", ISBLANK(F1438), "Date of Birth Empty", ISBLANK(G1438), "NI Number Empty", ISBLANK(H1438), "Check In Date Empty", ISBLANK(J1438), "HB Claim Ref Number Empty", ISBLANK(K1438), "Referral Agency Empty", ISBLANK(M1438), "Gender Empty", ISBLANK(N1438), "Religion Empty", ISBLANK(O1438), "Ethnicity Empty", ISBLANK(P1438), "Nationality Empty", ISBLANK(Q1438), "Disability Empty", ISBLANK(R1438), "Sexual Orientation Empty", ISBLANK(S1438), "Language Empty", ISBLANK(T1438), "Risk Assessment Empty", AND(G1438&lt;&gt;"",H1438&lt;&gt;""), IF(SUMPRODUCT(($G$2:$G$5000=G1438)*($H$2:$H$5000=H1438))&gt;1,"CONFLICT: NI and Check-in Date Already in Use","Correct"), TRUE, "Correct")</f>
        <v/>
      </c>
    </row>
    <row r="1439" spans="1:22" s="14" customFormat="1" x14ac:dyDescent="0.5">
      <c r="A1439" s="10"/>
      <c r="B1439" s="11"/>
      <c r="C1439" s="10"/>
      <c r="D1439" s="10"/>
      <c r="E1439" s="10"/>
      <c r="F1439" s="12"/>
      <c r="G1439" s="10"/>
      <c r="H1439" s="12"/>
      <c r="I1439" s="12"/>
      <c r="J1439" s="13"/>
      <c r="K1439" s="10"/>
      <c r="L1439" s="15" t="str">
        <f ca="1">IF(ISBLANK(F1439), "", DATEDIF(Tenants[[#This Row],[DateOfBirth]],TODAY(),"Y"))</f>
        <v/>
      </c>
      <c r="M1439" s="10"/>
      <c r="N1439" s="10"/>
      <c r="O1439" s="10"/>
      <c r="P1439" s="10"/>
      <c r="Q1439" s="10"/>
      <c r="R1439" s="10"/>
      <c r="S1439" s="10"/>
      <c r="T1439" s="10"/>
      <c r="U1439" s="16" t="str">
        <f t="shared" si="23"/>
        <v/>
      </c>
      <c r="V1439" s="16" t="str" cm="1">
        <f t="array" ref="V1439">_xlfn.IFS(AND(ISBLANK(A1439), OR(B1439&lt;&gt;"",C1439&lt;&gt;"",E1439&lt;&gt;"",F1439&lt;&gt;"",G1439&lt;&gt;"",H1439&lt;&gt;"",J1439&lt;&gt;"",K1439&lt;&gt;"",M1439&lt;&gt;"",N1439&lt;&gt;"",O1439&lt;&gt;"",P1439&lt;&gt;"",Q1439&lt;&gt;"",R1439&lt;&gt;"",S1439&lt;&gt;"",T1439&lt;&gt;"",)), "Address Empty", ISBLANK(A1439), "", ISBLANK(B1439), "Room Number Empty", ISBLANK(C1439), "First Name Empty", ISBLANK(E1439), "Last Name Empty", ISBLANK(F1439), "Date of Birth Empty", ISBLANK(G1439), "NI Number Empty", ISBLANK(H1439), "Check In Date Empty", ISBLANK(J1439), "HB Claim Ref Number Empty", ISBLANK(K1439), "Referral Agency Empty", ISBLANK(M1439), "Gender Empty", ISBLANK(N1439), "Religion Empty", ISBLANK(O1439), "Ethnicity Empty", ISBLANK(P1439), "Nationality Empty", ISBLANK(Q1439), "Disability Empty", ISBLANK(R1439), "Sexual Orientation Empty", ISBLANK(S1439), "Language Empty", ISBLANK(T1439), "Risk Assessment Empty", AND(G1439&lt;&gt;"",H1439&lt;&gt;""), IF(SUMPRODUCT(($G$2:$G$5000=G1439)*($H$2:$H$5000=H1439))&gt;1,"CONFLICT: NI and Check-in Date Already in Use","Correct"), TRUE, "Correct")</f>
        <v/>
      </c>
    </row>
    <row r="1440" spans="1:22" s="14" customFormat="1" x14ac:dyDescent="0.5">
      <c r="A1440" s="10"/>
      <c r="B1440" s="11"/>
      <c r="C1440" s="10"/>
      <c r="D1440" s="10"/>
      <c r="E1440" s="10"/>
      <c r="F1440" s="12"/>
      <c r="G1440" s="10"/>
      <c r="H1440" s="12"/>
      <c r="I1440" s="12"/>
      <c r="J1440" s="13"/>
      <c r="K1440" s="10"/>
      <c r="L1440" s="15" t="str">
        <f ca="1">IF(ISBLANK(F1440), "", DATEDIF(Tenants[[#This Row],[DateOfBirth]],TODAY(),"Y"))</f>
        <v/>
      </c>
      <c r="M1440" s="10"/>
      <c r="N1440" s="10"/>
      <c r="O1440" s="10"/>
      <c r="P1440" s="10"/>
      <c r="Q1440" s="10"/>
      <c r="R1440" s="10"/>
      <c r="S1440" s="10"/>
      <c r="T1440" s="10"/>
      <c r="U1440" s="16" t="str">
        <f t="shared" si="23"/>
        <v/>
      </c>
      <c r="V1440" s="16" t="str" cm="1">
        <f t="array" ref="V1440">_xlfn.IFS(AND(ISBLANK(A1440), OR(B1440&lt;&gt;"",C1440&lt;&gt;"",E1440&lt;&gt;"",F1440&lt;&gt;"",G1440&lt;&gt;"",H1440&lt;&gt;"",J1440&lt;&gt;"",K1440&lt;&gt;"",M1440&lt;&gt;"",N1440&lt;&gt;"",O1440&lt;&gt;"",P1440&lt;&gt;"",Q1440&lt;&gt;"",R1440&lt;&gt;"",S1440&lt;&gt;"",T1440&lt;&gt;"",)), "Address Empty", ISBLANK(A1440), "", ISBLANK(B1440), "Room Number Empty", ISBLANK(C1440), "First Name Empty", ISBLANK(E1440), "Last Name Empty", ISBLANK(F1440), "Date of Birth Empty", ISBLANK(G1440), "NI Number Empty", ISBLANK(H1440), "Check In Date Empty", ISBLANK(J1440), "HB Claim Ref Number Empty", ISBLANK(K1440), "Referral Agency Empty", ISBLANK(M1440), "Gender Empty", ISBLANK(N1440), "Religion Empty", ISBLANK(O1440), "Ethnicity Empty", ISBLANK(P1440), "Nationality Empty", ISBLANK(Q1440), "Disability Empty", ISBLANK(R1440), "Sexual Orientation Empty", ISBLANK(S1440), "Language Empty", ISBLANK(T1440), "Risk Assessment Empty", AND(G1440&lt;&gt;"",H1440&lt;&gt;""), IF(SUMPRODUCT(($G$2:$G$5000=G1440)*($H$2:$H$5000=H1440))&gt;1,"CONFLICT: NI and Check-in Date Already in Use","Correct"), TRUE, "Correct")</f>
        <v/>
      </c>
    </row>
    <row r="1441" spans="1:22" s="14" customFormat="1" x14ac:dyDescent="0.5">
      <c r="A1441" s="10"/>
      <c r="B1441" s="11"/>
      <c r="C1441" s="10"/>
      <c r="D1441" s="10"/>
      <c r="E1441" s="10"/>
      <c r="F1441" s="12"/>
      <c r="G1441" s="10"/>
      <c r="H1441" s="12"/>
      <c r="I1441" s="12"/>
      <c r="J1441" s="13"/>
      <c r="K1441" s="10"/>
      <c r="L1441" s="15" t="str">
        <f ca="1">IF(ISBLANK(F1441), "", DATEDIF(Tenants[[#This Row],[DateOfBirth]],TODAY(),"Y"))</f>
        <v/>
      </c>
      <c r="M1441" s="10"/>
      <c r="N1441" s="10"/>
      <c r="O1441" s="10"/>
      <c r="P1441" s="10"/>
      <c r="Q1441" s="10"/>
      <c r="R1441" s="10"/>
      <c r="S1441" s="10"/>
      <c r="T1441" s="10"/>
      <c r="U1441" s="16" t="str">
        <f t="shared" si="23"/>
        <v/>
      </c>
      <c r="V1441" s="16" t="str" cm="1">
        <f t="array" ref="V1441">_xlfn.IFS(AND(ISBLANK(A1441), OR(B1441&lt;&gt;"",C1441&lt;&gt;"",E1441&lt;&gt;"",F1441&lt;&gt;"",G1441&lt;&gt;"",H1441&lt;&gt;"",J1441&lt;&gt;"",K1441&lt;&gt;"",M1441&lt;&gt;"",N1441&lt;&gt;"",O1441&lt;&gt;"",P1441&lt;&gt;"",Q1441&lt;&gt;"",R1441&lt;&gt;"",S1441&lt;&gt;"",T1441&lt;&gt;"",)), "Address Empty", ISBLANK(A1441), "", ISBLANK(B1441), "Room Number Empty", ISBLANK(C1441), "First Name Empty", ISBLANK(E1441), "Last Name Empty", ISBLANK(F1441), "Date of Birth Empty", ISBLANK(G1441), "NI Number Empty", ISBLANK(H1441), "Check In Date Empty", ISBLANK(J1441), "HB Claim Ref Number Empty", ISBLANK(K1441), "Referral Agency Empty", ISBLANK(M1441), "Gender Empty", ISBLANK(N1441), "Religion Empty", ISBLANK(O1441), "Ethnicity Empty", ISBLANK(P1441), "Nationality Empty", ISBLANK(Q1441), "Disability Empty", ISBLANK(R1441), "Sexual Orientation Empty", ISBLANK(S1441), "Language Empty", ISBLANK(T1441), "Risk Assessment Empty", AND(G1441&lt;&gt;"",H1441&lt;&gt;""), IF(SUMPRODUCT(($G$2:$G$5000=G1441)*($H$2:$H$5000=H1441))&gt;1,"CONFLICT: NI and Check-in Date Already in Use","Correct"), TRUE, "Correct")</f>
        <v/>
      </c>
    </row>
    <row r="1442" spans="1:22" s="14" customFormat="1" x14ac:dyDescent="0.5">
      <c r="A1442" s="10"/>
      <c r="B1442" s="11"/>
      <c r="C1442" s="10"/>
      <c r="D1442" s="10"/>
      <c r="E1442" s="10"/>
      <c r="F1442" s="12"/>
      <c r="G1442" s="10"/>
      <c r="H1442" s="12"/>
      <c r="I1442" s="12"/>
      <c r="J1442" s="13"/>
      <c r="K1442" s="10"/>
      <c r="L1442" s="15" t="str">
        <f ca="1">IF(ISBLANK(F1442), "", DATEDIF(Tenants[[#This Row],[DateOfBirth]],TODAY(),"Y"))</f>
        <v/>
      </c>
      <c r="M1442" s="10"/>
      <c r="N1442" s="10"/>
      <c r="O1442" s="10"/>
      <c r="P1442" s="10"/>
      <c r="Q1442" s="10"/>
      <c r="R1442" s="10"/>
      <c r="S1442" s="10"/>
      <c r="T1442" s="10"/>
      <c r="U1442" s="16" t="str">
        <f t="shared" si="23"/>
        <v/>
      </c>
      <c r="V1442" s="16" t="str" cm="1">
        <f t="array" ref="V1442">_xlfn.IFS(AND(ISBLANK(A1442), OR(B1442&lt;&gt;"",C1442&lt;&gt;"",E1442&lt;&gt;"",F1442&lt;&gt;"",G1442&lt;&gt;"",H1442&lt;&gt;"",J1442&lt;&gt;"",K1442&lt;&gt;"",M1442&lt;&gt;"",N1442&lt;&gt;"",O1442&lt;&gt;"",P1442&lt;&gt;"",Q1442&lt;&gt;"",R1442&lt;&gt;"",S1442&lt;&gt;"",T1442&lt;&gt;"",)), "Address Empty", ISBLANK(A1442), "", ISBLANK(B1442), "Room Number Empty", ISBLANK(C1442), "First Name Empty", ISBLANK(E1442), "Last Name Empty", ISBLANK(F1442), "Date of Birth Empty", ISBLANK(G1442), "NI Number Empty", ISBLANK(H1442), "Check In Date Empty", ISBLANK(J1442), "HB Claim Ref Number Empty", ISBLANK(K1442), "Referral Agency Empty", ISBLANK(M1442), "Gender Empty", ISBLANK(N1442), "Religion Empty", ISBLANK(O1442), "Ethnicity Empty", ISBLANK(P1442), "Nationality Empty", ISBLANK(Q1442), "Disability Empty", ISBLANK(R1442), "Sexual Orientation Empty", ISBLANK(S1442), "Language Empty", ISBLANK(T1442), "Risk Assessment Empty", AND(G1442&lt;&gt;"",H1442&lt;&gt;""), IF(SUMPRODUCT(($G$2:$G$5000=G1442)*($H$2:$H$5000=H1442))&gt;1,"CONFLICT: NI and Check-in Date Already in Use","Correct"), TRUE, "Correct")</f>
        <v/>
      </c>
    </row>
    <row r="1443" spans="1:22" s="14" customFormat="1" x14ac:dyDescent="0.5">
      <c r="A1443" s="10"/>
      <c r="B1443" s="11"/>
      <c r="C1443" s="10"/>
      <c r="D1443" s="10"/>
      <c r="E1443" s="10"/>
      <c r="F1443" s="12"/>
      <c r="G1443" s="10"/>
      <c r="H1443" s="12"/>
      <c r="I1443" s="12"/>
      <c r="J1443" s="13"/>
      <c r="K1443" s="10"/>
      <c r="L1443" s="15" t="str">
        <f ca="1">IF(ISBLANK(F1443), "", DATEDIF(Tenants[[#This Row],[DateOfBirth]],TODAY(),"Y"))</f>
        <v/>
      </c>
      <c r="M1443" s="10"/>
      <c r="N1443" s="10"/>
      <c r="O1443" s="10"/>
      <c r="P1443" s="10"/>
      <c r="Q1443" s="10"/>
      <c r="R1443" s="10"/>
      <c r="S1443" s="10"/>
      <c r="T1443" s="10"/>
      <c r="U1443" s="16" t="str">
        <f t="shared" si="23"/>
        <v/>
      </c>
      <c r="V1443" s="16" t="str" cm="1">
        <f t="array" ref="V1443">_xlfn.IFS(AND(ISBLANK(A1443), OR(B1443&lt;&gt;"",C1443&lt;&gt;"",E1443&lt;&gt;"",F1443&lt;&gt;"",G1443&lt;&gt;"",H1443&lt;&gt;"",J1443&lt;&gt;"",K1443&lt;&gt;"",M1443&lt;&gt;"",N1443&lt;&gt;"",O1443&lt;&gt;"",P1443&lt;&gt;"",Q1443&lt;&gt;"",R1443&lt;&gt;"",S1443&lt;&gt;"",T1443&lt;&gt;"",)), "Address Empty", ISBLANK(A1443), "", ISBLANK(B1443), "Room Number Empty", ISBLANK(C1443), "First Name Empty", ISBLANK(E1443), "Last Name Empty", ISBLANK(F1443), "Date of Birth Empty", ISBLANK(G1443), "NI Number Empty", ISBLANK(H1443), "Check In Date Empty", ISBLANK(J1443), "HB Claim Ref Number Empty", ISBLANK(K1443), "Referral Agency Empty", ISBLANK(M1443), "Gender Empty", ISBLANK(N1443), "Religion Empty", ISBLANK(O1443), "Ethnicity Empty", ISBLANK(P1443), "Nationality Empty", ISBLANK(Q1443), "Disability Empty", ISBLANK(R1443), "Sexual Orientation Empty", ISBLANK(S1443), "Language Empty", ISBLANK(T1443), "Risk Assessment Empty", AND(G1443&lt;&gt;"",H1443&lt;&gt;""), IF(SUMPRODUCT(($G$2:$G$5000=G1443)*($H$2:$H$5000=H1443))&gt;1,"CONFLICT: NI and Check-in Date Already in Use","Correct"), TRUE, "Correct")</f>
        <v/>
      </c>
    </row>
    <row r="1444" spans="1:22" s="14" customFormat="1" x14ac:dyDescent="0.5">
      <c r="A1444" s="10"/>
      <c r="B1444" s="11"/>
      <c r="C1444" s="10"/>
      <c r="D1444" s="10"/>
      <c r="E1444" s="10"/>
      <c r="F1444" s="12"/>
      <c r="G1444" s="10"/>
      <c r="H1444" s="12"/>
      <c r="I1444" s="12"/>
      <c r="J1444" s="13"/>
      <c r="K1444" s="10"/>
      <c r="L1444" s="15" t="str">
        <f ca="1">IF(ISBLANK(F1444), "", DATEDIF(Tenants[[#This Row],[DateOfBirth]],TODAY(),"Y"))</f>
        <v/>
      </c>
      <c r="M1444" s="10"/>
      <c r="N1444" s="10"/>
      <c r="O1444" s="10"/>
      <c r="P1444" s="10"/>
      <c r="Q1444" s="10"/>
      <c r="R1444" s="10"/>
      <c r="S1444" s="10"/>
      <c r="T1444" s="10"/>
      <c r="U1444" s="16" t="str">
        <f t="shared" si="23"/>
        <v/>
      </c>
      <c r="V1444" s="16" t="str" cm="1">
        <f t="array" ref="V1444">_xlfn.IFS(AND(ISBLANK(A1444), OR(B1444&lt;&gt;"",C1444&lt;&gt;"",E1444&lt;&gt;"",F1444&lt;&gt;"",G1444&lt;&gt;"",H1444&lt;&gt;"",J1444&lt;&gt;"",K1444&lt;&gt;"",M1444&lt;&gt;"",N1444&lt;&gt;"",O1444&lt;&gt;"",P1444&lt;&gt;"",Q1444&lt;&gt;"",R1444&lt;&gt;"",S1444&lt;&gt;"",T1444&lt;&gt;"",)), "Address Empty", ISBLANK(A1444), "", ISBLANK(B1444), "Room Number Empty", ISBLANK(C1444), "First Name Empty", ISBLANK(E1444), "Last Name Empty", ISBLANK(F1444), "Date of Birth Empty", ISBLANK(G1444), "NI Number Empty", ISBLANK(H1444), "Check In Date Empty", ISBLANK(J1444), "HB Claim Ref Number Empty", ISBLANK(K1444), "Referral Agency Empty", ISBLANK(M1444), "Gender Empty", ISBLANK(N1444), "Religion Empty", ISBLANK(O1444), "Ethnicity Empty", ISBLANK(P1444), "Nationality Empty", ISBLANK(Q1444), "Disability Empty", ISBLANK(R1444), "Sexual Orientation Empty", ISBLANK(S1444), "Language Empty", ISBLANK(T1444), "Risk Assessment Empty", AND(G1444&lt;&gt;"",H1444&lt;&gt;""), IF(SUMPRODUCT(($G$2:$G$5000=G1444)*($H$2:$H$5000=H1444))&gt;1,"CONFLICT: NI and Check-in Date Already in Use","Correct"), TRUE, "Correct")</f>
        <v/>
      </c>
    </row>
    <row r="1445" spans="1:22" s="14" customFormat="1" x14ac:dyDescent="0.5">
      <c r="A1445" s="10"/>
      <c r="B1445" s="11"/>
      <c r="C1445" s="10"/>
      <c r="D1445" s="10"/>
      <c r="E1445" s="10"/>
      <c r="F1445" s="12"/>
      <c r="G1445" s="10"/>
      <c r="H1445" s="12"/>
      <c r="I1445" s="12"/>
      <c r="J1445" s="13"/>
      <c r="K1445" s="10"/>
      <c r="L1445" s="15" t="str">
        <f ca="1">IF(ISBLANK(F1445), "", DATEDIF(Tenants[[#This Row],[DateOfBirth]],TODAY(),"Y"))</f>
        <v/>
      </c>
      <c r="M1445" s="10"/>
      <c r="N1445" s="10"/>
      <c r="O1445" s="10"/>
      <c r="P1445" s="10"/>
      <c r="Q1445" s="10"/>
      <c r="R1445" s="10"/>
      <c r="S1445" s="10"/>
      <c r="T1445" s="10"/>
      <c r="U1445" s="16" t="str">
        <f t="shared" si="23"/>
        <v/>
      </c>
      <c r="V1445" s="16" t="str" cm="1">
        <f t="array" ref="V1445">_xlfn.IFS(AND(ISBLANK(A1445), OR(B1445&lt;&gt;"",C1445&lt;&gt;"",E1445&lt;&gt;"",F1445&lt;&gt;"",G1445&lt;&gt;"",H1445&lt;&gt;"",J1445&lt;&gt;"",K1445&lt;&gt;"",M1445&lt;&gt;"",N1445&lt;&gt;"",O1445&lt;&gt;"",P1445&lt;&gt;"",Q1445&lt;&gt;"",R1445&lt;&gt;"",S1445&lt;&gt;"",T1445&lt;&gt;"",)), "Address Empty", ISBLANK(A1445), "", ISBLANK(B1445), "Room Number Empty", ISBLANK(C1445), "First Name Empty", ISBLANK(E1445), "Last Name Empty", ISBLANK(F1445), "Date of Birth Empty", ISBLANK(G1445), "NI Number Empty", ISBLANK(H1445), "Check In Date Empty", ISBLANK(J1445), "HB Claim Ref Number Empty", ISBLANK(K1445), "Referral Agency Empty", ISBLANK(M1445), "Gender Empty", ISBLANK(N1445), "Religion Empty", ISBLANK(O1445), "Ethnicity Empty", ISBLANK(P1445), "Nationality Empty", ISBLANK(Q1445), "Disability Empty", ISBLANK(R1445), "Sexual Orientation Empty", ISBLANK(S1445), "Language Empty", ISBLANK(T1445), "Risk Assessment Empty", AND(G1445&lt;&gt;"",H1445&lt;&gt;""), IF(SUMPRODUCT(($G$2:$G$5000=G1445)*($H$2:$H$5000=H1445))&gt;1,"CONFLICT: NI and Check-in Date Already in Use","Correct"), TRUE, "Correct")</f>
        <v/>
      </c>
    </row>
    <row r="1446" spans="1:22" s="14" customFormat="1" x14ac:dyDescent="0.5">
      <c r="A1446" s="10"/>
      <c r="B1446" s="11"/>
      <c r="C1446" s="10"/>
      <c r="D1446" s="10"/>
      <c r="E1446" s="10"/>
      <c r="F1446" s="12"/>
      <c r="G1446" s="10"/>
      <c r="H1446" s="12"/>
      <c r="I1446" s="12"/>
      <c r="J1446" s="13"/>
      <c r="K1446" s="10"/>
      <c r="L1446" s="15" t="str">
        <f ca="1">IF(ISBLANK(F1446), "", DATEDIF(Tenants[[#This Row],[DateOfBirth]],TODAY(),"Y"))</f>
        <v/>
      </c>
      <c r="M1446" s="10"/>
      <c r="N1446" s="10"/>
      <c r="O1446" s="10"/>
      <c r="P1446" s="10"/>
      <c r="Q1446" s="10"/>
      <c r="R1446" s="10"/>
      <c r="S1446" s="10"/>
      <c r="T1446" s="10"/>
      <c r="U1446" s="16" t="str">
        <f t="shared" si="23"/>
        <v/>
      </c>
      <c r="V1446" s="16" t="str" cm="1">
        <f t="array" ref="V1446">_xlfn.IFS(AND(ISBLANK(A1446), OR(B1446&lt;&gt;"",C1446&lt;&gt;"",E1446&lt;&gt;"",F1446&lt;&gt;"",G1446&lt;&gt;"",H1446&lt;&gt;"",J1446&lt;&gt;"",K1446&lt;&gt;"",M1446&lt;&gt;"",N1446&lt;&gt;"",O1446&lt;&gt;"",P1446&lt;&gt;"",Q1446&lt;&gt;"",R1446&lt;&gt;"",S1446&lt;&gt;"",T1446&lt;&gt;"",)), "Address Empty", ISBLANK(A1446), "", ISBLANK(B1446), "Room Number Empty", ISBLANK(C1446), "First Name Empty", ISBLANK(E1446), "Last Name Empty", ISBLANK(F1446), "Date of Birth Empty", ISBLANK(G1446), "NI Number Empty", ISBLANK(H1446), "Check In Date Empty", ISBLANK(J1446), "HB Claim Ref Number Empty", ISBLANK(K1446), "Referral Agency Empty", ISBLANK(M1446), "Gender Empty", ISBLANK(N1446), "Religion Empty", ISBLANK(O1446), "Ethnicity Empty", ISBLANK(P1446), "Nationality Empty", ISBLANK(Q1446), "Disability Empty", ISBLANK(R1446), "Sexual Orientation Empty", ISBLANK(S1446), "Language Empty", ISBLANK(T1446), "Risk Assessment Empty", AND(G1446&lt;&gt;"",H1446&lt;&gt;""), IF(SUMPRODUCT(($G$2:$G$5000=G1446)*($H$2:$H$5000=H1446))&gt;1,"CONFLICT: NI and Check-in Date Already in Use","Correct"), TRUE, "Correct")</f>
        <v/>
      </c>
    </row>
    <row r="1447" spans="1:22" s="14" customFormat="1" x14ac:dyDescent="0.5">
      <c r="A1447" s="10"/>
      <c r="B1447" s="11"/>
      <c r="C1447" s="10"/>
      <c r="D1447" s="10"/>
      <c r="E1447" s="10"/>
      <c r="F1447" s="12"/>
      <c r="G1447" s="10"/>
      <c r="H1447" s="12"/>
      <c r="I1447" s="12"/>
      <c r="J1447" s="13"/>
      <c r="K1447" s="10"/>
      <c r="L1447" s="15" t="str">
        <f ca="1">IF(ISBLANK(F1447), "", DATEDIF(Tenants[[#This Row],[DateOfBirth]],TODAY(),"Y"))</f>
        <v/>
      </c>
      <c r="M1447" s="10"/>
      <c r="N1447" s="10"/>
      <c r="O1447" s="10"/>
      <c r="P1447" s="10"/>
      <c r="Q1447" s="10"/>
      <c r="R1447" s="10"/>
      <c r="S1447" s="10"/>
      <c r="T1447" s="10"/>
      <c r="U1447" s="16" t="str">
        <f t="shared" si="23"/>
        <v/>
      </c>
      <c r="V1447" s="16" t="str" cm="1">
        <f t="array" ref="V1447">_xlfn.IFS(AND(ISBLANK(A1447), OR(B1447&lt;&gt;"",C1447&lt;&gt;"",E1447&lt;&gt;"",F1447&lt;&gt;"",G1447&lt;&gt;"",H1447&lt;&gt;"",J1447&lt;&gt;"",K1447&lt;&gt;"",M1447&lt;&gt;"",N1447&lt;&gt;"",O1447&lt;&gt;"",P1447&lt;&gt;"",Q1447&lt;&gt;"",R1447&lt;&gt;"",S1447&lt;&gt;"",T1447&lt;&gt;"",)), "Address Empty", ISBLANK(A1447), "", ISBLANK(B1447), "Room Number Empty", ISBLANK(C1447), "First Name Empty", ISBLANK(E1447), "Last Name Empty", ISBLANK(F1447), "Date of Birth Empty", ISBLANK(G1447), "NI Number Empty", ISBLANK(H1447), "Check In Date Empty", ISBLANK(J1447), "HB Claim Ref Number Empty", ISBLANK(K1447), "Referral Agency Empty", ISBLANK(M1447), "Gender Empty", ISBLANK(N1447), "Religion Empty", ISBLANK(O1447), "Ethnicity Empty", ISBLANK(P1447), "Nationality Empty", ISBLANK(Q1447), "Disability Empty", ISBLANK(R1447), "Sexual Orientation Empty", ISBLANK(S1447), "Language Empty", ISBLANK(T1447), "Risk Assessment Empty", AND(G1447&lt;&gt;"",H1447&lt;&gt;""), IF(SUMPRODUCT(($G$2:$G$5000=G1447)*($H$2:$H$5000=H1447))&gt;1,"CONFLICT: NI and Check-in Date Already in Use","Correct"), TRUE, "Correct")</f>
        <v/>
      </c>
    </row>
    <row r="1448" spans="1:22" s="14" customFormat="1" x14ac:dyDescent="0.5">
      <c r="A1448" s="10"/>
      <c r="B1448" s="11"/>
      <c r="C1448" s="10"/>
      <c r="D1448" s="10"/>
      <c r="E1448" s="10"/>
      <c r="F1448" s="12"/>
      <c r="G1448" s="10"/>
      <c r="H1448" s="12"/>
      <c r="I1448" s="12"/>
      <c r="J1448" s="13"/>
      <c r="K1448" s="10"/>
      <c r="L1448" s="15" t="str">
        <f ca="1">IF(ISBLANK(F1448), "", DATEDIF(Tenants[[#This Row],[DateOfBirth]],TODAY(),"Y"))</f>
        <v/>
      </c>
      <c r="M1448" s="10"/>
      <c r="N1448" s="10"/>
      <c r="O1448" s="10"/>
      <c r="P1448" s="10"/>
      <c r="Q1448" s="10"/>
      <c r="R1448" s="10"/>
      <c r="S1448" s="10"/>
      <c r="T1448" s="10"/>
      <c r="U1448" s="16" t="str">
        <f t="shared" si="23"/>
        <v/>
      </c>
      <c r="V1448" s="16" t="str" cm="1">
        <f t="array" ref="V1448">_xlfn.IFS(AND(ISBLANK(A1448), OR(B1448&lt;&gt;"",C1448&lt;&gt;"",E1448&lt;&gt;"",F1448&lt;&gt;"",G1448&lt;&gt;"",H1448&lt;&gt;"",J1448&lt;&gt;"",K1448&lt;&gt;"",M1448&lt;&gt;"",N1448&lt;&gt;"",O1448&lt;&gt;"",P1448&lt;&gt;"",Q1448&lt;&gt;"",R1448&lt;&gt;"",S1448&lt;&gt;"",T1448&lt;&gt;"",)), "Address Empty", ISBLANK(A1448), "", ISBLANK(B1448), "Room Number Empty", ISBLANK(C1448), "First Name Empty", ISBLANK(E1448), "Last Name Empty", ISBLANK(F1448), "Date of Birth Empty", ISBLANK(G1448), "NI Number Empty", ISBLANK(H1448), "Check In Date Empty", ISBLANK(J1448), "HB Claim Ref Number Empty", ISBLANK(K1448), "Referral Agency Empty", ISBLANK(M1448), "Gender Empty", ISBLANK(N1448), "Religion Empty", ISBLANK(O1448), "Ethnicity Empty", ISBLANK(P1448), "Nationality Empty", ISBLANK(Q1448), "Disability Empty", ISBLANK(R1448), "Sexual Orientation Empty", ISBLANK(S1448), "Language Empty", ISBLANK(T1448), "Risk Assessment Empty", AND(G1448&lt;&gt;"",H1448&lt;&gt;""), IF(SUMPRODUCT(($G$2:$G$5000=G1448)*($H$2:$H$5000=H1448))&gt;1,"CONFLICT: NI and Check-in Date Already in Use","Correct"), TRUE, "Correct")</f>
        <v/>
      </c>
    </row>
    <row r="1449" spans="1:22" s="14" customFormat="1" x14ac:dyDescent="0.5">
      <c r="A1449" s="10"/>
      <c r="B1449" s="11"/>
      <c r="C1449" s="10"/>
      <c r="D1449" s="10"/>
      <c r="E1449" s="10"/>
      <c r="F1449" s="12"/>
      <c r="G1449" s="10"/>
      <c r="H1449" s="12"/>
      <c r="I1449" s="12"/>
      <c r="J1449" s="13"/>
      <c r="K1449" s="10"/>
      <c r="L1449" s="15" t="str">
        <f ca="1">IF(ISBLANK(F1449), "", DATEDIF(Tenants[[#This Row],[DateOfBirth]],TODAY(),"Y"))</f>
        <v/>
      </c>
      <c r="M1449" s="10"/>
      <c r="N1449" s="10"/>
      <c r="O1449" s="10"/>
      <c r="P1449" s="10"/>
      <c r="Q1449" s="10"/>
      <c r="R1449" s="10"/>
      <c r="S1449" s="10"/>
      <c r="T1449" s="10"/>
      <c r="U1449" s="16" t="str">
        <f t="shared" si="23"/>
        <v/>
      </c>
      <c r="V1449" s="16" t="str" cm="1">
        <f t="array" ref="V1449">_xlfn.IFS(AND(ISBLANK(A1449), OR(B1449&lt;&gt;"",C1449&lt;&gt;"",E1449&lt;&gt;"",F1449&lt;&gt;"",G1449&lt;&gt;"",H1449&lt;&gt;"",J1449&lt;&gt;"",K1449&lt;&gt;"",M1449&lt;&gt;"",N1449&lt;&gt;"",O1449&lt;&gt;"",P1449&lt;&gt;"",Q1449&lt;&gt;"",R1449&lt;&gt;"",S1449&lt;&gt;"",T1449&lt;&gt;"",)), "Address Empty", ISBLANK(A1449), "", ISBLANK(B1449), "Room Number Empty", ISBLANK(C1449), "First Name Empty", ISBLANK(E1449), "Last Name Empty", ISBLANK(F1449), "Date of Birth Empty", ISBLANK(G1449), "NI Number Empty", ISBLANK(H1449), "Check In Date Empty", ISBLANK(J1449), "HB Claim Ref Number Empty", ISBLANK(K1449), "Referral Agency Empty", ISBLANK(M1449), "Gender Empty", ISBLANK(N1449), "Religion Empty", ISBLANK(O1449), "Ethnicity Empty", ISBLANK(P1449), "Nationality Empty", ISBLANK(Q1449), "Disability Empty", ISBLANK(R1449), "Sexual Orientation Empty", ISBLANK(S1449), "Language Empty", ISBLANK(T1449), "Risk Assessment Empty", AND(G1449&lt;&gt;"",H1449&lt;&gt;""), IF(SUMPRODUCT(($G$2:$G$5000=G1449)*($H$2:$H$5000=H1449))&gt;1,"CONFLICT: NI and Check-in Date Already in Use","Correct"), TRUE, "Correct")</f>
        <v/>
      </c>
    </row>
    <row r="1450" spans="1:22" s="14" customFormat="1" x14ac:dyDescent="0.5">
      <c r="A1450" s="10"/>
      <c r="B1450" s="11"/>
      <c r="C1450" s="10"/>
      <c r="D1450" s="10"/>
      <c r="E1450" s="10"/>
      <c r="F1450" s="12"/>
      <c r="G1450" s="10"/>
      <c r="H1450" s="12"/>
      <c r="I1450" s="12"/>
      <c r="J1450" s="13"/>
      <c r="K1450" s="10"/>
      <c r="L1450" s="15" t="str">
        <f ca="1">IF(ISBLANK(F1450), "", DATEDIF(Tenants[[#This Row],[DateOfBirth]],TODAY(),"Y"))</f>
        <v/>
      </c>
      <c r="M1450" s="10"/>
      <c r="N1450" s="10"/>
      <c r="O1450" s="10"/>
      <c r="P1450" s="10"/>
      <c r="Q1450" s="10"/>
      <c r="R1450" s="10"/>
      <c r="S1450" s="10"/>
      <c r="T1450" s="10"/>
      <c r="U1450" s="16" t="str">
        <f t="shared" si="23"/>
        <v/>
      </c>
      <c r="V1450" s="16" t="str" cm="1">
        <f t="array" ref="V1450">_xlfn.IFS(AND(ISBLANK(A1450), OR(B1450&lt;&gt;"",C1450&lt;&gt;"",E1450&lt;&gt;"",F1450&lt;&gt;"",G1450&lt;&gt;"",H1450&lt;&gt;"",J1450&lt;&gt;"",K1450&lt;&gt;"",M1450&lt;&gt;"",N1450&lt;&gt;"",O1450&lt;&gt;"",P1450&lt;&gt;"",Q1450&lt;&gt;"",R1450&lt;&gt;"",S1450&lt;&gt;"",T1450&lt;&gt;"",)), "Address Empty", ISBLANK(A1450), "", ISBLANK(B1450), "Room Number Empty", ISBLANK(C1450), "First Name Empty", ISBLANK(E1450), "Last Name Empty", ISBLANK(F1450), "Date of Birth Empty", ISBLANK(G1450), "NI Number Empty", ISBLANK(H1450), "Check In Date Empty", ISBLANK(J1450), "HB Claim Ref Number Empty", ISBLANK(K1450), "Referral Agency Empty", ISBLANK(M1450), "Gender Empty", ISBLANK(N1450), "Religion Empty", ISBLANK(O1450), "Ethnicity Empty", ISBLANK(P1450), "Nationality Empty", ISBLANK(Q1450), "Disability Empty", ISBLANK(R1450), "Sexual Orientation Empty", ISBLANK(S1450), "Language Empty", ISBLANK(T1450), "Risk Assessment Empty", AND(G1450&lt;&gt;"",H1450&lt;&gt;""), IF(SUMPRODUCT(($G$2:$G$5000=G1450)*($H$2:$H$5000=H1450))&gt;1,"CONFLICT: NI and Check-in Date Already in Use","Correct"), TRUE, "Correct")</f>
        <v/>
      </c>
    </row>
    <row r="1451" spans="1:22" s="14" customFormat="1" x14ac:dyDescent="0.5">
      <c r="A1451" s="10"/>
      <c r="B1451" s="11"/>
      <c r="C1451" s="10"/>
      <c r="D1451" s="10"/>
      <c r="E1451" s="10"/>
      <c r="F1451" s="12"/>
      <c r="G1451" s="10"/>
      <c r="H1451" s="12"/>
      <c r="I1451" s="12"/>
      <c r="J1451" s="13"/>
      <c r="K1451" s="10"/>
      <c r="L1451" s="15" t="str">
        <f ca="1">IF(ISBLANK(F1451), "", DATEDIF(Tenants[[#This Row],[DateOfBirth]],TODAY(),"Y"))</f>
        <v/>
      </c>
      <c r="M1451" s="10"/>
      <c r="N1451" s="10"/>
      <c r="O1451" s="10"/>
      <c r="P1451" s="10"/>
      <c r="Q1451" s="10"/>
      <c r="R1451" s="10"/>
      <c r="S1451" s="10"/>
      <c r="T1451" s="10"/>
      <c r="U1451" s="16" t="str">
        <f t="shared" si="23"/>
        <v/>
      </c>
      <c r="V1451" s="16" t="str" cm="1">
        <f t="array" ref="V1451">_xlfn.IFS(AND(ISBLANK(A1451), OR(B1451&lt;&gt;"",C1451&lt;&gt;"",E1451&lt;&gt;"",F1451&lt;&gt;"",G1451&lt;&gt;"",H1451&lt;&gt;"",J1451&lt;&gt;"",K1451&lt;&gt;"",M1451&lt;&gt;"",N1451&lt;&gt;"",O1451&lt;&gt;"",P1451&lt;&gt;"",Q1451&lt;&gt;"",R1451&lt;&gt;"",S1451&lt;&gt;"",T1451&lt;&gt;"",)), "Address Empty", ISBLANK(A1451), "", ISBLANK(B1451), "Room Number Empty", ISBLANK(C1451), "First Name Empty", ISBLANK(E1451), "Last Name Empty", ISBLANK(F1451), "Date of Birth Empty", ISBLANK(G1451), "NI Number Empty", ISBLANK(H1451), "Check In Date Empty", ISBLANK(J1451), "HB Claim Ref Number Empty", ISBLANK(K1451), "Referral Agency Empty", ISBLANK(M1451), "Gender Empty", ISBLANK(N1451), "Religion Empty", ISBLANK(O1451), "Ethnicity Empty", ISBLANK(P1451), "Nationality Empty", ISBLANK(Q1451), "Disability Empty", ISBLANK(R1451), "Sexual Orientation Empty", ISBLANK(S1451), "Language Empty", ISBLANK(T1451), "Risk Assessment Empty", AND(G1451&lt;&gt;"",H1451&lt;&gt;""), IF(SUMPRODUCT(($G$2:$G$5000=G1451)*($H$2:$H$5000=H1451))&gt;1,"CONFLICT: NI and Check-in Date Already in Use","Correct"), TRUE, "Correct")</f>
        <v/>
      </c>
    </row>
    <row r="1452" spans="1:22" s="14" customFormat="1" x14ac:dyDescent="0.5">
      <c r="A1452" s="10"/>
      <c r="B1452" s="11"/>
      <c r="C1452" s="10"/>
      <c r="D1452" s="10"/>
      <c r="E1452" s="10"/>
      <c r="F1452" s="12"/>
      <c r="G1452" s="10"/>
      <c r="H1452" s="12"/>
      <c r="I1452" s="12"/>
      <c r="J1452" s="13"/>
      <c r="K1452" s="10"/>
      <c r="L1452" s="15" t="str">
        <f ca="1">IF(ISBLANK(F1452), "", DATEDIF(Tenants[[#This Row],[DateOfBirth]],TODAY(),"Y"))</f>
        <v/>
      </c>
      <c r="M1452" s="10"/>
      <c r="N1452" s="10"/>
      <c r="O1452" s="10"/>
      <c r="P1452" s="10"/>
      <c r="Q1452" s="10"/>
      <c r="R1452" s="10"/>
      <c r="S1452" s="10"/>
      <c r="T1452" s="10"/>
      <c r="U1452" s="16" t="str">
        <f t="shared" ref="U1452:U1515" si="24">IF(AND(ISBLANK(H1452),ISBLANK(I1452)),"",IF(ISBLANK(I1452),"ONGOING",DATEDIF(H1452,I1452,"Y")&amp;" YEAR(S) "&amp;DATEDIF(H1452,I1452,"YM")&amp;" MONTH(S)"))</f>
        <v/>
      </c>
      <c r="V1452" s="16" t="str" cm="1">
        <f t="array" ref="V1452">_xlfn.IFS(AND(ISBLANK(A1452), OR(B1452&lt;&gt;"",C1452&lt;&gt;"",E1452&lt;&gt;"",F1452&lt;&gt;"",G1452&lt;&gt;"",H1452&lt;&gt;"",J1452&lt;&gt;"",K1452&lt;&gt;"",M1452&lt;&gt;"",N1452&lt;&gt;"",O1452&lt;&gt;"",P1452&lt;&gt;"",Q1452&lt;&gt;"",R1452&lt;&gt;"",S1452&lt;&gt;"",T1452&lt;&gt;"",)), "Address Empty", ISBLANK(A1452), "", ISBLANK(B1452), "Room Number Empty", ISBLANK(C1452), "First Name Empty", ISBLANK(E1452), "Last Name Empty", ISBLANK(F1452), "Date of Birth Empty", ISBLANK(G1452), "NI Number Empty", ISBLANK(H1452), "Check In Date Empty", ISBLANK(J1452), "HB Claim Ref Number Empty", ISBLANK(K1452), "Referral Agency Empty", ISBLANK(M1452), "Gender Empty", ISBLANK(N1452), "Religion Empty", ISBLANK(O1452), "Ethnicity Empty", ISBLANK(P1452), "Nationality Empty", ISBLANK(Q1452), "Disability Empty", ISBLANK(R1452), "Sexual Orientation Empty", ISBLANK(S1452), "Language Empty", ISBLANK(T1452), "Risk Assessment Empty", AND(G1452&lt;&gt;"",H1452&lt;&gt;""), IF(SUMPRODUCT(($G$2:$G$5000=G1452)*($H$2:$H$5000=H1452))&gt;1,"CONFLICT: NI and Check-in Date Already in Use","Correct"), TRUE, "Correct")</f>
        <v/>
      </c>
    </row>
    <row r="1453" spans="1:22" s="14" customFormat="1" x14ac:dyDescent="0.5">
      <c r="A1453" s="10"/>
      <c r="B1453" s="11"/>
      <c r="C1453" s="10"/>
      <c r="D1453" s="10"/>
      <c r="E1453" s="10"/>
      <c r="F1453" s="12"/>
      <c r="G1453" s="10"/>
      <c r="H1453" s="12"/>
      <c r="I1453" s="12"/>
      <c r="J1453" s="13"/>
      <c r="K1453" s="10"/>
      <c r="L1453" s="15" t="str">
        <f ca="1">IF(ISBLANK(F1453), "", DATEDIF(Tenants[[#This Row],[DateOfBirth]],TODAY(),"Y"))</f>
        <v/>
      </c>
      <c r="M1453" s="10"/>
      <c r="N1453" s="10"/>
      <c r="O1453" s="10"/>
      <c r="P1453" s="10"/>
      <c r="Q1453" s="10"/>
      <c r="R1453" s="10"/>
      <c r="S1453" s="10"/>
      <c r="T1453" s="10"/>
      <c r="U1453" s="16" t="str">
        <f t="shared" si="24"/>
        <v/>
      </c>
      <c r="V1453" s="16" t="str" cm="1">
        <f t="array" ref="V1453">_xlfn.IFS(AND(ISBLANK(A1453), OR(B1453&lt;&gt;"",C1453&lt;&gt;"",E1453&lt;&gt;"",F1453&lt;&gt;"",G1453&lt;&gt;"",H1453&lt;&gt;"",J1453&lt;&gt;"",K1453&lt;&gt;"",M1453&lt;&gt;"",N1453&lt;&gt;"",O1453&lt;&gt;"",P1453&lt;&gt;"",Q1453&lt;&gt;"",R1453&lt;&gt;"",S1453&lt;&gt;"",T1453&lt;&gt;"",)), "Address Empty", ISBLANK(A1453), "", ISBLANK(B1453), "Room Number Empty", ISBLANK(C1453), "First Name Empty", ISBLANK(E1453), "Last Name Empty", ISBLANK(F1453), "Date of Birth Empty", ISBLANK(G1453), "NI Number Empty", ISBLANK(H1453), "Check In Date Empty", ISBLANK(J1453), "HB Claim Ref Number Empty", ISBLANK(K1453), "Referral Agency Empty", ISBLANK(M1453), "Gender Empty", ISBLANK(N1453), "Religion Empty", ISBLANK(O1453), "Ethnicity Empty", ISBLANK(P1453), "Nationality Empty", ISBLANK(Q1453), "Disability Empty", ISBLANK(R1453), "Sexual Orientation Empty", ISBLANK(S1453), "Language Empty", ISBLANK(T1453), "Risk Assessment Empty", AND(G1453&lt;&gt;"",H1453&lt;&gt;""), IF(SUMPRODUCT(($G$2:$G$5000=G1453)*($H$2:$H$5000=H1453))&gt;1,"CONFLICT: NI and Check-in Date Already in Use","Correct"), TRUE, "Correct")</f>
        <v/>
      </c>
    </row>
    <row r="1454" spans="1:22" s="14" customFormat="1" x14ac:dyDescent="0.5">
      <c r="A1454" s="10"/>
      <c r="B1454" s="11"/>
      <c r="C1454" s="10"/>
      <c r="D1454" s="10"/>
      <c r="E1454" s="10"/>
      <c r="F1454" s="12"/>
      <c r="G1454" s="10"/>
      <c r="H1454" s="12"/>
      <c r="I1454" s="12"/>
      <c r="J1454" s="13"/>
      <c r="K1454" s="10"/>
      <c r="L1454" s="15" t="str">
        <f ca="1">IF(ISBLANK(F1454), "", DATEDIF(Tenants[[#This Row],[DateOfBirth]],TODAY(),"Y"))</f>
        <v/>
      </c>
      <c r="M1454" s="10"/>
      <c r="N1454" s="10"/>
      <c r="O1454" s="10"/>
      <c r="P1454" s="10"/>
      <c r="Q1454" s="10"/>
      <c r="R1454" s="10"/>
      <c r="S1454" s="10"/>
      <c r="T1454" s="10"/>
      <c r="U1454" s="16" t="str">
        <f t="shared" si="24"/>
        <v/>
      </c>
      <c r="V1454" s="16" t="str" cm="1">
        <f t="array" ref="V1454">_xlfn.IFS(AND(ISBLANK(A1454), OR(B1454&lt;&gt;"",C1454&lt;&gt;"",E1454&lt;&gt;"",F1454&lt;&gt;"",G1454&lt;&gt;"",H1454&lt;&gt;"",J1454&lt;&gt;"",K1454&lt;&gt;"",M1454&lt;&gt;"",N1454&lt;&gt;"",O1454&lt;&gt;"",P1454&lt;&gt;"",Q1454&lt;&gt;"",R1454&lt;&gt;"",S1454&lt;&gt;"",T1454&lt;&gt;"",)), "Address Empty", ISBLANK(A1454), "", ISBLANK(B1454), "Room Number Empty", ISBLANK(C1454), "First Name Empty", ISBLANK(E1454), "Last Name Empty", ISBLANK(F1454), "Date of Birth Empty", ISBLANK(G1454), "NI Number Empty", ISBLANK(H1454), "Check In Date Empty", ISBLANK(J1454), "HB Claim Ref Number Empty", ISBLANK(K1454), "Referral Agency Empty", ISBLANK(M1454), "Gender Empty", ISBLANK(N1454), "Religion Empty", ISBLANK(O1454), "Ethnicity Empty", ISBLANK(P1454), "Nationality Empty", ISBLANK(Q1454), "Disability Empty", ISBLANK(R1454), "Sexual Orientation Empty", ISBLANK(S1454), "Language Empty", ISBLANK(T1454), "Risk Assessment Empty", AND(G1454&lt;&gt;"",H1454&lt;&gt;""), IF(SUMPRODUCT(($G$2:$G$5000=G1454)*($H$2:$H$5000=H1454))&gt;1,"CONFLICT: NI and Check-in Date Already in Use","Correct"), TRUE, "Correct")</f>
        <v/>
      </c>
    </row>
    <row r="1455" spans="1:22" s="14" customFormat="1" x14ac:dyDescent="0.5">
      <c r="A1455" s="10"/>
      <c r="B1455" s="11"/>
      <c r="C1455" s="10"/>
      <c r="D1455" s="10"/>
      <c r="E1455" s="10"/>
      <c r="F1455" s="12"/>
      <c r="G1455" s="10"/>
      <c r="H1455" s="12"/>
      <c r="I1455" s="12"/>
      <c r="J1455" s="13"/>
      <c r="K1455" s="10"/>
      <c r="L1455" s="15" t="str">
        <f ca="1">IF(ISBLANK(F1455), "", DATEDIF(Tenants[[#This Row],[DateOfBirth]],TODAY(),"Y"))</f>
        <v/>
      </c>
      <c r="M1455" s="10"/>
      <c r="N1455" s="10"/>
      <c r="O1455" s="10"/>
      <c r="P1455" s="10"/>
      <c r="Q1455" s="10"/>
      <c r="R1455" s="10"/>
      <c r="S1455" s="10"/>
      <c r="T1455" s="10"/>
      <c r="U1455" s="16" t="str">
        <f t="shared" si="24"/>
        <v/>
      </c>
      <c r="V1455" s="16" t="str" cm="1">
        <f t="array" ref="V1455">_xlfn.IFS(AND(ISBLANK(A1455), OR(B1455&lt;&gt;"",C1455&lt;&gt;"",E1455&lt;&gt;"",F1455&lt;&gt;"",G1455&lt;&gt;"",H1455&lt;&gt;"",J1455&lt;&gt;"",K1455&lt;&gt;"",M1455&lt;&gt;"",N1455&lt;&gt;"",O1455&lt;&gt;"",P1455&lt;&gt;"",Q1455&lt;&gt;"",R1455&lt;&gt;"",S1455&lt;&gt;"",T1455&lt;&gt;"",)), "Address Empty", ISBLANK(A1455), "", ISBLANK(B1455), "Room Number Empty", ISBLANK(C1455), "First Name Empty", ISBLANK(E1455), "Last Name Empty", ISBLANK(F1455), "Date of Birth Empty", ISBLANK(G1455), "NI Number Empty", ISBLANK(H1455), "Check In Date Empty", ISBLANK(J1455), "HB Claim Ref Number Empty", ISBLANK(K1455), "Referral Agency Empty", ISBLANK(M1455), "Gender Empty", ISBLANK(N1455), "Religion Empty", ISBLANK(O1455), "Ethnicity Empty", ISBLANK(P1455), "Nationality Empty", ISBLANK(Q1455), "Disability Empty", ISBLANK(R1455), "Sexual Orientation Empty", ISBLANK(S1455), "Language Empty", ISBLANK(T1455), "Risk Assessment Empty", AND(G1455&lt;&gt;"",H1455&lt;&gt;""), IF(SUMPRODUCT(($G$2:$G$5000=G1455)*($H$2:$H$5000=H1455))&gt;1,"CONFLICT: NI and Check-in Date Already in Use","Correct"), TRUE, "Correct")</f>
        <v/>
      </c>
    </row>
    <row r="1456" spans="1:22" s="14" customFormat="1" x14ac:dyDescent="0.5">
      <c r="A1456" s="10"/>
      <c r="B1456" s="11"/>
      <c r="C1456" s="10"/>
      <c r="D1456" s="10"/>
      <c r="E1456" s="10"/>
      <c r="F1456" s="12"/>
      <c r="G1456" s="10"/>
      <c r="H1456" s="12"/>
      <c r="I1456" s="12"/>
      <c r="J1456" s="13"/>
      <c r="K1456" s="10"/>
      <c r="L1456" s="15" t="str">
        <f ca="1">IF(ISBLANK(F1456), "", DATEDIF(Tenants[[#This Row],[DateOfBirth]],TODAY(),"Y"))</f>
        <v/>
      </c>
      <c r="M1456" s="10"/>
      <c r="N1456" s="10"/>
      <c r="O1456" s="10"/>
      <c r="P1456" s="10"/>
      <c r="Q1456" s="10"/>
      <c r="R1456" s="10"/>
      <c r="S1456" s="10"/>
      <c r="T1456" s="10"/>
      <c r="U1456" s="16" t="str">
        <f t="shared" si="24"/>
        <v/>
      </c>
      <c r="V1456" s="16" t="str" cm="1">
        <f t="array" ref="V1456">_xlfn.IFS(AND(ISBLANK(A1456), OR(B1456&lt;&gt;"",C1456&lt;&gt;"",E1456&lt;&gt;"",F1456&lt;&gt;"",G1456&lt;&gt;"",H1456&lt;&gt;"",J1456&lt;&gt;"",K1456&lt;&gt;"",M1456&lt;&gt;"",N1456&lt;&gt;"",O1456&lt;&gt;"",P1456&lt;&gt;"",Q1456&lt;&gt;"",R1456&lt;&gt;"",S1456&lt;&gt;"",T1456&lt;&gt;"",)), "Address Empty", ISBLANK(A1456), "", ISBLANK(B1456), "Room Number Empty", ISBLANK(C1456), "First Name Empty", ISBLANK(E1456), "Last Name Empty", ISBLANK(F1456), "Date of Birth Empty", ISBLANK(G1456), "NI Number Empty", ISBLANK(H1456), "Check In Date Empty", ISBLANK(J1456), "HB Claim Ref Number Empty", ISBLANK(K1456), "Referral Agency Empty", ISBLANK(M1456), "Gender Empty", ISBLANK(N1456), "Religion Empty", ISBLANK(O1456), "Ethnicity Empty", ISBLANK(P1456), "Nationality Empty", ISBLANK(Q1456), "Disability Empty", ISBLANK(R1456), "Sexual Orientation Empty", ISBLANK(S1456), "Language Empty", ISBLANK(T1456), "Risk Assessment Empty", AND(G1456&lt;&gt;"",H1456&lt;&gt;""), IF(SUMPRODUCT(($G$2:$G$5000=G1456)*($H$2:$H$5000=H1456))&gt;1,"CONFLICT: NI and Check-in Date Already in Use","Correct"), TRUE, "Correct")</f>
        <v/>
      </c>
    </row>
    <row r="1457" spans="1:22" s="14" customFormat="1" x14ac:dyDescent="0.5">
      <c r="A1457" s="10"/>
      <c r="B1457" s="11"/>
      <c r="C1457" s="10"/>
      <c r="D1457" s="10"/>
      <c r="E1457" s="10"/>
      <c r="F1457" s="12"/>
      <c r="G1457" s="10"/>
      <c r="H1457" s="12"/>
      <c r="I1457" s="12"/>
      <c r="J1457" s="13"/>
      <c r="K1457" s="10"/>
      <c r="L1457" s="15" t="str">
        <f ca="1">IF(ISBLANK(F1457), "", DATEDIF(Tenants[[#This Row],[DateOfBirth]],TODAY(),"Y"))</f>
        <v/>
      </c>
      <c r="M1457" s="10"/>
      <c r="N1457" s="10"/>
      <c r="O1457" s="10"/>
      <c r="P1457" s="10"/>
      <c r="Q1457" s="10"/>
      <c r="R1457" s="10"/>
      <c r="S1457" s="10"/>
      <c r="T1457" s="10"/>
      <c r="U1457" s="16" t="str">
        <f t="shared" si="24"/>
        <v/>
      </c>
      <c r="V1457" s="16" t="str" cm="1">
        <f t="array" ref="V1457">_xlfn.IFS(AND(ISBLANK(A1457), OR(B1457&lt;&gt;"",C1457&lt;&gt;"",E1457&lt;&gt;"",F1457&lt;&gt;"",G1457&lt;&gt;"",H1457&lt;&gt;"",J1457&lt;&gt;"",K1457&lt;&gt;"",M1457&lt;&gt;"",N1457&lt;&gt;"",O1457&lt;&gt;"",P1457&lt;&gt;"",Q1457&lt;&gt;"",R1457&lt;&gt;"",S1457&lt;&gt;"",T1457&lt;&gt;"",)), "Address Empty", ISBLANK(A1457), "", ISBLANK(B1457), "Room Number Empty", ISBLANK(C1457), "First Name Empty", ISBLANK(E1457), "Last Name Empty", ISBLANK(F1457), "Date of Birth Empty", ISBLANK(G1457), "NI Number Empty", ISBLANK(H1457), "Check In Date Empty", ISBLANK(J1457), "HB Claim Ref Number Empty", ISBLANK(K1457), "Referral Agency Empty", ISBLANK(M1457), "Gender Empty", ISBLANK(N1457), "Religion Empty", ISBLANK(O1457), "Ethnicity Empty", ISBLANK(P1457), "Nationality Empty", ISBLANK(Q1457), "Disability Empty", ISBLANK(R1457), "Sexual Orientation Empty", ISBLANK(S1457), "Language Empty", ISBLANK(T1457), "Risk Assessment Empty", AND(G1457&lt;&gt;"",H1457&lt;&gt;""), IF(SUMPRODUCT(($G$2:$G$5000=G1457)*($H$2:$H$5000=H1457))&gt;1,"CONFLICT: NI and Check-in Date Already in Use","Correct"), TRUE, "Correct")</f>
        <v/>
      </c>
    </row>
    <row r="1458" spans="1:22" s="14" customFormat="1" x14ac:dyDescent="0.5">
      <c r="A1458" s="10"/>
      <c r="B1458" s="11"/>
      <c r="C1458" s="10"/>
      <c r="D1458" s="10"/>
      <c r="E1458" s="10"/>
      <c r="F1458" s="12"/>
      <c r="G1458" s="10"/>
      <c r="H1458" s="12"/>
      <c r="I1458" s="12"/>
      <c r="J1458" s="13"/>
      <c r="K1458" s="10"/>
      <c r="L1458" s="15" t="str">
        <f ca="1">IF(ISBLANK(F1458), "", DATEDIF(Tenants[[#This Row],[DateOfBirth]],TODAY(),"Y"))</f>
        <v/>
      </c>
      <c r="M1458" s="10"/>
      <c r="N1458" s="10"/>
      <c r="O1458" s="10"/>
      <c r="P1458" s="10"/>
      <c r="Q1458" s="10"/>
      <c r="R1458" s="10"/>
      <c r="S1458" s="10"/>
      <c r="T1458" s="10"/>
      <c r="U1458" s="16" t="str">
        <f t="shared" si="24"/>
        <v/>
      </c>
      <c r="V1458" s="16" t="str" cm="1">
        <f t="array" ref="V1458">_xlfn.IFS(AND(ISBLANK(A1458), OR(B1458&lt;&gt;"",C1458&lt;&gt;"",E1458&lt;&gt;"",F1458&lt;&gt;"",G1458&lt;&gt;"",H1458&lt;&gt;"",J1458&lt;&gt;"",K1458&lt;&gt;"",M1458&lt;&gt;"",N1458&lt;&gt;"",O1458&lt;&gt;"",P1458&lt;&gt;"",Q1458&lt;&gt;"",R1458&lt;&gt;"",S1458&lt;&gt;"",T1458&lt;&gt;"",)), "Address Empty", ISBLANK(A1458), "", ISBLANK(B1458), "Room Number Empty", ISBLANK(C1458), "First Name Empty", ISBLANK(E1458), "Last Name Empty", ISBLANK(F1458), "Date of Birth Empty", ISBLANK(G1458), "NI Number Empty", ISBLANK(H1458), "Check In Date Empty", ISBLANK(J1458), "HB Claim Ref Number Empty", ISBLANK(K1458), "Referral Agency Empty", ISBLANK(M1458), "Gender Empty", ISBLANK(N1458), "Religion Empty", ISBLANK(O1458), "Ethnicity Empty", ISBLANK(P1458), "Nationality Empty", ISBLANK(Q1458), "Disability Empty", ISBLANK(R1458), "Sexual Orientation Empty", ISBLANK(S1458), "Language Empty", ISBLANK(T1458), "Risk Assessment Empty", AND(G1458&lt;&gt;"",H1458&lt;&gt;""), IF(SUMPRODUCT(($G$2:$G$5000=G1458)*($H$2:$H$5000=H1458))&gt;1,"CONFLICT: NI and Check-in Date Already in Use","Correct"), TRUE, "Correct")</f>
        <v/>
      </c>
    </row>
    <row r="1459" spans="1:22" s="14" customFormat="1" x14ac:dyDescent="0.5">
      <c r="A1459" s="10"/>
      <c r="B1459" s="11"/>
      <c r="C1459" s="10"/>
      <c r="D1459" s="10"/>
      <c r="E1459" s="10"/>
      <c r="F1459" s="12"/>
      <c r="G1459" s="10"/>
      <c r="H1459" s="12"/>
      <c r="I1459" s="12"/>
      <c r="J1459" s="13"/>
      <c r="K1459" s="10"/>
      <c r="L1459" s="15" t="str">
        <f ca="1">IF(ISBLANK(F1459), "", DATEDIF(Tenants[[#This Row],[DateOfBirth]],TODAY(),"Y"))</f>
        <v/>
      </c>
      <c r="M1459" s="10"/>
      <c r="N1459" s="10"/>
      <c r="O1459" s="10"/>
      <c r="P1459" s="10"/>
      <c r="Q1459" s="10"/>
      <c r="R1459" s="10"/>
      <c r="S1459" s="10"/>
      <c r="T1459" s="10"/>
      <c r="U1459" s="16" t="str">
        <f t="shared" si="24"/>
        <v/>
      </c>
      <c r="V1459" s="16" t="str" cm="1">
        <f t="array" ref="V1459">_xlfn.IFS(AND(ISBLANK(A1459), OR(B1459&lt;&gt;"",C1459&lt;&gt;"",E1459&lt;&gt;"",F1459&lt;&gt;"",G1459&lt;&gt;"",H1459&lt;&gt;"",J1459&lt;&gt;"",K1459&lt;&gt;"",M1459&lt;&gt;"",N1459&lt;&gt;"",O1459&lt;&gt;"",P1459&lt;&gt;"",Q1459&lt;&gt;"",R1459&lt;&gt;"",S1459&lt;&gt;"",T1459&lt;&gt;"",)), "Address Empty", ISBLANK(A1459), "", ISBLANK(B1459), "Room Number Empty", ISBLANK(C1459), "First Name Empty", ISBLANK(E1459), "Last Name Empty", ISBLANK(F1459), "Date of Birth Empty", ISBLANK(G1459), "NI Number Empty", ISBLANK(H1459), "Check In Date Empty", ISBLANK(J1459), "HB Claim Ref Number Empty", ISBLANK(K1459), "Referral Agency Empty", ISBLANK(M1459), "Gender Empty", ISBLANK(N1459), "Religion Empty", ISBLANK(O1459), "Ethnicity Empty", ISBLANK(P1459), "Nationality Empty", ISBLANK(Q1459), "Disability Empty", ISBLANK(R1459), "Sexual Orientation Empty", ISBLANK(S1459), "Language Empty", ISBLANK(T1459), "Risk Assessment Empty", AND(G1459&lt;&gt;"",H1459&lt;&gt;""), IF(SUMPRODUCT(($G$2:$G$5000=G1459)*($H$2:$H$5000=H1459))&gt;1,"CONFLICT: NI and Check-in Date Already in Use","Correct"), TRUE, "Correct")</f>
        <v/>
      </c>
    </row>
    <row r="1460" spans="1:22" s="14" customFormat="1" x14ac:dyDescent="0.5">
      <c r="A1460" s="10"/>
      <c r="B1460" s="11"/>
      <c r="C1460" s="10"/>
      <c r="D1460" s="10"/>
      <c r="E1460" s="10"/>
      <c r="F1460" s="12"/>
      <c r="G1460" s="10"/>
      <c r="H1460" s="12"/>
      <c r="I1460" s="12"/>
      <c r="J1460" s="13"/>
      <c r="K1460" s="10"/>
      <c r="L1460" s="15" t="str">
        <f ca="1">IF(ISBLANK(F1460), "", DATEDIF(Tenants[[#This Row],[DateOfBirth]],TODAY(),"Y"))</f>
        <v/>
      </c>
      <c r="M1460" s="10"/>
      <c r="N1460" s="10"/>
      <c r="O1460" s="10"/>
      <c r="P1460" s="10"/>
      <c r="Q1460" s="10"/>
      <c r="R1460" s="10"/>
      <c r="S1460" s="10"/>
      <c r="T1460" s="10"/>
      <c r="U1460" s="16" t="str">
        <f t="shared" si="24"/>
        <v/>
      </c>
      <c r="V1460" s="16" t="str" cm="1">
        <f t="array" ref="V1460">_xlfn.IFS(AND(ISBLANK(A1460), OR(B1460&lt;&gt;"",C1460&lt;&gt;"",E1460&lt;&gt;"",F1460&lt;&gt;"",G1460&lt;&gt;"",H1460&lt;&gt;"",J1460&lt;&gt;"",K1460&lt;&gt;"",M1460&lt;&gt;"",N1460&lt;&gt;"",O1460&lt;&gt;"",P1460&lt;&gt;"",Q1460&lt;&gt;"",R1460&lt;&gt;"",S1460&lt;&gt;"",T1460&lt;&gt;"",)), "Address Empty", ISBLANK(A1460), "", ISBLANK(B1460), "Room Number Empty", ISBLANK(C1460), "First Name Empty", ISBLANK(E1460), "Last Name Empty", ISBLANK(F1460), "Date of Birth Empty", ISBLANK(G1460), "NI Number Empty", ISBLANK(H1460), "Check In Date Empty", ISBLANK(J1460), "HB Claim Ref Number Empty", ISBLANK(K1460), "Referral Agency Empty", ISBLANK(M1460), "Gender Empty", ISBLANK(N1460), "Religion Empty", ISBLANK(O1460), "Ethnicity Empty", ISBLANK(P1460), "Nationality Empty", ISBLANK(Q1460), "Disability Empty", ISBLANK(R1460), "Sexual Orientation Empty", ISBLANK(S1460), "Language Empty", ISBLANK(T1460), "Risk Assessment Empty", AND(G1460&lt;&gt;"",H1460&lt;&gt;""), IF(SUMPRODUCT(($G$2:$G$5000=G1460)*($H$2:$H$5000=H1460))&gt;1,"CONFLICT: NI and Check-in Date Already in Use","Correct"), TRUE, "Correct")</f>
        <v/>
      </c>
    </row>
    <row r="1461" spans="1:22" s="14" customFormat="1" x14ac:dyDescent="0.5">
      <c r="A1461" s="10"/>
      <c r="B1461" s="11"/>
      <c r="C1461" s="10"/>
      <c r="D1461" s="10"/>
      <c r="E1461" s="10"/>
      <c r="F1461" s="12"/>
      <c r="G1461" s="10"/>
      <c r="H1461" s="12"/>
      <c r="I1461" s="12"/>
      <c r="J1461" s="13"/>
      <c r="K1461" s="10"/>
      <c r="L1461" s="15" t="str">
        <f ca="1">IF(ISBLANK(F1461), "", DATEDIF(Tenants[[#This Row],[DateOfBirth]],TODAY(),"Y"))</f>
        <v/>
      </c>
      <c r="M1461" s="10"/>
      <c r="N1461" s="10"/>
      <c r="O1461" s="10"/>
      <c r="P1461" s="10"/>
      <c r="Q1461" s="10"/>
      <c r="R1461" s="10"/>
      <c r="S1461" s="10"/>
      <c r="T1461" s="10"/>
      <c r="U1461" s="16" t="str">
        <f t="shared" si="24"/>
        <v/>
      </c>
      <c r="V1461" s="16" t="str" cm="1">
        <f t="array" ref="V1461">_xlfn.IFS(AND(ISBLANK(A1461), OR(B1461&lt;&gt;"",C1461&lt;&gt;"",E1461&lt;&gt;"",F1461&lt;&gt;"",G1461&lt;&gt;"",H1461&lt;&gt;"",J1461&lt;&gt;"",K1461&lt;&gt;"",M1461&lt;&gt;"",N1461&lt;&gt;"",O1461&lt;&gt;"",P1461&lt;&gt;"",Q1461&lt;&gt;"",R1461&lt;&gt;"",S1461&lt;&gt;"",T1461&lt;&gt;"",)), "Address Empty", ISBLANK(A1461), "", ISBLANK(B1461), "Room Number Empty", ISBLANK(C1461), "First Name Empty", ISBLANK(E1461), "Last Name Empty", ISBLANK(F1461), "Date of Birth Empty", ISBLANK(G1461), "NI Number Empty", ISBLANK(H1461), "Check In Date Empty", ISBLANK(J1461), "HB Claim Ref Number Empty", ISBLANK(K1461), "Referral Agency Empty", ISBLANK(M1461), "Gender Empty", ISBLANK(N1461), "Religion Empty", ISBLANK(O1461), "Ethnicity Empty", ISBLANK(P1461), "Nationality Empty", ISBLANK(Q1461), "Disability Empty", ISBLANK(R1461), "Sexual Orientation Empty", ISBLANK(S1461), "Language Empty", ISBLANK(T1461), "Risk Assessment Empty", AND(G1461&lt;&gt;"",H1461&lt;&gt;""), IF(SUMPRODUCT(($G$2:$G$5000=G1461)*($H$2:$H$5000=H1461))&gt;1,"CONFLICT: NI and Check-in Date Already in Use","Correct"), TRUE, "Correct")</f>
        <v/>
      </c>
    </row>
    <row r="1462" spans="1:22" s="14" customFormat="1" x14ac:dyDescent="0.5">
      <c r="A1462" s="10"/>
      <c r="B1462" s="11"/>
      <c r="C1462" s="10"/>
      <c r="D1462" s="10"/>
      <c r="E1462" s="10"/>
      <c r="F1462" s="12"/>
      <c r="G1462" s="10"/>
      <c r="H1462" s="12"/>
      <c r="I1462" s="12"/>
      <c r="J1462" s="13"/>
      <c r="K1462" s="10"/>
      <c r="L1462" s="15" t="str">
        <f ca="1">IF(ISBLANK(F1462), "", DATEDIF(Tenants[[#This Row],[DateOfBirth]],TODAY(),"Y"))</f>
        <v/>
      </c>
      <c r="M1462" s="10"/>
      <c r="N1462" s="10"/>
      <c r="O1462" s="10"/>
      <c r="P1462" s="10"/>
      <c r="Q1462" s="10"/>
      <c r="R1462" s="10"/>
      <c r="S1462" s="10"/>
      <c r="T1462" s="10"/>
      <c r="U1462" s="16" t="str">
        <f t="shared" si="24"/>
        <v/>
      </c>
      <c r="V1462" s="16" t="str" cm="1">
        <f t="array" ref="V1462">_xlfn.IFS(AND(ISBLANK(A1462), OR(B1462&lt;&gt;"",C1462&lt;&gt;"",E1462&lt;&gt;"",F1462&lt;&gt;"",G1462&lt;&gt;"",H1462&lt;&gt;"",J1462&lt;&gt;"",K1462&lt;&gt;"",M1462&lt;&gt;"",N1462&lt;&gt;"",O1462&lt;&gt;"",P1462&lt;&gt;"",Q1462&lt;&gt;"",R1462&lt;&gt;"",S1462&lt;&gt;"",T1462&lt;&gt;"",)), "Address Empty", ISBLANK(A1462), "", ISBLANK(B1462), "Room Number Empty", ISBLANK(C1462), "First Name Empty", ISBLANK(E1462), "Last Name Empty", ISBLANK(F1462), "Date of Birth Empty", ISBLANK(G1462), "NI Number Empty", ISBLANK(H1462), "Check In Date Empty", ISBLANK(J1462), "HB Claim Ref Number Empty", ISBLANK(K1462), "Referral Agency Empty", ISBLANK(M1462), "Gender Empty", ISBLANK(N1462), "Religion Empty", ISBLANK(O1462), "Ethnicity Empty", ISBLANK(P1462), "Nationality Empty", ISBLANK(Q1462), "Disability Empty", ISBLANK(R1462), "Sexual Orientation Empty", ISBLANK(S1462), "Language Empty", ISBLANK(T1462), "Risk Assessment Empty", AND(G1462&lt;&gt;"",H1462&lt;&gt;""), IF(SUMPRODUCT(($G$2:$G$5000=G1462)*($H$2:$H$5000=H1462))&gt;1,"CONFLICT: NI and Check-in Date Already in Use","Correct"), TRUE, "Correct")</f>
        <v/>
      </c>
    </row>
    <row r="1463" spans="1:22" s="14" customFormat="1" x14ac:dyDescent="0.5">
      <c r="A1463" s="10"/>
      <c r="B1463" s="11"/>
      <c r="C1463" s="10"/>
      <c r="D1463" s="10"/>
      <c r="E1463" s="10"/>
      <c r="F1463" s="12"/>
      <c r="G1463" s="10"/>
      <c r="H1463" s="12"/>
      <c r="I1463" s="12"/>
      <c r="J1463" s="13"/>
      <c r="K1463" s="10"/>
      <c r="L1463" s="15" t="str">
        <f ca="1">IF(ISBLANK(F1463), "", DATEDIF(Tenants[[#This Row],[DateOfBirth]],TODAY(),"Y"))</f>
        <v/>
      </c>
      <c r="M1463" s="10"/>
      <c r="N1463" s="10"/>
      <c r="O1463" s="10"/>
      <c r="P1463" s="10"/>
      <c r="Q1463" s="10"/>
      <c r="R1463" s="10"/>
      <c r="S1463" s="10"/>
      <c r="T1463" s="10"/>
      <c r="U1463" s="16" t="str">
        <f t="shared" si="24"/>
        <v/>
      </c>
      <c r="V1463" s="16" t="str" cm="1">
        <f t="array" ref="V1463">_xlfn.IFS(AND(ISBLANK(A1463), OR(B1463&lt;&gt;"",C1463&lt;&gt;"",E1463&lt;&gt;"",F1463&lt;&gt;"",G1463&lt;&gt;"",H1463&lt;&gt;"",J1463&lt;&gt;"",K1463&lt;&gt;"",M1463&lt;&gt;"",N1463&lt;&gt;"",O1463&lt;&gt;"",P1463&lt;&gt;"",Q1463&lt;&gt;"",R1463&lt;&gt;"",S1463&lt;&gt;"",T1463&lt;&gt;"",)), "Address Empty", ISBLANK(A1463), "", ISBLANK(B1463), "Room Number Empty", ISBLANK(C1463), "First Name Empty", ISBLANK(E1463), "Last Name Empty", ISBLANK(F1463), "Date of Birth Empty", ISBLANK(G1463), "NI Number Empty", ISBLANK(H1463), "Check In Date Empty", ISBLANK(J1463), "HB Claim Ref Number Empty", ISBLANK(K1463), "Referral Agency Empty", ISBLANK(M1463), "Gender Empty", ISBLANK(N1463), "Religion Empty", ISBLANK(O1463), "Ethnicity Empty", ISBLANK(P1463), "Nationality Empty", ISBLANK(Q1463), "Disability Empty", ISBLANK(R1463), "Sexual Orientation Empty", ISBLANK(S1463), "Language Empty", ISBLANK(T1463), "Risk Assessment Empty", AND(G1463&lt;&gt;"",H1463&lt;&gt;""), IF(SUMPRODUCT(($G$2:$G$5000=G1463)*($H$2:$H$5000=H1463))&gt;1,"CONFLICT: NI and Check-in Date Already in Use","Correct"), TRUE, "Correct")</f>
        <v/>
      </c>
    </row>
    <row r="1464" spans="1:22" s="14" customFormat="1" x14ac:dyDescent="0.5">
      <c r="A1464" s="10"/>
      <c r="B1464" s="11"/>
      <c r="C1464" s="10"/>
      <c r="D1464" s="10"/>
      <c r="E1464" s="10"/>
      <c r="F1464" s="12"/>
      <c r="G1464" s="10"/>
      <c r="H1464" s="12"/>
      <c r="I1464" s="12"/>
      <c r="J1464" s="13"/>
      <c r="K1464" s="10"/>
      <c r="L1464" s="15" t="str">
        <f ca="1">IF(ISBLANK(F1464), "", DATEDIF(Tenants[[#This Row],[DateOfBirth]],TODAY(),"Y"))</f>
        <v/>
      </c>
      <c r="M1464" s="10"/>
      <c r="N1464" s="10"/>
      <c r="O1464" s="10"/>
      <c r="P1464" s="10"/>
      <c r="Q1464" s="10"/>
      <c r="R1464" s="10"/>
      <c r="S1464" s="10"/>
      <c r="T1464" s="10"/>
      <c r="U1464" s="16" t="str">
        <f t="shared" si="24"/>
        <v/>
      </c>
      <c r="V1464" s="16" t="str" cm="1">
        <f t="array" ref="V1464">_xlfn.IFS(AND(ISBLANK(A1464), OR(B1464&lt;&gt;"",C1464&lt;&gt;"",E1464&lt;&gt;"",F1464&lt;&gt;"",G1464&lt;&gt;"",H1464&lt;&gt;"",J1464&lt;&gt;"",K1464&lt;&gt;"",M1464&lt;&gt;"",N1464&lt;&gt;"",O1464&lt;&gt;"",P1464&lt;&gt;"",Q1464&lt;&gt;"",R1464&lt;&gt;"",S1464&lt;&gt;"",T1464&lt;&gt;"",)), "Address Empty", ISBLANK(A1464), "", ISBLANK(B1464), "Room Number Empty", ISBLANK(C1464), "First Name Empty", ISBLANK(E1464), "Last Name Empty", ISBLANK(F1464), "Date of Birth Empty", ISBLANK(G1464), "NI Number Empty", ISBLANK(H1464), "Check In Date Empty", ISBLANK(J1464), "HB Claim Ref Number Empty", ISBLANK(K1464), "Referral Agency Empty", ISBLANK(M1464), "Gender Empty", ISBLANK(N1464), "Religion Empty", ISBLANK(O1464), "Ethnicity Empty", ISBLANK(P1464), "Nationality Empty", ISBLANK(Q1464), "Disability Empty", ISBLANK(R1464), "Sexual Orientation Empty", ISBLANK(S1464), "Language Empty", ISBLANK(T1464), "Risk Assessment Empty", AND(G1464&lt;&gt;"",H1464&lt;&gt;""), IF(SUMPRODUCT(($G$2:$G$5000=G1464)*($H$2:$H$5000=H1464))&gt;1,"CONFLICT: NI and Check-in Date Already in Use","Correct"), TRUE, "Correct")</f>
        <v/>
      </c>
    </row>
    <row r="1465" spans="1:22" s="14" customFormat="1" x14ac:dyDescent="0.5">
      <c r="A1465" s="10"/>
      <c r="B1465" s="11"/>
      <c r="C1465" s="10"/>
      <c r="D1465" s="10"/>
      <c r="E1465" s="10"/>
      <c r="F1465" s="12"/>
      <c r="G1465" s="10"/>
      <c r="H1465" s="12"/>
      <c r="I1465" s="12"/>
      <c r="J1465" s="13"/>
      <c r="K1465" s="10"/>
      <c r="L1465" s="15" t="str">
        <f ca="1">IF(ISBLANK(F1465), "", DATEDIF(Tenants[[#This Row],[DateOfBirth]],TODAY(),"Y"))</f>
        <v/>
      </c>
      <c r="M1465" s="10"/>
      <c r="N1465" s="10"/>
      <c r="O1465" s="10"/>
      <c r="P1465" s="10"/>
      <c r="Q1465" s="10"/>
      <c r="R1465" s="10"/>
      <c r="S1465" s="10"/>
      <c r="T1465" s="10"/>
      <c r="U1465" s="16" t="str">
        <f t="shared" si="24"/>
        <v/>
      </c>
      <c r="V1465" s="16" t="str" cm="1">
        <f t="array" ref="V1465">_xlfn.IFS(AND(ISBLANK(A1465), OR(B1465&lt;&gt;"",C1465&lt;&gt;"",E1465&lt;&gt;"",F1465&lt;&gt;"",G1465&lt;&gt;"",H1465&lt;&gt;"",J1465&lt;&gt;"",K1465&lt;&gt;"",M1465&lt;&gt;"",N1465&lt;&gt;"",O1465&lt;&gt;"",P1465&lt;&gt;"",Q1465&lt;&gt;"",R1465&lt;&gt;"",S1465&lt;&gt;"",T1465&lt;&gt;"",)), "Address Empty", ISBLANK(A1465), "", ISBLANK(B1465), "Room Number Empty", ISBLANK(C1465), "First Name Empty", ISBLANK(E1465), "Last Name Empty", ISBLANK(F1465), "Date of Birth Empty", ISBLANK(G1465), "NI Number Empty", ISBLANK(H1465), "Check In Date Empty", ISBLANK(J1465), "HB Claim Ref Number Empty", ISBLANK(K1465), "Referral Agency Empty", ISBLANK(M1465), "Gender Empty", ISBLANK(N1465), "Religion Empty", ISBLANK(O1465), "Ethnicity Empty", ISBLANK(P1465), "Nationality Empty", ISBLANK(Q1465), "Disability Empty", ISBLANK(R1465), "Sexual Orientation Empty", ISBLANK(S1465), "Language Empty", ISBLANK(T1465), "Risk Assessment Empty", AND(G1465&lt;&gt;"",H1465&lt;&gt;""), IF(SUMPRODUCT(($G$2:$G$5000=G1465)*($H$2:$H$5000=H1465))&gt;1,"CONFLICT: NI and Check-in Date Already in Use","Correct"), TRUE, "Correct")</f>
        <v/>
      </c>
    </row>
    <row r="1466" spans="1:22" s="14" customFormat="1" x14ac:dyDescent="0.5">
      <c r="A1466" s="10"/>
      <c r="B1466" s="11"/>
      <c r="C1466" s="10"/>
      <c r="D1466" s="10"/>
      <c r="E1466" s="10"/>
      <c r="F1466" s="12"/>
      <c r="G1466" s="10"/>
      <c r="H1466" s="12"/>
      <c r="I1466" s="12"/>
      <c r="J1466" s="13"/>
      <c r="K1466" s="10"/>
      <c r="L1466" s="15" t="str">
        <f ca="1">IF(ISBLANK(F1466), "", DATEDIF(Tenants[[#This Row],[DateOfBirth]],TODAY(),"Y"))</f>
        <v/>
      </c>
      <c r="M1466" s="10"/>
      <c r="N1466" s="10"/>
      <c r="O1466" s="10"/>
      <c r="P1466" s="10"/>
      <c r="Q1466" s="10"/>
      <c r="R1466" s="10"/>
      <c r="S1466" s="10"/>
      <c r="T1466" s="10"/>
      <c r="U1466" s="16" t="str">
        <f t="shared" si="24"/>
        <v/>
      </c>
      <c r="V1466" s="16" t="str" cm="1">
        <f t="array" ref="V1466">_xlfn.IFS(AND(ISBLANK(A1466), OR(B1466&lt;&gt;"",C1466&lt;&gt;"",E1466&lt;&gt;"",F1466&lt;&gt;"",G1466&lt;&gt;"",H1466&lt;&gt;"",J1466&lt;&gt;"",K1466&lt;&gt;"",M1466&lt;&gt;"",N1466&lt;&gt;"",O1466&lt;&gt;"",P1466&lt;&gt;"",Q1466&lt;&gt;"",R1466&lt;&gt;"",S1466&lt;&gt;"",T1466&lt;&gt;"",)), "Address Empty", ISBLANK(A1466), "", ISBLANK(B1466), "Room Number Empty", ISBLANK(C1466), "First Name Empty", ISBLANK(E1466), "Last Name Empty", ISBLANK(F1466), "Date of Birth Empty", ISBLANK(G1466), "NI Number Empty", ISBLANK(H1466), "Check In Date Empty", ISBLANK(J1466), "HB Claim Ref Number Empty", ISBLANK(K1466), "Referral Agency Empty", ISBLANK(M1466), "Gender Empty", ISBLANK(N1466), "Religion Empty", ISBLANK(O1466), "Ethnicity Empty", ISBLANK(P1466), "Nationality Empty", ISBLANK(Q1466), "Disability Empty", ISBLANK(R1466), "Sexual Orientation Empty", ISBLANK(S1466), "Language Empty", ISBLANK(T1466), "Risk Assessment Empty", AND(G1466&lt;&gt;"",H1466&lt;&gt;""), IF(SUMPRODUCT(($G$2:$G$5000=G1466)*($H$2:$H$5000=H1466))&gt;1,"CONFLICT: NI and Check-in Date Already in Use","Correct"), TRUE, "Correct")</f>
        <v/>
      </c>
    </row>
    <row r="1467" spans="1:22" s="14" customFormat="1" x14ac:dyDescent="0.5">
      <c r="A1467" s="10"/>
      <c r="B1467" s="11"/>
      <c r="C1467" s="10"/>
      <c r="D1467" s="10"/>
      <c r="E1467" s="10"/>
      <c r="F1467" s="12"/>
      <c r="G1467" s="10"/>
      <c r="H1467" s="12"/>
      <c r="I1467" s="12"/>
      <c r="J1467" s="13"/>
      <c r="K1467" s="10"/>
      <c r="L1467" s="15" t="str">
        <f ca="1">IF(ISBLANK(F1467), "", DATEDIF(Tenants[[#This Row],[DateOfBirth]],TODAY(),"Y"))</f>
        <v/>
      </c>
      <c r="M1467" s="10"/>
      <c r="N1467" s="10"/>
      <c r="O1467" s="10"/>
      <c r="P1467" s="10"/>
      <c r="Q1467" s="10"/>
      <c r="R1467" s="10"/>
      <c r="S1467" s="10"/>
      <c r="T1467" s="10"/>
      <c r="U1467" s="16" t="str">
        <f t="shared" si="24"/>
        <v/>
      </c>
      <c r="V1467" s="16" t="str" cm="1">
        <f t="array" ref="V1467">_xlfn.IFS(AND(ISBLANK(A1467), OR(B1467&lt;&gt;"",C1467&lt;&gt;"",E1467&lt;&gt;"",F1467&lt;&gt;"",G1467&lt;&gt;"",H1467&lt;&gt;"",J1467&lt;&gt;"",K1467&lt;&gt;"",M1467&lt;&gt;"",N1467&lt;&gt;"",O1467&lt;&gt;"",P1467&lt;&gt;"",Q1467&lt;&gt;"",R1467&lt;&gt;"",S1467&lt;&gt;"",T1467&lt;&gt;"",)), "Address Empty", ISBLANK(A1467), "", ISBLANK(B1467), "Room Number Empty", ISBLANK(C1467), "First Name Empty", ISBLANK(E1467), "Last Name Empty", ISBLANK(F1467), "Date of Birth Empty", ISBLANK(G1467), "NI Number Empty", ISBLANK(H1467), "Check In Date Empty", ISBLANK(J1467), "HB Claim Ref Number Empty", ISBLANK(K1467), "Referral Agency Empty", ISBLANK(M1467), "Gender Empty", ISBLANK(N1467), "Religion Empty", ISBLANK(O1467), "Ethnicity Empty", ISBLANK(P1467), "Nationality Empty", ISBLANK(Q1467), "Disability Empty", ISBLANK(R1467), "Sexual Orientation Empty", ISBLANK(S1467), "Language Empty", ISBLANK(T1467), "Risk Assessment Empty", AND(G1467&lt;&gt;"",H1467&lt;&gt;""), IF(SUMPRODUCT(($G$2:$G$5000=G1467)*($H$2:$H$5000=H1467))&gt;1,"CONFLICT: NI and Check-in Date Already in Use","Correct"), TRUE, "Correct")</f>
        <v/>
      </c>
    </row>
    <row r="1468" spans="1:22" s="14" customFormat="1" x14ac:dyDescent="0.5">
      <c r="A1468" s="10"/>
      <c r="B1468" s="11"/>
      <c r="C1468" s="10"/>
      <c r="D1468" s="10"/>
      <c r="E1468" s="10"/>
      <c r="F1468" s="12"/>
      <c r="G1468" s="10"/>
      <c r="H1468" s="12"/>
      <c r="I1468" s="12"/>
      <c r="J1468" s="13"/>
      <c r="K1468" s="10"/>
      <c r="L1468" s="15" t="str">
        <f ca="1">IF(ISBLANK(F1468), "", DATEDIF(Tenants[[#This Row],[DateOfBirth]],TODAY(),"Y"))</f>
        <v/>
      </c>
      <c r="M1468" s="10"/>
      <c r="N1468" s="10"/>
      <c r="O1468" s="10"/>
      <c r="P1468" s="10"/>
      <c r="Q1468" s="10"/>
      <c r="R1468" s="10"/>
      <c r="S1468" s="10"/>
      <c r="T1468" s="10"/>
      <c r="U1468" s="16" t="str">
        <f t="shared" si="24"/>
        <v/>
      </c>
      <c r="V1468" s="16" t="str" cm="1">
        <f t="array" ref="V1468">_xlfn.IFS(AND(ISBLANK(A1468), OR(B1468&lt;&gt;"",C1468&lt;&gt;"",E1468&lt;&gt;"",F1468&lt;&gt;"",G1468&lt;&gt;"",H1468&lt;&gt;"",J1468&lt;&gt;"",K1468&lt;&gt;"",M1468&lt;&gt;"",N1468&lt;&gt;"",O1468&lt;&gt;"",P1468&lt;&gt;"",Q1468&lt;&gt;"",R1468&lt;&gt;"",S1468&lt;&gt;"",T1468&lt;&gt;"",)), "Address Empty", ISBLANK(A1468), "", ISBLANK(B1468), "Room Number Empty", ISBLANK(C1468), "First Name Empty", ISBLANK(E1468), "Last Name Empty", ISBLANK(F1468), "Date of Birth Empty", ISBLANK(G1468), "NI Number Empty", ISBLANK(H1468), "Check In Date Empty", ISBLANK(J1468), "HB Claim Ref Number Empty", ISBLANK(K1468), "Referral Agency Empty", ISBLANK(M1468), "Gender Empty", ISBLANK(N1468), "Religion Empty", ISBLANK(O1468), "Ethnicity Empty", ISBLANK(P1468), "Nationality Empty", ISBLANK(Q1468), "Disability Empty", ISBLANK(R1468), "Sexual Orientation Empty", ISBLANK(S1468), "Language Empty", ISBLANK(T1468), "Risk Assessment Empty", AND(G1468&lt;&gt;"",H1468&lt;&gt;""), IF(SUMPRODUCT(($G$2:$G$5000=G1468)*($H$2:$H$5000=H1468))&gt;1,"CONFLICT: NI and Check-in Date Already in Use","Correct"), TRUE, "Correct")</f>
        <v/>
      </c>
    </row>
    <row r="1469" spans="1:22" s="14" customFormat="1" x14ac:dyDescent="0.5">
      <c r="A1469" s="10"/>
      <c r="B1469" s="11"/>
      <c r="C1469" s="10"/>
      <c r="D1469" s="10"/>
      <c r="E1469" s="10"/>
      <c r="F1469" s="12"/>
      <c r="G1469" s="10"/>
      <c r="H1469" s="12"/>
      <c r="I1469" s="12"/>
      <c r="J1469" s="13"/>
      <c r="K1469" s="10"/>
      <c r="L1469" s="15" t="str">
        <f ca="1">IF(ISBLANK(F1469), "", DATEDIF(Tenants[[#This Row],[DateOfBirth]],TODAY(),"Y"))</f>
        <v/>
      </c>
      <c r="M1469" s="10"/>
      <c r="N1469" s="10"/>
      <c r="O1469" s="10"/>
      <c r="P1469" s="10"/>
      <c r="Q1469" s="10"/>
      <c r="R1469" s="10"/>
      <c r="S1469" s="10"/>
      <c r="T1469" s="10"/>
      <c r="U1469" s="16" t="str">
        <f t="shared" si="24"/>
        <v/>
      </c>
      <c r="V1469" s="16" t="str" cm="1">
        <f t="array" ref="V1469">_xlfn.IFS(AND(ISBLANK(A1469), OR(B1469&lt;&gt;"",C1469&lt;&gt;"",E1469&lt;&gt;"",F1469&lt;&gt;"",G1469&lt;&gt;"",H1469&lt;&gt;"",J1469&lt;&gt;"",K1469&lt;&gt;"",M1469&lt;&gt;"",N1469&lt;&gt;"",O1469&lt;&gt;"",P1469&lt;&gt;"",Q1469&lt;&gt;"",R1469&lt;&gt;"",S1469&lt;&gt;"",T1469&lt;&gt;"",)), "Address Empty", ISBLANK(A1469), "", ISBLANK(B1469), "Room Number Empty", ISBLANK(C1469), "First Name Empty", ISBLANK(E1469), "Last Name Empty", ISBLANK(F1469), "Date of Birth Empty", ISBLANK(G1469), "NI Number Empty", ISBLANK(H1469), "Check In Date Empty", ISBLANK(J1469), "HB Claim Ref Number Empty", ISBLANK(K1469), "Referral Agency Empty", ISBLANK(M1469), "Gender Empty", ISBLANK(N1469), "Religion Empty", ISBLANK(O1469), "Ethnicity Empty", ISBLANK(P1469), "Nationality Empty", ISBLANK(Q1469), "Disability Empty", ISBLANK(R1469), "Sexual Orientation Empty", ISBLANK(S1469), "Language Empty", ISBLANK(T1469), "Risk Assessment Empty", AND(G1469&lt;&gt;"",H1469&lt;&gt;""), IF(SUMPRODUCT(($G$2:$G$5000=G1469)*($H$2:$H$5000=H1469))&gt;1,"CONFLICT: NI and Check-in Date Already in Use","Correct"), TRUE, "Correct")</f>
        <v/>
      </c>
    </row>
    <row r="1470" spans="1:22" s="14" customFormat="1" x14ac:dyDescent="0.5">
      <c r="A1470" s="10"/>
      <c r="B1470" s="11"/>
      <c r="C1470" s="10"/>
      <c r="D1470" s="10"/>
      <c r="E1470" s="10"/>
      <c r="F1470" s="12"/>
      <c r="G1470" s="10"/>
      <c r="H1470" s="12"/>
      <c r="I1470" s="12"/>
      <c r="J1470" s="13"/>
      <c r="K1470" s="10"/>
      <c r="L1470" s="15" t="str">
        <f ca="1">IF(ISBLANK(F1470), "", DATEDIF(Tenants[[#This Row],[DateOfBirth]],TODAY(),"Y"))</f>
        <v/>
      </c>
      <c r="M1470" s="10"/>
      <c r="N1470" s="10"/>
      <c r="O1470" s="10"/>
      <c r="P1470" s="10"/>
      <c r="Q1470" s="10"/>
      <c r="R1470" s="10"/>
      <c r="S1470" s="10"/>
      <c r="T1470" s="10"/>
      <c r="U1470" s="16" t="str">
        <f t="shared" si="24"/>
        <v/>
      </c>
      <c r="V1470" s="16" t="str" cm="1">
        <f t="array" ref="V1470">_xlfn.IFS(AND(ISBLANK(A1470), OR(B1470&lt;&gt;"",C1470&lt;&gt;"",E1470&lt;&gt;"",F1470&lt;&gt;"",G1470&lt;&gt;"",H1470&lt;&gt;"",J1470&lt;&gt;"",K1470&lt;&gt;"",M1470&lt;&gt;"",N1470&lt;&gt;"",O1470&lt;&gt;"",P1470&lt;&gt;"",Q1470&lt;&gt;"",R1470&lt;&gt;"",S1470&lt;&gt;"",T1470&lt;&gt;"",)), "Address Empty", ISBLANK(A1470), "", ISBLANK(B1470), "Room Number Empty", ISBLANK(C1470), "First Name Empty", ISBLANK(E1470), "Last Name Empty", ISBLANK(F1470), "Date of Birth Empty", ISBLANK(G1470), "NI Number Empty", ISBLANK(H1470), "Check In Date Empty", ISBLANK(J1470), "HB Claim Ref Number Empty", ISBLANK(K1470), "Referral Agency Empty", ISBLANK(M1470), "Gender Empty", ISBLANK(N1470), "Religion Empty", ISBLANK(O1470), "Ethnicity Empty", ISBLANK(P1470), "Nationality Empty", ISBLANK(Q1470), "Disability Empty", ISBLANK(R1470), "Sexual Orientation Empty", ISBLANK(S1470), "Language Empty", ISBLANK(T1470), "Risk Assessment Empty", AND(G1470&lt;&gt;"",H1470&lt;&gt;""), IF(SUMPRODUCT(($G$2:$G$5000=G1470)*($H$2:$H$5000=H1470))&gt;1,"CONFLICT: NI and Check-in Date Already in Use","Correct"), TRUE, "Correct")</f>
        <v/>
      </c>
    </row>
    <row r="1471" spans="1:22" s="14" customFormat="1" x14ac:dyDescent="0.5">
      <c r="A1471" s="10"/>
      <c r="B1471" s="11"/>
      <c r="C1471" s="10"/>
      <c r="D1471" s="10"/>
      <c r="E1471" s="10"/>
      <c r="F1471" s="12"/>
      <c r="G1471" s="10"/>
      <c r="H1471" s="12"/>
      <c r="I1471" s="12"/>
      <c r="J1471" s="13"/>
      <c r="K1471" s="10"/>
      <c r="L1471" s="15" t="str">
        <f ca="1">IF(ISBLANK(F1471), "", DATEDIF(Tenants[[#This Row],[DateOfBirth]],TODAY(),"Y"))</f>
        <v/>
      </c>
      <c r="M1471" s="10"/>
      <c r="N1471" s="10"/>
      <c r="O1471" s="10"/>
      <c r="P1471" s="10"/>
      <c r="Q1471" s="10"/>
      <c r="R1471" s="10"/>
      <c r="S1471" s="10"/>
      <c r="T1471" s="10"/>
      <c r="U1471" s="16" t="str">
        <f t="shared" si="24"/>
        <v/>
      </c>
      <c r="V1471" s="16" t="str" cm="1">
        <f t="array" ref="V1471">_xlfn.IFS(AND(ISBLANK(A1471), OR(B1471&lt;&gt;"",C1471&lt;&gt;"",E1471&lt;&gt;"",F1471&lt;&gt;"",G1471&lt;&gt;"",H1471&lt;&gt;"",J1471&lt;&gt;"",K1471&lt;&gt;"",M1471&lt;&gt;"",N1471&lt;&gt;"",O1471&lt;&gt;"",P1471&lt;&gt;"",Q1471&lt;&gt;"",R1471&lt;&gt;"",S1471&lt;&gt;"",T1471&lt;&gt;"",)), "Address Empty", ISBLANK(A1471), "", ISBLANK(B1471), "Room Number Empty", ISBLANK(C1471), "First Name Empty", ISBLANK(E1471), "Last Name Empty", ISBLANK(F1471), "Date of Birth Empty", ISBLANK(G1471), "NI Number Empty", ISBLANK(H1471), "Check In Date Empty", ISBLANK(J1471), "HB Claim Ref Number Empty", ISBLANK(K1471), "Referral Agency Empty", ISBLANK(M1471), "Gender Empty", ISBLANK(N1471), "Religion Empty", ISBLANK(O1471), "Ethnicity Empty", ISBLANK(P1471), "Nationality Empty", ISBLANK(Q1471), "Disability Empty", ISBLANK(R1471), "Sexual Orientation Empty", ISBLANK(S1471), "Language Empty", ISBLANK(T1471), "Risk Assessment Empty", AND(G1471&lt;&gt;"",H1471&lt;&gt;""), IF(SUMPRODUCT(($G$2:$G$5000=G1471)*($H$2:$H$5000=H1471))&gt;1,"CONFLICT: NI and Check-in Date Already in Use","Correct"), TRUE, "Correct")</f>
        <v/>
      </c>
    </row>
    <row r="1472" spans="1:22" s="14" customFormat="1" x14ac:dyDescent="0.5">
      <c r="A1472" s="10"/>
      <c r="B1472" s="11"/>
      <c r="C1472" s="10"/>
      <c r="D1472" s="10"/>
      <c r="E1472" s="10"/>
      <c r="F1472" s="12"/>
      <c r="G1472" s="10"/>
      <c r="H1472" s="12"/>
      <c r="I1472" s="12"/>
      <c r="J1472" s="13"/>
      <c r="K1472" s="10"/>
      <c r="L1472" s="15" t="str">
        <f ca="1">IF(ISBLANK(F1472), "", DATEDIF(Tenants[[#This Row],[DateOfBirth]],TODAY(),"Y"))</f>
        <v/>
      </c>
      <c r="M1472" s="10"/>
      <c r="N1472" s="10"/>
      <c r="O1472" s="10"/>
      <c r="P1472" s="10"/>
      <c r="Q1472" s="10"/>
      <c r="R1472" s="10"/>
      <c r="S1472" s="10"/>
      <c r="T1472" s="10"/>
      <c r="U1472" s="16" t="str">
        <f t="shared" si="24"/>
        <v/>
      </c>
      <c r="V1472" s="16" t="str" cm="1">
        <f t="array" ref="V1472">_xlfn.IFS(AND(ISBLANK(A1472), OR(B1472&lt;&gt;"",C1472&lt;&gt;"",E1472&lt;&gt;"",F1472&lt;&gt;"",G1472&lt;&gt;"",H1472&lt;&gt;"",J1472&lt;&gt;"",K1472&lt;&gt;"",M1472&lt;&gt;"",N1472&lt;&gt;"",O1472&lt;&gt;"",P1472&lt;&gt;"",Q1472&lt;&gt;"",R1472&lt;&gt;"",S1472&lt;&gt;"",T1472&lt;&gt;"",)), "Address Empty", ISBLANK(A1472), "", ISBLANK(B1472), "Room Number Empty", ISBLANK(C1472), "First Name Empty", ISBLANK(E1472), "Last Name Empty", ISBLANK(F1472), "Date of Birth Empty", ISBLANK(G1472), "NI Number Empty", ISBLANK(H1472), "Check In Date Empty", ISBLANK(J1472), "HB Claim Ref Number Empty", ISBLANK(K1472), "Referral Agency Empty", ISBLANK(M1472), "Gender Empty", ISBLANK(N1472), "Religion Empty", ISBLANK(O1472), "Ethnicity Empty", ISBLANK(P1472), "Nationality Empty", ISBLANK(Q1472), "Disability Empty", ISBLANK(R1472), "Sexual Orientation Empty", ISBLANK(S1472), "Language Empty", ISBLANK(T1472), "Risk Assessment Empty", AND(G1472&lt;&gt;"",H1472&lt;&gt;""), IF(SUMPRODUCT(($G$2:$G$5000=G1472)*($H$2:$H$5000=H1472))&gt;1,"CONFLICT: NI and Check-in Date Already in Use","Correct"), TRUE, "Correct")</f>
        <v/>
      </c>
    </row>
    <row r="1473" spans="1:22" s="14" customFormat="1" x14ac:dyDescent="0.5">
      <c r="A1473" s="10"/>
      <c r="B1473" s="11"/>
      <c r="C1473" s="10"/>
      <c r="D1473" s="10"/>
      <c r="E1473" s="10"/>
      <c r="F1473" s="12"/>
      <c r="G1473" s="10"/>
      <c r="H1473" s="12"/>
      <c r="I1473" s="12"/>
      <c r="J1473" s="13"/>
      <c r="K1473" s="10"/>
      <c r="L1473" s="15" t="str">
        <f ca="1">IF(ISBLANK(F1473), "", DATEDIF(Tenants[[#This Row],[DateOfBirth]],TODAY(),"Y"))</f>
        <v/>
      </c>
      <c r="M1473" s="10"/>
      <c r="N1473" s="10"/>
      <c r="O1473" s="10"/>
      <c r="P1473" s="10"/>
      <c r="Q1473" s="10"/>
      <c r="R1473" s="10"/>
      <c r="S1473" s="10"/>
      <c r="T1473" s="10"/>
      <c r="U1473" s="16" t="str">
        <f t="shared" si="24"/>
        <v/>
      </c>
      <c r="V1473" s="16" t="str" cm="1">
        <f t="array" ref="V1473">_xlfn.IFS(AND(ISBLANK(A1473), OR(B1473&lt;&gt;"",C1473&lt;&gt;"",E1473&lt;&gt;"",F1473&lt;&gt;"",G1473&lt;&gt;"",H1473&lt;&gt;"",J1473&lt;&gt;"",K1473&lt;&gt;"",M1473&lt;&gt;"",N1473&lt;&gt;"",O1473&lt;&gt;"",P1473&lt;&gt;"",Q1473&lt;&gt;"",R1473&lt;&gt;"",S1473&lt;&gt;"",T1473&lt;&gt;"",)), "Address Empty", ISBLANK(A1473), "", ISBLANK(B1473), "Room Number Empty", ISBLANK(C1473), "First Name Empty", ISBLANK(E1473), "Last Name Empty", ISBLANK(F1473), "Date of Birth Empty", ISBLANK(G1473), "NI Number Empty", ISBLANK(H1473), "Check In Date Empty", ISBLANK(J1473), "HB Claim Ref Number Empty", ISBLANK(K1473), "Referral Agency Empty", ISBLANK(M1473), "Gender Empty", ISBLANK(N1473), "Religion Empty", ISBLANK(O1473), "Ethnicity Empty", ISBLANK(P1473), "Nationality Empty", ISBLANK(Q1473), "Disability Empty", ISBLANK(R1473), "Sexual Orientation Empty", ISBLANK(S1473), "Language Empty", ISBLANK(T1473), "Risk Assessment Empty", AND(G1473&lt;&gt;"",H1473&lt;&gt;""), IF(SUMPRODUCT(($G$2:$G$5000=G1473)*($H$2:$H$5000=H1473))&gt;1,"CONFLICT: NI and Check-in Date Already in Use","Correct"), TRUE, "Correct")</f>
        <v/>
      </c>
    </row>
    <row r="1474" spans="1:22" s="14" customFormat="1" x14ac:dyDescent="0.5">
      <c r="A1474" s="10"/>
      <c r="B1474" s="11"/>
      <c r="C1474" s="10"/>
      <c r="D1474" s="10"/>
      <c r="E1474" s="10"/>
      <c r="F1474" s="12"/>
      <c r="G1474" s="10"/>
      <c r="H1474" s="12"/>
      <c r="I1474" s="12"/>
      <c r="J1474" s="13"/>
      <c r="K1474" s="10"/>
      <c r="L1474" s="15" t="str">
        <f ca="1">IF(ISBLANK(F1474), "", DATEDIF(Tenants[[#This Row],[DateOfBirth]],TODAY(),"Y"))</f>
        <v/>
      </c>
      <c r="M1474" s="10"/>
      <c r="N1474" s="10"/>
      <c r="O1474" s="10"/>
      <c r="P1474" s="10"/>
      <c r="Q1474" s="10"/>
      <c r="R1474" s="10"/>
      <c r="S1474" s="10"/>
      <c r="T1474" s="10"/>
      <c r="U1474" s="16" t="str">
        <f t="shared" si="24"/>
        <v/>
      </c>
      <c r="V1474" s="16" t="str" cm="1">
        <f t="array" ref="V1474">_xlfn.IFS(AND(ISBLANK(A1474), OR(B1474&lt;&gt;"",C1474&lt;&gt;"",E1474&lt;&gt;"",F1474&lt;&gt;"",G1474&lt;&gt;"",H1474&lt;&gt;"",J1474&lt;&gt;"",K1474&lt;&gt;"",M1474&lt;&gt;"",N1474&lt;&gt;"",O1474&lt;&gt;"",P1474&lt;&gt;"",Q1474&lt;&gt;"",R1474&lt;&gt;"",S1474&lt;&gt;"",T1474&lt;&gt;"",)), "Address Empty", ISBLANK(A1474), "", ISBLANK(B1474), "Room Number Empty", ISBLANK(C1474), "First Name Empty", ISBLANK(E1474), "Last Name Empty", ISBLANK(F1474), "Date of Birth Empty", ISBLANK(G1474), "NI Number Empty", ISBLANK(H1474), "Check In Date Empty", ISBLANK(J1474), "HB Claim Ref Number Empty", ISBLANK(K1474), "Referral Agency Empty", ISBLANK(M1474), "Gender Empty", ISBLANK(N1474), "Religion Empty", ISBLANK(O1474), "Ethnicity Empty", ISBLANK(P1474), "Nationality Empty", ISBLANK(Q1474), "Disability Empty", ISBLANK(R1474), "Sexual Orientation Empty", ISBLANK(S1474), "Language Empty", ISBLANK(T1474), "Risk Assessment Empty", AND(G1474&lt;&gt;"",H1474&lt;&gt;""), IF(SUMPRODUCT(($G$2:$G$5000=G1474)*($H$2:$H$5000=H1474))&gt;1,"CONFLICT: NI and Check-in Date Already in Use","Correct"), TRUE, "Correct")</f>
        <v/>
      </c>
    </row>
    <row r="1475" spans="1:22" s="14" customFormat="1" x14ac:dyDescent="0.5">
      <c r="A1475" s="10"/>
      <c r="B1475" s="11"/>
      <c r="C1475" s="10"/>
      <c r="D1475" s="10"/>
      <c r="E1475" s="10"/>
      <c r="F1475" s="12"/>
      <c r="G1475" s="10"/>
      <c r="H1475" s="12"/>
      <c r="I1475" s="12"/>
      <c r="J1475" s="13"/>
      <c r="K1475" s="10"/>
      <c r="L1475" s="15" t="str">
        <f ca="1">IF(ISBLANK(F1475), "", DATEDIF(Tenants[[#This Row],[DateOfBirth]],TODAY(),"Y"))</f>
        <v/>
      </c>
      <c r="M1475" s="10"/>
      <c r="N1475" s="10"/>
      <c r="O1475" s="10"/>
      <c r="P1475" s="10"/>
      <c r="Q1475" s="10"/>
      <c r="R1475" s="10"/>
      <c r="S1475" s="10"/>
      <c r="T1475" s="10"/>
      <c r="U1475" s="16" t="str">
        <f t="shared" si="24"/>
        <v/>
      </c>
      <c r="V1475" s="16" t="str" cm="1">
        <f t="array" ref="V1475">_xlfn.IFS(AND(ISBLANK(A1475), OR(B1475&lt;&gt;"",C1475&lt;&gt;"",E1475&lt;&gt;"",F1475&lt;&gt;"",G1475&lt;&gt;"",H1475&lt;&gt;"",J1475&lt;&gt;"",K1475&lt;&gt;"",M1475&lt;&gt;"",N1475&lt;&gt;"",O1475&lt;&gt;"",P1475&lt;&gt;"",Q1475&lt;&gt;"",R1475&lt;&gt;"",S1475&lt;&gt;"",T1475&lt;&gt;"",)), "Address Empty", ISBLANK(A1475), "", ISBLANK(B1475), "Room Number Empty", ISBLANK(C1475), "First Name Empty", ISBLANK(E1475), "Last Name Empty", ISBLANK(F1475), "Date of Birth Empty", ISBLANK(G1475), "NI Number Empty", ISBLANK(H1475), "Check In Date Empty", ISBLANK(J1475), "HB Claim Ref Number Empty", ISBLANK(K1475), "Referral Agency Empty", ISBLANK(M1475), "Gender Empty", ISBLANK(N1475), "Religion Empty", ISBLANK(O1475), "Ethnicity Empty", ISBLANK(P1475), "Nationality Empty", ISBLANK(Q1475), "Disability Empty", ISBLANK(R1475), "Sexual Orientation Empty", ISBLANK(S1475), "Language Empty", ISBLANK(T1475), "Risk Assessment Empty", AND(G1475&lt;&gt;"",H1475&lt;&gt;""), IF(SUMPRODUCT(($G$2:$G$5000=G1475)*($H$2:$H$5000=H1475))&gt;1,"CONFLICT: NI and Check-in Date Already in Use","Correct"), TRUE, "Correct")</f>
        <v/>
      </c>
    </row>
    <row r="1476" spans="1:22" s="14" customFormat="1" x14ac:dyDescent="0.5">
      <c r="A1476" s="10"/>
      <c r="B1476" s="11"/>
      <c r="C1476" s="10"/>
      <c r="D1476" s="10"/>
      <c r="E1476" s="10"/>
      <c r="F1476" s="12"/>
      <c r="G1476" s="10"/>
      <c r="H1476" s="12"/>
      <c r="I1476" s="12"/>
      <c r="J1476" s="13"/>
      <c r="K1476" s="10"/>
      <c r="L1476" s="15" t="str">
        <f ca="1">IF(ISBLANK(F1476), "", DATEDIF(Tenants[[#This Row],[DateOfBirth]],TODAY(),"Y"))</f>
        <v/>
      </c>
      <c r="M1476" s="10"/>
      <c r="N1476" s="10"/>
      <c r="O1476" s="10"/>
      <c r="P1476" s="10"/>
      <c r="Q1476" s="10"/>
      <c r="R1476" s="10"/>
      <c r="S1476" s="10"/>
      <c r="T1476" s="10"/>
      <c r="U1476" s="16" t="str">
        <f t="shared" si="24"/>
        <v/>
      </c>
      <c r="V1476" s="16" t="str" cm="1">
        <f t="array" ref="V1476">_xlfn.IFS(AND(ISBLANK(A1476), OR(B1476&lt;&gt;"",C1476&lt;&gt;"",E1476&lt;&gt;"",F1476&lt;&gt;"",G1476&lt;&gt;"",H1476&lt;&gt;"",J1476&lt;&gt;"",K1476&lt;&gt;"",M1476&lt;&gt;"",N1476&lt;&gt;"",O1476&lt;&gt;"",P1476&lt;&gt;"",Q1476&lt;&gt;"",R1476&lt;&gt;"",S1476&lt;&gt;"",T1476&lt;&gt;"",)), "Address Empty", ISBLANK(A1476), "", ISBLANK(B1476), "Room Number Empty", ISBLANK(C1476), "First Name Empty", ISBLANK(E1476), "Last Name Empty", ISBLANK(F1476), "Date of Birth Empty", ISBLANK(G1476), "NI Number Empty", ISBLANK(H1476), "Check In Date Empty", ISBLANK(J1476), "HB Claim Ref Number Empty", ISBLANK(K1476), "Referral Agency Empty", ISBLANK(M1476), "Gender Empty", ISBLANK(N1476), "Religion Empty", ISBLANK(O1476), "Ethnicity Empty", ISBLANK(P1476), "Nationality Empty", ISBLANK(Q1476), "Disability Empty", ISBLANK(R1476), "Sexual Orientation Empty", ISBLANK(S1476), "Language Empty", ISBLANK(T1476), "Risk Assessment Empty", AND(G1476&lt;&gt;"",H1476&lt;&gt;""), IF(SUMPRODUCT(($G$2:$G$5000=G1476)*($H$2:$H$5000=H1476))&gt;1,"CONFLICT: NI and Check-in Date Already in Use","Correct"), TRUE, "Correct")</f>
        <v/>
      </c>
    </row>
    <row r="1477" spans="1:22" s="14" customFormat="1" x14ac:dyDescent="0.5">
      <c r="A1477" s="10"/>
      <c r="B1477" s="11"/>
      <c r="C1477" s="10"/>
      <c r="D1477" s="10"/>
      <c r="E1477" s="10"/>
      <c r="F1477" s="12"/>
      <c r="G1477" s="10"/>
      <c r="H1477" s="12"/>
      <c r="I1477" s="12"/>
      <c r="J1477" s="13"/>
      <c r="K1477" s="10"/>
      <c r="L1477" s="15" t="str">
        <f ca="1">IF(ISBLANK(F1477), "", DATEDIF(Tenants[[#This Row],[DateOfBirth]],TODAY(),"Y"))</f>
        <v/>
      </c>
      <c r="M1477" s="10"/>
      <c r="N1477" s="10"/>
      <c r="O1477" s="10"/>
      <c r="P1477" s="10"/>
      <c r="Q1477" s="10"/>
      <c r="R1477" s="10"/>
      <c r="S1477" s="10"/>
      <c r="T1477" s="10"/>
      <c r="U1477" s="16" t="str">
        <f t="shared" si="24"/>
        <v/>
      </c>
      <c r="V1477" s="16" t="str" cm="1">
        <f t="array" ref="V1477">_xlfn.IFS(AND(ISBLANK(A1477), OR(B1477&lt;&gt;"",C1477&lt;&gt;"",E1477&lt;&gt;"",F1477&lt;&gt;"",G1477&lt;&gt;"",H1477&lt;&gt;"",J1477&lt;&gt;"",K1477&lt;&gt;"",M1477&lt;&gt;"",N1477&lt;&gt;"",O1477&lt;&gt;"",P1477&lt;&gt;"",Q1477&lt;&gt;"",R1477&lt;&gt;"",S1477&lt;&gt;"",T1477&lt;&gt;"",)), "Address Empty", ISBLANK(A1477), "", ISBLANK(B1477), "Room Number Empty", ISBLANK(C1477), "First Name Empty", ISBLANK(E1477), "Last Name Empty", ISBLANK(F1477), "Date of Birth Empty", ISBLANK(G1477), "NI Number Empty", ISBLANK(H1477), "Check In Date Empty", ISBLANK(J1477), "HB Claim Ref Number Empty", ISBLANK(K1477), "Referral Agency Empty", ISBLANK(M1477), "Gender Empty", ISBLANK(N1477), "Religion Empty", ISBLANK(O1477), "Ethnicity Empty", ISBLANK(P1477), "Nationality Empty", ISBLANK(Q1477), "Disability Empty", ISBLANK(R1477), "Sexual Orientation Empty", ISBLANK(S1477), "Language Empty", ISBLANK(T1477), "Risk Assessment Empty", AND(G1477&lt;&gt;"",H1477&lt;&gt;""), IF(SUMPRODUCT(($G$2:$G$5000=G1477)*($H$2:$H$5000=H1477))&gt;1,"CONFLICT: NI and Check-in Date Already in Use","Correct"), TRUE, "Correct")</f>
        <v/>
      </c>
    </row>
    <row r="1478" spans="1:22" s="14" customFormat="1" x14ac:dyDescent="0.5">
      <c r="A1478" s="10"/>
      <c r="B1478" s="11"/>
      <c r="C1478" s="10"/>
      <c r="D1478" s="10"/>
      <c r="E1478" s="10"/>
      <c r="F1478" s="12"/>
      <c r="G1478" s="10"/>
      <c r="H1478" s="12"/>
      <c r="I1478" s="12"/>
      <c r="J1478" s="13"/>
      <c r="K1478" s="10"/>
      <c r="L1478" s="15" t="str">
        <f ca="1">IF(ISBLANK(F1478), "", DATEDIF(Tenants[[#This Row],[DateOfBirth]],TODAY(),"Y"))</f>
        <v/>
      </c>
      <c r="M1478" s="10"/>
      <c r="N1478" s="10"/>
      <c r="O1478" s="10"/>
      <c r="P1478" s="10"/>
      <c r="Q1478" s="10"/>
      <c r="R1478" s="10"/>
      <c r="S1478" s="10"/>
      <c r="T1478" s="10"/>
      <c r="U1478" s="16" t="str">
        <f t="shared" si="24"/>
        <v/>
      </c>
      <c r="V1478" s="16" t="str" cm="1">
        <f t="array" ref="V1478">_xlfn.IFS(AND(ISBLANK(A1478), OR(B1478&lt;&gt;"",C1478&lt;&gt;"",E1478&lt;&gt;"",F1478&lt;&gt;"",G1478&lt;&gt;"",H1478&lt;&gt;"",J1478&lt;&gt;"",K1478&lt;&gt;"",M1478&lt;&gt;"",N1478&lt;&gt;"",O1478&lt;&gt;"",P1478&lt;&gt;"",Q1478&lt;&gt;"",R1478&lt;&gt;"",S1478&lt;&gt;"",T1478&lt;&gt;"",)), "Address Empty", ISBLANK(A1478), "", ISBLANK(B1478), "Room Number Empty", ISBLANK(C1478), "First Name Empty", ISBLANK(E1478), "Last Name Empty", ISBLANK(F1478), "Date of Birth Empty", ISBLANK(G1478), "NI Number Empty", ISBLANK(H1478), "Check In Date Empty", ISBLANK(J1478), "HB Claim Ref Number Empty", ISBLANK(K1478), "Referral Agency Empty", ISBLANK(M1478), "Gender Empty", ISBLANK(N1478), "Religion Empty", ISBLANK(O1478), "Ethnicity Empty", ISBLANK(P1478), "Nationality Empty", ISBLANK(Q1478), "Disability Empty", ISBLANK(R1478), "Sexual Orientation Empty", ISBLANK(S1478), "Language Empty", ISBLANK(T1478), "Risk Assessment Empty", AND(G1478&lt;&gt;"",H1478&lt;&gt;""), IF(SUMPRODUCT(($G$2:$G$5000=G1478)*($H$2:$H$5000=H1478))&gt;1,"CONFLICT: NI and Check-in Date Already in Use","Correct"), TRUE, "Correct")</f>
        <v/>
      </c>
    </row>
    <row r="1479" spans="1:22" s="14" customFormat="1" x14ac:dyDescent="0.5">
      <c r="A1479" s="10"/>
      <c r="B1479" s="11"/>
      <c r="C1479" s="10"/>
      <c r="D1479" s="10"/>
      <c r="E1479" s="10"/>
      <c r="F1479" s="12"/>
      <c r="G1479" s="10"/>
      <c r="H1479" s="12"/>
      <c r="I1479" s="12"/>
      <c r="J1479" s="13"/>
      <c r="K1479" s="10"/>
      <c r="L1479" s="15" t="str">
        <f ca="1">IF(ISBLANK(F1479), "", DATEDIF(Tenants[[#This Row],[DateOfBirth]],TODAY(),"Y"))</f>
        <v/>
      </c>
      <c r="M1479" s="10"/>
      <c r="N1479" s="10"/>
      <c r="O1479" s="10"/>
      <c r="P1479" s="10"/>
      <c r="Q1479" s="10"/>
      <c r="R1479" s="10"/>
      <c r="S1479" s="10"/>
      <c r="T1479" s="10"/>
      <c r="U1479" s="16" t="str">
        <f t="shared" si="24"/>
        <v/>
      </c>
      <c r="V1479" s="16" t="str" cm="1">
        <f t="array" ref="V1479">_xlfn.IFS(AND(ISBLANK(A1479), OR(B1479&lt;&gt;"",C1479&lt;&gt;"",E1479&lt;&gt;"",F1479&lt;&gt;"",G1479&lt;&gt;"",H1479&lt;&gt;"",J1479&lt;&gt;"",K1479&lt;&gt;"",M1479&lt;&gt;"",N1479&lt;&gt;"",O1479&lt;&gt;"",P1479&lt;&gt;"",Q1479&lt;&gt;"",R1479&lt;&gt;"",S1479&lt;&gt;"",T1479&lt;&gt;"",)), "Address Empty", ISBLANK(A1479), "", ISBLANK(B1479), "Room Number Empty", ISBLANK(C1479), "First Name Empty", ISBLANK(E1479), "Last Name Empty", ISBLANK(F1479), "Date of Birth Empty", ISBLANK(G1479), "NI Number Empty", ISBLANK(H1479), "Check In Date Empty", ISBLANK(J1479), "HB Claim Ref Number Empty", ISBLANK(K1479), "Referral Agency Empty", ISBLANK(M1479), "Gender Empty", ISBLANK(N1479), "Religion Empty", ISBLANK(O1479), "Ethnicity Empty", ISBLANK(P1479), "Nationality Empty", ISBLANK(Q1479), "Disability Empty", ISBLANK(R1479), "Sexual Orientation Empty", ISBLANK(S1479), "Language Empty", ISBLANK(T1479), "Risk Assessment Empty", AND(G1479&lt;&gt;"",H1479&lt;&gt;""), IF(SUMPRODUCT(($G$2:$G$5000=G1479)*($H$2:$H$5000=H1479))&gt;1,"CONFLICT: NI and Check-in Date Already in Use","Correct"), TRUE, "Correct")</f>
        <v/>
      </c>
    </row>
    <row r="1480" spans="1:22" s="14" customFormat="1" x14ac:dyDescent="0.5">
      <c r="A1480" s="10"/>
      <c r="B1480" s="11"/>
      <c r="C1480" s="10"/>
      <c r="D1480" s="10"/>
      <c r="E1480" s="10"/>
      <c r="F1480" s="12"/>
      <c r="G1480" s="10"/>
      <c r="H1480" s="12"/>
      <c r="I1480" s="12"/>
      <c r="J1480" s="13"/>
      <c r="K1480" s="10"/>
      <c r="L1480" s="15" t="str">
        <f ca="1">IF(ISBLANK(F1480), "", DATEDIF(Tenants[[#This Row],[DateOfBirth]],TODAY(),"Y"))</f>
        <v/>
      </c>
      <c r="M1480" s="10"/>
      <c r="N1480" s="10"/>
      <c r="O1480" s="10"/>
      <c r="P1480" s="10"/>
      <c r="Q1480" s="10"/>
      <c r="R1480" s="10"/>
      <c r="S1480" s="10"/>
      <c r="T1480" s="10"/>
      <c r="U1480" s="16" t="str">
        <f t="shared" si="24"/>
        <v/>
      </c>
      <c r="V1480" s="16" t="str" cm="1">
        <f t="array" ref="V1480">_xlfn.IFS(AND(ISBLANK(A1480), OR(B1480&lt;&gt;"",C1480&lt;&gt;"",E1480&lt;&gt;"",F1480&lt;&gt;"",G1480&lt;&gt;"",H1480&lt;&gt;"",J1480&lt;&gt;"",K1480&lt;&gt;"",M1480&lt;&gt;"",N1480&lt;&gt;"",O1480&lt;&gt;"",P1480&lt;&gt;"",Q1480&lt;&gt;"",R1480&lt;&gt;"",S1480&lt;&gt;"",T1480&lt;&gt;"",)), "Address Empty", ISBLANK(A1480), "", ISBLANK(B1480), "Room Number Empty", ISBLANK(C1480), "First Name Empty", ISBLANK(E1480), "Last Name Empty", ISBLANK(F1480), "Date of Birth Empty", ISBLANK(G1480), "NI Number Empty", ISBLANK(H1480), "Check In Date Empty", ISBLANK(J1480), "HB Claim Ref Number Empty", ISBLANK(K1480), "Referral Agency Empty", ISBLANK(M1480), "Gender Empty", ISBLANK(N1480), "Religion Empty", ISBLANK(O1480), "Ethnicity Empty", ISBLANK(P1480), "Nationality Empty", ISBLANK(Q1480), "Disability Empty", ISBLANK(R1480), "Sexual Orientation Empty", ISBLANK(S1480), "Language Empty", ISBLANK(T1480), "Risk Assessment Empty", AND(G1480&lt;&gt;"",H1480&lt;&gt;""), IF(SUMPRODUCT(($G$2:$G$5000=G1480)*($H$2:$H$5000=H1480))&gt;1,"CONFLICT: NI and Check-in Date Already in Use","Correct"), TRUE, "Correct")</f>
        <v/>
      </c>
    </row>
    <row r="1481" spans="1:22" s="14" customFormat="1" x14ac:dyDescent="0.5">
      <c r="A1481" s="10"/>
      <c r="B1481" s="11"/>
      <c r="C1481" s="10"/>
      <c r="D1481" s="10"/>
      <c r="E1481" s="10"/>
      <c r="F1481" s="12"/>
      <c r="G1481" s="10"/>
      <c r="H1481" s="12"/>
      <c r="I1481" s="12"/>
      <c r="J1481" s="13"/>
      <c r="K1481" s="10"/>
      <c r="L1481" s="15" t="str">
        <f ca="1">IF(ISBLANK(F1481), "", DATEDIF(Tenants[[#This Row],[DateOfBirth]],TODAY(),"Y"))</f>
        <v/>
      </c>
      <c r="M1481" s="10"/>
      <c r="N1481" s="10"/>
      <c r="O1481" s="10"/>
      <c r="P1481" s="10"/>
      <c r="Q1481" s="10"/>
      <c r="R1481" s="10"/>
      <c r="S1481" s="10"/>
      <c r="T1481" s="10"/>
      <c r="U1481" s="16" t="str">
        <f t="shared" si="24"/>
        <v/>
      </c>
      <c r="V1481" s="16" t="str" cm="1">
        <f t="array" ref="V1481">_xlfn.IFS(AND(ISBLANK(A1481), OR(B1481&lt;&gt;"",C1481&lt;&gt;"",E1481&lt;&gt;"",F1481&lt;&gt;"",G1481&lt;&gt;"",H1481&lt;&gt;"",J1481&lt;&gt;"",K1481&lt;&gt;"",M1481&lt;&gt;"",N1481&lt;&gt;"",O1481&lt;&gt;"",P1481&lt;&gt;"",Q1481&lt;&gt;"",R1481&lt;&gt;"",S1481&lt;&gt;"",T1481&lt;&gt;"",)), "Address Empty", ISBLANK(A1481), "", ISBLANK(B1481), "Room Number Empty", ISBLANK(C1481), "First Name Empty", ISBLANK(E1481), "Last Name Empty", ISBLANK(F1481), "Date of Birth Empty", ISBLANK(G1481), "NI Number Empty", ISBLANK(H1481), "Check In Date Empty", ISBLANK(J1481), "HB Claim Ref Number Empty", ISBLANK(K1481), "Referral Agency Empty", ISBLANK(M1481), "Gender Empty", ISBLANK(N1481), "Religion Empty", ISBLANK(O1481), "Ethnicity Empty", ISBLANK(P1481), "Nationality Empty", ISBLANK(Q1481), "Disability Empty", ISBLANK(R1481), "Sexual Orientation Empty", ISBLANK(S1481), "Language Empty", ISBLANK(T1481), "Risk Assessment Empty", AND(G1481&lt;&gt;"",H1481&lt;&gt;""), IF(SUMPRODUCT(($G$2:$G$5000=G1481)*($H$2:$H$5000=H1481))&gt;1,"CONFLICT: NI and Check-in Date Already in Use","Correct"), TRUE, "Correct")</f>
        <v/>
      </c>
    </row>
    <row r="1482" spans="1:22" s="14" customFormat="1" x14ac:dyDescent="0.5">
      <c r="A1482" s="10"/>
      <c r="B1482" s="11"/>
      <c r="C1482" s="10"/>
      <c r="D1482" s="10"/>
      <c r="E1482" s="10"/>
      <c r="F1482" s="12"/>
      <c r="G1482" s="10"/>
      <c r="H1482" s="12"/>
      <c r="I1482" s="12"/>
      <c r="J1482" s="13"/>
      <c r="K1482" s="10"/>
      <c r="L1482" s="15" t="str">
        <f ca="1">IF(ISBLANK(F1482), "", DATEDIF(Tenants[[#This Row],[DateOfBirth]],TODAY(),"Y"))</f>
        <v/>
      </c>
      <c r="M1482" s="10"/>
      <c r="N1482" s="10"/>
      <c r="O1482" s="10"/>
      <c r="P1482" s="10"/>
      <c r="Q1482" s="10"/>
      <c r="R1482" s="10"/>
      <c r="S1482" s="10"/>
      <c r="T1482" s="10"/>
      <c r="U1482" s="16" t="str">
        <f t="shared" si="24"/>
        <v/>
      </c>
      <c r="V1482" s="16" t="str" cm="1">
        <f t="array" ref="V1482">_xlfn.IFS(AND(ISBLANK(A1482), OR(B1482&lt;&gt;"",C1482&lt;&gt;"",E1482&lt;&gt;"",F1482&lt;&gt;"",G1482&lt;&gt;"",H1482&lt;&gt;"",J1482&lt;&gt;"",K1482&lt;&gt;"",M1482&lt;&gt;"",N1482&lt;&gt;"",O1482&lt;&gt;"",P1482&lt;&gt;"",Q1482&lt;&gt;"",R1482&lt;&gt;"",S1482&lt;&gt;"",T1482&lt;&gt;"",)), "Address Empty", ISBLANK(A1482), "", ISBLANK(B1482), "Room Number Empty", ISBLANK(C1482), "First Name Empty", ISBLANK(E1482), "Last Name Empty", ISBLANK(F1482), "Date of Birth Empty", ISBLANK(G1482), "NI Number Empty", ISBLANK(H1482), "Check In Date Empty", ISBLANK(J1482), "HB Claim Ref Number Empty", ISBLANK(K1482), "Referral Agency Empty", ISBLANK(M1482), "Gender Empty", ISBLANK(N1482), "Religion Empty", ISBLANK(O1482), "Ethnicity Empty", ISBLANK(P1482), "Nationality Empty", ISBLANK(Q1482), "Disability Empty", ISBLANK(R1482), "Sexual Orientation Empty", ISBLANK(S1482), "Language Empty", ISBLANK(T1482), "Risk Assessment Empty", AND(G1482&lt;&gt;"",H1482&lt;&gt;""), IF(SUMPRODUCT(($G$2:$G$5000=G1482)*($H$2:$H$5000=H1482))&gt;1,"CONFLICT: NI and Check-in Date Already in Use","Correct"), TRUE, "Correct")</f>
        <v/>
      </c>
    </row>
    <row r="1483" spans="1:22" s="14" customFormat="1" x14ac:dyDescent="0.5">
      <c r="A1483" s="10"/>
      <c r="B1483" s="11"/>
      <c r="C1483" s="10"/>
      <c r="D1483" s="10"/>
      <c r="E1483" s="10"/>
      <c r="F1483" s="12"/>
      <c r="G1483" s="10"/>
      <c r="H1483" s="12"/>
      <c r="I1483" s="12"/>
      <c r="J1483" s="13"/>
      <c r="K1483" s="10"/>
      <c r="L1483" s="15" t="str">
        <f ca="1">IF(ISBLANK(F1483), "", DATEDIF(Tenants[[#This Row],[DateOfBirth]],TODAY(),"Y"))</f>
        <v/>
      </c>
      <c r="M1483" s="10"/>
      <c r="N1483" s="10"/>
      <c r="O1483" s="10"/>
      <c r="P1483" s="10"/>
      <c r="Q1483" s="10"/>
      <c r="R1483" s="10"/>
      <c r="S1483" s="10"/>
      <c r="T1483" s="10"/>
      <c r="U1483" s="16" t="str">
        <f t="shared" si="24"/>
        <v/>
      </c>
      <c r="V1483" s="16" t="str" cm="1">
        <f t="array" ref="V1483">_xlfn.IFS(AND(ISBLANK(A1483), OR(B1483&lt;&gt;"",C1483&lt;&gt;"",E1483&lt;&gt;"",F1483&lt;&gt;"",G1483&lt;&gt;"",H1483&lt;&gt;"",J1483&lt;&gt;"",K1483&lt;&gt;"",M1483&lt;&gt;"",N1483&lt;&gt;"",O1483&lt;&gt;"",P1483&lt;&gt;"",Q1483&lt;&gt;"",R1483&lt;&gt;"",S1483&lt;&gt;"",T1483&lt;&gt;"",)), "Address Empty", ISBLANK(A1483), "", ISBLANK(B1483), "Room Number Empty", ISBLANK(C1483), "First Name Empty", ISBLANK(E1483), "Last Name Empty", ISBLANK(F1483), "Date of Birth Empty", ISBLANK(G1483), "NI Number Empty", ISBLANK(H1483), "Check In Date Empty", ISBLANK(J1483), "HB Claim Ref Number Empty", ISBLANK(K1483), "Referral Agency Empty", ISBLANK(M1483), "Gender Empty", ISBLANK(N1483), "Religion Empty", ISBLANK(O1483), "Ethnicity Empty", ISBLANK(P1483), "Nationality Empty", ISBLANK(Q1483), "Disability Empty", ISBLANK(R1483), "Sexual Orientation Empty", ISBLANK(S1483), "Language Empty", ISBLANK(T1483), "Risk Assessment Empty", AND(G1483&lt;&gt;"",H1483&lt;&gt;""), IF(SUMPRODUCT(($G$2:$G$5000=G1483)*($H$2:$H$5000=H1483))&gt;1,"CONFLICT: NI and Check-in Date Already in Use","Correct"), TRUE, "Correct")</f>
        <v/>
      </c>
    </row>
    <row r="1484" spans="1:22" s="14" customFormat="1" x14ac:dyDescent="0.5">
      <c r="A1484" s="10"/>
      <c r="B1484" s="11"/>
      <c r="C1484" s="10"/>
      <c r="D1484" s="10"/>
      <c r="E1484" s="10"/>
      <c r="F1484" s="12"/>
      <c r="G1484" s="10"/>
      <c r="H1484" s="12"/>
      <c r="I1484" s="12"/>
      <c r="J1484" s="13"/>
      <c r="K1484" s="10"/>
      <c r="L1484" s="15" t="str">
        <f ca="1">IF(ISBLANK(F1484), "", DATEDIF(Tenants[[#This Row],[DateOfBirth]],TODAY(),"Y"))</f>
        <v/>
      </c>
      <c r="M1484" s="10"/>
      <c r="N1484" s="10"/>
      <c r="O1484" s="10"/>
      <c r="P1484" s="10"/>
      <c r="Q1484" s="10"/>
      <c r="R1484" s="10"/>
      <c r="S1484" s="10"/>
      <c r="T1484" s="10"/>
      <c r="U1484" s="16" t="str">
        <f t="shared" si="24"/>
        <v/>
      </c>
      <c r="V1484" s="16" t="str" cm="1">
        <f t="array" ref="V1484">_xlfn.IFS(AND(ISBLANK(A1484), OR(B1484&lt;&gt;"",C1484&lt;&gt;"",E1484&lt;&gt;"",F1484&lt;&gt;"",G1484&lt;&gt;"",H1484&lt;&gt;"",J1484&lt;&gt;"",K1484&lt;&gt;"",M1484&lt;&gt;"",N1484&lt;&gt;"",O1484&lt;&gt;"",P1484&lt;&gt;"",Q1484&lt;&gt;"",R1484&lt;&gt;"",S1484&lt;&gt;"",T1484&lt;&gt;"",)), "Address Empty", ISBLANK(A1484), "", ISBLANK(B1484), "Room Number Empty", ISBLANK(C1484), "First Name Empty", ISBLANK(E1484), "Last Name Empty", ISBLANK(F1484), "Date of Birth Empty", ISBLANK(G1484), "NI Number Empty", ISBLANK(H1484), "Check In Date Empty", ISBLANK(J1484), "HB Claim Ref Number Empty", ISBLANK(K1484), "Referral Agency Empty", ISBLANK(M1484), "Gender Empty", ISBLANK(N1484), "Religion Empty", ISBLANK(O1484), "Ethnicity Empty", ISBLANK(P1484), "Nationality Empty", ISBLANK(Q1484), "Disability Empty", ISBLANK(R1484), "Sexual Orientation Empty", ISBLANK(S1484), "Language Empty", ISBLANK(T1484), "Risk Assessment Empty", AND(G1484&lt;&gt;"",H1484&lt;&gt;""), IF(SUMPRODUCT(($G$2:$G$5000=G1484)*($H$2:$H$5000=H1484))&gt;1,"CONFLICT: NI and Check-in Date Already in Use","Correct"), TRUE, "Correct")</f>
        <v/>
      </c>
    </row>
    <row r="1485" spans="1:22" s="14" customFormat="1" x14ac:dyDescent="0.5">
      <c r="A1485" s="10"/>
      <c r="B1485" s="11"/>
      <c r="C1485" s="10"/>
      <c r="D1485" s="10"/>
      <c r="E1485" s="10"/>
      <c r="F1485" s="12"/>
      <c r="G1485" s="10"/>
      <c r="H1485" s="12"/>
      <c r="I1485" s="12"/>
      <c r="J1485" s="13"/>
      <c r="K1485" s="10"/>
      <c r="L1485" s="15" t="str">
        <f ca="1">IF(ISBLANK(F1485), "", DATEDIF(Tenants[[#This Row],[DateOfBirth]],TODAY(),"Y"))</f>
        <v/>
      </c>
      <c r="M1485" s="10"/>
      <c r="N1485" s="10"/>
      <c r="O1485" s="10"/>
      <c r="P1485" s="10"/>
      <c r="Q1485" s="10"/>
      <c r="R1485" s="10"/>
      <c r="S1485" s="10"/>
      <c r="T1485" s="10"/>
      <c r="U1485" s="16" t="str">
        <f t="shared" si="24"/>
        <v/>
      </c>
      <c r="V1485" s="16" t="str" cm="1">
        <f t="array" ref="V1485">_xlfn.IFS(AND(ISBLANK(A1485), OR(B1485&lt;&gt;"",C1485&lt;&gt;"",E1485&lt;&gt;"",F1485&lt;&gt;"",G1485&lt;&gt;"",H1485&lt;&gt;"",J1485&lt;&gt;"",K1485&lt;&gt;"",M1485&lt;&gt;"",N1485&lt;&gt;"",O1485&lt;&gt;"",P1485&lt;&gt;"",Q1485&lt;&gt;"",R1485&lt;&gt;"",S1485&lt;&gt;"",T1485&lt;&gt;"",)), "Address Empty", ISBLANK(A1485), "", ISBLANK(B1485), "Room Number Empty", ISBLANK(C1485), "First Name Empty", ISBLANK(E1485), "Last Name Empty", ISBLANK(F1485), "Date of Birth Empty", ISBLANK(G1485), "NI Number Empty", ISBLANK(H1485), "Check In Date Empty", ISBLANK(J1485), "HB Claim Ref Number Empty", ISBLANK(K1485), "Referral Agency Empty", ISBLANK(M1485), "Gender Empty", ISBLANK(N1485), "Religion Empty", ISBLANK(O1485), "Ethnicity Empty", ISBLANK(P1485), "Nationality Empty", ISBLANK(Q1485), "Disability Empty", ISBLANK(R1485), "Sexual Orientation Empty", ISBLANK(S1485), "Language Empty", ISBLANK(T1485), "Risk Assessment Empty", AND(G1485&lt;&gt;"",H1485&lt;&gt;""), IF(SUMPRODUCT(($G$2:$G$5000=G1485)*($H$2:$H$5000=H1485))&gt;1,"CONFLICT: NI and Check-in Date Already in Use","Correct"), TRUE, "Correct")</f>
        <v/>
      </c>
    </row>
    <row r="1486" spans="1:22" s="14" customFormat="1" x14ac:dyDescent="0.5">
      <c r="A1486" s="10"/>
      <c r="B1486" s="11"/>
      <c r="C1486" s="10"/>
      <c r="D1486" s="10"/>
      <c r="E1486" s="10"/>
      <c r="F1486" s="12"/>
      <c r="G1486" s="10"/>
      <c r="H1486" s="12"/>
      <c r="I1486" s="12"/>
      <c r="J1486" s="13"/>
      <c r="K1486" s="10"/>
      <c r="L1486" s="15" t="str">
        <f ca="1">IF(ISBLANK(F1486), "", DATEDIF(Tenants[[#This Row],[DateOfBirth]],TODAY(),"Y"))</f>
        <v/>
      </c>
      <c r="M1486" s="10"/>
      <c r="N1486" s="10"/>
      <c r="O1486" s="10"/>
      <c r="P1486" s="10"/>
      <c r="Q1486" s="10"/>
      <c r="R1486" s="10"/>
      <c r="S1486" s="10"/>
      <c r="T1486" s="10"/>
      <c r="U1486" s="16" t="str">
        <f t="shared" si="24"/>
        <v/>
      </c>
      <c r="V1486" s="16" t="str" cm="1">
        <f t="array" ref="V1486">_xlfn.IFS(AND(ISBLANK(A1486), OR(B1486&lt;&gt;"",C1486&lt;&gt;"",E1486&lt;&gt;"",F1486&lt;&gt;"",G1486&lt;&gt;"",H1486&lt;&gt;"",J1486&lt;&gt;"",K1486&lt;&gt;"",M1486&lt;&gt;"",N1486&lt;&gt;"",O1486&lt;&gt;"",P1486&lt;&gt;"",Q1486&lt;&gt;"",R1486&lt;&gt;"",S1486&lt;&gt;"",T1486&lt;&gt;"",)), "Address Empty", ISBLANK(A1486), "", ISBLANK(B1486), "Room Number Empty", ISBLANK(C1486), "First Name Empty", ISBLANK(E1486), "Last Name Empty", ISBLANK(F1486), "Date of Birth Empty", ISBLANK(G1486), "NI Number Empty", ISBLANK(H1486), "Check In Date Empty", ISBLANK(J1486), "HB Claim Ref Number Empty", ISBLANK(K1486), "Referral Agency Empty", ISBLANK(M1486), "Gender Empty", ISBLANK(N1486), "Religion Empty", ISBLANK(O1486), "Ethnicity Empty", ISBLANK(P1486), "Nationality Empty", ISBLANK(Q1486), "Disability Empty", ISBLANK(R1486), "Sexual Orientation Empty", ISBLANK(S1486), "Language Empty", ISBLANK(T1486), "Risk Assessment Empty", AND(G1486&lt;&gt;"",H1486&lt;&gt;""), IF(SUMPRODUCT(($G$2:$G$5000=G1486)*($H$2:$H$5000=H1486))&gt;1,"CONFLICT: NI and Check-in Date Already in Use","Correct"), TRUE, "Correct")</f>
        <v/>
      </c>
    </row>
    <row r="1487" spans="1:22" s="14" customFormat="1" x14ac:dyDescent="0.5">
      <c r="A1487" s="10"/>
      <c r="B1487" s="11"/>
      <c r="C1487" s="10"/>
      <c r="D1487" s="10"/>
      <c r="E1487" s="10"/>
      <c r="F1487" s="12"/>
      <c r="G1487" s="10"/>
      <c r="H1487" s="12"/>
      <c r="I1487" s="12"/>
      <c r="J1487" s="13"/>
      <c r="K1487" s="10"/>
      <c r="L1487" s="15" t="str">
        <f ca="1">IF(ISBLANK(F1487), "", DATEDIF(Tenants[[#This Row],[DateOfBirth]],TODAY(),"Y"))</f>
        <v/>
      </c>
      <c r="M1487" s="10"/>
      <c r="N1487" s="10"/>
      <c r="O1487" s="10"/>
      <c r="P1487" s="10"/>
      <c r="Q1487" s="10"/>
      <c r="R1487" s="10"/>
      <c r="S1487" s="10"/>
      <c r="T1487" s="10"/>
      <c r="U1487" s="16" t="str">
        <f t="shared" si="24"/>
        <v/>
      </c>
      <c r="V1487" s="16" t="str" cm="1">
        <f t="array" ref="V1487">_xlfn.IFS(AND(ISBLANK(A1487), OR(B1487&lt;&gt;"",C1487&lt;&gt;"",E1487&lt;&gt;"",F1487&lt;&gt;"",G1487&lt;&gt;"",H1487&lt;&gt;"",J1487&lt;&gt;"",K1487&lt;&gt;"",M1487&lt;&gt;"",N1487&lt;&gt;"",O1487&lt;&gt;"",P1487&lt;&gt;"",Q1487&lt;&gt;"",R1487&lt;&gt;"",S1487&lt;&gt;"",T1487&lt;&gt;"",)), "Address Empty", ISBLANK(A1487), "", ISBLANK(B1487), "Room Number Empty", ISBLANK(C1487), "First Name Empty", ISBLANK(E1487), "Last Name Empty", ISBLANK(F1487), "Date of Birth Empty", ISBLANK(G1487), "NI Number Empty", ISBLANK(H1487), "Check In Date Empty", ISBLANK(J1487), "HB Claim Ref Number Empty", ISBLANK(K1487), "Referral Agency Empty", ISBLANK(M1487), "Gender Empty", ISBLANK(N1487), "Religion Empty", ISBLANK(O1487), "Ethnicity Empty", ISBLANK(P1487), "Nationality Empty", ISBLANK(Q1487), "Disability Empty", ISBLANK(R1487), "Sexual Orientation Empty", ISBLANK(S1487), "Language Empty", ISBLANK(T1487), "Risk Assessment Empty", AND(G1487&lt;&gt;"",H1487&lt;&gt;""), IF(SUMPRODUCT(($G$2:$G$5000=G1487)*($H$2:$H$5000=H1487))&gt;1,"CONFLICT: NI and Check-in Date Already in Use","Correct"), TRUE, "Correct")</f>
        <v/>
      </c>
    </row>
    <row r="1488" spans="1:22" s="14" customFormat="1" x14ac:dyDescent="0.5">
      <c r="A1488" s="10"/>
      <c r="B1488" s="11"/>
      <c r="C1488" s="10"/>
      <c r="D1488" s="10"/>
      <c r="E1488" s="10"/>
      <c r="F1488" s="12"/>
      <c r="G1488" s="10"/>
      <c r="H1488" s="12"/>
      <c r="I1488" s="12"/>
      <c r="J1488" s="13"/>
      <c r="K1488" s="10"/>
      <c r="L1488" s="15" t="str">
        <f ca="1">IF(ISBLANK(F1488), "", DATEDIF(Tenants[[#This Row],[DateOfBirth]],TODAY(),"Y"))</f>
        <v/>
      </c>
      <c r="M1488" s="10"/>
      <c r="N1488" s="10"/>
      <c r="O1488" s="10"/>
      <c r="P1488" s="10"/>
      <c r="Q1488" s="10"/>
      <c r="R1488" s="10"/>
      <c r="S1488" s="10"/>
      <c r="T1488" s="10"/>
      <c r="U1488" s="16" t="str">
        <f t="shared" si="24"/>
        <v/>
      </c>
      <c r="V1488" s="16" t="str" cm="1">
        <f t="array" ref="V1488">_xlfn.IFS(AND(ISBLANK(A1488), OR(B1488&lt;&gt;"",C1488&lt;&gt;"",E1488&lt;&gt;"",F1488&lt;&gt;"",G1488&lt;&gt;"",H1488&lt;&gt;"",J1488&lt;&gt;"",K1488&lt;&gt;"",M1488&lt;&gt;"",N1488&lt;&gt;"",O1488&lt;&gt;"",P1488&lt;&gt;"",Q1488&lt;&gt;"",R1488&lt;&gt;"",S1488&lt;&gt;"",T1488&lt;&gt;"",)), "Address Empty", ISBLANK(A1488), "", ISBLANK(B1488), "Room Number Empty", ISBLANK(C1488), "First Name Empty", ISBLANK(E1488), "Last Name Empty", ISBLANK(F1488), "Date of Birth Empty", ISBLANK(G1488), "NI Number Empty", ISBLANK(H1488), "Check In Date Empty", ISBLANK(J1488), "HB Claim Ref Number Empty", ISBLANK(K1488), "Referral Agency Empty", ISBLANK(M1488), "Gender Empty", ISBLANK(N1488), "Religion Empty", ISBLANK(O1488), "Ethnicity Empty", ISBLANK(P1488), "Nationality Empty", ISBLANK(Q1488), "Disability Empty", ISBLANK(R1488), "Sexual Orientation Empty", ISBLANK(S1488), "Language Empty", ISBLANK(T1488), "Risk Assessment Empty", AND(G1488&lt;&gt;"",H1488&lt;&gt;""), IF(SUMPRODUCT(($G$2:$G$5000=G1488)*($H$2:$H$5000=H1488))&gt;1,"CONFLICT: NI and Check-in Date Already in Use","Correct"), TRUE, "Correct")</f>
        <v/>
      </c>
    </row>
    <row r="1489" spans="1:22" s="14" customFormat="1" x14ac:dyDescent="0.5">
      <c r="A1489" s="10"/>
      <c r="B1489" s="11"/>
      <c r="C1489" s="10"/>
      <c r="D1489" s="10"/>
      <c r="E1489" s="10"/>
      <c r="F1489" s="12"/>
      <c r="G1489" s="10"/>
      <c r="H1489" s="12"/>
      <c r="I1489" s="12"/>
      <c r="J1489" s="13"/>
      <c r="K1489" s="10"/>
      <c r="L1489" s="15" t="str">
        <f ca="1">IF(ISBLANK(F1489), "", DATEDIF(Tenants[[#This Row],[DateOfBirth]],TODAY(),"Y"))</f>
        <v/>
      </c>
      <c r="M1489" s="10"/>
      <c r="N1489" s="10"/>
      <c r="O1489" s="10"/>
      <c r="P1489" s="10"/>
      <c r="Q1489" s="10"/>
      <c r="R1489" s="10"/>
      <c r="S1489" s="10"/>
      <c r="T1489" s="10"/>
      <c r="U1489" s="16" t="str">
        <f t="shared" si="24"/>
        <v/>
      </c>
      <c r="V1489" s="16" t="str" cm="1">
        <f t="array" ref="V1489">_xlfn.IFS(AND(ISBLANK(A1489), OR(B1489&lt;&gt;"",C1489&lt;&gt;"",E1489&lt;&gt;"",F1489&lt;&gt;"",G1489&lt;&gt;"",H1489&lt;&gt;"",J1489&lt;&gt;"",K1489&lt;&gt;"",M1489&lt;&gt;"",N1489&lt;&gt;"",O1489&lt;&gt;"",P1489&lt;&gt;"",Q1489&lt;&gt;"",R1489&lt;&gt;"",S1489&lt;&gt;"",T1489&lt;&gt;"",)), "Address Empty", ISBLANK(A1489), "", ISBLANK(B1489), "Room Number Empty", ISBLANK(C1489), "First Name Empty", ISBLANK(E1489), "Last Name Empty", ISBLANK(F1489), "Date of Birth Empty", ISBLANK(G1489), "NI Number Empty", ISBLANK(H1489), "Check In Date Empty", ISBLANK(J1489), "HB Claim Ref Number Empty", ISBLANK(K1489), "Referral Agency Empty", ISBLANK(M1489), "Gender Empty", ISBLANK(N1489), "Religion Empty", ISBLANK(O1489), "Ethnicity Empty", ISBLANK(P1489), "Nationality Empty", ISBLANK(Q1489), "Disability Empty", ISBLANK(R1489), "Sexual Orientation Empty", ISBLANK(S1489), "Language Empty", ISBLANK(T1489), "Risk Assessment Empty", AND(G1489&lt;&gt;"",H1489&lt;&gt;""), IF(SUMPRODUCT(($G$2:$G$5000=G1489)*($H$2:$H$5000=H1489))&gt;1,"CONFLICT: NI and Check-in Date Already in Use","Correct"), TRUE, "Correct")</f>
        <v/>
      </c>
    </row>
    <row r="1490" spans="1:22" s="14" customFormat="1" x14ac:dyDescent="0.5">
      <c r="A1490" s="10"/>
      <c r="B1490" s="11"/>
      <c r="C1490" s="10"/>
      <c r="D1490" s="10"/>
      <c r="E1490" s="10"/>
      <c r="F1490" s="12"/>
      <c r="G1490" s="10"/>
      <c r="H1490" s="12"/>
      <c r="I1490" s="12"/>
      <c r="J1490" s="13"/>
      <c r="K1490" s="10"/>
      <c r="L1490" s="15" t="str">
        <f ca="1">IF(ISBLANK(F1490), "", DATEDIF(Tenants[[#This Row],[DateOfBirth]],TODAY(),"Y"))</f>
        <v/>
      </c>
      <c r="M1490" s="10"/>
      <c r="N1490" s="10"/>
      <c r="O1490" s="10"/>
      <c r="P1490" s="10"/>
      <c r="Q1490" s="10"/>
      <c r="R1490" s="10"/>
      <c r="S1490" s="10"/>
      <c r="T1490" s="10"/>
      <c r="U1490" s="16" t="str">
        <f t="shared" si="24"/>
        <v/>
      </c>
      <c r="V1490" s="16" t="str" cm="1">
        <f t="array" ref="V1490">_xlfn.IFS(AND(ISBLANK(A1490), OR(B1490&lt;&gt;"",C1490&lt;&gt;"",E1490&lt;&gt;"",F1490&lt;&gt;"",G1490&lt;&gt;"",H1490&lt;&gt;"",J1490&lt;&gt;"",K1490&lt;&gt;"",M1490&lt;&gt;"",N1490&lt;&gt;"",O1490&lt;&gt;"",P1490&lt;&gt;"",Q1490&lt;&gt;"",R1490&lt;&gt;"",S1490&lt;&gt;"",T1490&lt;&gt;"",)), "Address Empty", ISBLANK(A1490), "", ISBLANK(B1490), "Room Number Empty", ISBLANK(C1490), "First Name Empty", ISBLANK(E1490), "Last Name Empty", ISBLANK(F1490), "Date of Birth Empty", ISBLANK(G1490), "NI Number Empty", ISBLANK(H1490), "Check In Date Empty", ISBLANK(J1490), "HB Claim Ref Number Empty", ISBLANK(K1490), "Referral Agency Empty", ISBLANK(M1490), "Gender Empty", ISBLANK(N1490), "Religion Empty", ISBLANK(O1490), "Ethnicity Empty", ISBLANK(P1490), "Nationality Empty", ISBLANK(Q1490), "Disability Empty", ISBLANK(R1490), "Sexual Orientation Empty", ISBLANK(S1490), "Language Empty", ISBLANK(T1490), "Risk Assessment Empty", AND(G1490&lt;&gt;"",H1490&lt;&gt;""), IF(SUMPRODUCT(($G$2:$G$5000=G1490)*($H$2:$H$5000=H1490))&gt;1,"CONFLICT: NI and Check-in Date Already in Use","Correct"), TRUE, "Correct")</f>
        <v/>
      </c>
    </row>
    <row r="1491" spans="1:22" s="14" customFormat="1" x14ac:dyDescent="0.5">
      <c r="A1491" s="10"/>
      <c r="B1491" s="11"/>
      <c r="C1491" s="10"/>
      <c r="D1491" s="10"/>
      <c r="E1491" s="10"/>
      <c r="F1491" s="12"/>
      <c r="G1491" s="10"/>
      <c r="H1491" s="12"/>
      <c r="I1491" s="12"/>
      <c r="J1491" s="13"/>
      <c r="K1491" s="10"/>
      <c r="L1491" s="15" t="str">
        <f ca="1">IF(ISBLANK(F1491), "", DATEDIF(Tenants[[#This Row],[DateOfBirth]],TODAY(),"Y"))</f>
        <v/>
      </c>
      <c r="M1491" s="10"/>
      <c r="N1491" s="10"/>
      <c r="O1491" s="10"/>
      <c r="P1491" s="10"/>
      <c r="Q1491" s="10"/>
      <c r="R1491" s="10"/>
      <c r="S1491" s="10"/>
      <c r="T1491" s="10"/>
      <c r="U1491" s="16" t="str">
        <f t="shared" si="24"/>
        <v/>
      </c>
      <c r="V1491" s="16" t="str" cm="1">
        <f t="array" ref="V1491">_xlfn.IFS(AND(ISBLANK(A1491), OR(B1491&lt;&gt;"",C1491&lt;&gt;"",E1491&lt;&gt;"",F1491&lt;&gt;"",G1491&lt;&gt;"",H1491&lt;&gt;"",J1491&lt;&gt;"",K1491&lt;&gt;"",M1491&lt;&gt;"",N1491&lt;&gt;"",O1491&lt;&gt;"",P1491&lt;&gt;"",Q1491&lt;&gt;"",R1491&lt;&gt;"",S1491&lt;&gt;"",T1491&lt;&gt;"",)), "Address Empty", ISBLANK(A1491), "", ISBLANK(B1491), "Room Number Empty", ISBLANK(C1491), "First Name Empty", ISBLANK(E1491), "Last Name Empty", ISBLANK(F1491), "Date of Birth Empty", ISBLANK(G1491), "NI Number Empty", ISBLANK(H1491), "Check In Date Empty", ISBLANK(J1491), "HB Claim Ref Number Empty", ISBLANK(K1491), "Referral Agency Empty", ISBLANK(M1491), "Gender Empty", ISBLANK(N1491), "Religion Empty", ISBLANK(O1491), "Ethnicity Empty", ISBLANK(P1491), "Nationality Empty", ISBLANK(Q1491), "Disability Empty", ISBLANK(R1491), "Sexual Orientation Empty", ISBLANK(S1491), "Language Empty", ISBLANK(T1491), "Risk Assessment Empty", AND(G1491&lt;&gt;"",H1491&lt;&gt;""), IF(SUMPRODUCT(($G$2:$G$5000=G1491)*($H$2:$H$5000=H1491))&gt;1,"CONFLICT: NI and Check-in Date Already in Use","Correct"), TRUE, "Correct")</f>
        <v/>
      </c>
    </row>
    <row r="1492" spans="1:22" s="14" customFormat="1" x14ac:dyDescent="0.5">
      <c r="A1492" s="10"/>
      <c r="B1492" s="11"/>
      <c r="C1492" s="10"/>
      <c r="D1492" s="10"/>
      <c r="E1492" s="10"/>
      <c r="F1492" s="12"/>
      <c r="G1492" s="10"/>
      <c r="H1492" s="12"/>
      <c r="I1492" s="12"/>
      <c r="J1492" s="13"/>
      <c r="K1492" s="10"/>
      <c r="L1492" s="15" t="str">
        <f ca="1">IF(ISBLANK(F1492), "", DATEDIF(Tenants[[#This Row],[DateOfBirth]],TODAY(),"Y"))</f>
        <v/>
      </c>
      <c r="M1492" s="10"/>
      <c r="N1492" s="10"/>
      <c r="O1492" s="10"/>
      <c r="P1492" s="10"/>
      <c r="Q1492" s="10"/>
      <c r="R1492" s="10"/>
      <c r="S1492" s="10"/>
      <c r="T1492" s="10"/>
      <c r="U1492" s="16" t="str">
        <f t="shared" si="24"/>
        <v/>
      </c>
      <c r="V1492" s="16" t="str" cm="1">
        <f t="array" ref="V1492">_xlfn.IFS(AND(ISBLANK(A1492), OR(B1492&lt;&gt;"",C1492&lt;&gt;"",E1492&lt;&gt;"",F1492&lt;&gt;"",G1492&lt;&gt;"",H1492&lt;&gt;"",J1492&lt;&gt;"",K1492&lt;&gt;"",M1492&lt;&gt;"",N1492&lt;&gt;"",O1492&lt;&gt;"",P1492&lt;&gt;"",Q1492&lt;&gt;"",R1492&lt;&gt;"",S1492&lt;&gt;"",T1492&lt;&gt;"",)), "Address Empty", ISBLANK(A1492), "", ISBLANK(B1492), "Room Number Empty", ISBLANK(C1492), "First Name Empty", ISBLANK(E1492), "Last Name Empty", ISBLANK(F1492), "Date of Birth Empty", ISBLANK(G1492), "NI Number Empty", ISBLANK(H1492), "Check In Date Empty", ISBLANK(J1492), "HB Claim Ref Number Empty", ISBLANK(K1492), "Referral Agency Empty", ISBLANK(M1492), "Gender Empty", ISBLANK(N1492), "Religion Empty", ISBLANK(O1492), "Ethnicity Empty", ISBLANK(P1492), "Nationality Empty", ISBLANK(Q1492), "Disability Empty", ISBLANK(R1492), "Sexual Orientation Empty", ISBLANK(S1492), "Language Empty", ISBLANK(T1492), "Risk Assessment Empty", AND(G1492&lt;&gt;"",H1492&lt;&gt;""), IF(SUMPRODUCT(($G$2:$G$5000=G1492)*($H$2:$H$5000=H1492))&gt;1,"CONFLICT: NI and Check-in Date Already in Use","Correct"), TRUE, "Correct")</f>
        <v/>
      </c>
    </row>
    <row r="1493" spans="1:22" s="14" customFormat="1" x14ac:dyDescent="0.5">
      <c r="A1493" s="10"/>
      <c r="B1493" s="11"/>
      <c r="C1493" s="10"/>
      <c r="D1493" s="10"/>
      <c r="E1493" s="10"/>
      <c r="F1493" s="12"/>
      <c r="G1493" s="10"/>
      <c r="H1493" s="12"/>
      <c r="I1493" s="12"/>
      <c r="J1493" s="13"/>
      <c r="K1493" s="10"/>
      <c r="L1493" s="15" t="str">
        <f ca="1">IF(ISBLANK(F1493), "", DATEDIF(Tenants[[#This Row],[DateOfBirth]],TODAY(),"Y"))</f>
        <v/>
      </c>
      <c r="M1493" s="10"/>
      <c r="N1493" s="10"/>
      <c r="O1493" s="10"/>
      <c r="P1493" s="10"/>
      <c r="Q1493" s="10"/>
      <c r="R1493" s="10"/>
      <c r="S1493" s="10"/>
      <c r="T1493" s="10"/>
      <c r="U1493" s="16" t="str">
        <f t="shared" si="24"/>
        <v/>
      </c>
      <c r="V1493" s="16" t="str" cm="1">
        <f t="array" ref="V1493">_xlfn.IFS(AND(ISBLANK(A1493), OR(B1493&lt;&gt;"",C1493&lt;&gt;"",E1493&lt;&gt;"",F1493&lt;&gt;"",G1493&lt;&gt;"",H1493&lt;&gt;"",J1493&lt;&gt;"",K1493&lt;&gt;"",M1493&lt;&gt;"",N1493&lt;&gt;"",O1493&lt;&gt;"",P1493&lt;&gt;"",Q1493&lt;&gt;"",R1493&lt;&gt;"",S1493&lt;&gt;"",T1493&lt;&gt;"",)), "Address Empty", ISBLANK(A1493), "", ISBLANK(B1493), "Room Number Empty", ISBLANK(C1493), "First Name Empty", ISBLANK(E1493), "Last Name Empty", ISBLANK(F1493), "Date of Birth Empty", ISBLANK(G1493), "NI Number Empty", ISBLANK(H1493), "Check In Date Empty", ISBLANK(J1493), "HB Claim Ref Number Empty", ISBLANK(K1493), "Referral Agency Empty", ISBLANK(M1493), "Gender Empty", ISBLANK(N1493), "Religion Empty", ISBLANK(O1493), "Ethnicity Empty", ISBLANK(P1493), "Nationality Empty", ISBLANK(Q1493), "Disability Empty", ISBLANK(R1493), "Sexual Orientation Empty", ISBLANK(S1493), "Language Empty", ISBLANK(T1493), "Risk Assessment Empty", AND(G1493&lt;&gt;"",H1493&lt;&gt;""), IF(SUMPRODUCT(($G$2:$G$5000=G1493)*($H$2:$H$5000=H1493))&gt;1,"CONFLICT: NI and Check-in Date Already in Use","Correct"), TRUE, "Correct")</f>
        <v/>
      </c>
    </row>
    <row r="1494" spans="1:22" s="14" customFormat="1" x14ac:dyDescent="0.5">
      <c r="A1494" s="10"/>
      <c r="B1494" s="11"/>
      <c r="C1494" s="10"/>
      <c r="D1494" s="10"/>
      <c r="E1494" s="10"/>
      <c r="F1494" s="12"/>
      <c r="G1494" s="10"/>
      <c r="H1494" s="12"/>
      <c r="I1494" s="12"/>
      <c r="J1494" s="13"/>
      <c r="K1494" s="10"/>
      <c r="L1494" s="15" t="str">
        <f ca="1">IF(ISBLANK(F1494), "", DATEDIF(Tenants[[#This Row],[DateOfBirth]],TODAY(),"Y"))</f>
        <v/>
      </c>
      <c r="M1494" s="10"/>
      <c r="N1494" s="10"/>
      <c r="O1494" s="10"/>
      <c r="P1494" s="10"/>
      <c r="Q1494" s="10"/>
      <c r="R1494" s="10"/>
      <c r="S1494" s="10"/>
      <c r="T1494" s="10"/>
      <c r="U1494" s="16" t="str">
        <f t="shared" si="24"/>
        <v/>
      </c>
      <c r="V1494" s="16" t="str" cm="1">
        <f t="array" ref="V1494">_xlfn.IFS(AND(ISBLANK(A1494), OR(B1494&lt;&gt;"",C1494&lt;&gt;"",E1494&lt;&gt;"",F1494&lt;&gt;"",G1494&lt;&gt;"",H1494&lt;&gt;"",J1494&lt;&gt;"",K1494&lt;&gt;"",M1494&lt;&gt;"",N1494&lt;&gt;"",O1494&lt;&gt;"",P1494&lt;&gt;"",Q1494&lt;&gt;"",R1494&lt;&gt;"",S1494&lt;&gt;"",T1494&lt;&gt;"",)), "Address Empty", ISBLANK(A1494), "", ISBLANK(B1494), "Room Number Empty", ISBLANK(C1494), "First Name Empty", ISBLANK(E1494), "Last Name Empty", ISBLANK(F1494), "Date of Birth Empty", ISBLANK(G1494), "NI Number Empty", ISBLANK(H1494), "Check In Date Empty", ISBLANK(J1494), "HB Claim Ref Number Empty", ISBLANK(K1494), "Referral Agency Empty", ISBLANK(M1494), "Gender Empty", ISBLANK(N1494), "Religion Empty", ISBLANK(O1494), "Ethnicity Empty", ISBLANK(P1494), "Nationality Empty", ISBLANK(Q1494), "Disability Empty", ISBLANK(R1494), "Sexual Orientation Empty", ISBLANK(S1494), "Language Empty", ISBLANK(T1494), "Risk Assessment Empty", AND(G1494&lt;&gt;"",H1494&lt;&gt;""), IF(SUMPRODUCT(($G$2:$G$5000=G1494)*($H$2:$H$5000=H1494))&gt;1,"CONFLICT: NI and Check-in Date Already in Use","Correct"), TRUE, "Correct")</f>
        <v/>
      </c>
    </row>
    <row r="1495" spans="1:22" s="14" customFormat="1" x14ac:dyDescent="0.5">
      <c r="A1495" s="10"/>
      <c r="B1495" s="11"/>
      <c r="C1495" s="10"/>
      <c r="D1495" s="10"/>
      <c r="E1495" s="10"/>
      <c r="F1495" s="12"/>
      <c r="G1495" s="10"/>
      <c r="H1495" s="12"/>
      <c r="I1495" s="12"/>
      <c r="J1495" s="13"/>
      <c r="K1495" s="10"/>
      <c r="L1495" s="15" t="str">
        <f ca="1">IF(ISBLANK(F1495), "", DATEDIF(Tenants[[#This Row],[DateOfBirth]],TODAY(),"Y"))</f>
        <v/>
      </c>
      <c r="M1495" s="10"/>
      <c r="N1495" s="10"/>
      <c r="O1495" s="10"/>
      <c r="P1495" s="10"/>
      <c r="Q1495" s="10"/>
      <c r="R1495" s="10"/>
      <c r="S1495" s="10"/>
      <c r="T1495" s="10"/>
      <c r="U1495" s="16" t="str">
        <f t="shared" si="24"/>
        <v/>
      </c>
      <c r="V1495" s="16" t="str" cm="1">
        <f t="array" ref="V1495">_xlfn.IFS(AND(ISBLANK(A1495), OR(B1495&lt;&gt;"",C1495&lt;&gt;"",E1495&lt;&gt;"",F1495&lt;&gt;"",G1495&lt;&gt;"",H1495&lt;&gt;"",J1495&lt;&gt;"",K1495&lt;&gt;"",M1495&lt;&gt;"",N1495&lt;&gt;"",O1495&lt;&gt;"",P1495&lt;&gt;"",Q1495&lt;&gt;"",R1495&lt;&gt;"",S1495&lt;&gt;"",T1495&lt;&gt;"",)), "Address Empty", ISBLANK(A1495), "", ISBLANK(B1495), "Room Number Empty", ISBLANK(C1495), "First Name Empty", ISBLANK(E1495), "Last Name Empty", ISBLANK(F1495), "Date of Birth Empty", ISBLANK(G1495), "NI Number Empty", ISBLANK(H1495), "Check In Date Empty", ISBLANK(J1495), "HB Claim Ref Number Empty", ISBLANK(K1495), "Referral Agency Empty", ISBLANK(M1495), "Gender Empty", ISBLANK(N1495), "Religion Empty", ISBLANK(O1495), "Ethnicity Empty", ISBLANK(P1495), "Nationality Empty", ISBLANK(Q1495), "Disability Empty", ISBLANK(R1495), "Sexual Orientation Empty", ISBLANK(S1495), "Language Empty", ISBLANK(T1495), "Risk Assessment Empty", AND(G1495&lt;&gt;"",H1495&lt;&gt;""), IF(SUMPRODUCT(($G$2:$G$5000=G1495)*($H$2:$H$5000=H1495))&gt;1,"CONFLICT: NI and Check-in Date Already in Use","Correct"), TRUE, "Correct")</f>
        <v/>
      </c>
    </row>
    <row r="1496" spans="1:22" s="14" customFormat="1" x14ac:dyDescent="0.5">
      <c r="A1496" s="10"/>
      <c r="B1496" s="11"/>
      <c r="C1496" s="10"/>
      <c r="D1496" s="10"/>
      <c r="E1496" s="10"/>
      <c r="F1496" s="12"/>
      <c r="G1496" s="10"/>
      <c r="H1496" s="12"/>
      <c r="I1496" s="12"/>
      <c r="J1496" s="13"/>
      <c r="K1496" s="10"/>
      <c r="L1496" s="15" t="str">
        <f ca="1">IF(ISBLANK(F1496), "", DATEDIF(Tenants[[#This Row],[DateOfBirth]],TODAY(),"Y"))</f>
        <v/>
      </c>
      <c r="M1496" s="10"/>
      <c r="N1496" s="10"/>
      <c r="O1496" s="10"/>
      <c r="P1496" s="10"/>
      <c r="Q1496" s="10"/>
      <c r="R1496" s="10"/>
      <c r="S1496" s="10"/>
      <c r="T1496" s="10"/>
      <c r="U1496" s="16" t="str">
        <f t="shared" si="24"/>
        <v/>
      </c>
      <c r="V1496" s="16" t="str" cm="1">
        <f t="array" ref="V1496">_xlfn.IFS(AND(ISBLANK(A1496), OR(B1496&lt;&gt;"",C1496&lt;&gt;"",E1496&lt;&gt;"",F1496&lt;&gt;"",G1496&lt;&gt;"",H1496&lt;&gt;"",J1496&lt;&gt;"",K1496&lt;&gt;"",M1496&lt;&gt;"",N1496&lt;&gt;"",O1496&lt;&gt;"",P1496&lt;&gt;"",Q1496&lt;&gt;"",R1496&lt;&gt;"",S1496&lt;&gt;"",T1496&lt;&gt;"",)), "Address Empty", ISBLANK(A1496), "", ISBLANK(B1496), "Room Number Empty", ISBLANK(C1496), "First Name Empty", ISBLANK(E1496), "Last Name Empty", ISBLANK(F1496), "Date of Birth Empty", ISBLANK(G1496), "NI Number Empty", ISBLANK(H1496), "Check In Date Empty", ISBLANK(J1496), "HB Claim Ref Number Empty", ISBLANK(K1496), "Referral Agency Empty", ISBLANK(M1496), "Gender Empty", ISBLANK(N1496), "Religion Empty", ISBLANK(O1496), "Ethnicity Empty", ISBLANK(P1496), "Nationality Empty", ISBLANK(Q1496), "Disability Empty", ISBLANK(R1496), "Sexual Orientation Empty", ISBLANK(S1496), "Language Empty", ISBLANK(T1496), "Risk Assessment Empty", AND(G1496&lt;&gt;"",H1496&lt;&gt;""), IF(SUMPRODUCT(($G$2:$G$5000=G1496)*($H$2:$H$5000=H1496))&gt;1,"CONFLICT: NI and Check-in Date Already in Use","Correct"), TRUE, "Correct")</f>
        <v/>
      </c>
    </row>
    <row r="1497" spans="1:22" s="14" customFormat="1" x14ac:dyDescent="0.5">
      <c r="A1497" s="10"/>
      <c r="B1497" s="11"/>
      <c r="C1497" s="10"/>
      <c r="D1497" s="10"/>
      <c r="E1497" s="10"/>
      <c r="F1497" s="12"/>
      <c r="G1497" s="10"/>
      <c r="H1497" s="12"/>
      <c r="I1497" s="12"/>
      <c r="J1497" s="13"/>
      <c r="K1497" s="10"/>
      <c r="L1497" s="15" t="str">
        <f ca="1">IF(ISBLANK(F1497), "", DATEDIF(Tenants[[#This Row],[DateOfBirth]],TODAY(),"Y"))</f>
        <v/>
      </c>
      <c r="M1497" s="10"/>
      <c r="N1497" s="10"/>
      <c r="O1497" s="10"/>
      <c r="P1497" s="10"/>
      <c r="Q1497" s="10"/>
      <c r="R1497" s="10"/>
      <c r="S1497" s="10"/>
      <c r="T1497" s="10"/>
      <c r="U1497" s="16" t="str">
        <f t="shared" si="24"/>
        <v/>
      </c>
      <c r="V1497" s="16" t="str" cm="1">
        <f t="array" ref="V1497">_xlfn.IFS(AND(ISBLANK(A1497), OR(B1497&lt;&gt;"",C1497&lt;&gt;"",E1497&lt;&gt;"",F1497&lt;&gt;"",G1497&lt;&gt;"",H1497&lt;&gt;"",J1497&lt;&gt;"",K1497&lt;&gt;"",M1497&lt;&gt;"",N1497&lt;&gt;"",O1497&lt;&gt;"",P1497&lt;&gt;"",Q1497&lt;&gt;"",R1497&lt;&gt;"",S1497&lt;&gt;"",T1497&lt;&gt;"",)), "Address Empty", ISBLANK(A1497), "", ISBLANK(B1497), "Room Number Empty", ISBLANK(C1497), "First Name Empty", ISBLANK(E1497), "Last Name Empty", ISBLANK(F1497), "Date of Birth Empty", ISBLANK(G1497), "NI Number Empty", ISBLANK(H1497), "Check In Date Empty", ISBLANK(J1497), "HB Claim Ref Number Empty", ISBLANK(K1497), "Referral Agency Empty", ISBLANK(M1497), "Gender Empty", ISBLANK(N1497), "Religion Empty", ISBLANK(O1497), "Ethnicity Empty", ISBLANK(P1497), "Nationality Empty", ISBLANK(Q1497), "Disability Empty", ISBLANK(R1497), "Sexual Orientation Empty", ISBLANK(S1497), "Language Empty", ISBLANK(T1497), "Risk Assessment Empty", AND(G1497&lt;&gt;"",H1497&lt;&gt;""), IF(SUMPRODUCT(($G$2:$G$5000=G1497)*($H$2:$H$5000=H1497))&gt;1,"CONFLICT: NI and Check-in Date Already in Use","Correct"), TRUE, "Correct")</f>
        <v/>
      </c>
    </row>
    <row r="1498" spans="1:22" s="14" customFormat="1" x14ac:dyDescent="0.5">
      <c r="A1498" s="10"/>
      <c r="B1498" s="11"/>
      <c r="C1498" s="10"/>
      <c r="D1498" s="10"/>
      <c r="E1498" s="10"/>
      <c r="F1498" s="12"/>
      <c r="G1498" s="10"/>
      <c r="H1498" s="12"/>
      <c r="I1498" s="12"/>
      <c r="J1498" s="13"/>
      <c r="K1498" s="10"/>
      <c r="L1498" s="15" t="str">
        <f ca="1">IF(ISBLANK(F1498), "", DATEDIF(Tenants[[#This Row],[DateOfBirth]],TODAY(),"Y"))</f>
        <v/>
      </c>
      <c r="M1498" s="10"/>
      <c r="N1498" s="10"/>
      <c r="O1498" s="10"/>
      <c r="P1498" s="10"/>
      <c r="Q1498" s="10"/>
      <c r="R1498" s="10"/>
      <c r="S1498" s="10"/>
      <c r="T1498" s="10"/>
      <c r="U1498" s="16" t="str">
        <f t="shared" si="24"/>
        <v/>
      </c>
      <c r="V1498" s="16" t="str" cm="1">
        <f t="array" ref="V1498">_xlfn.IFS(AND(ISBLANK(A1498), OR(B1498&lt;&gt;"",C1498&lt;&gt;"",E1498&lt;&gt;"",F1498&lt;&gt;"",G1498&lt;&gt;"",H1498&lt;&gt;"",J1498&lt;&gt;"",K1498&lt;&gt;"",M1498&lt;&gt;"",N1498&lt;&gt;"",O1498&lt;&gt;"",P1498&lt;&gt;"",Q1498&lt;&gt;"",R1498&lt;&gt;"",S1498&lt;&gt;"",T1498&lt;&gt;"",)), "Address Empty", ISBLANK(A1498), "", ISBLANK(B1498), "Room Number Empty", ISBLANK(C1498), "First Name Empty", ISBLANK(E1498), "Last Name Empty", ISBLANK(F1498), "Date of Birth Empty", ISBLANK(G1498), "NI Number Empty", ISBLANK(H1498), "Check In Date Empty", ISBLANK(J1498), "HB Claim Ref Number Empty", ISBLANK(K1498), "Referral Agency Empty", ISBLANK(M1498), "Gender Empty", ISBLANK(N1498), "Religion Empty", ISBLANK(O1498), "Ethnicity Empty", ISBLANK(P1498), "Nationality Empty", ISBLANK(Q1498), "Disability Empty", ISBLANK(R1498), "Sexual Orientation Empty", ISBLANK(S1498), "Language Empty", ISBLANK(T1498), "Risk Assessment Empty", AND(G1498&lt;&gt;"",H1498&lt;&gt;""), IF(SUMPRODUCT(($G$2:$G$5000=G1498)*($H$2:$H$5000=H1498))&gt;1,"CONFLICT: NI and Check-in Date Already in Use","Correct"), TRUE, "Correct")</f>
        <v/>
      </c>
    </row>
    <row r="1499" spans="1:22" s="14" customFormat="1" x14ac:dyDescent="0.5">
      <c r="A1499" s="10"/>
      <c r="B1499" s="11"/>
      <c r="C1499" s="10"/>
      <c r="D1499" s="10"/>
      <c r="E1499" s="10"/>
      <c r="F1499" s="12"/>
      <c r="G1499" s="10"/>
      <c r="H1499" s="12"/>
      <c r="I1499" s="12"/>
      <c r="J1499" s="13"/>
      <c r="K1499" s="10"/>
      <c r="L1499" s="15" t="str">
        <f ca="1">IF(ISBLANK(F1499), "", DATEDIF(Tenants[[#This Row],[DateOfBirth]],TODAY(),"Y"))</f>
        <v/>
      </c>
      <c r="M1499" s="10"/>
      <c r="N1499" s="10"/>
      <c r="O1499" s="10"/>
      <c r="P1499" s="10"/>
      <c r="Q1499" s="10"/>
      <c r="R1499" s="10"/>
      <c r="S1499" s="10"/>
      <c r="T1499" s="10"/>
      <c r="U1499" s="16" t="str">
        <f t="shared" si="24"/>
        <v/>
      </c>
      <c r="V1499" s="16" t="str" cm="1">
        <f t="array" ref="V1499">_xlfn.IFS(AND(ISBLANK(A1499), OR(B1499&lt;&gt;"",C1499&lt;&gt;"",E1499&lt;&gt;"",F1499&lt;&gt;"",G1499&lt;&gt;"",H1499&lt;&gt;"",J1499&lt;&gt;"",K1499&lt;&gt;"",M1499&lt;&gt;"",N1499&lt;&gt;"",O1499&lt;&gt;"",P1499&lt;&gt;"",Q1499&lt;&gt;"",R1499&lt;&gt;"",S1499&lt;&gt;"",T1499&lt;&gt;"",)), "Address Empty", ISBLANK(A1499), "", ISBLANK(B1499), "Room Number Empty", ISBLANK(C1499), "First Name Empty", ISBLANK(E1499), "Last Name Empty", ISBLANK(F1499), "Date of Birth Empty", ISBLANK(G1499), "NI Number Empty", ISBLANK(H1499), "Check In Date Empty", ISBLANK(J1499), "HB Claim Ref Number Empty", ISBLANK(K1499), "Referral Agency Empty", ISBLANK(M1499), "Gender Empty", ISBLANK(N1499), "Religion Empty", ISBLANK(O1499), "Ethnicity Empty", ISBLANK(P1499), "Nationality Empty", ISBLANK(Q1499), "Disability Empty", ISBLANK(R1499), "Sexual Orientation Empty", ISBLANK(S1499), "Language Empty", ISBLANK(T1499), "Risk Assessment Empty", AND(G1499&lt;&gt;"",H1499&lt;&gt;""), IF(SUMPRODUCT(($G$2:$G$5000=G1499)*($H$2:$H$5000=H1499))&gt;1,"CONFLICT: NI and Check-in Date Already in Use","Correct"), TRUE, "Correct")</f>
        <v/>
      </c>
    </row>
    <row r="1500" spans="1:22" s="14" customFormat="1" x14ac:dyDescent="0.5">
      <c r="A1500" s="10"/>
      <c r="B1500" s="11"/>
      <c r="C1500" s="10"/>
      <c r="D1500" s="10"/>
      <c r="E1500" s="10"/>
      <c r="F1500" s="12"/>
      <c r="G1500" s="10"/>
      <c r="H1500" s="12"/>
      <c r="I1500" s="12"/>
      <c r="J1500" s="13"/>
      <c r="K1500" s="10"/>
      <c r="L1500" s="15" t="str">
        <f ca="1">IF(ISBLANK(F1500), "", DATEDIF(Tenants[[#This Row],[DateOfBirth]],TODAY(),"Y"))</f>
        <v/>
      </c>
      <c r="M1500" s="10"/>
      <c r="N1500" s="10"/>
      <c r="O1500" s="10"/>
      <c r="P1500" s="10"/>
      <c r="Q1500" s="10"/>
      <c r="R1500" s="10"/>
      <c r="S1500" s="10"/>
      <c r="T1500" s="10"/>
      <c r="U1500" s="16" t="str">
        <f t="shared" si="24"/>
        <v/>
      </c>
      <c r="V1500" s="16" t="str" cm="1">
        <f t="array" ref="V1500">_xlfn.IFS(AND(ISBLANK(A1500), OR(B1500&lt;&gt;"",C1500&lt;&gt;"",E1500&lt;&gt;"",F1500&lt;&gt;"",G1500&lt;&gt;"",H1500&lt;&gt;"",J1500&lt;&gt;"",K1500&lt;&gt;"",M1500&lt;&gt;"",N1500&lt;&gt;"",O1500&lt;&gt;"",P1500&lt;&gt;"",Q1500&lt;&gt;"",R1500&lt;&gt;"",S1500&lt;&gt;"",T1500&lt;&gt;"",)), "Address Empty", ISBLANK(A1500), "", ISBLANK(B1500), "Room Number Empty", ISBLANK(C1500), "First Name Empty", ISBLANK(E1500), "Last Name Empty", ISBLANK(F1500), "Date of Birth Empty", ISBLANK(G1500), "NI Number Empty", ISBLANK(H1500), "Check In Date Empty", ISBLANK(J1500), "HB Claim Ref Number Empty", ISBLANK(K1500), "Referral Agency Empty", ISBLANK(M1500), "Gender Empty", ISBLANK(N1500), "Religion Empty", ISBLANK(O1500), "Ethnicity Empty", ISBLANK(P1500), "Nationality Empty", ISBLANK(Q1500), "Disability Empty", ISBLANK(R1500), "Sexual Orientation Empty", ISBLANK(S1500), "Language Empty", ISBLANK(T1500), "Risk Assessment Empty", AND(G1500&lt;&gt;"",H1500&lt;&gt;""), IF(SUMPRODUCT(($G$2:$G$5000=G1500)*($H$2:$H$5000=H1500))&gt;1,"CONFLICT: NI and Check-in Date Already in Use","Correct"), TRUE, "Correct")</f>
        <v/>
      </c>
    </row>
    <row r="1501" spans="1:22" s="14" customFormat="1" x14ac:dyDescent="0.5">
      <c r="A1501" s="10"/>
      <c r="B1501" s="11"/>
      <c r="C1501" s="10"/>
      <c r="D1501" s="10"/>
      <c r="E1501" s="10"/>
      <c r="F1501" s="12"/>
      <c r="G1501" s="10"/>
      <c r="H1501" s="12"/>
      <c r="I1501" s="12"/>
      <c r="J1501" s="13"/>
      <c r="K1501" s="10"/>
      <c r="L1501" s="15" t="str">
        <f ca="1">IF(ISBLANK(F1501), "", DATEDIF(Tenants[[#This Row],[DateOfBirth]],TODAY(),"Y"))</f>
        <v/>
      </c>
      <c r="M1501" s="10"/>
      <c r="N1501" s="10"/>
      <c r="O1501" s="10"/>
      <c r="P1501" s="10"/>
      <c r="Q1501" s="10"/>
      <c r="R1501" s="10"/>
      <c r="S1501" s="10"/>
      <c r="T1501" s="10"/>
      <c r="U1501" s="16" t="str">
        <f t="shared" si="24"/>
        <v/>
      </c>
      <c r="V1501" s="16" t="str" cm="1">
        <f t="array" ref="V1501">_xlfn.IFS(AND(ISBLANK(A1501), OR(B1501&lt;&gt;"",C1501&lt;&gt;"",E1501&lt;&gt;"",F1501&lt;&gt;"",G1501&lt;&gt;"",H1501&lt;&gt;"",J1501&lt;&gt;"",K1501&lt;&gt;"",M1501&lt;&gt;"",N1501&lt;&gt;"",O1501&lt;&gt;"",P1501&lt;&gt;"",Q1501&lt;&gt;"",R1501&lt;&gt;"",S1501&lt;&gt;"",T1501&lt;&gt;"",)), "Address Empty", ISBLANK(A1501), "", ISBLANK(B1501), "Room Number Empty", ISBLANK(C1501), "First Name Empty", ISBLANK(E1501), "Last Name Empty", ISBLANK(F1501), "Date of Birth Empty", ISBLANK(G1501), "NI Number Empty", ISBLANK(H1501), "Check In Date Empty", ISBLANK(J1501), "HB Claim Ref Number Empty", ISBLANK(K1501), "Referral Agency Empty", ISBLANK(M1501), "Gender Empty", ISBLANK(N1501), "Religion Empty", ISBLANK(O1501), "Ethnicity Empty", ISBLANK(P1501), "Nationality Empty", ISBLANK(Q1501), "Disability Empty", ISBLANK(R1501), "Sexual Orientation Empty", ISBLANK(S1501), "Language Empty", ISBLANK(T1501), "Risk Assessment Empty", AND(G1501&lt;&gt;"",H1501&lt;&gt;""), IF(SUMPRODUCT(($G$2:$G$5000=G1501)*($H$2:$H$5000=H1501))&gt;1,"CONFLICT: NI and Check-in Date Already in Use","Correct"), TRUE, "Correct")</f>
        <v/>
      </c>
    </row>
    <row r="1502" spans="1:22" s="14" customFormat="1" x14ac:dyDescent="0.5">
      <c r="A1502" s="10"/>
      <c r="B1502" s="11"/>
      <c r="C1502" s="10"/>
      <c r="D1502" s="10"/>
      <c r="E1502" s="10"/>
      <c r="F1502" s="12"/>
      <c r="G1502" s="10"/>
      <c r="H1502" s="12"/>
      <c r="I1502" s="12"/>
      <c r="J1502" s="13"/>
      <c r="K1502" s="10"/>
      <c r="L1502" s="15" t="str">
        <f ca="1">IF(ISBLANK(F1502), "", DATEDIF(Tenants[[#This Row],[DateOfBirth]],TODAY(),"Y"))</f>
        <v/>
      </c>
      <c r="M1502" s="10"/>
      <c r="N1502" s="10"/>
      <c r="O1502" s="10"/>
      <c r="P1502" s="10"/>
      <c r="Q1502" s="10"/>
      <c r="R1502" s="10"/>
      <c r="S1502" s="10"/>
      <c r="T1502" s="10"/>
      <c r="U1502" s="16" t="str">
        <f t="shared" si="24"/>
        <v/>
      </c>
      <c r="V1502" s="16" t="str" cm="1">
        <f t="array" ref="V1502">_xlfn.IFS(AND(ISBLANK(A1502), OR(B1502&lt;&gt;"",C1502&lt;&gt;"",E1502&lt;&gt;"",F1502&lt;&gt;"",G1502&lt;&gt;"",H1502&lt;&gt;"",J1502&lt;&gt;"",K1502&lt;&gt;"",M1502&lt;&gt;"",N1502&lt;&gt;"",O1502&lt;&gt;"",P1502&lt;&gt;"",Q1502&lt;&gt;"",R1502&lt;&gt;"",S1502&lt;&gt;"",T1502&lt;&gt;"",)), "Address Empty", ISBLANK(A1502), "", ISBLANK(B1502), "Room Number Empty", ISBLANK(C1502), "First Name Empty", ISBLANK(E1502), "Last Name Empty", ISBLANK(F1502), "Date of Birth Empty", ISBLANK(G1502), "NI Number Empty", ISBLANK(H1502), "Check In Date Empty", ISBLANK(J1502), "HB Claim Ref Number Empty", ISBLANK(K1502), "Referral Agency Empty", ISBLANK(M1502), "Gender Empty", ISBLANK(N1502), "Religion Empty", ISBLANK(O1502), "Ethnicity Empty", ISBLANK(P1502), "Nationality Empty", ISBLANK(Q1502), "Disability Empty", ISBLANK(R1502), "Sexual Orientation Empty", ISBLANK(S1502), "Language Empty", ISBLANK(T1502), "Risk Assessment Empty", AND(G1502&lt;&gt;"",H1502&lt;&gt;""), IF(SUMPRODUCT(($G$2:$G$5000=G1502)*($H$2:$H$5000=H1502))&gt;1,"CONFLICT: NI and Check-in Date Already in Use","Correct"), TRUE, "Correct")</f>
        <v/>
      </c>
    </row>
    <row r="1503" spans="1:22" s="14" customFormat="1" x14ac:dyDescent="0.5">
      <c r="A1503" s="10"/>
      <c r="B1503" s="11"/>
      <c r="C1503" s="10"/>
      <c r="D1503" s="10"/>
      <c r="E1503" s="10"/>
      <c r="F1503" s="12"/>
      <c r="G1503" s="10"/>
      <c r="H1503" s="12"/>
      <c r="I1503" s="12"/>
      <c r="J1503" s="13"/>
      <c r="K1503" s="10"/>
      <c r="L1503" s="15" t="str">
        <f ca="1">IF(ISBLANK(F1503), "", DATEDIF(Tenants[[#This Row],[DateOfBirth]],TODAY(),"Y"))</f>
        <v/>
      </c>
      <c r="M1503" s="10"/>
      <c r="N1503" s="10"/>
      <c r="O1503" s="10"/>
      <c r="P1503" s="10"/>
      <c r="Q1503" s="10"/>
      <c r="R1503" s="10"/>
      <c r="S1503" s="10"/>
      <c r="T1503" s="10"/>
      <c r="U1503" s="16" t="str">
        <f t="shared" si="24"/>
        <v/>
      </c>
      <c r="V1503" s="16" t="str" cm="1">
        <f t="array" ref="V1503">_xlfn.IFS(AND(ISBLANK(A1503), OR(B1503&lt;&gt;"",C1503&lt;&gt;"",E1503&lt;&gt;"",F1503&lt;&gt;"",G1503&lt;&gt;"",H1503&lt;&gt;"",J1503&lt;&gt;"",K1503&lt;&gt;"",M1503&lt;&gt;"",N1503&lt;&gt;"",O1503&lt;&gt;"",P1503&lt;&gt;"",Q1503&lt;&gt;"",R1503&lt;&gt;"",S1503&lt;&gt;"",T1503&lt;&gt;"",)), "Address Empty", ISBLANK(A1503), "", ISBLANK(B1503), "Room Number Empty", ISBLANK(C1503), "First Name Empty", ISBLANK(E1503), "Last Name Empty", ISBLANK(F1503), "Date of Birth Empty", ISBLANK(G1503), "NI Number Empty", ISBLANK(H1503), "Check In Date Empty", ISBLANK(J1503), "HB Claim Ref Number Empty", ISBLANK(K1503), "Referral Agency Empty", ISBLANK(M1503), "Gender Empty", ISBLANK(N1503), "Religion Empty", ISBLANK(O1503), "Ethnicity Empty", ISBLANK(P1503), "Nationality Empty", ISBLANK(Q1503), "Disability Empty", ISBLANK(R1503), "Sexual Orientation Empty", ISBLANK(S1503), "Language Empty", ISBLANK(T1503), "Risk Assessment Empty", AND(G1503&lt;&gt;"",H1503&lt;&gt;""), IF(SUMPRODUCT(($G$2:$G$5000=G1503)*($H$2:$H$5000=H1503))&gt;1,"CONFLICT: NI and Check-in Date Already in Use","Correct"), TRUE, "Correct")</f>
        <v/>
      </c>
    </row>
    <row r="1504" spans="1:22" s="14" customFormat="1" x14ac:dyDescent="0.5">
      <c r="A1504" s="10"/>
      <c r="B1504" s="11"/>
      <c r="C1504" s="10"/>
      <c r="D1504" s="10"/>
      <c r="E1504" s="10"/>
      <c r="F1504" s="12"/>
      <c r="G1504" s="10"/>
      <c r="H1504" s="12"/>
      <c r="I1504" s="12"/>
      <c r="J1504" s="13"/>
      <c r="K1504" s="10"/>
      <c r="L1504" s="15" t="str">
        <f ca="1">IF(ISBLANK(F1504), "", DATEDIF(Tenants[[#This Row],[DateOfBirth]],TODAY(),"Y"))</f>
        <v/>
      </c>
      <c r="M1504" s="10"/>
      <c r="N1504" s="10"/>
      <c r="O1504" s="10"/>
      <c r="P1504" s="10"/>
      <c r="Q1504" s="10"/>
      <c r="R1504" s="10"/>
      <c r="S1504" s="10"/>
      <c r="T1504" s="10"/>
      <c r="U1504" s="16" t="str">
        <f t="shared" si="24"/>
        <v/>
      </c>
      <c r="V1504" s="16" t="str" cm="1">
        <f t="array" ref="V1504">_xlfn.IFS(AND(ISBLANK(A1504), OR(B1504&lt;&gt;"",C1504&lt;&gt;"",E1504&lt;&gt;"",F1504&lt;&gt;"",G1504&lt;&gt;"",H1504&lt;&gt;"",J1504&lt;&gt;"",K1504&lt;&gt;"",M1504&lt;&gt;"",N1504&lt;&gt;"",O1504&lt;&gt;"",P1504&lt;&gt;"",Q1504&lt;&gt;"",R1504&lt;&gt;"",S1504&lt;&gt;"",T1504&lt;&gt;"",)), "Address Empty", ISBLANK(A1504), "", ISBLANK(B1504), "Room Number Empty", ISBLANK(C1504), "First Name Empty", ISBLANK(E1504), "Last Name Empty", ISBLANK(F1504), "Date of Birth Empty", ISBLANK(G1504), "NI Number Empty", ISBLANK(H1504), "Check In Date Empty", ISBLANK(J1504), "HB Claim Ref Number Empty", ISBLANK(K1504), "Referral Agency Empty", ISBLANK(M1504), "Gender Empty", ISBLANK(N1504), "Religion Empty", ISBLANK(O1504), "Ethnicity Empty", ISBLANK(P1504), "Nationality Empty", ISBLANK(Q1504), "Disability Empty", ISBLANK(R1504), "Sexual Orientation Empty", ISBLANK(S1504), "Language Empty", ISBLANK(T1504), "Risk Assessment Empty", AND(G1504&lt;&gt;"",H1504&lt;&gt;""), IF(SUMPRODUCT(($G$2:$G$5000=G1504)*($H$2:$H$5000=H1504))&gt;1,"CONFLICT: NI and Check-in Date Already in Use","Correct"), TRUE, "Correct")</f>
        <v/>
      </c>
    </row>
    <row r="1505" spans="1:22" s="14" customFormat="1" x14ac:dyDescent="0.5">
      <c r="A1505" s="10"/>
      <c r="B1505" s="11"/>
      <c r="C1505" s="10"/>
      <c r="D1505" s="10"/>
      <c r="E1505" s="10"/>
      <c r="F1505" s="12"/>
      <c r="G1505" s="10"/>
      <c r="H1505" s="12"/>
      <c r="I1505" s="12"/>
      <c r="J1505" s="13"/>
      <c r="K1505" s="10"/>
      <c r="L1505" s="15" t="str">
        <f ca="1">IF(ISBLANK(F1505), "", DATEDIF(Tenants[[#This Row],[DateOfBirth]],TODAY(),"Y"))</f>
        <v/>
      </c>
      <c r="M1505" s="10"/>
      <c r="N1505" s="10"/>
      <c r="O1505" s="10"/>
      <c r="P1505" s="10"/>
      <c r="Q1505" s="10"/>
      <c r="R1505" s="10"/>
      <c r="S1505" s="10"/>
      <c r="T1505" s="10"/>
      <c r="U1505" s="16" t="str">
        <f t="shared" si="24"/>
        <v/>
      </c>
      <c r="V1505" s="16" t="str" cm="1">
        <f t="array" ref="V1505">_xlfn.IFS(AND(ISBLANK(A1505), OR(B1505&lt;&gt;"",C1505&lt;&gt;"",E1505&lt;&gt;"",F1505&lt;&gt;"",G1505&lt;&gt;"",H1505&lt;&gt;"",J1505&lt;&gt;"",K1505&lt;&gt;"",M1505&lt;&gt;"",N1505&lt;&gt;"",O1505&lt;&gt;"",P1505&lt;&gt;"",Q1505&lt;&gt;"",R1505&lt;&gt;"",S1505&lt;&gt;"",T1505&lt;&gt;"",)), "Address Empty", ISBLANK(A1505), "", ISBLANK(B1505), "Room Number Empty", ISBLANK(C1505), "First Name Empty", ISBLANK(E1505), "Last Name Empty", ISBLANK(F1505), "Date of Birth Empty", ISBLANK(G1505), "NI Number Empty", ISBLANK(H1505), "Check In Date Empty", ISBLANK(J1505), "HB Claim Ref Number Empty", ISBLANK(K1505), "Referral Agency Empty", ISBLANK(M1505), "Gender Empty", ISBLANK(N1505), "Religion Empty", ISBLANK(O1505), "Ethnicity Empty", ISBLANK(P1505), "Nationality Empty", ISBLANK(Q1505), "Disability Empty", ISBLANK(R1505), "Sexual Orientation Empty", ISBLANK(S1505), "Language Empty", ISBLANK(T1505), "Risk Assessment Empty", AND(G1505&lt;&gt;"",H1505&lt;&gt;""), IF(SUMPRODUCT(($G$2:$G$5000=G1505)*($H$2:$H$5000=H1505))&gt;1,"CONFLICT: NI and Check-in Date Already in Use","Correct"), TRUE, "Correct")</f>
        <v/>
      </c>
    </row>
    <row r="1506" spans="1:22" s="14" customFormat="1" x14ac:dyDescent="0.5">
      <c r="A1506" s="10"/>
      <c r="B1506" s="11"/>
      <c r="C1506" s="10"/>
      <c r="D1506" s="10"/>
      <c r="E1506" s="10"/>
      <c r="F1506" s="12"/>
      <c r="G1506" s="10"/>
      <c r="H1506" s="12"/>
      <c r="I1506" s="12"/>
      <c r="J1506" s="13"/>
      <c r="K1506" s="10"/>
      <c r="L1506" s="15" t="str">
        <f ca="1">IF(ISBLANK(F1506), "", DATEDIF(Tenants[[#This Row],[DateOfBirth]],TODAY(),"Y"))</f>
        <v/>
      </c>
      <c r="M1506" s="10"/>
      <c r="N1506" s="10"/>
      <c r="O1506" s="10"/>
      <c r="P1506" s="10"/>
      <c r="Q1506" s="10"/>
      <c r="R1506" s="10"/>
      <c r="S1506" s="10"/>
      <c r="T1506" s="10"/>
      <c r="U1506" s="16" t="str">
        <f t="shared" si="24"/>
        <v/>
      </c>
      <c r="V1506" s="16" t="str" cm="1">
        <f t="array" ref="V1506">_xlfn.IFS(AND(ISBLANK(A1506), OR(B1506&lt;&gt;"",C1506&lt;&gt;"",E1506&lt;&gt;"",F1506&lt;&gt;"",G1506&lt;&gt;"",H1506&lt;&gt;"",J1506&lt;&gt;"",K1506&lt;&gt;"",M1506&lt;&gt;"",N1506&lt;&gt;"",O1506&lt;&gt;"",P1506&lt;&gt;"",Q1506&lt;&gt;"",R1506&lt;&gt;"",S1506&lt;&gt;"",T1506&lt;&gt;"",)), "Address Empty", ISBLANK(A1506), "", ISBLANK(B1506), "Room Number Empty", ISBLANK(C1506), "First Name Empty", ISBLANK(E1506), "Last Name Empty", ISBLANK(F1506), "Date of Birth Empty", ISBLANK(G1506), "NI Number Empty", ISBLANK(H1506), "Check In Date Empty", ISBLANK(J1506), "HB Claim Ref Number Empty", ISBLANK(K1506), "Referral Agency Empty", ISBLANK(M1506), "Gender Empty", ISBLANK(N1506), "Religion Empty", ISBLANK(O1506), "Ethnicity Empty", ISBLANK(P1506), "Nationality Empty", ISBLANK(Q1506), "Disability Empty", ISBLANK(R1506), "Sexual Orientation Empty", ISBLANK(S1506), "Language Empty", ISBLANK(T1506), "Risk Assessment Empty", AND(G1506&lt;&gt;"",H1506&lt;&gt;""), IF(SUMPRODUCT(($G$2:$G$5000=G1506)*($H$2:$H$5000=H1506))&gt;1,"CONFLICT: NI and Check-in Date Already in Use","Correct"), TRUE, "Correct")</f>
        <v/>
      </c>
    </row>
    <row r="1507" spans="1:22" s="14" customFormat="1" x14ac:dyDescent="0.5">
      <c r="A1507" s="10"/>
      <c r="B1507" s="11"/>
      <c r="C1507" s="10"/>
      <c r="D1507" s="10"/>
      <c r="E1507" s="10"/>
      <c r="F1507" s="12"/>
      <c r="G1507" s="10"/>
      <c r="H1507" s="12"/>
      <c r="I1507" s="12"/>
      <c r="J1507" s="13"/>
      <c r="K1507" s="10"/>
      <c r="L1507" s="15" t="str">
        <f ca="1">IF(ISBLANK(F1507), "", DATEDIF(Tenants[[#This Row],[DateOfBirth]],TODAY(),"Y"))</f>
        <v/>
      </c>
      <c r="M1507" s="10"/>
      <c r="N1507" s="10"/>
      <c r="O1507" s="10"/>
      <c r="P1507" s="10"/>
      <c r="Q1507" s="10"/>
      <c r="R1507" s="10"/>
      <c r="S1507" s="10"/>
      <c r="T1507" s="10"/>
      <c r="U1507" s="16" t="str">
        <f t="shared" si="24"/>
        <v/>
      </c>
      <c r="V1507" s="16" t="str" cm="1">
        <f t="array" ref="V1507">_xlfn.IFS(AND(ISBLANK(A1507), OR(B1507&lt;&gt;"",C1507&lt;&gt;"",E1507&lt;&gt;"",F1507&lt;&gt;"",G1507&lt;&gt;"",H1507&lt;&gt;"",J1507&lt;&gt;"",K1507&lt;&gt;"",M1507&lt;&gt;"",N1507&lt;&gt;"",O1507&lt;&gt;"",P1507&lt;&gt;"",Q1507&lt;&gt;"",R1507&lt;&gt;"",S1507&lt;&gt;"",T1507&lt;&gt;"",)), "Address Empty", ISBLANK(A1507), "", ISBLANK(B1507), "Room Number Empty", ISBLANK(C1507), "First Name Empty", ISBLANK(E1507), "Last Name Empty", ISBLANK(F1507), "Date of Birth Empty", ISBLANK(G1507), "NI Number Empty", ISBLANK(H1507), "Check In Date Empty", ISBLANK(J1507), "HB Claim Ref Number Empty", ISBLANK(K1507), "Referral Agency Empty", ISBLANK(M1507), "Gender Empty", ISBLANK(N1507), "Religion Empty", ISBLANK(O1507), "Ethnicity Empty", ISBLANK(P1507), "Nationality Empty", ISBLANK(Q1507), "Disability Empty", ISBLANK(R1507), "Sexual Orientation Empty", ISBLANK(S1507), "Language Empty", ISBLANK(T1507), "Risk Assessment Empty", AND(G1507&lt;&gt;"",H1507&lt;&gt;""), IF(SUMPRODUCT(($G$2:$G$5000=G1507)*($H$2:$H$5000=H1507))&gt;1,"CONFLICT: NI and Check-in Date Already in Use","Correct"), TRUE, "Correct")</f>
        <v/>
      </c>
    </row>
    <row r="1508" spans="1:22" s="14" customFormat="1" x14ac:dyDescent="0.5">
      <c r="A1508" s="10"/>
      <c r="B1508" s="11"/>
      <c r="C1508" s="10"/>
      <c r="D1508" s="10"/>
      <c r="E1508" s="10"/>
      <c r="F1508" s="12"/>
      <c r="G1508" s="10"/>
      <c r="H1508" s="12"/>
      <c r="I1508" s="12"/>
      <c r="J1508" s="13"/>
      <c r="K1508" s="10"/>
      <c r="L1508" s="15" t="str">
        <f ca="1">IF(ISBLANK(F1508), "", DATEDIF(Tenants[[#This Row],[DateOfBirth]],TODAY(),"Y"))</f>
        <v/>
      </c>
      <c r="M1508" s="10"/>
      <c r="N1508" s="10"/>
      <c r="O1508" s="10"/>
      <c r="P1508" s="10"/>
      <c r="Q1508" s="10"/>
      <c r="R1508" s="10"/>
      <c r="S1508" s="10"/>
      <c r="T1508" s="10"/>
      <c r="U1508" s="16" t="str">
        <f t="shared" si="24"/>
        <v/>
      </c>
      <c r="V1508" s="16" t="str" cm="1">
        <f t="array" ref="V1508">_xlfn.IFS(AND(ISBLANK(A1508), OR(B1508&lt;&gt;"",C1508&lt;&gt;"",E1508&lt;&gt;"",F1508&lt;&gt;"",G1508&lt;&gt;"",H1508&lt;&gt;"",J1508&lt;&gt;"",K1508&lt;&gt;"",M1508&lt;&gt;"",N1508&lt;&gt;"",O1508&lt;&gt;"",P1508&lt;&gt;"",Q1508&lt;&gt;"",R1508&lt;&gt;"",S1508&lt;&gt;"",T1508&lt;&gt;"",)), "Address Empty", ISBLANK(A1508), "", ISBLANK(B1508), "Room Number Empty", ISBLANK(C1508), "First Name Empty", ISBLANK(E1508), "Last Name Empty", ISBLANK(F1508), "Date of Birth Empty", ISBLANK(G1508), "NI Number Empty", ISBLANK(H1508), "Check In Date Empty", ISBLANK(J1508), "HB Claim Ref Number Empty", ISBLANK(K1508), "Referral Agency Empty", ISBLANK(M1508), "Gender Empty", ISBLANK(N1508), "Religion Empty", ISBLANK(O1508), "Ethnicity Empty", ISBLANK(P1508), "Nationality Empty", ISBLANK(Q1508), "Disability Empty", ISBLANK(R1508), "Sexual Orientation Empty", ISBLANK(S1508), "Language Empty", ISBLANK(T1508), "Risk Assessment Empty", AND(G1508&lt;&gt;"",H1508&lt;&gt;""), IF(SUMPRODUCT(($G$2:$G$5000=G1508)*($H$2:$H$5000=H1508))&gt;1,"CONFLICT: NI and Check-in Date Already in Use","Correct"), TRUE, "Correct")</f>
        <v/>
      </c>
    </row>
    <row r="1509" spans="1:22" s="14" customFormat="1" x14ac:dyDescent="0.5">
      <c r="A1509" s="10"/>
      <c r="B1509" s="11"/>
      <c r="C1509" s="10"/>
      <c r="D1509" s="10"/>
      <c r="E1509" s="10"/>
      <c r="F1509" s="12"/>
      <c r="G1509" s="10"/>
      <c r="H1509" s="12"/>
      <c r="I1509" s="12"/>
      <c r="J1509" s="13"/>
      <c r="K1509" s="10"/>
      <c r="L1509" s="15" t="str">
        <f ca="1">IF(ISBLANK(F1509), "", DATEDIF(Tenants[[#This Row],[DateOfBirth]],TODAY(),"Y"))</f>
        <v/>
      </c>
      <c r="M1509" s="10"/>
      <c r="N1509" s="10"/>
      <c r="O1509" s="10"/>
      <c r="P1509" s="10"/>
      <c r="Q1509" s="10"/>
      <c r="R1509" s="10"/>
      <c r="S1509" s="10"/>
      <c r="T1509" s="10"/>
      <c r="U1509" s="16" t="str">
        <f t="shared" si="24"/>
        <v/>
      </c>
      <c r="V1509" s="16" t="str" cm="1">
        <f t="array" ref="V1509">_xlfn.IFS(AND(ISBLANK(A1509), OR(B1509&lt;&gt;"",C1509&lt;&gt;"",E1509&lt;&gt;"",F1509&lt;&gt;"",G1509&lt;&gt;"",H1509&lt;&gt;"",J1509&lt;&gt;"",K1509&lt;&gt;"",M1509&lt;&gt;"",N1509&lt;&gt;"",O1509&lt;&gt;"",P1509&lt;&gt;"",Q1509&lt;&gt;"",R1509&lt;&gt;"",S1509&lt;&gt;"",T1509&lt;&gt;"",)), "Address Empty", ISBLANK(A1509), "", ISBLANK(B1509), "Room Number Empty", ISBLANK(C1509), "First Name Empty", ISBLANK(E1509), "Last Name Empty", ISBLANK(F1509), "Date of Birth Empty", ISBLANK(G1509), "NI Number Empty", ISBLANK(H1509), "Check In Date Empty", ISBLANK(J1509), "HB Claim Ref Number Empty", ISBLANK(K1509), "Referral Agency Empty", ISBLANK(M1509), "Gender Empty", ISBLANK(N1509), "Religion Empty", ISBLANK(O1509), "Ethnicity Empty", ISBLANK(P1509), "Nationality Empty", ISBLANK(Q1509), "Disability Empty", ISBLANK(R1509), "Sexual Orientation Empty", ISBLANK(S1509), "Language Empty", ISBLANK(T1509), "Risk Assessment Empty", AND(G1509&lt;&gt;"",H1509&lt;&gt;""), IF(SUMPRODUCT(($G$2:$G$5000=G1509)*($H$2:$H$5000=H1509))&gt;1,"CONFLICT: NI and Check-in Date Already in Use","Correct"), TRUE, "Correct")</f>
        <v/>
      </c>
    </row>
    <row r="1510" spans="1:22" s="14" customFormat="1" x14ac:dyDescent="0.5">
      <c r="A1510" s="10"/>
      <c r="B1510" s="11"/>
      <c r="C1510" s="10"/>
      <c r="D1510" s="10"/>
      <c r="E1510" s="10"/>
      <c r="F1510" s="12"/>
      <c r="G1510" s="10"/>
      <c r="H1510" s="12"/>
      <c r="I1510" s="12"/>
      <c r="J1510" s="13"/>
      <c r="K1510" s="10"/>
      <c r="L1510" s="15" t="str">
        <f ca="1">IF(ISBLANK(F1510), "", DATEDIF(Tenants[[#This Row],[DateOfBirth]],TODAY(),"Y"))</f>
        <v/>
      </c>
      <c r="M1510" s="10"/>
      <c r="N1510" s="10"/>
      <c r="O1510" s="10"/>
      <c r="P1510" s="10"/>
      <c r="Q1510" s="10"/>
      <c r="R1510" s="10"/>
      <c r="S1510" s="10"/>
      <c r="T1510" s="10"/>
      <c r="U1510" s="16" t="str">
        <f t="shared" si="24"/>
        <v/>
      </c>
      <c r="V1510" s="16" t="str" cm="1">
        <f t="array" ref="V1510">_xlfn.IFS(AND(ISBLANK(A1510), OR(B1510&lt;&gt;"",C1510&lt;&gt;"",E1510&lt;&gt;"",F1510&lt;&gt;"",G1510&lt;&gt;"",H1510&lt;&gt;"",J1510&lt;&gt;"",K1510&lt;&gt;"",M1510&lt;&gt;"",N1510&lt;&gt;"",O1510&lt;&gt;"",P1510&lt;&gt;"",Q1510&lt;&gt;"",R1510&lt;&gt;"",S1510&lt;&gt;"",T1510&lt;&gt;"",)), "Address Empty", ISBLANK(A1510), "", ISBLANK(B1510), "Room Number Empty", ISBLANK(C1510), "First Name Empty", ISBLANK(E1510), "Last Name Empty", ISBLANK(F1510), "Date of Birth Empty", ISBLANK(G1510), "NI Number Empty", ISBLANK(H1510), "Check In Date Empty", ISBLANK(J1510), "HB Claim Ref Number Empty", ISBLANK(K1510), "Referral Agency Empty", ISBLANK(M1510), "Gender Empty", ISBLANK(N1510), "Religion Empty", ISBLANK(O1510), "Ethnicity Empty", ISBLANK(P1510), "Nationality Empty", ISBLANK(Q1510), "Disability Empty", ISBLANK(R1510), "Sexual Orientation Empty", ISBLANK(S1510), "Language Empty", ISBLANK(T1510), "Risk Assessment Empty", AND(G1510&lt;&gt;"",H1510&lt;&gt;""), IF(SUMPRODUCT(($G$2:$G$5000=G1510)*($H$2:$H$5000=H1510))&gt;1,"CONFLICT: NI and Check-in Date Already in Use","Correct"), TRUE, "Correct")</f>
        <v/>
      </c>
    </row>
    <row r="1511" spans="1:22" s="14" customFormat="1" x14ac:dyDescent="0.5">
      <c r="A1511" s="10"/>
      <c r="B1511" s="11"/>
      <c r="C1511" s="10"/>
      <c r="D1511" s="10"/>
      <c r="E1511" s="10"/>
      <c r="F1511" s="12"/>
      <c r="G1511" s="10"/>
      <c r="H1511" s="12"/>
      <c r="I1511" s="12"/>
      <c r="J1511" s="13"/>
      <c r="K1511" s="10"/>
      <c r="L1511" s="15" t="str">
        <f ca="1">IF(ISBLANK(F1511), "", DATEDIF(Tenants[[#This Row],[DateOfBirth]],TODAY(),"Y"))</f>
        <v/>
      </c>
      <c r="M1511" s="10"/>
      <c r="N1511" s="10"/>
      <c r="O1511" s="10"/>
      <c r="P1511" s="10"/>
      <c r="Q1511" s="10"/>
      <c r="R1511" s="10"/>
      <c r="S1511" s="10"/>
      <c r="T1511" s="10"/>
      <c r="U1511" s="16" t="str">
        <f t="shared" si="24"/>
        <v/>
      </c>
      <c r="V1511" s="16" t="str" cm="1">
        <f t="array" ref="V1511">_xlfn.IFS(AND(ISBLANK(A1511), OR(B1511&lt;&gt;"",C1511&lt;&gt;"",E1511&lt;&gt;"",F1511&lt;&gt;"",G1511&lt;&gt;"",H1511&lt;&gt;"",J1511&lt;&gt;"",K1511&lt;&gt;"",M1511&lt;&gt;"",N1511&lt;&gt;"",O1511&lt;&gt;"",P1511&lt;&gt;"",Q1511&lt;&gt;"",R1511&lt;&gt;"",S1511&lt;&gt;"",T1511&lt;&gt;"",)), "Address Empty", ISBLANK(A1511), "", ISBLANK(B1511), "Room Number Empty", ISBLANK(C1511), "First Name Empty", ISBLANK(E1511), "Last Name Empty", ISBLANK(F1511), "Date of Birth Empty", ISBLANK(G1511), "NI Number Empty", ISBLANK(H1511), "Check In Date Empty", ISBLANK(J1511), "HB Claim Ref Number Empty", ISBLANK(K1511), "Referral Agency Empty", ISBLANK(M1511), "Gender Empty", ISBLANK(N1511), "Religion Empty", ISBLANK(O1511), "Ethnicity Empty", ISBLANK(P1511), "Nationality Empty", ISBLANK(Q1511), "Disability Empty", ISBLANK(R1511), "Sexual Orientation Empty", ISBLANK(S1511), "Language Empty", ISBLANK(T1511), "Risk Assessment Empty", AND(G1511&lt;&gt;"",H1511&lt;&gt;""), IF(SUMPRODUCT(($G$2:$G$5000=G1511)*($H$2:$H$5000=H1511))&gt;1,"CONFLICT: NI and Check-in Date Already in Use","Correct"), TRUE, "Correct")</f>
        <v/>
      </c>
    </row>
    <row r="1512" spans="1:22" s="14" customFormat="1" x14ac:dyDescent="0.5">
      <c r="A1512" s="10"/>
      <c r="B1512" s="11"/>
      <c r="C1512" s="10"/>
      <c r="D1512" s="10"/>
      <c r="E1512" s="10"/>
      <c r="F1512" s="12"/>
      <c r="G1512" s="10"/>
      <c r="H1512" s="12"/>
      <c r="I1512" s="12"/>
      <c r="J1512" s="13"/>
      <c r="K1512" s="10"/>
      <c r="L1512" s="15" t="str">
        <f ca="1">IF(ISBLANK(F1512), "", DATEDIF(Tenants[[#This Row],[DateOfBirth]],TODAY(),"Y"))</f>
        <v/>
      </c>
      <c r="M1512" s="10"/>
      <c r="N1512" s="10"/>
      <c r="O1512" s="10"/>
      <c r="P1512" s="10"/>
      <c r="Q1512" s="10"/>
      <c r="R1512" s="10"/>
      <c r="S1512" s="10"/>
      <c r="T1512" s="10"/>
      <c r="U1512" s="16" t="str">
        <f t="shared" si="24"/>
        <v/>
      </c>
      <c r="V1512" s="16" t="str" cm="1">
        <f t="array" ref="V1512">_xlfn.IFS(AND(ISBLANK(A1512), OR(B1512&lt;&gt;"",C1512&lt;&gt;"",E1512&lt;&gt;"",F1512&lt;&gt;"",G1512&lt;&gt;"",H1512&lt;&gt;"",J1512&lt;&gt;"",K1512&lt;&gt;"",M1512&lt;&gt;"",N1512&lt;&gt;"",O1512&lt;&gt;"",P1512&lt;&gt;"",Q1512&lt;&gt;"",R1512&lt;&gt;"",S1512&lt;&gt;"",T1512&lt;&gt;"",)), "Address Empty", ISBLANK(A1512), "", ISBLANK(B1512), "Room Number Empty", ISBLANK(C1512), "First Name Empty", ISBLANK(E1512), "Last Name Empty", ISBLANK(F1512), "Date of Birth Empty", ISBLANK(G1512), "NI Number Empty", ISBLANK(H1512), "Check In Date Empty", ISBLANK(J1512), "HB Claim Ref Number Empty", ISBLANK(K1512), "Referral Agency Empty", ISBLANK(M1512), "Gender Empty", ISBLANK(N1512), "Religion Empty", ISBLANK(O1512), "Ethnicity Empty", ISBLANK(P1512), "Nationality Empty", ISBLANK(Q1512), "Disability Empty", ISBLANK(R1512), "Sexual Orientation Empty", ISBLANK(S1512), "Language Empty", ISBLANK(T1512), "Risk Assessment Empty", AND(G1512&lt;&gt;"",H1512&lt;&gt;""), IF(SUMPRODUCT(($G$2:$G$5000=G1512)*($H$2:$H$5000=H1512))&gt;1,"CONFLICT: NI and Check-in Date Already in Use","Correct"), TRUE, "Correct")</f>
        <v/>
      </c>
    </row>
    <row r="1513" spans="1:22" s="14" customFormat="1" x14ac:dyDescent="0.5">
      <c r="A1513" s="10"/>
      <c r="B1513" s="11"/>
      <c r="C1513" s="10"/>
      <c r="D1513" s="10"/>
      <c r="E1513" s="10"/>
      <c r="F1513" s="12"/>
      <c r="G1513" s="10"/>
      <c r="H1513" s="12"/>
      <c r="I1513" s="12"/>
      <c r="J1513" s="13"/>
      <c r="K1513" s="10"/>
      <c r="L1513" s="15" t="str">
        <f ca="1">IF(ISBLANK(F1513), "", DATEDIF(Tenants[[#This Row],[DateOfBirth]],TODAY(),"Y"))</f>
        <v/>
      </c>
      <c r="M1513" s="10"/>
      <c r="N1513" s="10"/>
      <c r="O1513" s="10"/>
      <c r="P1513" s="10"/>
      <c r="Q1513" s="10"/>
      <c r="R1513" s="10"/>
      <c r="S1513" s="10"/>
      <c r="T1513" s="10"/>
      <c r="U1513" s="16" t="str">
        <f t="shared" si="24"/>
        <v/>
      </c>
      <c r="V1513" s="16" t="str" cm="1">
        <f t="array" ref="V1513">_xlfn.IFS(AND(ISBLANK(A1513), OR(B1513&lt;&gt;"",C1513&lt;&gt;"",E1513&lt;&gt;"",F1513&lt;&gt;"",G1513&lt;&gt;"",H1513&lt;&gt;"",J1513&lt;&gt;"",K1513&lt;&gt;"",M1513&lt;&gt;"",N1513&lt;&gt;"",O1513&lt;&gt;"",P1513&lt;&gt;"",Q1513&lt;&gt;"",R1513&lt;&gt;"",S1513&lt;&gt;"",T1513&lt;&gt;"",)), "Address Empty", ISBLANK(A1513), "", ISBLANK(B1513), "Room Number Empty", ISBLANK(C1513), "First Name Empty", ISBLANK(E1513), "Last Name Empty", ISBLANK(F1513), "Date of Birth Empty", ISBLANK(G1513), "NI Number Empty", ISBLANK(H1513), "Check In Date Empty", ISBLANK(J1513), "HB Claim Ref Number Empty", ISBLANK(K1513), "Referral Agency Empty", ISBLANK(M1513), "Gender Empty", ISBLANK(N1513), "Religion Empty", ISBLANK(O1513), "Ethnicity Empty", ISBLANK(P1513), "Nationality Empty", ISBLANK(Q1513), "Disability Empty", ISBLANK(R1513), "Sexual Orientation Empty", ISBLANK(S1513), "Language Empty", ISBLANK(T1513), "Risk Assessment Empty", AND(G1513&lt;&gt;"",H1513&lt;&gt;""), IF(SUMPRODUCT(($G$2:$G$5000=G1513)*($H$2:$H$5000=H1513))&gt;1,"CONFLICT: NI and Check-in Date Already in Use","Correct"), TRUE, "Correct")</f>
        <v/>
      </c>
    </row>
    <row r="1514" spans="1:22" s="14" customFormat="1" x14ac:dyDescent="0.5">
      <c r="A1514" s="10"/>
      <c r="B1514" s="11"/>
      <c r="C1514" s="10"/>
      <c r="D1514" s="10"/>
      <c r="E1514" s="10"/>
      <c r="F1514" s="12"/>
      <c r="G1514" s="10"/>
      <c r="H1514" s="12"/>
      <c r="I1514" s="12"/>
      <c r="J1514" s="13"/>
      <c r="K1514" s="10"/>
      <c r="L1514" s="15" t="str">
        <f ca="1">IF(ISBLANK(F1514), "", DATEDIF(Tenants[[#This Row],[DateOfBirth]],TODAY(),"Y"))</f>
        <v/>
      </c>
      <c r="M1514" s="10"/>
      <c r="N1514" s="10"/>
      <c r="O1514" s="10"/>
      <c r="P1514" s="10"/>
      <c r="Q1514" s="10"/>
      <c r="R1514" s="10"/>
      <c r="S1514" s="10"/>
      <c r="T1514" s="10"/>
      <c r="U1514" s="16" t="str">
        <f t="shared" si="24"/>
        <v/>
      </c>
      <c r="V1514" s="16" t="str" cm="1">
        <f t="array" ref="V1514">_xlfn.IFS(AND(ISBLANK(A1514), OR(B1514&lt;&gt;"",C1514&lt;&gt;"",E1514&lt;&gt;"",F1514&lt;&gt;"",G1514&lt;&gt;"",H1514&lt;&gt;"",J1514&lt;&gt;"",K1514&lt;&gt;"",M1514&lt;&gt;"",N1514&lt;&gt;"",O1514&lt;&gt;"",P1514&lt;&gt;"",Q1514&lt;&gt;"",R1514&lt;&gt;"",S1514&lt;&gt;"",T1514&lt;&gt;"",)), "Address Empty", ISBLANK(A1514), "", ISBLANK(B1514), "Room Number Empty", ISBLANK(C1514), "First Name Empty", ISBLANK(E1514), "Last Name Empty", ISBLANK(F1514), "Date of Birth Empty", ISBLANK(G1514), "NI Number Empty", ISBLANK(H1514), "Check In Date Empty", ISBLANK(J1514), "HB Claim Ref Number Empty", ISBLANK(K1514), "Referral Agency Empty", ISBLANK(M1514), "Gender Empty", ISBLANK(N1514), "Religion Empty", ISBLANK(O1514), "Ethnicity Empty", ISBLANK(P1514), "Nationality Empty", ISBLANK(Q1514), "Disability Empty", ISBLANK(R1514), "Sexual Orientation Empty", ISBLANK(S1514), "Language Empty", ISBLANK(T1514), "Risk Assessment Empty", AND(G1514&lt;&gt;"",H1514&lt;&gt;""), IF(SUMPRODUCT(($G$2:$G$5000=G1514)*($H$2:$H$5000=H1514))&gt;1,"CONFLICT: NI and Check-in Date Already in Use","Correct"), TRUE, "Correct")</f>
        <v/>
      </c>
    </row>
    <row r="1515" spans="1:22" s="14" customFormat="1" x14ac:dyDescent="0.5">
      <c r="A1515" s="10"/>
      <c r="B1515" s="11"/>
      <c r="C1515" s="10"/>
      <c r="D1515" s="10"/>
      <c r="E1515" s="10"/>
      <c r="F1515" s="12"/>
      <c r="G1515" s="10"/>
      <c r="H1515" s="12"/>
      <c r="I1515" s="12"/>
      <c r="J1515" s="13"/>
      <c r="K1515" s="10"/>
      <c r="L1515" s="15" t="str">
        <f ca="1">IF(ISBLANK(F1515), "", DATEDIF(Tenants[[#This Row],[DateOfBirth]],TODAY(),"Y"))</f>
        <v/>
      </c>
      <c r="M1515" s="10"/>
      <c r="N1515" s="10"/>
      <c r="O1515" s="10"/>
      <c r="P1515" s="10"/>
      <c r="Q1515" s="10"/>
      <c r="R1515" s="10"/>
      <c r="S1515" s="10"/>
      <c r="T1515" s="10"/>
      <c r="U1515" s="16" t="str">
        <f t="shared" si="24"/>
        <v/>
      </c>
      <c r="V1515" s="16" t="str" cm="1">
        <f t="array" ref="V1515">_xlfn.IFS(AND(ISBLANK(A1515), OR(B1515&lt;&gt;"",C1515&lt;&gt;"",E1515&lt;&gt;"",F1515&lt;&gt;"",G1515&lt;&gt;"",H1515&lt;&gt;"",J1515&lt;&gt;"",K1515&lt;&gt;"",M1515&lt;&gt;"",N1515&lt;&gt;"",O1515&lt;&gt;"",P1515&lt;&gt;"",Q1515&lt;&gt;"",R1515&lt;&gt;"",S1515&lt;&gt;"",T1515&lt;&gt;"",)), "Address Empty", ISBLANK(A1515), "", ISBLANK(B1515), "Room Number Empty", ISBLANK(C1515), "First Name Empty", ISBLANK(E1515), "Last Name Empty", ISBLANK(F1515), "Date of Birth Empty", ISBLANK(G1515), "NI Number Empty", ISBLANK(H1515), "Check In Date Empty", ISBLANK(J1515), "HB Claim Ref Number Empty", ISBLANK(K1515), "Referral Agency Empty", ISBLANK(M1515), "Gender Empty", ISBLANK(N1515), "Religion Empty", ISBLANK(O1515), "Ethnicity Empty", ISBLANK(P1515), "Nationality Empty", ISBLANK(Q1515), "Disability Empty", ISBLANK(R1515), "Sexual Orientation Empty", ISBLANK(S1515), "Language Empty", ISBLANK(T1515), "Risk Assessment Empty", AND(G1515&lt;&gt;"",H1515&lt;&gt;""), IF(SUMPRODUCT(($G$2:$G$5000=G1515)*($H$2:$H$5000=H1515))&gt;1,"CONFLICT: NI and Check-in Date Already in Use","Correct"), TRUE, "Correct")</f>
        <v/>
      </c>
    </row>
    <row r="1516" spans="1:22" s="14" customFormat="1" x14ac:dyDescent="0.5">
      <c r="A1516" s="10"/>
      <c r="B1516" s="11"/>
      <c r="C1516" s="10"/>
      <c r="D1516" s="10"/>
      <c r="E1516" s="10"/>
      <c r="F1516" s="12"/>
      <c r="G1516" s="10"/>
      <c r="H1516" s="12"/>
      <c r="I1516" s="12"/>
      <c r="J1516" s="13"/>
      <c r="K1516" s="10"/>
      <c r="L1516" s="15" t="str">
        <f ca="1">IF(ISBLANK(F1516), "", DATEDIF(Tenants[[#This Row],[DateOfBirth]],TODAY(),"Y"))</f>
        <v/>
      </c>
      <c r="M1516" s="10"/>
      <c r="N1516" s="10"/>
      <c r="O1516" s="10"/>
      <c r="P1516" s="10"/>
      <c r="Q1516" s="10"/>
      <c r="R1516" s="10"/>
      <c r="S1516" s="10"/>
      <c r="T1516" s="10"/>
      <c r="U1516" s="16" t="str">
        <f t="shared" ref="U1516:U1579" si="25">IF(AND(ISBLANK(H1516),ISBLANK(I1516)),"",IF(ISBLANK(I1516),"ONGOING",DATEDIF(H1516,I1516,"Y")&amp;" YEAR(S) "&amp;DATEDIF(H1516,I1516,"YM")&amp;" MONTH(S)"))</f>
        <v/>
      </c>
      <c r="V1516" s="16" t="str" cm="1">
        <f t="array" ref="V1516">_xlfn.IFS(AND(ISBLANK(A1516), OR(B1516&lt;&gt;"",C1516&lt;&gt;"",E1516&lt;&gt;"",F1516&lt;&gt;"",G1516&lt;&gt;"",H1516&lt;&gt;"",J1516&lt;&gt;"",K1516&lt;&gt;"",M1516&lt;&gt;"",N1516&lt;&gt;"",O1516&lt;&gt;"",P1516&lt;&gt;"",Q1516&lt;&gt;"",R1516&lt;&gt;"",S1516&lt;&gt;"",T1516&lt;&gt;"",)), "Address Empty", ISBLANK(A1516), "", ISBLANK(B1516), "Room Number Empty", ISBLANK(C1516), "First Name Empty", ISBLANK(E1516), "Last Name Empty", ISBLANK(F1516), "Date of Birth Empty", ISBLANK(G1516), "NI Number Empty", ISBLANK(H1516), "Check In Date Empty", ISBLANK(J1516), "HB Claim Ref Number Empty", ISBLANK(K1516), "Referral Agency Empty", ISBLANK(M1516), "Gender Empty", ISBLANK(N1516), "Religion Empty", ISBLANK(O1516), "Ethnicity Empty", ISBLANK(P1516), "Nationality Empty", ISBLANK(Q1516), "Disability Empty", ISBLANK(R1516), "Sexual Orientation Empty", ISBLANK(S1516), "Language Empty", ISBLANK(T1516), "Risk Assessment Empty", AND(G1516&lt;&gt;"",H1516&lt;&gt;""), IF(SUMPRODUCT(($G$2:$G$5000=G1516)*($H$2:$H$5000=H1516))&gt;1,"CONFLICT: NI and Check-in Date Already in Use","Correct"), TRUE, "Correct")</f>
        <v/>
      </c>
    </row>
    <row r="1517" spans="1:22" s="14" customFormat="1" x14ac:dyDescent="0.5">
      <c r="A1517" s="10"/>
      <c r="B1517" s="11"/>
      <c r="C1517" s="10"/>
      <c r="D1517" s="10"/>
      <c r="E1517" s="10"/>
      <c r="F1517" s="12"/>
      <c r="G1517" s="10"/>
      <c r="H1517" s="12"/>
      <c r="I1517" s="12"/>
      <c r="J1517" s="13"/>
      <c r="K1517" s="10"/>
      <c r="L1517" s="15" t="str">
        <f ca="1">IF(ISBLANK(F1517), "", DATEDIF(Tenants[[#This Row],[DateOfBirth]],TODAY(),"Y"))</f>
        <v/>
      </c>
      <c r="M1517" s="10"/>
      <c r="N1517" s="10"/>
      <c r="O1517" s="10"/>
      <c r="P1517" s="10"/>
      <c r="Q1517" s="10"/>
      <c r="R1517" s="10"/>
      <c r="S1517" s="10"/>
      <c r="T1517" s="10"/>
      <c r="U1517" s="16" t="str">
        <f t="shared" si="25"/>
        <v/>
      </c>
      <c r="V1517" s="16" t="str" cm="1">
        <f t="array" ref="V1517">_xlfn.IFS(AND(ISBLANK(A1517), OR(B1517&lt;&gt;"",C1517&lt;&gt;"",E1517&lt;&gt;"",F1517&lt;&gt;"",G1517&lt;&gt;"",H1517&lt;&gt;"",J1517&lt;&gt;"",K1517&lt;&gt;"",M1517&lt;&gt;"",N1517&lt;&gt;"",O1517&lt;&gt;"",P1517&lt;&gt;"",Q1517&lt;&gt;"",R1517&lt;&gt;"",S1517&lt;&gt;"",T1517&lt;&gt;"",)), "Address Empty", ISBLANK(A1517), "", ISBLANK(B1517), "Room Number Empty", ISBLANK(C1517), "First Name Empty", ISBLANK(E1517), "Last Name Empty", ISBLANK(F1517), "Date of Birth Empty", ISBLANK(G1517), "NI Number Empty", ISBLANK(H1517), "Check In Date Empty", ISBLANK(J1517), "HB Claim Ref Number Empty", ISBLANK(K1517), "Referral Agency Empty", ISBLANK(M1517), "Gender Empty", ISBLANK(N1517), "Religion Empty", ISBLANK(O1517), "Ethnicity Empty", ISBLANK(P1517), "Nationality Empty", ISBLANK(Q1517), "Disability Empty", ISBLANK(R1517), "Sexual Orientation Empty", ISBLANK(S1517), "Language Empty", ISBLANK(T1517), "Risk Assessment Empty", AND(G1517&lt;&gt;"",H1517&lt;&gt;""), IF(SUMPRODUCT(($G$2:$G$5000=G1517)*($H$2:$H$5000=H1517))&gt;1,"CONFLICT: NI and Check-in Date Already in Use","Correct"), TRUE, "Correct")</f>
        <v/>
      </c>
    </row>
    <row r="1518" spans="1:22" s="14" customFormat="1" x14ac:dyDescent="0.5">
      <c r="A1518" s="10"/>
      <c r="B1518" s="11"/>
      <c r="C1518" s="10"/>
      <c r="D1518" s="10"/>
      <c r="E1518" s="10"/>
      <c r="F1518" s="12"/>
      <c r="G1518" s="10"/>
      <c r="H1518" s="12"/>
      <c r="I1518" s="12"/>
      <c r="J1518" s="13"/>
      <c r="K1518" s="10"/>
      <c r="L1518" s="15" t="str">
        <f ca="1">IF(ISBLANK(F1518), "", DATEDIF(Tenants[[#This Row],[DateOfBirth]],TODAY(),"Y"))</f>
        <v/>
      </c>
      <c r="M1518" s="10"/>
      <c r="N1518" s="10"/>
      <c r="O1518" s="10"/>
      <c r="P1518" s="10"/>
      <c r="Q1518" s="10"/>
      <c r="R1518" s="10"/>
      <c r="S1518" s="10"/>
      <c r="T1518" s="10"/>
      <c r="U1518" s="16" t="str">
        <f t="shared" si="25"/>
        <v/>
      </c>
      <c r="V1518" s="16" t="str" cm="1">
        <f t="array" ref="V1518">_xlfn.IFS(AND(ISBLANK(A1518), OR(B1518&lt;&gt;"",C1518&lt;&gt;"",E1518&lt;&gt;"",F1518&lt;&gt;"",G1518&lt;&gt;"",H1518&lt;&gt;"",J1518&lt;&gt;"",K1518&lt;&gt;"",M1518&lt;&gt;"",N1518&lt;&gt;"",O1518&lt;&gt;"",P1518&lt;&gt;"",Q1518&lt;&gt;"",R1518&lt;&gt;"",S1518&lt;&gt;"",T1518&lt;&gt;"",)), "Address Empty", ISBLANK(A1518), "", ISBLANK(B1518), "Room Number Empty", ISBLANK(C1518), "First Name Empty", ISBLANK(E1518), "Last Name Empty", ISBLANK(F1518), "Date of Birth Empty", ISBLANK(G1518), "NI Number Empty", ISBLANK(H1518), "Check In Date Empty", ISBLANK(J1518), "HB Claim Ref Number Empty", ISBLANK(K1518), "Referral Agency Empty", ISBLANK(M1518), "Gender Empty", ISBLANK(N1518), "Religion Empty", ISBLANK(O1518), "Ethnicity Empty", ISBLANK(P1518), "Nationality Empty", ISBLANK(Q1518), "Disability Empty", ISBLANK(R1518), "Sexual Orientation Empty", ISBLANK(S1518), "Language Empty", ISBLANK(T1518), "Risk Assessment Empty", AND(G1518&lt;&gt;"",H1518&lt;&gt;""), IF(SUMPRODUCT(($G$2:$G$5000=G1518)*($H$2:$H$5000=H1518))&gt;1,"CONFLICT: NI and Check-in Date Already in Use","Correct"), TRUE, "Correct")</f>
        <v/>
      </c>
    </row>
    <row r="1519" spans="1:22" s="14" customFormat="1" x14ac:dyDescent="0.5">
      <c r="A1519" s="10"/>
      <c r="B1519" s="11"/>
      <c r="C1519" s="10"/>
      <c r="D1519" s="10"/>
      <c r="E1519" s="10"/>
      <c r="F1519" s="12"/>
      <c r="G1519" s="10"/>
      <c r="H1519" s="12"/>
      <c r="I1519" s="12"/>
      <c r="J1519" s="13"/>
      <c r="K1519" s="10"/>
      <c r="L1519" s="15" t="str">
        <f ca="1">IF(ISBLANK(F1519), "", DATEDIF(Tenants[[#This Row],[DateOfBirth]],TODAY(),"Y"))</f>
        <v/>
      </c>
      <c r="M1519" s="10"/>
      <c r="N1519" s="10"/>
      <c r="O1519" s="10"/>
      <c r="P1519" s="10"/>
      <c r="Q1519" s="10"/>
      <c r="R1519" s="10"/>
      <c r="S1519" s="10"/>
      <c r="T1519" s="10"/>
      <c r="U1519" s="16" t="str">
        <f t="shared" si="25"/>
        <v/>
      </c>
      <c r="V1519" s="16" t="str" cm="1">
        <f t="array" ref="V1519">_xlfn.IFS(AND(ISBLANK(A1519), OR(B1519&lt;&gt;"",C1519&lt;&gt;"",E1519&lt;&gt;"",F1519&lt;&gt;"",G1519&lt;&gt;"",H1519&lt;&gt;"",J1519&lt;&gt;"",K1519&lt;&gt;"",M1519&lt;&gt;"",N1519&lt;&gt;"",O1519&lt;&gt;"",P1519&lt;&gt;"",Q1519&lt;&gt;"",R1519&lt;&gt;"",S1519&lt;&gt;"",T1519&lt;&gt;"",)), "Address Empty", ISBLANK(A1519), "", ISBLANK(B1519), "Room Number Empty", ISBLANK(C1519), "First Name Empty", ISBLANK(E1519), "Last Name Empty", ISBLANK(F1519), "Date of Birth Empty", ISBLANK(G1519), "NI Number Empty", ISBLANK(H1519), "Check In Date Empty", ISBLANK(J1519), "HB Claim Ref Number Empty", ISBLANK(K1519), "Referral Agency Empty", ISBLANK(M1519), "Gender Empty", ISBLANK(N1519), "Religion Empty", ISBLANK(O1519), "Ethnicity Empty", ISBLANK(P1519), "Nationality Empty", ISBLANK(Q1519), "Disability Empty", ISBLANK(R1519), "Sexual Orientation Empty", ISBLANK(S1519), "Language Empty", ISBLANK(T1519), "Risk Assessment Empty", AND(G1519&lt;&gt;"",H1519&lt;&gt;""), IF(SUMPRODUCT(($G$2:$G$5000=G1519)*($H$2:$H$5000=H1519))&gt;1,"CONFLICT: NI and Check-in Date Already in Use","Correct"), TRUE, "Correct")</f>
        <v/>
      </c>
    </row>
    <row r="1520" spans="1:22" s="14" customFormat="1" x14ac:dyDescent="0.5">
      <c r="A1520" s="10"/>
      <c r="B1520" s="11"/>
      <c r="C1520" s="10"/>
      <c r="D1520" s="10"/>
      <c r="E1520" s="10"/>
      <c r="F1520" s="12"/>
      <c r="G1520" s="10"/>
      <c r="H1520" s="12"/>
      <c r="I1520" s="12"/>
      <c r="J1520" s="13"/>
      <c r="K1520" s="10"/>
      <c r="L1520" s="15" t="str">
        <f ca="1">IF(ISBLANK(F1520), "", DATEDIF(Tenants[[#This Row],[DateOfBirth]],TODAY(),"Y"))</f>
        <v/>
      </c>
      <c r="M1520" s="10"/>
      <c r="N1520" s="10"/>
      <c r="O1520" s="10"/>
      <c r="P1520" s="10"/>
      <c r="Q1520" s="10"/>
      <c r="R1520" s="10"/>
      <c r="S1520" s="10"/>
      <c r="T1520" s="10"/>
      <c r="U1520" s="16" t="str">
        <f t="shared" si="25"/>
        <v/>
      </c>
      <c r="V1520" s="16" t="str" cm="1">
        <f t="array" ref="V1520">_xlfn.IFS(AND(ISBLANK(A1520), OR(B1520&lt;&gt;"",C1520&lt;&gt;"",E1520&lt;&gt;"",F1520&lt;&gt;"",G1520&lt;&gt;"",H1520&lt;&gt;"",J1520&lt;&gt;"",K1520&lt;&gt;"",M1520&lt;&gt;"",N1520&lt;&gt;"",O1520&lt;&gt;"",P1520&lt;&gt;"",Q1520&lt;&gt;"",R1520&lt;&gt;"",S1520&lt;&gt;"",T1520&lt;&gt;"",)), "Address Empty", ISBLANK(A1520), "", ISBLANK(B1520), "Room Number Empty", ISBLANK(C1520), "First Name Empty", ISBLANK(E1520), "Last Name Empty", ISBLANK(F1520), "Date of Birth Empty", ISBLANK(G1520), "NI Number Empty", ISBLANK(H1520), "Check In Date Empty", ISBLANK(J1520), "HB Claim Ref Number Empty", ISBLANK(K1520), "Referral Agency Empty", ISBLANK(M1520), "Gender Empty", ISBLANK(N1520), "Religion Empty", ISBLANK(O1520), "Ethnicity Empty", ISBLANK(P1520), "Nationality Empty", ISBLANK(Q1520), "Disability Empty", ISBLANK(R1520), "Sexual Orientation Empty", ISBLANK(S1520), "Language Empty", ISBLANK(T1520), "Risk Assessment Empty", AND(G1520&lt;&gt;"",H1520&lt;&gt;""), IF(SUMPRODUCT(($G$2:$G$5000=G1520)*($H$2:$H$5000=H1520))&gt;1,"CONFLICT: NI and Check-in Date Already in Use","Correct"), TRUE, "Correct")</f>
        <v/>
      </c>
    </row>
    <row r="1521" spans="1:22" s="14" customFormat="1" x14ac:dyDescent="0.5">
      <c r="A1521" s="10"/>
      <c r="B1521" s="11"/>
      <c r="C1521" s="10"/>
      <c r="D1521" s="10"/>
      <c r="E1521" s="10"/>
      <c r="F1521" s="12"/>
      <c r="G1521" s="10"/>
      <c r="H1521" s="12"/>
      <c r="I1521" s="12"/>
      <c r="J1521" s="13"/>
      <c r="K1521" s="10"/>
      <c r="L1521" s="15" t="str">
        <f ca="1">IF(ISBLANK(F1521), "", DATEDIF(Tenants[[#This Row],[DateOfBirth]],TODAY(),"Y"))</f>
        <v/>
      </c>
      <c r="M1521" s="10"/>
      <c r="N1521" s="10"/>
      <c r="O1521" s="10"/>
      <c r="P1521" s="10"/>
      <c r="Q1521" s="10"/>
      <c r="R1521" s="10"/>
      <c r="S1521" s="10"/>
      <c r="T1521" s="10"/>
      <c r="U1521" s="16" t="str">
        <f t="shared" si="25"/>
        <v/>
      </c>
      <c r="V1521" s="16" t="str" cm="1">
        <f t="array" ref="V1521">_xlfn.IFS(AND(ISBLANK(A1521), OR(B1521&lt;&gt;"",C1521&lt;&gt;"",E1521&lt;&gt;"",F1521&lt;&gt;"",G1521&lt;&gt;"",H1521&lt;&gt;"",J1521&lt;&gt;"",K1521&lt;&gt;"",M1521&lt;&gt;"",N1521&lt;&gt;"",O1521&lt;&gt;"",P1521&lt;&gt;"",Q1521&lt;&gt;"",R1521&lt;&gt;"",S1521&lt;&gt;"",T1521&lt;&gt;"",)), "Address Empty", ISBLANK(A1521), "", ISBLANK(B1521), "Room Number Empty", ISBLANK(C1521), "First Name Empty", ISBLANK(E1521), "Last Name Empty", ISBLANK(F1521), "Date of Birth Empty", ISBLANK(G1521), "NI Number Empty", ISBLANK(H1521), "Check In Date Empty", ISBLANK(J1521), "HB Claim Ref Number Empty", ISBLANK(K1521), "Referral Agency Empty", ISBLANK(M1521), "Gender Empty", ISBLANK(N1521), "Religion Empty", ISBLANK(O1521), "Ethnicity Empty", ISBLANK(P1521), "Nationality Empty", ISBLANK(Q1521), "Disability Empty", ISBLANK(R1521), "Sexual Orientation Empty", ISBLANK(S1521), "Language Empty", ISBLANK(T1521), "Risk Assessment Empty", AND(G1521&lt;&gt;"",H1521&lt;&gt;""), IF(SUMPRODUCT(($G$2:$G$5000=G1521)*($H$2:$H$5000=H1521))&gt;1,"CONFLICT: NI and Check-in Date Already in Use","Correct"), TRUE, "Correct")</f>
        <v/>
      </c>
    </row>
    <row r="1522" spans="1:22" s="14" customFormat="1" x14ac:dyDescent="0.5">
      <c r="A1522" s="10"/>
      <c r="B1522" s="11"/>
      <c r="C1522" s="10"/>
      <c r="D1522" s="10"/>
      <c r="E1522" s="10"/>
      <c r="F1522" s="12"/>
      <c r="G1522" s="10"/>
      <c r="H1522" s="12"/>
      <c r="I1522" s="12"/>
      <c r="J1522" s="13"/>
      <c r="K1522" s="10"/>
      <c r="L1522" s="15" t="str">
        <f ca="1">IF(ISBLANK(F1522), "", DATEDIF(Tenants[[#This Row],[DateOfBirth]],TODAY(),"Y"))</f>
        <v/>
      </c>
      <c r="M1522" s="10"/>
      <c r="N1522" s="10"/>
      <c r="O1522" s="10"/>
      <c r="P1522" s="10"/>
      <c r="Q1522" s="10"/>
      <c r="R1522" s="10"/>
      <c r="S1522" s="10"/>
      <c r="T1522" s="10"/>
      <c r="U1522" s="16" t="str">
        <f t="shared" si="25"/>
        <v/>
      </c>
      <c r="V1522" s="16" t="str" cm="1">
        <f t="array" ref="V1522">_xlfn.IFS(AND(ISBLANK(A1522), OR(B1522&lt;&gt;"",C1522&lt;&gt;"",E1522&lt;&gt;"",F1522&lt;&gt;"",G1522&lt;&gt;"",H1522&lt;&gt;"",J1522&lt;&gt;"",K1522&lt;&gt;"",M1522&lt;&gt;"",N1522&lt;&gt;"",O1522&lt;&gt;"",P1522&lt;&gt;"",Q1522&lt;&gt;"",R1522&lt;&gt;"",S1522&lt;&gt;"",T1522&lt;&gt;"",)), "Address Empty", ISBLANK(A1522), "", ISBLANK(B1522), "Room Number Empty", ISBLANK(C1522), "First Name Empty", ISBLANK(E1522), "Last Name Empty", ISBLANK(F1522), "Date of Birth Empty", ISBLANK(G1522), "NI Number Empty", ISBLANK(H1522), "Check In Date Empty", ISBLANK(J1522), "HB Claim Ref Number Empty", ISBLANK(K1522), "Referral Agency Empty", ISBLANK(M1522), "Gender Empty", ISBLANK(N1522), "Religion Empty", ISBLANK(O1522), "Ethnicity Empty", ISBLANK(P1522), "Nationality Empty", ISBLANK(Q1522), "Disability Empty", ISBLANK(R1522), "Sexual Orientation Empty", ISBLANK(S1522), "Language Empty", ISBLANK(T1522), "Risk Assessment Empty", AND(G1522&lt;&gt;"",H1522&lt;&gt;""), IF(SUMPRODUCT(($G$2:$G$5000=G1522)*($H$2:$H$5000=H1522))&gt;1,"CONFLICT: NI and Check-in Date Already in Use","Correct"), TRUE, "Correct")</f>
        <v/>
      </c>
    </row>
    <row r="1523" spans="1:22" s="14" customFormat="1" x14ac:dyDescent="0.5">
      <c r="A1523" s="10"/>
      <c r="B1523" s="11"/>
      <c r="C1523" s="10"/>
      <c r="D1523" s="10"/>
      <c r="E1523" s="10"/>
      <c r="F1523" s="12"/>
      <c r="G1523" s="10"/>
      <c r="H1523" s="12"/>
      <c r="I1523" s="12"/>
      <c r="J1523" s="13"/>
      <c r="K1523" s="10"/>
      <c r="L1523" s="15" t="str">
        <f ca="1">IF(ISBLANK(F1523), "", DATEDIF(Tenants[[#This Row],[DateOfBirth]],TODAY(),"Y"))</f>
        <v/>
      </c>
      <c r="M1523" s="10"/>
      <c r="N1523" s="10"/>
      <c r="O1523" s="10"/>
      <c r="P1523" s="10"/>
      <c r="Q1523" s="10"/>
      <c r="R1523" s="10"/>
      <c r="S1523" s="10"/>
      <c r="T1523" s="10"/>
      <c r="U1523" s="16" t="str">
        <f t="shared" si="25"/>
        <v/>
      </c>
      <c r="V1523" s="16" t="str" cm="1">
        <f t="array" ref="V1523">_xlfn.IFS(AND(ISBLANK(A1523), OR(B1523&lt;&gt;"",C1523&lt;&gt;"",E1523&lt;&gt;"",F1523&lt;&gt;"",G1523&lt;&gt;"",H1523&lt;&gt;"",J1523&lt;&gt;"",K1523&lt;&gt;"",M1523&lt;&gt;"",N1523&lt;&gt;"",O1523&lt;&gt;"",P1523&lt;&gt;"",Q1523&lt;&gt;"",R1523&lt;&gt;"",S1523&lt;&gt;"",T1523&lt;&gt;"",)), "Address Empty", ISBLANK(A1523), "", ISBLANK(B1523), "Room Number Empty", ISBLANK(C1523), "First Name Empty", ISBLANK(E1523), "Last Name Empty", ISBLANK(F1523), "Date of Birth Empty", ISBLANK(G1523), "NI Number Empty", ISBLANK(H1523), "Check In Date Empty", ISBLANK(J1523), "HB Claim Ref Number Empty", ISBLANK(K1523), "Referral Agency Empty", ISBLANK(M1523), "Gender Empty", ISBLANK(N1523), "Religion Empty", ISBLANK(O1523), "Ethnicity Empty", ISBLANK(P1523), "Nationality Empty", ISBLANK(Q1523), "Disability Empty", ISBLANK(R1523), "Sexual Orientation Empty", ISBLANK(S1523), "Language Empty", ISBLANK(T1523), "Risk Assessment Empty", AND(G1523&lt;&gt;"",H1523&lt;&gt;""), IF(SUMPRODUCT(($G$2:$G$5000=G1523)*($H$2:$H$5000=H1523))&gt;1,"CONFLICT: NI and Check-in Date Already in Use","Correct"), TRUE, "Correct")</f>
        <v/>
      </c>
    </row>
    <row r="1524" spans="1:22" s="14" customFormat="1" x14ac:dyDescent="0.5">
      <c r="A1524" s="10"/>
      <c r="B1524" s="11"/>
      <c r="C1524" s="10"/>
      <c r="D1524" s="10"/>
      <c r="E1524" s="10"/>
      <c r="F1524" s="12"/>
      <c r="G1524" s="10"/>
      <c r="H1524" s="12"/>
      <c r="I1524" s="12"/>
      <c r="J1524" s="13"/>
      <c r="K1524" s="10"/>
      <c r="L1524" s="15" t="str">
        <f ca="1">IF(ISBLANK(F1524), "", DATEDIF(Tenants[[#This Row],[DateOfBirth]],TODAY(),"Y"))</f>
        <v/>
      </c>
      <c r="M1524" s="10"/>
      <c r="N1524" s="10"/>
      <c r="O1524" s="10"/>
      <c r="P1524" s="10"/>
      <c r="Q1524" s="10"/>
      <c r="R1524" s="10"/>
      <c r="S1524" s="10"/>
      <c r="T1524" s="10"/>
      <c r="U1524" s="16" t="str">
        <f t="shared" si="25"/>
        <v/>
      </c>
      <c r="V1524" s="16" t="str" cm="1">
        <f t="array" ref="V1524">_xlfn.IFS(AND(ISBLANK(A1524), OR(B1524&lt;&gt;"",C1524&lt;&gt;"",E1524&lt;&gt;"",F1524&lt;&gt;"",G1524&lt;&gt;"",H1524&lt;&gt;"",J1524&lt;&gt;"",K1524&lt;&gt;"",M1524&lt;&gt;"",N1524&lt;&gt;"",O1524&lt;&gt;"",P1524&lt;&gt;"",Q1524&lt;&gt;"",R1524&lt;&gt;"",S1524&lt;&gt;"",T1524&lt;&gt;"",)), "Address Empty", ISBLANK(A1524), "", ISBLANK(B1524), "Room Number Empty", ISBLANK(C1524), "First Name Empty", ISBLANK(E1524), "Last Name Empty", ISBLANK(F1524), "Date of Birth Empty", ISBLANK(G1524), "NI Number Empty", ISBLANK(H1524), "Check In Date Empty", ISBLANK(J1524), "HB Claim Ref Number Empty", ISBLANK(K1524), "Referral Agency Empty", ISBLANK(M1524), "Gender Empty", ISBLANK(N1524), "Religion Empty", ISBLANK(O1524), "Ethnicity Empty", ISBLANK(P1524), "Nationality Empty", ISBLANK(Q1524), "Disability Empty", ISBLANK(R1524), "Sexual Orientation Empty", ISBLANK(S1524), "Language Empty", ISBLANK(T1524), "Risk Assessment Empty", AND(G1524&lt;&gt;"",H1524&lt;&gt;""), IF(SUMPRODUCT(($G$2:$G$5000=G1524)*($H$2:$H$5000=H1524))&gt;1,"CONFLICT: NI and Check-in Date Already in Use","Correct"), TRUE, "Correct")</f>
        <v/>
      </c>
    </row>
    <row r="1525" spans="1:22" s="14" customFormat="1" x14ac:dyDescent="0.5">
      <c r="A1525" s="10"/>
      <c r="B1525" s="11"/>
      <c r="C1525" s="10"/>
      <c r="D1525" s="10"/>
      <c r="E1525" s="10"/>
      <c r="F1525" s="12"/>
      <c r="G1525" s="10"/>
      <c r="H1525" s="12"/>
      <c r="I1525" s="12"/>
      <c r="J1525" s="13"/>
      <c r="K1525" s="10"/>
      <c r="L1525" s="15" t="str">
        <f ca="1">IF(ISBLANK(F1525), "", DATEDIF(Tenants[[#This Row],[DateOfBirth]],TODAY(),"Y"))</f>
        <v/>
      </c>
      <c r="M1525" s="10"/>
      <c r="N1525" s="10"/>
      <c r="O1525" s="10"/>
      <c r="P1525" s="10"/>
      <c r="Q1525" s="10"/>
      <c r="R1525" s="10"/>
      <c r="S1525" s="10"/>
      <c r="T1525" s="10"/>
      <c r="U1525" s="16" t="str">
        <f t="shared" si="25"/>
        <v/>
      </c>
      <c r="V1525" s="16" t="str" cm="1">
        <f t="array" ref="V1525">_xlfn.IFS(AND(ISBLANK(A1525), OR(B1525&lt;&gt;"",C1525&lt;&gt;"",E1525&lt;&gt;"",F1525&lt;&gt;"",G1525&lt;&gt;"",H1525&lt;&gt;"",J1525&lt;&gt;"",K1525&lt;&gt;"",M1525&lt;&gt;"",N1525&lt;&gt;"",O1525&lt;&gt;"",P1525&lt;&gt;"",Q1525&lt;&gt;"",R1525&lt;&gt;"",S1525&lt;&gt;"",T1525&lt;&gt;"",)), "Address Empty", ISBLANK(A1525), "", ISBLANK(B1525), "Room Number Empty", ISBLANK(C1525), "First Name Empty", ISBLANK(E1525), "Last Name Empty", ISBLANK(F1525), "Date of Birth Empty", ISBLANK(G1525), "NI Number Empty", ISBLANK(H1525), "Check In Date Empty", ISBLANK(J1525), "HB Claim Ref Number Empty", ISBLANK(K1525), "Referral Agency Empty", ISBLANK(M1525), "Gender Empty", ISBLANK(N1525), "Religion Empty", ISBLANK(O1525), "Ethnicity Empty", ISBLANK(P1525), "Nationality Empty", ISBLANK(Q1525), "Disability Empty", ISBLANK(R1525), "Sexual Orientation Empty", ISBLANK(S1525), "Language Empty", ISBLANK(T1525), "Risk Assessment Empty", AND(G1525&lt;&gt;"",H1525&lt;&gt;""), IF(SUMPRODUCT(($G$2:$G$5000=G1525)*($H$2:$H$5000=H1525))&gt;1,"CONFLICT: NI and Check-in Date Already in Use","Correct"), TRUE, "Correct")</f>
        <v/>
      </c>
    </row>
    <row r="1526" spans="1:22" s="14" customFormat="1" x14ac:dyDescent="0.5">
      <c r="A1526" s="10"/>
      <c r="B1526" s="11"/>
      <c r="C1526" s="10"/>
      <c r="D1526" s="10"/>
      <c r="E1526" s="10"/>
      <c r="F1526" s="12"/>
      <c r="G1526" s="10"/>
      <c r="H1526" s="12"/>
      <c r="I1526" s="12"/>
      <c r="J1526" s="13"/>
      <c r="K1526" s="10"/>
      <c r="L1526" s="15" t="str">
        <f ca="1">IF(ISBLANK(F1526), "", DATEDIF(Tenants[[#This Row],[DateOfBirth]],TODAY(),"Y"))</f>
        <v/>
      </c>
      <c r="M1526" s="10"/>
      <c r="N1526" s="10"/>
      <c r="O1526" s="10"/>
      <c r="P1526" s="10"/>
      <c r="Q1526" s="10"/>
      <c r="R1526" s="10"/>
      <c r="S1526" s="10"/>
      <c r="T1526" s="10"/>
      <c r="U1526" s="16" t="str">
        <f t="shared" si="25"/>
        <v/>
      </c>
      <c r="V1526" s="16" t="str" cm="1">
        <f t="array" ref="V1526">_xlfn.IFS(AND(ISBLANK(A1526), OR(B1526&lt;&gt;"",C1526&lt;&gt;"",E1526&lt;&gt;"",F1526&lt;&gt;"",G1526&lt;&gt;"",H1526&lt;&gt;"",J1526&lt;&gt;"",K1526&lt;&gt;"",M1526&lt;&gt;"",N1526&lt;&gt;"",O1526&lt;&gt;"",P1526&lt;&gt;"",Q1526&lt;&gt;"",R1526&lt;&gt;"",S1526&lt;&gt;"",T1526&lt;&gt;"",)), "Address Empty", ISBLANK(A1526), "", ISBLANK(B1526), "Room Number Empty", ISBLANK(C1526), "First Name Empty", ISBLANK(E1526), "Last Name Empty", ISBLANK(F1526), "Date of Birth Empty", ISBLANK(G1526), "NI Number Empty", ISBLANK(H1526), "Check In Date Empty", ISBLANK(J1526), "HB Claim Ref Number Empty", ISBLANK(K1526), "Referral Agency Empty", ISBLANK(M1526), "Gender Empty", ISBLANK(N1526), "Religion Empty", ISBLANK(O1526), "Ethnicity Empty", ISBLANK(P1526), "Nationality Empty", ISBLANK(Q1526), "Disability Empty", ISBLANK(R1526), "Sexual Orientation Empty", ISBLANK(S1526), "Language Empty", ISBLANK(T1526), "Risk Assessment Empty", AND(G1526&lt;&gt;"",H1526&lt;&gt;""), IF(SUMPRODUCT(($G$2:$G$5000=G1526)*($H$2:$H$5000=H1526))&gt;1,"CONFLICT: NI and Check-in Date Already in Use","Correct"), TRUE, "Correct")</f>
        <v/>
      </c>
    </row>
    <row r="1527" spans="1:22" s="14" customFormat="1" x14ac:dyDescent="0.5">
      <c r="A1527" s="10"/>
      <c r="B1527" s="11"/>
      <c r="C1527" s="10"/>
      <c r="D1527" s="10"/>
      <c r="E1527" s="10"/>
      <c r="F1527" s="12"/>
      <c r="G1527" s="10"/>
      <c r="H1527" s="12"/>
      <c r="I1527" s="12"/>
      <c r="J1527" s="13"/>
      <c r="K1527" s="10"/>
      <c r="L1527" s="15" t="str">
        <f ca="1">IF(ISBLANK(F1527), "", DATEDIF(Tenants[[#This Row],[DateOfBirth]],TODAY(),"Y"))</f>
        <v/>
      </c>
      <c r="M1527" s="10"/>
      <c r="N1527" s="10"/>
      <c r="O1527" s="10"/>
      <c r="P1527" s="10"/>
      <c r="Q1527" s="10"/>
      <c r="R1527" s="10"/>
      <c r="S1527" s="10"/>
      <c r="T1527" s="10"/>
      <c r="U1527" s="16" t="str">
        <f t="shared" si="25"/>
        <v/>
      </c>
      <c r="V1527" s="16" t="str" cm="1">
        <f t="array" ref="V1527">_xlfn.IFS(AND(ISBLANK(A1527), OR(B1527&lt;&gt;"",C1527&lt;&gt;"",E1527&lt;&gt;"",F1527&lt;&gt;"",G1527&lt;&gt;"",H1527&lt;&gt;"",J1527&lt;&gt;"",K1527&lt;&gt;"",M1527&lt;&gt;"",N1527&lt;&gt;"",O1527&lt;&gt;"",P1527&lt;&gt;"",Q1527&lt;&gt;"",R1527&lt;&gt;"",S1527&lt;&gt;"",T1527&lt;&gt;"",)), "Address Empty", ISBLANK(A1527), "", ISBLANK(B1527), "Room Number Empty", ISBLANK(C1527), "First Name Empty", ISBLANK(E1527), "Last Name Empty", ISBLANK(F1527), "Date of Birth Empty", ISBLANK(G1527), "NI Number Empty", ISBLANK(H1527), "Check In Date Empty", ISBLANK(J1527), "HB Claim Ref Number Empty", ISBLANK(K1527), "Referral Agency Empty", ISBLANK(M1527), "Gender Empty", ISBLANK(N1527), "Religion Empty", ISBLANK(O1527), "Ethnicity Empty", ISBLANK(P1527), "Nationality Empty", ISBLANK(Q1527), "Disability Empty", ISBLANK(R1527), "Sexual Orientation Empty", ISBLANK(S1527), "Language Empty", ISBLANK(T1527), "Risk Assessment Empty", AND(G1527&lt;&gt;"",H1527&lt;&gt;""), IF(SUMPRODUCT(($G$2:$G$5000=G1527)*($H$2:$H$5000=H1527))&gt;1,"CONFLICT: NI and Check-in Date Already in Use","Correct"), TRUE, "Correct")</f>
        <v/>
      </c>
    </row>
    <row r="1528" spans="1:22" s="14" customFormat="1" x14ac:dyDescent="0.5">
      <c r="A1528" s="10"/>
      <c r="B1528" s="11"/>
      <c r="C1528" s="10"/>
      <c r="D1528" s="10"/>
      <c r="E1528" s="10"/>
      <c r="F1528" s="12"/>
      <c r="G1528" s="10"/>
      <c r="H1528" s="12"/>
      <c r="I1528" s="12"/>
      <c r="J1528" s="13"/>
      <c r="K1528" s="10"/>
      <c r="L1528" s="15" t="str">
        <f ca="1">IF(ISBLANK(F1528), "", DATEDIF(Tenants[[#This Row],[DateOfBirth]],TODAY(),"Y"))</f>
        <v/>
      </c>
      <c r="M1528" s="10"/>
      <c r="N1528" s="10"/>
      <c r="O1528" s="10"/>
      <c r="P1528" s="10"/>
      <c r="Q1528" s="10"/>
      <c r="R1528" s="10"/>
      <c r="S1528" s="10"/>
      <c r="T1528" s="10"/>
      <c r="U1528" s="16" t="str">
        <f t="shared" si="25"/>
        <v/>
      </c>
      <c r="V1528" s="16" t="str" cm="1">
        <f t="array" ref="V1528">_xlfn.IFS(AND(ISBLANK(A1528), OR(B1528&lt;&gt;"",C1528&lt;&gt;"",E1528&lt;&gt;"",F1528&lt;&gt;"",G1528&lt;&gt;"",H1528&lt;&gt;"",J1528&lt;&gt;"",K1528&lt;&gt;"",M1528&lt;&gt;"",N1528&lt;&gt;"",O1528&lt;&gt;"",P1528&lt;&gt;"",Q1528&lt;&gt;"",R1528&lt;&gt;"",S1528&lt;&gt;"",T1528&lt;&gt;"",)), "Address Empty", ISBLANK(A1528), "", ISBLANK(B1528), "Room Number Empty", ISBLANK(C1528), "First Name Empty", ISBLANK(E1528), "Last Name Empty", ISBLANK(F1528), "Date of Birth Empty", ISBLANK(G1528), "NI Number Empty", ISBLANK(H1528), "Check In Date Empty", ISBLANK(J1528), "HB Claim Ref Number Empty", ISBLANK(K1528), "Referral Agency Empty", ISBLANK(M1528), "Gender Empty", ISBLANK(N1528), "Religion Empty", ISBLANK(O1528), "Ethnicity Empty", ISBLANK(P1528), "Nationality Empty", ISBLANK(Q1528), "Disability Empty", ISBLANK(R1528), "Sexual Orientation Empty", ISBLANK(S1528), "Language Empty", ISBLANK(T1528), "Risk Assessment Empty", AND(G1528&lt;&gt;"",H1528&lt;&gt;""), IF(SUMPRODUCT(($G$2:$G$5000=G1528)*($H$2:$H$5000=H1528))&gt;1,"CONFLICT: NI and Check-in Date Already in Use","Correct"), TRUE, "Correct")</f>
        <v/>
      </c>
    </row>
    <row r="1529" spans="1:22" s="14" customFormat="1" x14ac:dyDescent="0.5">
      <c r="A1529" s="10"/>
      <c r="B1529" s="11"/>
      <c r="C1529" s="10"/>
      <c r="D1529" s="10"/>
      <c r="E1529" s="10"/>
      <c r="F1529" s="12"/>
      <c r="G1529" s="10"/>
      <c r="H1529" s="12"/>
      <c r="I1529" s="12"/>
      <c r="J1529" s="13"/>
      <c r="K1529" s="10"/>
      <c r="L1529" s="15" t="str">
        <f ca="1">IF(ISBLANK(F1529), "", DATEDIF(Tenants[[#This Row],[DateOfBirth]],TODAY(),"Y"))</f>
        <v/>
      </c>
      <c r="M1529" s="10"/>
      <c r="N1529" s="10"/>
      <c r="O1529" s="10"/>
      <c r="P1529" s="10"/>
      <c r="Q1529" s="10"/>
      <c r="R1529" s="10"/>
      <c r="S1529" s="10"/>
      <c r="T1529" s="10"/>
      <c r="U1529" s="16" t="str">
        <f t="shared" si="25"/>
        <v/>
      </c>
      <c r="V1529" s="16" t="str" cm="1">
        <f t="array" ref="V1529">_xlfn.IFS(AND(ISBLANK(A1529), OR(B1529&lt;&gt;"",C1529&lt;&gt;"",E1529&lt;&gt;"",F1529&lt;&gt;"",G1529&lt;&gt;"",H1529&lt;&gt;"",J1529&lt;&gt;"",K1529&lt;&gt;"",M1529&lt;&gt;"",N1529&lt;&gt;"",O1529&lt;&gt;"",P1529&lt;&gt;"",Q1529&lt;&gt;"",R1529&lt;&gt;"",S1529&lt;&gt;"",T1529&lt;&gt;"",)), "Address Empty", ISBLANK(A1529), "", ISBLANK(B1529), "Room Number Empty", ISBLANK(C1529), "First Name Empty", ISBLANK(E1529), "Last Name Empty", ISBLANK(F1529), "Date of Birth Empty", ISBLANK(G1529), "NI Number Empty", ISBLANK(H1529), "Check In Date Empty", ISBLANK(J1529), "HB Claim Ref Number Empty", ISBLANK(K1529), "Referral Agency Empty", ISBLANK(M1529), "Gender Empty", ISBLANK(N1529), "Religion Empty", ISBLANK(O1529), "Ethnicity Empty", ISBLANK(P1529), "Nationality Empty", ISBLANK(Q1529), "Disability Empty", ISBLANK(R1529), "Sexual Orientation Empty", ISBLANK(S1529), "Language Empty", ISBLANK(T1529), "Risk Assessment Empty", AND(G1529&lt;&gt;"",H1529&lt;&gt;""), IF(SUMPRODUCT(($G$2:$G$5000=G1529)*($H$2:$H$5000=H1529))&gt;1,"CONFLICT: NI and Check-in Date Already in Use","Correct"), TRUE, "Correct")</f>
        <v/>
      </c>
    </row>
    <row r="1530" spans="1:22" s="14" customFormat="1" x14ac:dyDescent="0.5">
      <c r="A1530" s="10"/>
      <c r="B1530" s="11"/>
      <c r="C1530" s="10"/>
      <c r="D1530" s="10"/>
      <c r="E1530" s="10"/>
      <c r="F1530" s="12"/>
      <c r="G1530" s="10"/>
      <c r="H1530" s="12"/>
      <c r="I1530" s="12"/>
      <c r="J1530" s="13"/>
      <c r="K1530" s="10"/>
      <c r="L1530" s="15" t="str">
        <f ca="1">IF(ISBLANK(F1530), "", DATEDIF(Tenants[[#This Row],[DateOfBirth]],TODAY(),"Y"))</f>
        <v/>
      </c>
      <c r="M1530" s="10"/>
      <c r="N1530" s="10"/>
      <c r="O1530" s="10"/>
      <c r="P1530" s="10"/>
      <c r="Q1530" s="10"/>
      <c r="R1530" s="10"/>
      <c r="S1530" s="10"/>
      <c r="T1530" s="10"/>
      <c r="U1530" s="16" t="str">
        <f t="shared" si="25"/>
        <v/>
      </c>
      <c r="V1530" s="16" t="str" cm="1">
        <f t="array" ref="V1530">_xlfn.IFS(AND(ISBLANK(A1530), OR(B1530&lt;&gt;"",C1530&lt;&gt;"",E1530&lt;&gt;"",F1530&lt;&gt;"",G1530&lt;&gt;"",H1530&lt;&gt;"",J1530&lt;&gt;"",K1530&lt;&gt;"",M1530&lt;&gt;"",N1530&lt;&gt;"",O1530&lt;&gt;"",P1530&lt;&gt;"",Q1530&lt;&gt;"",R1530&lt;&gt;"",S1530&lt;&gt;"",T1530&lt;&gt;"",)), "Address Empty", ISBLANK(A1530), "", ISBLANK(B1530), "Room Number Empty", ISBLANK(C1530), "First Name Empty", ISBLANK(E1530), "Last Name Empty", ISBLANK(F1530), "Date of Birth Empty", ISBLANK(G1530), "NI Number Empty", ISBLANK(H1530), "Check In Date Empty", ISBLANK(J1530), "HB Claim Ref Number Empty", ISBLANK(K1530), "Referral Agency Empty", ISBLANK(M1530), "Gender Empty", ISBLANK(N1530), "Religion Empty", ISBLANK(O1530), "Ethnicity Empty", ISBLANK(P1530), "Nationality Empty", ISBLANK(Q1530), "Disability Empty", ISBLANK(R1530), "Sexual Orientation Empty", ISBLANK(S1530), "Language Empty", ISBLANK(T1530), "Risk Assessment Empty", AND(G1530&lt;&gt;"",H1530&lt;&gt;""), IF(SUMPRODUCT(($G$2:$G$5000=G1530)*($H$2:$H$5000=H1530))&gt;1,"CONFLICT: NI and Check-in Date Already in Use","Correct"), TRUE, "Correct")</f>
        <v/>
      </c>
    </row>
    <row r="1531" spans="1:22" s="14" customFormat="1" x14ac:dyDescent="0.5">
      <c r="A1531" s="10"/>
      <c r="B1531" s="11"/>
      <c r="C1531" s="10"/>
      <c r="D1531" s="10"/>
      <c r="E1531" s="10"/>
      <c r="F1531" s="12"/>
      <c r="G1531" s="10"/>
      <c r="H1531" s="12"/>
      <c r="I1531" s="12"/>
      <c r="J1531" s="13"/>
      <c r="K1531" s="10"/>
      <c r="L1531" s="15" t="str">
        <f ca="1">IF(ISBLANK(F1531), "", DATEDIF(Tenants[[#This Row],[DateOfBirth]],TODAY(),"Y"))</f>
        <v/>
      </c>
      <c r="M1531" s="10"/>
      <c r="N1531" s="10"/>
      <c r="O1531" s="10"/>
      <c r="P1531" s="10"/>
      <c r="Q1531" s="10"/>
      <c r="R1531" s="10"/>
      <c r="S1531" s="10"/>
      <c r="T1531" s="10"/>
      <c r="U1531" s="16" t="str">
        <f t="shared" si="25"/>
        <v/>
      </c>
      <c r="V1531" s="16" t="str" cm="1">
        <f t="array" ref="V1531">_xlfn.IFS(AND(ISBLANK(A1531), OR(B1531&lt;&gt;"",C1531&lt;&gt;"",E1531&lt;&gt;"",F1531&lt;&gt;"",G1531&lt;&gt;"",H1531&lt;&gt;"",J1531&lt;&gt;"",K1531&lt;&gt;"",M1531&lt;&gt;"",N1531&lt;&gt;"",O1531&lt;&gt;"",P1531&lt;&gt;"",Q1531&lt;&gt;"",R1531&lt;&gt;"",S1531&lt;&gt;"",T1531&lt;&gt;"",)), "Address Empty", ISBLANK(A1531), "", ISBLANK(B1531), "Room Number Empty", ISBLANK(C1531), "First Name Empty", ISBLANK(E1531), "Last Name Empty", ISBLANK(F1531), "Date of Birth Empty", ISBLANK(G1531), "NI Number Empty", ISBLANK(H1531), "Check In Date Empty", ISBLANK(J1531), "HB Claim Ref Number Empty", ISBLANK(K1531), "Referral Agency Empty", ISBLANK(M1531), "Gender Empty", ISBLANK(N1531), "Religion Empty", ISBLANK(O1531), "Ethnicity Empty", ISBLANK(P1531), "Nationality Empty", ISBLANK(Q1531), "Disability Empty", ISBLANK(R1531), "Sexual Orientation Empty", ISBLANK(S1531), "Language Empty", ISBLANK(T1531), "Risk Assessment Empty", AND(G1531&lt;&gt;"",H1531&lt;&gt;""), IF(SUMPRODUCT(($G$2:$G$5000=G1531)*($H$2:$H$5000=H1531))&gt;1,"CONFLICT: NI and Check-in Date Already in Use","Correct"), TRUE, "Correct")</f>
        <v/>
      </c>
    </row>
    <row r="1532" spans="1:22" s="14" customFormat="1" x14ac:dyDescent="0.5">
      <c r="A1532" s="10"/>
      <c r="B1532" s="11"/>
      <c r="C1532" s="10"/>
      <c r="D1532" s="10"/>
      <c r="E1532" s="10"/>
      <c r="F1532" s="12"/>
      <c r="G1532" s="10"/>
      <c r="H1532" s="12"/>
      <c r="I1532" s="12"/>
      <c r="J1532" s="13"/>
      <c r="K1532" s="10"/>
      <c r="L1532" s="15" t="str">
        <f ca="1">IF(ISBLANK(F1532), "", DATEDIF(Tenants[[#This Row],[DateOfBirth]],TODAY(),"Y"))</f>
        <v/>
      </c>
      <c r="M1532" s="10"/>
      <c r="N1532" s="10"/>
      <c r="O1532" s="10"/>
      <c r="P1532" s="10"/>
      <c r="Q1532" s="10"/>
      <c r="R1532" s="10"/>
      <c r="S1532" s="10"/>
      <c r="T1532" s="10"/>
      <c r="U1532" s="16" t="str">
        <f t="shared" si="25"/>
        <v/>
      </c>
      <c r="V1532" s="16" t="str" cm="1">
        <f t="array" ref="V1532">_xlfn.IFS(AND(ISBLANK(A1532), OR(B1532&lt;&gt;"",C1532&lt;&gt;"",E1532&lt;&gt;"",F1532&lt;&gt;"",G1532&lt;&gt;"",H1532&lt;&gt;"",J1532&lt;&gt;"",K1532&lt;&gt;"",M1532&lt;&gt;"",N1532&lt;&gt;"",O1532&lt;&gt;"",P1532&lt;&gt;"",Q1532&lt;&gt;"",R1532&lt;&gt;"",S1532&lt;&gt;"",T1532&lt;&gt;"",)), "Address Empty", ISBLANK(A1532), "", ISBLANK(B1532), "Room Number Empty", ISBLANK(C1532), "First Name Empty", ISBLANK(E1532), "Last Name Empty", ISBLANK(F1532), "Date of Birth Empty", ISBLANK(G1532), "NI Number Empty", ISBLANK(H1532), "Check In Date Empty", ISBLANK(J1532), "HB Claim Ref Number Empty", ISBLANK(K1532), "Referral Agency Empty", ISBLANK(M1532), "Gender Empty", ISBLANK(N1532), "Religion Empty", ISBLANK(O1532), "Ethnicity Empty", ISBLANK(P1532), "Nationality Empty", ISBLANK(Q1532), "Disability Empty", ISBLANK(R1532), "Sexual Orientation Empty", ISBLANK(S1532), "Language Empty", ISBLANK(T1532), "Risk Assessment Empty", AND(G1532&lt;&gt;"",H1532&lt;&gt;""), IF(SUMPRODUCT(($G$2:$G$5000=G1532)*($H$2:$H$5000=H1532))&gt;1,"CONFLICT: NI and Check-in Date Already in Use","Correct"), TRUE, "Correct")</f>
        <v/>
      </c>
    </row>
    <row r="1533" spans="1:22" s="14" customFormat="1" x14ac:dyDescent="0.5">
      <c r="A1533" s="10"/>
      <c r="B1533" s="11"/>
      <c r="C1533" s="10"/>
      <c r="D1533" s="10"/>
      <c r="E1533" s="10"/>
      <c r="F1533" s="12"/>
      <c r="G1533" s="10"/>
      <c r="H1533" s="12"/>
      <c r="I1533" s="12"/>
      <c r="J1533" s="13"/>
      <c r="K1533" s="10"/>
      <c r="L1533" s="15" t="str">
        <f ca="1">IF(ISBLANK(F1533), "", DATEDIF(Tenants[[#This Row],[DateOfBirth]],TODAY(),"Y"))</f>
        <v/>
      </c>
      <c r="M1533" s="10"/>
      <c r="N1533" s="10"/>
      <c r="O1533" s="10"/>
      <c r="P1533" s="10"/>
      <c r="Q1533" s="10"/>
      <c r="R1533" s="10"/>
      <c r="S1533" s="10"/>
      <c r="T1533" s="10"/>
      <c r="U1533" s="16" t="str">
        <f t="shared" si="25"/>
        <v/>
      </c>
      <c r="V1533" s="16" t="str" cm="1">
        <f t="array" ref="V1533">_xlfn.IFS(AND(ISBLANK(A1533), OR(B1533&lt;&gt;"",C1533&lt;&gt;"",E1533&lt;&gt;"",F1533&lt;&gt;"",G1533&lt;&gt;"",H1533&lt;&gt;"",J1533&lt;&gt;"",K1533&lt;&gt;"",M1533&lt;&gt;"",N1533&lt;&gt;"",O1533&lt;&gt;"",P1533&lt;&gt;"",Q1533&lt;&gt;"",R1533&lt;&gt;"",S1533&lt;&gt;"",T1533&lt;&gt;"",)), "Address Empty", ISBLANK(A1533), "", ISBLANK(B1533), "Room Number Empty", ISBLANK(C1533), "First Name Empty", ISBLANK(E1533), "Last Name Empty", ISBLANK(F1533), "Date of Birth Empty", ISBLANK(G1533), "NI Number Empty", ISBLANK(H1533), "Check In Date Empty", ISBLANK(J1533), "HB Claim Ref Number Empty", ISBLANK(K1533), "Referral Agency Empty", ISBLANK(M1533), "Gender Empty", ISBLANK(N1533), "Religion Empty", ISBLANK(O1533), "Ethnicity Empty", ISBLANK(P1533), "Nationality Empty", ISBLANK(Q1533), "Disability Empty", ISBLANK(R1533), "Sexual Orientation Empty", ISBLANK(S1533), "Language Empty", ISBLANK(T1533), "Risk Assessment Empty", AND(G1533&lt;&gt;"",H1533&lt;&gt;""), IF(SUMPRODUCT(($G$2:$G$5000=G1533)*($H$2:$H$5000=H1533))&gt;1,"CONFLICT: NI and Check-in Date Already in Use","Correct"), TRUE, "Correct")</f>
        <v/>
      </c>
    </row>
    <row r="1534" spans="1:22" s="14" customFormat="1" x14ac:dyDescent="0.5">
      <c r="A1534" s="10"/>
      <c r="B1534" s="11"/>
      <c r="C1534" s="10"/>
      <c r="D1534" s="10"/>
      <c r="E1534" s="10"/>
      <c r="F1534" s="12"/>
      <c r="G1534" s="10"/>
      <c r="H1534" s="12"/>
      <c r="I1534" s="12"/>
      <c r="J1534" s="13"/>
      <c r="K1534" s="10"/>
      <c r="L1534" s="15" t="str">
        <f ca="1">IF(ISBLANK(F1534), "", DATEDIF(Tenants[[#This Row],[DateOfBirth]],TODAY(),"Y"))</f>
        <v/>
      </c>
      <c r="M1534" s="10"/>
      <c r="N1534" s="10"/>
      <c r="O1534" s="10"/>
      <c r="P1534" s="10"/>
      <c r="Q1534" s="10"/>
      <c r="R1534" s="10"/>
      <c r="S1534" s="10"/>
      <c r="T1534" s="10"/>
      <c r="U1534" s="16" t="str">
        <f t="shared" si="25"/>
        <v/>
      </c>
      <c r="V1534" s="16" t="str" cm="1">
        <f t="array" ref="V1534">_xlfn.IFS(AND(ISBLANK(A1534), OR(B1534&lt;&gt;"",C1534&lt;&gt;"",E1534&lt;&gt;"",F1534&lt;&gt;"",G1534&lt;&gt;"",H1534&lt;&gt;"",J1534&lt;&gt;"",K1534&lt;&gt;"",M1534&lt;&gt;"",N1534&lt;&gt;"",O1534&lt;&gt;"",P1534&lt;&gt;"",Q1534&lt;&gt;"",R1534&lt;&gt;"",S1534&lt;&gt;"",T1534&lt;&gt;"",)), "Address Empty", ISBLANK(A1534), "", ISBLANK(B1534), "Room Number Empty", ISBLANK(C1534), "First Name Empty", ISBLANK(E1534), "Last Name Empty", ISBLANK(F1534), "Date of Birth Empty", ISBLANK(G1534), "NI Number Empty", ISBLANK(H1534), "Check In Date Empty", ISBLANK(J1534), "HB Claim Ref Number Empty", ISBLANK(K1534), "Referral Agency Empty", ISBLANK(M1534), "Gender Empty", ISBLANK(N1534), "Religion Empty", ISBLANK(O1534), "Ethnicity Empty", ISBLANK(P1534), "Nationality Empty", ISBLANK(Q1534), "Disability Empty", ISBLANK(R1534), "Sexual Orientation Empty", ISBLANK(S1534), "Language Empty", ISBLANK(T1534), "Risk Assessment Empty", AND(G1534&lt;&gt;"",H1534&lt;&gt;""), IF(SUMPRODUCT(($G$2:$G$5000=G1534)*($H$2:$H$5000=H1534))&gt;1,"CONFLICT: NI and Check-in Date Already in Use","Correct"), TRUE, "Correct")</f>
        <v/>
      </c>
    </row>
    <row r="1535" spans="1:22" s="14" customFormat="1" x14ac:dyDescent="0.5">
      <c r="A1535" s="10"/>
      <c r="B1535" s="11"/>
      <c r="C1535" s="10"/>
      <c r="D1535" s="10"/>
      <c r="E1535" s="10"/>
      <c r="F1535" s="12"/>
      <c r="G1535" s="10"/>
      <c r="H1535" s="12"/>
      <c r="I1535" s="12"/>
      <c r="J1535" s="13"/>
      <c r="K1535" s="10"/>
      <c r="L1535" s="15" t="str">
        <f ca="1">IF(ISBLANK(F1535), "", DATEDIF(Tenants[[#This Row],[DateOfBirth]],TODAY(),"Y"))</f>
        <v/>
      </c>
      <c r="M1535" s="10"/>
      <c r="N1535" s="10"/>
      <c r="O1535" s="10"/>
      <c r="P1535" s="10"/>
      <c r="Q1535" s="10"/>
      <c r="R1535" s="10"/>
      <c r="S1535" s="10"/>
      <c r="T1535" s="10"/>
      <c r="U1535" s="16" t="str">
        <f t="shared" si="25"/>
        <v/>
      </c>
      <c r="V1535" s="16" t="str" cm="1">
        <f t="array" ref="V1535">_xlfn.IFS(AND(ISBLANK(A1535), OR(B1535&lt;&gt;"",C1535&lt;&gt;"",E1535&lt;&gt;"",F1535&lt;&gt;"",G1535&lt;&gt;"",H1535&lt;&gt;"",J1535&lt;&gt;"",K1535&lt;&gt;"",M1535&lt;&gt;"",N1535&lt;&gt;"",O1535&lt;&gt;"",P1535&lt;&gt;"",Q1535&lt;&gt;"",R1535&lt;&gt;"",S1535&lt;&gt;"",T1535&lt;&gt;"",)), "Address Empty", ISBLANK(A1535), "", ISBLANK(B1535), "Room Number Empty", ISBLANK(C1535), "First Name Empty", ISBLANK(E1535), "Last Name Empty", ISBLANK(F1535), "Date of Birth Empty", ISBLANK(G1535), "NI Number Empty", ISBLANK(H1535), "Check In Date Empty", ISBLANK(J1535), "HB Claim Ref Number Empty", ISBLANK(K1535), "Referral Agency Empty", ISBLANK(M1535), "Gender Empty", ISBLANK(N1535), "Religion Empty", ISBLANK(O1535), "Ethnicity Empty", ISBLANK(P1535), "Nationality Empty", ISBLANK(Q1535), "Disability Empty", ISBLANK(R1535), "Sexual Orientation Empty", ISBLANK(S1535), "Language Empty", ISBLANK(T1535), "Risk Assessment Empty", AND(G1535&lt;&gt;"",H1535&lt;&gt;""), IF(SUMPRODUCT(($G$2:$G$5000=G1535)*($H$2:$H$5000=H1535))&gt;1,"CONFLICT: NI and Check-in Date Already in Use","Correct"), TRUE, "Correct")</f>
        <v/>
      </c>
    </row>
    <row r="1536" spans="1:22" s="14" customFormat="1" x14ac:dyDescent="0.5">
      <c r="A1536" s="10"/>
      <c r="B1536" s="11"/>
      <c r="C1536" s="10"/>
      <c r="D1536" s="10"/>
      <c r="E1536" s="10"/>
      <c r="F1536" s="12"/>
      <c r="G1536" s="10"/>
      <c r="H1536" s="12"/>
      <c r="I1536" s="12"/>
      <c r="J1536" s="13"/>
      <c r="K1536" s="10"/>
      <c r="L1536" s="15" t="str">
        <f ca="1">IF(ISBLANK(F1536), "", DATEDIF(Tenants[[#This Row],[DateOfBirth]],TODAY(),"Y"))</f>
        <v/>
      </c>
      <c r="M1536" s="10"/>
      <c r="N1536" s="10"/>
      <c r="O1536" s="10"/>
      <c r="P1536" s="10"/>
      <c r="Q1536" s="10"/>
      <c r="R1536" s="10"/>
      <c r="S1536" s="10"/>
      <c r="T1536" s="10"/>
      <c r="U1536" s="16" t="str">
        <f t="shared" si="25"/>
        <v/>
      </c>
      <c r="V1536" s="16" t="str" cm="1">
        <f t="array" ref="V1536">_xlfn.IFS(AND(ISBLANK(A1536), OR(B1536&lt;&gt;"",C1536&lt;&gt;"",E1536&lt;&gt;"",F1536&lt;&gt;"",G1536&lt;&gt;"",H1536&lt;&gt;"",J1536&lt;&gt;"",K1536&lt;&gt;"",M1536&lt;&gt;"",N1536&lt;&gt;"",O1536&lt;&gt;"",P1536&lt;&gt;"",Q1536&lt;&gt;"",R1536&lt;&gt;"",S1536&lt;&gt;"",T1536&lt;&gt;"",)), "Address Empty", ISBLANK(A1536), "", ISBLANK(B1536), "Room Number Empty", ISBLANK(C1536), "First Name Empty", ISBLANK(E1536), "Last Name Empty", ISBLANK(F1536), "Date of Birth Empty", ISBLANK(G1536), "NI Number Empty", ISBLANK(H1536), "Check In Date Empty", ISBLANK(J1536), "HB Claim Ref Number Empty", ISBLANK(K1536), "Referral Agency Empty", ISBLANK(M1536), "Gender Empty", ISBLANK(N1536), "Religion Empty", ISBLANK(O1536), "Ethnicity Empty", ISBLANK(P1536), "Nationality Empty", ISBLANK(Q1536), "Disability Empty", ISBLANK(R1536), "Sexual Orientation Empty", ISBLANK(S1536), "Language Empty", ISBLANK(T1536), "Risk Assessment Empty", AND(G1536&lt;&gt;"",H1536&lt;&gt;""), IF(SUMPRODUCT(($G$2:$G$5000=G1536)*($H$2:$H$5000=H1536))&gt;1,"CONFLICT: NI and Check-in Date Already in Use","Correct"), TRUE, "Correct")</f>
        <v/>
      </c>
    </row>
    <row r="1537" spans="1:22" s="14" customFormat="1" x14ac:dyDescent="0.5">
      <c r="A1537" s="10"/>
      <c r="B1537" s="11"/>
      <c r="C1537" s="10"/>
      <c r="D1537" s="10"/>
      <c r="E1537" s="10"/>
      <c r="F1537" s="12"/>
      <c r="G1537" s="10"/>
      <c r="H1537" s="12"/>
      <c r="I1537" s="12"/>
      <c r="J1537" s="13"/>
      <c r="K1537" s="10"/>
      <c r="L1537" s="15" t="str">
        <f ca="1">IF(ISBLANK(F1537), "", DATEDIF(Tenants[[#This Row],[DateOfBirth]],TODAY(),"Y"))</f>
        <v/>
      </c>
      <c r="M1537" s="10"/>
      <c r="N1537" s="10"/>
      <c r="O1537" s="10"/>
      <c r="P1537" s="10"/>
      <c r="Q1537" s="10"/>
      <c r="R1537" s="10"/>
      <c r="S1537" s="10"/>
      <c r="T1537" s="10"/>
      <c r="U1537" s="16" t="str">
        <f t="shared" si="25"/>
        <v/>
      </c>
      <c r="V1537" s="16" t="str" cm="1">
        <f t="array" ref="V1537">_xlfn.IFS(AND(ISBLANK(A1537), OR(B1537&lt;&gt;"",C1537&lt;&gt;"",E1537&lt;&gt;"",F1537&lt;&gt;"",G1537&lt;&gt;"",H1537&lt;&gt;"",J1537&lt;&gt;"",K1537&lt;&gt;"",M1537&lt;&gt;"",N1537&lt;&gt;"",O1537&lt;&gt;"",P1537&lt;&gt;"",Q1537&lt;&gt;"",R1537&lt;&gt;"",S1537&lt;&gt;"",T1537&lt;&gt;"",)), "Address Empty", ISBLANK(A1537), "", ISBLANK(B1537), "Room Number Empty", ISBLANK(C1537), "First Name Empty", ISBLANK(E1537), "Last Name Empty", ISBLANK(F1537), "Date of Birth Empty", ISBLANK(G1537), "NI Number Empty", ISBLANK(H1537), "Check In Date Empty", ISBLANK(J1537), "HB Claim Ref Number Empty", ISBLANK(K1537), "Referral Agency Empty", ISBLANK(M1537), "Gender Empty", ISBLANK(N1537), "Religion Empty", ISBLANK(O1537), "Ethnicity Empty", ISBLANK(P1537), "Nationality Empty", ISBLANK(Q1537), "Disability Empty", ISBLANK(R1537), "Sexual Orientation Empty", ISBLANK(S1537), "Language Empty", ISBLANK(T1537), "Risk Assessment Empty", AND(G1537&lt;&gt;"",H1537&lt;&gt;""), IF(SUMPRODUCT(($G$2:$G$5000=G1537)*($H$2:$H$5000=H1537))&gt;1,"CONFLICT: NI and Check-in Date Already in Use","Correct"), TRUE, "Correct")</f>
        <v/>
      </c>
    </row>
    <row r="1538" spans="1:22" s="14" customFormat="1" x14ac:dyDescent="0.5">
      <c r="A1538" s="10"/>
      <c r="B1538" s="11"/>
      <c r="C1538" s="10"/>
      <c r="D1538" s="10"/>
      <c r="E1538" s="10"/>
      <c r="F1538" s="12"/>
      <c r="G1538" s="10"/>
      <c r="H1538" s="12"/>
      <c r="I1538" s="12"/>
      <c r="J1538" s="13"/>
      <c r="K1538" s="10"/>
      <c r="L1538" s="15" t="str">
        <f ca="1">IF(ISBLANK(F1538), "", DATEDIF(Tenants[[#This Row],[DateOfBirth]],TODAY(),"Y"))</f>
        <v/>
      </c>
      <c r="M1538" s="10"/>
      <c r="N1538" s="10"/>
      <c r="O1538" s="10"/>
      <c r="P1538" s="10"/>
      <c r="Q1538" s="10"/>
      <c r="R1538" s="10"/>
      <c r="S1538" s="10"/>
      <c r="T1538" s="10"/>
      <c r="U1538" s="16" t="str">
        <f t="shared" si="25"/>
        <v/>
      </c>
      <c r="V1538" s="16" t="str" cm="1">
        <f t="array" ref="V1538">_xlfn.IFS(AND(ISBLANK(A1538), OR(B1538&lt;&gt;"",C1538&lt;&gt;"",E1538&lt;&gt;"",F1538&lt;&gt;"",G1538&lt;&gt;"",H1538&lt;&gt;"",J1538&lt;&gt;"",K1538&lt;&gt;"",M1538&lt;&gt;"",N1538&lt;&gt;"",O1538&lt;&gt;"",P1538&lt;&gt;"",Q1538&lt;&gt;"",R1538&lt;&gt;"",S1538&lt;&gt;"",T1538&lt;&gt;"",)), "Address Empty", ISBLANK(A1538), "", ISBLANK(B1538), "Room Number Empty", ISBLANK(C1538), "First Name Empty", ISBLANK(E1538), "Last Name Empty", ISBLANK(F1538), "Date of Birth Empty", ISBLANK(G1538), "NI Number Empty", ISBLANK(H1538), "Check In Date Empty", ISBLANK(J1538), "HB Claim Ref Number Empty", ISBLANK(K1538), "Referral Agency Empty", ISBLANK(M1538), "Gender Empty", ISBLANK(N1538), "Religion Empty", ISBLANK(O1538), "Ethnicity Empty", ISBLANK(P1538), "Nationality Empty", ISBLANK(Q1538), "Disability Empty", ISBLANK(R1538), "Sexual Orientation Empty", ISBLANK(S1538), "Language Empty", ISBLANK(T1538), "Risk Assessment Empty", AND(G1538&lt;&gt;"",H1538&lt;&gt;""), IF(SUMPRODUCT(($G$2:$G$5000=G1538)*($H$2:$H$5000=H1538))&gt;1,"CONFLICT: NI and Check-in Date Already in Use","Correct"), TRUE, "Correct")</f>
        <v/>
      </c>
    </row>
    <row r="1539" spans="1:22" s="14" customFormat="1" x14ac:dyDescent="0.5">
      <c r="A1539" s="10"/>
      <c r="B1539" s="11"/>
      <c r="C1539" s="10"/>
      <c r="D1539" s="10"/>
      <c r="E1539" s="10"/>
      <c r="F1539" s="12"/>
      <c r="G1539" s="10"/>
      <c r="H1539" s="12"/>
      <c r="I1539" s="12"/>
      <c r="J1539" s="13"/>
      <c r="K1539" s="10"/>
      <c r="L1539" s="15" t="str">
        <f ca="1">IF(ISBLANK(F1539), "", DATEDIF(Tenants[[#This Row],[DateOfBirth]],TODAY(),"Y"))</f>
        <v/>
      </c>
      <c r="M1539" s="10"/>
      <c r="N1539" s="10"/>
      <c r="O1539" s="10"/>
      <c r="P1539" s="10"/>
      <c r="Q1539" s="10"/>
      <c r="R1539" s="10"/>
      <c r="S1539" s="10"/>
      <c r="T1539" s="10"/>
      <c r="U1539" s="16" t="str">
        <f t="shared" si="25"/>
        <v/>
      </c>
      <c r="V1539" s="16" t="str" cm="1">
        <f t="array" ref="V1539">_xlfn.IFS(AND(ISBLANK(A1539), OR(B1539&lt;&gt;"",C1539&lt;&gt;"",E1539&lt;&gt;"",F1539&lt;&gt;"",G1539&lt;&gt;"",H1539&lt;&gt;"",J1539&lt;&gt;"",K1539&lt;&gt;"",M1539&lt;&gt;"",N1539&lt;&gt;"",O1539&lt;&gt;"",P1539&lt;&gt;"",Q1539&lt;&gt;"",R1539&lt;&gt;"",S1539&lt;&gt;"",T1539&lt;&gt;"",)), "Address Empty", ISBLANK(A1539), "", ISBLANK(B1539), "Room Number Empty", ISBLANK(C1539), "First Name Empty", ISBLANK(E1539), "Last Name Empty", ISBLANK(F1539), "Date of Birth Empty", ISBLANK(G1539), "NI Number Empty", ISBLANK(H1539), "Check In Date Empty", ISBLANK(J1539), "HB Claim Ref Number Empty", ISBLANK(K1539), "Referral Agency Empty", ISBLANK(M1539), "Gender Empty", ISBLANK(N1539), "Religion Empty", ISBLANK(O1539), "Ethnicity Empty", ISBLANK(P1539), "Nationality Empty", ISBLANK(Q1539), "Disability Empty", ISBLANK(R1539), "Sexual Orientation Empty", ISBLANK(S1539), "Language Empty", ISBLANK(T1539), "Risk Assessment Empty", AND(G1539&lt;&gt;"",H1539&lt;&gt;""), IF(SUMPRODUCT(($G$2:$G$5000=G1539)*($H$2:$H$5000=H1539))&gt;1,"CONFLICT: NI and Check-in Date Already in Use","Correct"), TRUE, "Correct")</f>
        <v/>
      </c>
    </row>
    <row r="1540" spans="1:22" s="14" customFormat="1" x14ac:dyDescent="0.5">
      <c r="A1540" s="10"/>
      <c r="B1540" s="11"/>
      <c r="C1540" s="10"/>
      <c r="D1540" s="10"/>
      <c r="E1540" s="10"/>
      <c r="F1540" s="12"/>
      <c r="G1540" s="10"/>
      <c r="H1540" s="12"/>
      <c r="I1540" s="12"/>
      <c r="J1540" s="13"/>
      <c r="K1540" s="10"/>
      <c r="L1540" s="15" t="str">
        <f ca="1">IF(ISBLANK(F1540), "", DATEDIF(Tenants[[#This Row],[DateOfBirth]],TODAY(),"Y"))</f>
        <v/>
      </c>
      <c r="M1540" s="10"/>
      <c r="N1540" s="10"/>
      <c r="O1540" s="10"/>
      <c r="P1540" s="10"/>
      <c r="Q1540" s="10"/>
      <c r="R1540" s="10"/>
      <c r="S1540" s="10"/>
      <c r="T1540" s="10"/>
      <c r="U1540" s="16" t="str">
        <f t="shared" si="25"/>
        <v/>
      </c>
      <c r="V1540" s="16" t="str" cm="1">
        <f t="array" ref="V1540">_xlfn.IFS(AND(ISBLANK(A1540), OR(B1540&lt;&gt;"",C1540&lt;&gt;"",E1540&lt;&gt;"",F1540&lt;&gt;"",G1540&lt;&gt;"",H1540&lt;&gt;"",J1540&lt;&gt;"",K1540&lt;&gt;"",M1540&lt;&gt;"",N1540&lt;&gt;"",O1540&lt;&gt;"",P1540&lt;&gt;"",Q1540&lt;&gt;"",R1540&lt;&gt;"",S1540&lt;&gt;"",T1540&lt;&gt;"",)), "Address Empty", ISBLANK(A1540), "", ISBLANK(B1540), "Room Number Empty", ISBLANK(C1540), "First Name Empty", ISBLANK(E1540), "Last Name Empty", ISBLANK(F1540), "Date of Birth Empty", ISBLANK(G1540), "NI Number Empty", ISBLANK(H1540), "Check In Date Empty", ISBLANK(J1540), "HB Claim Ref Number Empty", ISBLANK(K1540), "Referral Agency Empty", ISBLANK(M1540), "Gender Empty", ISBLANK(N1540), "Religion Empty", ISBLANK(O1540), "Ethnicity Empty", ISBLANK(P1540), "Nationality Empty", ISBLANK(Q1540), "Disability Empty", ISBLANK(R1540), "Sexual Orientation Empty", ISBLANK(S1540), "Language Empty", ISBLANK(T1540), "Risk Assessment Empty", AND(G1540&lt;&gt;"",H1540&lt;&gt;""), IF(SUMPRODUCT(($G$2:$G$5000=G1540)*($H$2:$H$5000=H1540))&gt;1,"CONFLICT: NI and Check-in Date Already in Use","Correct"), TRUE, "Correct")</f>
        <v/>
      </c>
    </row>
    <row r="1541" spans="1:22" s="14" customFormat="1" x14ac:dyDescent="0.5">
      <c r="A1541" s="10"/>
      <c r="B1541" s="11"/>
      <c r="C1541" s="10"/>
      <c r="D1541" s="10"/>
      <c r="E1541" s="10"/>
      <c r="F1541" s="12"/>
      <c r="G1541" s="10"/>
      <c r="H1541" s="12"/>
      <c r="I1541" s="12"/>
      <c r="J1541" s="13"/>
      <c r="K1541" s="10"/>
      <c r="L1541" s="15" t="str">
        <f ca="1">IF(ISBLANK(F1541), "", DATEDIF(Tenants[[#This Row],[DateOfBirth]],TODAY(),"Y"))</f>
        <v/>
      </c>
      <c r="M1541" s="10"/>
      <c r="N1541" s="10"/>
      <c r="O1541" s="10"/>
      <c r="P1541" s="10"/>
      <c r="Q1541" s="10"/>
      <c r="R1541" s="10"/>
      <c r="S1541" s="10"/>
      <c r="T1541" s="10"/>
      <c r="U1541" s="16" t="str">
        <f t="shared" si="25"/>
        <v/>
      </c>
      <c r="V1541" s="16" t="str" cm="1">
        <f t="array" ref="V1541">_xlfn.IFS(AND(ISBLANK(A1541), OR(B1541&lt;&gt;"",C1541&lt;&gt;"",E1541&lt;&gt;"",F1541&lt;&gt;"",G1541&lt;&gt;"",H1541&lt;&gt;"",J1541&lt;&gt;"",K1541&lt;&gt;"",M1541&lt;&gt;"",N1541&lt;&gt;"",O1541&lt;&gt;"",P1541&lt;&gt;"",Q1541&lt;&gt;"",R1541&lt;&gt;"",S1541&lt;&gt;"",T1541&lt;&gt;"",)), "Address Empty", ISBLANK(A1541), "", ISBLANK(B1541), "Room Number Empty", ISBLANK(C1541), "First Name Empty", ISBLANK(E1541), "Last Name Empty", ISBLANK(F1541), "Date of Birth Empty", ISBLANK(G1541), "NI Number Empty", ISBLANK(H1541), "Check In Date Empty", ISBLANK(J1541), "HB Claim Ref Number Empty", ISBLANK(K1541), "Referral Agency Empty", ISBLANK(M1541), "Gender Empty", ISBLANK(N1541), "Religion Empty", ISBLANK(O1541), "Ethnicity Empty", ISBLANK(P1541), "Nationality Empty", ISBLANK(Q1541), "Disability Empty", ISBLANK(R1541), "Sexual Orientation Empty", ISBLANK(S1541), "Language Empty", ISBLANK(T1541), "Risk Assessment Empty", AND(G1541&lt;&gt;"",H1541&lt;&gt;""), IF(SUMPRODUCT(($G$2:$G$5000=G1541)*($H$2:$H$5000=H1541))&gt;1,"CONFLICT: NI and Check-in Date Already in Use","Correct"), TRUE, "Correct")</f>
        <v/>
      </c>
    </row>
    <row r="1542" spans="1:22" s="14" customFormat="1" x14ac:dyDescent="0.5">
      <c r="A1542" s="10"/>
      <c r="B1542" s="11"/>
      <c r="C1542" s="10"/>
      <c r="D1542" s="10"/>
      <c r="E1542" s="10"/>
      <c r="F1542" s="12"/>
      <c r="G1542" s="10"/>
      <c r="H1542" s="12"/>
      <c r="I1542" s="12"/>
      <c r="J1542" s="13"/>
      <c r="K1542" s="10"/>
      <c r="L1542" s="15" t="str">
        <f ca="1">IF(ISBLANK(F1542), "", DATEDIF(Tenants[[#This Row],[DateOfBirth]],TODAY(),"Y"))</f>
        <v/>
      </c>
      <c r="M1542" s="10"/>
      <c r="N1542" s="10"/>
      <c r="O1542" s="10"/>
      <c r="P1542" s="10"/>
      <c r="Q1542" s="10"/>
      <c r="R1542" s="10"/>
      <c r="S1542" s="10"/>
      <c r="T1542" s="10"/>
      <c r="U1542" s="16" t="str">
        <f t="shared" si="25"/>
        <v/>
      </c>
      <c r="V1542" s="16" t="str" cm="1">
        <f t="array" ref="V1542">_xlfn.IFS(AND(ISBLANK(A1542), OR(B1542&lt;&gt;"",C1542&lt;&gt;"",E1542&lt;&gt;"",F1542&lt;&gt;"",G1542&lt;&gt;"",H1542&lt;&gt;"",J1542&lt;&gt;"",K1542&lt;&gt;"",M1542&lt;&gt;"",N1542&lt;&gt;"",O1542&lt;&gt;"",P1542&lt;&gt;"",Q1542&lt;&gt;"",R1542&lt;&gt;"",S1542&lt;&gt;"",T1542&lt;&gt;"",)), "Address Empty", ISBLANK(A1542), "", ISBLANK(B1542), "Room Number Empty", ISBLANK(C1542), "First Name Empty", ISBLANK(E1542), "Last Name Empty", ISBLANK(F1542), "Date of Birth Empty", ISBLANK(G1542), "NI Number Empty", ISBLANK(H1542), "Check In Date Empty", ISBLANK(J1542), "HB Claim Ref Number Empty", ISBLANK(K1542), "Referral Agency Empty", ISBLANK(M1542), "Gender Empty", ISBLANK(N1542), "Religion Empty", ISBLANK(O1542), "Ethnicity Empty", ISBLANK(P1542), "Nationality Empty", ISBLANK(Q1542), "Disability Empty", ISBLANK(R1542), "Sexual Orientation Empty", ISBLANK(S1542), "Language Empty", ISBLANK(T1542), "Risk Assessment Empty", AND(G1542&lt;&gt;"",H1542&lt;&gt;""), IF(SUMPRODUCT(($G$2:$G$5000=G1542)*($H$2:$H$5000=H1542))&gt;1,"CONFLICT: NI and Check-in Date Already in Use","Correct"), TRUE, "Correct")</f>
        <v/>
      </c>
    </row>
    <row r="1543" spans="1:22" s="14" customFormat="1" x14ac:dyDescent="0.5">
      <c r="A1543" s="10"/>
      <c r="B1543" s="11"/>
      <c r="C1543" s="10"/>
      <c r="D1543" s="10"/>
      <c r="E1543" s="10"/>
      <c r="F1543" s="12"/>
      <c r="G1543" s="10"/>
      <c r="H1543" s="12"/>
      <c r="I1543" s="12"/>
      <c r="J1543" s="13"/>
      <c r="K1543" s="10"/>
      <c r="L1543" s="15" t="str">
        <f ca="1">IF(ISBLANK(F1543), "", DATEDIF(Tenants[[#This Row],[DateOfBirth]],TODAY(),"Y"))</f>
        <v/>
      </c>
      <c r="M1543" s="10"/>
      <c r="N1543" s="10"/>
      <c r="O1543" s="10"/>
      <c r="P1543" s="10"/>
      <c r="Q1543" s="10"/>
      <c r="R1543" s="10"/>
      <c r="S1543" s="10"/>
      <c r="T1543" s="10"/>
      <c r="U1543" s="16" t="str">
        <f t="shared" si="25"/>
        <v/>
      </c>
      <c r="V1543" s="16" t="str" cm="1">
        <f t="array" ref="V1543">_xlfn.IFS(AND(ISBLANK(A1543), OR(B1543&lt;&gt;"",C1543&lt;&gt;"",E1543&lt;&gt;"",F1543&lt;&gt;"",G1543&lt;&gt;"",H1543&lt;&gt;"",J1543&lt;&gt;"",K1543&lt;&gt;"",M1543&lt;&gt;"",N1543&lt;&gt;"",O1543&lt;&gt;"",P1543&lt;&gt;"",Q1543&lt;&gt;"",R1543&lt;&gt;"",S1543&lt;&gt;"",T1543&lt;&gt;"",)), "Address Empty", ISBLANK(A1543), "", ISBLANK(B1543), "Room Number Empty", ISBLANK(C1543), "First Name Empty", ISBLANK(E1543), "Last Name Empty", ISBLANK(F1543), "Date of Birth Empty", ISBLANK(G1543), "NI Number Empty", ISBLANK(H1543), "Check In Date Empty", ISBLANK(J1543), "HB Claim Ref Number Empty", ISBLANK(K1543), "Referral Agency Empty", ISBLANK(M1543), "Gender Empty", ISBLANK(N1543), "Religion Empty", ISBLANK(O1543), "Ethnicity Empty", ISBLANK(P1543), "Nationality Empty", ISBLANK(Q1543), "Disability Empty", ISBLANK(R1543), "Sexual Orientation Empty", ISBLANK(S1543), "Language Empty", ISBLANK(T1543), "Risk Assessment Empty", AND(G1543&lt;&gt;"",H1543&lt;&gt;""), IF(SUMPRODUCT(($G$2:$G$5000=G1543)*($H$2:$H$5000=H1543))&gt;1,"CONFLICT: NI and Check-in Date Already in Use","Correct"), TRUE, "Correct")</f>
        <v/>
      </c>
    </row>
    <row r="1544" spans="1:22" s="14" customFormat="1" x14ac:dyDescent="0.5">
      <c r="A1544" s="10"/>
      <c r="B1544" s="11"/>
      <c r="C1544" s="10"/>
      <c r="D1544" s="10"/>
      <c r="E1544" s="10"/>
      <c r="F1544" s="12"/>
      <c r="G1544" s="10"/>
      <c r="H1544" s="12"/>
      <c r="I1544" s="12"/>
      <c r="J1544" s="13"/>
      <c r="K1544" s="10"/>
      <c r="L1544" s="15" t="str">
        <f ca="1">IF(ISBLANK(F1544), "", DATEDIF(Tenants[[#This Row],[DateOfBirth]],TODAY(),"Y"))</f>
        <v/>
      </c>
      <c r="M1544" s="10"/>
      <c r="N1544" s="10"/>
      <c r="O1544" s="10"/>
      <c r="P1544" s="10"/>
      <c r="Q1544" s="10"/>
      <c r="R1544" s="10"/>
      <c r="S1544" s="10"/>
      <c r="T1544" s="10"/>
      <c r="U1544" s="16" t="str">
        <f t="shared" si="25"/>
        <v/>
      </c>
      <c r="V1544" s="16" t="str" cm="1">
        <f t="array" ref="V1544">_xlfn.IFS(AND(ISBLANK(A1544), OR(B1544&lt;&gt;"",C1544&lt;&gt;"",E1544&lt;&gt;"",F1544&lt;&gt;"",G1544&lt;&gt;"",H1544&lt;&gt;"",J1544&lt;&gt;"",K1544&lt;&gt;"",M1544&lt;&gt;"",N1544&lt;&gt;"",O1544&lt;&gt;"",P1544&lt;&gt;"",Q1544&lt;&gt;"",R1544&lt;&gt;"",S1544&lt;&gt;"",T1544&lt;&gt;"",)), "Address Empty", ISBLANK(A1544), "", ISBLANK(B1544), "Room Number Empty", ISBLANK(C1544), "First Name Empty", ISBLANK(E1544), "Last Name Empty", ISBLANK(F1544), "Date of Birth Empty", ISBLANK(G1544), "NI Number Empty", ISBLANK(H1544), "Check In Date Empty", ISBLANK(J1544), "HB Claim Ref Number Empty", ISBLANK(K1544), "Referral Agency Empty", ISBLANK(M1544), "Gender Empty", ISBLANK(N1544), "Religion Empty", ISBLANK(O1544), "Ethnicity Empty", ISBLANK(P1544), "Nationality Empty", ISBLANK(Q1544), "Disability Empty", ISBLANK(R1544), "Sexual Orientation Empty", ISBLANK(S1544), "Language Empty", ISBLANK(T1544), "Risk Assessment Empty", AND(G1544&lt;&gt;"",H1544&lt;&gt;""), IF(SUMPRODUCT(($G$2:$G$5000=G1544)*($H$2:$H$5000=H1544))&gt;1,"CONFLICT: NI and Check-in Date Already in Use","Correct"), TRUE, "Correct")</f>
        <v/>
      </c>
    </row>
    <row r="1545" spans="1:22" s="14" customFormat="1" x14ac:dyDescent="0.5">
      <c r="A1545" s="10"/>
      <c r="B1545" s="11"/>
      <c r="C1545" s="10"/>
      <c r="D1545" s="10"/>
      <c r="E1545" s="10"/>
      <c r="F1545" s="12"/>
      <c r="G1545" s="10"/>
      <c r="H1545" s="12"/>
      <c r="I1545" s="12"/>
      <c r="J1545" s="13"/>
      <c r="K1545" s="10"/>
      <c r="L1545" s="15" t="str">
        <f ca="1">IF(ISBLANK(F1545), "", DATEDIF(Tenants[[#This Row],[DateOfBirth]],TODAY(),"Y"))</f>
        <v/>
      </c>
      <c r="M1545" s="10"/>
      <c r="N1545" s="10"/>
      <c r="O1545" s="10"/>
      <c r="P1545" s="10"/>
      <c r="Q1545" s="10"/>
      <c r="R1545" s="10"/>
      <c r="S1545" s="10"/>
      <c r="T1545" s="10"/>
      <c r="U1545" s="16" t="str">
        <f t="shared" si="25"/>
        <v/>
      </c>
      <c r="V1545" s="16" t="str" cm="1">
        <f t="array" ref="V1545">_xlfn.IFS(AND(ISBLANK(A1545), OR(B1545&lt;&gt;"",C1545&lt;&gt;"",E1545&lt;&gt;"",F1545&lt;&gt;"",G1545&lt;&gt;"",H1545&lt;&gt;"",J1545&lt;&gt;"",K1545&lt;&gt;"",M1545&lt;&gt;"",N1545&lt;&gt;"",O1545&lt;&gt;"",P1545&lt;&gt;"",Q1545&lt;&gt;"",R1545&lt;&gt;"",S1545&lt;&gt;"",T1545&lt;&gt;"",)), "Address Empty", ISBLANK(A1545), "", ISBLANK(B1545), "Room Number Empty", ISBLANK(C1545), "First Name Empty", ISBLANK(E1545), "Last Name Empty", ISBLANK(F1545), "Date of Birth Empty", ISBLANK(G1545), "NI Number Empty", ISBLANK(H1545), "Check In Date Empty", ISBLANK(J1545), "HB Claim Ref Number Empty", ISBLANK(K1545), "Referral Agency Empty", ISBLANK(M1545), "Gender Empty", ISBLANK(N1545), "Religion Empty", ISBLANK(O1545), "Ethnicity Empty", ISBLANK(P1545), "Nationality Empty", ISBLANK(Q1545), "Disability Empty", ISBLANK(R1545), "Sexual Orientation Empty", ISBLANK(S1545), "Language Empty", ISBLANK(T1545), "Risk Assessment Empty", AND(G1545&lt;&gt;"",H1545&lt;&gt;""), IF(SUMPRODUCT(($G$2:$G$5000=G1545)*($H$2:$H$5000=H1545))&gt;1,"CONFLICT: NI and Check-in Date Already in Use","Correct"), TRUE, "Correct")</f>
        <v/>
      </c>
    </row>
    <row r="1546" spans="1:22" s="14" customFormat="1" x14ac:dyDescent="0.5">
      <c r="A1546" s="10"/>
      <c r="B1546" s="11"/>
      <c r="C1546" s="10"/>
      <c r="D1546" s="10"/>
      <c r="E1546" s="10"/>
      <c r="F1546" s="12"/>
      <c r="G1546" s="10"/>
      <c r="H1546" s="12"/>
      <c r="I1546" s="12"/>
      <c r="J1546" s="13"/>
      <c r="K1546" s="10"/>
      <c r="L1546" s="15" t="str">
        <f ca="1">IF(ISBLANK(F1546), "", DATEDIF(Tenants[[#This Row],[DateOfBirth]],TODAY(),"Y"))</f>
        <v/>
      </c>
      <c r="M1546" s="10"/>
      <c r="N1546" s="10"/>
      <c r="O1546" s="10"/>
      <c r="P1546" s="10"/>
      <c r="Q1546" s="10"/>
      <c r="R1546" s="10"/>
      <c r="S1546" s="10"/>
      <c r="T1546" s="10"/>
      <c r="U1546" s="16" t="str">
        <f t="shared" si="25"/>
        <v/>
      </c>
      <c r="V1546" s="16" t="str" cm="1">
        <f t="array" ref="V1546">_xlfn.IFS(AND(ISBLANK(A1546), OR(B1546&lt;&gt;"",C1546&lt;&gt;"",E1546&lt;&gt;"",F1546&lt;&gt;"",G1546&lt;&gt;"",H1546&lt;&gt;"",J1546&lt;&gt;"",K1546&lt;&gt;"",M1546&lt;&gt;"",N1546&lt;&gt;"",O1546&lt;&gt;"",P1546&lt;&gt;"",Q1546&lt;&gt;"",R1546&lt;&gt;"",S1546&lt;&gt;"",T1546&lt;&gt;"",)), "Address Empty", ISBLANK(A1546), "", ISBLANK(B1546), "Room Number Empty", ISBLANK(C1546), "First Name Empty", ISBLANK(E1546), "Last Name Empty", ISBLANK(F1546), "Date of Birth Empty", ISBLANK(G1546), "NI Number Empty", ISBLANK(H1546), "Check In Date Empty", ISBLANK(J1546), "HB Claim Ref Number Empty", ISBLANK(K1546), "Referral Agency Empty", ISBLANK(M1546), "Gender Empty", ISBLANK(N1546), "Religion Empty", ISBLANK(O1546), "Ethnicity Empty", ISBLANK(P1546), "Nationality Empty", ISBLANK(Q1546), "Disability Empty", ISBLANK(R1546), "Sexual Orientation Empty", ISBLANK(S1546), "Language Empty", ISBLANK(T1546), "Risk Assessment Empty", AND(G1546&lt;&gt;"",H1546&lt;&gt;""), IF(SUMPRODUCT(($G$2:$G$5000=G1546)*($H$2:$H$5000=H1546))&gt;1,"CONFLICT: NI and Check-in Date Already in Use","Correct"), TRUE, "Correct")</f>
        <v/>
      </c>
    </row>
    <row r="1547" spans="1:22" s="14" customFormat="1" x14ac:dyDescent="0.5">
      <c r="A1547" s="10"/>
      <c r="B1547" s="11"/>
      <c r="C1547" s="10"/>
      <c r="D1547" s="10"/>
      <c r="E1547" s="10"/>
      <c r="F1547" s="12"/>
      <c r="G1547" s="10"/>
      <c r="H1547" s="12"/>
      <c r="I1547" s="12"/>
      <c r="J1547" s="13"/>
      <c r="K1547" s="10"/>
      <c r="L1547" s="15" t="str">
        <f ca="1">IF(ISBLANK(F1547), "", DATEDIF(Tenants[[#This Row],[DateOfBirth]],TODAY(),"Y"))</f>
        <v/>
      </c>
      <c r="M1547" s="10"/>
      <c r="N1547" s="10"/>
      <c r="O1547" s="10"/>
      <c r="P1547" s="10"/>
      <c r="Q1547" s="10"/>
      <c r="R1547" s="10"/>
      <c r="S1547" s="10"/>
      <c r="T1547" s="10"/>
      <c r="U1547" s="16" t="str">
        <f t="shared" si="25"/>
        <v/>
      </c>
      <c r="V1547" s="16" t="str" cm="1">
        <f t="array" ref="V1547">_xlfn.IFS(AND(ISBLANK(A1547), OR(B1547&lt;&gt;"",C1547&lt;&gt;"",E1547&lt;&gt;"",F1547&lt;&gt;"",G1547&lt;&gt;"",H1547&lt;&gt;"",J1547&lt;&gt;"",K1547&lt;&gt;"",M1547&lt;&gt;"",N1547&lt;&gt;"",O1547&lt;&gt;"",P1547&lt;&gt;"",Q1547&lt;&gt;"",R1547&lt;&gt;"",S1547&lt;&gt;"",T1547&lt;&gt;"",)), "Address Empty", ISBLANK(A1547), "", ISBLANK(B1547), "Room Number Empty", ISBLANK(C1547), "First Name Empty", ISBLANK(E1547), "Last Name Empty", ISBLANK(F1547), "Date of Birth Empty", ISBLANK(G1547), "NI Number Empty", ISBLANK(H1547), "Check In Date Empty", ISBLANK(J1547), "HB Claim Ref Number Empty", ISBLANK(K1547), "Referral Agency Empty", ISBLANK(M1547), "Gender Empty", ISBLANK(N1547), "Religion Empty", ISBLANK(O1547), "Ethnicity Empty", ISBLANK(P1547), "Nationality Empty", ISBLANK(Q1547), "Disability Empty", ISBLANK(R1547), "Sexual Orientation Empty", ISBLANK(S1547), "Language Empty", ISBLANK(T1547), "Risk Assessment Empty", AND(G1547&lt;&gt;"",H1547&lt;&gt;""), IF(SUMPRODUCT(($G$2:$G$5000=G1547)*($H$2:$H$5000=H1547))&gt;1,"CONFLICT: NI and Check-in Date Already in Use","Correct"), TRUE, "Correct")</f>
        <v/>
      </c>
    </row>
    <row r="1548" spans="1:22" s="14" customFormat="1" x14ac:dyDescent="0.5">
      <c r="A1548" s="10"/>
      <c r="B1548" s="11"/>
      <c r="C1548" s="10"/>
      <c r="D1548" s="10"/>
      <c r="E1548" s="10"/>
      <c r="F1548" s="12"/>
      <c r="G1548" s="10"/>
      <c r="H1548" s="12"/>
      <c r="I1548" s="12"/>
      <c r="J1548" s="13"/>
      <c r="K1548" s="10"/>
      <c r="L1548" s="15" t="str">
        <f ca="1">IF(ISBLANK(F1548), "", DATEDIF(Tenants[[#This Row],[DateOfBirth]],TODAY(),"Y"))</f>
        <v/>
      </c>
      <c r="M1548" s="10"/>
      <c r="N1548" s="10"/>
      <c r="O1548" s="10"/>
      <c r="P1548" s="10"/>
      <c r="Q1548" s="10"/>
      <c r="R1548" s="10"/>
      <c r="S1548" s="10"/>
      <c r="T1548" s="10"/>
      <c r="U1548" s="16" t="str">
        <f t="shared" si="25"/>
        <v/>
      </c>
      <c r="V1548" s="16" t="str" cm="1">
        <f t="array" ref="V1548">_xlfn.IFS(AND(ISBLANK(A1548), OR(B1548&lt;&gt;"",C1548&lt;&gt;"",E1548&lt;&gt;"",F1548&lt;&gt;"",G1548&lt;&gt;"",H1548&lt;&gt;"",J1548&lt;&gt;"",K1548&lt;&gt;"",M1548&lt;&gt;"",N1548&lt;&gt;"",O1548&lt;&gt;"",P1548&lt;&gt;"",Q1548&lt;&gt;"",R1548&lt;&gt;"",S1548&lt;&gt;"",T1548&lt;&gt;"",)), "Address Empty", ISBLANK(A1548), "", ISBLANK(B1548), "Room Number Empty", ISBLANK(C1548), "First Name Empty", ISBLANK(E1548), "Last Name Empty", ISBLANK(F1548), "Date of Birth Empty", ISBLANK(G1548), "NI Number Empty", ISBLANK(H1548), "Check In Date Empty", ISBLANK(J1548), "HB Claim Ref Number Empty", ISBLANK(K1548), "Referral Agency Empty", ISBLANK(M1548), "Gender Empty", ISBLANK(N1548), "Religion Empty", ISBLANK(O1548), "Ethnicity Empty", ISBLANK(P1548), "Nationality Empty", ISBLANK(Q1548), "Disability Empty", ISBLANK(R1548), "Sexual Orientation Empty", ISBLANK(S1548), "Language Empty", ISBLANK(T1548), "Risk Assessment Empty", AND(G1548&lt;&gt;"",H1548&lt;&gt;""), IF(SUMPRODUCT(($G$2:$G$5000=G1548)*($H$2:$H$5000=H1548))&gt;1,"CONFLICT: NI and Check-in Date Already in Use","Correct"), TRUE, "Correct")</f>
        <v/>
      </c>
    </row>
    <row r="1549" spans="1:22" s="14" customFormat="1" x14ac:dyDescent="0.5">
      <c r="A1549" s="10"/>
      <c r="B1549" s="11"/>
      <c r="C1549" s="10"/>
      <c r="D1549" s="10"/>
      <c r="E1549" s="10"/>
      <c r="F1549" s="12"/>
      <c r="G1549" s="10"/>
      <c r="H1549" s="12"/>
      <c r="I1549" s="12"/>
      <c r="J1549" s="13"/>
      <c r="K1549" s="10"/>
      <c r="L1549" s="15" t="str">
        <f ca="1">IF(ISBLANK(F1549), "", DATEDIF(Tenants[[#This Row],[DateOfBirth]],TODAY(),"Y"))</f>
        <v/>
      </c>
      <c r="M1549" s="10"/>
      <c r="N1549" s="10"/>
      <c r="O1549" s="10"/>
      <c r="P1549" s="10"/>
      <c r="Q1549" s="10"/>
      <c r="R1549" s="10"/>
      <c r="S1549" s="10"/>
      <c r="T1549" s="10"/>
      <c r="U1549" s="16" t="str">
        <f t="shared" si="25"/>
        <v/>
      </c>
      <c r="V1549" s="16" t="str" cm="1">
        <f t="array" ref="V1549">_xlfn.IFS(AND(ISBLANK(A1549), OR(B1549&lt;&gt;"",C1549&lt;&gt;"",E1549&lt;&gt;"",F1549&lt;&gt;"",G1549&lt;&gt;"",H1549&lt;&gt;"",J1549&lt;&gt;"",K1549&lt;&gt;"",M1549&lt;&gt;"",N1549&lt;&gt;"",O1549&lt;&gt;"",P1549&lt;&gt;"",Q1549&lt;&gt;"",R1549&lt;&gt;"",S1549&lt;&gt;"",T1549&lt;&gt;"",)), "Address Empty", ISBLANK(A1549), "", ISBLANK(B1549), "Room Number Empty", ISBLANK(C1549), "First Name Empty", ISBLANK(E1549), "Last Name Empty", ISBLANK(F1549), "Date of Birth Empty", ISBLANK(G1549), "NI Number Empty", ISBLANK(H1549), "Check In Date Empty", ISBLANK(J1549), "HB Claim Ref Number Empty", ISBLANK(K1549), "Referral Agency Empty", ISBLANK(M1549), "Gender Empty", ISBLANK(N1549), "Religion Empty", ISBLANK(O1549), "Ethnicity Empty", ISBLANK(P1549), "Nationality Empty", ISBLANK(Q1549), "Disability Empty", ISBLANK(R1549), "Sexual Orientation Empty", ISBLANK(S1549), "Language Empty", ISBLANK(T1549), "Risk Assessment Empty", AND(G1549&lt;&gt;"",H1549&lt;&gt;""), IF(SUMPRODUCT(($G$2:$G$5000=G1549)*($H$2:$H$5000=H1549))&gt;1,"CONFLICT: NI and Check-in Date Already in Use","Correct"), TRUE, "Correct")</f>
        <v/>
      </c>
    </row>
    <row r="1550" spans="1:22" s="14" customFormat="1" x14ac:dyDescent="0.5">
      <c r="A1550" s="10"/>
      <c r="B1550" s="11"/>
      <c r="C1550" s="10"/>
      <c r="D1550" s="10"/>
      <c r="E1550" s="10"/>
      <c r="F1550" s="12"/>
      <c r="G1550" s="10"/>
      <c r="H1550" s="12"/>
      <c r="I1550" s="12"/>
      <c r="J1550" s="13"/>
      <c r="K1550" s="10"/>
      <c r="L1550" s="15" t="str">
        <f ca="1">IF(ISBLANK(F1550), "", DATEDIF(Tenants[[#This Row],[DateOfBirth]],TODAY(),"Y"))</f>
        <v/>
      </c>
      <c r="M1550" s="10"/>
      <c r="N1550" s="10"/>
      <c r="O1550" s="10"/>
      <c r="P1550" s="10"/>
      <c r="Q1550" s="10"/>
      <c r="R1550" s="10"/>
      <c r="S1550" s="10"/>
      <c r="T1550" s="10"/>
      <c r="U1550" s="16" t="str">
        <f t="shared" si="25"/>
        <v/>
      </c>
      <c r="V1550" s="16" t="str" cm="1">
        <f t="array" ref="V1550">_xlfn.IFS(AND(ISBLANK(A1550), OR(B1550&lt;&gt;"",C1550&lt;&gt;"",E1550&lt;&gt;"",F1550&lt;&gt;"",G1550&lt;&gt;"",H1550&lt;&gt;"",J1550&lt;&gt;"",K1550&lt;&gt;"",M1550&lt;&gt;"",N1550&lt;&gt;"",O1550&lt;&gt;"",P1550&lt;&gt;"",Q1550&lt;&gt;"",R1550&lt;&gt;"",S1550&lt;&gt;"",T1550&lt;&gt;"",)), "Address Empty", ISBLANK(A1550), "", ISBLANK(B1550), "Room Number Empty", ISBLANK(C1550), "First Name Empty", ISBLANK(E1550), "Last Name Empty", ISBLANK(F1550), "Date of Birth Empty", ISBLANK(G1550), "NI Number Empty", ISBLANK(H1550), "Check In Date Empty", ISBLANK(J1550), "HB Claim Ref Number Empty", ISBLANK(K1550), "Referral Agency Empty", ISBLANK(M1550), "Gender Empty", ISBLANK(N1550), "Religion Empty", ISBLANK(O1550), "Ethnicity Empty", ISBLANK(P1550), "Nationality Empty", ISBLANK(Q1550), "Disability Empty", ISBLANK(R1550), "Sexual Orientation Empty", ISBLANK(S1550), "Language Empty", ISBLANK(T1550), "Risk Assessment Empty", AND(G1550&lt;&gt;"",H1550&lt;&gt;""), IF(SUMPRODUCT(($G$2:$G$5000=G1550)*($H$2:$H$5000=H1550))&gt;1,"CONFLICT: NI and Check-in Date Already in Use","Correct"), TRUE, "Correct")</f>
        <v/>
      </c>
    </row>
    <row r="1551" spans="1:22" s="14" customFormat="1" x14ac:dyDescent="0.5">
      <c r="A1551" s="10"/>
      <c r="B1551" s="11"/>
      <c r="C1551" s="10"/>
      <c r="D1551" s="10"/>
      <c r="E1551" s="10"/>
      <c r="F1551" s="12"/>
      <c r="G1551" s="10"/>
      <c r="H1551" s="12"/>
      <c r="I1551" s="12"/>
      <c r="J1551" s="13"/>
      <c r="K1551" s="10"/>
      <c r="L1551" s="15" t="str">
        <f ca="1">IF(ISBLANK(F1551), "", DATEDIF(Tenants[[#This Row],[DateOfBirth]],TODAY(),"Y"))</f>
        <v/>
      </c>
      <c r="M1551" s="10"/>
      <c r="N1551" s="10"/>
      <c r="O1551" s="10"/>
      <c r="P1551" s="10"/>
      <c r="Q1551" s="10"/>
      <c r="R1551" s="10"/>
      <c r="S1551" s="10"/>
      <c r="T1551" s="10"/>
      <c r="U1551" s="16" t="str">
        <f t="shared" si="25"/>
        <v/>
      </c>
      <c r="V1551" s="16" t="str" cm="1">
        <f t="array" ref="V1551">_xlfn.IFS(AND(ISBLANK(A1551), OR(B1551&lt;&gt;"",C1551&lt;&gt;"",E1551&lt;&gt;"",F1551&lt;&gt;"",G1551&lt;&gt;"",H1551&lt;&gt;"",J1551&lt;&gt;"",K1551&lt;&gt;"",M1551&lt;&gt;"",N1551&lt;&gt;"",O1551&lt;&gt;"",P1551&lt;&gt;"",Q1551&lt;&gt;"",R1551&lt;&gt;"",S1551&lt;&gt;"",T1551&lt;&gt;"",)), "Address Empty", ISBLANK(A1551), "", ISBLANK(B1551), "Room Number Empty", ISBLANK(C1551), "First Name Empty", ISBLANK(E1551), "Last Name Empty", ISBLANK(F1551), "Date of Birth Empty", ISBLANK(G1551), "NI Number Empty", ISBLANK(H1551), "Check In Date Empty", ISBLANK(J1551), "HB Claim Ref Number Empty", ISBLANK(K1551), "Referral Agency Empty", ISBLANK(M1551), "Gender Empty", ISBLANK(N1551), "Religion Empty", ISBLANK(O1551), "Ethnicity Empty", ISBLANK(P1551), "Nationality Empty", ISBLANK(Q1551), "Disability Empty", ISBLANK(R1551), "Sexual Orientation Empty", ISBLANK(S1551), "Language Empty", ISBLANK(T1551), "Risk Assessment Empty", AND(G1551&lt;&gt;"",H1551&lt;&gt;""), IF(SUMPRODUCT(($G$2:$G$5000=G1551)*($H$2:$H$5000=H1551))&gt;1,"CONFLICT: NI and Check-in Date Already in Use","Correct"), TRUE, "Correct")</f>
        <v/>
      </c>
    </row>
    <row r="1552" spans="1:22" s="14" customFormat="1" x14ac:dyDescent="0.5">
      <c r="A1552" s="10"/>
      <c r="B1552" s="11"/>
      <c r="C1552" s="10"/>
      <c r="D1552" s="10"/>
      <c r="E1552" s="10"/>
      <c r="F1552" s="12"/>
      <c r="G1552" s="10"/>
      <c r="H1552" s="12"/>
      <c r="I1552" s="12"/>
      <c r="J1552" s="13"/>
      <c r="K1552" s="10"/>
      <c r="L1552" s="15" t="str">
        <f ca="1">IF(ISBLANK(F1552), "", DATEDIF(Tenants[[#This Row],[DateOfBirth]],TODAY(),"Y"))</f>
        <v/>
      </c>
      <c r="M1552" s="10"/>
      <c r="N1552" s="10"/>
      <c r="O1552" s="10"/>
      <c r="P1552" s="10"/>
      <c r="Q1552" s="10"/>
      <c r="R1552" s="10"/>
      <c r="S1552" s="10"/>
      <c r="T1552" s="10"/>
      <c r="U1552" s="16" t="str">
        <f t="shared" si="25"/>
        <v/>
      </c>
      <c r="V1552" s="16" t="str" cm="1">
        <f t="array" ref="V1552">_xlfn.IFS(AND(ISBLANK(A1552), OR(B1552&lt;&gt;"",C1552&lt;&gt;"",E1552&lt;&gt;"",F1552&lt;&gt;"",G1552&lt;&gt;"",H1552&lt;&gt;"",J1552&lt;&gt;"",K1552&lt;&gt;"",M1552&lt;&gt;"",N1552&lt;&gt;"",O1552&lt;&gt;"",P1552&lt;&gt;"",Q1552&lt;&gt;"",R1552&lt;&gt;"",S1552&lt;&gt;"",T1552&lt;&gt;"",)), "Address Empty", ISBLANK(A1552), "", ISBLANK(B1552), "Room Number Empty", ISBLANK(C1552), "First Name Empty", ISBLANK(E1552), "Last Name Empty", ISBLANK(F1552), "Date of Birth Empty", ISBLANK(G1552), "NI Number Empty", ISBLANK(H1552), "Check In Date Empty", ISBLANK(J1552), "HB Claim Ref Number Empty", ISBLANK(K1552), "Referral Agency Empty", ISBLANK(M1552), "Gender Empty", ISBLANK(N1552), "Religion Empty", ISBLANK(O1552), "Ethnicity Empty", ISBLANK(P1552), "Nationality Empty", ISBLANK(Q1552), "Disability Empty", ISBLANK(R1552), "Sexual Orientation Empty", ISBLANK(S1552), "Language Empty", ISBLANK(T1552), "Risk Assessment Empty", AND(G1552&lt;&gt;"",H1552&lt;&gt;""), IF(SUMPRODUCT(($G$2:$G$5000=G1552)*($H$2:$H$5000=H1552))&gt;1,"CONFLICT: NI and Check-in Date Already in Use","Correct"), TRUE, "Correct")</f>
        <v/>
      </c>
    </row>
    <row r="1553" spans="1:22" s="14" customFormat="1" x14ac:dyDescent="0.5">
      <c r="A1553" s="10"/>
      <c r="B1553" s="11"/>
      <c r="C1553" s="10"/>
      <c r="D1553" s="10"/>
      <c r="E1553" s="10"/>
      <c r="F1553" s="12"/>
      <c r="G1553" s="10"/>
      <c r="H1553" s="12"/>
      <c r="I1553" s="12"/>
      <c r="J1553" s="13"/>
      <c r="K1553" s="10"/>
      <c r="L1553" s="15" t="str">
        <f ca="1">IF(ISBLANK(F1553), "", DATEDIF(Tenants[[#This Row],[DateOfBirth]],TODAY(),"Y"))</f>
        <v/>
      </c>
      <c r="M1553" s="10"/>
      <c r="N1553" s="10"/>
      <c r="O1553" s="10"/>
      <c r="P1553" s="10"/>
      <c r="Q1553" s="10"/>
      <c r="R1553" s="10"/>
      <c r="S1553" s="10"/>
      <c r="T1553" s="10"/>
      <c r="U1553" s="16" t="str">
        <f t="shared" si="25"/>
        <v/>
      </c>
      <c r="V1553" s="16" t="str" cm="1">
        <f t="array" ref="V1553">_xlfn.IFS(AND(ISBLANK(A1553), OR(B1553&lt;&gt;"",C1553&lt;&gt;"",E1553&lt;&gt;"",F1553&lt;&gt;"",G1553&lt;&gt;"",H1553&lt;&gt;"",J1553&lt;&gt;"",K1553&lt;&gt;"",M1553&lt;&gt;"",N1553&lt;&gt;"",O1553&lt;&gt;"",P1553&lt;&gt;"",Q1553&lt;&gt;"",R1553&lt;&gt;"",S1553&lt;&gt;"",T1553&lt;&gt;"",)), "Address Empty", ISBLANK(A1553), "", ISBLANK(B1553), "Room Number Empty", ISBLANK(C1553), "First Name Empty", ISBLANK(E1553), "Last Name Empty", ISBLANK(F1553), "Date of Birth Empty", ISBLANK(G1553), "NI Number Empty", ISBLANK(H1553), "Check In Date Empty", ISBLANK(J1553), "HB Claim Ref Number Empty", ISBLANK(K1553), "Referral Agency Empty", ISBLANK(M1553), "Gender Empty", ISBLANK(N1553), "Religion Empty", ISBLANK(O1553), "Ethnicity Empty", ISBLANK(P1553), "Nationality Empty", ISBLANK(Q1553), "Disability Empty", ISBLANK(R1553), "Sexual Orientation Empty", ISBLANK(S1553), "Language Empty", ISBLANK(T1553), "Risk Assessment Empty", AND(G1553&lt;&gt;"",H1553&lt;&gt;""), IF(SUMPRODUCT(($G$2:$G$5000=G1553)*($H$2:$H$5000=H1553))&gt;1,"CONFLICT: NI and Check-in Date Already in Use","Correct"), TRUE, "Correct")</f>
        <v/>
      </c>
    </row>
    <row r="1554" spans="1:22" s="14" customFormat="1" x14ac:dyDescent="0.5">
      <c r="A1554" s="10"/>
      <c r="B1554" s="11"/>
      <c r="C1554" s="10"/>
      <c r="D1554" s="10"/>
      <c r="E1554" s="10"/>
      <c r="F1554" s="12"/>
      <c r="G1554" s="10"/>
      <c r="H1554" s="12"/>
      <c r="I1554" s="12"/>
      <c r="J1554" s="13"/>
      <c r="K1554" s="10"/>
      <c r="L1554" s="15" t="str">
        <f ca="1">IF(ISBLANK(F1554), "", DATEDIF(Tenants[[#This Row],[DateOfBirth]],TODAY(),"Y"))</f>
        <v/>
      </c>
      <c r="M1554" s="10"/>
      <c r="N1554" s="10"/>
      <c r="O1554" s="10"/>
      <c r="P1554" s="10"/>
      <c r="Q1554" s="10"/>
      <c r="R1554" s="10"/>
      <c r="S1554" s="10"/>
      <c r="T1554" s="10"/>
      <c r="U1554" s="16" t="str">
        <f t="shared" si="25"/>
        <v/>
      </c>
      <c r="V1554" s="16" t="str" cm="1">
        <f t="array" ref="V1554">_xlfn.IFS(AND(ISBLANK(A1554), OR(B1554&lt;&gt;"",C1554&lt;&gt;"",E1554&lt;&gt;"",F1554&lt;&gt;"",G1554&lt;&gt;"",H1554&lt;&gt;"",J1554&lt;&gt;"",K1554&lt;&gt;"",M1554&lt;&gt;"",N1554&lt;&gt;"",O1554&lt;&gt;"",P1554&lt;&gt;"",Q1554&lt;&gt;"",R1554&lt;&gt;"",S1554&lt;&gt;"",T1554&lt;&gt;"",)), "Address Empty", ISBLANK(A1554), "", ISBLANK(B1554), "Room Number Empty", ISBLANK(C1554), "First Name Empty", ISBLANK(E1554), "Last Name Empty", ISBLANK(F1554), "Date of Birth Empty", ISBLANK(G1554), "NI Number Empty", ISBLANK(H1554), "Check In Date Empty", ISBLANK(J1554), "HB Claim Ref Number Empty", ISBLANK(K1554), "Referral Agency Empty", ISBLANK(M1554), "Gender Empty", ISBLANK(N1554), "Religion Empty", ISBLANK(O1554), "Ethnicity Empty", ISBLANK(P1554), "Nationality Empty", ISBLANK(Q1554), "Disability Empty", ISBLANK(R1554), "Sexual Orientation Empty", ISBLANK(S1554), "Language Empty", ISBLANK(T1554), "Risk Assessment Empty", AND(G1554&lt;&gt;"",H1554&lt;&gt;""), IF(SUMPRODUCT(($G$2:$G$5000=G1554)*($H$2:$H$5000=H1554))&gt;1,"CONFLICT: NI and Check-in Date Already in Use","Correct"), TRUE, "Correct")</f>
        <v/>
      </c>
    </row>
    <row r="1555" spans="1:22" s="14" customFormat="1" x14ac:dyDescent="0.5">
      <c r="A1555" s="10"/>
      <c r="B1555" s="11"/>
      <c r="C1555" s="10"/>
      <c r="D1555" s="10"/>
      <c r="E1555" s="10"/>
      <c r="F1555" s="12"/>
      <c r="G1555" s="10"/>
      <c r="H1555" s="12"/>
      <c r="I1555" s="12"/>
      <c r="J1555" s="13"/>
      <c r="K1555" s="10"/>
      <c r="L1555" s="15" t="str">
        <f ca="1">IF(ISBLANK(F1555), "", DATEDIF(Tenants[[#This Row],[DateOfBirth]],TODAY(),"Y"))</f>
        <v/>
      </c>
      <c r="M1555" s="10"/>
      <c r="N1555" s="10"/>
      <c r="O1555" s="10"/>
      <c r="P1555" s="10"/>
      <c r="Q1555" s="10"/>
      <c r="R1555" s="10"/>
      <c r="S1555" s="10"/>
      <c r="T1555" s="10"/>
      <c r="U1555" s="16" t="str">
        <f t="shared" si="25"/>
        <v/>
      </c>
      <c r="V1555" s="16" t="str" cm="1">
        <f t="array" ref="V1555">_xlfn.IFS(AND(ISBLANK(A1555), OR(B1555&lt;&gt;"",C1555&lt;&gt;"",E1555&lt;&gt;"",F1555&lt;&gt;"",G1555&lt;&gt;"",H1555&lt;&gt;"",J1555&lt;&gt;"",K1555&lt;&gt;"",M1555&lt;&gt;"",N1555&lt;&gt;"",O1555&lt;&gt;"",P1555&lt;&gt;"",Q1555&lt;&gt;"",R1555&lt;&gt;"",S1555&lt;&gt;"",T1555&lt;&gt;"",)), "Address Empty", ISBLANK(A1555), "", ISBLANK(B1555), "Room Number Empty", ISBLANK(C1555), "First Name Empty", ISBLANK(E1555), "Last Name Empty", ISBLANK(F1555), "Date of Birth Empty", ISBLANK(G1555), "NI Number Empty", ISBLANK(H1555), "Check In Date Empty", ISBLANK(J1555), "HB Claim Ref Number Empty", ISBLANK(K1555), "Referral Agency Empty", ISBLANK(M1555), "Gender Empty", ISBLANK(N1555), "Religion Empty", ISBLANK(O1555), "Ethnicity Empty", ISBLANK(P1555), "Nationality Empty", ISBLANK(Q1555), "Disability Empty", ISBLANK(R1555), "Sexual Orientation Empty", ISBLANK(S1555), "Language Empty", ISBLANK(T1555), "Risk Assessment Empty", AND(G1555&lt;&gt;"",H1555&lt;&gt;""), IF(SUMPRODUCT(($G$2:$G$5000=G1555)*($H$2:$H$5000=H1555))&gt;1,"CONFLICT: NI and Check-in Date Already in Use","Correct"), TRUE, "Correct")</f>
        <v/>
      </c>
    </row>
    <row r="1556" spans="1:22" s="14" customFormat="1" x14ac:dyDescent="0.5">
      <c r="A1556" s="10"/>
      <c r="B1556" s="11"/>
      <c r="C1556" s="10"/>
      <c r="D1556" s="10"/>
      <c r="E1556" s="10"/>
      <c r="F1556" s="12"/>
      <c r="G1556" s="10"/>
      <c r="H1556" s="12"/>
      <c r="I1556" s="12"/>
      <c r="J1556" s="13"/>
      <c r="K1556" s="10"/>
      <c r="L1556" s="15" t="str">
        <f ca="1">IF(ISBLANK(F1556), "", DATEDIF(Tenants[[#This Row],[DateOfBirth]],TODAY(),"Y"))</f>
        <v/>
      </c>
      <c r="M1556" s="10"/>
      <c r="N1556" s="10"/>
      <c r="O1556" s="10"/>
      <c r="P1556" s="10"/>
      <c r="Q1556" s="10"/>
      <c r="R1556" s="10"/>
      <c r="S1556" s="10"/>
      <c r="T1556" s="10"/>
      <c r="U1556" s="16" t="str">
        <f t="shared" si="25"/>
        <v/>
      </c>
      <c r="V1556" s="16" t="str" cm="1">
        <f t="array" ref="V1556">_xlfn.IFS(AND(ISBLANK(A1556), OR(B1556&lt;&gt;"",C1556&lt;&gt;"",E1556&lt;&gt;"",F1556&lt;&gt;"",G1556&lt;&gt;"",H1556&lt;&gt;"",J1556&lt;&gt;"",K1556&lt;&gt;"",M1556&lt;&gt;"",N1556&lt;&gt;"",O1556&lt;&gt;"",P1556&lt;&gt;"",Q1556&lt;&gt;"",R1556&lt;&gt;"",S1556&lt;&gt;"",T1556&lt;&gt;"",)), "Address Empty", ISBLANK(A1556), "", ISBLANK(B1556), "Room Number Empty", ISBLANK(C1556), "First Name Empty", ISBLANK(E1556), "Last Name Empty", ISBLANK(F1556), "Date of Birth Empty", ISBLANK(G1556), "NI Number Empty", ISBLANK(H1556), "Check In Date Empty", ISBLANK(J1556), "HB Claim Ref Number Empty", ISBLANK(K1556), "Referral Agency Empty", ISBLANK(M1556), "Gender Empty", ISBLANK(N1556), "Religion Empty", ISBLANK(O1556), "Ethnicity Empty", ISBLANK(P1556), "Nationality Empty", ISBLANK(Q1556), "Disability Empty", ISBLANK(R1556), "Sexual Orientation Empty", ISBLANK(S1556), "Language Empty", ISBLANK(T1556), "Risk Assessment Empty", AND(G1556&lt;&gt;"",H1556&lt;&gt;""), IF(SUMPRODUCT(($G$2:$G$5000=G1556)*($H$2:$H$5000=H1556))&gt;1,"CONFLICT: NI and Check-in Date Already in Use","Correct"), TRUE, "Correct")</f>
        <v/>
      </c>
    </row>
    <row r="1557" spans="1:22" s="14" customFormat="1" x14ac:dyDescent="0.5">
      <c r="A1557" s="10"/>
      <c r="B1557" s="11"/>
      <c r="C1557" s="10"/>
      <c r="D1557" s="10"/>
      <c r="E1557" s="10"/>
      <c r="F1557" s="12"/>
      <c r="G1557" s="10"/>
      <c r="H1557" s="12"/>
      <c r="I1557" s="12"/>
      <c r="J1557" s="13"/>
      <c r="K1557" s="10"/>
      <c r="L1557" s="15" t="str">
        <f ca="1">IF(ISBLANK(F1557), "", DATEDIF(Tenants[[#This Row],[DateOfBirth]],TODAY(),"Y"))</f>
        <v/>
      </c>
      <c r="M1557" s="10"/>
      <c r="N1557" s="10"/>
      <c r="O1557" s="10"/>
      <c r="P1557" s="10"/>
      <c r="Q1557" s="10"/>
      <c r="R1557" s="10"/>
      <c r="S1557" s="10"/>
      <c r="T1557" s="10"/>
      <c r="U1557" s="16" t="str">
        <f t="shared" si="25"/>
        <v/>
      </c>
      <c r="V1557" s="16" t="str" cm="1">
        <f t="array" ref="V1557">_xlfn.IFS(AND(ISBLANK(A1557), OR(B1557&lt;&gt;"",C1557&lt;&gt;"",E1557&lt;&gt;"",F1557&lt;&gt;"",G1557&lt;&gt;"",H1557&lt;&gt;"",J1557&lt;&gt;"",K1557&lt;&gt;"",M1557&lt;&gt;"",N1557&lt;&gt;"",O1557&lt;&gt;"",P1557&lt;&gt;"",Q1557&lt;&gt;"",R1557&lt;&gt;"",S1557&lt;&gt;"",T1557&lt;&gt;"",)), "Address Empty", ISBLANK(A1557), "", ISBLANK(B1557), "Room Number Empty", ISBLANK(C1557), "First Name Empty", ISBLANK(E1557), "Last Name Empty", ISBLANK(F1557), "Date of Birth Empty", ISBLANK(G1557), "NI Number Empty", ISBLANK(H1557), "Check In Date Empty", ISBLANK(J1557), "HB Claim Ref Number Empty", ISBLANK(K1557), "Referral Agency Empty", ISBLANK(M1557), "Gender Empty", ISBLANK(N1557), "Religion Empty", ISBLANK(O1557), "Ethnicity Empty", ISBLANK(P1557), "Nationality Empty", ISBLANK(Q1557), "Disability Empty", ISBLANK(R1557), "Sexual Orientation Empty", ISBLANK(S1557), "Language Empty", ISBLANK(T1557), "Risk Assessment Empty", AND(G1557&lt;&gt;"",H1557&lt;&gt;""), IF(SUMPRODUCT(($G$2:$G$5000=G1557)*($H$2:$H$5000=H1557))&gt;1,"CONFLICT: NI and Check-in Date Already in Use","Correct"), TRUE, "Correct")</f>
        <v/>
      </c>
    </row>
    <row r="1558" spans="1:22" s="14" customFormat="1" x14ac:dyDescent="0.5">
      <c r="A1558" s="10"/>
      <c r="B1558" s="11"/>
      <c r="C1558" s="10"/>
      <c r="D1558" s="10"/>
      <c r="E1558" s="10"/>
      <c r="F1558" s="12"/>
      <c r="G1558" s="10"/>
      <c r="H1558" s="12"/>
      <c r="I1558" s="12"/>
      <c r="J1558" s="13"/>
      <c r="K1558" s="10"/>
      <c r="L1558" s="15" t="str">
        <f ca="1">IF(ISBLANK(F1558), "", DATEDIF(Tenants[[#This Row],[DateOfBirth]],TODAY(),"Y"))</f>
        <v/>
      </c>
      <c r="M1558" s="10"/>
      <c r="N1558" s="10"/>
      <c r="O1558" s="10"/>
      <c r="P1558" s="10"/>
      <c r="Q1558" s="10"/>
      <c r="R1558" s="10"/>
      <c r="S1558" s="10"/>
      <c r="T1558" s="10"/>
      <c r="U1558" s="16" t="str">
        <f t="shared" si="25"/>
        <v/>
      </c>
      <c r="V1558" s="16" t="str" cm="1">
        <f t="array" ref="V1558">_xlfn.IFS(AND(ISBLANK(A1558), OR(B1558&lt;&gt;"",C1558&lt;&gt;"",E1558&lt;&gt;"",F1558&lt;&gt;"",G1558&lt;&gt;"",H1558&lt;&gt;"",J1558&lt;&gt;"",K1558&lt;&gt;"",M1558&lt;&gt;"",N1558&lt;&gt;"",O1558&lt;&gt;"",P1558&lt;&gt;"",Q1558&lt;&gt;"",R1558&lt;&gt;"",S1558&lt;&gt;"",T1558&lt;&gt;"",)), "Address Empty", ISBLANK(A1558), "", ISBLANK(B1558), "Room Number Empty", ISBLANK(C1558), "First Name Empty", ISBLANK(E1558), "Last Name Empty", ISBLANK(F1558), "Date of Birth Empty", ISBLANK(G1558), "NI Number Empty", ISBLANK(H1558), "Check In Date Empty", ISBLANK(J1558), "HB Claim Ref Number Empty", ISBLANK(K1558), "Referral Agency Empty", ISBLANK(M1558), "Gender Empty", ISBLANK(N1558), "Religion Empty", ISBLANK(O1558), "Ethnicity Empty", ISBLANK(P1558), "Nationality Empty", ISBLANK(Q1558), "Disability Empty", ISBLANK(R1558), "Sexual Orientation Empty", ISBLANK(S1558), "Language Empty", ISBLANK(T1558), "Risk Assessment Empty", AND(G1558&lt;&gt;"",H1558&lt;&gt;""), IF(SUMPRODUCT(($G$2:$G$5000=G1558)*($H$2:$H$5000=H1558))&gt;1,"CONFLICT: NI and Check-in Date Already in Use","Correct"), TRUE, "Correct")</f>
        <v/>
      </c>
    </row>
    <row r="1559" spans="1:22" s="14" customFormat="1" x14ac:dyDescent="0.5">
      <c r="A1559" s="10"/>
      <c r="B1559" s="11"/>
      <c r="C1559" s="10"/>
      <c r="D1559" s="10"/>
      <c r="E1559" s="10"/>
      <c r="F1559" s="12"/>
      <c r="G1559" s="10"/>
      <c r="H1559" s="12"/>
      <c r="I1559" s="12"/>
      <c r="J1559" s="13"/>
      <c r="K1559" s="10"/>
      <c r="L1559" s="15" t="str">
        <f ca="1">IF(ISBLANK(F1559), "", DATEDIF(Tenants[[#This Row],[DateOfBirth]],TODAY(),"Y"))</f>
        <v/>
      </c>
      <c r="M1559" s="10"/>
      <c r="N1559" s="10"/>
      <c r="O1559" s="10"/>
      <c r="P1559" s="10"/>
      <c r="Q1559" s="10"/>
      <c r="R1559" s="10"/>
      <c r="S1559" s="10"/>
      <c r="T1559" s="10"/>
      <c r="U1559" s="16" t="str">
        <f t="shared" si="25"/>
        <v/>
      </c>
      <c r="V1559" s="16" t="str" cm="1">
        <f t="array" ref="V1559">_xlfn.IFS(AND(ISBLANK(A1559), OR(B1559&lt;&gt;"",C1559&lt;&gt;"",E1559&lt;&gt;"",F1559&lt;&gt;"",G1559&lt;&gt;"",H1559&lt;&gt;"",J1559&lt;&gt;"",K1559&lt;&gt;"",M1559&lt;&gt;"",N1559&lt;&gt;"",O1559&lt;&gt;"",P1559&lt;&gt;"",Q1559&lt;&gt;"",R1559&lt;&gt;"",S1559&lt;&gt;"",T1559&lt;&gt;"",)), "Address Empty", ISBLANK(A1559), "", ISBLANK(B1559), "Room Number Empty", ISBLANK(C1559), "First Name Empty", ISBLANK(E1559), "Last Name Empty", ISBLANK(F1559), "Date of Birth Empty", ISBLANK(G1559), "NI Number Empty", ISBLANK(H1559), "Check In Date Empty", ISBLANK(J1559), "HB Claim Ref Number Empty", ISBLANK(K1559), "Referral Agency Empty", ISBLANK(M1559), "Gender Empty", ISBLANK(N1559), "Religion Empty", ISBLANK(O1559), "Ethnicity Empty", ISBLANK(P1559), "Nationality Empty", ISBLANK(Q1559), "Disability Empty", ISBLANK(R1559), "Sexual Orientation Empty", ISBLANK(S1559), "Language Empty", ISBLANK(T1559), "Risk Assessment Empty", AND(G1559&lt;&gt;"",H1559&lt;&gt;""), IF(SUMPRODUCT(($G$2:$G$5000=G1559)*($H$2:$H$5000=H1559))&gt;1,"CONFLICT: NI and Check-in Date Already in Use","Correct"), TRUE, "Correct")</f>
        <v/>
      </c>
    </row>
    <row r="1560" spans="1:22" s="14" customFormat="1" x14ac:dyDescent="0.5">
      <c r="A1560" s="10"/>
      <c r="B1560" s="11"/>
      <c r="C1560" s="10"/>
      <c r="D1560" s="10"/>
      <c r="E1560" s="10"/>
      <c r="F1560" s="12"/>
      <c r="G1560" s="10"/>
      <c r="H1560" s="12"/>
      <c r="I1560" s="12"/>
      <c r="J1560" s="13"/>
      <c r="K1560" s="10"/>
      <c r="L1560" s="15" t="str">
        <f ca="1">IF(ISBLANK(F1560), "", DATEDIF(Tenants[[#This Row],[DateOfBirth]],TODAY(),"Y"))</f>
        <v/>
      </c>
      <c r="M1560" s="10"/>
      <c r="N1560" s="10"/>
      <c r="O1560" s="10"/>
      <c r="P1560" s="10"/>
      <c r="Q1560" s="10"/>
      <c r="R1560" s="10"/>
      <c r="S1560" s="10"/>
      <c r="T1560" s="10"/>
      <c r="U1560" s="16" t="str">
        <f t="shared" si="25"/>
        <v/>
      </c>
      <c r="V1560" s="16" t="str" cm="1">
        <f t="array" ref="V1560">_xlfn.IFS(AND(ISBLANK(A1560), OR(B1560&lt;&gt;"",C1560&lt;&gt;"",E1560&lt;&gt;"",F1560&lt;&gt;"",G1560&lt;&gt;"",H1560&lt;&gt;"",J1560&lt;&gt;"",K1560&lt;&gt;"",M1560&lt;&gt;"",N1560&lt;&gt;"",O1560&lt;&gt;"",P1560&lt;&gt;"",Q1560&lt;&gt;"",R1560&lt;&gt;"",S1560&lt;&gt;"",T1560&lt;&gt;"",)), "Address Empty", ISBLANK(A1560), "", ISBLANK(B1560), "Room Number Empty", ISBLANK(C1560), "First Name Empty", ISBLANK(E1560), "Last Name Empty", ISBLANK(F1560), "Date of Birth Empty", ISBLANK(G1560), "NI Number Empty", ISBLANK(H1560), "Check In Date Empty", ISBLANK(J1560), "HB Claim Ref Number Empty", ISBLANK(K1560), "Referral Agency Empty", ISBLANK(M1560), "Gender Empty", ISBLANK(N1560), "Religion Empty", ISBLANK(O1560), "Ethnicity Empty", ISBLANK(P1560), "Nationality Empty", ISBLANK(Q1560), "Disability Empty", ISBLANK(R1560), "Sexual Orientation Empty", ISBLANK(S1560), "Language Empty", ISBLANK(T1560), "Risk Assessment Empty", AND(G1560&lt;&gt;"",H1560&lt;&gt;""), IF(SUMPRODUCT(($G$2:$G$5000=G1560)*($H$2:$H$5000=H1560))&gt;1,"CONFLICT: NI and Check-in Date Already in Use","Correct"), TRUE, "Correct")</f>
        <v/>
      </c>
    </row>
    <row r="1561" spans="1:22" s="14" customFormat="1" x14ac:dyDescent="0.5">
      <c r="A1561" s="10"/>
      <c r="B1561" s="11"/>
      <c r="C1561" s="10"/>
      <c r="D1561" s="10"/>
      <c r="E1561" s="10"/>
      <c r="F1561" s="12"/>
      <c r="G1561" s="10"/>
      <c r="H1561" s="12"/>
      <c r="I1561" s="12"/>
      <c r="J1561" s="13"/>
      <c r="K1561" s="10"/>
      <c r="L1561" s="15" t="str">
        <f ca="1">IF(ISBLANK(F1561), "", DATEDIF(Tenants[[#This Row],[DateOfBirth]],TODAY(),"Y"))</f>
        <v/>
      </c>
      <c r="M1561" s="10"/>
      <c r="N1561" s="10"/>
      <c r="O1561" s="10"/>
      <c r="P1561" s="10"/>
      <c r="Q1561" s="10"/>
      <c r="R1561" s="10"/>
      <c r="S1561" s="10"/>
      <c r="T1561" s="10"/>
      <c r="U1561" s="16" t="str">
        <f t="shared" si="25"/>
        <v/>
      </c>
      <c r="V1561" s="16" t="str" cm="1">
        <f t="array" ref="V1561">_xlfn.IFS(AND(ISBLANK(A1561), OR(B1561&lt;&gt;"",C1561&lt;&gt;"",E1561&lt;&gt;"",F1561&lt;&gt;"",G1561&lt;&gt;"",H1561&lt;&gt;"",J1561&lt;&gt;"",K1561&lt;&gt;"",M1561&lt;&gt;"",N1561&lt;&gt;"",O1561&lt;&gt;"",P1561&lt;&gt;"",Q1561&lt;&gt;"",R1561&lt;&gt;"",S1561&lt;&gt;"",T1561&lt;&gt;"",)), "Address Empty", ISBLANK(A1561), "", ISBLANK(B1561), "Room Number Empty", ISBLANK(C1561), "First Name Empty", ISBLANK(E1561), "Last Name Empty", ISBLANK(F1561), "Date of Birth Empty", ISBLANK(G1561), "NI Number Empty", ISBLANK(H1561), "Check In Date Empty", ISBLANK(J1561), "HB Claim Ref Number Empty", ISBLANK(K1561), "Referral Agency Empty", ISBLANK(M1561), "Gender Empty", ISBLANK(N1561), "Religion Empty", ISBLANK(O1561), "Ethnicity Empty", ISBLANK(P1561), "Nationality Empty", ISBLANK(Q1561), "Disability Empty", ISBLANK(R1561), "Sexual Orientation Empty", ISBLANK(S1561), "Language Empty", ISBLANK(T1561), "Risk Assessment Empty", AND(G1561&lt;&gt;"",H1561&lt;&gt;""), IF(SUMPRODUCT(($G$2:$G$5000=G1561)*($H$2:$H$5000=H1561))&gt;1,"CONFLICT: NI and Check-in Date Already in Use","Correct"), TRUE, "Correct")</f>
        <v/>
      </c>
    </row>
    <row r="1562" spans="1:22" s="14" customFormat="1" x14ac:dyDescent="0.5">
      <c r="A1562" s="10"/>
      <c r="B1562" s="11"/>
      <c r="C1562" s="10"/>
      <c r="D1562" s="10"/>
      <c r="E1562" s="10"/>
      <c r="F1562" s="12"/>
      <c r="G1562" s="10"/>
      <c r="H1562" s="12"/>
      <c r="I1562" s="12"/>
      <c r="J1562" s="13"/>
      <c r="K1562" s="10"/>
      <c r="L1562" s="15" t="str">
        <f ca="1">IF(ISBLANK(F1562), "", DATEDIF(Tenants[[#This Row],[DateOfBirth]],TODAY(),"Y"))</f>
        <v/>
      </c>
      <c r="M1562" s="10"/>
      <c r="N1562" s="10"/>
      <c r="O1562" s="10"/>
      <c r="P1562" s="10"/>
      <c r="Q1562" s="10"/>
      <c r="R1562" s="10"/>
      <c r="S1562" s="10"/>
      <c r="T1562" s="10"/>
      <c r="U1562" s="16" t="str">
        <f t="shared" si="25"/>
        <v/>
      </c>
      <c r="V1562" s="16" t="str" cm="1">
        <f t="array" ref="V1562">_xlfn.IFS(AND(ISBLANK(A1562), OR(B1562&lt;&gt;"",C1562&lt;&gt;"",E1562&lt;&gt;"",F1562&lt;&gt;"",G1562&lt;&gt;"",H1562&lt;&gt;"",J1562&lt;&gt;"",K1562&lt;&gt;"",M1562&lt;&gt;"",N1562&lt;&gt;"",O1562&lt;&gt;"",P1562&lt;&gt;"",Q1562&lt;&gt;"",R1562&lt;&gt;"",S1562&lt;&gt;"",T1562&lt;&gt;"",)), "Address Empty", ISBLANK(A1562), "", ISBLANK(B1562), "Room Number Empty", ISBLANK(C1562), "First Name Empty", ISBLANK(E1562), "Last Name Empty", ISBLANK(F1562), "Date of Birth Empty", ISBLANK(G1562), "NI Number Empty", ISBLANK(H1562), "Check In Date Empty", ISBLANK(J1562), "HB Claim Ref Number Empty", ISBLANK(K1562), "Referral Agency Empty", ISBLANK(M1562), "Gender Empty", ISBLANK(N1562), "Religion Empty", ISBLANK(O1562), "Ethnicity Empty", ISBLANK(P1562), "Nationality Empty", ISBLANK(Q1562), "Disability Empty", ISBLANK(R1562), "Sexual Orientation Empty", ISBLANK(S1562), "Language Empty", ISBLANK(T1562), "Risk Assessment Empty", AND(G1562&lt;&gt;"",H1562&lt;&gt;""), IF(SUMPRODUCT(($G$2:$G$5000=G1562)*($H$2:$H$5000=H1562))&gt;1,"CONFLICT: NI and Check-in Date Already in Use","Correct"), TRUE, "Correct")</f>
        <v/>
      </c>
    </row>
    <row r="1563" spans="1:22" s="14" customFormat="1" x14ac:dyDescent="0.5">
      <c r="A1563" s="10"/>
      <c r="B1563" s="11"/>
      <c r="C1563" s="10"/>
      <c r="D1563" s="10"/>
      <c r="E1563" s="10"/>
      <c r="F1563" s="12"/>
      <c r="G1563" s="10"/>
      <c r="H1563" s="12"/>
      <c r="I1563" s="12"/>
      <c r="J1563" s="13"/>
      <c r="K1563" s="10"/>
      <c r="L1563" s="15" t="str">
        <f ca="1">IF(ISBLANK(F1563), "", DATEDIF(Tenants[[#This Row],[DateOfBirth]],TODAY(),"Y"))</f>
        <v/>
      </c>
      <c r="M1563" s="10"/>
      <c r="N1563" s="10"/>
      <c r="O1563" s="10"/>
      <c r="P1563" s="10"/>
      <c r="Q1563" s="10"/>
      <c r="R1563" s="10"/>
      <c r="S1563" s="10"/>
      <c r="T1563" s="10"/>
      <c r="U1563" s="16" t="str">
        <f t="shared" si="25"/>
        <v/>
      </c>
      <c r="V1563" s="16" t="str" cm="1">
        <f t="array" ref="V1563">_xlfn.IFS(AND(ISBLANK(A1563), OR(B1563&lt;&gt;"",C1563&lt;&gt;"",E1563&lt;&gt;"",F1563&lt;&gt;"",G1563&lt;&gt;"",H1563&lt;&gt;"",J1563&lt;&gt;"",K1563&lt;&gt;"",M1563&lt;&gt;"",N1563&lt;&gt;"",O1563&lt;&gt;"",P1563&lt;&gt;"",Q1563&lt;&gt;"",R1563&lt;&gt;"",S1563&lt;&gt;"",T1563&lt;&gt;"",)), "Address Empty", ISBLANK(A1563), "", ISBLANK(B1563), "Room Number Empty", ISBLANK(C1563), "First Name Empty", ISBLANK(E1563), "Last Name Empty", ISBLANK(F1563), "Date of Birth Empty", ISBLANK(G1563), "NI Number Empty", ISBLANK(H1563), "Check In Date Empty", ISBLANK(J1563), "HB Claim Ref Number Empty", ISBLANK(K1563), "Referral Agency Empty", ISBLANK(M1563), "Gender Empty", ISBLANK(N1563), "Religion Empty", ISBLANK(O1563), "Ethnicity Empty", ISBLANK(P1563), "Nationality Empty", ISBLANK(Q1563), "Disability Empty", ISBLANK(R1563), "Sexual Orientation Empty", ISBLANK(S1563), "Language Empty", ISBLANK(T1563), "Risk Assessment Empty", AND(G1563&lt;&gt;"",H1563&lt;&gt;""), IF(SUMPRODUCT(($G$2:$G$5000=G1563)*($H$2:$H$5000=H1563))&gt;1,"CONFLICT: NI and Check-in Date Already in Use","Correct"), TRUE, "Correct")</f>
        <v/>
      </c>
    </row>
    <row r="1564" spans="1:22" s="14" customFormat="1" x14ac:dyDescent="0.5">
      <c r="A1564" s="10"/>
      <c r="B1564" s="11"/>
      <c r="C1564" s="10"/>
      <c r="D1564" s="10"/>
      <c r="E1564" s="10"/>
      <c r="F1564" s="12"/>
      <c r="G1564" s="10"/>
      <c r="H1564" s="12"/>
      <c r="I1564" s="12"/>
      <c r="J1564" s="13"/>
      <c r="K1564" s="10"/>
      <c r="L1564" s="15" t="str">
        <f ca="1">IF(ISBLANK(F1564), "", DATEDIF(Tenants[[#This Row],[DateOfBirth]],TODAY(),"Y"))</f>
        <v/>
      </c>
      <c r="M1564" s="10"/>
      <c r="N1564" s="10"/>
      <c r="O1564" s="10"/>
      <c r="P1564" s="10"/>
      <c r="Q1564" s="10"/>
      <c r="R1564" s="10"/>
      <c r="S1564" s="10"/>
      <c r="T1564" s="10"/>
      <c r="U1564" s="16" t="str">
        <f t="shared" si="25"/>
        <v/>
      </c>
      <c r="V1564" s="16" t="str" cm="1">
        <f t="array" ref="V1564">_xlfn.IFS(AND(ISBLANK(A1564), OR(B1564&lt;&gt;"",C1564&lt;&gt;"",E1564&lt;&gt;"",F1564&lt;&gt;"",G1564&lt;&gt;"",H1564&lt;&gt;"",J1564&lt;&gt;"",K1564&lt;&gt;"",M1564&lt;&gt;"",N1564&lt;&gt;"",O1564&lt;&gt;"",P1564&lt;&gt;"",Q1564&lt;&gt;"",R1564&lt;&gt;"",S1564&lt;&gt;"",T1564&lt;&gt;"",)), "Address Empty", ISBLANK(A1564), "", ISBLANK(B1564), "Room Number Empty", ISBLANK(C1564), "First Name Empty", ISBLANK(E1564), "Last Name Empty", ISBLANK(F1564), "Date of Birth Empty", ISBLANK(G1564), "NI Number Empty", ISBLANK(H1564), "Check In Date Empty", ISBLANK(J1564), "HB Claim Ref Number Empty", ISBLANK(K1564), "Referral Agency Empty", ISBLANK(M1564), "Gender Empty", ISBLANK(N1564), "Religion Empty", ISBLANK(O1564), "Ethnicity Empty", ISBLANK(P1564), "Nationality Empty", ISBLANK(Q1564), "Disability Empty", ISBLANK(R1564), "Sexual Orientation Empty", ISBLANK(S1564), "Language Empty", ISBLANK(T1564), "Risk Assessment Empty", AND(G1564&lt;&gt;"",H1564&lt;&gt;""), IF(SUMPRODUCT(($G$2:$G$5000=G1564)*($H$2:$H$5000=H1564))&gt;1,"CONFLICT: NI and Check-in Date Already in Use","Correct"), TRUE, "Correct")</f>
        <v/>
      </c>
    </row>
    <row r="1565" spans="1:22" s="14" customFormat="1" x14ac:dyDescent="0.5">
      <c r="A1565" s="10"/>
      <c r="B1565" s="11"/>
      <c r="C1565" s="10"/>
      <c r="D1565" s="10"/>
      <c r="E1565" s="10"/>
      <c r="F1565" s="12"/>
      <c r="G1565" s="10"/>
      <c r="H1565" s="12"/>
      <c r="I1565" s="12"/>
      <c r="J1565" s="13"/>
      <c r="K1565" s="10"/>
      <c r="L1565" s="15" t="str">
        <f ca="1">IF(ISBLANK(F1565), "", DATEDIF(Tenants[[#This Row],[DateOfBirth]],TODAY(),"Y"))</f>
        <v/>
      </c>
      <c r="M1565" s="10"/>
      <c r="N1565" s="10"/>
      <c r="O1565" s="10"/>
      <c r="P1565" s="10"/>
      <c r="Q1565" s="10"/>
      <c r="R1565" s="10"/>
      <c r="S1565" s="10"/>
      <c r="T1565" s="10"/>
      <c r="U1565" s="16" t="str">
        <f t="shared" si="25"/>
        <v/>
      </c>
      <c r="V1565" s="16" t="str" cm="1">
        <f t="array" ref="V1565">_xlfn.IFS(AND(ISBLANK(A1565), OR(B1565&lt;&gt;"",C1565&lt;&gt;"",E1565&lt;&gt;"",F1565&lt;&gt;"",G1565&lt;&gt;"",H1565&lt;&gt;"",J1565&lt;&gt;"",K1565&lt;&gt;"",M1565&lt;&gt;"",N1565&lt;&gt;"",O1565&lt;&gt;"",P1565&lt;&gt;"",Q1565&lt;&gt;"",R1565&lt;&gt;"",S1565&lt;&gt;"",T1565&lt;&gt;"",)), "Address Empty", ISBLANK(A1565), "", ISBLANK(B1565), "Room Number Empty", ISBLANK(C1565), "First Name Empty", ISBLANK(E1565), "Last Name Empty", ISBLANK(F1565), "Date of Birth Empty", ISBLANK(G1565), "NI Number Empty", ISBLANK(H1565), "Check In Date Empty", ISBLANK(J1565), "HB Claim Ref Number Empty", ISBLANK(K1565), "Referral Agency Empty", ISBLANK(M1565), "Gender Empty", ISBLANK(N1565), "Religion Empty", ISBLANK(O1565), "Ethnicity Empty", ISBLANK(P1565), "Nationality Empty", ISBLANK(Q1565), "Disability Empty", ISBLANK(R1565), "Sexual Orientation Empty", ISBLANK(S1565), "Language Empty", ISBLANK(T1565), "Risk Assessment Empty", AND(G1565&lt;&gt;"",H1565&lt;&gt;""), IF(SUMPRODUCT(($G$2:$G$5000=G1565)*($H$2:$H$5000=H1565))&gt;1,"CONFLICT: NI and Check-in Date Already in Use","Correct"), TRUE, "Correct")</f>
        <v/>
      </c>
    </row>
    <row r="1566" spans="1:22" s="14" customFormat="1" x14ac:dyDescent="0.5">
      <c r="A1566" s="10"/>
      <c r="B1566" s="11"/>
      <c r="C1566" s="10"/>
      <c r="D1566" s="10"/>
      <c r="E1566" s="10"/>
      <c r="F1566" s="12"/>
      <c r="G1566" s="10"/>
      <c r="H1566" s="12"/>
      <c r="I1566" s="12"/>
      <c r="J1566" s="13"/>
      <c r="K1566" s="10"/>
      <c r="L1566" s="15" t="str">
        <f ca="1">IF(ISBLANK(F1566), "", DATEDIF(Tenants[[#This Row],[DateOfBirth]],TODAY(),"Y"))</f>
        <v/>
      </c>
      <c r="M1566" s="10"/>
      <c r="N1566" s="10"/>
      <c r="O1566" s="10"/>
      <c r="P1566" s="10"/>
      <c r="Q1566" s="10"/>
      <c r="R1566" s="10"/>
      <c r="S1566" s="10"/>
      <c r="T1566" s="10"/>
      <c r="U1566" s="16" t="str">
        <f t="shared" si="25"/>
        <v/>
      </c>
      <c r="V1566" s="16" t="str" cm="1">
        <f t="array" ref="V1566">_xlfn.IFS(AND(ISBLANK(A1566), OR(B1566&lt;&gt;"",C1566&lt;&gt;"",E1566&lt;&gt;"",F1566&lt;&gt;"",G1566&lt;&gt;"",H1566&lt;&gt;"",J1566&lt;&gt;"",K1566&lt;&gt;"",M1566&lt;&gt;"",N1566&lt;&gt;"",O1566&lt;&gt;"",P1566&lt;&gt;"",Q1566&lt;&gt;"",R1566&lt;&gt;"",S1566&lt;&gt;"",T1566&lt;&gt;"",)), "Address Empty", ISBLANK(A1566), "", ISBLANK(B1566), "Room Number Empty", ISBLANK(C1566), "First Name Empty", ISBLANK(E1566), "Last Name Empty", ISBLANK(F1566), "Date of Birth Empty", ISBLANK(G1566), "NI Number Empty", ISBLANK(H1566), "Check In Date Empty", ISBLANK(J1566), "HB Claim Ref Number Empty", ISBLANK(K1566), "Referral Agency Empty", ISBLANK(M1566), "Gender Empty", ISBLANK(N1566), "Religion Empty", ISBLANK(O1566), "Ethnicity Empty", ISBLANK(P1566), "Nationality Empty", ISBLANK(Q1566), "Disability Empty", ISBLANK(R1566), "Sexual Orientation Empty", ISBLANK(S1566), "Language Empty", ISBLANK(T1566), "Risk Assessment Empty", AND(G1566&lt;&gt;"",H1566&lt;&gt;""), IF(SUMPRODUCT(($G$2:$G$5000=G1566)*($H$2:$H$5000=H1566))&gt;1,"CONFLICT: NI and Check-in Date Already in Use","Correct"), TRUE, "Correct")</f>
        <v/>
      </c>
    </row>
    <row r="1567" spans="1:22" s="14" customFormat="1" x14ac:dyDescent="0.5">
      <c r="A1567" s="10"/>
      <c r="B1567" s="11"/>
      <c r="C1567" s="10"/>
      <c r="D1567" s="10"/>
      <c r="E1567" s="10"/>
      <c r="F1567" s="12"/>
      <c r="G1567" s="10"/>
      <c r="H1567" s="12"/>
      <c r="I1567" s="12"/>
      <c r="J1567" s="13"/>
      <c r="K1567" s="10"/>
      <c r="L1567" s="15" t="str">
        <f ca="1">IF(ISBLANK(F1567), "", DATEDIF(Tenants[[#This Row],[DateOfBirth]],TODAY(),"Y"))</f>
        <v/>
      </c>
      <c r="M1567" s="10"/>
      <c r="N1567" s="10"/>
      <c r="O1567" s="10"/>
      <c r="P1567" s="10"/>
      <c r="Q1567" s="10"/>
      <c r="R1567" s="10"/>
      <c r="S1567" s="10"/>
      <c r="T1567" s="10"/>
      <c r="U1567" s="16" t="str">
        <f t="shared" si="25"/>
        <v/>
      </c>
      <c r="V1567" s="16" t="str" cm="1">
        <f t="array" ref="V1567">_xlfn.IFS(AND(ISBLANK(A1567), OR(B1567&lt;&gt;"",C1567&lt;&gt;"",E1567&lt;&gt;"",F1567&lt;&gt;"",G1567&lt;&gt;"",H1567&lt;&gt;"",J1567&lt;&gt;"",K1567&lt;&gt;"",M1567&lt;&gt;"",N1567&lt;&gt;"",O1567&lt;&gt;"",P1567&lt;&gt;"",Q1567&lt;&gt;"",R1567&lt;&gt;"",S1567&lt;&gt;"",T1567&lt;&gt;"",)), "Address Empty", ISBLANK(A1567), "", ISBLANK(B1567), "Room Number Empty", ISBLANK(C1567), "First Name Empty", ISBLANK(E1567), "Last Name Empty", ISBLANK(F1567), "Date of Birth Empty", ISBLANK(G1567), "NI Number Empty", ISBLANK(H1567), "Check In Date Empty", ISBLANK(J1567), "HB Claim Ref Number Empty", ISBLANK(K1567), "Referral Agency Empty", ISBLANK(M1567), "Gender Empty", ISBLANK(N1567), "Religion Empty", ISBLANK(O1567), "Ethnicity Empty", ISBLANK(P1567), "Nationality Empty", ISBLANK(Q1567), "Disability Empty", ISBLANK(R1567), "Sexual Orientation Empty", ISBLANK(S1567), "Language Empty", ISBLANK(T1567), "Risk Assessment Empty", AND(G1567&lt;&gt;"",H1567&lt;&gt;""), IF(SUMPRODUCT(($G$2:$G$5000=G1567)*($H$2:$H$5000=H1567))&gt;1,"CONFLICT: NI and Check-in Date Already in Use","Correct"), TRUE, "Correct")</f>
        <v/>
      </c>
    </row>
    <row r="1568" spans="1:22" s="14" customFormat="1" x14ac:dyDescent="0.5">
      <c r="A1568" s="10"/>
      <c r="B1568" s="11"/>
      <c r="C1568" s="10"/>
      <c r="D1568" s="10"/>
      <c r="E1568" s="10"/>
      <c r="F1568" s="12"/>
      <c r="G1568" s="10"/>
      <c r="H1568" s="12"/>
      <c r="I1568" s="12"/>
      <c r="J1568" s="13"/>
      <c r="K1568" s="10"/>
      <c r="L1568" s="15" t="str">
        <f ca="1">IF(ISBLANK(F1568), "", DATEDIF(Tenants[[#This Row],[DateOfBirth]],TODAY(),"Y"))</f>
        <v/>
      </c>
      <c r="M1568" s="10"/>
      <c r="N1568" s="10"/>
      <c r="O1568" s="10"/>
      <c r="P1568" s="10"/>
      <c r="Q1568" s="10"/>
      <c r="R1568" s="10"/>
      <c r="S1568" s="10"/>
      <c r="T1568" s="10"/>
      <c r="U1568" s="16" t="str">
        <f t="shared" si="25"/>
        <v/>
      </c>
      <c r="V1568" s="16" t="str" cm="1">
        <f t="array" ref="V1568">_xlfn.IFS(AND(ISBLANK(A1568), OR(B1568&lt;&gt;"",C1568&lt;&gt;"",E1568&lt;&gt;"",F1568&lt;&gt;"",G1568&lt;&gt;"",H1568&lt;&gt;"",J1568&lt;&gt;"",K1568&lt;&gt;"",M1568&lt;&gt;"",N1568&lt;&gt;"",O1568&lt;&gt;"",P1568&lt;&gt;"",Q1568&lt;&gt;"",R1568&lt;&gt;"",S1568&lt;&gt;"",T1568&lt;&gt;"",)), "Address Empty", ISBLANK(A1568), "", ISBLANK(B1568), "Room Number Empty", ISBLANK(C1568), "First Name Empty", ISBLANK(E1568), "Last Name Empty", ISBLANK(F1568), "Date of Birth Empty", ISBLANK(G1568), "NI Number Empty", ISBLANK(H1568), "Check In Date Empty", ISBLANK(J1568), "HB Claim Ref Number Empty", ISBLANK(K1568), "Referral Agency Empty", ISBLANK(M1568), "Gender Empty", ISBLANK(N1568), "Religion Empty", ISBLANK(O1568), "Ethnicity Empty", ISBLANK(P1568), "Nationality Empty", ISBLANK(Q1568), "Disability Empty", ISBLANK(R1568), "Sexual Orientation Empty", ISBLANK(S1568), "Language Empty", ISBLANK(T1568), "Risk Assessment Empty", AND(G1568&lt;&gt;"",H1568&lt;&gt;""), IF(SUMPRODUCT(($G$2:$G$5000=G1568)*($H$2:$H$5000=H1568))&gt;1,"CONFLICT: NI and Check-in Date Already in Use","Correct"), TRUE, "Correct")</f>
        <v/>
      </c>
    </row>
    <row r="1569" spans="1:22" s="14" customFormat="1" x14ac:dyDescent="0.5">
      <c r="A1569" s="10"/>
      <c r="B1569" s="11"/>
      <c r="C1569" s="10"/>
      <c r="D1569" s="10"/>
      <c r="E1569" s="10"/>
      <c r="F1569" s="12"/>
      <c r="G1569" s="10"/>
      <c r="H1569" s="12"/>
      <c r="I1569" s="12"/>
      <c r="J1569" s="13"/>
      <c r="K1569" s="10"/>
      <c r="L1569" s="15" t="str">
        <f ca="1">IF(ISBLANK(F1569), "", DATEDIF(Tenants[[#This Row],[DateOfBirth]],TODAY(),"Y"))</f>
        <v/>
      </c>
      <c r="M1569" s="10"/>
      <c r="N1569" s="10"/>
      <c r="O1569" s="10"/>
      <c r="P1569" s="10"/>
      <c r="Q1569" s="10"/>
      <c r="R1569" s="10"/>
      <c r="S1569" s="10"/>
      <c r="T1569" s="10"/>
      <c r="U1569" s="16" t="str">
        <f t="shared" si="25"/>
        <v/>
      </c>
      <c r="V1569" s="16" t="str" cm="1">
        <f t="array" ref="V1569">_xlfn.IFS(AND(ISBLANK(A1569), OR(B1569&lt;&gt;"",C1569&lt;&gt;"",E1569&lt;&gt;"",F1569&lt;&gt;"",G1569&lt;&gt;"",H1569&lt;&gt;"",J1569&lt;&gt;"",K1569&lt;&gt;"",M1569&lt;&gt;"",N1569&lt;&gt;"",O1569&lt;&gt;"",P1569&lt;&gt;"",Q1569&lt;&gt;"",R1569&lt;&gt;"",S1569&lt;&gt;"",T1569&lt;&gt;"",)), "Address Empty", ISBLANK(A1569), "", ISBLANK(B1569), "Room Number Empty", ISBLANK(C1569), "First Name Empty", ISBLANK(E1569), "Last Name Empty", ISBLANK(F1569), "Date of Birth Empty", ISBLANK(G1569), "NI Number Empty", ISBLANK(H1569), "Check In Date Empty", ISBLANK(J1569), "HB Claim Ref Number Empty", ISBLANK(K1569), "Referral Agency Empty", ISBLANK(M1569), "Gender Empty", ISBLANK(N1569), "Religion Empty", ISBLANK(O1569), "Ethnicity Empty", ISBLANK(P1569), "Nationality Empty", ISBLANK(Q1569), "Disability Empty", ISBLANK(R1569), "Sexual Orientation Empty", ISBLANK(S1569), "Language Empty", ISBLANK(T1569), "Risk Assessment Empty", AND(G1569&lt;&gt;"",H1569&lt;&gt;""), IF(SUMPRODUCT(($G$2:$G$5000=G1569)*($H$2:$H$5000=H1569))&gt;1,"CONFLICT: NI and Check-in Date Already in Use","Correct"), TRUE, "Correct")</f>
        <v/>
      </c>
    </row>
    <row r="1570" spans="1:22" s="14" customFormat="1" x14ac:dyDescent="0.5">
      <c r="A1570" s="10"/>
      <c r="B1570" s="11"/>
      <c r="C1570" s="10"/>
      <c r="D1570" s="10"/>
      <c r="E1570" s="10"/>
      <c r="F1570" s="12"/>
      <c r="G1570" s="10"/>
      <c r="H1570" s="12"/>
      <c r="I1570" s="12"/>
      <c r="J1570" s="13"/>
      <c r="K1570" s="10"/>
      <c r="L1570" s="15" t="str">
        <f ca="1">IF(ISBLANK(F1570), "", DATEDIF(Tenants[[#This Row],[DateOfBirth]],TODAY(),"Y"))</f>
        <v/>
      </c>
      <c r="M1570" s="10"/>
      <c r="N1570" s="10"/>
      <c r="O1570" s="10"/>
      <c r="P1570" s="10"/>
      <c r="Q1570" s="10"/>
      <c r="R1570" s="10"/>
      <c r="S1570" s="10"/>
      <c r="T1570" s="10"/>
      <c r="U1570" s="16" t="str">
        <f t="shared" si="25"/>
        <v/>
      </c>
      <c r="V1570" s="16" t="str" cm="1">
        <f t="array" ref="V1570">_xlfn.IFS(AND(ISBLANK(A1570), OR(B1570&lt;&gt;"",C1570&lt;&gt;"",E1570&lt;&gt;"",F1570&lt;&gt;"",G1570&lt;&gt;"",H1570&lt;&gt;"",J1570&lt;&gt;"",K1570&lt;&gt;"",M1570&lt;&gt;"",N1570&lt;&gt;"",O1570&lt;&gt;"",P1570&lt;&gt;"",Q1570&lt;&gt;"",R1570&lt;&gt;"",S1570&lt;&gt;"",T1570&lt;&gt;"",)), "Address Empty", ISBLANK(A1570), "", ISBLANK(B1570), "Room Number Empty", ISBLANK(C1570), "First Name Empty", ISBLANK(E1570), "Last Name Empty", ISBLANK(F1570), "Date of Birth Empty", ISBLANK(G1570), "NI Number Empty", ISBLANK(H1570), "Check In Date Empty", ISBLANK(J1570), "HB Claim Ref Number Empty", ISBLANK(K1570), "Referral Agency Empty", ISBLANK(M1570), "Gender Empty", ISBLANK(N1570), "Religion Empty", ISBLANK(O1570), "Ethnicity Empty", ISBLANK(P1570), "Nationality Empty", ISBLANK(Q1570), "Disability Empty", ISBLANK(R1570), "Sexual Orientation Empty", ISBLANK(S1570), "Language Empty", ISBLANK(T1570), "Risk Assessment Empty", AND(G1570&lt;&gt;"",H1570&lt;&gt;""), IF(SUMPRODUCT(($G$2:$G$5000=G1570)*($H$2:$H$5000=H1570))&gt;1,"CONFLICT: NI and Check-in Date Already in Use","Correct"), TRUE, "Correct")</f>
        <v/>
      </c>
    </row>
    <row r="1571" spans="1:22" s="14" customFormat="1" x14ac:dyDescent="0.5">
      <c r="A1571" s="10"/>
      <c r="B1571" s="11"/>
      <c r="C1571" s="10"/>
      <c r="D1571" s="10"/>
      <c r="E1571" s="10"/>
      <c r="F1571" s="12"/>
      <c r="G1571" s="10"/>
      <c r="H1571" s="12"/>
      <c r="I1571" s="12"/>
      <c r="J1571" s="13"/>
      <c r="K1571" s="10"/>
      <c r="L1571" s="15" t="str">
        <f ca="1">IF(ISBLANK(F1571), "", DATEDIF(Tenants[[#This Row],[DateOfBirth]],TODAY(),"Y"))</f>
        <v/>
      </c>
      <c r="M1571" s="10"/>
      <c r="N1571" s="10"/>
      <c r="O1571" s="10"/>
      <c r="P1571" s="10"/>
      <c r="Q1571" s="10"/>
      <c r="R1571" s="10"/>
      <c r="S1571" s="10"/>
      <c r="T1571" s="10"/>
      <c r="U1571" s="16" t="str">
        <f t="shared" si="25"/>
        <v/>
      </c>
      <c r="V1571" s="16" t="str" cm="1">
        <f t="array" ref="V1571">_xlfn.IFS(AND(ISBLANK(A1571), OR(B1571&lt;&gt;"",C1571&lt;&gt;"",E1571&lt;&gt;"",F1571&lt;&gt;"",G1571&lt;&gt;"",H1571&lt;&gt;"",J1571&lt;&gt;"",K1571&lt;&gt;"",M1571&lt;&gt;"",N1571&lt;&gt;"",O1571&lt;&gt;"",P1571&lt;&gt;"",Q1571&lt;&gt;"",R1571&lt;&gt;"",S1571&lt;&gt;"",T1571&lt;&gt;"",)), "Address Empty", ISBLANK(A1571), "", ISBLANK(B1571), "Room Number Empty", ISBLANK(C1571), "First Name Empty", ISBLANK(E1571), "Last Name Empty", ISBLANK(F1571), "Date of Birth Empty", ISBLANK(G1571), "NI Number Empty", ISBLANK(H1571), "Check In Date Empty", ISBLANK(J1571), "HB Claim Ref Number Empty", ISBLANK(K1571), "Referral Agency Empty", ISBLANK(M1571), "Gender Empty", ISBLANK(N1571), "Religion Empty", ISBLANK(O1571), "Ethnicity Empty", ISBLANK(P1571), "Nationality Empty", ISBLANK(Q1571), "Disability Empty", ISBLANK(R1571), "Sexual Orientation Empty", ISBLANK(S1571), "Language Empty", ISBLANK(T1571), "Risk Assessment Empty", AND(G1571&lt;&gt;"",H1571&lt;&gt;""), IF(SUMPRODUCT(($G$2:$G$5000=G1571)*($H$2:$H$5000=H1571))&gt;1,"CONFLICT: NI and Check-in Date Already in Use","Correct"), TRUE, "Correct")</f>
        <v/>
      </c>
    </row>
    <row r="1572" spans="1:22" s="14" customFormat="1" x14ac:dyDescent="0.5">
      <c r="A1572" s="10"/>
      <c r="B1572" s="11"/>
      <c r="C1572" s="10"/>
      <c r="D1572" s="10"/>
      <c r="E1572" s="10"/>
      <c r="F1572" s="12"/>
      <c r="G1572" s="10"/>
      <c r="H1572" s="12"/>
      <c r="I1572" s="12"/>
      <c r="J1572" s="13"/>
      <c r="K1572" s="10"/>
      <c r="L1572" s="15" t="str">
        <f ca="1">IF(ISBLANK(F1572), "", DATEDIF(Tenants[[#This Row],[DateOfBirth]],TODAY(),"Y"))</f>
        <v/>
      </c>
      <c r="M1572" s="10"/>
      <c r="N1572" s="10"/>
      <c r="O1572" s="10"/>
      <c r="P1572" s="10"/>
      <c r="Q1572" s="10"/>
      <c r="R1572" s="10"/>
      <c r="S1572" s="10"/>
      <c r="T1572" s="10"/>
      <c r="U1572" s="16" t="str">
        <f t="shared" si="25"/>
        <v/>
      </c>
      <c r="V1572" s="16" t="str" cm="1">
        <f t="array" ref="V1572">_xlfn.IFS(AND(ISBLANK(A1572), OR(B1572&lt;&gt;"",C1572&lt;&gt;"",E1572&lt;&gt;"",F1572&lt;&gt;"",G1572&lt;&gt;"",H1572&lt;&gt;"",J1572&lt;&gt;"",K1572&lt;&gt;"",M1572&lt;&gt;"",N1572&lt;&gt;"",O1572&lt;&gt;"",P1572&lt;&gt;"",Q1572&lt;&gt;"",R1572&lt;&gt;"",S1572&lt;&gt;"",T1572&lt;&gt;"",)), "Address Empty", ISBLANK(A1572), "", ISBLANK(B1572), "Room Number Empty", ISBLANK(C1572), "First Name Empty", ISBLANK(E1572), "Last Name Empty", ISBLANK(F1572), "Date of Birth Empty", ISBLANK(G1572), "NI Number Empty", ISBLANK(H1572), "Check In Date Empty", ISBLANK(J1572), "HB Claim Ref Number Empty", ISBLANK(K1572), "Referral Agency Empty", ISBLANK(M1572), "Gender Empty", ISBLANK(N1572), "Religion Empty", ISBLANK(O1572), "Ethnicity Empty", ISBLANK(P1572), "Nationality Empty", ISBLANK(Q1572), "Disability Empty", ISBLANK(R1572), "Sexual Orientation Empty", ISBLANK(S1572), "Language Empty", ISBLANK(T1572), "Risk Assessment Empty", AND(G1572&lt;&gt;"",H1572&lt;&gt;""), IF(SUMPRODUCT(($G$2:$G$5000=G1572)*($H$2:$H$5000=H1572))&gt;1,"CONFLICT: NI and Check-in Date Already in Use","Correct"), TRUE, "Correct")</f>
        <v/>
      </c>
    </row>
    <row r="1573" spans="1:22" s="14" customFormat="1" x14ac:dyDescent="0.5">
      <c r="A1573" s="10"/>
      <c r="B1573" s="11"/>
      <c r="C1573" s="10"/>
      <c r="D1573" s="10"/>
      <c r="E1573" s="10"/>
      <c r="F1573" s="12"/>
      <c r="G1573" s="10"/>
      <c r="H1573" s="12"/>
      <c r="I1573" s="12"/>
      <c r="J1573" s="13"/>
      <c r="K1573" s="10"/>
      <c r="L1573" s="15" t="str">
        <f ca="1">IF(ISBLANK(F1573), "", DATEDIF(Tenants[[#This Row],[DateOfBirth]],TODAY(),"Y"))</f>
        <v/>
      </c>
      <c r="M1573" s="10"/>
      <c r="N1573" s="10"/>
      <c r="O1573" s="10"/>
      <c r="P1573" s="10"/>
      <c r="Q1573" s="10"/>
      <c r="R1573" s="10"/>
      <c r="S1573" s="10"/>
      <c r="T1573" s="10"/>
      <c r="U1573" s="16" t="str">
        <f t="shared" si="25"/>
        <v/>
      </c>
      <c r="V1573" s="16" t="str" cm="1">
        <f t="array" ref="V1573">_xlfn.IFS(AND(ISBLANK(A1573), OR(B1573&lt;&gt;"",C1573&lt;&gt;"",E1573&lt;&gt;"",F1573&lt;&gt;"",G1573&lt;&gt;"",H1573&lt;&gt;"",J1573&lt;&gt;"",K1573&lt;&gt;"",M1573&lt;&gt;"",N1573&lt;&gt;"",O1573&lt;&gt;"",P1573&lt;&gt;"",Q1573&lt;&gt;"",R1573&lt;&gt;"",S1573&lt;&gt;"",T1573&lt;&gt;"",)), "Address Empty", ISBLANK(A1573), "", ISBLANK(B1573), "Room Number Empty", ISBLANK(C1573), "First Name Empty", ISBLANK(E1573), "Last Name Empty", ISBLANK(F1573), "Date of Birth Empty", ISBLANK(G1573), "NI Number Empty", ISBLANK(H1573), "Check In Date Empty", ISBLANK(J1573), "HB Claim Ref Number Empty", ISBLANK(K1573), "Referral Agency Empty", ISBLANK(M1573), "Gender Empty", ISBLANK(N1573), "Religion Empty", ISBLANK(O1573), "Ethnicity Empty", ISBLANK(P1573), "Nationality Empty", ISBLANK(Q1573), "Disability Empty", ISBLANK(R1573), "Sexual Orientation Empty", ISBLANK(S1573), "Language Empty", ISBLANK(T1573), "Risk Assessment Empty", AND(G1573&lt;&gt;"",H1573&lt;&gt;""), IF(SUMPRODUCT(($G$2:$G$5000=G1573)*($H$2:$H$5000=H1573))&gt;1,"CONFLICT: NI and Check-in Date Already in Use","Correct"), TRUE, "Correct")</f>
        <v/>
      </c>
    </row>
    <row r="1574" spans="1:22" s="14" customFormat="1" x14ac:dyDescent="0.5">
      <c r="A1574" s="10"/>
      <c r="B1574" s="11"/>
      <c r="C1574" s="10"/>
      <c r="D1574" s="10"/>
      <c r="E1574" s="10"/>
      <c r="F1574" s="12"/>
      <c r="G1574" s="10"/>
      <c r="H1574" s="12"/>
      <c r="I1574" s="12"/>
      <c r="J1574" s="13"/>
      <c r="K1574" s="10"/>
      <c r="L1574" s="15" t="str">
        <f ca="1">IF(ISBLANK(F1574), "", DATEDIF(Tenants[[#This Row],[DateOfBirth]],TODAY(),"Y"))</f>
        <v/>
      </c>
      <c r="M1574" s="10"/>
      <c r="N1574" s="10"/>
      <c r="O1574" s="10"/>
      <c r="P1574" s="10"/>
      <c r="Q1574" s="10"/>
      <c r="R1574" s="10"/>
      <c r="S1574" s="10"/>
      <c r="T1574" s="10"/>
      <c r="U1574" s="16" t="str">
        <f t="shared" si="25"/>
        <v/>
      </c>
      <c r="V1574" s="16" t="str" cm="1">
        <f t="array" ref="V1574">_xlfn.IFS(AND(ISBLANK(A1574), OR(B1574&lt;&gt;"",C1574&lt;&gt;"",E1574&lt;&gt;"",F1574&lt;&gt;"",G1574&lt;&gt;"",H1574&lt;&gt;"",J1574&lt;&gt;"",K1574&lt;&gt;"",M1574&lt;&gt;"",N1574&lt;&gt;"",O1574&lt;&gt;"",P1574&lt;&gt;"",Q1574&lt;&gt;"",R1574&lt;&gt;"",S1574&lt;&gt;"",T1574&lt;&gt;"",)), "Address Empty", ISBLANK(A1574), "", ISBLANK(B1574), "Room Number Empty", ISBLANK(C1574), "First Name Empty", ISBLANK(E1574), "Last Name Empty", ISBLANK(F1574), "Date of Birth Empty", ISBLANK(G1574), "NI Number Empty", ISBLANK(H1574), "Check In Date Empty", ISBLANK(J1574), "HB Claim Ref Number Empty", ISBLANK(K1574), "Referral Agency Empty", ISBLANK(M1574), "Gender Empty", ISBLANK(N1574), "Religion Empty", ISBLANK(O1574), "Ethnicity Empty", ISBLANK(P1574), "Nationality Empty", ISBLANK(Q1574), "Disability Empty", ISBLANK(R1574), "Sexual Orientation Empty", ISBLANK(S1574), "Language Empty", ISBLANK(T1574), "Risk Assessment Empty", AND(G1574&lt;&gt;"",H1574&lt;&gt;""), IF(SUMPRODUCT(($G$2:$G$5000=G1574)*($H$2:$H$5000=H1574))&gt;1,"CONFLICT: NI and Check-in Date Already in Use","Correct"), TRUE, "Correct")</f>
        <v/>
      </c>
    </row>
    <row r="1575" spans="1:22" s="14" customFormat="1" x14ac:dyDescent="0.5">
      <c r="A1575" s="10"/>
      <c r="B1575" s="11"/>
      <c r="C1575" s="10"/>
      <c r="D1575" s="10"/>
      <c r="E1575" s="10"/>
      <c r="F1575" s="12"/>
      <c r="G1575" s="10"/>
      <c r="H1575" s="12"/>
      <c r="I1575" s="12"/>
      <c r="J1575" s="13"/>
      <c r="K1575" s="10"/>
      <c r="L1575" s="15" t="str">
        <f ca="1">IF(ISBLANK(F1575), "", DATEDIF(Tenants[[#This Row],[DateOfBirth]],TODAY(),"Y"))</f>
        <v/>
      </c>
      <c r="M1575" s="10"/>
      <c r="N1575" s="10"/>
      <c r="O1575" s="10"/>
      <c r="P1575" s="10"/>
      <c r="Q1575" s="10"/>
      <c r="R1575" s="10"/>
      <c r="S1575" s="10"/>
      <c r="T1575" s="10"/>
      <c r="U1575" s="16" t="str">
        <f t="shared" si="25"/>
        <v/>
      </c>
      <c r="V1575" s="16" t="str" cm="1">
        <f t="array" ref="V1575">_xlfn.IFS(AND(ISBLANK(A1575), OR(B1575&lt;&gt;"",C1575&lt;&gt;"",E1575&lt;&gt;"",F1575&lt;&gt;"",G1575&lt;&gt;"",H1575&lt;&gt;"",J1575&lt;&gt;"",K1575&lt;&gt;"",M1575&lt;&gt;"",N1575&lt;&gt;"",O1575&lt;&gt;"",P1575&lt;&gt;"",Q1575&lt;&gt;"",R1575&lt;&gt;"",S1575&lt;&gt;"",T1575&lt;&gt;"",)), "Address Empty", ISBLANK(A1575), "", ISBLANK(B1575), "Room Number Empty", ISBLANK(C1575), "First Name Empty", ISBLANK(E1575), "Last Name Empty", ISBLANK(F1575), "Date of Birth Empty", ISBLANK(G1575), "NI Number Empty", ISBLANK(H1575), "Check In Date Empty", ISBLANK(J1575), "HB Claim Ref Number Empty", ISBLANK(K1575), "Referral Agency Empty", ISBLANK(M1575), "Gender Empty", ISBLANK(N1575), "Religion Empty", ISBLANK(O1575), "Ethnicity Empty", ISBLANK(P1575), "Nationality Empty", ISBLANK(Q1575), "Disability Empty", ISBLANK(R1575), "Sexual Orientation Empty", ISBLANK(S1575), "Language Empty", ISBLANK(T1575), "Risk Assessment Empty", AND(G1575&lt;&gt;"",H1575&lt;&gt;""), IF(SUMPRODUCT(($G$2:$G$5000=G1575)*($H$2:$H$5000=H1575))&gt;1,"CONFLICT: NI and Check-in Date Already in Use","Correct"), TRUE, "Correct")</f>
        <v/>
      </c>
    </row>
    <row r="1576" spans="1:22" s="14" customFormat="1" x14ac:dyDescent="0.5">
      <c r="A1576" s="10"/>
      <c r="B1576" s="11"/>
      <c r="C1576" s="10"/>
      <c r="D1576" s="10"/>
      <c r="E1576" s="10"/>
      <c r="F1576" s="12"/>
      <c r="G1576" s="10"/>
      <c r="H1576" s="12"/>
      <c r="I1576" s="12"/>
      <c r="J1576" s="13"/>
      <c r="K1576" s="10"/>
      <c r="L1576" s="15" t="str">
        <f ca="1">IF(ISBLANK(F1576), "", DATEDIF(Tenants[[#This Row],[DateOfBirth]],TODAY(),"Y"))</f>
        <v/>
      </c>
      <c r="M1576" s="10"/>
      <c r="N1576" s="10"/>
      <c r="O1576" s="10"/>
      <c r="P1576" s="10"/>
      <c r="Q1576" s="10"/>
      <c r="R1576" s="10"/>
      <c r="S1576" s="10"/>
      <c r="T1576" s="10"/>
      <c r="U1576" s="16" t="str">
        <f t="shared" si="25"/>
        <v/>
      </c>
      <c r="V1576" s="16" t="str" cm="1">
        <f t="array" ref="V1576">_xlfn.IFS(AND(ISBLANK(A1576), OR(B1576&lt;&gt;"",C1576&lt;&gt;"",E1576&lt;&gt;"",F1576&lt;&gt;"",G1576&lt;&gt;"",H1576&lt;&gt;"",J1576&lt;&gt;"",K1576&lt;&gt;"",M1576&lt;&gt;"",N1576&lt;&gt;"",O1576&lt;&gt;"",P1576&lt;&gt;"",Q1576&lt;&gt;"",R1576&lt;&gt;"",S1576&lt;&gt;"",T1576&lt;&gt;"",)), "Address Empty", ISBLANK(A1576), "", ISBLANK(B1576), "Room Number Empty", ISBLANK(C1576), "First Name Empty", ISBLANK(E1576), "Last Name Empty", ISBLANK(F1576), "Date of Birth Empty", ISBLANK(G1576), "NI Number Empty", ISBLANK(H1576), "Check In Date Empty", ISBLANK(J1576), "HB Claim Ref Number Empty", ISBLANK(K1576), "Referral Agency Empty", ISBLANK(M1576), "Gender Empty", ISBLANK(N1576), "Religion Empty", ISBLANK(O1576), "Ethnicity Empty", ISBLANK(P1576), "Nationality Empty", ISBLANK(Q1576), "Disability Empty", ISBLANK(R1576), "Sexual Orientation Empty", ISBLANK(S1576), "Language Empty", ISBLANK(T1576), "Risk Assessment Empty", AND(G1576&lt;&gt;"",H1576&lt;&gt;""), IF(SUMPRODUCT(($G$2:$G$5000=G1576)*($H$2:$H$5000=H1576))&gt;1,"CONFLICT: NI and Check-in Date Already in Use","Correct"), TRUE, "Correct")</f>
        <v/>
      </c>
    </row>
    <row r="1577" spans="1:22" s="14" customFormat="1" x14ac:dyDescent="0.5">
      <c r="A1577" s="10"/>
      <c r="B1577" s="11"/>
      <c r="C1577" s="10"/>
      <c r="D1577" s="10"/>
      <c r="E1577" s="10"/>
      <c r="F1577" s="12"/>
      <c r="G1577" s="10"/>
      <c r="H1577" s="12"/>
      <c r="I1577" s="12"/>
      <c r="J1577" s="13"/>
      <c r="K1577" s="10"/>
      <c r="L1577" s="15" t="str">
        <f ca="1">IF(ISBLANK(F1577), "", DATEDIF(Tenants[[#This Row],[DateOfBirth]],TODAY(),"Y"))</f>
        <v/>
      </c>
      <c r="M1577" s="10"/>
      <c r="N1577" s="10"/>
      <c r="O1577" s="10"/>
      <c r="P1577" s="10"/>
      <c r="Q1577" s="10"/>
      <c r="R1577" s="10"/>
      <c r="S1577" s="10"/>
      <c r="T1577" s="10"/>
      <c r="U1577" s="16" t="str">
        <f t="shared" si="25"/>
        <v/>
      </c>
      <c r="V1577" s="16" t="str" cm="1">
        <f t="array" ref="V1577">_xlfn.IFS(AND(ISBLANK(A1577), OR(B1577&lt;&gt;"",C1577&lt;&gt;"",E1577&lt;&gt;"",F1577&lt;&gt;"",G1577&lt;&gt;"",H1577&lt;&gt;"",J1577&lt;&gt;"",K1577&lt;&gt;"",M1577&lt;&gt;"",N1577&lt;&gt;"",O1577&lt;&gt;"",P1577&lt;&gt;"",Q1577&lt;&gt;"",R1577&lt;&gt;"",S1577&lt;&gt;"",T1577&lt;&gt;"",)), "Address Empty", ISBLANK(A1577), "", ISBLANK(B1577), "Room Number Empty", ISBLANK(C1577), "First Name Empty", ISBLANK(E1577), "Last Name Empty", ISBLANK(F1577), "Date of Birth Empty", ISBLANK(G1577), "NI Number Empty", ISBLANK(H1577), "Check In Date Empty", ISBLANK(J1577), "HB Claim Ref Number Empty", ISBLANK(K1577), "Referral Agency Empty", ISBLANK(M1577), "Gender Empty", ISBLANK(N1577), "Religion Empty", ISBLANK(O1577), "Ethnicity Empty", ISBLANK(P1577), "Nationality Empty", ISBLANK(Q1577), "Disability Empty", ISBLANK(R1577), "Sexual Orientation Empty", ISBLANK(S1577), "Language Empty", ISBLANK(T1577), "Risk Assessment Empty", AND(G1577&lt;&gt;"",H1577&lt;&gt;""), IF(SUMPRODUCT(($G$2:$G$5000=G1577)*($H$2:$H$5000=H1577))&gt;1,"CONFLICT: NI and Check-in Date Already in Use","Correct"), TRUE, "Correct")</f>
        <v/>
      </c>
    </row>
    <row r="1578" spans="1:22" s="14" customFormat="1" x14ac:dyDescent="0.5">
      <c r="A1578" s="10"/>
      <c r="B1578" s="11"/>
      <c r="C1578" s="10"/>
      <c r="D1578" s="10"/>
      <c r="E1578" s="10"/>
      <c r="F1578" s="12"/>
      <c r="G1578" s="10"/>
      <c r="H1578" s="12"/>
      <c r="I1578" s="12"/>
      <c r="J1578" s="13"/>
      <c r="K1578" s="10"/>
      <c r="L1578" s="15" t="str">
        <f ca="1">IF(ISBLANK(F1578), "", DATEDIF(Tenants[[#This Row],[DateOfBirth]],TODAY(),"Y"))</f>
        <v/>
      </c>
      <c r="M1578" s="10"/>
      <c r="N1578" s="10"/>
      <c r="O1578" s="10"/>
      <c r="P1578" s="10"/>
      <c r="Q1578" s="10"/>
      <c r="R1578" s="10"/>
      <c r="S1578" s="10"/>
      <c r="T1578" s="10"/>
      <c r="U1578" s="16" t="str">
        <f t="shared" si="25"/>
        <v/>
      </c>
      <c r="V1578" s="16" t="str" cm="1">
        <f t="array" ref="V1578">_xlfn.IFS(AND(ISBLANK(A1578), OR(B1578&lt;&gt;"",C1578&lt;&gt;"",E1578&lt;&gt;"",F1578&lt;&gt;"",G1578&lt;&gt;"",H1578&lt;&gt;"",J1578&lt;&gt;"",K1578&lt;&gt;"",M1578&lt;&gt;"",N1578&lt;&gt;"",O1578&lt;&gt;"",P1578&lt;&gt;"",Q1578&lt;&gt;"",R1578&lt;&gt;"",S1578&lt;&gt;"",T1578&lt;&gt;"",)), "Address Empty", ISBLANK(A1578), "", ISBLANK(B1578), "Room Number Empty", ISBLANK(C1578), "First Name Empty", ISBLANK(E1578), "Last Name Empty", ISBLANK(F1578), "Date of Birth Empty", ISBLANK(G1578), "NI Number Empty", ISBLANK(H1578), "Check In Date Empty", ISBLANK(J1578), "HB Claim Ref Number Empty", ISBLANK(K1578), "Referral Agency Empty", ISBLANK(M1578), "Gender Empty", ISBLANK(N1578), "Religion Empty", ISBLANK(O1578), "Ethnicity Empty", ISBLANK(P1578), "Nationality Empty", ISBLANK(Q1578), "Disability Empty", ISBLANK(R1578), "Sexual Orientation Empty", ISBLANK(S1578), "Language Empty", ISBLANK(T1578), "Risk Assessment Empty", AND(G1578&lt;&gt;"",H1578&lt;&gt;""), IF(SUMPRODUCT(($G$2:$G$5000=G1578)*($H$2:$H$5000=H1578))&gt;1,"CONFLICT: NI and Check-in Date Already in Use","Correct"), TRUE, "Correct")</f>
        <v/>
      </c>
    </row>
    <row r="1579" spans="1:22" s="14" customFormat="1" x14ac:dyDescent="0.5">
      <c r="A1579" s="10"/>
      <c r="B1579" s="11"/>
      <c r="C1579" s="10"/>
      <c r="D1579" s="10"/>
      <c r="E1579" s="10"/>
      <c r="F1579" s="12"/>
      <c r="G1579" s="10"/>
      <c r="H1579" s="12"/>
      <c r="I1579" s="12"/>
      <c r="J1579" s="13"/>
      <c r="K1579" s="10"/>
      <c r="L1579" s="15" t="str">
        <f ca="1">IF(ISBLANK(F1579), "", DATEDIF(Tenants[[#This Row],[DateOfBirth]],TODAY(),"Y"))</f>
        <v/>
      </c>
      <c r="M1579" s="10"/>
      <c r="N1579" s="10"/>
      <c r="O1579" s="10"/>
      <c r="P1579" s="10"/>
      <c r="Q1579" s="10"/>
      <c r="R1579" s="10"/>
      <c r="S1579" s="10"/>
      <c r="T1579" s="10"/>
      <c r="U1579" s="16" t="str">
        <f t="shared" si="25"/>
        <v/>
      </c>
      <c r="V1579" s="16" t="str" cm="1">
        <f t="array" ref="V1579">_xlfn.IFS(AND(ISBLANK(A1579), OR(B1579&lt;&gt;"",C1579&lt;&gt;"",E1579&lt;&gt;"",F1579&lt;&gt;"",G1579&lt;&gt;"",H1579&lt;&gt;"",J1579&lt;&gt;"",K1579&lt;&gt;"",M1579&lt;&gt;"",N1579&lt;&gt;"",O1579&lt;&gt;"",P1579&lt;&gt;"",Q1579&lt;&gt;"",R1579&lt;&gt;"",S1579&lt;&gt;"",T1579&lt;&gt;"",)), "Address Empty", ISBLANK(A1579), "", ISBLANK(B1579), "Room Number Empty", ISBLANK(C1579), "First Name Empty", ISBLANK(E1579), "Last Name Empty", ISBLANK(F1579), "Date of Birth Empty", ISBLANK(G1579), "NI Number Empty", ISBLANK(H1579), "Check In Date Empty", ISBLANK(J1579), "HB Claim Ref Number Empty", ISBLANK(K1579), "Referral Agency Empty", ISBLANK(M1579), "Gender Empty", ISBLANK(N1579), "Religion Empty", ISBLANK(O1579), "Ethnicity Empty", ISBLANK(P1579), "Nationality Empty", ISBLANK(Q1579), "Disability Empty", ISBLANK(R1579), "Sexual Orientation Empty", ISBLANK(S1579), "Language Empty", ISBLANK(T1579), "Risk Assessment Empty", AND(G1579&lt;&gt;"",H1579&lt;&gt;""), IF(SUMPRODUCT(($G$2:$G$5000=G1579)*($H$2:$H$5000=H1579))&gt;1,"CONFLICT: NI and Check-in Date Already in Use","Correct"), TRUE, "Correct")</f>
        <v/>
      </c>
    </row>
    <row r="1580" spans="1:22" s="14" customFormat="1" x14ac:dyDescent="0.5">
      <c r="A1580" s="10"/>
      <c r="B1580" s="11"/>
      <c r="C1580" s="10"/>
      <c r="D1580" s="10"/>
      <c r="E1580" s="10"/>
      <c r="F1580" s="12"/>
      <c r="G1580" s="10"/>
      <c r="H1580" s="12"/>
      <c r="I1580" s="12"/>
      <c r="J1580" s="13"/>
      <c r="K1580" s="10"/>
      <c r="L1580" s="15" t="str">
        <f ca="1">IF(ISBLANK(F1580), "", DATEDIF(Tenants[[#This Row],[DateOfBirth]],TODAY(),"Y"))</f>
        <v/>
      </c>
      <c r="M1580" s="10"/>
      <c r="N1580" s="10"/>
      <c r="O1580" s="10"/>
      <c r="P1580" s="10"/>
      <c r="Q1580" s="10"/>
      <c r="R1580" s="10"/>
      <c r="S1580" s="10"/>
      <c r="T1580" s="10"/>
      <c r="U1580" s="16" t="str">
        <f t="shared" ref="U1580:U1643" si="26">IF(AND(ISBLANK(H1580),ISBLANK(I1580)),"",IF(ISBLANK(I1580),"ONGOING",DATEDIF(H1580,I1580,"Y")&amp;" YEAR(S) "&amp;DATEDIF(H1580,I1580,"YM")&amp;" MONTH(S)"))</f>
        <v/>
      </c>
      <c r="V1580" s="16" t="str" cm="1">
        <f t="array" ref="V1580">_xlfn.IFS(AND(ISBLANK(A1580), OR(B1580&lt;&gt;"",C1580&lt;&gt;"",E1580&lt;&gt;"",F1580&lt;&gt;"",G1580&lt;&gt;"",H1580&lt;&gt;"",J1580&lt;&gt;"",K1580&lt;&gt;"",M1580&lt;&gt;"",N1580&lt;&gt;"",O1580&lt;&gt;"",P1580&lt;&gt;"",Q1580&lt;&gt;"",R1580&lt;&gt;"",S1580&lt;&gt;"",T1580&lt;&gt;"",)), "Address Empty", ISBLANK(A1580), "", ISBLANK(B1580), "Room Number Empty", ISBLANK(C1580), "First Name Empty", ISBLANK(E1580), "Last Name Empty", ISBLANK(F1580), "Date of Birth Empty", ISBLANK(G1580), "NI Number Empty", ISBLANK(H1580), "Check In Date Empty", ISBLANK(J1580), "HB Claim Ref Number Empty", ISBLANK(K1580), "Referral Agency Empty", ISBLANK(M1580), "Gender Empty", ISBLANK(N1580), "Religion Empty", ISBLANK(O1580), "Ethnicity Empty", ISBLANK(P1580), "Nationality Empty", ISBLANK(Q1580), "Disability Empty", ISBLANK(R1580), "Sexual Orientation Empty", ISBLANK(S1580), "Language Empty", ISBLANK(T1580), "Risk Assessment Empty", AND(G1580&lt;&gt;"",H1580&lt;&gt;""), IF(SUMPRODUCT(($G$2:$G$5000=G1580)*($H$2:$H$5000=H1580))&gt;1,"CONFLICT: NI and Check-in Date Already in Use","Correct"), TRUE, "Correct")</f>
        <v/>
      </c>
    </row>
    <row r="1581" spans="1:22" s="14" customFormat="1" x14ac:dyDescent="0.5">
      <c r="A1581" s="10"/>
      <c r="B1581" s="11"/>
      <c r="C1581" s="10"/>
      <c r="D1581" s="10"/>
      <c r="E1581" s="10"/>
      <c r="F1581" s="12"/>
      <c r="G1581" s="10"/>
      <c r="H1581" s="12"/>
      <c r="I1581" s="12"/>
      <c r="J1581" s="13"/>
      <c r="K1581" s="10"/>
      <c r="L1581" s="15" t="str">
        <f ca="1">IF(ISBLANK(F1581), "", DATEDIF(Tenants[[#This Row],[DateOfBirth]],TODAY(),"Y"))</f>
        <v/>
      </c>
      <c r="M1581" s="10"/>
      <c r="N1581" s="10"/>
      <c r="O1581" s="10"/>
      <c r="P1581" s="10"/>
      <c r="Q1581" s="10"/>
      <c r="R1581" s="10"/>
      <c r="S1581" s="10"/>
      <c r="T1581" s="10"/>
      <c r="U1581" s="16" t="str">
        <f t="shared" si="26"/>
        <v/>
      </c>
      <c r="V1581" s="16" t="str" cm="1">
        <f t="array" ref="V1581">_xlfn.IFS(AND(ISBLANK(A1581), OR(B1581&lt;&gt;"",C1581&lt;&gt;"",E1581&lt;&gt;"",F1581&lt;&gt;"",G1581&lt;&gt;"",H1581&lt;&gt;"",J1581&lt;&gt;"",K1581&lt;&gt;"",M1581&lt;&gt;"",N1581&lt;&gt;"",O1581&lt;&gt;"",P1581&lt;&gt;"",Q1581&lt;&gt;"",R1581&lt;&gt;"",S1581&lt;&gt;"",T1581&lt;&gt;"",)), "Address Empty", ISBLANK(A1581), "", ISBLANK(B1581), "Room Number Empty", ISBLANK(C1581), "First Name Empty", ISBLANK(E1581), "Last Name Empty", ISBLANK(F1581), "Date of Birth Empty", ISBLANK(G1581), "NI Number Empty", ISBLANK(H1581), "Check In Date Empty", ISBLANK(J1581), "HB Claim Ref Number Empty", ISBLANK(K1581), "Referral Agency Empty", ISBLANK(M1581), "Gender Empty", ISBLANK(N1581), "Religion Empty", ISBLANK(O1581), "Ethnicity Empty", ISBLANK(P1581), "Nationality Empty", ISBLANK(Q1581), "Disability Empty", ISBLANK(R1581), "Sexual Orientation Empty", ISBLANK(S1581), "Language Empty", ISBLANK(T1581), "Risk Assessment Empty", AND(G1581&lt;&gt;"",H1581&lt;&gt;""), IF(SUMPRODUCT(($G$2:$G$5000=G1581)*($H$2:$H$5000=H1581))&gt;1,"CONFLICT: NI and Check-in Date Already in Use","Correct"), TRUE, "Correct")</f>
        <v/>
      </c>
    </row>
    <row r="1582" spans="1:22" s="14" customFormat="1" x14ac:dyDescent="0.5">
      <c r="A1582" s="10"/>
      <c r="B1582" s="11"/>
      <c r="C1582" s="10"/>
      <c r="D1582" s="10"/>
      <c r="E1582" s="10"/>
      <c r="F1582" s="12"/>
      <c r="G1582" s="10"/>
      <c r="H1582" s="12"/>
      <c r="I1582" s="12"/>
      <c r="J1582" s="13"/>
      <c r="K1582" s="10"/>
      <c r="L1582" s="15" t="str">
        <f ca="1">IF(ISBLANK(F1582), "", DATEDIF(Tenants[[#This Row],[DateOfBirth]],TODAY(),"Y"))</f>
        <v/>
      </c>
      <c r="M1582" s="10"/>
      <c r="N1582" s="10"/>
      <c r="O1582" s="10"/>
      <c r="P1582" s="10"/>
      <c r="Q1582" s="10"/>
      <c r="R1582" s="10"/>
      <c r="S1582" s="10"/>
      <c r="T1582" s="10"/>
      <c r="U1582" s="16" t="str">
        <f t="shared" si="26"/>
        <v/>
      </c>
      <c r="V1582" s="16" t="str" cm="1">
        <f t="array" ref="V1582">_xlfn.IFS(AND(ISBLANK(A1582), OR(B1582&lt;&gt;"",C1582&lt;&gt;"",E1582&lt;&gt;"",F1582&lt;&gt;"",G1582&lt;&gt;"",H1582&lt;&gt;"",J1582&lt;&gt;"",K1582&lt;&gt;"",M1582&lt;&gt;"",N1582&lt;&gt;"",O1582&lt;&gt;"",P1582&lt;&gt;"",Q1582&lt;&gt;"",R1582&lt;&gt;"",S1582&lt;&gt;"",T1582&lt;&gt;"",)), "Address Empty", ISBLANK(A1582), "", ISBLANK(B1582), "Room Number Empty", ISBLANK(C1582), "First Name Empty", ISBLANK(E1582), "Last Name Empty", ISBLANK(F1582), "Date of Birth Empty", ISBLANK(G1582), "NI Number Empty", ISBLANK(H1582), "Check In Date Empty", ISBLANK(J1582), "HB Claim Ref Number Empty", ISBLANK(K1582), "Referral Agency Empty", ISBLANK(M1582), "Gender Empty", ISBLANK(N1582), "Religion Empty", ISBLANK(O1582), "Ethnicity Empty", ISBLANK(P1582), "Nationality Empty", ISBLANK(Q1582), "Disability Empty", ISBLANK(R1582), "Sexual Orientation Empty", ISBLANK(S1582), "Language Empty", ISBLANK(T1582), "Risk Assessment Empty", AND(G1582&lt;&gt;"",H1582&lt;&gt;""), IF(SUMPRODUCT(($G$2:$G$5000=G1582)*($H$2:$H$5000=H1582))&gt;1,"CONFLICT: NI and Check-in Date Already in Use","Correct"), TRUE, "Correct")</f>
        <v/>
      </c>
    </row>
    <row r="1583" spans="1:22" s="14" customFormat="1" x14ac:dyDescent="0.5">
      <c r="A1583" s="10"/>
      <c r="B1583" s="11"/>
      <c r="C1583" s="10"/>
      <c r="D1583" s="10"/>
      <c r="E1583" s="10"/>
      <c r="F1583" s="12"/>
      <c r="G1583" s="10"/>
      <c r="H1583" s="12"/>
      <c r="I1583" s="12"/>
      <c r="J1583" s="13"/>
      <c r="K1583" s="10"/>
      <c r="L1583" s="15" t="str">
        <f ca="1">IF(ISBLANK(F1583), "", DATEDIF(Tenants[[#This Row],[DateOfBirth]],TODAY(),"Y"))</f>
        <v/>
      </c>
      <c r="M1583" s="10"/>
      <c r="N1583" s="10"/>
      <c r="O1583" s="10"/>
      <c r="P1583" s="10"/>
      <c r="Q1583" s="10"/>
      <c r="R1583" s="10"/>
      <c r="S1583" s="10"/>
      <c r="T1583" s="10"/>
      <c r="U1583" s="16" t="str">
        <f t="shared" si="26"/>
        <v/>
      </c>
      <c r="V1583" s="16" t="str" cm="1">
        <f t="array" ref="V1583">_xlfn.IFS(AND(ISBLANK(A1583), OR(B1583&lt;&gt;"",C1583&lt;&gt;"",E1583&lt;&gt;"",F1583&lt;&gt;"",G1583&lt;&gt;"",H1583&lt;&gt;"",J1583&lt;&gt;"",K1583&lt;&gt;"",M1583&lt;&gt;"",N1583&lt;&gt;"",O1583&lt;&gt;"",P1583&lt;&gt;"",Q1583&lt;&gt;"",R1583&lt;&gt;"",S1583&lt;&gt;"",T1583&lt;&gt;"",)), "Address Empty", ISBLANK(A1583), "", ISBLANK(B1583), "Room Number Empty", ISBLANK(C1583), "First Name Empty", ISBLANK(E1583), "Last Name Empty", ISBLANK(F1583), "Date of Birth Empty", ISBLANK(G1583), "NI Number Empty", ISBLANK(H1583), "Check In Date Empty", ISBLANK(J1583), "HB Claim Ref Number Empty", ISBLANK(K1583), "Referral Agency Empty", ISBLANK(M1583), "Gender Empty", ISBLANK(N1583), "Religion Empty", ISBLANK(O1583), "Ethnicity Empty", ISBLANK(P1583), "Nationality Empty", ISBLANK(Q1583), "Disability Empty", ISBLANK(R1583), "Sexual Orientation Empty", ISBLANK(S1583), "Language Empty", ISBLANK(T1583), "Risk Assessment Empty", AND(G1583&lt;&gt;"",H1583&lt;&gt;""), IF(SUMPRODUCT(($G$2:$G$5000=G1583)*($H$2:$H$5000=H1583))&gt;1,"CONFLICT: NI and Check-in Date Already in Use","Correct"), TRUE, "Correct")</f>
        <v/>
      </c>
    </row>
    <row r="1584" spans="1:22" s="14" customFormat="1" x14ac:dyDescent="0.5">
      <c r="A1584" s="10"/>
      <c r="B1584" s="11"/>
      <c r="C1584" s="10"/>
      <c r="D1584" s="10"/>
      <c r="E1584" s="10"/>
      <c r="F1584" s="12"/>
      <c r="G1584" s="10"/>
      <c r="H1584" s="12"/>
      <c r="I1584" s="12"/>
      <c r="J1584" s="13"/>
      <c r="K1584" s="10"/>
      <c r="L1584" s="15" t="str">
        <f ca="1">IF(ISBLANK(F1584), "", DATEDIF(Tenants[[#This Row],[DateOfBirth]],TODAY(),"Y"))</f>
        <v/>
      </c>
      <c r="M1584" s="10"/>
      <c r="N1584" s="10"/>
      <c r="O1584" s="10"/>
      <c r="P1584" s="10"/>
      <c r="Q1584" s="10"/>
      <c r="R1584" s="10"/>
      <c r="S1584" s="10"/>
      <c r="T1584" s="10"/>
      <c r="U1584" s="16" t="str">
        <f t="shared" si="26"/>
        <v/>
      </c>
      <c r="V1584" s="16" t="str" cm="1">
        <f t="array" ref="V1584">_xlfn.IFS(AND(ISBLANK(A1584), OR(B1584&lt;&gt;"",C1584&lt;&gt;"",E1584&lt;&gt;"",F1584&lt;&gt;"",G1584&lt;&gt;"",H1584&lt;&gt;"",J1584&lt;&gt;"",K1584&lt;&gt;"",M1584&lt;&gt;"",N1584&lt;&gt;"",O1584&lt;&gt;"",P1584&lt;&gt;"",Q1584&lt;&gt;"",R1584&lt;&gt;"",S1584&lt;&gt;"",T1584&lt;&gt;"",)), "Address Empty", ISBLANK(A1584), "", ISBLANK(B1584), "Room Number Empty", ISBLANK(C1584), "First Name Empty", ISBLANK(E1584), "Last Name Empty", ISBLANK(F1584), "Date of Birth Empty", ISBLANK(G1584), "NI Number Empty", ISBLANK(H1584), "Check In Date Empty", ISBLANK(J1584), "HB Claim Ref Number Empty", ISBLANK(K1584), "Referral Agency Empty", ISBLANK(M1584), "Gender Empty", ISBLANK(N1584), "Religion Empty", ISBLANK(O1584), "Ethnicity Empty", ISBLANK(P1584), "Nationality Empty", ISBLANK(Q1584), "Disability Empty", ISBLANK(R1584), "Sexual Orientation Empty", ISBLANK(S1584), "Language Empty", ISBLANK(T1584), "Risk Assessment Empty", AND(G1584&lt;&gt;"",H1584&lt;&gt;""), IF(SUMPRODUCT(($G$2:$G$5000=G1584)*($H$2:$H$5000=H1584))&gt;1,"CONFLICT: NI and Check-in Date Already in Use","Correct"), TRUE, "Correct")</f>
        <v/>
      </c>
    </row>
    <row r="1585" spans="1:22" s="14" customFormat="1" x14ac:dyDescent="0.5">
      <c r="A1585" s="10"/>
      <c r="B1585" s="11"/>
      <c r="C1585" s="10"/>
      <c r="D1585" s="10"/>
      <c r="E1585" s="10"/>
      <c r="F1585" s="12"/>
      <c r="G1585" s="10"/>
      <c r="H1585" s="12"/>
      <c r="I1585" s="12"/>
      <c r="J1585" s="13"/>
      <c r="K1585" s="10"/>
      <c r="L1585" s="15" t="str">
        <f ca="1">IF(ISBLANK(F1585), "", DATEDIF(Tenants[[#This Row],[DateOfBirth]],TODAY(),"Y"))</f>
        <v/>
      </c>
      <c r="M1585" s="10"/>
      <c r="N1585" s="10"/>
      <c r="O1585" s="10"/>
      <c r="P1585" s="10"/>
      <c r="Q1585" s="10"/>
      <c r="R1585" s="10"/>
      <c r="S1585" s="10"/>
      <c r="T1585" s="10"/>
      <c r="U1585" s="16" t="str">
        <f t="shared" si="26"/>
        <v/>
      </c>
      <c r="V1585" s="16" t="str" cm="1">
        <f t="array" ref="V1585">_xlfn.IFS(AND(ISBLANK(A1585), OR(B1585&lt;&gt;"",C1585&lt;&gt;"",E1585&lt;&gt;"",F1585&lt;&gt;"",G1585&lt;&gt;"",H1585&lt;&gt;"",J1585&lt;&gt;"",K1585&lt;&gt;"",M1585&lt;&gt;"",N1585&lt;&gt;"",O1585&lt;&gt;"",P1585&lt;&gt;"",Q1585&lt;&gt;"",R1585&lt;&gt;"",S1585&lt;&gt;"",T1585&lt;&gt;"",)), "Address Empty", ISBLANK(A1585), "", ISBLANK(B1585), "Room Number Empty", ISBLANK(C1585), "First Name Empty", ISBLANK(E1585), "Last Name Empty", ISBLANK(F1585), "Date of Birth Empty", ISBLANK(G1585), "NI Number Empty", ISBLANK(H1585), "Check In Date Empty", ISBLANK(J1585), "HB Claim Ref Number Empty", ISBLANK(K1585), "Referral Agency Empty", ISBLANK(M1585), "Gender Empty", ISBLANK(N1585), "Religion Empty", ISBLANK(O1585), "Ethnicity Empty", ISBLANK(P1585), "Nationality Empty", ISBLANK(Q1585), "Disability Empty", ISBLANK(R1585), "Sexual Orientation Empty", ISBLANK(S1585), "Language Empty", ISBLANK(T1585), "Risk Assessment Empty", AND(G1585&lt;&gt;"",H1585&lt;&gt;""), IF(SUMPRODUCT(($G$2:$G$5000=G1585)*($H$2:$H$5000=H1585))&gt;1,"CONFLICT: NI and Check-in Date Already in Use","Correct"), TRUE, "Correct")</f>
        <v/>
      </c>
    </row>
    <row r="1586" spans="1:22" s="14" customFormat="1" x14ac:dyDescent="0.5">
      <c r="A1586" s="10"/>
      <c r="B1586" s="11"/>
      <c r="C1586" s="10"/>
      <c r="D1586" s="10"/>
      <c r="E1586" s="10"/>
      <c r="F1586" s="12"/>
      <c r="G1586" s="10"/>
      <c r="H1586" s="12"/>
      <c r="I1586" s="12"/>
      <c r="J1586" s="13"/>
      <c r="K1586" s="10"/>
      <c r="L1586" s="15" t="str">
        <f ca="1">IF(ISBLANK(F1586), "", DATEDIF(Tenants[[#This Row],[DateOfBirth]],TODAY(),"Y"))</f>
        <v/>
      </c>
      <c r="M1586" s="10"/>
      <c r="N1586" s="10"/>
      <c r="O1586" s="10"/>
      <c r="P1586" s="10"/>
      <c r="Q1586" s="10"/>
      <c r="R1586" s="10"/>
      <c r="S1586" s="10"/>
      <c r="T1586" s="10"/>
      <c r="U1586" s="16" t="str">
        <f t="shared" si="26"/>
        <v/>
      </c>
      <c r="V1586" s="16" t="str" cm="1">
        <f t="array" ref="V1586">_xlfn.IFS(AND(ISBLANK(A1586), OR(B1586&lt;&gt;"",C1586&lt;&gt;"",E1586&lt;&gt;"",F1586&lt;&gt;"",G1586&lt;&gt;"",H1586&lt;&gt;"",J1586&lt;&gt;"",K1586&lt;&gt;"",M1586&lt;&gt;"",N1586&lt;&gt;"",O1586&lt;&gt;"",P1586&lt;&gt;"",Q1586&lt;&gt;"",R1586&lt;&gt;"",S1586&lt;&gt;"",T1586&lt;&gt;"",)), "Address Empty", ISBLANK(A1586), "", ISBLANK(B1586), "Room Number Empty", ISBLANK(C1586), "First Name Empty", ISBLANK(E1586), "Last Name Empty", ISBLANK(F1586), "Date of Birth Empty", ISBLANK(G1586), "NI Number Empty", ISBLANK(H1586), "Check In Date Empty", ISBLANK(J1586), "HB Claim Ref Number Empty", ISBLANK(K1586), "Referral Agency Empty", ISBLANK(M1586), "Gender Empty", ISBLANK(N1586), "Religion Empty", ISBLANK(O1586), "Ethnicity Empty", ISBLANK(P1586), "Nationality Empty", ISBLANK(Q1586), "Disability Empty", ISBLANK(R1586), "Sexual Orientation Empty", ISBLANK(S1586), "Language Empty", ISBLANK(T1586), "Risk Assessment Empty", AND(G1586&lt;&gt;"",H1586&lt;&gt;""), IF(SUMPRODUCT(($G$2:$G$5000=G1586)*($H$2:$H$5000=H1586))&gt;1,"CONFLICT: NI and Check-in Date Already in Use","Correct"), TRUE, "Correct")</f>
        <v/>
      </c>
    </row>
    <row r="1587" spans="1:22" s="14" customFormat="1" x14ac:dyDescent="0.5">
      <c r="A1587" s="10"/>
      <c r="B1587" s="11"/>
      <c r="C1587" s="10"/>
      <c r="D1587" s="10"/>
      <c r="E1587" s="10"/>
      <c r="F1587" s="12"/>
      <c r="G1587" s="10"/>
      <c r="H1587" s="12"/>
      <c r="I1587" s="12"/>
      <c r="J1587" s="13"/>
      <c r="K1587" s="10"/>
      <c r="L1587" s="15" t="str">
        <f ca="1">IF(ISBLANK(F1587), "", DATEDIF(Tenants[[#This Row],[DateOfBirth]],TODAY(),"Y"))</f>
        <v/>
      </c>
      <c r="M1587" s="10"/>
      <c r="N1587" s="10"/>
      <c r="O1587" s="10"/>
      <c r="P1587" s="10"/>
      <c r="Q1587" s="10"/>
      <c r="R1587" s="10"/>
      <c r="S1587" s="10"/>
      <c r="T1587" s="10"/>
      <c r="U1587" s="16" t="str">
        <f t="shared" si="26"/>
        <v/>
      </c>
      <c r="V1587" s="16" t="str" cm="1">
        <f t="array" ref="V1587">_xlfn.IFS(AND(ISBLANK(A1587), OR(B1587&lt;&gt;"",C1587&lt;&gt;"",E1587&lt;&gt;"",F1587&lt;&gt;"",G1587&lt;&gt;"",H1587&lt;&gt;"",J1587&lt;&gt;"",K1587&lt;&gt;"",M1587&lt;&gt;"",N1587&lt;&gt;"",O1587&lt;&gt;"",P1587&lt;&gt;"",Q1587&lt;&gt;"",R1587&lt;&gt;"",S1587&lt;&gt;"",T1587&lt;&gt;"",)), "Address Empty", ISBLANK(A1587), "", ISBLANK(B1587), "Room Number Empty", ISBLANK(C1587), "First Name Empty", ISBLANK(E1587), "Last Name Empty", ISBLANK(F1587), "Date of Birth Empty", ISBLANK(G1587), "NI Number Empty", ISBLANK(H1587), "Check In Date Empty", ISBLANK(J1587), "HB Claim Ref Number Empty", ISBLANK(K1587), "Referral Agency Empty", ISBLANK(M1587), "Gender Empty", ISBLANK(N1587), "Religion Empty", ISBLANK(O1587), "Ethnicity Empty", ISBLANK(P1587), "Nationality Empty", ISBLANK(Q1587), "Disability Empty", ISBLANK(R1587), "Sexual Orientation Empty", ISBLANK(S1587), "Language Empty", ISBLANK(T1587), "Risk Assessment Empty", AND(G1587&lt;&gt;"",H1587&lt;&gt;""), IF(SUMPRODUCT(($G$2:$G$5000=G1587)*($H$2:$H$5000=H1587))&gt;1,"CONFLICT: NI and Check-in Date Already in Use","Correct"), TRUE, "Correct")</f>
        <v/>
      </c>
    </row>
    <row r="1588" spans="1:22" s="14" customFormat="1" x14ac:dyDescent="0.5">
      <c r="A1588" s="10"/>
      <c r="B1588" s="11"/>
      <c r="C1588" s="10"/>
      <c r="D1588" s="10"/>
      <c r="E1588" s="10"/>
      <c r="F1588" s="12"/>
      <c r="G1588" s="10"/>
      <c r="H1588" s="12"/>
      <c r="I1588" s="12"/>
      <c r="J1588" s="13"/>
      <c r="K1588" s="10"/>
      <c r="L1588" s="15" t="str">
        <f ca="1">IF(ISBLANK(F1588), "", DATEDIF(Tenants[[#This Row],[DateOfBirth]],TODAY(),"Y"))</f>
        <v/>
      </c>
      <c r="M1588" s="10"/>
      <c r="N1588" s="10"/>
      <c r="O1588" s="10"/>
      <c r="P1588" s="10"/>
      <c r="Q1588" s="10"/>
      <c r="R1588" s="10"/>
      <c r="S1588" s="10"/>
      <c r="T1588" s="10"/>
      <c r="U1588" s="16" t="str">
        <f t="shared" si="26"/>
        <v/>
      </c>
      <c r="V1588" s="16" t="str" cm="1">
        <f t="array" ref="V1588">_xlfn.IFS(AND(ISBLANK(A1588), OR(B1588&lt;&gt;"",C1588&lt;&gt;"",E1588&lt;&gt;"",F1588&lt;&gt;"",G1588&lt;&gt;"",H1588&lt;&gt;"",J1588&lt;&gt;"",K1588&lt;&gt;"",M1588&lt;&gt;"",N1588&lt;&gt;"",O1588&lt;&gt;"",P1588&lt;&gt;"",Q1588&lt;&gt;"",R1588&lt;&gt;"",S1588&lt;&gt;"",T1588&lt;&gt;"",)), "Address Empty", ISBLANK(A1588), "", ISBLANK(B1588), "Room Number Empty", ISBLANK(C1588), "First Name Empty", ISBLANK(E1588), "Last Name Empty", ISBLANK(F1588), "Date of Birth Empty", ISBLANK(G1588), "NI Number Empty", ISBLANK(H1588), "Check In Date Empty", ISBLANK(J1588), "HB Claim Ref Number Empty", ISBLANK(K1588), "Referral Agency Empty", ISBLANK(M1588), "Gender Empty", ISBLANK(N1588), "Religion Empty", ISBLANK(O1588), "Ethnicity Empty", ISBLANK(P1588), "Nationality Empty", ISBLANK(Q1588), "Disability Empty", ISBLANK(R1588), "Sexual Orientation Empty", ISBLANK(S1588), "Language Empty", ISBLANK(T1588), "Risk Assessment Empty", AND(G1588&lt;&gt;"",H1588&lt;&gt;""), IF(SUMPRODUCT(($G$2:$G$5000=G1588)*($H$2:$H$5000=H1588))&gt;1,"CONFLICT: NI and Check-in Date Already in Use","Correct"), TRUE, "Correct")</f>
        <v/>
      </c>
    </row>
    <row r="1589" spans="1:22" s="14" customFormat="1" x14ac:dyDescent="0.5">
      <c r="A1589" s="10"/>
      <c r="B1589" s="11"/>
      <c r="C1589" s="10"/>
      <c r="D1589" s="10"/>
      <c r="E1589" s="10"/>
      <c r="F1589" s="12"/>
      <c r="G1589" s="10"/>
      <c r="H1589" s="12"/>
      <c r="I1589" s="12"/>
      <c r="J1589" s="13"/>
      <c r="K1589" s="10"/>
      <c r="L1589" s="15" t="str">
        <f ca="1">IF(ISBLANK(F1589), "", DATEDIF(Tenants[[#This Row],[DateOfBirth]],TODAY(),"Y"))</f>
        <v/>
      </c>
      <c r="M1589" s="10"/>
      <c r="N1589" s="10"/>
      <c r="O1589" s="10"/>
      <c r="P1589" s="10"/>
      <c r="Q1589" s="10"/>
      <c r="R1589" s="10"/>
      <c r="S1589" s="10"/>
      <c r="T1589" s="10"/>
      <c r="U1589" s="16" t="str">
        <f t="shared" si="26"/>
        <v/>
      </c>
      <c r="V1589" s="16" t="str" cm="1">
        <f t="array" ref="V1589">_xlfn.IFS(AND(ISBLANK(A1589), OR(B1589&lt;&gt;"",C1589&lt;&gt;"",E1589&lt;&gt;"",F1589&lt;&gt;"",G1589&lt;&gt;"",H1589&lt;&gt;"",J1589&lt;&gt;"",K1589&lt;&gt;"",M1589&lt;&gt;"",N1589&lt;&gt;"",O1589&lt;&gt;"",P1589&lt;&gt;"",Q1589&lt;&gt;"",R1589&lt;&gt;"",S1589&lt;&gt;"",T1589&lt;&gt;"",)), "Address Empty", ISBLANK(A1589), "", ISBLANK(B1589), "Room Number Empty", ISBLANK(C1589), "First Name Empty", ISBLANK(E1589), "Last Name Empty", ISBLANK(F1589), "Date of Birth Empty", ISBLANK(G1589), "NI Number Empty", ISBLANK(H1589), "Check In Date Empty", ISBLANK(J1589), "HB Claim Ref Number Empty", ISBLANK(K1589), "Referral Agency Empty", ISBLANK(M1589), "Gender Empty", ISBLANK(N1589), "Religion Empty", ISBLANK(O1589), "Ethnicity Empty", ISBLANK(P1589), "Nationality Empty", ISBLANK(Q1589), "Disability Empty", ISBLANK(R1589), "Sexual Orientation Empty", ISBLANK(S1589), "Language Empty", ISBLANK(T1589), "Risk Assessment Empty", AND(G1589&lt;&gt;"",H1589&lt;&gt;""), IF(SUMPRODUCT(($G$2:$G$5000=G1589)*($H$2:$H$5000=H1589))&gt;1,"CONFLICT: NI and Check-in Date Already in Use","Correct"), TRUE, "Correct")</f>
        <v/>
      </c>
    </row>
    <row r="1590" spans="1:22" s="14" customFormat="1" x14ac:dyDescent="0.5">
      <c r="A1590" s="10"/>
      <c r="B1590" s="11"/>
      <c r="C1590" s="10"/>
      <c r="D1590" s="10"/>
      <c r="E1590" s="10"/>
      <c r="F1590" s="12"/>
      <c r="G1590" s="10"/>
      <c r="H1590" s="12"/>
      <c r="I1590" s="12"/>
      <c r="J1590" s="13"/>
      <c r="K1590" s="10"/>
      <c r="L1590" s="15" t="str">
        <f ca="1">IF(ISBLANK(F1590), "", DATEDIF(Tenants[[#This Row],[DateOfBirth]],TODAY(),"Y"))</f>
        <v/>
      </c>
      <c r="M1590" s="10"/>
      <c r="N1590" s="10"/>
      <c r="O1590" s="10"/>
      <c r="P1590" s="10"/>
      <c r="Q1590" s="10"/>
      <c r="R1590" s="10"/>
      <c r="S1590" s="10"/>
      <c r="T1590" s="10"/>
      <c r="U1590" s="16" t="str">
        <f t="shared" si="26"/>
        <v/>
      </c>
      <c r="V1590" s="16" t="str" cm="1">
        <f t="array" ref="V1590">_xlfn.IFS(AND(ISBLANK(A1590), OR(B1590&lt;&gt;"",C1590&lt;&gt;"",E1590&lt;&gt;"",F1590&lt;&gt;"",G1590&lt;&gt;"",H1590&lt;&gt;"",J1590&lt;&gt;"",K1590&lt;&gt;"",M1590&lt;&gt;"",N1590&lt;&gt;"",O1590&lt;&gt;"",P1590&lt;&gt;"",Q1590&lt;&gt;"",R1590&lt;&gt;"",S1590&lt;&gt;"",T1590&lt;&gt;"",)), "Address Empty", ISBLANK(A1590), "", ISBLANK(B1590), "Room Number Empty", ISBLANK(C1590), "First Name Empty", ISBLANK(E1590), "Last Name Empty", ISBLANK(F1590), "Date of Birth Empty", ISBLANK(G1590), "NI Number Empty", ISBLANK(H1590), "Check In Date Empty", ISBLANK(J1590), "HB Claim Ref Number Empty", ISBLANK(K1590), "Referral Agency Empty", ISBLANK(M1590), "Gender Empty", ISBLANK(N1590), "Religion Empty", ISBLANK(O1590), "Ethnicity Empty", ISBLANK(P1590), "Nationality Empty", ISBLANK(Q1590), "Disability Empty", ISBLANK(R1590), "Sexual Orientation Empty", ISBLANK(S1590), "Language Empty", ISBLANK(T1590), "Risk Assessment Empty", AND(G1590&lt;&gt;"",H1590&lt;&gt;""), IF(SUMPRODUCT(($G$2:$G$5000=G1590)*($H$2:$H$5000=H1590))&gt;1,"CONFLICT: NI and Check-in Date Already in Use","Correct"), TRUE, "Correct")</f>
        <v/>
      </c>
    </row>
    <row r="1591" spans="1:22" s="14" customFormat="1" x14ac:dyDescent="0.5">
      <c r="A1591" s="10"/>
      <c r="B1591" s="11"/>
      <c r="C1591" s="10"/>
      <c r="D1591" s="10"/>
      <c r="E1591" s="10"/>
      <c r="F1591" s="12"/>
      <c r="G1591" s="10"/>
      <c r="H1591" s="12"/>
      <c r="I1591" s="12"/>
      <c r="J1591" s="13"/>
      <c r="K1591" s="10"/>
      <c r="L1591" s="15" t="str">
        <f ca="1">IF(ISBLANK(F1591), "", DATEDIF(Tenants[[#This Row],[DateOfBirth]],TODAY(),"Y"))</f>
        <v/>
      </c>
      <c r="M1591" s="10"/>
      <c r="N1591" s="10"/>
      <c r="O1591" s="10"/>
      <c r="P1591" s="10"/>
      <c r="Q1591" s="10"/>
      <c r="R1591" s="10"/>
      <c r="S1591" s="10"/>
      <c r="T1591" s="10"/>
      <c r="U1591" s="16" t="str">
        <f t="shared" si="26"/>
        <v/>
      </c>
      <c r="V1591" s="16" t="str" cm="1">
        <f t="array" ref="V1591">_xlfn.IFS(AND(ISBLANK(A1591), OR(B1591&lt;&gt;"",C1591&lt;&gt;"",E1591&lt;&gt;"",F1591&lt;&gt;"",G1591&lt;&gt;"",H1591&lt;&gt;"",J1591&lt;&gt;"",K1591&lt;&gt;"",M1591&lt;&gt;"",N1591&lt;&gt;"",O1591&lt;&gt;"",P1591&lt;&gt;"",Q1591&lt;&gt;"",R1591&lt;&gt;"",S1591&lt;&gt;"",T1591&lt;&gt;"",)), "Address Empty", ISBLANK(A1591), "", ISBLANK(B1591), "Room Number Empty", ISBLANK(C1591), "First Name Empty", ISBLANK(E1591), "Last Name Empty", ISBLANK(F1591), "Date of Birth Empty", ISBLANK(G1591), "NI Number Empty", ISBLANK(H1591), "Check In Date Empty", ISBLANK(J1591), "HB Claim Ref Number Empty", ISBLANK(K1591), "Referral Agency Empty", ISBLANK(M1591), "Gender Empty", ISBLANK(N1591), "Religion Empty", ISBLANK(O1591), "Ethnicity Empty", ISBLANK(P1591), "Nationality Empty", ISBLANK(Q1591), "Disability Empty", ISBLANK(R1591), "Sexual Orientation Empty", ISBLANK(S1591), "Language Empty", ISBLANK(T1591), "Risk Assessment Empty", AND(G1591&lt;&gt;"",H1591&lt;&gt;""), IF(SUMPRODUCT(($G$2:$G$5000=G1591)*($H$2:$H$5000=H1591))&gt;1,"CONFLICT: NI and Check-in Date Already in Use","Correct"), TRUE, "Correct")</f>
        <v/>
      </c>
    </row>
    <row r="1592" spans="1:22" s="14" customFormat="1" x14ac:dyDescent="0.5">
      <c r="A1592" s="10"/>
      <c r="B1592" s="11"/>
      <c r="C1592" s="10"/>
      <c r="D1592" s="10"/>
      <c r="E1592" s="10"/>
      <c r="F1592" s="12"/>
      <c r="G1592" s="10"/>
      <c r="H1592" s="12"/>
      <c r="I1592" s="12"/>
      <c r="J1592" s="13"/>
      <c r="K1592" s="10"/>
      <c r="L1592" s="15" t="str">
        <f ca="1">IF(ISBLANK(F1592), "", DATEDIF(Tenants[[#This Row],[DateOfBirth]],TODAY(),"Y"))</f>
        <v/>
      </c>
      <c r="M1592" s="10"/>
      <c r="N1592" s="10"/>
      <c r="O1592" s="10"/>
      <c r="P1592" s="10"/>
      <c r="Q1592" s="10"/>
      <c r="R1592" s="10"/>
      <c r="S1592" s="10"/>
      <c r="T1592" s="10"/>
      <c r="U1592" s="16" t="str">
        <f t="shared" si="26"/>
        <v/>
      </c>
      <c r="V1592" s="16" t="str" cm="1">
        <f t="array" ref="V1592">_xlfn.IFS(AND(ISBLANK(A1592), OR(B1592&lt;&gt;"",C1592&lt;&gt;"",E1592&lt;&gt;"",F1592&lt;&gt;"",G1592&lt;&gt;"",H1592&lt;&gt;"",J1592&lt;&gt;"",K1592&lt;&gt;"",M1592&lt;&gt;"",N1592&lt;&gt;"",O1592&lt;&gt;"",P1592&lt;&gt;"",Q1592&lt;&gt;"",R1592&lt;&gt;"",S1592&lt;&gt;"",T1592&lt;&gt;"",)), "Address Empty", ISBLANK(A1592), "", ISBLANK(B1592), "Room Number Empty", ISBLANK(C1592), "First Name Empty", ISBLANK(E1592), "Last Name Empty", ISBLANK(F1592), "Date of Birth Empty", ISBLANK(G1592), "NI Number Empty", ISBLANK(H1592), "Check In Date Empty", ISBLANK(J1592), "HB Claim Ref Number Empty", ISBLANK(K1592), "Referral Agency Empty", ISBLANK(M1592), "Gender Empty", ISBLANK(N1592), "Religion Empty", ISBLANK(O1592), "Ethnicity Empty", ISBLANK(P1592), "Nationality Empty", ISBLANK(Q1592), "Disability Empty", ISBLANK(R1592), "Sexual Orientation Empty", ISBLANK(S1592), "Language Empty", ISBLANK(T1592), "Risk Assessment Empty", AND(G1592&lt;&gt;"",H1592&lt;&gt;""), IF(SUMPRODUCT(($G$2:$G$5000=G1592)*($H$2:$H$5000=H1592))&gt;1,"CONFLICT: NI and Check-in Date Already in Use","Correct"), TRUE, "Correct")</f>
        <v/>
      </c>
    </row>
    <row r="1593" spans="1:22" s="14" customFormat="1" x14ac:dyDescent="0.5">
      <c r="A1593" s="10"/>
      <c r="B1593" s="11"/>
      <c r="C1593" s="10"/>
      <c r="D1593" s="10"/>
      <c r="E1593" s="10"/>
      <c r="F1593" s="12"/>
      <c r="G1593" s="10"/>
      <c r="H1593" s="12"/>
      <c r="I1593" s="12"/>
      <c r="J1593" s="13"/>
      <c r="K1593" s="10"/>
      <c r="L1593" s="15" t="str">
        <f ca="1">IF(ISBLANK(F1593), "", DATEDIF(Tenants[[#This Row],[DateOfBirth]],TODAY(),"Y"))</f>
        <v/>
      </c>
      <c r="M1593" s="10"/>
      <c r="N1593" s="10"/>
      <c r="O1593" s="10"/>
      <c r="P1593" s="10"/>
      <c r="Q1593" s="10"/>
      <c r="R1593" s="10"/>
      <c r="S1593" s="10"/>
      <c r="T1593" s="10"/>
      <c r="U1593" s="16" t="str">
        <f t="shared" si="26"/>
        <v/>
      </c>
      <c r="V1593" s="16" t="str" cm="1">
        <f t="array" ref="V1593">_xlfn.IFS(AND(ISBLANK(A1593), OR(B1593&lt;&gt;"",C1593&lt;&gt;"",E1593&lt;&gt;"",F1593&lt;&gt;"",G1593&lt;&gt;"",H1593&lt;&gt;"",J1593&lt;&gt;"",K1593&lt;&gt;"",M1593&lt;&gt;"",N1593&lt;&gt;"",O1593&lt;&gt;"",P1593&lt;&gt;"",Q1593&lt;&gt;"",R1593&lt;&gt;"",S1593&lt;&gt;"",T1593&lt;&gt;"",)), "Address Empty", ISBLANK(A1593), "", ISBLANK(B1593), "Room Number Empty", ISBLANK(C1593), "First Name Empty", ISBLANK(E1593), "Last Name Empty", ISBLANK(F1593), "Date of Birth Empty", ISBLANK(G1593), "NI Number Empty", ISBLANK(H1593), "Check In Date Empty", ISBLANK(J1593), "HB Claim Ref Number Empty", ISBLANK(K1593), "Referral Agency Empty", ISBLANK(M1593), "Gender Empty", ISBLANK(N1593), "Religion Empty", ISBLANK(O1593), "Ethnicity Empty", ISBLANK(P1593), "Nationality Empty", ISBLANK(Q1593), "Disability Empty", ISBLANK(R1593), "Sexual Orientation Empty", ISBLANK(S1593), "Language Empty", ISBLANK(T1593), "Risk Assessment Empty", AND(G1593&lt;&gt;"",H1593&lt;&gt;""), IF(SUMPRODUCT(($G$2:$G$5000=G1593)*($H$2:$H$5000=H1593))&gt;1,"CONFLICT: NI and Check-in Date Already in Use","Correct"), TRUE, "Correct")</f>
        <v/>
      </c>
    </row>
    <row r="1594" spans="1:22" s="14" customFormat="1" x14ac:dyDescent="0.5">
      <c r="A1594" s="10"/>
      <c r="B1594" s="11"/>
      <c r="C1594" s="10"/>
      <c r="D1594" s="10"/>
      <c r="E1594" s="10"/>
      <c r="F1594" s="12"/>
      <c r="G1594" s="10"/>
      <c r="H1594" s="12"/>
      <c r="I1594" s="12"/>
      <c r="J1594" s="13"/>
      <c r="K1594" s="10"/>
      <c r="L1594" s="15" t="str">
        <f ca="1">IF(ISBLANK(F1594), "", DATEDIF(Tenants[[#This Row],[DateOfBirth]],TODAY(),"Y"))</f>
        <v/>
      </c>
      <c r="M1594" s="10"/>
      <c r="N1594" s="10"/>
      <c r="O1594" s="10"/>
      <c r="P1594" s="10"/>
      <c r="Q1594" s="10"/>
      <c r="R1594" s="10"/>
      <c r="S1594" s="10"/>
      <c r="T1594" s="10"/>
      <c r="U1594" s="16" t="str">
        <f t="shared" si="26"/>
        <v/>
      </c>
      <c r="V1594" s="16" t="str" cm="1">
        <f t="array" ref="V1594">_xlfn.IFS(AND(ISBLANK(A1594), OR(B1594&lt;&gt;"",C1594&lt;&gt;"",E1594&lt;&gt;"",F1594&lt;&gt;"",G1594&lt;&gt;"",H1594&lt;&gt;"",J1594&lt;&gt;"",K1594&lt;&gt;"",M1594&lt;&gt;"",N1594&lt;&gt;"",O1594&lt;&gt;"",P1594&lt;&gt;"",Q1594&lt;&gt;"",R1594&lt;&gt;"",S1594&lt;&gt;"",T1594&lt;&gt;"",)), "Address Empty", ISBLANK(A1594), "", ISBLANK(B1594), "Room Number Empty", ISBLANK(C1594), "First Name Empty", ISBLANK(E1594), "Last Name Empty", ISBLANK(F1594), "Date of Birth Empty", ISBLANK(G1594), "NI Number Empty", ISBLANK(H1594), "Check In Date Empty", ISBLANK(J1594), "HB Claim Ref Number Empty", ISBLANK(K1594), "Referral Agency Empty", ISBLANK(M1594), "Gender Empty", ISBLANK(N1594), "Religion Empty", ISBLANK(O1594), "Ethnicity Empty", ISBLANK(P1594), "Nationality Empty", ISBLANK(Q1594), "Disability Empty", ISBLANK(R1594), "Sexual Orientation Empty", ISBLANK(S1594), "Language Empty", ISBLANK(T1594), "Risk Assessment Empty", AND(G1594&lt;&gt;"",H1594&lt;&gt;""), IF(SUMPRODUCT(($G$2:$G$5000=G1594)*($H$2:$H$5000=H1594))&gt;1,"CONFLICT: NI and Check-in Date Already in Use","Correct"), TRUE, "Correct")</f>
        <v/>
      </c>
    </row>
    <row r="1595" spans="1:22" s="14" customFormat="1" x14ac:dyDescent="0.5">
      <c r="A1595" s="10"/>
      <c r="B1595" s="11"/>
      <c r="C1595" s="10"/>
      <c r="D1595" s="10"/>
      <c r="E1595" s="10"/>
      <c r="F1595" s="12"/>
      <c r="G1595" s="10"/>
      <c r="H1595" s="12"/>
      <c r="I1595" s="12"/>
      <c r="J1595" s="13"/>
      <c r="K1595" s="10"/>
      <c r="L1595" s="15" t="str">
        <f ca="1">IF(ISBLANK(F1595), "", DATEDIF(Tenants[[#This Row],[DateOfBirth]],TODAY(),"Y"))</f>
        <v/>
      </c>
      <c r="M1595" s="10"/>
      <c r="N1595" s="10"/>
      <c r="O1595" s="10"/>
      <c r="P1595" s="10"/>
      <c r="Q1595" s="10"/>
      <c r="R1595" s="10"/>
      <c r="S1595" s="10"/>
      <c r="T1595" s="10"/>
      <c r="U1595" s="16" t="str">
        <f t="shared" si="26"/>
        <v/>
      </c>
      <c r="V1595" s="16" t="str" cm="1">
        <f t="array" ref="V1595">_xlfn.IFS(AND(ISBLANK(A1595), OR(B1595&lt;&gt;"",C1595&lt;&gt;"",E1595&lt;&gt;"",F1595&lt;&gt;"",G1595&lt;&gt;"",H1595&lt;&gt;"",J1595&lt;&gt;"",K1595&lt;&gt;"",M1595&lt;&gt;"",N1595&lt;&gt;"",O1595&lt;&gt;"",P1595&lt;&gt;"",Q1595&lt;&gt;"",R1595&lt;&gt;"",S1595&lt;&gt;"",T1595&lt;&gt;"",)), "Address Empty", ISBLANK(A1595), "", ISBLANK(B1595), "Room Number Empty", ISBLANK(C1595), "First Name Empty", ISBLANK(E1595), "Last Name Empty", ISBLANK(F1595), "Date of Birth Empty", ISBLANK(G1595), "NI Number Empty", ISBLANK(H1595), "Check In Date Empty", ISBLANK(J1595), "HB Claim Ref Number Empty", ISBLANK(K1595), "Referral Agency Empty", ISBLANK(M1595), "Gender Empty", ISBLANK(N1595), "Religion Empty", ISBLANK(O1595), "Ethnicity Empty", ISBLANK(P1595), "Nationality Empty", ISBLANK(Q1595), "Disability Empty", ISBLANK(R1595), "Sexual Orientation Empty", ISBLANK(S1595), "Language Empty", ISBLANK(T1595), "Risk Assessment Empty", AND(G1595&lt;&gt;"",H1595&lt;&gt;""), IF(SUMPRODUCT(($G$2:$G$5000=G1595)*($H$2:$H$5000=H1595))&gt;1,"CONFLICT: NI and Check-in Date Already in Use","Correct"), TRUE, "Correct")</f>
        <v/>
      </c>
    </row>
    <row r="1596" spans="1:22" s="14" customFormat="1" x14ac:dyDescent="0.5">
      <c r="A1596" s="10"/>
      <c r="B1596" s="11"/>
      <c r="C1596" s="10"/>
      <c r="D1596" s="10"/>
      <c r="E1596" s="10"/>
      <c r="F1596" s="12"/>
      <c r="G1596" s="10"/>
      <c r="H1596" s="12"/>
      <c r="I1596" s="12"/>
      <c r="J1596" s="13"/>
      <c r="K1596" s="10"/>
      <c r="L1596" s="15" t="str">
        <f ca="1">IF(ISBLANK(F1596), "", DATEDIF(Tenants[[#This Row],[DateOfBirth]],TODAY(),"Y"))</f>
        <v/>
      </c>
      <c r="M1596" s="10"/>
      <c r="N1596" s="10"/>
      <c r="O1596" s="10"/>
      <c r="P1596" s="10"/>
      <c r="Q1596" s="10"/>
      <c r="R1596" s="10"/>
      <c r="S1596" s="10"/>
      <c r="T1596" s="10"/>
      <c r="U1596" s="16" t="str">
        <f t="shared" si="26"/>
        <v/>
      </c>
      <c r="V1596" s="16" t="str" cm="1">
        <f t="array" ref="V1596">_xlfn.IFS(AND(ISBLANK(A1596), OR(B1596&lt;&gt;"",C1596&lt;&gt;"",E1596&lt;&gt;"",F1596&lt;&gt;"",G1596&lt;&gt;"",H1596&lt;&gt;"",J1596&lt;&gt;"",K1596&lt;&gt;"",M1596&lt;&gt;"",N1596&lt;&gt;"",O1596&lt;&gt;"",P1596&lt;&gt;"",Q1596&lt;&gt;"",R1596&lt;&gt;"",S1596&lt;&gt;"",T1596&lt;&gt;"",)), "Address Empty", ISBLANK(A1596), "", ISBLANK(B1596), "Room Number Empty", ISBLANK(C1596), "First Name Empty", ISBLANK(E1596), "Last Name Empty", ISBLANK(F1596), "Date of Birth Empty", ISBLANK(G1596), "NI Number Empty", ISBLANK(H1596), "Check In Date Empty", ISBLANK(J1596), "HB Claim Ref Number Empty", ISBLANK(K1596), "Referral Agency Empty", ISBLANK(M1596), "Gender Empty", ISBLANK(N1596), "Religion Empty", ISBLANK(O1596), "Ethnicity Empty", ISBLANK(P1596), "Nationality Empty", ISBLANK(Q1596), "Disability Empty", ISBLANK(R1596), "Sexual Orientation Empty", ISBLANK(S1596), "Language Empty", ISBLANK(T1596), "Risk Assessment Empty", AND(G1596&lt;&gt;"",H1596&lt;&gt;""), IF(SUMPRODUCT(($G$2:$G$5000=G1596)*($H$2:$H$5000=H1596))&gt;1,"CONFLICT: NI and Check-in Date Already in Use","Correct"), TRUE, "Correct")</f>
        <v/>
      </c>
    </row>
    <row r="1597" spans="1:22" s="14" customFormat="1" x14ac:dyDescent="0.5">
      <c r="A1597" s="10"/>
      <c r="B1597" s="11"/>
      <c r="C1597" s="10"/>
      <c r="D1597" s="10"/>
      <c r="E1597" s="10"/>
      <c r="F1597" s="12"/>
      <c r="G1597" s="10"/>
      <c r="H1597" s="12"/>
      <c r="I1597" s="12"/>
      <c r="J1597" s="13"/>
      <c r="K1597" s="10"/>
      <c r="L1597" s="15" t="str">
        <f ca="1">IF(ISBLANK(F1597), "", DATEDIF(Tenants[[#This Row],[DateOfBirth]],TODAY(),"Y"))</f>
        <v/>
      </c>
      <c r="M1597" s="10"/>
      <c r="N1597" s="10"/>
      <c r="O1597" s="10"/>
      <c r="P1597" s="10"/>
      <c r="Q1597" s="10"/>
      <c r="R1597" s="10"/>
      <c r="S1597" s="10"/>
      <c r="T1597" s="10"/>
      <c r="U1597" s="16" t="str">
        <f t="shared" si="26"/>
        <v/>
      </c>
      <c r="V1597" s="16" t="str" cm="1">
        <f t="array" ref="V1597">_xlfn.IFS(AND(ISBLANK(A1597), OR(B1597&lt;&gt;"",C1597&lt;&gt;"",E1597&lt;&gt;"",F1597&lt;&gt;"",G1597&lt;&gt;"",H1597&lt;&gt;"",J1597&lt;&gt;"",K1597&lt;&gt;"",M1597&lt;&gt;"",N1597&lt;&gt;"",O1597&lt;&gt;"",P1597&lt;&gt;"",Q1597&lt;&gt;"",R1597&lt;&gt;"",S1597&lt;&gt;"",T1597&lt;&gt;"",)), "Address Empty", ISBLANK(A1597), "", ISBLANK(B1597), "Room Number Empty", ISBLANK(C1597), "First Name Empty", ISBLANK(E1597), "Last Name Empty", ISBLANK(F1597), "Date of Birth Empty", ISBLANK(G1597), "NI Number Empty", ISBLANK(H1597), "Check In Date Empty", ISBLANK(J1597), "HB Claim Ref Number Empty", ISBLANK(K1597), "Referral Agency Empty", ISBLANK(M1597), "Gender Empty", ISBLANK(N1597), "Religion Empty", ISBLANK(O1597), "Ethnicity Empty", ISBLANK(P1597), "Nationality Empty", ISBLANK(Q1597), "Disability Empty", ISBLANK(R1597), "Sexual Orientation Empty", ISBLANK(S1597), "Language Empty", ISBLANK(T1597), "Risk Assessment Empty", AND(G1597&lt;&gt;"",H1597&lt;&gt;""), IF(SUMPRODUCT(($G$2:$G$5000=G1597)*($H$2:$H$5000=H1597))&gt;1,"CONFLICT: NI and Check-in Date Already in Use","Correct"), TRUE, "Correct")</f>
        <v/>
      </c>
    </row>
    <row r="1598" spans="1:22" s="14" customFormat="1" x14ac:dyDescent="0.5">
      <c r="A1598" s="10"/>
      <c r="B1598" s="11"/>
      <c r="C1598" s="10"/>
      <c r="D1598" s="10"/>
      <c r="E1598" s="10"/>
      <c r="F1598" s="12"/>
      <c r="G1598" s="10"/>
      <c r="H1598" s="12"/>
      <c r="I1598" s="12"/>
      <c r="J1598" s="13"/>
      <c r="K1598" s="10"/>
      <c r="L1598" s="15" t="str">
        <f ca="1">IF(ISBLANK(F1598), "", DATEDIF(Tenants[[#This Row],[DateOfBirth]],TODAY(),"Y"))</f>
        <v/>
      </c>
      <c r="M1598" s="10"/>
      <c r="N1598" s="10"/>
      <c r="O1598" s="10"/>
      <c r="P1598" s="10"/>
      <c r="Q1598" s="10"/>
      <c r="R1598" s="10"/>
      <c r="S1598" s="10"/>
      <c r="T1598" s="10"/>
      <c r="U1598" s="16" t="str">
        <f t="shared" si="26"/>
        <v/>
      </c>
      <c r="V1598" s="16" t="str" cm="1">
        <f t="array" ref="V1598">_xlfn.IFS(AND(ISBLANK(A1598), OR(B1598&lt;&gt;"",C1598&lt;&gt;"",E1598&lt;&gt;"",F1598&lt;&gt;"",G1598&lt;&gt;"",H1598&lt;&gt;"",J1598&lt;&gt;"",K1598&lt;&gt;"",M1598&lt;&gt;"",N1598&lt;&gt;"",O1598&lt;&gt;"",P1598&lt;&gt;"",Q1598&lt;&gt;"",R1598&lt;&gt;"",S1598&lt;&gt;"",T1598&lt;&gt;"",)), "Address Empty", ISBLANK(A1598), "", ISBLANK(B1598), "Room Number Empty", ISBLANK(C1598), "First Name Empty", ISBLANK(E1598), "Last Name Empty", ISBLANK(F1598), "Date of Birth Empty", ISBLANK(G1598), "NI Number Empty", ISBLANK(H1598), "Check In Date Empty", ISBLANK(J1598), "HB Claim Ref Number Empty", ISBLANK(K1598), "Referral Agency Empty", ISBLANK(M1598), "Gender Empty", ISBLANK(N1598), "Religion Empty", ISBLANK(O1598), "Ethnicity Empty", ISBLANK(P1598), "Nationality Empty", ISBLANK(Q1598), "Disability Empty", ISBLANK(R1598), "Sexual Orientation Empty", ISBLANK(S1598), "Language Empty", ISBLANK(T1598), "Risk Assessment Empty", AND(G1598&lt;&gt;"",H1598&lt;&gt;""), IF(SUMPRODUCT(($G$2:$G$5000=G1598)*($H$2:$H$5000=H1598))&gt;1,"CONFLICT: NI and Check-in Date Already in Use","Correct"), TRUE, "Correct")</f>
        <v/>
      </c>
    </row>
    <row r="1599" spans="1:22" s="14" customFormat="1" x14ac:dyDescent="0.5">
      <c r="A1599" s="10"/>
      <c r="B1599" s="11"/>
      <c r="C1599" s="10"/>
      <c r="D1599" s="10"/>
      <c r="E1599" s="10"/>
      <c r="F1599" s="12"/>
      <c r="G1599" s="10"/>
      <c r="H1599" s="12"/>
      <c r="I1599" s="12"/>
      <c r="J1599" s="13"/>
      <c r="K1599" s="10"/>
      <c r="L1599" s="15" t="str">
        <f ca="1">IF(ISBLANK(F1599), "", DATEDIF(Tenants[[#This Row],[DateOfBirth]],TODAY(),"Y"))</f>
        <v/>
      </c>
      <c r="M1599" s="10"/>
      <c r="N1599" s="10"/>
      <c r="O1599" s="10"/>
      <c r="P1599" s="10"/>
      <c r="Q1599" s="10"/>
      <c r="R1599" s="10"/>
      <c r="S1599" s="10"/>
      <c r="T1599" s="10"/>
      <c r="U1599" s="16" t="str">
        <f t="shared" si="26"/>
        <v/>
      </c>
      <c r="V1599" s="16" t="str" cm="1">
        <f t="array" ref="V1599">_xlfn.IFS(AND(ISBLANK(A1599), OR(B1599&lt;&gt;"",C1599&lt;&gt;"",E1599&lt;&gt;"",F1599&lt;&gt;"",G1599&lt;&gt;"",H1599&lt;&gt;"",J1599&lt;&gt;"",K1599&lt;&gt;"",M1599&lt;&gt;"",N1599&lt;&gt;"",O1599&lt;&gt;"",P1599&lt;&gt;"",Q1599&lt;&gt;"",R1599&lt;&gt;"",S1599&lt;&gt;"",T1599&lt;&gt;"",)), "Address Empty", ISBLANK(A1599), "", ISBLANK(B1599), "Room Number Empty", ISBLANK(C1599), "First Name Empty", ISBLANK(E1599), "Last Name Empty", ISBLANK(F1599), "Date of Birth Empty", ISBLANK(G1599), "NI Number Empty", ISBLANK(H1599), "Check In Date Empty", ISBLANK(J1599), "HB Claim Ref Number Empty", ISBLANK(K1599), "Referral Agency Empty", ISBLANK(M1599), "Gender Empty", ISBLANK(N1599), "Religion Empty", ISBLANK(O1599), "Ethnicity Empty", ISBLANK(P1599), "Nationality Empty", ISBLANK(Q1599), "Disability Empty", ISBLANK(R1599), "Sexual Orientation Empty", ISBLANK(S1599), "Language Empty", ISBLANK(T1599), "Risk Assessment Empty", AND(G1599&lt;&gt;"",H1599&lt;&gt;""), IF(SUMPRODUCT(($G$2:$G$5000=G1599)*($H$2:$H$5000=H1599))&gt;1,"CONFLICT: NI and Check-in Date Already in Use","Correct"), TRUE, "Correct")</f>
        <v/>
      </c>
    </row>
    <row r="1600" spans="1:22" s="14" customFormat="1" x14ac:dyDescent="0.5">
      <c r="A1600" s="10"/>
      <c r="B1600" s="11"/>
      <c r="C1600" s="10"/>
      <c r="D1600" s="10"/>
      <c r="E1600" s="10"/>
      <c r="F1600" s="12"/>
      <c r="G1600" s="10"/>
      <c r="H1600" s="12"/>
      <c r="I1600" s="12"/>
      <c r="J1600" s="13"/>
      <c r="K1600" s="10"/>
      <c r="L1600" s="15" t="str">
        <f ca="1">IF(ISBLANK(F1600), "", DATEDIF(Tenants[[#This Row],[DateOfBirth]],TODAY(),"Y"))</f>
        <v/>
      </c>
      <c r="M1600" s="10"/>
      <c r="N1600" s="10"/>
      <c r="O1600" s="10"/>
      <c r="P1600" s="10"/>
      <c r="Q1600" s="10"/>
      <c r="R1600" s="10"/>
      <c r="S1600" s="10"/>
      <c r="T1600" s="10"/>
      <c r="U1600" s="16" t="str">
        <f t="shared" si="26"/>
        <v/>
      </c>
      <c r="V1600" s="16" t="str" cm="1">
        <f t="array" ref="V1600">_xlfn.IFS(AND(ISBLANK(A1600), OR(B1600&lt;&gt;"",C1600&lt;&gt;"",E1600&lt;&gt;"",F1600&lt;&gt;"",G1600&lt;&gt;"",H1600&lt;&gt;"",J1600&lt;&gt;"",K1600&lt;&gt;"",M1600&lt;&gt;"",N1600&lt;&gt;"",O1600&lt;&gt;"",P1600&lt;&gt;"",Q1600&lt;&gt;"",R1600&lt;&gt;"",S1600&lt;&gt;"",T1600&lt;&gt;"",)), "Address Empty", ISBLANK(A1600), "", ISBLANK(B1600), "Room Number Empty", ISBLANK(C1600), "First Name Empty", ISBLANK(E1600), "Last Name Empty", ISBLANK(F1600), "Date of Birth Empty", ISBLANK(G1600), "NI Number Empty", ISBLANK(H1600), "Check In Date Empty", ISBLANK(J1600), "HB Claim Ref Number Empty", ISBLANK(K1600), "Referral Agency Empty", ISBLANK(M1600), "Gender Empty", ISBLANK(N1600), "Religion Empty", ISBLANK(O1600), "Ethnicity Empty", ISBLANK(P1600), "Nationality Empty", ISBLANK(Q1600), "Disability Empty", ISBLANK(R1600), "Sexual Orientation Empty", ISBLANK(S1600), "Language Empty", ISBLANK(T1600), "Risk Assessment Empty", AND(G1600&lt;&gt;"",H1600&lt;&gt;""), IF(SUMPRODUCT(($G$2:$G$5000=G1600)*($H$2:$H$5000=H1600))&gt;1,"CONFLICT: NI and Check-in Date Already in Use","Correct"), TRUE, "Correct")</f>
        <v/>
      </c>
    </row>
    <row r="1601" spans="1:22" s="14" customFormat="1" x14ac:dyDescent="0.5">
      <c r="A1601" s="10"/>
      <c r="B1601" s="11"/>
      <c r="C1601" s="10"/>
      <c r="D1601" s="10"/>
      <c r="E1601" s="10"/>
      <c r="F1601" s="12"/>
      <c r="G1601" s="10"/>
      <c r="H1601" s="12"/>
      <c r="I1601" s="12"/>
      <c r="J1601" s="13"/>
      <c r="K1601" s="10"/>
      <c r="L1601" s="15" t="str">
        <f ca="1">IF(ISBLANK(F1601), "", DATEDIF(Tenants[[#This Row],[DateOfBirth]],TODAY(),"Y"))</f>
        <v/>
      </c>
      <c r="M1601" s="10"/>
      <c r="N1601" s="10"/>
      <c r="O1601" s="10"/>
      <c r="P1601" s="10"/>
      <c r="Q1601" s="10"/>
      <c r="R1601" s="10"/>
      <c r="S1601" s="10"/>
      <c r="T1601" s="10"/>
      <c r="U1601" s="16" t="str">
        <f t="shared" si="26"/>
        <v/>
      </c>
      <c r="V1601" s="16" t="str" cm="1">
        <f t="array" ref="V1601">_xlfn.IFS(AND(ISBLANK(A1601), OR(B1601&lt;&gt;"",C1601&lt;&gt;"",E1601&lt;&gt;"",F1601&lt;&gt;"",G1601&lt;&gt;"",H1601&lt;&gt;"",J1601&lt;&gt;"",K1601&lt;&gt;"",M1601&lt;&gt;"",N1601&lt;&gt;"",O1601&lt;&gt;"",P1601&lt;&gt;"",Q1601&lt;&gt;"",R1601&lt;&gt;"",S1601&lt;&gt;"",T1601&lt;&gt;"",)), "Address Empty", ISBLANK(A1601), "", ISBLANK(B1601), "Room Number Empty", ISBLANK(C1601), "First Name Empty", ISBLANK(E1601), "Last Name Empty", ISBLANK(F1601), "Date of Birth Empty", ISBLANK(G1601), "NI Number Empty", ISBLANK(H1601), "Check In Date Empty", ISBLANK(J1601), "HB Claim Ref Number Empty", ISBLANK(K1601), "Referral Agency Empty", ISBLANK(M1601), "Gender Empty", ISBLANK(N1601), "Religion Empty", ISBLANK(O1601), "Ethnicity Empty", ISBLANK(P1601), "Nationality Empty", ISBLANK(Q1601), "Disability Empty", ISBLANK(R1601), "Sexual Orientation Empty", ISBLANK(S1601), "Language Empty", ISBLANK(T1601), "Risk Assessment Empty", AND(G1601&lt;&gt;"",H1601&lt;&gt;""), IF(SUMPRODUCT(($G$2:$G$5000=G1601)*($H$2:$H$5000=H1601))&gt;1,"CONFLICT: NI and Check-in Date Already in Use","Correct"), TRUE, "Correct")</f>
        <v/>
      </c>
    </row>
    <row r="1602" spans="1:22" s="14" customFormat="1" x14ac:dyDescent="0.5">
      <c r="A1602" s="10"/>
      <c r="B1602" s="11"/>
      <c r="C1602" s="10"/>
      <c r="D1602" s="10"/>
      <c r="E1602" s="10"/>
      <c r="F1602" s="12"/>
      <c r="G1602" s="10"/>
      <c r="H1602" s="12"/>
      <c r="I1602" s="12"/>
      <c r="J1602" s="13"/>
      <c r="K1602" s="10"/>
      <c r="L1602" s="15" t="str">
        <f ca="1">IF(ISBLANK(F1602), "", DATEDIF(Tenants[[#This Row],[DateOfBirth]],TODAY(),"Y"))</f>
        <v/>
      </c>
      <c r="M1602" s="10"/>
      <c r="N1602" s="10"/>
      <c r="O1602" s="10"/>
      <c r="P1602" s="10"/>
      <c r="Q1602" s="10"/>
      <c r="R1602" s="10"/>
      <c r="S1602" s="10"/>
      <c r="T1602" s="10"/>
      <c r="U1602" s="16" t="str">
        <f t="shared" si="26"/>
        <v/>
      </c>
      <c r="V1602" s="16" t="str" cm="1">
        <f t="array" ref="V1602">_xlfn.IFS(AND(ISBLANK(A1602), OR(B1602&lt;&gt;"",C1602&lt;&gt;"",E1602&lt;&gt;"",F1602&lt;&gt;"",G1602&lt;&gt;"",H1602&lt;&gt;"",J1602&lt;&gt;"",K1602&lt;&gt;"",M1602&lt;&gt;"",N1602&lt;&gt;"",O1602&lt;&gt;"",P1602&lt;&gt;"",Q1602&lt;&gt;"",R1602&lt;&gt;"",S1602&lt;&gt;"",T1602&lt;&gt;"",)), "Address Empty", ISBLANK(A1602), "", ISBLANK(B1602), "Room Number Empty", ISBLANK(C1602), "First Name Empty", ISBLANK(E1602), "Last Name Empty", ISBLANK(F1602), "Date of Birth Empty", ISBLANK(G1602), "NI Number Empty", ISBLANK(H1602), "Check In Date Empty", ISBLANK(J1602), "HB Claim Ref Number Empty", ISBLANK(K1602), "Referral Agency Empty", ISBLANK(M1602), "Gender Empty", ISBLANK(N1602), "Religion Empty", ISBLANK(O1602), "Ethnicity Empty", ISBLANK(P1602), "Nationality Empty", ISBLANK(Q1602), "Disability Empty", ISBLANK(R1602), "Sexual Orientation Empty", ISBLANK(S1602), "Language Empty", ISBLANK(T1602), "Risk Assessment Empty", AND(G1602&lt;&gt;"",H1602&lt;&gt;""), IF(SUMPRODUCT(($G$2:$G$5000=G1602)*($H$2:$H$5000=H1602))&gt;1,"CONFLICT: NI and Check-in Date Already in Use","Correct"), TRUE, "Correct")</f>
        <v/>
      </c>
    </row>
    <row r="1603" spans="1:22" s="14" customFormat="1" x14ac:dyDescent="0.5">
      <c r="A1603" s="10"/>
      <c r="B1603" s="11"/>
      <c r="C1603" s="10"/>
      <c r="D1603" s="10"/>
      <c r="E1603" s="10"/>
      <c r="F1603" s="12"/>
      <c r="G1603" s="10"/>
      <c r="H1603" s="12"/>
      <c r="I1603" s="12"/>
      <c r="J1603" s="13"/>
      <c r="K1603" s="10"/>
      <c r="L1603" s="15" t="str">
        <f ca="1">IF(ISBLANK(F1603), "", DATEDIF(Tenants[[#This Row],[DateOfBirth]],TODAY(),"Y"))</f>
        <v/>
      </c>
      <c r="M1603" s="10"/>
      <c r="N1603" s="10"/>
      <c r="O1603" s="10"/>
      <c r="P1603" s="10"/>
      <c r="Q1603" s="10"/>
      <c r="R1603" s="10"/>
      <c r="S1603" s="10"/>
      <c r="T1603" s="10"/>
      <c r="U1603" s="16" t="str">
        <f t="shared" si="26"/>
        <v/>
      </c>
      <c r="V1603" s="16" t="str" cm="1">
        <f t="array" ref="V1603">_xlfn.IFS(AND(ISBLANK(A1603), OR(B1603&lt;&gt;"",C1603&lt;&gt;"",E1603&lt;&gt;"",F1603&lt;&gt;"",G1603&lt;&gt;"",H1603&lt;&gt;"",J1603&lt;&gt;"",K1603&lt;&gt;"",M1603&lt;&gt;"",N1603&lt;&gt;"",O1603&lt;&gt;"",P1603&lt;&gt;"",Q1603&lt;&gt;"",R1603&lt;&gt;"",S1603&lt;&gt;"",T1603&lt;&gt;"",)), "Address Empty", ISBLANK(A1603), "", ISBLANK(B1603), "Room Number Empty", ISBLANK(C1603), "First Name Empty", ISBLANK(E1603), "Last Name Empty", ISBLANK(F1603), "Date of Birth Empty", ISBLANK(G1603), "NI Number Empty", ISBLANK(H1603), "Check In Date Empty", ISBLANK(J1603), "HB Claim Ref Number Empty", ISBLANK(K1603), "Referral Agency Empty", ISBLANK(M1603), "Gender Empty", ISBLANK(N1603), "Religion Empty", ISBLANK(O1603), "Ethnicity Empty", ISBLANK(P1603), "Nationality Empty", ISBLANK(Q1603), "Disability Empty", ISBLANK(R1603), "Sexual Orientation Empty", ISBLANK(S1603), "Language Empty", ISBLANK(T1603), "Risk Assessment Empty", AND(G1603&lt;&gt;"",H1603&lt;&gt;""), IF(SUMPRODUCT(($G$2:$G$5000=G1603)*($H$2:$H$5000=H1603))&gt;1,"CONFLICT: NI and Check-in Date Already in Use","Correct"), TRUE, "Correct")</f>
        <v/>
      </c>
    </row>
    <row r="1604" spans="1:22" s="14" customFormat="1" x14ac:dyDescent="0.5">
      <c r="A1604" s="10"/>
      <c r="B1604" s="11"/>
      <c r="C1604" s="10"/>
      <c r="D1604" s="10"/>
      <c r="E1604" s="10"/>
      <c r="F1604" s="12"/>
      <c r="G1604" s="10"/>
      <c r="H1604" s="12"/>
      <c r="I1604" s="12"/>
      <c r="J1604" s="13"/>
      <c r="K1604" s="10"/>
      <c r="L1604" s="15" t="str">
        <f ca="1">IF(ISBLANK(F1604), "", DATEDIF(Tenants[[#This Row],[DateOfBirth]],TODAY(),"Y"))</f>
        <v/>
      </c>
      <c r="M1604" s="10"/>
      <c r="N1604" s="10"/>
      <c r="O1604" s="10"/>
      <c r="P1604" s="10"/>
      <c r="Q1604" s="10"/>
      <c r="R1604" s="10"/>
      <c r="S1604" s="10"/>
      <c r="T1604" s="10"/>
      <c r="U1604" s="16" t="str">
        <f t="shared" si="26"/>
        <v/>
      </c>
      <c r="V1604" s="16" t="str" cm="1">
        <f t="array" ref="V1604">_xlfn.IFS(AND(ISBLANK(A1604), OR(B1604&lt;&gt;"",C1604&lt;&gt;"",E1604&lt;&gt;"",F1604&lt;&gt;"",G1604&lt;&gt;"",H1604&lt;&gt;"",J1604&lt;&gt;"",K1604&lt;&gt;"",M1604&lt;&gt;"",N1604&lt;&gt;"",O1604&lt;&gt;"",P1604&lt;&gt;"",Q1604&lt;&gt;"",R1604&lt;&gt;"",S1604&lt;&gt;"",T1604&lt;&gt;"",)), "Address Empty", ISBLANK(A1604), "", ISBLANK(B1604), "Room Number Empty", ISBLANK(C1604), "First Name Empty", ISBLANK(E1604), "Last Name Empty", ISBLANK(F1604), "Date of Birth Empty", ISBLANK(G1604), "NI Number Empty", ISBLANK(H1604), "Check In Date Empty", ISBLANK(J1604), "HB Claim Ref Number Empty", ISBLANK(K1604), "Referral Agency Empty", ISBLANK(M1604), "Gender Empty", ISBLANK(N1604), "Religion Empty", ISBLANK(O1604), "Ethnicity Empty", ISBLANK(P1604), "Nationality Empty", ISBLANK(Q1604), "Disability Empty", ISBLANK(R1604), "Sexual Orientation Empty", ISBLANK(S1604), "Language Empty", ISBLANK(T1604), "Risk Assessment Empty", AND(G1604&lt;&gt;"",H1604&lt;&gt;""), IF(SUMPRODUCT(($G$2:$G$5000=G1604)*($H$2:$H$5000=H1604))&gt;1,"CONFLICT: NI and Check-in Date Already in Use","Correct"), TRUE, "Correct")</f>
        <v/>
      </c>
    </row>
    <row r="1605" spans="1:22" s="14" customFormat="1" x14ac:dyDescent="0.5">
      <c r="A1605" s="10"/>
      <c r="B1605" s="11"/>
      <c r="C1605" s="10"/>
      <c r="D1605" s="10"/>
      <c r="E1605" s="10"/>
      <c r="F1605" s="12"/>
      <c r="G1605" s="10"/>
      <c r="H1605" s="12"/>
      <c r="I1605" s="12"/>
      <c r="J1605" s="13"/>
      <c r="K1605" s="10"/>
      <c r="L1605" s="15" t="str">
        <f ca="1">IF(ISBLANK(F1605), "", DATEDIF(Tenants[[#This Row],[DateOfBirth]],TODAY(),"Y"))</f>
        <v/>
      </c>
      <c r="M1605" s="10"/>
      <c r="N1605" s="10"/>
      <c r="O1605" s="10"/>
      <c r="P1605" s="10"/>
      <c r="Q1605" s="10"/>
      <c r="R1605" s="10"/>
      <c r="S1605" s="10"/>
      <c r="T1605" s="10"/>
      <c r="U1605" s="16" t="str">
        <f t="shared" si="26"/>
        <v/>
      </c>
      <c r="V1605" s="16" t="str" cm="1">
        <f t="array" ref="V1605">_xlfn.IFS(AND(ISBLANK(A1605), OR(B1605&lt;&gt;"",C1605&lt;&gt;"",E1605&lt;&gt;"",F1605&lt;&gt;"",G1605&lt;&gt;"",H1605&lt;&gt;"",J1605&lt;&gt;"",K1605&lt;&gt;"",M1605&lt;&gt;"",N1605&lt;&gt;"",O1605&lt;&gt;"",P1605&lt;&gt;"",Q1605&lt;&gt;"",R1605&lt;&gt;"",S1605&lt;&gt;"",T1605&lt;&gt;"",)), "Address Empty", ISBLANK(A1605), "", ISBLANK(B1605), "Room Number Empty", ISBLANK(C1605), "First Name Empty", ISBLANK(E1605), "Last Name Empty", ISBLANK(F1605), "Date of Birth Empty", ISBLANK(G1605), "NI Number Empty", ISBLANK(H1605), "Check In Date Empty", ISBLANK(J1605), "HB Claim Ref Number Empty", ISBLANK(K1605), "Referral Agency Empty", ISBLANK(M1605), "Gender Empty", ISBLANK(N1605), "Religion Empty", ISBLANK(O1605), "Ethnicity Empty", ISBLANK(P1605), "Nationality Empty", ISBLANK(Q1605), "Disability Empty", ISBLANK(R1605), "Sexual Orientation Empty", ISBLANK(S1605), "Language Empty", ISBLANK(T1605), "Risk Assessment Empty", AND(G1605&lt;&gt;"",H1605&lt;&gt;""), IF(SUMPRODUCT(($G$2:$G$5000=G1605)*($H$2:$H$5000=H1605))&gt;1,"CONFLICT: NI and Check-in Date Already in Use","Correct"), TRUE, "Correct")</f>
        <v/>
      </c>
    </row>
    <row r="1606" spans="1:22" s="14" customFormat="1" x14ac:dyDescent="0.5">
      <c r="A1606" s="10"/>
      <c r="B1606" s="11"/>
      <c r="C1606" s="10"/>
      <c r="D1606" s="10"/>
      <c r="E1606" s="10"/>
      <c r="F1606" s="12"/>
      <c r="G1606" s="10"/>
      <c r="H1606" s="12"/>
      <c r="I1606" s="12"/>
      <c r="J1606" s="13"/>
      <c r="K1606" s="10"/>
      <c r="L1606" s="15" t="str">
        <f ca="1">IF(ISBLANK(F1606), "", DATEDIF(Tenants[[#This Row],[DateOfBirth]],TODAY(),"Y"))</f>
        <v/>
      </c>
      <c r="M1606" s="10"/>
      <c r="N1606" s="10"/>
      <c r="O1606" s="10"/>
      <c r="P1606" s="10"/>
      <c r="Q1606" s="10"/>
      <c r="R1606" s="10"/>
      <c r="S1606" s="10"/>
      <c r="T1606" s="10"/>
      <c r="U1606" s="16" t="str">
        <f t="shared" si="26"/>
        <v/>
      </c>
      <c r="V1606" s="16" t="str" cm="1">
        <f t="array" ref="V1606">_xlfn.IFS(AND(ISBLANK(A1606), OR(B1606&lt;&gt;"",C1606&lt;&gt;"",E1606&lt;&gt;"",F1606&lt;&gt;"",G1606&lt;&gt;"",H1606&lt;&gt;"",J1606&lt;&gt;"",K1606&lt;&gt;"",M1606&lt;&gt;"",N1606&lt;&gt;"",O1606&lt;&gt;"",P1606&lt;&gt;"",Q1606&lt;&gt;"",R1606&lt;&gt;"",S1606&lt;&gt;"",T1606&lt;&gt;"",)), "Address Empty", ISBLANK(A1606), "", ISBLANK(B1606), "Room Number Empty", ISBLANK(C1606), "First Name Empty", ISBLANK(E1606), "Last Name Empty", ISBLANK(F1606), "Date of Birth Empty", ISBLANK(G1606), "NI Number Empty", ISBLANK(H1606), "Check In Date Empty", ISBLANK(J1606), "HB Claim Ref Number Empty", ISBLANK(K1606), "Referral Agency Empty", ISBLANK(M1606), "Gender Empty", ISBLANK(N1606), "Religion Empty", ISBLANK(O1606), "Ethnicity Empty", ISBLANK(P1606), "Nationality Empty", ISBLANK(Q1606), "Disability Empty", ISBLANK(R1606), "Sexual Orientation Empty", ISBLANK(S1606), "Language Empty", ISBLANK(T1606), "Risk Assessment Empty", AND(G1606&lt;&gt;"",H1606&lt;&gt;""), IF(SUMPRODUCT(($G$2:$G$5000=G1606)*($H$2:$H$5000=H1606))&gt;1,"CONFLICT: NI and Check-in Date Already in Use","Correct"), TRUE, "Correct")</f>
        <v/>
      </c>
    </row>
    <row r="1607" spans="1:22" s="14" customFormat="1" x14ac:dyDescent="0.5">
      <c r="A1607" s="10"/>
      <c r="B1607" s="11"/>
      <c r="C1607" s="10"/>
      <c r="D1607" s="10"/>
      <c r="E1607" s="10"/>
      <c r="F1607" s="12"/>
      <c r="G1607" s="10"/>
      <c r="H1607" s="12"/>
      <c r="I1607" s="12"/>
      <c r="J1607" s="13"/>
      <c r="K1607" s="10"/>
      <c r="L1607" s="15" t="str">
        <f ca="1">IF(ISBLANK(F1607), "", DATEDIF(Tenants[[#This Row],[DateOfBirth]],TODAY(),"Y"))</f>
        <v/>
      </c>
      <c r="M1607" s="10"/>
      <c r="N1607" s="10"/>
      <c r="O1607" s="10"/>
      <c r="P1607" s="10"/>
      <c r="Q1607" s="10"/>
      <c r="R1607" s="10"/>
      <c r="S1607" s="10"/>
      <c r="T1607" s="10"/>
      <c r="U1607" s="16" t="str">
        <f t="shared" si="26"/>
        <v/>
      </c>
      <c r="V1607" s="16" t="str" cm="1">
        <f t="array" ref="V1607">_xlfn.IFS(AND(ISBLANK(A1607), OR(B1607&lt;&gt;"",C1607&lt;&gt;"",E1607&lt;&gt;"",F1607&lt;&gt;"",G1607&lt;&gt;"",H1607&lt;&gt;"",J1607&lt;&gt;"",K1607&lt;&gt;"",M1607&lt;&gt;"",N1607&lt;&gt;"",O1607&lt;&gt;"",P1607&lt;&gt;"",Q1607&lt;&gt;"",R1607&lt;&gt;"",S1607&lt;&gt;"",T1607&lt;&gt;"",)), "Address Empty", ISBLANK(A1607), "", ISBLANK(B1607), "Room Number Empty", ISBLANK(C1607), "First Name Empty", ISBLANK(E1607), "Last Name Empty", ISBLANK(F1607), "Date of Birth Empty", ISBLANK(G1607), "NI Number Empty", ISBLANK(H1607), "Check In Date Empty", ISBLANK(J1607), "HB Claim Ref Number Empty", ISBLANK(K1607), "Referral Agency Empty", ISBLANK(M1607), "Gender Empty", ISBLANK(N1607), "Religion Empty", ISBLANK(O1607), "Ethnicity Empty", ISBLANK(P1607), "Nationality Empty", ISBLANK(Q1607), "Disability Empty", ISBLANK(R1607), "Sexual Orientation Empty", ISBLANK(S1607), "Language Empty", ISBLANK(T1607), "Risk Assessment Empty", AND(G1607&lt;&gt;"",H1607&lt;&gt;""), IF(SUMPRODUCT(($G$2:$G$5000=G1607)*($H$2:$H$5000=H1607))&gt;1,"CONFLICT: NI and Check-in Date Already in Use","Correct"), TRUE, "Correct")</f>
        <v/>
      </c>
    </row>
    <row r="1608" spans="1:22" s="14" customFormat="1" x14ac:dyDescent="0.5">
      <c r="A1608" s="10"/>
      <c r="B1608" s="11"/>
      <c r="C1608" s="10"/>
      <c r="D1608" s="10"/>
      <c r="E1608" s="10"/>
      <c r="F1608" s="12"/>
      <c r="G1608" s="10"/>
      <c r="H1608" s="12"/>
      <c r="I1608" s="12"/>
      <c r="J1608" s="13"/>
      <c r="K1608" s="10"/>
      <c r="L1608" s="15" t="str">
        <f ca="1">IF(ISBLANK(F1608), "", DATEDIF(Tenants[[#This Row],[DateOfBirth]],TODAY(),"Y"))</f>
        <v/>
      </c>
      <c r="M1608" s="10"/>
      <c r="N1608" s="10"/>
      <c r="O1608" s="10"/>
      <c r="P1608" s="10"/>
      <c r="Q1608" s="10"/>
      <c r="R1608" s="10"/>
      <c r="S1608" s="10"/>
      <c r="T1608" s="10"/>
      <c r="U1608" s="16" t="str">
        <f t="shared" si="26"/>
        <v/>
      </c>
      <c r="V1608" s="16" t="str" cm="1">
        <f t="array" ref="V1608">_xlfn.IFS(AND(ISBLANK(A1608), OR(B1608&lt;&gt;"",C1608&lt;&gt;"",E1608&lt;&gt;"",F1608&lt;&gt;"",G1608&lt;&gt;"",H1608&lt;&gt;"",J1608&lt;&gt;"",K1608&lt;&gt;"",M1608&lt;&gt;"",N1608&lt;&gt;"",O1608&lt;&gt;"",P1608&lt;&gt;"",Q1608&lt;&gt;"",R1608&lt;&gt;"",S1608&lt;&gt;"",T1608&lt;&gt;"",)), "Address Empty", ISBLANK(A1608), "", ISBLANK(B1608), "Room Number Empty", ISBLANK(C1608), "First Name Empty", ISBLANK(E1608), "Last Name Empty", ISBLANK(F1608), "Date of Birth Empty", ISBLANK(G1608), "NI Number Empty", ISBLANK(H1608), "Check In Date Empty", ISBLANK(J1608), "HB Claim Ref Number Empty", ISBLANK(K1608), "Referral Agency Empty", ISBLANK(M1608), "Gender Empty", ISBLANK(N1608), "Religion Empty", ISBLANK(O1608), "Ethnicity Empty", ISBLANK(P1608), "Nationality Empty", ISBLANK(Q1608), "Disability Empty", ISBLANK(R1608), "Sexual Orientation Empty", ISBLANK(S1608), "Language Empty", ISBLANK(T1608), "Risk Assessment Empty", AND(G1608&lt;&gt;"",H1608&lt;&gt;""), IF(SUMPRODUCT(($G$2:$G$5000=G1608)*($H$2:$H$5000=H1608))&gt;1,"CONFLICT: NI and Check-in Date Already in Use","Correct"), TRUE, "Correct")</f>
        <v/>
      </c>
    </row>
    <row r="1609" spans="1:22" s="14" customFormat="1" x14ac:dyDescent="0.5">
      <c r="A1609" s="10"/>
      <c r="B1609" s="11"/>
      <c r="C1609" s="10"/>
      <c r="D1609" s="10"/>
      <c r="E1609" s="10"/>
      <c r="F1609" s="12"/>
      <c r="G1609" s="10"/>
      <c r="H1609" s="12"/>
      <c r="I1609" s="12"/>
      <c r="J1609" s="13"/>
      <c r="K1609" s="10"/>
      <c r="L1609" s="15" t="str">
        <f ca="1">IF(ISBLANK(F1609), "", DATEDIF(Tenants[[#This Row],[DateOfBirth]],TODAY(),"Y"))</f>
        <v/>
      </c>
      <c r="M1609" s="10"/>
      <c r="N1609" s="10"/>
      <c r="O1609" s="10"/>
      <c r="P1609" s="10"/>
      <c r="Q1609" s="10"/>
      <c r="R1609" s="10"/>
      <c r="S1609" s="10"/>
      <c r="T1609" s="10"/>
      <c r="U1609" s="16" t="str">
        <f t="shared" si="26"/>
        <v/>
      </c>
      <c r="V1609" s="16" t="str" cm="1">
        <f t="array" ref="V1609">_xlfn.IFS(AND(ISBLANK(A1609), OR(B1609&lt;&gt;"",C1609&lt;&gt;"",E1609&lt;&gt;"",F1609&lt;&gt;"",G1609&lt;&gt;"",H1609&lt;&gt;"",J1609&lt;&gt;"",K1609&lt;&gt;"",M1609&lt;&gt;"",N1609&lt;&gt;"",O1609&lt;&gt;"",P1609&lt;&gt;"",Q1609&lt;&gt;"",R1609&lt;&gt;"",S1609&lt;&gt;"",T1609&lt;&gt;"",)), "Address Empty", ISBLANK(A1609), "", ISBLANK(B1609), "Room Number Empty", ISBLANK(C1609), "First Name Empty", ISBLANK(E1609), "Last Name Empty", ISBLANK(F1609), "Date of Birth Empty", ISBLANK(G1609), "NI Number Empty", ISBLANK(H1609), "Check In Date Empty", ISBLANK(J1609), "HB Claim Ref Number Empty", ISBLANK(K1609), "Referral Agency Empty", ISBLANK(M1609), "Gender Empty", ISBLANK(N1609), "Religion Empty", ISBLANK(O1609), "Ethnicity Empty", ISBLANK(P1609), "Nationality Empty", ISBLANK(Q1609), "Disability Empty", ISBLANK(R1609), "Sexual Orientation Empty", ISBLANK(S1609), "Language Empty", ISBLANK(T1609), "Risk Assessment Empty", AND(G1609&lt;&gt;"",H1609&lt;&gt;""), IF(SUMPRODUCT(($G$2:$G$5000=G1609)*($H$2:$H$5000=H1609))&gt;1,"CONFLICT: NI and Check-in Date Already in Use","Correct"), TRUE, "Correct")</f>
        <v/>
      </c>
    </row>
    <row r="1610" spans="1:22" s="14" customFormat="1" x14ac:dyDescent="0.5">
      <c r="A1610" s="10"/>
      <c r="B1610" s="11"/>
      <c r="C1610" s="10"/>
      <c r="D1610" s="10"/>
      <c r="E1610" s="10"/>
      <c r="F1610" s="12"/>
      <c r="G1610" s="10"/>
      <c r="H1610" s="12"/>
      <c r="I1610" s="12"/>
      <c r="J1610" s="13"/>
      <c r="K1610" s="10"/>
      <c r="L1610" s="15" t="str">
        <f ca="1">IF(ISBLANK(F1610), "", DATEDIF(Tenants[[#This Row],[DateOfBirth]],TODAY(),"Y"))</f>
        <v/>
      </c>
      <c r="M1610" s="10"/>
      <c r="N1610" s="10"/>
      <c r="O1610" s="10"/>
      <c r="P1610" s="10"/>
      <c r="Q1610" s="10"/>
      <c r="R1610" s="10"/>
      <c r="S1610" s="10"/>
      <c r="T1610" s="10"/>
      <c r="U1610" s="16" t="str">
        <f t="shared" si="26"/>
        <v/>
      </c>
      <c r="V1610" s="16" t="str" cm="1">
        <f t="array" ref="V1610">_xlfn.IFS(AND(ISBLANK(A1610), OR(B1610&lt;&gt;"",C1610&lt;&gt;"",E1610&lt;&gt;"",F1610&lt;&gt;"",G1610&lt;&gt;"",H1610&lt;&gt;"",J1610&lt;&gt;"",K1610&lt;&gt;"",M1610&lt;&gt;"",N1610&lt;&gt;"",O1610&lt;&gt;"",P1610&lt;&gt;"",Q1610&lt;&gt;"",R1610&lt;&gt;"",S1610&lt;&gt;"",T1610&lt;&gt;"",)), "Address Empty", ISBLANK(A1610), "", ISBLANK(B1610), "Room Number Empty", ISBLANK(C1610), "First Name Empty", ISBLANK(E1610), "Last Name Empty", ISBLANK(F1610), "Date of Birth Empty", ISBLANK(G1610), "NI Number Empty", ISBLANK(H1610), "Check In Date Empty", ISBLANK(J1610), "HB Claim Ref Number Empty", ISBLANK(K1610), "Referral Agency Empty", ISBLANK(M1610), "Gender Empty", ISBLANK(N1610), "Religion Empty", ISBLANK(O1610), "Ethnicity Empty", ISBLANK(P1610), "Nationality Empty", ISBLANK(Q1610), "Disability Empty", ISBLANK(R1610), "Sexual Orientation Empty", ISBLANK(S1610), "Language Empty", ISBLANK(T1610), "Risk Assessment Empty", AND(G1610&lt;&gt;"",H1610&lt;&gt;""), IF(SUMPRODUCT(($G$2:$G$5000=G1610)*($H$2:$H$5000=H1610))&gt;1,"CONFLICT: NI and Check-in Date Already in Use","Correct"), TRUE, "Correct")</f>
        <v/>
      </c>
    </row>
    <row r="1611" spans="1:22" s="14" customFormat="1" x14ac:dyDescent="0.5">
      <c r="A1611" s="10"/>
      <c r="B1611" s="11"/>
      <c r="C1611" s="10"/>
      <c r="D1611" s="10"/>
      <c r="E1611" s="10"/>
      <c r="F1611" s="12"/>
      <c r="G1611" s="10"/>
      <c r="H1611" s="12"/>
      <c r="I1611" s="12"/>
      <c r="J1611" s="13"/>
      <c r="K1611" s="10"/>
      <c r="L1611" s="15" t="str">
        <f ca="1">IF(ISBLANK(F1611), "", DATEDIF(Tenants[[#This Row],[DateOfBirth]],TODAY(),"Y"))</f>
        <v/>
      </c>
      <c r="M1611" s="10"/>
      <c r="N1611" s="10"/>
      <c r="O1611" s="10"/>
      <c r="P1611" s="10"/>
      <c r="Q1611" s="10"/>
      <c r="R1611" s="10"/>
      <c r="S1611" s="10"/>
      <c r="T1611" s="10"/>
      <c r="U1611" s="16" t="str">
        <f t="shared" si="26"/>
        <v/>
      </c>
      <c r="V1611" s="16" t="str" cm="1">
        <f t="array" ref="V1611">_xlfn.IFS(AND(ISBLANK(A1611), OR(B1611&lt;&gt;"",C1611&lt;&gt;"",E1611&lt;&gt;"",F1611&lt;&gt;"",G1611&lt;&gt;"",H1611&lt;&gt;"",J1611&lt;&gt;"",K1611&lt;&gt;"",M1611&lt;&gt;"",N1611&lt;&gt;"",O1611&lt;&gt;"",P1611&lt;&gt;"",Q1611&lt;&gt;"",R1611&lt;&gt;"",S1611&lt;&gt;"",T1611&lt;&gt;"",)), "Address Empty", ISBLANK(A1611), "", ISBLANK(B1611), "Room Number Empty", ISBLANK(C1611), "First Name Empty", ISBLANK(E1611), "Last Name Empty", ISBLANK(F1611), "Date of Birth Empty", ISBLANK(G1611), "NI Number Empty", ISBLANK(H1611), "Check In Date Empty", ISBLANK(J1611), "HB Claim Ref Number Empty", ISBLANK(K1611), "Referral Agency Empty", ISBLANK(M1611), "Gender Empty", ISBLANK(N1611), "Religion Empty", ISBLANK(O1611), "Ethnicity Empty", ISBLANK(P1611), "Nationality Empty", ISBLANK(Q1611), "Disability Empty", ISBLANK(R1611), "Sexual Orientation Empty", ISBLANK(S1611), "Language Empty", ISBLANK(T1611), "Risk Assessment Empty", AND(G1611&lt;&gt;"",H1611&lt;&gt;""), IF(SUMPRODUCT(($G$2:$G$5000=G1611)*($H$2:$H$5000=H1611))&gt;1,"CONFLICT: NI and Check-in Date Already in Use","Correct"), TRUE, "Correct")</f>
        <v/>
      </c>
    </row>
    <row r="1612" spans="1:22" s="14" customFormat="1" x14ac:dyDescent="0.5">
      <c r="A1612" s="10"/>
      <c r="B1612" s="11"/>
      <c r="C1612" s="10"/>
      <c r="D1612" s="10"/>
      <c r="E1612" s="10"/>
      <c r="F1612" s="12"/>
      <c r="G1612" s="10"/>
      <c r="H1612" s="12"/>
      <c r="I1612" s="12"/>
      <c r="J1612" s="13"/>
      <c r="K1612" s="10"/>
      <c r="L1612" s="15" t="str">
        <f ca="1">IF(ISBLANK(F1612), "", DATEDIF(Tenants[[#This Row],[DateOfBirth]],TODAY(),"Y"))</f>
        <v/>
      </c>
      <c r="M1612" s="10"/>
      <c r="N1612" s="10"/>
      <c r="O1612" s="10"/>
      <c r="P1612" s="10"/>
      <c r="Q1612" s="10"/>
      <c r="R1612" s="10"/>
      <c r="S1612" s="10"/>
      <c r="T1612" s="10"/>
      <c r="U1612" s="16" t="str">
        <f t="shared" si="26"/>
        <v/>
      </c>
      <c r="V1612" s="16" t="str" cm="1">
        <f t="array" ref="V1612">_xlfn.IFS(AND(ISBLANK(A1612), OR(B1612&lt;&gt;"",C1612&lt;&gt;"",E1612&lt;&gt;"",F1612&lt;&gt;"",G1612&lt;&gt;"",H1612&lt;&gt;"",J1612&lt;&gt;"",K1612&lt;&gt;"",M1612&lt;&gt;"",N1612&lt;&gt;"",O1612&lt;&gt;"",P1612&lt;&gt;"",Q1612&lt;&gt;"",R1612&lt;&gt;"",S1612&lt;&gt;"",T1612&lt;&gt;"",)), "Address Empty", ISBLANK(A1612), "", ISBLANK(B1612), "Room Number Empty", ISBLANK(C1612), "First Name Empty", ISBLANK(E1612), "Last Name Empty", ISBLANK(F1612), "Date of Birth Empty", ISBLANK(G1612), "NI Number Empty", ISBLANK(H1612), "Check In Date Empty", ISBLANK(J1612), "HB Claim Ref Number Empty", ISBLANK(K1612), "Referral Agency Empty", ISBLANK(M1612), "Gender Empty", ISBLANK(N1612), "Religion Empty", ISBLANK(O1612), "Ethnicity Empty", ISBLANK(P1612), "Nationality Empty", ISBLANK(Q1612), "Disability Empty", ISBLANK(R1612), "Sexual Orientation Empty", ISBLANK(S1612), "Language Empty", ISBLANK(T1612), "Risk Assessment Empty", AND(G1612&lt;&gt;"",H1612&lt;&gt;""), IF(SUMPRODUCT(($G$2:$G$5000=G1612)*($H$2:$H$5000=H1612))&gt;1,"CONFLICT: NI and Check-in Date Already in Use","Correct"), TRUE, "Correct")</f>
        <v/>
      </c>
    </row>
    <row r="1613" spans="1:22" s="14" customFormat="1" x14ac:dyDescent="0.5">
      <c r="A1613" s="10"/>
      <c r="B1613" s="11"/>
      <c r="C1613" s="10"/>
      <c r="D1613" s="10"/>
      <c r="E1613" s="10"/>
      <c r="F1613" s="12"/>
      <c r="G1613" s="10"/>
      <c r="H1613" s="12"/>
      <c r="I1613" s="12"/>
      <c r="J1613" s="13"/>
      <c r="K1613" s="10"/>
      <c r="L1613" s="15" t="str">
        <f ca="1">IF(ISBLANK(F1613), "", DATEDIF(Tenants[[#This Row],[DateOfBirth]],TODAY(),"Y"))</f>
        <v/>
      </c>
      <c r="M1613" s="10"/>
      <c r="N1613" s="10"/>
      <c r="O1613" s="10"/>
      <c r="P1613" s="10"/>
      <c r="Q1613" s="10"/>
      <c r="R1613" s="10"/>
      <c r="S1613" s="10"/>
      <c r="T1613" s="10"/>
      <c r="U1613" s="16" t="str">
        <f t="shared" si="26"/>
        <v/>
      </c>
      <c r="V1613" s="16" t="str" cm="1">
        <f t="array" ref="V1613">_xlfn.IFS(AND(ISBLANK(A1613), OR(B1613&lt;&gt;"",C1613&lt;&gt;"",E1613&lt;&gt;"",F1613&lt;&gt;"",G1613&lt;&gt;"",H1613&lt;&gt;"",J1613&lt;&gt;"",K1613&lt;&gt;"",M1613&lt;&gt;"",N1613&lt;&gt;"",O1613&lt;&gt;"",P1613&lt;&gt;"",Q1613&lt;&gt;"",R1613&lt;&gt;"",S1613&lt;&gt;"",T1613&lt;&gt;"",)), "Address Empty", ISBLANK(A1613), "", ISBLANK(B1613), "Room Number Empty", ISBLANK(C1613), "First Name Empty", ISBLANK(E1613), "Last Name Empty", ISBLANK(F1613), "Date of Birth Empty", ISBLANK(G1613), "NI Number Empty", ISBLANK(H1613), "Check In Date Empty", ISBLANK(J1613), "HB Claim Ref Number Empty", ISBLANK(K1613), "Referral Agency Empty", ISBLANK(M1613), "Gender Empty", ISBLANK(N1613), "Religion Empty", ISBLANK(O1613), "Ethnicity Empty", ISBLANK(P1613), "Nationality Empty", ISBLANK(Q1613), "Disability Empty", ISBLANK(R1613), "Sexual Orientation Empty", ISBLANK(S1613), "Language Empty", ISBLANK(T1613), "Risk Assessment Empty", AND(G1613&lt;&gt;"",H1613&lt;&gt;""), IF(SUMPRODUCT(($G$2:$G$5000=G1613)*($H$2:$H$5000=H1613))&gt;1,"CONFLICT: NI and Check-in Date Already in Use","Correct"), TRUE, "Correct")</f>
        <v/>
      </c>
    </row>
    <row r="1614" spans="1:22" s="14" customFormat="1" x14ac:dyDescent="0.5">
      <c r="A1614" s="10"/>
      <c r="B1614" s="11"/>
      <c r="C1614" s="10"/>
      <c r="D1614" s="10"/>
      <c r="E1614" s="10"/>
      <c r="F1614" s="12"/>
      <c r="G1614" s="10"/>
      <c r="H1614" s="12"/>
      <c r="I1614" s="12"/>
      <c r="J1614" s="13"/>
      <c r="K1614" s="10"/>
      <c r="L1614" s="15" t="str">
        <f ca="1">IF(ISBLANK(F1614), "", DATEDIF(Tenants[[#This Row],[DateOfBirth]],TODAY(),"Y"))</f>
        <v/>
      </c>
      <c r="M1614" s="10"/>
      <c r="N1614" s="10"/>
      <c r="O1614" s="10"/>
      <c r="P1614" s="10"/>
      <c r="Q1614" s="10"/>
      <c r="R1614" s="10"/>
      <c r="S1614" s="10"/>
      <c r="T1614" s="10"/>
      <c r="U1614" s="16" t="str">
        <f t="shared" si="26"/>
        <v/>
      </c>
      <c r="V1614" s="16" t="str" cm="1">
        <f t="array" ref="V1614">_xlfn.IFS(AND(ISBLANK(A1614), OR(B1614&lt;&gt;"",C1614&lt;&gt;"",E1614&lt;&gt;"",F1614&lt;&gt;"",G1614&lt;&gt;"",H1614&lt;&gt;"",J1614&lt;&gt;"",K1614&lt;&gt;"",M1614&lt;&gt;"",N1614&lt;&gt;"",O1614&lt;&gt;"",P1614&lt;&gt;"",Q1614&lt;&gt;"",R1614&lt;&gt;"",S1614&lt;&gt;"",T1614&lt;&gt;"",)), "Address Empty", ISBLANK(A1614), "", ISBLANK(B1614), "Room Number Empty", ISBLANK(C1614), "First Name Empty", ISBLANK(E1614), "Last Name Empty", ISBLANK(F1614), "Date of Birth Empty", ISBLANK(G1614), "NI Number Empty", ISBLANK(H1614), "Check In Date Empty", ISBLANK(J1614), "HB Claim Ref Number Empty", ISBLANK(K1614), "Referral Agency Empty", ISBLANK(M1614), "Gender Empty", ISBLANK(N1614), "Religion Empty", ISBLANK(O1614), "Ethnicity Empty", ISBLANK(P1614), "Nationality Empty", ISBLANK(Q1614), "Disability Empty", ISBLANK(R1614), "Sexual Orientation Empty", ISBLANK(S1614), "Language Empty", ISBLANK(T1614), "Risk Assessment Empty", AND(G1614&lt;&gt;"",H1614&lt;&gt;""), IF(SUMPRODUCT(($G$2:$G$5000=G1614)*($H$2:$H$5000=H1614))&gt;1,"CONFLICT: NI and Check-in Date Already in Use","Correct"), TRUE, "Correct")</f>
        <v/>
      </c>
    </row>
    <row r="1615" spans="1:22" s="14" customFormat="1" x14ac:dyDescent="0.5">
      <c r="A1615" s="10"/>
      <c r="B1615" s="11"/>
      <c r="C1615" s="10"/>
      <c r="D1615" s="10"/>
      <c r="E1615" s="10"/>
      <c r="F1615" s="12"/>
      <c r="G1615" s="10"/>
      <c r="H1615" s="12"/>
      <c r="I1615" s="12"/>
      <c r="J1615" s="13"/>
      <c r="K1615" s="10"/>
      <c r="L1615" s="15" t="str">
        <f ca="1">IF(ISBLANK(F1615), "", DATEDIF(Tenants[[#This Row],[DateOfBirth]],TODAY(),"Y"))</f>
        <v/>
      </c>
      <c r="M1615" s="10"/>
      <c r="N1615" s="10"/>
      <c r="O1615" s="10"/>
      <c r="P1615" s="10"/>
      <c r="Q1615" s="10"/>
      <c r="R1615" s="10"/>
      <c r="S1615" s="10"/>
      <c r="T1615" s="10"/>
      <c r="U1615" s="16" t="str">
        <f t="shared" si="26"/>
        <v/>
      </c>
      <c r="V1615" s="16" t="str" cm="1">
        <f t="array" ref="V1615">_xlfn.IFS(AND(ISBLANK(A1615), OR(B1615&lt;&gt;"",C1615&lt;&gt;"",E1615&lt;&gt;"",F1615&lt;&gt;"",G1615&lt;&gt;"",H1615&lt;&gt;"",J1615&lt;&gt;"",K1615&lt;&gt;"",M1615&lt;&gt;"",N1615&lt;&gt;"",O1615&lt;&gt;"",P1615&lt;&gt;"",Q1615&lt;&gt;"",R1615&lt;&gt;"",S1615&lt;&gt;"",T1615&lt;&gt;"",)), "Address Empty", ISBLANK(A1615), "", ISBLANK(B1615), "Room Number Empty", ISBLANK(C1615), "First Name Empty", ISBLANK(E1615), "Last Name Empty", ISBLANK(F1615), "Date of Birth Empty", ISBLANK(G1615), "NI Number Empty", ISBLANK(H1615), "Check In Date Empty", ISBLANK(J1615), "HB Claim Ref Number Empty", ISBLANK(K1615), "Referral Agency Empty", ISBLANK(M1615), "Gender Empty", ISBLANK(N1615), "Religion Empty", ISBLANK(O1615), "Ethnicity Empty", ISBLANK(P1615), "Nationality Empty", ISBLANK(Q1615), "Disability Empty", ISBLANK(R1615), "Sexual Orientation Empty", ISBLANK(S1615), "Language Empty", ISBLANK(T1615), "Risk Assessment Empty", AND(G1615&lt;&gt;"",H1615&lt;&gt;""), IF(SUMPRODUCT(($G$2:$G$5000=G1615)*($H$2:$H$5000=H1615))&gt;1,"CONFLICT: NI and Check-in Date Already in Use","Correct"), TRUE, "Correct")</f>
        <v/>
      </c>
    </row>
    <row r="1616" spans="1:22" s="14" customFormat="1" x14ac:dyDescent="0.5">
      <c r="A1616" s="10"/>
      <c r="B1616" s="11"/>
      <c r="C1616" s="10"/>
      <c r="D1616" s="10"/>
      <c r="E1616" s="10"/>
      <c r="F1616" s="12"/>
      <c r="G1616" s="10"/>
      <c r="H1616" s="12"/>
      <c r="I1616" s="12"/>
      <c r="J1616" s="13"/>
      <c r="K1616" s="10"/>
      <c r="L1616" s="15" t="str">
        <f ca="1">IF(ISBLANK(F1616), "", DATEDIF(Tenants[[#This Row],[DateOfBirth]],TODAY(),"Y"))</f>
        <v/>
      </c>
      <c r="M1616" s="10"/>
      <c r="N1616" s="10"/>
      <c r="O1616" s="10"/>
      <c r="P1616" s="10"/>
      <c r="Q1616" s="10"/>
      <c r="R1616" s="10"/>
      <c r="S1616" s="10"/>
      <c r="T1616" s="10"/>
      <c r="U1616" s="16" t="str">
        <f t="shared" si="26"/>
        <v/>
      </c>
      <c r="V1616" s="16" t="str" cm="1">
        <f t="array" ref="V1616">_xlfn.IFS(AND(ISBLANK(A1616), OR(B1616&lt;&gt;"",C1616&lt;&gt;"",E1616&lt;&gt;"",F1616&lt;&gt;"",G1616&lt;&gt;"",H1616&lt;&gt;"",J1616&lt;&gt;"",K1616&lt;&gt;"",M1616&lt;&gt;"",N1616&lt;&gt;"",O1616&lt;&gt;"",P1616&lt;&gt;"",Q1616&lt;&gt;"",R1616&lt;&gt;"",S1616&lt;&gt;"",T1616&lt;&gt;"",)), "Address Empty", ISBLANK(A1616), "", ISBLANK(B1616), "Room Number Empty", ISBLANK(C1616), "First Name Empty", ISBLANK(E1616), "Last Name Empty", ISBLANK(F1616), "Date of Birth Empty", ISBLANK(G1616), "NI Number Empty", ISBLANK(H1616), "Check In Date Empty", ISBLANK(J1616), "HB Claim Ref Number Empty", ISBLANK(K1616), "Referral Agency Empty", ISBLANK(M1616), "Gender Empty", ISBLANK(N1616), "Religion Empty", ISBLANK(O1616), "Ethnicity Empty", ISBLANK(P1616), "Nationality Empty", ISBLANK(Q1616), "Disability Empty", ISBLANK(R1616), "Sexual Orientation Empty", ISBLANK(S1616), "Language Empty", ISBLANK(T1616), "Risk Assessment Empty", AND(G1616&lt;&gt;"",H1616&lt;&gt;""), IF(SUMPRODUCT(($G$2:$G$5000=G1616)*($H$2:$H$5000=H1616))&gt;1,"CONFLICT: NI and Check-in Date Already in Use","Correct"), TRUE, "Correct")</f>
        <v/>
      </c>
    </row>
    <row r="1617" spans="1:22" s="14" customFormat="1" x14ac:dyDescent="0.5">
      <c r="A1617" s="10"/>
      <c r="B1617" s="11"/>
      <c r="C1617" s="10"/>
      <c r="D1617" s="10"/>
      <c r="E1617" s="10"/>
      <c r="F1617" s="12"/>
      <c r="G1617" s="10"/>
      <c r="H1617" s="12"/>
      <c r="I1617" s="12"/>
      <c r="J1617" s="13"/>
      <c r="K1617" s="10"/>
      <c r="L1617" s="15" t="str">
        <f ca="1">IF(ISBLANK(F1617), "", DATEDIF(Tenants[[#This Row],[DateOfBirth]],TODAY(),"Y"))</f>
        <v/>
      </c>
      <c r="M1617" s="10"/>
      <c r="N1617" s="10"/>
      <c r="O1617" s="10"/>
      <c r="P1617" s="10"/>
      <c r="Q1617" s="10"/>
      <c r="R1617" s="10"/>
      <c r="S1617" s="10"/>
      <c r="T1617" s="10"/>
      <c r="U1617" s="16" t="str">
        <f t="shared" si="26"/>
        <v/>
      </c>
      <c r="V1617" s="16" t="str" cm="1">
        <f t="array" ref="V1617">_xlfn.IFS(AND(ISBLANK(A1617), OR(B1617&lt;&gt;"",C1617&lt;&gt;"",E1617&lt;&gt;"",F1617&lt;&gt;"",G1617&lt;&gt;"",H1617&lt;&gt;"",J1617&lt;&gt;"",K1617&lt;&gt;"",M1617&lt;&gt;"",N1617&lt;&gt;"",O1617&lt;&gt;"",P1617&lt;&gt;"",Q1617&lt;&gt;"",R1617&lt;&gt;"",S1617&lt;&gt;"",T1617&lt;&gt;"",)), "Address Empty", ISBLANK(A1617), "", ISBLANK(B1617), "Room Number Empty", ISBLANK(C1617), "First Name Empty", ISBLANK(E1617), "Last Name Empty", ISBLANK(F1617), "Date of Birth Empty", ISBLANK(G1617), "NI Number Empty", ISBLANK(H1617), "Check In Date Empty", ISBLANK(J1617), "HB Claim Ref Number Empty", ISBLANK(K1617), "Referral Agency Empty", ISBLANK(M1617), "Gender Empty", ISBLANK(N1617), "Religion Empty", ISBLANK(O1617), "Ethnicity Empty", ISBLANK(P1617), "Nationality Empty", ISBLANK(Q1617), "Disability Empty", ISBLANK(R1617), "Sexual Orientation Empty", ISBLANK(S1617), "Language Empty", ISBLANK(T1617), "Risk Assessment Empty", AND(G1617&lt;&gt;"",H1617&lt;&gt;""), IF(SUMPRODUCT(($G$2:$G$5000=G1617)*($H$2:$H$5000=H1617))&gt;1,"CONFLICT: NI and Check-in Date Already in Use","Correct"), TRUE, "Correct")</f>
        <v/>
      </c>
    </row>
    <row r="1618" spans="1:22" s="14" customFormat="1" x14ac:dyDescent="0.5">
      <c r="A1618" s="10"/>
      <c r="B1618" s="11"/>
      <c r="C1618" s="10"/>
      <c r="D1618" s="10"/>
      <c r="E1618" s="10"/>
      <c r="F1618" s="12"/>
      <c r="G1618" s="10"/>
      <c r="H1618" s="12"/>
      <c r="I1618" s="12"/>
      <c r="J1618" s="13"/>
      <c r="K1618" s="10"/>
      <c r="L1618" s="15" t="str">
        <f ca="1">IF(ISBLANK(F1618), "", DATEDIF(Tenants[[#This Row],[DateOfBirth]],TODAY(),"Y"))</f>
        <v/>
      </c>
      <c r="M1618" s="10"/>
      <c r="N1618" s="10"/>
      <c r="O1618" s="10"/>
      <c r="P1618" s="10"/>
      <c r="Q1618" s="10"/>
      <c r="R1618" s="10"/>
      <c r="S1618" s="10"/>
      <c r="T1618" s="10"/>
      <c r="U1618" s="16" t="str">
        <f t="shared" si="26"/>
        <v/>
      </c>
      <c r="V1618" s="16" t="str" cm="1">
        <f t="array" ref="V1618">_xlfn.IFS(AND(ISBLANK(A1618), OR(B1618&lt;&gt;"",C1618&lt;&gt;"",E1618&lt;&gt;"",F1618&lt;&gt;"",G1618&lt;&gt;"",H1618&lt;&gt;"",J1618&lt;&gt;"",K1618&lt;&gt;"",M1618&lt;&gt;"",N1618&lt;&gt;"",O1618&lt;&gt;"",P1618&lt;&gt;"",Q1618&lt;&gt;"",R1618&lt;&gt;"",S1618&lt;&gt;"",T1618&lt;&gt;"",)), "Address Empty", ISBLANK(A1618), "", ISBLANK(B1618), "Room Number Empty", ISBLANK(C1618), "First Name Empty", ISBLANK(E1618), "Last Name Empty", ISBLANK(F1618), "Date of Birth Empty", ISBLANK(G1618), "NI Number Empty", ISBLANK(H1618), "Check In Date Empty", ISBLANK(J1618), "HB Claim Ref Number Empty", ISBLANK(K1618), "Referral Agency Empty", ISBLANK(M1618), "Gender Empty", ISBLANK(N1618), "Religion Empty", ISBLANK(O1618), "Ethnicity Empty", ISBLANK(P1618), "Nationality Empty", ISBLANK(Q1618), "Disability Empty", ISBLANK(R1618), "Sexual Orientation Empty", ISBLANK(S1618), "Language Empty", ISBLANK(T1618), "Risk Assessment Empty", AND(G1618&lt;&gt;"",H1618&lt;&gt;""), IF(SUMPRODUCT(($G$2:$G$5000=G1618)*($H$2:$H$5000=H1618))&gt;1,"CONFLICT: NI and Check-in Date Already in Use","Correct"), TRUE, "Correct")</f>
        <v/>
      </c>
    </row>
    <row r="1619" spans="1:22" s="14" customFormat="1" x14ac:dyDescent="0.5">
      <c r="A1619" s="10"/>
      <c r="B1619" s="11"/>
      <c r="C1619" s="10"/>
      <c r="D1619" s="10"/>
      <c r="E1619" s="10"/>
      <c r="F1619" s="12"/>
      <c r="G1619" s="10"/>
      <c r="H1619" s="12"/>
      <c r="I1619" s="12"/>
      <c r="J1619" s="13"/>
      <c r="K1619" s="10"/>
      <c r="L1619" s="15" t="str">
        <f ca="1">IF(ISBLANK(F1619), "", DATEDIF(Tenants[[#This Row],[DateOfBirth]],TODAY(),"Y"))</f>
        <v/>
      </c>
      <c r="M1619" s="10"/>
      <c r="N1619" s="10"/>
      <c r="O1619" s="10"/>
      <c r="P1619" s="10"/>
      <c r="Q1619" s="10"/>
      <c r="R1619" s="10"/>
      <c r="S1619" s="10"/>
      <c r="T1619" s="10"/>
      <c r="U1619" s="16" t="str">
        <f t="shared" si="26"/>
        <v/>
      </c>
      <c r="V1619" s="16" t="str" cm="1">
        <f t="array" ref="V1619">_xlfn.IFS(AND(ISBLANK(A1619), OR(B1619&lt;&gt;"",C1619&lt;&gt;"",E1619&lt;&gt;"",F1619&lt;&gt;"",G1619&lt;&gt;"",H1619&lt;&gt;"",J1619&lt;&gt;"",K1619&lt;&gt;"",M1619&lt;&gt;"",N1619&lt;&gt;"",O1619&lt;&gt;"",P1619&lt;&gt;"",Q1619&lt;&gt;"",R1619&lt;&gt;"",S1619&lt;&gt;"",T1619&lt;&gt;"",)), "Address Empty", ISBLANK(A1619), "", ISBLANK(B1619), "Room Number Empty", ISBLANK(C1619), "First Name Empty", ISBLANK(E1619), "Last Name Empty", ISBLANK(F1619), "Date of Birth Empty", ISBLANK(G1619), "NI Number Empty", ISBLANK(H1619), "Check In Date Empty", ISBLANK(J1619), "HB Claim Ref Number Empty", ISBLANK(K1619), "Referral Agency Empty", ISBLANK(M1619), "Gender Empty", ISBLANK(N1619), "Religion Empty", ISBLANK(O1619), "Ethnicity Empty", ISBLANK(P1619), "Nationality Empty", ISBLANK(Q1619), "Disability Empty", ISBLANK(R1619), "Sexual Orientation Empty", ISBLANK(S1619), "Language Empty", ISBLANK(T1619), "Risk Assessment Empty", AND(G1619&lt;&gt;"",H1619&lt;&gt;""), IF(SUMPRODUCT(($G$2:$G$5000=G1619)*($H$2:$H$5000=H1619))&gt;1,"CONFLICT: NI and Check-in Date Already in Use","Correct"), TRUE, "Correct")</f>
        <v/>
      </c>
    </row>
    <row r="1620" spans="1:22" s="14" customFormat="1" x14ac:dyDescent="0.5">
      <c r="A1620" s="10"/>
      <c r="B1620" s="11"/>
      <c r="C1620" s="10"/>
      <c r="D1620" s="10"/>
      <c r="E1620" s="10"/>
      <c r="F1620" s="12"/>
      <c r="G1620" s="10"/>
      <c r="H1620" s="12"/>
      <c r="I1620" s="12"/>
      <c r="J1620" s="13"/>
      <c r="K1620" s="10"/>
      <c r="L1620" s="15" t="str">
        <f ca="1">IF(ISBLANK(F1620), "", DATEDIF(Tenants[[#This Row],[DateOfBirth]],TODAY(),"Y"))</f>
        <v/>
      </c>
      <c r="M1620" s="10"/>
      <c r="N1620" s="10"/>
      <c r="O1620" s="10"/>
      <c r="P1620" s="10"/>
      <c r="Q1620" s="10"/>
      <c r="R1620" s="10"/>
      <c r="S1620" s="10"/>
      <c r="T1620" s="10"/>
      <c r="U1620" s="16" t="str">
        <f t="shared" si="26"/>
        <v/>
      </c>
      <c r="V1620" s="16" t="str" cm="1">
        <f t="array" ref="V1620">_xlfn.IFS(AND(ISBLANK(A1620), OR(B1620&lt;&gt;"",C1620&lt;&gt;"",E1620&lt;&gt;"",F1620&lt;&gt;"",G1620&lt;&gt;"",H1620&lt;&gt;"",J1620&lt;&gt;"",K1620&lt;&gt;"",M1620&lt;&gt;"",N1620&lt;&gt;"",O1620&lt;&gt;"",P1620&lt;&gt;"",Q1620&lt;&gt;"",R1620&lt;&gt;"",S1620&lt;&gt;"",T1620&lt;&gt;"",)), "Address Empty", ISBLANK(A1620), "", ISBLANK(B1620), "Room Number Empty", ISBLANK(C1620), "First Name Empty", ISBLANK(E1620), "Last Name Empty", ISBLANK(F1620), "Date of Birth Empty", ISBLANK(G1620), "NI Number Empty", ISBLANK(H1620), "Check In Date Empty", ISBLANK(J1620), "HB Claim Ref Number Empty", ISBLANK(K1620), "Referral Agency Empty", ISBLANK(M1620), "Gender Empty", ISBLANK(N1620), "Religion Empty", ISBLANK(O1620), "Ethnicity Empty", ISBLANK(P1620), "Nationality Empty", ISBLANK(Q1620), "Disability Empty", ISBLANK(R1620), "Sexual Orientation Empty", ISBLANK(S1620), "Language Empty", ISBLANK(T1620), "Risk Assessment Empty", AND(G1620&lt;&gt;"",H1620&lt;&gt;""), IF(SUMPRODUCT(($G$2:$G$5000=G1620)*($H$2:$H$5000=H1620))&gt;1,"CONFLICT: NI and Check-in Date Already in Use","Correct"), TRUE, "Correct")</f>
        <v/>
      </c>
    </row>
    <row r="1621" spans="1:22" s="14" customFormat="1" x14ac:dyDescent="0.5">
      <c r="A1621" s="10"/>
      <c r="B1621" s="11"/>
      <c r="C1621" s="10"/>
      <c r="D1621" s="10"/>
      <c r="E1621" s="10"/>
      <c r="F1621" s="12"/>
      <c r="G1621" s="10"/>
      <c r="H1621" s="12"/>
      <c r="I1621" s="12"/>
      <c r="J1621" s="13"/>
      <c r="K1621" s="10"/>
      <c r="L1621" s="15" t="str">
        <f ca="1">IF(ISBLANK(F1621), "", DATEDIF(Tenants[[#This Row],[DateOfBirth]],TODAY(),"Y"))</f>
        <v/>
      </c>
      <c r="M1621" s="10"/>
      <c r="N1621" s="10"/>
      <c r="O1621" s="10"/>
      <c r="P1621" s="10"/>
      <c r="Q1621" s="10"/>
      <c r="R1621" s="10"/>
      <c r="S1621" s="10"/>
      <c r="T1621" s="10"/>
      <c r="U1621" s="16" t="str">
        <f t="shared" si="26"/>
        <v/>
      </c>
      <c r="V1621" s="16" t="str" cm="1">
        <f t="array" ref="V1621">_xlfn.IFS(AND(ISBLANK(A1621), OR(B1621&lt;&gt;"",C1621&lt;&gt;"",E1621&lt;&gt;"",F1621&lt;&gt;"",G1621&lt;&gt;"",H1621&lt;&gt;"",J1621&lt;&gt;"",K1621&lt;&gt;"",M1621&lt;&gt;"",N1621&lt;&gt;"",O1621&lt;&gt;"",P1621&lt;&gt;"",Q1621&lt;&gt;"",R1621&lt;&gt;"",S1621&lt;&gt;"",T1621&lt;&gt;"",)), "Address Empty", ISBLANK(A1621), "", ISBLANK(B1621), "Room Number Empty", ISBLANK(C1621), "First Name Empty", ISBLANK(E1621), "Last Name Empty", ISBLANK(F1621), "Date of Birth Empty", ISBLANK(G1621), "NI Number Empty", ISBLANK(H1621), "Check In Date Empty", ISBLANK(J1621), "HB Claim Ref Number Empty", ISBLANK(K1621), "Referral Agency Empty", ISBLANK(M1621), "Gender Empty", ISBLANK(N1621), "Religion Empty", ISBLANK(O1621), "Ethnicity Empty", ISBLANK(P1621), "Nationality Empty", ISBLANK(Q1621), "Disability Empty", ISBLANK(R1621), "Sexual Orientation Empty", ISBLANK(S1621), "Language Empty", ISBLANK(T1621), "Risk Assessment Empty", AND(G1621&lt;&gt;"",H1621&lt;&gt;""), IF(SUMPRODUCT(($G$2:$G$5000=G1621)*($H$2:$H$5000=H1621))&gt;1,"CONFLICT: NI and Check-in Date Already in Use","Correct"), TRUE, "Correct")</f>
        <v/>
      </c>
    </row>
    <row r="1622" spans="1:22" s="14" customFormat="1" x14ac:dyDescent="0.5">
      <c r="A1622" s="10"/>
      <c r="B1622" s="11"/>
      <c r="C1622" s="10"/>
      <c r="D1622" s="10"/>
      <c r="E1622" s="10"/>
      <c r="F1622" s="12"/>
      <c r="G1622" s="10"/>
      <c r="H1622" s="12"/>
      <c r="I1622" s="12"/>
      <c r="J1622" s="13"/>
      <c r="K1622" s="10"/>
      <c r="L1622" s="15" t="str">
        <f ca="1">IF(ISBLANK(F1622), "", DATEDIF(Tenants[[#This Row],[DateOfBirth]],TODAY(),"Y"))</f>
        <v/>
      </c>
      <c r="M1622" s="10"/>
      <c r="N1622" s="10"/>
      <c r="O1622" s="10"/>
      <c r="P1622" s="10"/>
      <c r="Q1622" s="10"/>
      <c r="R1622" s="10"/>
      <c r="S1622" s="10"/>
      <c r="T1622" s="10"/>
      <c r="U1622" s="16" t="str">
        <f t="shared" si="26"/>
        <v/>
      </c>
      <c r="V1622" s="16" t="str" cm="1">
        <f t="array" ref="V1622">_xlfn.IFS(AND(ISBLANK(A1622), OR(B1622&lt;&gt;"",C1622&lt;&gt;"",E1622&lt;&gt;"",F1622&lt;&gt;"",G1622&lt;&gt;"",H1622&lt;&gt;"",J1622&lt;&gt;"",K1622&lt;&gt;"",M1622&lt;&gt;"",N1622&lt;&gt;"",O1622&lt;&gt;"",P1622&lt;&gt;"",Q1622&lt;&gt;"",R1622&lt;&gt;"",S1622&lt;&gt;"",T1622&lt;&gt;"",)), "Address Empty", ISBLANK(A1622), "", ISBLANK(B1622), "Room Number Empty", ISBLANK(C1622), "First Name Empty", ISBLANK(E1622), "Last Name Empty", ISBLANK(F1622), "Date of Birth Empty", ISBLANK(G1622), "NI Number Empty", ISBLANK(H1622), "Check In Date Empty", ISBLANK(J1622), "HB Claim Ref Number Empty", ISBLANK(K1622), "Referral Agency Empty", ISBLANK(M1622), "Gender Empty", ISBLANK(N1622), "Religion Empty", ISBLANK(O1622), "Ethnicity Empty", ISBLANK(P1622), "Nationality Empty", ISBLANK(Q1622), "Disability Empty", ISBLANK(R1622), "Sexual Orientation Empty", ISBLANK(S1622), "Language Empty", ISBLANK(T1622), "Risk Assessment Empty", AND(G1622&lt;&gt;"",H1622&lt;&gt;""), IF(SUMPRODUCT(($G$2:$G$5000=G1622)*($H$2:$H$5000=H1622))&gt;1,"CONFLICT: NI and Check-in Date Already in Use","Correct"), TRUE, "Correct")</f>
        <v/>
      </c>
    </row>
    <row r="1623" spans="1:22" s="14" customFormat="1" x14ac:dyDescent="0.5">
      <c r="A1623" s="10"/>
      <c r="B1623" s="11"/>
      <c r="C1623" s="10"/>
      <c r="D1623" s="10"/>
      <c r="E1623" s="10"/>
      <c r="F1623" s="12"/>
      <c r="G1623" s="10"/>
      <c r="H1623" s="12"/>
      <c r="I1623" s="12"/>
      <c r="J1623" s="13"/>
      <c r="K1623" s="10"/>
      <c r="L1623" s="15" t="str">
        <f ca="1">IF(ISBLANK(F1623), "", DATEDIF(Tenants[[#This Row],[DateOfBirth]],TODAY(),"Y"))</f>
        <v/>
      </c>
      <c r="M1623" s="10"/>
      <c r="N1623" s="10"/>
      <c r="O1623" s="10"/>
      <c r="P1623" s="10"/>
      <c r="Q1623" s="10"/>
      <c r="R1623" s="10"/>
      <c r="S1623" s="10"/>
      <c r="T1623" s="10"/>
      <c r="U1623" s="16" t="str">
        <f t="shared" si="26"/>
        <v/>
      </c>
      <c r="V1623" s="16" t="str" cm="1">
        <f t="array" ref="V1623">_xlfn.IFS(AND(ISBLANK(A1623), OR(B1623&lt;&gt;"",C1623&lt;&gt;"",E1623&lt;&gt;"",F1623&lt;&gt;"",G1623&lt;&gt;"",H1623&lt;&gt;"",J1623&lt;&gt;"",K1623&lt;&gt;"",M1623&lt;&gt;"",N1623&lt;&gt;"",O1623&lt;&gt;"",P1623&lt;&gt;"",Q1623&lt;&gt;"",R1623&lt;&gt;"",S1623&lt;&gt;"",T1623&lt;&gt;"",)), "Address Empty", ISBLANK(A1623), "", ISBLANK(B1623), "Room Number Empty", ISBLANK(C1623), "First Name Empty", ISBLANK(E1623), "Last Name Empty", ISBLANK(F1623), "Date of Birth Empty", ISBLANK(G1623), "NI Number Empty", ISBLANK(H1623), "Check In Date Empty", ISBLANK(J1623), "HB Claim Ref Number Empty", ISBLANK(K1623), "Referral Agency Empty", ISBLANK(M1623), "Gender Empty", ISBLANK(N1623), "Religion Empty", ISBLANK(O1623), "Ethnicity Empty", ISBLANK(P1623), "Nationality Empty", ISBLANK(Q1623), "Disability Empty", ISBLANK(R1623), "Sexual Orientation Empty", ISBLANK(S1623), "Language Empty", ISBLANK(T1623), "Risk Assessment Empty", AND(G1623&lt;&gt;"",H1623&lt;&gt;""), IF(SUMPRODUCT(($G$2:$G$5000=G1623)*($H$2:$H$5000=H1623))&gt;1,"CONFLICT: NI and Check-in Date Already in Use","Correct"), TRUE, "Correct")</f>
        <v/>
      </c>
    </row>
    <row r="1624" spans="1:22" s="14" customFormat="1" x14ac:dyDescent="0.5">
      <c r="A1624" s="10"/>
      <c r="B1624" s="11"/>
      <c r="C1624" s="10"/>
      <c r="D1624" s="10"/>
      <c r="E1624" s="10"/>
      <c r="F1624" s="12"/>
      <c r="G1624" s="10"/>
      <c r="H1624" s="12"/>
      <c r="I1624" s="12"/>
      <c r="J1624" s="13"/>
      <c r="K1624" s="10"/>
      <c r="L1624" s="15" t="str">
        <f ca="1">IF(ISBLANK(F1624), "", DATEDIF(Tenants[[#This Row],[DateOfBirth]],TODAY(),"Y"))</f>
        <v/>
      </c>
      <c r="M1624" s="10"/>
      <c r="N1624" s="10"/>
      <c r="O1624" s="10"/>
      <c r="P1624" s="10"/>
      <c r="Q1624" s="10"/>
      <c r="R1624" s="10"/>
      <c r="S1624" s="10"/>
      <c r="T1624" s="10"/>
      <c r="U1624" s="16" t="str">
        <f t="shared" si="26"/>
        <v/>
      </c>
      <c r="V1624" s="16" t="str" cm="1">
        <f t="array" ref="V1624">_xlfn.IFS(AND(ISBLANK(A1624), OR(B1624&lt;&gt;"",C1624&lt;&gt;"",E1624&lt;&gt;"",F1624&lt;&gt;"",G1624&lt;&gt;"",H1624&lt;&gt;"",J1624&lt;&gt;"",K1624&lt;&gt;"",M1624&lt;&gt;"",N1624&lt;&gt;"",O1624&lt;&gt;"",P1624&lt;&gt;"",Q1624&lt;&gt;"",R1624&lt;&gt;"",S1624&lt;&gt;"",T1624&lt;&gt;"",)), "Address Empty", ISBLANK(A1624), "", ISBLANK(B1624), "Room Number Empty", ISBLANK(C1624), "First Name Empty", ISBLANK(E1624), "Last Name Empty", ISBLANK(F1624), "Date of Birth Empty", ISBLANK(G1624), "NI Number Empty", ISBLANK(H1624), "Check In Date Empty", ISBLANK(J1624), "HB Claim Ref Number Empty", ISBLANK(K1624), "Referral Agency Empty", ISBLANK(M1624), "Gender Empty", ISBLANK(N1624), "Religion Empty", ISBLANK(O1624), "Ethnicity Empty", ISBLANK(P1624), "Nationality Empty", ISBLANK(Q1624), "Disability Empty", ISBLANK(R1624), "Sexual Orientation Empty", ISBLANK(S1624), "Language Empty", ISBLANK(T1624), "Risk Assessment Empty", AND(G1624&lt;&gt;"",H1624&lt;&gt;""), IF(SUMPRODUCT(($G$2:$G$5000=G1624)*($H$2:$H$5000=H1624))&gt;1,"CONFLICT: NI and Check-in Date Already in Use","Correct"), TRUE, "Correct")</f>
        <v/>
      </c>
    </row>
    <row r="1625" spans="1:22" s="14" customFormat="1" x14ac:dyDescent="0.5">
      <c r="A1625" s="10"/>
      <c r="B1625" s="11"/>
      <c r="C1625" s="10"/>
      <c r="D1625" s="10"/>
      <c r="E1625" s="10"/>
      <c r="F1625" s="12"/>
      <c r="G1625" s="10"/>
      <c r="H1625" s="12"/>
      <c r="I1625" s="12"/>
      <c r="J1625" s="13"/>
      <c r="K1625" s="10"/>
      <c r="L1625" s="15" t="str">
        <f ca="1">IF(ISBLANK(F1625), "", DATEDIF(Tenants[[#This Row],[DateOfBirth]],TODAY(),"Y"))</f>
        <v/>
      </c>
      <c r="M1625" s="10"/>
      <c r="N1625" s="10"/>
      <c r="O1625" s="10"/>
      <c r="P1625" s="10"/>
      <c r="Q1625" s="10"/>
      <c r="R1625" s="10"/>
      <c r="S1625" s="10"/>
      <c r="T1625" s="10"/>
      <c r="U1625" s="16" t="str">
        <f t="shared" si="26"/>
        <v/>
      </c>
      <c r="V1625" s="16" t="str" cm="1">
        <f t="array" ref="V1625">_xlfn.IFS(AND(ISBLANK(A1625), OR(B1625&lt;&gt;"",C1625&lt;&gt;"",E1625&lt;&gt;"",F1625&lt;&gt;"",G1625&lt;&gt;"",H1625&lt;&gt;"",J1625&lt;&gt;"",K1625&lt;&gt;"",M1625&lt;&gt;"",N1625&lt;&gt;"",O1625&lt;&gt;"",P1625&lt;&gt;"",Q1625&lt;&gt;"",R1625&lt;&gt;"",S1625&lt;&gt;"",T1625&lt;&gt;"",)), "Address Empty", ISBLANK(A1625), "", ISBLANK(B1625), "Room Number Empty", ISBLANK(C1625), "First Name Empty", ISBLANK(E1625), "Last Name Empty", ISBLANK(F1625), "Date of Birth Empty", ISBLANK(G1625), "NI Number Empty", ISBLANK(H1625), "Check In Date Empty", ISBLANK(J1625), "HB Claim Ref Number Empty", ISBLANK(K1625), "Referral Agency Empty", ISBLANK(M1625), "Gender Empty", ISBLANK(N1625), "Religion Empty", ISBLANK(O1625), "Ethnicity Empty", ISBLANK(P1625), "Nationality Empty", ISBLANK(Q1625), "Disability Empty", ISBLANK(R1625), "Sexual Orientation Empty", ISBLANK(S1625), "Language Empty", ISBLANK(T1625), "Risk Assessment Empty", AND(G1625&lt;&gt;"",H1625&lt;&gt;""), IF(SUMPRODUCT(($G$2:$G$5000=G1625)*($H$2:$H$5000=H1625))&gt;1,"CONFLICT: NI and Check-in Date Already in Use","Correct"), TRUE, "Correct")</f>
        <v/>
      </c>
    </row>
    <row r="1626" spans="1:22" s="14" customFormat="1" x14ac:dyDescent="0.5">
      <c r="A1626" s="10"/>
      <c r="B1626" s="11"/>
      <c r="C1626" s="10"/>
      <c r="D1626" s="10"/>
      <c r="E1626" s="10"/>
      <c r="F1626" s="12"/>
      <c r="G1626" s="10"/>
      <c r="H1626" s="12"/>
      <c r="I1626" s="12"/>
      <c r="J1626" s="13"/>
      <c r="K1626" s="10"/>
      <c r="L1626" s="15" t="str">
        <f ca="1">IF(ISBLANK(F1626), "", DATEDIF(Tenants[[#This Row],[DateOfBirth]],TODAY(),"Y"))</f>
        <v/>
      </c>
      <c r="M1626" s="10"/>
      <c r="N1626" s="10"/>
      <c r="O1626" s="10"/>
      <c r="P1626" s="10"/>
      <c r="Q1626" s="10"/>
      <c r="R1626" s="10"/>
      <c r="S1626" s="10"/>
      <c r="T1626" s="10"/>
      <c r="U1626" s="16" t="str">
        <f t="shared" si="26"/>
        <v/>
      </c>
      <c r="V1626" s="16" t="str" cm="1">
        <f t="array" ref="V1626">_xlfn.IFS(AND(ISBLANK(A1626), OR(B1626&lt;&gt;"",C1626&lt;&gt;"",E1626&lt;&gt;"",F1626&lt;&gt;"",G1626&lt;&gt;"",H1626&lt;&gt;"",J1626&lt;&gt;"",K1626&lt;&gt;"",M1626&lt;&gt;"",N1626&lt;&gt;"",O1626&lt;&gt;"",P1626&lt;&gt;"",Q1626&lt;&gt;"",R1626&lt;&gt;"",S1626&lt;&gt;"",T1626&lt;&gt;"",)), "Address Empty", ISBLANK(A1626), "", ISBLANK(B1626), "Room Number Empty", ISBLANK(C1626), "First Name Empty", ISBLANK(E1626), "Last Name Empty", ISBLANK(F1626), "Date of Birth Empty", ISBLANK(G1626), "NI Number Empty", ISBLANK(H1626), "Check In Date Empty", ISBLANK(J1626), "HB Claim Ref Number Empty", ISBLANK(K1626), "Referral Agency Empty", ISBLANK(M1626), "Gender Empty", ISBLANK(N1626), "Religion Empty", ISBLANK(O1626), "Ethnicity Empty", ISBLANK(P1626), "Nationality Empty", ISBLANK(Q1626), "Disability Empty", ISBLANK(R1626), "Sexual Orientation Empty", ISBLANK(S1626), "Language Empty", ISBLANK(T1626), "Risk Assessment Empty", AND(G1626&lt;&gt;"",H1626&lt;&gt;""), IF(SUMPRODUCT(($G$2:$G$5000=G1626)*($H$2:$H$5000=H1626))&gt;1,"CONFLICT: NI and Check-in Date Already in Use","Correct"), TRUE, "Correct")</f>
        <v/>
      </c>
    </row>
    <row r="1627" spans="1:22" s="14" customFormat="1" x14ac:dyDescent="0.5">
      <c r="A1627" s="10"/>
      <c r="B1627" s="11"/>
      <c r="C1627" s="10"/>
      <c r="D1627" s="10"/>
      <c r="E1627" s="10"/>
      <c r="F1627" s="12"/>
      <c r="G1627" s="10"/>
      <c r="H1627" s="12"/>
      <c r="I1627" s="12"/>
      <c r="J1627" s="13"/>
      <c r="K1627" s="10"/>
      <c r="L1627" s="15" t="str">
        <f ca="1">IF(ISBLANK(F1627), "", DATEDIF(Tenants[[#This Row],[DateOfBirth]],TODAY(),"Y"))</f>
        <v/>
      </c>
      <c r="M1627" s="10"/>
      <c r="N1627" s="10"/>
      <c r="O1627" s="10"/>
      <c r="P1627" s="10"/>
      <c r="Q1627" s="10"/>
      <c r="R1627" s="10"/>
      <c r="S1627" s="10"/>
      <c r="T1627" s="10"/>
      <c r="U1627" s="16" t="str">
        <f t="shared" si="26"/>
        <v/>
      </c>
      <c r="V1627" s="16" t="str" cm="1">
        <f t="array" ref="V1627">_xlfn.IFS(AND(ISBLANK(A1627), OR(B1627&lt;&gt;"",C1627&lt;&gt;"",E1627&lt;&gt;"",F1627&lt;&gt;"",G1627&lt;&gt;"",H1627&lt;&gt;"",J1627&lt;&gt;"",K1627&lt;&gt;"",M1627&lt;&gt;"",N1627&lt;&gt;"",O1627&lt;&gt;"",P1627&lt;&gt;"",Q1627&lt;&gt;"",R1627&lt;&gt;"",S1627&lt;&gt;"",T1627&lt;&gt;"",)), "Address Empty", ISBLANK(A1627), "", ISBLANK(B1627), "Room Number Empty", ISBLANK(C1627), "First Name Empty", ISBLANK(E1627), "Last Name Empty", ISBLANK(F1627), "Date of Birth Empty", ISBLANK(G1627), "NI Number Empty", ISBLANK(H1627), "Check In Date Empty", ISBLANK(J1627), "HB Claim Ref Number Empty", ISBLANK(K1627), "Referral Agency Empty", ISBLANK(M1627), "Gender Empty", ISBLANK(N1627), "Religion Empty", ISBLANK(O1627), "Ethnicity Empty", ISBLANK(P1627), "Nationality Empty", ISBLANK(Q1627), "Disability Empty", ISBLANK(R1627), "Sexual Orientation Empty", ISBLANK(S1627), "Language Empty", ISBLANK(T1627), "Risk Assessment Empty", AND(G1627&lt;&gt;"",H1627&lt;&gt;""), IF(SUMPRODUCT(($G$2:$G$5000=G1627)*($H$2:$H$5000=H1627))&gt;1,"CONFLICT: NI and Check-in Date Already in Use","Correct"), TRUE, "Correct")</f>
        <v/>
      </c>
    </row>
    <row r="1628" spans="1:22" s="14" customFormat="1" x14ac:dyDescent="0.5">
      <c r="A1628" s="10"/>
      <c r="B1628" s="11"/>
      <c r="C1628" s="10"/>
      <c r="D1628" s="10"/>
      <c r="E1628" s="10"/>
      <c r="F1628" s="12"/>
      <c r="G1628" s="10"/>
      <c r="H1628" s="12"/>
      <c r="I1628" s="12"/>
      <c r="J1628" s="13"/>
      <c r="K1628" s="10"/>
      <c r="L1628" s="15" t="str">
        <f ca="1">IF(ISBLANK(F1628), "", DATEDIF(Tenants[[#This Row],[DateOfBirth]],TODAY(),"Y"))</f>
        <v/>
      </c>
      <c r="M1628" s="10"/>
      <c r="N1628" s="10"/>
      <c r="O1628" s="10"/>
      <c r="P1628" s="10"/>
      <c r="Q1628" s="10"/>
      <c r="R1628" s="10"/>
      <c r="S1628" s="10"/>
      <c r="T1628" s="10"/>
      <c r="U1628" s="16" t="str">
        <f t="shared" si="26"/>
        <v/>
      </c>
      <c r="V1628" s="16" t="str" cm="1">
        <f t="array" ref="V1628">_xlfn.IFS(AND(ISBLANK(A1628), OR(B1628&lt;&gt;"",C1628&lt;&gt;"",E1628&lt;&gt;"",F1628&lt;&gt;"",G1628&lt;&gt;"",H1628&lt;&gt;"",J1628&lt;&gt;"",K1628&lt;&gt;"",M1628&lt;&gt;"",N1628&lt;&gt;"",O1628&lt;&gt;"",P1628&lt;&gt;"",Q1628&lt;&gt;"",R1628&lt;&gt;"",S1628&lt;&gt;"",T1628&lt;&gt;"",)), "Address Empty", ISBLANK(A1628), "", ISBLANK(B1628), "Room Number Empty", ISBLANK(C1628), "First Name Empty", ISBLANK(E1628), "Last Name Empty", ISBLANK(F1628), "Date of Birth Empty", ISBLANK(G1628), "NI Number Empty", ISBLANK(H1628), "Check In Date Empty", ISBLANK(J1628), "HB Claim Ref Number Empty", ISBLANK(K1628), "Referral Agency Empty", ISBLANK(M1628), "Gender Empty", ISBLANK(N1628), "Religion Empty", ISBLANK(O1628), "Ethnicity Empty", ISBLANK(P1628), "Nationality Empty", ISBLANK(Q1628), "Disability Empty", ISBLANK(R1628), "Sexual Orientation Empty", ISBLANK(S1628), "Language Empty", ISBLANK(T1628), "Risk Assessment Empty", AND(G1628&lt;&gt;"",H1628&lt;&gt;""), IF(SUMPRODUCT(($G$2:$G$5000=G1628)*($H$2:$H$5000=H1628))&gt;1,"CONFLICT: NI and Check-in Date Already in Use","Correct"), TRUE, "Correct")</f>
        <v/>
      </c>
    </row>
    <row r="1629" spans="1:22" s="14" customFormat="1" x14ac:dyDescent="0.5">
      <c r="A1629" s="10"/>
      <c r="B1629" s="11"/>
      <c r="C1629" s="10"/>
      <c r="D1629" s="10"/>
      <c r="E1629" s="10"/>
      <c r="F1629" s="12"/>
      <c r="G1629" s="10"/>
      <c r="H1629" s="12"/>
      <c r="I1629" s="12"/>
      <c r="J1629" s="13"/>
      <c r="K1629" s="10"/>
      <c r="L1629" s="15" t="str">
        <f ca="1">IF(ISBLANK(F1629), "", DATEDIF(Tenants[[#This Row],[DateOfBirth]],TODAY(),"Y"))</f>
        <v/>
      </c>
      <c r="M1629" s="10"/>
      <c r="N1629" s="10"/>
      <c r="O1629" s="10"/>
      <c r="P1629" s="10"/>
      <c r="Q1629" s="10"/>
      <c r="R1629" s="10"/>
      <c r="S1629" s="10"/>
      <c r="T1629" s="10"/>
      <c r="U1629" s="16" t="str">
        <f t="shared" si="26"/>
        <v/>
      </c>
      <c r="V1629" s="16" t="str" cm="1">
        <f t="array" ref="V1629">_xlfn.IFS(AND(ISBLANK(A1629), OR(B1629&lt;&gt;"",C1629&lt;&gt;"",E1629&lt;&gt;"",F1629&lt;&gt;"",G1629&lt;&gt;"",H1629&lt;&gt;"",J1629&lt;&gt;"",K1629&lt;&gt;"",M1629&lt;&gt;"",N1629&lt;&gt;"",O1629&lt;&gt;"",P1629&lt;&gt;"",Q1629&lt;&gt;"",R1629&lt;&gt;"",S1629&lt;&gt;"",T1629&lt;&gt;"",)), "Address Empty", ISBLANK(A1629), "", ISBLANK(B1629), "Room Number Empty", ISBLANK(C1629), "First Name Empty", ISBLANK(E1629), "Last Name Empty", ISBLANK(F1629), "Date of Birth Empty", ISBLANK(G1629), "NI Number Empty", ISBLANK(H1629), "Check In Date Empty", ISBLANK(J1629), "HB Claim Ref Number Empty", ISBLANK(K1629), "Referral Agency Empty", ISBLANK(M1629), "Gender Empty", ISBLANK(N1629), "Religion Empty", ISBLANK(O1629), "Ethnicity Empty", ISBLANK(P1629), "Nationality Empty", ISBLANK(Q1629), "Disability Empty", ISBLANK(R1629), "Sexual Orientation Empty", ISBLANK(S1629), "Language Empty", ISBLANK(T1629), "Risk Assessment Empty", AND(G1629&lt;&gt;"",H1629&lt;&gt;""), IF(SUMPRODUCT(($G$2:$G$5000=G1629)*($H$2:$H$5000=H1629))&gt;1,"CONFLICT: NI and Check-in Date Already in Use","Correct"), TRUE, "Correct")</f>
        <v/>
      </c>
    </row>
    <row r="1630" spans="1:22" s="14" customFormat="1" x14ac:dyDescent="0.5">
      <c r="A1630" s="10"/>
      <c r="B1630" s="11"/>
      <c r="C1630" s="10"/>
      <c r="D1630" s="10"/>
      <c r="E1630" s="10"/>
      <c r="F1630" s="12"/>
      <c r="G1630" s="10"/>
      <c r="H1630" s="12"/>
      <c r="I1630" s="12"/>
      <c r="J1630" s="13"/>
      <c r="K1630" s="10"/>
      <c r="L1630" s="15" t="str">
        <f ca="1">IF(ISBLANK(F1630), "", DATEDIF(Tenants[[#This Row],[DateOfBirth]],TODAY(),"Y"))</f>
        <v/>
      </c>
      <c r="M1630" s="10"/>
      <c r="N1630" s="10"/>
      <c r="O1630" s="10"/>
      <c r="P1630" s="10"/>
      <c r="Q1630" s="10"/>
      <c r="R1630" s="10"/>
      <c r="S1630" s="10"/>
      <c r="T1630" s="10"/>
      <c r="U1630" s="16" t="str">
        <f t="shared" si="26"/>
        <v/>
      </c>
      <c r="V1630" s="16" t="str" cm="1">
        <f t="array" ref="V1630">_xlfn.IFS(AND(ISBLANK(A1630), OR(B1630&lt;&gt;"",C1630&lt;&gt;"",E1630&lt;&gt;"",F1630&lt;&gt;"",G1630&lt;&gt;"",H1630&lt;&gt;"",J1630&lt;&gt;"",K1630&lt;&gt;"",M1630&lt;&gt;"",N1630&lt;&gt;"",O1630&lt;&gt;"",P1630&lt;&gt;"",Q1630&lt;&gt;"",R1630&lt;&gt;"",S1630&lt;&gt;"",T1630&lt;&gt;"",)), "Address Empty", ISBLANK(A1630), "", ISBLANK(B1630), "Room Number Empty", ISBLANK(C1630), "First Name Empty", ISBLANK(E1630), "Last Name Empty", ISBLANK(F1630), "Date of Birth Empty", ISBLANK(G1630), "NI Number Empty", ISBLANK(H1630), "Check In Date Empty", ISBLANK(J1630), "HB Claim Ref Number Empty", ISBLANK(K1630), "Referral Agency Empty", ISBLANK(M1630), "Gender Empty", ISBLANK(N1630), "Religion Empty", ISBLANK(O1630), "Ethnicity Empty", ISBLANK(P1630), "Nationality Empty", ISBLANK(Q1630), "Disability Empty", ISBLANK(R1630), "Sexual Orientation Empty", ISBLANK(S1630), "Language Empty", ISBLANK(T1630), "Risk Assessment Empty", AND(G1630&lt;&gt;"",H1630&lt;&gt;""), IF(SUMPRODUCT(($G$2:$G$5000=G1630)*($H$2:$H$5000=H1630))&gt;1,"CONFLICT: NI and Check-in Date Already in Use","Correct"), TRUE, "Correct")</f>
        <v/>
      </c>
    </row>
    <row r="1631" spans="1:22" s="14" customFormat="1" x14ac:dyDescent="0.5">
      <c r="A1631" s="10"/>
      <c r="B1631" s="11"/>
      <c r="C1631" s="10"/>
      <c r="D1631" s="10"/>
      <c r="E1631" s="10"/>
      <c r="F1631" s="12"/>
      <c r="G1631" s="10"/>
      <c r="H1631" s="12"/>
      <c r="I1631" s="12"/>
      <c r="J1631" s="13"/>
      <c r="K1631" s="10"/>
      <c r="L1631" s="15" t="str">
        <f ca="1">IF(ISBLANK(F1631), "", DATEDIF(Tenants[[#This Row],[DateOfBirth]],TODAY(),"Y"))</f>
        <v/>
      </c>
      <c r="M1631" s="10"/>
      <c r="N1631" s="10"/>
      <c r="O1631" s="10"/>
      <c r="P1631" s="10"/>
      <c r="Q1631" s="10"/>
      <c r="R1631" s="10"/>
      <c r="S1631" s="10"/>
      <c r="T1631" s="10"/>
      <c r="U1631" s="16" t="str">
        <f t="shared" si="26"/>
        <v/>
      </c>
      <c r="V1631" s="16" t="str" cm="1">
        <f t="array" ref="V1631">_xlfn.IFS(AND(ISBLANK(A1631), OR(B1631&lt;&gt;"",C1631&lt;&gt;"",E1631&lt;&gt;"",F1631&lt;&gt;"",G1631&lt;&gt;"",H1631&lt;&gt;"",J1631&lt;&gt;"",K1631&lt;&gt;"",M1631&lt;&gt;"",N1631&lt;&gt;"",O1631&lt;&gt;"",P1631&lt;&gt;"",Q1631&lt;&gt;"",R1631&lt;&gt;"",S1631&lt;&gt;"",T1631&lt;&gt;"",)), "Address Empty", ISBLANK(A1631), "", ISBLANK(B1631), "Room Number Empty", ISBLANK(C1631), "First Name Empty", ISBLANK(E1631), "Last Name Empty", ISBLANK(F1631), "Date of Birth Empty", ISBLANK(G1631), "NI Number Empty", ISBLANK(H1631), "Check In Date Empty", ISBLANK(J1631), "HB Claim Ref Number Empty", ISBLANK(K1631), "Referral Agency Empty", ISBLANK(M1631), "Gender Empty", ISBLANK(N1631), "Religion Empty", ISBLANK(O1631), "Ethnicity Empty", ISBLANK(P1631), "Nationality Empty", ISBLANK(Q1631), "Disability Empty", ISBLANK(R1631), "Sexual Orientation Empty", ISBLANK(S1631), "Language Empty", ISBLANK(T1631), "Risk Assessment Empty", AND(G1631&lt;&gt;"",H1631&lt;&gt;""), IF(SUMPRODUCT(($G$2:$G$5000=G1631)*($H$2:$H$5000=H1631))&gt;1,"CONFLICT: NI and Check-in Date Already in Use","Correct"), TRUE, "Correct")</f>
        <v/>
      </c>
    </row>
    <row r="1632" spans="1:22" s="14" customFormat="1" x14ac:dyDescent="0.5">
      <c r="A1632" s="10"/>
      <c r="B1632" s="11"/>
      <c r="C1632" s="10"/>
      <c r="D1632" s="10"/>
      <c r="E1632" s="10"/>
      <c r="F1632" s="12"/>
      <c r="G1632" s="10"/>
      <c r="H1632" s="12"/>
      <c r="I1632" s="12"/>
      <c r="J1632" s="13"/>
      <c r="K1632" s="10"/>
      <c r="L1632" s="15" t="str">
        <f ca="1">IF(ISBLANK(F1632), "", DATEDIF(Tenants[[#This Row],[DateOfBirth]],TODAY(),"Y"))</f>
        <v/>
      </c>
      <c r="M1632" s="10"/>
      <c r="N1632" s="10"/>
      <c r="O1632" s="10"/>
      <c r="P1632" s="10"/>
      <c r="Q1632" s="10"/>
      <c r="R1632" s="10"/>
      <c r="S1632" s="10"/>
      <c r="T1632" s="10"/>
      <c r="U1632" s="16" t="str">
        <f t="shared" si="26"/>
        <v/>
      </c>
      <c r="V1632" s="16" t="str" cm="1">
        <f t="array" ref="V1632">_xlfn.IFS(AND(ISBLANK(A1632), OR(B1632&lt;&gt;"",C1632&lt;&gt;"",E1632&lt;&gt;"",F1632&lt;&gt;"",G1632&lt;&gt;"",H1632&lt;&gt;"",J1632&lt;&gt;"",K1632&lt;&gt;"",M1632&lt;&gt;"",N1632&lt;&gt;"",O1632&lt;&gt;"",P1632&lt;&gt;"",Q1632&lt;&gt;"",R1632&lt;&gt;"",S1632&lt;&gt;"",T1632&lt;&gt;"",)), "Address Empty", ISBLANK(A1632), "", ISBLANK(B1632), "Room Number Empty", ISBLANK(C1632), "First Name Empty", ISBLANK(E1632), "Last Name Empty", ISBLANK(F1632), "Date of Birth Empty", ISBLANK(G1632), "NI Number Empty", ISBLANK(H1632), "Check In Date Empty", ISBLANK(J1632), "HB Claim Ref Number Empty", ISBLANK(K1632), "Referral Agency Empty", ISBLANK(M1632), "Gender Empty", ISBLANK(N1632), "Religion Empty", ISBLANK(O1632), "Ethnicity Empty", ISBLANK(P1632), "Nationality Empty", ISBLANK(Q1632), "Disability Empty", ISBLANK(R1632), "Sexual Orientation Empty", ISBLANK(S1632), "Language Empty", ISBLANK(T1632), "Risk Assessment Empty", AND(G1632&lt;&gt;"",H1632&lt;&gt;""), IF(SUMPRODUCT(($G$2:$G$5000=G1632)*($H$2:$H$5000=H1632))&gt;1,"CONFLICT: NI and Check-in Date Already in Use","Correct"), TRUE, "Correct")</f>
        <v/>
      </c>
    </row>
    <row r="1633" spans="1:22" s="14" customFormat="1" x14ac:dyDescent="0.5">
      <c r="A1633" s="10"/>
      <c r="B1633" s="11"/>
      <c r="C1633" s="10"/>
      <c r="D1633" s="10"/>
      <c r="E1633" s="10"/>
      <c r="F1633" s="12"/>
      <c r="G1633" s="10"/>
      <c r="H1633" s="12"/>
      <c r="I1633" s="12"/>
      <c r="J1633" s="13"/>
      <c r="K1633" s="10"/>
      <c r="L1633" s="15" t="str">
        <f ca="1">IF(ISBLANK(F1633), "", DATEDIF(Tenants[[#This Row],[DateOfBirth]],TODAY(),"Y"))</f>
        <v/>
      </c>
      <c r="M1633" s="10"/>
      <c r="N1633" s="10"/>
      <c r="O1633" s="10"/>
      <c r="P1633" s="10"/>
      <c r="Q1633" s="10"/>
      <c r="R1633" s="10"/>
      <c r="S1633" s="10"/>
      <c r="T1633" s="10"/>
      <c r="U1633" s="16" t="str">
        <f t="shared" si="26"/>
        <v/>
      </c>
      <c r="V1633" s="16" t="str" cm="1">
        <f t="array" ref="V1633">_xlfn.IFS(AND(ISBLANK(A1633), OR(B1633&lt;&gt;"",C1633&lt;&gt;"",E1633&lt;&gt;"",F1633&lt;&gt;"",G1633&lt;&gt;"",H1633&lt;&gt;"",J1633&lt;&gt;"",K1633&lt;&gt;"",M1633&lt;&gt;"",N1633&lt;&gt;"",O1633&lt;&gt;"",P1633&lt;&gt;"",Q1633&lt;&gt;"",R1633&lt;&gt;"",S1633&lt;&gt;"",T1633&lt;&gt;"",)), "Address Empty", ISBLANK(A1633), "", ISBLANK(B1633), "Room Number Empty", ISBLANK(C1633), "First Name Empty", ISBLANK(E1633), "Last Name Empty", ISBLANK(F1633), "Date of Birth Empty", ISBLANK(G1633), "NI Number Empty", ISBLANK(H1633), "Check In Date Empty", ISBLANK(J1633), "HB Claim Ref Number Empty", ISBLANK(K1633), "Referral Agency Empty", ISBLANK(M1633), "Gender Empty", ISBLANK(N1633), "Religion Empty", ISBLANK(O1633), "Ethnicity Empty", ISBLANK(P1633), "Nationality Empty", ISBLANK(Q1633), "Disability Empty", ISBLANK(R1633), "Sexual Orientation Empty", ISBLANK(S1633), "Language Empty", ISBLANK(T1633), "Risk Assessment Empty", AND(G1633&lt;&gt;"",H1633&lt;&gt;""), IF(SUMPRODUCT(($G$2:$G$5000=G1633)*($H$2:$H$5000=H1633))&gt;1,"CONFLICT: NI and Check-in Date Already in Use","Correct"), TRUE, "Correct")</f>
        <v/>
      </c>
    </row>
    <row r="1634" spans="1:22" s="14" customFormat="1" x14ac:dyDescent="0.5">
      <c r="A1634" s="10"/>
      <c r="B1634" s="11"/>
      <c r="C1634" s="10"/>
      <c r="D1634" s="10"/>
      <c r="E1634" s="10"/>
      <c r="F1634" s="12"/>
      <c r="G1634" s="10"/>
      <c r="H1634" s="12"/>
      <c r="I1634" s="12"/>
      <c r="J1634" s="13"/>
      <c r="K1634" s="10"/>
      <c r="L1634" s="15" t="str">
        <f ca="1">IF(ISBLANK(F1634), "", DATEDIF(Tenants[[#This Row],[DateOfBirth]],TODAY(),"Y"))</f>
        <v/>
      </c>
      <c r="M1634" s="10"/>
      <c r="N1634" s="10"/>
      <c r="O1634" s="10"/>
      <c r="P1634" s="10"/>
      <c r="Q1634" s="10"/>
      <c r="R1634" s="10"/>
      <c r="S1634" s="10"/>
      <c r="T1634" s="10"/>
      <c r="U1634" s="16" t="str">
        <f t="shared" si="26"/>
        <v/>
      </c>
      <c r="V1634" s="16" t="str" cm="1">
        <f t="array" ref="V1634">_xlfn.IFS(AND(ISBLANK(A1634), OR(B1634&lt;&gt;"",C1634&lt;&gt;"",E1634&lt;&gt;"",F1634&lt;&gt;"",G1634&lt;&gt;"",H1634&lt;&gt;"",J1634&lt;&gt;"",K1634&lt;&gt;"",M1634&lt;&gt;"",N1634&lt;&gt;"",O1634&lt;&gt;"",P1634&lt;&gt;"",Q1634&lt;&gt;"",R1634&lt;&gt;"",S1634&lt;&gt;"",T1634&lt;&gt;"",)), "Address Empty", ISBLANK(A1634), "", ISBLANK(B1634), "Room Number Empty", ISBLANK(C1634), "First Name Empty", ISBLANK(E1634), "Last Name Empty", ISBLANK(F1634), "Date of Birth Empty", ISBLANK(G1634), "NI Number Empty", ISBLANK(H1634), "Check In Date Empty", ISBLANK(J1634), "HB Claim Ref Number Empty", ISBLANK(K1634), "Referral Agency Empty", ISBLANK(M1634), "Gender Empty", ISBLANK(N1634), "Religion Empty", ISBLANK(O1634), "Ethnicity Empty", ISBLANK(P1634), "Nationality Empty", ISBLANK(Q1634), "Disability Empty", ISBLANK(R1634), "Sexual Orientation Empty", ISBLANK(S1634), "Language Empty", ISBLANK(T1634), "Risk Assessment Empty", AND(G1634&lt;&gt;"",H1634&lt;&gt;""), IF(SUMPRODUCT(($G$2:$G$5000=G1634)*($H$2:$H$5000=H1634))&gt;1,"CONFLICT: NI and Check-in Date Already in Use","Correct"), TRUE, "Correct")</f>
        <v/>
      </c>
    </row>
    <row r="1635" spans="1:22" s="14" customFormat="1" x14ac:dyDescent="0.5">
      <c r="A1635" s="10"/>
      <c r="B1635" s="11"/>
      <c r="C1635" s="10"/>
      <c r="D1635" s="10"/>
      <c r="E1635" s="10"/>
      <c r="F1635" s="12"/>
      <c r="G1635" s="10"/>
      <c r="H1635" s="12"/>
      <c r="I1635" s="12"/>
      <c r="J1635" s="13"/>
      <c r="K1635" s="10"/>
      <c r="L1635" s="15" t="str">
        <f ca="1">IF(ISBLANK(F1635), "", DATEDIF(Tenants[[#This Row],[DateOfBirth]],TODAY(),"Y"))</f>
        <v/>
      </c>
      <c r="M1635" s="10"/>
      <c r="N1635" s="10"/>
      <c r="O1635" s="10"/>
      <c r="P1635" s="10"/>
      <c r="Q1635" s="10"/>
      <c r="R1635" s="10"/>
      <c r="S1635" s="10"/>
      <c r="T1635" s="10"/>
      <c r="U1635" s="16" t="str">
        <f t="shared" si="26"/>
        <v/>
      </c>
      <c r="V1635" s="16" t="str" cm="1">
        <f t="array" ref="V1635">_xlfn.IFS(AND(ISBLANK(A1635), OR(B1635&lt;&gt;"",C1635&lt;&gt;"",E1635&lt;&gt;"",F1635&lt;&gt;"",G1635&lt;&gt;"",H1635&lt;&gt;"",J1635&lt;&gt;"",K1635&lt;&gt;"",M1635&lt;&gt;"",N1635&lt;&gt;"",O1635&lt;&gt;"",P1635&lt;&gt;"",Q1635&lt;&gt;"",R1635&lt;&gt;"",S1635&lt;&gt;"",T1635&lt;&gt;"",)), "Address Empty", ISBLANK(A1635), "", ISBLANK(B1635), "Room Number Empty", ISBLANK(C1635), "First Name Empty", ISBLANK(E1635), "Last Name Empty", ISBLANK(F1635), "Date of Birth Empty", ISBLANK(G1635), "NI Number Empty", ISBLANK(H1635), "Check In Date Empty", ISBLANK(J1635), "HB Claim Ref Number Empty", ISBLANK(K1635), "Referral Agency Empty", ISBLANK(M1635), "Gender Empty", ISBLANK(N1635), "Religion Empty", ISBLANK(O1635), "Ethnicity Empty", ISBLANK(P1635), "Nationality Empty", ISBLANK(Q1635), "Disability Empty", ISBLANK(R1635), "Sexual Orientation Empty", ISBLANK(S1635), "Language Empty", ISBLANK(T1635), "Risk Assessment Empty", AND(G1635&lt;&gt;"",H1635&lt;&gt;""), IF(SUMPRODUCT(($G$2:$G$5000=G1635)*($H$2:$H$5000=H1635))&gt;1,"CONFLICT: NI and Check-in Date Already in Use","Correct"), TRUE, "Correct")</f>
        <v/>
      </c>
    </row>
    <row r="1636" spans="1:22" s="14" customFormat="1" x14ac:dyDescent="0.5">
      <c r="A1636" s="10"/>
      <c r="B1636" s="11"/>
      <c r="C1636" s="10"/>
      <c r="D1636" s="10"/>
      <c r="E1636" s="10"/>
      <c r="F1636" s="12"/>
      <c r="G1636" s="10"/>
      <c r="H1636" s="12"/>
      <c r="I1636" s="12"/>
      <c r="J1636" s="13"/>
      <c r="K1636" s="10"/>
      <c r="L1636" s="15" t="str">
        <f ca="1">IF(ISBLANK(F1636), "", DATEDIF(Tenants[[#This Row],[DateOfBirth]],TODAY(),"Y"))</f>
        <v/>
      </c>
      <c r="M1636" s="10"/>
      <c r="N1636" s="10"/>
      <c r="O1636" s="10"/>
      <c r="P1636" s="10"/>
      <c r="Q1636" s="10"/>
      <c r="R1636" s="10"/>
      <c r="S1636" s="10"/>
      <c r="T1636" s="10"/>
      <c r="U1636" s="16" t="str">
        <f t="shared" si="26"/>
        <v/>
      </c>
      <c r="V1636" s="16" t="str" cm="1">
        <f t="array" ref="V1636">_xlfn.IFS(AND(ISBLANK(A1636), OR(B1636&lt;&gt;"",C1636&lt;&gt;"",E1636&lt;&gt;"",F1636&lt;&gt;"",G1636&lt;&gt;"",H1636&lt;&gt;"",J1636&lt;&gt;"",K1636&lt;&gt;"",M1636&lt;&gt;"",N1636&lt;&gt;"",O1636&lt;&gt;"",P1636&lt;&gt;"",Q1636&lt;&gt;"",R1636&lt;&gt;"",S1636&lt;&gt;"",T1636&lt;&gt;"",)), "Address Empty", ISBLANK(A1636), "", ISBLANK(B1636), "Room Number Empty", ISBLANK(C1636), "First Name Empty", ISBLANK(E1636), "Last Name Empty", ISBLANK(F1636), "Date of Birth Empty", ISBLANK(G1636), "NI Number Empty", ISBLANK(H1636), "Check In Date Empty", ISBLANK(J1636), "HB Claim Ref Number Empty", ISBLANK(K1636), "Referral Agency Empty", ISBLANK(M1636), "Gender Empty", ISBLANK(N1636), "Religion Empty", ISBLANK(O1636), "Ethnicity Empty", ISBLANK(P1636), "Nationality Empty", ISBLANK(Q1636), "Disability Empty", ISBLANK(R1636), "Sexual Orientation Empty", ISBLANK(S1636), "Language Empty", ISBLANK(T1636), "Risk Assessment Empty", AND(G1636&lt;&gt;"",H1636&lt;&gt;""), IF(SUMPRODUCT(($G$2:$G$5000=G1636)*($H$2:$H$5000=H1636))&gt;1,"CONFLICT: NI and Check-in Date Already in Use","Correct"), TRUE, "Correct")</f>
        <v/>
      </c>
    </row>
    <row r="1637" spans="1:22" s="14" customFormat="1" x14ac:dyDescent="0.5">
      <c r="A1637" s="10"/>
      <c r="B1637" s="11"/>
      <c r="C1637" s="10"/>
      <c r="D1637" s="10"/>
      <c r="E1637" s="10"/>
      <c r="F1637" s="12"/>
      <c r="G1637" s="10"/>
      <c r="H1637" s="12"/>
      <c r="I1637" s="12"/>
      <c r="J1637" s="13"/>
      <c r="K1637" s="10"/>
      <c r="L1637" s="15" t="str">
        <f ca="1">IF(ISBLANK(F1637), "", DATEDIF(Tenants[[#This Row],[DateOfBirth]],TODAY(),"Y"))</f>
        <v/>
      </c>
      <c r="M1637" s="10"/>
      <c r="N1637" s="10"/>
      <c r="O1637" s="10"/>
      <c r="P1637" s="10"/>
      <c r="Q1637" s="10"/>
      <c r="R1637" s="10"/>
      <c r="S1637" s="10"/>
      <c r="T1637" s="10"/>
      <c r="U1637" s="16" t="str">
        <f t="shared" si="26"/>
        <v/>
      </c>
      <c r="V1637" s="16" t="str" cm="1">
        <f t="array" ref="V1637">_xlfn.IFS(AND(ISBLANK(A1637), OR(B1637&lt;&gt;"",C1637&lt;&gt;"",E1637&lt;&gt;"",F1637&lt;&gt;"",G1637&lt;&gt;"",H1637&lt;&gt;"",J1637&lt;&gt;"",K1637&lt;&gt;"",M1637&lt;&gt;"",N1637&lt;&gt;"",O1637&lt;&gt;"",P1637&lt;&gt;"",Q1637&lt;&gt;"",R1637&lt;&gt;"",S1637&lt;&gt;"",T1637&lt;&gt;"",)), "Address Empty", ISBLANK(A1637), "", ISBLANK(B1637), "Room Number Empty", ISBLANK(C1637), "First Name Empty", ISBLANK(E1637), "Last Name Empty", ISBLANK(F1637), "Date of Birth Empty", ISBLANK(G1637), "NI Number Empty", ISBLANK(H1637), "Check In Date Empty", ISBLANK(J1637), "HB Claim Ref Number Empty", ISBLANK(K1637), "Referral Agency Empty", ISBLANK(M1637), "Gender Empty", ISBLANK(N1637), "Religion Empty", ISBLANK(O1637), "Ethnicity Empty", ISBLANK(P1637), "Nationality Empty", ISBLANK(Q1637), "Disability Empty", ISBLANK(R1637), "Sexual Orientation Empty", ISBLANK(S1637), "Language Empty", ISBLANK(T1637), "Risk Assessment Empty", AND(G1637&lt;&gt;"",H1637&lt;&gt;""), IF(SUMPRODUCT(($G$2:$G$5000=G1637)*($H$2:$H$5000=H1637))&gt;1,"CONFLICT: NI and Check-in Date Already in Use","Correct"), TRUE, "Correct")</f>
        <v/>
      </c>
    </row>
    <row r="1638" spans="1:22" s="14" customFormat="1" x14ac:dyDescent="0.5">
      <c r="A1638" s="10"/>
      <c r="B1638" s="11"/>
      <c r="C1638" s="10"/>
      <c r="D1638" s="10"/>
      <c r="E1638" s="10"/>
      <c r="F1638" s="12"/>
      <c r="G1638" s="10"/>
      <c r="H1638" s="12"/>
      <c r="I1638" s="12"/>
      <c r="J1638" s="13"/>
      <c r="K1638" s="10"/>
      <c r="L1638" s="15" t="str">
        <f ca="1">IF(ISBLANK(F1638), "", DATEDIF(Tenants[[#This Row],[DateOfBirth]],TODAY(),"Y"))</f>
        <v/>
      </c>
      <c r="M1638" s="10"/>
      <c r="N1638" s="10"/>
      <c r="O1638" s="10"/>
      <c r="P1638" s="10"/>
      <c r="Q1638" s="10"/>
      <c r="R1638" s="10"/>
      <c r="S1638" s="10"/>
      <c r="T1638" s="10"/>
      <c r="U1638" s="16" t="str">
        <f t="shared" si="26"/>
        <v/>
      </c>
      <c r="V1638" s="16" t="str" cm="1">
        <f t="array" ref="V1638">_xlfn.IFS(AND(ISBLANK(A1638), OR(B1638&lt;&gt;"",C1638&lt;&gt;"",E1638&lt;&gt;"",F1638&lt;&gt;"",G1638&lt;&gt;"",H1638&lt;&gt;"",J1638&lt;&gt;"",K1638&lt;&gt;"",M1638&lt;&gt;"",N1638&lt;&gt;"",O1638&lt;&gt;"",P1638&lt;&gt;"",Q1638&lt;&gt;"",R1638&lt;&gt;"",S1638&lt;&gt;"",T1638&lt;&gt;"",)), "Address Empty", ISBLANK(A1638), "", ISBLANK(B1638), "Room Number Empty", ISBLANK(C1638), "First Name Empty", ISBLANK(E1638), "Last Name Empty", ISBLANK(F1638), "Date of Birth Empty", ISBLANK(G1638), "NI Number Empty", ISBLANK(H1638), "Check In Date Empty", ISBLANK(J1638), "HB Claim Ref Number Empty", ISBLANK(K1638), "Referral Agency Empty", ISBLANK(M1638), "Gender Empty", ISBLANK(N1638), "Religion Empty", ISBLANK(O1638), "Ethnicity Empty", ISBLANK(P1638), "Nationality Empty", ISBLANK(Q1638), "Disability Empty", ISBLANK(R1638), "Sexual Orientation Empty", ISBLANK(S1638), "Language Empty", ISBLANK(T1638), "Risk Assessment Empty", AND(G1638&lt;&gt;"",H1638&lt;&gt;""), IF(SUMPRODUCT(($G$2:$G$5000=G1638)*($H$2:$H$5000=H1638))&gt;1,"CONFLICT: NI and Check-in Date Already in Use","Correct"), TRUE, "Correct")</f>
        <v/>
      </c>
    </row>
    <row r="1639" spans="1:22" s="14" customFormat="1" x14ac:dyDescent="0.5">
      <c r="A1639" s="10"/>
      <c r="B1639" s="11"/>
      <c r="C1639" s="10"/>
      <c r="D1639" s="10"/>
      <c r="E1639" s="10"/>
      <c r="F1639" s="12"/>
      <c r="G1639" s="10"/>
      <c r="H1639" s="12"/>
      <c r="I1639" s="12"/>
      <c r="J1639" s="13"/>
      <c r="K1639" s="10"/>
      <c r="L1639" s="15" t="str">
        <f ca="1">IF(ISBLANK(F1639), "", DATEDIF(Tenants[[#This Row],[DateOfBirth]],TODAY(),"Y"))</f>
        <v/>
      </c>
      <c r="M1639" s="10"/>
      <c r="N1639" s="10"/>
      <c r="O1639" s="10"/>
      <c r="P1639" s="10"/>
      <c r="Q1639" s="10"/>
      <c r="R1639" s="10"/>
      <c r="S1639" s="10"/>
      <c r="T1639" s="10"/>
      <c r="U1639" s="16" t="str">
        <f t="shared" si="26"/>
        <v/>
      </c>
      <c r="V1639" s="16" t="str" cm="1">
        <f t="array" ref="V1639">_xlfn.IFS(AND(ISBLANK(A1639), OR(B1639&lt;&gt;"",C1639&lt;&gt;"",E1639&lt;&gt;"",F1639&lt;&gt;"",G1639&lt;&gt;"",H1639&lt;&gt;"",J1639&lt;&gt;"",K1639&lt;&gt;"",M1639&lt;&gt;"",N1639&lt;&gt;"",O1639&lt;&gt;"",P1639&lt;&gt;"",Q1639&lt;&gt;"",R1639&lt;&gt;"",S1639&lt;&gt;"",T1639&lt;&gt;"",)), "Address Empty", ISBLANK(A1639), "", ISBLANK(B1639), "Room Number Empty", ISBLANK(C1639), "First Name Empty", ISBLANK(E1639), "Last Name Empty", ISBLANK(F1639), "Date of Birth Empty", ISBLANK(G1639), "NI Number Empty", ISBLANK(H1639), "Check In Date Empty", ISBLANK(J1639), "HB Claim Ref Number Empty", ISBLANK(K1639), "Referral Agency Empty", ISBLANK(M1639), "Gender Empty", ISBLANK(N1639), "Religion Empty", ISBLANK(O1639), "Ethnicity Empty", ISBLANK(P1639), "Nationality Empty", ISBLANK(Q1639), "Disability Empty", ISBLANK(R1639), "Sexual Orientation Empty", ISBLANK(S1639), "Language Empty", ISBLANK(T1639), "Risk Assessment Empty", AND(G1639&lt;&gt;"",H1639&lt;&gt;""), IF(SUMPRODUCT(($G$2:$G$5000=G1639)*($H$2:$H$5000=H1639))&gt;1,"CONFLICT: NI and Check-in Date Already in Use","Correct"), TRUE, "Correct")</f>
        <v/>
      </c>
    </row>
    <row r="1640" spans="1:22" s="14" customFormat="1" x14ac:dyDescent="0.5">
      <c r="A1640" s="10"/>
      <c r="B1640" s="11"/>
      <c r="C1640" s="10"/>
      <c r="D1640" s="10"/>
      <c r="E1640" s="10"/>
      <c r="F1640" s="12"/>
      <c r="G1640" s="10"/>
      <c r="H1640" s="12"/>
      <c r="I1640" s="12"/>
      <c r="J1640" s="13"/>
      <c r="K1640" s="10"/>
      <c r="L1640" s="15" t="str">
        <f ca="1">IF(ISBLANK(F1640), "", DATEDIF(Tenants[[#This Row],[DateOfBirth]],TODAY(),"Y"))</f>
        <v/>
      </c>
      <c r="M1640" s="10"/>
      <c r="N1640" s="10"/>
      <c r="O1640" s="10"/>
      <c r="P1640" s="10"/>
      <c r="Q1640" s="10"/>
      <c r="R1640" s="10"/>
      <c r="S1640" s="10"/>
      <c r="T1640" s="10"/>
      <c r="U1640" s="16" t="str">
        <f t="shared" si="26"/>
        <v/>
      </c>
      <c r="V1640" s="16" t="str" cm="1">
        <f t="array" ref="V1640">_xlfn.IFS(AND(ISBLANK(A1640), OR(B1640&lt;&gt;"",C1640&lt;&gt;"",E1640&lt;&gt;"",F1640&lt;&gt;"",G1640&lt;&gt;"",H1640&lt;&gt;"",J1640&lt;&gt;"",K1640&lt;&gt;"",M1640&lt;&gt;"",N1640&lt;&gt;"",O1640&lt;&gt;"",P1640&lt;&gt;"",Q1640&lt;&gt;"",R1640&lt;&gt;"",S1640&lt;&gt;"",T1640&lt;&gt;"",)), "Address Empty", ISBLANK(A1640), "", ISBLANK(B1640), "Room Number Empty", ISBLANK(C1640), "First Name Empty", ISBLANK(E1640), "Last Name Empty", ISBLANK(F1640), "Date of Birth Empty", ISBLANK(G1640), "NI Number Empty", ISBLANK(H1640), "Check In Date Empty", ISBLANK(J1640), "HB Claim Ref Number Empty", ISBLANK(K1640), "Referral Agency Empty", ISBLANK(M1640), "Gender Empty", ISBLANK(N1640), "Religion Empty", ISBLANK(O1640), "Ethnicity Empty", ISBLANK(P1640), "Nationality Empty", ISBLANK(Q1640), "Disability Empty", ISBLANK(R1640), "Sexual Orientation Empty", ISBLANK(S1640), "Language Empty", ISBLANK(T1640), "Risk Assessment Empty", AND(G1640&lt;&gt;"",H1640&lt;&gt;""), IF(SUMPRODUCT(($G$2:$G$5000=G1640)*($H$2:$H$5000=H1640))&gt;1,"CONFLICT: NI and Check-in Date Already in Use","Correct"), TRUE, "Correct")</f>
        <v/>
      </c>
    </row>
    <row r="1641" spans="1:22" s="14" customFormat="1" x14ac:dyDescent="0.5">
      <c r="A1641" s="10"/>
      <c r="B1641" s="11"/>
      <c r="C1641" s="10"/>
      <c r="D1641" s="10"/>
      <c r="E1641" s="10"/>
      <c r="F1641" s="12"/>
      <c r="G1641" s="10"/>
      <c r="H1641" s="12"/>
      <c r="I1641" s="12"/>
      <c r="J1641" s="13"/>
      <c r="K1641" s="10"/>
      <c r="L1641" s="15" t="str">
        <f ca="1">IF(ISBLANK(F1641), "", DATEDIF(Tenants[[#This Row],[DateOfBirth]],TODAY(),"Y"))</f>
        <v/>
      </c>
      <c r="M1641" s="10"/>
      <c r="N1641" s="10"/>
      <c r="O1641" s="10"/>
      <c r="P1641" s="10"/>
      <c r="Q1641" s="10"/>
      <c r="R1641" s="10"/>
      <c r="S1641" s="10"/>
      <c r="T1641" s="10"/>
      <c r="U1641" s="16" t="str">
        <f t="shared" si="26"/>
        <v/>
      </c>
      <c r="V1641" s="16" t="str" cm="1">
        <f t="array" ref="V1641">_xlfn.IFS(AND(ISBLANK(A1641), OR(B1641&lt;&gt;"",C1641&lt;&gt;"",E1641&lt;&gt;"",F1641&lt;&gt;"",G1641&lt;&gt;"",H1641&lt;&gt;"",J1641&lt;&gt;"",K1641&lt;&gt;"",M1641&lt;&gt;"",N1641&lt;&gt;"",O1641&lt;&gt;"",P1641&lt;&gt;"",Q1641&lt;&gt;"",R1641&lt;&gt;"",S1641&lt;&gt;"",T1641&lt;&gt;"",)), "Address Empty", ISBLANK(A1641), "", ISBLANK(B1641), "Room Number Empty", ISBLANK(C1641), "First Name Empty", ISBLANK(E1641), "Last Name Empty", ISBLANK(F1641), "Date of Birth Empty", ISBLANK(G1641), "NI Number Empty", ISBLANK(H1641), "Check In Date Empty", ISBLANK(J1641), "HB Claim Ref Number Empty", ISBLANK(K1641), "Referral Agency Empty", ISBLANK(M1641), "Gender Empty", ISBLANK(N1641), "Religion Empty", ISBLANK(O1641), "Ethnicity Empty", ISBLANK(P1641), "Nationality Empty", ISBLANK(Q1641), "Disability Empty", ISBLANK(R1641), "Sexual Orientation Empty", ISBLANK(S1641), "Language Empty", ISBLANK(T1641), "Risk Assessment Empty", AND(G1641&lt;&gt;"",H1641&lt;&gt;""), IF(SUMPRODUCT(($G$2:$G$5000=G1641)*($H$2:$H$5000=H1641))&gt;1,"CONFLICT: NI and Check-in Date Already in Use","Correct"), TRUE, "Correct")</f>
        <v/>
      </c>
    </row>
    <row r="1642" spans="1:22" s="14" customFormat="1" x14ac:dyDescent="0.5">
      <c r="A1642" s="10"/>
      <c r="B1642" s="11"/>
      <c r="C1642" s="10"/>
      <c r="D1642" s="10"/>
      <c r="E1642" s="10"/>
      <c r="F1642" s="12"/>
      <c r="G1642" s="10"/>
      <c r="H1642" s="12"/>
      <c r="I1642" s="12"/>
      <c r="J1642" s="13"/>
      <c r="K1642" s="10"/>
      <c r="L1642" s="15" t="str">
        <f ca="1">IF(ISBLANK(F1642), "", DATEDIF(Tenants[[#This Row],[DateOfBirth]],TODAY(),"Y"))</f>
        <v/>
      </c>
      <c r="M1642" s="10"/>
      <c r="N1642" s="10"/>
      <c r="O1642" s="10"/>
      <c r="P1642" s="10"/>
      <c r="Q1642" s="10"/>
      <c r="R1642" s="10"/>
      <c r="S1642" s="10"/>
      <c r="T1642" s="10"/>
      <c r="U1642" s="16" t="str">
        <f t="shared" si="26"/>
        <v/>
      </c>
      <c r="V1642" s="16" t="str" cm="1">
        <f t="array" ref="V1642">_xlfn.IFS(AND(ISBLANK(A1642), OR(B1642&lt;&gt;"",C1642&lt;&gt;"",E1642&lt;&gt;"",F1642&lt;&gt;"",G1642&lt;&gt;"",H1642&lt;&gt;"",J1642&lt;&gt;"",K1642&lt;&gt;"",M1642&lt;&gt;"",N1642&lt;&gt;"",O1642&lt;&gt;"",P1642&lt;&gt;"",Q1642&lt;&gt;"",R1642&lt;&gt;"",S1642&lt;&gt;"",T1642&lt;&gt;"",)), "Address Empty", ISBLANK(A1642), "", ISBLANK(B1642), "Room Number Empty", ISBLANK(C1642), "First Name Empty", ISBLANK(E1642), "Last Name Empty", ISBLANK(F1642), "Date of Birth Empty", ISBLANK(G1642), "NI Number Empty", ISBLANK(H1642), "Check In Date Empty", ISBLANK(J1642), "HB Claim Ref Number Empty", ISBLANK(K1642), "Referral Agency Empty", ISBLANK(M1642), "Gender Empty", ISBLANK(N1642), "Religion Empty", ISBLANK(O1642), "Ethnicity Empty", ISBLANK(P1642), "Nationality Empty", ISBLANK(Q1642), "Disability Empty", ISBLANK(R1642), "Sexual Orientation Empty", ISBLANK(S1642), "Language Empty", ISBLANK(T1642), "Risk Assessment Empty", AND(G1642&lt;&gt;"",H1642&lt;&gt;""), IF(SUMPRODUCT(($G$2:$G$5000=G1642)*($H$2:$H$5000=H1642))&gt;1,"CONFLICT: NI and Check-in Date Already in Use","Correct"), TRUE, "Correct")</f>
        <v/>
      </c>
    </row>
    <row r="1643" spans="1:22" s="14" customFormat="1" x14ac:dyDescent="0.5">
      <c r="A1643" s="10"/>
      <c r="B1643" s="11"/>
      <c r="C1643" s="10"/>
      <c r="D1643" s="10"/>
      <c r="E1643" s="10"/>
      <c r="F1643" s="12"/>
      <c r="G1643" s="10"/>
      <c r="H1643" s="12"/>
      <c r="I1643" s="12"/>
      <c r="J1643" s="13"/>
      <c r="K1643" s="10"/>
      <c r="L1643" s="15" t="str">
        <f ca="1">IF(ISBLANK(F1643), "", DATEDIF(Tenants[[#This Row],[DateOfBirth]],TODAY(),"Y"))</f>
        <v/>
      </c>
      <c r="M1643" s="10"/>
      <c r="N1643" s="10"/>
      <c r="O1643" s="10"/>
      <c r="P1643" s="10"/>
      <c r="Q1643" s="10"/>
      <c r="R1643" s="10"/>
      <c r="S1643" s="10"/>
      <c r="T1643" s="10"/>
      <c r="U1643" s="16" t="str">
        <f t="shared" si="26"/>
        <v/>
      </c>
      <c r="V1643" s="16" t="str" cm="1">
        <f t="array" ref="V1643">_xlfn.IFS(AND(ISBLANK(A1643), OR(B1643&lt;&gt;"",C1643&lt;&gt;"",E1643&lt;&gt;"",F1643&lt;&gt;"",G1643&lt;&gt;"",H1643&lt;&gt;"",J1643&lt;&gt;"",K1643&lt;&gt;"",M1643&lt;&gt;"",N1643&lt;&gt;"",O1643&lt;&gt;"",P1643&lt;&gt;"",Q1643&lt;&gt;"",R1643&lt;&gt;"",S1643&lt;&gt;"",T1643&lt;&gt;"",)), "Address Empty", ISBLANK(A1643), "", ISBLANK(B1643), "Room Number Empty", ISBLANK(C1643), "First Name Empty", ISBLANK(E1643), "Last Name Empty", ISBLANK(F1643), "Date of Birth Empty", ISBLANK(G1643), "NI Number Empty", ISBLANK(H1643), "Check In Date Empty", ISBLANK(J1643), "HB Claim Ref Number Empty", ISBLANK(K1643), "Referral Agency Empty", ISBLANK(M1643), "Gender Empty", ISBLANK(N1643), "Religion Empty", ISBLANK(O1643), "Ethnicity Empty", ISBLANK(P1643), "Nationality Empty", ISBLANK(Q1643), "Disability Empty", ISBLANK(R1643), "Sexual Orientation Empty", ISBLANK(S1643), "Language Empty", ISBLANK(T1643), "Risk Assessment Empty", AND(G1643&lt;&gt;"",H1643&lt;&gt;""), IF(SUMPRODUCT(($G$2:$G$5000=G1643)*($H$2:$H$5000=H1643))&gt;1,"CONFLICT: NI and Check-in Date Already in Use","Correct"), TRUE, "Correct")</f>
        <v/>
      </c>
    </row>
    <row r="1644" spans="1:22" s="14" customFormat="1" x14ac:dyDescent="0.5">
      <c r="A1644" s="10"/>
      <c r="B1644" s="11"/>
      <c r="C1644" s="10"/>
      <c r="D1644" s="10"/>
      <c r="E1644" s="10"/>
      <c r="F1644" s="12"/>
      <c r="G1644" s="10"/>
      <c r="H1644" s="12"/>
      <c r="I1644" s="12"/>
      <c r="J1644" s="13"/>
      <c r="K1644" s="10"/>
      <c r="L1644" s="15" t="str">
        <f ca="1">IF(ISBLANK(F1644), "", DATEDIF(Tenants[[#This Row],[DateOfBirth]],TODAY(),"Y"))</f>
        <v/>
      </c>
      <c r="M1644" s="10"/>
      <c r="N1644" s="10"/>
      <c r="O1644" s="10"/>
      <c r="P1644" s="10"/>
      <c r="Q1644" s="10"/>
      <c r="R1644" s="10"/>
      <c r="S1644" s="10"/>
      <c r="T1644" s="10"/>
      <c r="U1644" s="16" t="str">
        <f t="shared" ref="U1644:U1707" si="27">IF(AND(ISBLANK(H1644),ISBLANK(I1644)),"",IF(ISBLANK(I1644),"ONGOING",DATEDIF(H1644,I1644,"Y")&amp;" YEAR(S) "&amp;DATEDIF(H1644,I1644,"YM")&amp;" MONTH(S)"))</f>
        <v/>
      </c>
      <c r="V1644" s="16" t="str" cm="1">
        <f t="array" ref="V1644">_xlfn.IFS(AND(ISBLANK(A1644), OR(B1644&lt;&gt;"",C1644&lt;&gt;"",E1644&lt;&gt;"",F1644&lt;&gt;"",G1644&lt;&gt;"",H1644&lt;&gt;"",J1644&lt;&gt;"",K1644&lt;&gt;"",M1644&lt;&gt;"",N1644&lt;&gt;"",O1644&lt;&gt;"",P1644&lt;&gt;"",Q1644&lt;&gt;"",R1644&lt;&gt;"",S1644&lt;&gt;"",T1644&lt;&gt;"",)), "Address Empty", ISBLANK(A1644), "", ISBLANK(B1644), "Room Number Empty", ISBLANK(C1644), "First Name Empty", ISBLANK(E1644), "Last Name Empty", ISBLANK(F1644), "Date of Birth Empty", ISBLANK(G1644), "NI Number Empty", ISBLANK(H1644), "Check In Date Empty", ISBLANK(J1644), "HB Claim Ref Number Empty", ISBLANK(K1644), "Referral Agency Empty", ISBLANK(M1644), "Gender Empty", ISBLANK(N1644), "Religion Empty", ISBLANK(O1644), "Ethnicity Empty", ISBLANK(P1644), "Nationality Empty", ISBLANK(Q1644), "Disability Empty", ISBLANK(R1644), "Sexual Orientation Empty", ISBLANK(S1644), "Language Empty", ISBLANK(T1644), "Risk Assessment Empty", AND(G1644&lt;&gt;"",H1644&lt;&gt;""), IF(SUMPRODUCT(($G$2:$G$5000=G1644)*($H$2:$H$5000=H1644))&gt;1,"CONFLICT: NI and Check-in Date Already in Use","Correct"), TRUE, "Correct")</f>
        <v/>
      </c>
    </row>
    <row r="1645" spans="1:22" s="14" customFormat="1" x14ac:dyDescent="0.5">
      <c r="A1645" s="10"/>
      <c r="B1645" s="11"/>
      <c r="C1645" s="10"/>
      <c r="D1645" s="10"/>
      <c r="E1645" s="10"/>
      <c r="F1645" s="12"/>
      <c r="G1645" s="10"/>
      <c r="H1645" s="12"/>
      <c r="I1645" s="12"/>
      <c r="J1645" s="13"/>
      <c r="K1645" s="10"/>
      <c r="L1645" s="15" t="str">
        <f ca="1">IF(ISBLANK(F1645), "", DATEDIF(Tenants[[#This Row],[DateOfBirth]],TODAY(),"Y"))</f>
        <v/>
      </c>
      <c r="M1645" s="10"/>
      <c r="N1645" s="10"/>
      <c r="O1645" s="10"/>
      <c r="P1645" s="10"/>
      <c r="Q1645" s="10"/>
      <c r="R1645" s="10"/>
      <c r="S1645" s="10"/>
      <c r="T1645" s="10"/>
      <c r="U1645" s="16" t="str">
        <f t="shared" si="27"/>
        <v/>
      </c>
      <c r="V1645" s="16" t="str" cm="1">
        <f t="array" ref="V1645">_xlfn.IFS(AND(ISBLANK(A1645), OR(B1645&lt;&gt;"",C1645&lt;&gt;"",E1645&lt;&gt;"",F1645&lt;&gt;"",G1645&lt;&gt;"",H1645&lt;&gt;"",J1645&lt;&gt;"",K1645&lt;&gt;"",M1645&lt;&gt;"",N1645&lt;&gt;"",O1645&lt;&gt;"",P1645&lt;&gt;"",Q1645&lt;&gt;"",R1645&lt;&gt;"",S1645&lt;&gt;"",T1645&lt;&gt;"",)), "Address Empty", ISBLANK(A1645), "", ISBLANK(B1645), "Room Number Empty", ISBLANK(C1645), "First Name Empty", ISBLANK(E1645), "Last Name Empty", ISBLANK(F1645), "Date of Birth Empty", ISBLANK(G1645), "NI Number Empty", ISBLANK(H1645), "Check In Date Empty", ISBLANK(J1645), "HB Claim Ref Number Empty", ISBLANK(K1645), "Referral Agency Empty", ISBLANK(M1645), "Gender Empty", ISBLANK(N1645), "Religion Empty", ISBLANK(O1645), "Ethnicity Empty", ISBLANK(P1645), "Nationality Empty", ISBLANK(Q1645), "Disability Empty", ISBLANK(R1645), "Sexual Orientation Empty", ISBLANK(S1645), "Language Empty", ISBLANK(T1645), "Risk Assessment Empty", AND(G1645&lt;&gt;"",H1645&lt;&gt;""), IF(SUMPRODUCT(($G$2:$G$5000=G1645)*($H$2:$H$5000=H1645))&gt;1,"CONFLICT: NI and Check-in Date Already in Use","Correct"), TRUE, "Correct")</f>
        <v/>
      </c>
    </row>
    <row r="1646" spans="1:22" s="14" customFormat="1" x14ac:dyDescent="0.5">
      <c r="A1646" s="10"/>
      <c r="B1646" s="11"/>
      <c r="C1646" s="10"/>
      <c r="D1646" s="10"/>
      <c r="E1646" s="10"/>
      <c r="F1646" s="12"/>
      <c r="G1646" s="10"/>
      <c r="H1646" s="12"/>
      <c r="I1646" s="12"/>
      <c r="J1646" s="13"/>
      <c r="K1646" s="10"/>
      <c r="L1646" s="15" t="str">
        <f ca="1">IF(ISBLANK(F1646), "", DATEDIF(Tenants[[#This Row],[DateOfBirth]],TODAY(),"Y"))</f>
        <v/>
      </c>
      <c r="M1646" s="10"/>
      <c r="N1646" s="10"/>
      <c r="O1646" s="10"/>
      <c r="P1646" s="10"/>
      <c r="Q1646" s="10"/>
      <c r="R1646" s="10"/>
      <c r="S1646" s="10"/>
      <c r="T1646" s="10"/>
      <c r="U1646" s="16" t="str">
        <f t="shared" si="27"/>
        <v/>
      </c>
      <c r="V1646" s="16" t="str" cm="1">
        <f t="array" ref="V1646">_xlfn.IFS(AND(ISBLANK(A1646), OR(B1646&lt;&gt;"",C1646&lt;&gt;"",E1646&lt;&gt;"",F1646&lt;&gt;"",G1646&lt;&gt;"",H1646&lt;&gt;"",J1646&lt;&gt;"",K1646&lt;&gt;"",M1646&lt;&gt;"",N1646&lt;&gt;"",O1646&lt;&gt;"",P1646&lt;&gt;"",Q1646&lt;&gt;"",R1646&lt;&gt;"",S1646&lt;&gt;"",T1646&lt;&gt;"",)), "Address Empty", ISBLANK(A1646), "", ISBLANK(B1646), "Room Number Empty", ISBLANK(C1646), "First Name Empty", ISBLANK(E1646), "Last Name Empty", ISBLANK(F1646), "Date of Birth Empty", ISBLANK(G1646), "NI Number Empty", ISBLANK(H1646), "Check In Date Empty", ISBLANK(J1646), "HB Claim Ref Number Empty", ISBLANK(K1646), "Referral Agency Empty", ISBLANK(M1646), "Gender Empty", ISBLANK(N1646), "Religion Empty", ISBLANK(O1646), "Ethnicity Empty", ISBLANK(P1646), "Nationality Empty", ISBLANK(Q1646), "Disability Empty", ISBLANK(R1646), "Sexual Orientation Empty", ISBLANK(S1646), "Language Empty", ISBLANK(T1646), "Risk Assessment Empty", AND(G1646&lt;&gt;"",H1646&lt;&gt;""), IF(SUMPRODUCT(($G$2:$G$5000=G1646)*($H$2:$H$5000=H1646))&gt;1,"CONFLICT: NI and Check-in Date Already in Use","Correct"), TRUE, "Correct")</f>
        <v/>
      </c>
    </row>
    <row r="1647" spans="1:22" s="14" customFormat="1" x14ac:dyDescent="0.5">
      <c r="A1647" s="10"/>
      <c r="B1647" s="11"/>
      <c r="C1647" s="10"/>
      <c r="D1647" s="10"/>
      <c r="E1647" s="10"/>
      <c r="F1647" s="12"/>
      <c r="G1647" s="10"/>
      <c r="H1647" s="12"/>
      <c r="I1647" s="12"/>
      <c r="J1647" s="13"/>
      <c r="K1647" s="10"/>
      <c r="L1647" s="15" t="str">
        <f ca="1">IF(ISBLANK(F1647), "", DATEDIF(Tenants[[#This Row],[DateOfBirth]],TODAY(),"Y"))</f>
        <v/>
      </c>
      <c r="M1647" s="10"/>
      <c r="N1647" s="10"/>
      <c r="O1647" s="10"/>
      <c r="P1647" s="10"/>
      <c r="Q1647" s="10"/>
      <c r="R1647" s="10"/>
      <c r="S1647" s="10"/>
      <c r="T1647" s="10"/>
      <c r="U1647" s="16" t="str">
        <f t="shared" si="27"/>
        <v/>
      </c>
      <c r="V1647" s="16" t="str" cm="1">
        <f t="array" ref="V1647">_xlfn.IFS(AND(ISBLANK(A1647), OR(B1647&lt;&gt;"",C1647&lt;&gt;"",E1647&lt;&gt;"",F1647&lt;&gt;"",G1647&lt;&gt;"",H1647&lt;&gt;"",J1647&lt;&gt;"",K1647&lt;&gt;"",M1647&lt;&gt;"",N1647&lt;&gt;"",O1647&lt;&gt;"",P1647&lt;&gt;"",Q1647&lt;&gt;"",R1647&lt;&gt;"",S1647&lt;&gt;"",T1647&lt;&gt;"",)), "Address Empty", ISBLANK(A1647), "", ISBLANK(B1647), "Room Number Empty", ISBLANK(C1647), "First Name Empty", ISBLANK(E1647), "Last Name Empty", ISBLANK(F1647), "Date of Birth Empty", ISBLANK(G1647), "NI Number Empty", ISBLANK(H1647), "Check In Date Empty", ISBLANK(J1647), "HB Claim Ref Number Empty", ISBLANK(K1647), "Referral Agency Empty", ISBLANK(M1647), "Gender Empty", ISBLANK(N1647), "Religion Empty", ISBLANK(O1647), "Ethnicity Empty", ISBLANK(P1647), "Nationality Empty", ISBLANK(Q1647), "Disability Empty", ISBLANK(R1647), "Sexual Orientation Empty", ISBLANK(S1647), "Language Empty", ISBLANK(T1647), "Risk Assessment Empty", AND(G1647&lt;&gt;"",H1647&lt;&gt;""), IF(SUMPRODUCT(($G$2:$G$5000=G1647)*($H$2:$H$5000=H1647))&gt;1,"CONFLICT: NI and Check-in Date Already in Use","Correct"), TRUE, "Correct")</f>
        <v/>
      </c>
    </row>
    <row r="1648" spans="1:22" s="14" customFormat="1" x14ac:dyDescent="0.5">
      <c r="A1648" s="10"/>
      <c r="B1648" s="11"/>
      <c r="C1648" s="10"/>
      <c r="D1648" s="10"/>
      <c r="E1648" s="10"/>
      <c r="F1648" s="12"/>
      <c r="G1648" s="10"/>
      <c r="H1648" s="12"/>
      <c r="I1648" s="12"/>
      <c r="J1648" s="13"/>
      <c r="K1648" s="10"/>
      <c r="L1648" s="15" t="str">
        <f ca="1">IF(ISBLANK(F1648), "", DATEDIF(Tenants[[#This Row],[DateOfBirth]],TODAY(),"Y"))</f>
        <v/>
      </c>
      <c r="M1648" s="10"/>
      <c r="N1648" s="10"/>
      <c r="O1648" s="10"/>
      <c r="P1648" s="10"/>
      <c r="Q1648" s="10"/>
      <c r="R1648" s="10"/>
      <c r="S1648" s="10"/>
      <c r="T1648" s="10"/>
      <c r="U1648" s="16" t="str">
        <f t="shared" si="27"/>
        <v/>
      </c>
      <c r="V1648" s="16" t="str" cm="1">
        <f t="array" ref="V1648">_xlfn.IFS(AND(ISBLANK(A1648), OR(B1648&lt;&gt;"",C1648&lt;&gt;"",E1648&lt;&gt;"",F1648&lt;&gt;"",G1648&lt;&gt;"",H1648&lt;&gt;"",J1648&lt;&gt;"",K1648&lt;&gt;"",M1648&lt;&gt;"",N1648&lt;&gt;"",O1648&lt;&gt;"",P1648&lt;&gt;"",Q1648&lt;&gt;"",R1648&lt;&gt;"",S1648&lt;&gt;"",T1648&lt;&gt;"",)), "Address Empty", ISBLANK(A1648), "", ISBLANK(B1648), "Room Number Empty", ISBLANK(C1648), "First Name Empty", ISBLANK(E1648), "Last Name Empty", ISBLANK(F1648), "Date of Birth Empty", ISBLANK(G1648), "NI Number Empty", ISBLANK(H1648), "Check In Date Empty", ISBLANK(J1648), "HB Claim Ref Number Empty", ISBLANK(K1648), "Referral Agency Empty", ISBLANK(M1648), "Gender Empty", ISBLANK(N1648), "Religion Empty", ISBLANK(O1648), "Ethnicity Empty", ISBLANK(P1648), "Nationality Empty", ISBLANK(Q1648), "Disability Empty", ISBLANK(R1648), "Sexual Orientation Empty", ISBLANK(S1648), "Language Empty", ISBLANK(T1648), "Risk Assessment Empty", AND(G1648&lt;&gt;"",H1648&lt;&gt;""), IF(SUMPRODUCT(($G$2:$G$5000=G1648)*($H$2:$H$5000=H1648))&gt;1,"CONFLICT: NI and Check-in Date Already in Use","Correct"), TRUE, "Correct")</f>
        <v/>
      </c>
    </row>
    <row r="1649" spans="1:22" s="14" customFormat="1" x14ac:dyDescent="0.5">
      <c r="A1649" s="10"/>
      <c r="B1649" s="11"/>
      <c r="C1649" s="10"/>
      <c r="D1649" s="10"/>
      <c r="E1649" s="10"/>
      <c r="F1649" s="12"/>
      <c r="G1649" s="10"/>
      <c r="H1649" s="12"/>
      <c r="I1649" s="12"/>
      <c r="J1649" s="13"/>
      <c r="K1649" s="10"/>
      <c r="L1649" s="15" t="str">
        <f ca="1">IF(ISBLANK(F1649), "", DATEDIF(Tenants[[#This Row],[DateOfBirth]],TODAY(),"Y"))</f>
        <v/>
      </c>
      <c r="M1649" s="10"/>
      <c r="N1649" s="10"/>
      <c r="O1649" s="10"/>
      <c r="P1649" s="10"/>
      <c r="Q1649" s="10"/>
      <c r="R1649" s="10"/>
      <c r="S1649" s="10"/>
      <c r="T1649" s="10"/>
      <c r="U1649" s="16" t="str">
        <f t="shared" si="27"/>
        <v/>
      </c>
      <c r="V1649" s="16" t="str" cm="1">
        <f t="array" ref="V1649">_xlfn.IFS(AND(ISBLANK(A1649), OR(B1649&lt;&gt;"",C1649&lt;&gt;"",E1649&lt;&gt;"",F1649&lt;&gt;"",G1649&lt;&gt;"",H1649&lt;&gt;"",J1649&lt;&gt;"",K1649&lt;&gt;"",M1649&lt;&gt;"",N1649&lt;&gt;"",O1649&lt;&gt;"",P1649&lt;&gt;"",Q1649&lt;&gt;"",R1649&lt;&gt;"",S1649&lt;&gt;"",T1649&lt;&gt;"",)), "Address Empty", ISBLANK(A1649), "", ISBLANK(B1649), "Room Number Empty", ISBLANK(C1649), "First Name Empty", ISBLANK(E1649), "Last Name Empty", ISBLANK(F1649), "Date of Birth Empty", ISBLANK(G1649), "NI Number Empty", ISBLANK(H1649), "Check In Date Empty", ISBLANK(J1649), "HB Claim Ref Number Empty", ISBLANK(K1649), "Referral Agency Empty", ISBLANK(M1649), "Gender Empty", ISBLANK(N1649), "Religion Empty", ISBLANK(O1649), "Ethnicity Empty", ISBLANK(P1649), "Nationality Empty", ISBLANK(Q1649), "Disability Empty", ISBLANK(R1649), "Sexual Orientation Empty", ISBLANK(S1649), "Language Empty", ISBLANK(T1649), "Risk Assessment Empty", AND(G1649&lt;&gt;"",H1649&lt;&gt;""), IF(SUMPRODUCT(($G$2:$G$5000=G1649)*($H$2:$H$5000=H1649))&gt;1,"CONFLICT: NI and Check-in Date Already in Use","Correct"), TRUE, "Correct")</f>
        <v/>
      </c>
    </row>
    <row r="1650" spans="1:22" s="14" customFormat="1" x14ac:dyDescent="0.5">
      <c r="A1650" s="10"/>
      <c r="B1650" s="11"/>
      <c r="C1650" s="10"/>
      <c r="D1650" s="10"/>
      <c r="E1650" s="10"/>
      <c r="F1650" s="12"/>
      <c r="G1650" s="10"/>
      <c r="H1650" s="12"/>
      <c r="I1650" s="12"/>
      <c r="J1650" s="13"/>
      <c r="K1650" s="10"/>
      <c r="L1650" s="15" t="str">
        <f ca="1">IF(ISBLANK(F1650), "", DATEDIF(Tenants[[#This Row],[DateOfBirth]],TODAY(),"Y"))</f>
        <v/>
      </c>
      <c r="M1650" s="10"/>
      <c r="N1650" s="10"/>
      <c r="O1650" s="10"/>
      <c r="P1650" s="10"/>
      <c r="Q1650" s="10"/>
      <c r="R1650" s="10"/>
      <c r="S1650" s="10"/>
      <c r="T1650" s="10"/>
      <c r="U1650" s="16" t="str">
        <f t="shared" si="27"/>
        <v/>
      </c>
      <c r="V1650" s="16" t="str" cm="1">
        <f t="array" ref="V1650">_xlfn.IFS(AND(ISBLANK(A1650), OR(B1650&lt;&gt;"",C1650&lt;&gt;"",E1650&lt;&gt;"",F1650&lt;&gt;"",G1650&lt;&gt;"",H1650&lt;&gt;"",J1650&lt;&gt;"",K1650&lt;&gt;"",M1650&lt;&gt;"",N1650&lt;&gt;"",O1650&lt;&gt;"",P1650&lt;&gt;"",Q1650&lt;&gt;"",R1650&lt;&gt;"",S1650&lt;&gt;"",T1650&lt;&gt;"",)), "Address Empty", ISBLANK(A1650), "", ISBLANK(B1650), "Room Number Empty", ISBLANK(C1650), "First Name Empty", ISBLANK(E1650), "Last Name Empty", ISBLANK(F1650), "Date of Birth Empty", ISBLANK(G1650), "NI Number Empty", ISBLANK(H1650), "Check In Date Empty", ISBLANK(J1650), "HB Claim Ref Number Empty", ISBLANK(K1650), "Referral Agency Empty", ISBLANK(M1650), "Gender Empty", ISBLANK(N1650), "Religion Empty", ISBLANK(O1650), "Ethnicity Empty", ISBLANK(P1650), "Nationality Empty", ISBLANK(Q1650), "Disability Empty", ISBLANK(R1650), "Sexual Orientation Empty", ISBLANK(S1650), "Language Empty", ISBLANK(T1650), "Risk Assessment Empty", AND(G1650&lt;&gt;"",H1650&lt;&gt;""), IF(SUMPRODUCT(($G$2:$G$5000=G1650)*($H$2:$H$5000=H1650))&gt;1,"CONFLICT: NI and Check-in Date Already in Use","Correct"), TRUE, "Correct")</f>
        <v/>
      </c>
    </row>
    <row r="1651" spans="1:22" s="14" customFormat="1" x14ac:dyDescent="0.5">
      <c r="A1651" s="10"/>
      <c r="B1651" s="11"/>
      <c r="C1651" s="10"/>
      <c r="D1651" s="10"/>
      <c r="E1651" s="10"/>
      <c r="F1651" s="12"/>
      <c r="G1651" s="10"/>
      <c r="H1651" s="12"/>
      <c r="I1651" s="12"/>
      <c r="J1651" s="13"/>
      <c r="K1651" s="10"/>
      <c r="L1651" s="15" t="str">
        <f ca="1">IF(ISBLANK(F1651), "", DATEDIF(Tenants[[#This Row],[DateOfBirth]],TODAY(),"Y"))</f>
        <v/>
      </c>
      <c r="M1651" s="10"/>
      <c r="N1651" s="10"/>
      <c r="O1651" s="10"/>
      <c r="P1651" s="10"/>
      <c r="Q1651" s="10"/>
      <c r="R1651" s="10"/>
      <c r="S1651" s="10"/>
      <c r="T1651" s="10"/>
      <c r="U1651" s="16" t="str">
        <f t="shared" si="27"/>
        <v/>
      </c>
      <c r="V1651" s="16" t="str" cm="1">
        <f t="array" ref="V1651">_xlfn.IFS(AND(ISBLANK(A1651), OR(B1651&lt;&gt;"",C1651&lt;&gt;"",E1651&lt;&gt;"",F1651&lt;&gt;"",G1651&lt;&gt;"",H1651&lt;&gt;"",J1651&lt;&gt;"",K1651&lt;&gt;"",M1651&lt;&gt;"",N1651&lt;&gt;"",O1651&lt;&gt;"",P1651&lt;&gt;"",Q1651&lt;&gt;"",R1651&lt;&gt;"",S1651&lt;&gt;"",T1651&lt;&gt;"",)), "Address Empty", ISBLANK(A1651), "", ISBLANK(B1651), "Room Number Empty", ISBLANK(C1651), "First Name Empty", ISBLANK(E1651), "Last Name Empty", ISBLANK(F1651), "Date of Birth Empty", ISBLANK(G1651), "NI Number Empty", ISBLANK(H1651), "Check In Date Empty", ISBLANK(J1651), "HB Claim Ref Number Empty", ISBLANK(K1651), "Referral Agency Empty", ISBLANK(M1651), "Gender Empty", ISBLANK(N1651), "Religion Empty", ISBLANK(O1651), "Ethnicity Empty", ISBLANK(P1651), "Nationality Empty", ISBLANK(Q1651), "Disability Empty", ISBLANK(R1651), "Sexual Orientation Empty", ISBLANK(S1651), "Language Empty", ISBLANK(T1651), "Risk Assessment Empty", AND(G1651&lt;&gt;"",H1651&lt;&gt;""), IF(SUMPRODUCT(($G$2:$G$5000=G1651)*($H$2:$H$5000=H1651))&gt;1,"CONFLICT: NI and Check-in Date Already in Use","Correct"), TRUE, "Correct")</f>
        <v/>
      </c>
    </row>
    <row r="1652" spans="1:22" s="14" customFormat="1" x14ac:dyDescent="0.5">
      <c r="A1652" s="10"/>
      <c r="B1652" s="11"/>
      <c r="C1652" s="10"/>
      <c r="D1652" s="10"/>
      <c r="E1652" s="10"/>
      <c r="F1652" s="12"/>
      <c r="G1652" s="10"/>
      <c r="H1652" s="12"/>
      <c r="I1652" s="12"/>
      <c r="J1652" s="13"/>
      <c r="K1652" s="10"/>
      <c r="L1652" s="15" t="str">
        <f ca="1">IF(ISBLANK(F1652), "", DATEDIF(Tenants[[#This Row],[DateOfBirth]],TODAY(),"Y"))</f>
        <v/>
      </c>
      <c r="M1652" s="10"/>
      <c r="N1652" s="10"/>
      <c r="O1652" s="10"/>
      <c r="P1652" s="10"/>
      <c r="Q1652" s="10"/>
      <c r="R1652" s="10"/>
      <c r="S1652" s="10"/>
      <c r="T1652" s="10"/>
      <c r="U1652" s="16" t="str">
        <f t="shared" si="27"/>
        <v/>
      </c>
      <c r="V1652" s="16" t="str" cm="1">
        <f t="array" ref="V1652">_xlfn.IFS(AND(ISBLANK(A1652), OR(B1652&lt;&gt;"",C1652&lt;&gt;"",E1652&lt;&gt;"",F1652&lt;&gt;"",G1652&lt;&gt;"",H1652&lt;&gt;"",J1652&lt;&gt;"",K1652&lt;&gt;"",M1652&lt;&gt;"",N1652&lt;&gt;"",O1652&lt;&gt;"",P1652&lt;&gt;"",Q1652&lt;&gt;"",R1652&lt;&gt;"",S1652&lt;&gt;"",T1652&lt;&gt;"",)), "Address Empty", ISBLANK(A1652), "", ISBLANK(B1652), "Room Number Empty", ISBLANK(C1652), "First Name Empty", ISBLANK(E1652), "Last Name Empty", ISBLANK(F1652), "Date of Birth Empty", ISBLANK(G1652), "NI Number Empty", ISBLANK(H1652), "Check In Date Empty", ISBLANK(J1652), "HB Claim Ref Number Empty", ISBLANK(K1652), "Referral Agency Empty", ISBLANK(M1652), "Gender Empty", ISBLANK(N1652), "Religion Empty", ISBLANK(O1652), "Ethnicity Empty", ISBLANK(P1652), "Nationality Empty", ISBLANK(Q1652), "Disability Empty", ISBLANK(R1652), "Sexual Orientation Empty", ISBLANK(S1652), "Language Empty", ISBLANK(T1652), "Risk Assessment Empty", AND(G1652&lt;&gt;"",H1652&lt;&gt;""), IF(SUMPRODUCT(($G$2:$G$5000=G1652)*($H$2:$H$5000=H1652))&gt;1,"CONFLICT: NI and Check-in Date Already in Use","Correct"), TRUE, "Correct")</f>
        <v/>
      </c>
    </row>
    <row r="1653" spans="1:22" s="14" customFormat="1" x14ac:dyDescent="0.5">
      <c r="A1653" s="10"/>
      <c r="B1653" s="11"/>
      <c r="C1653" s="10"/>
      <c r="D1653" s="10"/>
      <c r="E1653" s="10"/>
      <c r="F1653" s="12"/>
      <c r="G1653" s="10"/>
      <c r="H1653" s="12"/>
      <c r="I1653" s="12"/>
      <c r="J1653" s="13"/>
      <c r="K1653" s="10"/>
      <c r="L1653" s="15" t="str">
        <f ca="1">IF(ISBLANK(F1653), "", DATEDIF(Tenants[[#This Row],[DateOfBirth]],TODAY(),"Y"))</f>
        <v/>
      </c>
      <c r="M1653" s="10"/>
      <c r="N1653" s="10"/>
      <c r="O1653" s="10"/>
      <c r="P1653" s="10"/>
      <c r="Q1653" s="10"/>
      <c r="R1653" s="10"/>
      <c r="S1653" s="10"/>
      <c r="T1653" s="10"/>
      <c r="U1653" s="16" t="str">
        <f t="shared" si="27"/>
        <v/>
      </c>
      <c r="V1653" s="16" t="str" cm="1">
        <f t="array" ref="V1653">_xlfn.IFS(AND(ISBLANK(A1653), OR(B1653&lt;&gt;"",C1653&lt;&gt;"",E1653&lt;&gt;"",F1653&lt;&gt;"",G1653&lt;&gt;"",H1653&lt;&gt;"",J1653&lt;&gt;"",K1653&lt;&gt;"",M1653&lt;&gt;"",N1653&lt;&gt;"",O1653&lt;&gt;"",P1653&lt;&gt;"",Q1653&lt;&gt;"",R1653&lt;&gt;"",S1653&lt;&gt;"",T1653&lt;&gt;"",)), "Address Empty", ISBLANK(A1653), "", ISBLANK(B1653), "Room Number Empty", ISBLANK(C1653), "First Name Empty", ISBLANK(E1653), "Last Name Empty", ISBLANK(F1653), "Date of Birth Empty", ISBLANK(G1653), "NI Number Empty", ISBLANK(H1653), "Check In Date Empty", ISBLANK(J1653), "HB Claim Ref Number Empty", ISBLANK(K1653), "Referral Agency Empty", ISBLANK(M1653), "Gender Empty", ISBLANK(N1653), "Religion Empty", ISBLANK(O1653), "Ethnicity Empty", ISBLANK(P1653), "Nationality Empty", ISBLANK(Q1653), "Disability Empty", ISBLANK(R1653), "Sexual Orientation Empty", ISBLANK(S1653), "Language Empty", ISBLANK(T1653), "Risk Assessment Empty", AND(G1653&lt;&gt;"",H1653&lt;&gt;""), IF(SUMPRODUCT(($G$2:$G$5000=G1653)*($H$2:$H$5000=H1653))&gt;1,"CONFLICT: NI and Check-in Date Already in Use","Correct"), TRUE, "Correct")</f>
        <v/>
      </c>
    </row>
    <row r="1654" spans="1:22" s="14" customFormat="1" x14ac:dyDescent="0.5">
      <c r="A1654" s="10"/>
      <c r="B1654" s="11"/>
      <c r="C1654" s="10"/>
      <c r="D1654" s="10"/>
      <c r="E1654" s="10"/>
      <c r="F1654" s="12"/>
      <c r="G1654" s="10"/>
      <c r="H1654" s="12"/>
      <c r="I1654" s="12"/>
      <c r="J1654" s="13"/>
      <c r="K1654" s="10"/>
      <c r="L1654" s="15" t="str">
        <f ca="1">IF(ISBLANK(F1654), "", DATEDIF(Tenants[[#This Row],[DateOfBirth]],TODAY(),"Y"))</f>
        <v/>
      </c>
      <c r="M1654" s="10"/>
      <c r="N1654" s="10"/>
      <c r="O1654" s="10"/>
      <c r="P1654" s="10"/>
      <c r="Q1654" s="10"/>
      <c r="R1654" s="10"/>
      <c r="S1654" s="10"/>
      <c r="T1654" s="10"/>
      <c r="U1654" s="16" t="str">
        <f t="shared" si="27"/>
        <v/>
      </c>
      <c r="V1654" s="16" t="str" cm="1">
        <f t="array" ref="V1654">_xlfn.IFS(AND(ISBLANK(A1654), OR(B1654&lt;&gt;"",C1654&lt;&gt;"",E1654&lt;&gt;"",F1654&lt;&gt;"",G1654&lt;&gt;"",H1654&lt;&gt;"",J1654&lt;&gt;"",K1654&lt;&gt;"",M1654&lt;&gt;"",N1654&lt;&gt;"",O1654&lt;&gt;"",P1654&lt;&gt;"",Q1654&lt;&gt;"",R1654&lt;&gt;"",S1654&lt;&gt;"",T1654&lt;&gt;"",)), "Address Empty", ISBLANK(A1654), "", ISBLANK(B1654), "Room Number Empty", ISBLANK(C1654), "First Name Empty", ISBLANK(E1654), "Last Name Empty", ISBLANK(F1654), "Date of Birth Empty", ISBLANK(G1654), "NI Number Empty", ISBLANK(H1654), "Check In Date Empty", ISBLANK(J1654), "HB Claim Ref Number Empty", ISBLANK(K1654), "Referral Agency Empty", ISBLANK(M1654), "Gender Empty", ISBLANK(N1654), "Religion Empty", ISBLANK(O1654), "Ethnicity Empty", ISBLANK(P1654), "Nationality Empty", ISBLANK(Q1654), "Disability Empty", ISBLANK(R1654), "Sexual Orientation Empty", ISBLANK(S1654), "Language Empty", ISBLANK(T1654), "Risk Assessment Empty", AND(G1654&lt;&gt;"",H1654&lt;&gt;""), IF(SUMPRODUCT(($G$2:$G$5000=G1654)*($H$2:$H$5000=H1654))&gt;1,"CONFLICT: NI and Check-in Date Already in Use","Correct"), TRUE, "Correct")</f>
        <v/>
      </c>
    </row>
    <row r="1655" spans="1:22" s="14" customFormat="1" x14ac:dyDescent="0.5">
      <c r="A1655" s="10"/>
      <c r="B1655" s="11"/>
      <c r="C1655" s="10"/>
      <c r="D1655" s="10"/>
      <c r="E1655" s="10"/>
      <c r="F1655" s="12"/>
      <c r="G1655" s="10"/>
      <c r="H1655" s="12"/>
      <c r="I1655" s="12"/>
      <c r="J1655" s="13"/>
      <c r="K1655" s="10"/>
      <c r="L1655" s="15" t="str">
        <f ca="1">IF(ISBLANK(F1655), "", DATEDIF(Tenants[[#This Row],[DateOfBirth]],TODAY(),"Y"))</f>
        <v/>
      </c>
      <c r="M1655" s="10"/>
      <c r="N1655" s="10"/>
      <c r="O1655" s="10"/>
      <c r="P1655" s="10"/>
      <c r="Q1655" s="10"/>
      <c r="R1655" s="10"/>
      <c r="S1655" s="10"/>
      <c r="T1655" s="10"/>
      <c r="U1655" s="16" t="str">
        <f t="shared" si="27"/>
        <v/>
      </c>
      <c r="V1655" s="16" t="str" cm="1">
        <f t="array" ref="V1655">_xlfn.IFS(AND(ISBLANK(A1655), OR(B1655&lt;&gt;"",C1655&lt;&gt;"",E1655&lt;&gt;"",F1655&lt;&gt;"",G1655&lt;&gt;"",H1655&lt;&gt;"",J1655&lt;&gt;"",K1655&lt;&gt;"",M1655&lt;&gt;"",N1655&lt;&gt;"",O1655&lt;&gt;"",P1655&lt;&gt;"",Q1655&lt;&gt;"",R1655&lt;&gt;"",S1655&lt;&gt;"",T1655&lt;&gt;"",)), "Address Empty", ISBLANK(A1655), "", ISBLANK(B1655), "Room Number Empty", ISBLANK(C1655), "First Name Empty", ISBLANK(E1655), "Last Name Empty", ISBLANK(F1655), "Date of Birth Empty", ISBLANK(G1655), "NI Number Empty", ISBLANK(H1655), "Check In Date Empty", ISBLANK(J1655), "HB Claim Ref Number Empty", ISBLANK(K1655), "Referral Agency Empty", ISBLANK(M1655), "Gender Empty", ISBLANK(N1655), "Religion Empty", ISBLANK(O1655), "Ethnicity Empty", ISBLANK(P1655), "Nationality Empty", ISBLANK(Q1655), "Disability Empty", ISBLANK(R1655), "Sexual Orientation Empty", ISBLANK(S1655), "Language Empty", ISBLANK(T1655), "Risk Assessment Empty", AND(G1655&lt;&gt;"",H1655&lt;&gt;""), IF(SUMPRODUCT(($G$2:$G$5000=G1655)*($H$2:$H$5000=H1655))&gt;1,"CONFLICT: NI and Check-in Date Already in Use","Correct"), TRUE, "Correct")</f>
        <v/>
      </c>
    </row>
    <row r="1656" spans="1:22" s="14" customFormat="1" x14ac:dyDescent="0.5">
      <c r="A1656" s="10"/>
      <c r="B1656" s="11"/>
      <c r="C1656" s="10"/>
      <c r="D1656" s="10"/>
      <c r="E1656" s="10"/>
      <c r="F1656" s="12"/>
      <c r="G1656" s="10"/>
      <c r="H1656" s="12"/>
      <c r="I1656" s="12"/>
      <c r="J1656" s="13"/>
      <c r="K1656" s="10"/>
      <c r="L1656" s="15" t="str">
        <f ca="1">IF(ISBLANK(F1656), "", DATEDIF(Tenants[[#This Row],[DateOfBirth]],TODAY(),"Y"))</f>
        <v/>
      </c>
      <c r="M1656" s="10"/>
      <c r="N1656" s="10"/>
      <c r="O1656" s="10"/>
      <c r="P1656" s="10"/>
      <c r="Q1656" s="10"/>
      <c r="R1656" s="10"/>
      <c r="S1656" s="10"/>
      <c r="T1656" s="10"/>
      <c r="U1656" s="16" t="str">
        <f t="shared" si="27"/>
        <v/>
      </c>
      <c r="V1656" s="16" t="str" cm="1">
        <f t="array" ref="V1656">_xlfn.IFS(AND(ISBLANK(A1656), OR(B1656&lt;&gt;"",C1656&lt;&gt;"",E1656&lt;&gt;"",F1656&lt;&gt;"",G1656&lt;&gt;"",H1656&lt;&gt;"",J1656&lt;&gt;"",K1656&lt;&gt;"",M1656&lt;&gt;"",N1656&lt;&gt;"",O1656&lt;&gt;"",P1656&lt;&gt;"",Q1656&lt;&gt;"",R1656&lt;&gt;"",S1656&lt;&gt;"",T1656&lt;&gt;"",)), "Address Empty", ISBLANK(A1656), "", ISBLANK(B1656), "Room Number Empty", ISBLANK(C1656), "First Name Empty", ISBLANK(E1656), "Last Name Empty", ISBLANK(F1656), "Date of Birth Empty", ISBLANK(G1656), "NI Number Empty", ISBLANK(H1656), "Check In Date Empty", ISBLANK(J1656), "HB Claim Ref Number Empty", ISBLANK(K1656), "Referral Agency Empty", ISBLANK(M1656), "Gender Empty", ISBLANK(N1656), "Religion Empty", ISBLANK(O1656), "Ethnicity Empty", ISBLANK(P1656), "Nationality Empty", ISBLANK(Q1656), "Disability Empty", ISBLANK(R1656), "Sexual Orientation Empty", ISBLANK(S1656), "Language Empty", ISBLANK(T1656), "Risk Assessment Empty", AND(G1656&lt;&gt;"",H1656&lt;&gt;""), IF(SUMPRODUCT(($G$2:$G$5000=G1656)*($H$2:$H$5000=H1656))&gt;1,"CONFLICT: NI and Check-in Date Already in Use","Correct"), TRUE, "Correct")</f>
        <v/>
      </c>
    </row>
    <row r="1657" spans="1:22" s="14" customFormat="1" x14ac:dyDescent="0.5">
      <c r="A1657" s="10"/>
      <c r="B1657" s="11"/>
      <c r="C1657" s="10"/>
      <c r="D1657" s="10"/>
      <c r="E1657" s="10"/>
      <c r="F1657" s="12"/>
      <c r="G1657" s="10"/>
      <c r="H1657" s="12"/>
      <c r="I1657" s="12"/>
      <c r="J1657" s="13"/>
      <c r="K1657" s="10"/>
      <c r="L1657" s="15" t="str">
        <f ca="1">IF(ISBLANK(F1657), "", DATEDIF(Tenants[[#This Row],[DateOfBirth]],TODAY(),"Y"))</f>
        <v/>
      </c>
      <c r="M1657" s="10"/>
      <c r="N1657" s="10"/>
      <c r="O1657" s="10"/>
      <c r="P1657" s="10"/>
      <c r="Q1657" s="10"/>
      <c r="R1657" s="10"/>
      <c r="S1657" s="10"/>
      <c r="T1657" s="10"/>
      <c r="U1657" s="16" t="str">
        <f t="shared" si="27"/>
        <v/>
      </c>
      <c r="V1657" s="16" t="str" cm="1">
        <f t="array" ref="V1657">_xlfn.IFS(AND(ISBLANK(A1657), OR(B1657&lt;&gt;"",C1657&lt;&gt;"",E1657&lt;&gt;"",F1657&lt;&gt;"",G1657&lt;&gt;"",H1657&lt;&gt;"",J1657&lt;&gt;"",K1657&lt;&gt;"",M1657&lt;&gt;"",N1657&lt;&gt;"",O1657&lt;&gt;"",P1657&lt;&gt;"",Q1657&lt;&gt;"",R1657&lt;&gt;"",S1657&lt;&gt;"",T1657&lt;&gt;"",)), "Address Empty", ISBLANK(A1657), "", ISBLANK(B1657), "Room Number Empty", ISBLANK(C1657), "First Name Empty", ISBLANK(E1657), "Last Name Empty", ISBLANK(F1657), "Date of Birth Empty", ISBLANK(G1657), "NI Number Empty", ISBLANK(H1657), "Check In Date Empty", ISBLANK(J1657), "HB Claim Ref Number Empty", ISBLANK(K1657), "Referral Agency Empty", ISBLANK(M1657), "Gender Empty", ISBLANK(N1657), "Religion Empty", ISBLANK(O1657), "Ethnicity Empty", ISBLANK(P1657), "Nationality Empty", ISBLANK(Q1657), "Disability Empty", ISBLANK(R1657), "Sexual Orientation Empty", ISBLANK(S1657), "Language Empty", ISBLANK(T1657), "Risk Assessment Empty", AND(G1657&lt;&gt;"",H1657&lt;&gt;""), IF(SUMPRODUCT(($G$2:$G$5000=G1657)*($H$2:$H$5000=H1657))&gt;1,"CONFLICT: NI and Check-in Date Already in Use","Correct"), TRUE, "Correct")</f>
        <v/>
      </c>
    </row>
    <row r="1658" spans="1:22" s="14" customFormat="1" x14ac:dyDescent="0.5">
      <c r="A1658" s="10"/>
      <c r="B1658" s="11"/>
      <c r="C1658" s="10"/>
      <c r="D1658" s="10"/>
      <c r="E1658" s="10"/>
      <c r="F1658" s="12"/>
      <c r="G1658" s="10"/>
      <c r="H1658" s="12"/>
      <c r="I1658" s="12"/>
      <c r="J1658" s="13"/>
      <c r="K1658" s="10"/>
      <c r="L1658" s="15" t="str">
        <f ca="1">IF(ISBLANK(F1658), "", DATEDIF(Tenants[[#This Row],[DateOfBirth]],TODAY(),"Y"))</f>
        <v/>
      </c>
      <c r="M1658" s="10"/>
      <c r="N1658" s="10"/>
      <c r="O1658" s="10"/>
      <c r="P1658" s="10"/>
      <c r="Q1658" s="10"/>
      <c r="R1658" s="10"/>
      <c r="S1658" s="10"/>
      <c r="T1658" s="10"/>
      <c r="U1658" s="16" t="str">
        <f t="shared" si="27"/>
        <v/>
      </c>
      <c r="V1658" s="16" t="str" cm="1">
        <f t="array" ref="V1658">_xlfn.IFS(AND(ISBLANK(A1658), OR(B1658&lt;&gt;"",C1658&lt;&gt;"",E1658&lt;&gt;"",F1658&lt;&gt;"",G1658&lt;&gt;"",H1658&lt;&gt;"",J1658&lt;&gt;"",K1658&lt;&gt;"",M1658&lt;&gt;"",N1658&lt;&gt;"",O1658&lt;&gt;"",P1658&lt;&gt;"",Q1658&lt;&gt;"",R1658&lt;&gt;"",S1658&lt;&gt;"",T1658&lt;&gt;"",)), "Address Empty", ISBLANK(A1658), "", ISBLANK(B1658), "Room Number Empty", ISBLANK(C1658), "First Name Empty", ISBLANK(E1658), "Last Name Empty", ISBLANK(F1658), "Date of Birth Empty", ISBLANK(G1658), "NI Number Empty", ISBLANK(H1658), "Check In Date Empty", ISBLANK(J1658), "HB Claim Ref Number Empty", ISBLANK(K1658), "Referral Agency Empty", ISBLANK(M1658), "Gender Empty", ISBLANK(N1658), "Religion Empty", ISBLANK(O1658), "Ethnicity Empty", ISBLANK(P1658), "Nationality Empty", ISBLANK(Q1658), "Disability Empty", ISBLANK(R1658), "Sexual Orientation Empty", ISBLANK(S1658), "Language Empty", ISBLANK(T1658), "Risk Assessment Empty", AND(G1658&lt;&gt;"",H1658&lt;&gt;""), IF(SUMPRODUCT(($G$2:$G$5000=G1658)*($H$2:$H$5000=H1658))&gt;1,"CONFLICT: NI and Check-in Date Already in Use","Correct"), TRUE, "Correct")</f>
        <v/>
      </c>
    </row>
    <row r="1659" spans="1:22" s="14" customFormat="1" x14ac:dyDescent="0.5">
      <c r="A1659" s="10"/>
      <c r="B1659" s="11"/>
      <c r="C1659" s="10"/>
      <c r="D1659" s="10"/>
      <c r="E1659" s="10"/>
      <c r="F1659" s="12"/>
      <c r="G1659" s="10"/>
      <c r="H1659" s="12"/>
      <c r="I1659" s="12"/>
      <c r="J1659" s="13"/>
      <c r="K1659" s="10"/>
      <c r="L1659" s="15" t="str">
        <f ca="1">IF(ISBLANK(F1659), "", DATEDIF(Tenants[[#This Row],[DateOfBirth]],TODAY(),"Y"))</f>
        <v/>
      </c>
      <c r="M1659" s="10"/>
      <c r="N1659" s="10"/>
      <c r="O1659" s="10"/>
      <c r="P1659" s="10"/>
      <c r="Q1659" s="10"/>
      <c r="R1659" s="10"/>
      <c r="S1659" s="10"/>
      <c r="T1659" s="10"/>
      <c r="U1659" s="16" t="str">
        <f t="shared" si="27"/>
        <v/>
      </c>
      <c r="V1659" s="16" t="str" cm="1">
        <f t="array" ref="V1659">_xlfn.IFS(AND(ISBLANK(A1659), OR(B1659&lt;&gt;"",C1659&lt;&gt;"",E1659&lt;&gt;"",F1659&lt;&gt;"",G1659&lt;&gt;"",H1659&lt;&gt;"",J1659&lt;&gt;"",K1659&lt;&gt;"",M1659&lt;&gt;"",N1659&lt;&gt;"",O1659&lt;&gt;"",P1659&lt;&gt;"",Q1659&lt;&gt;"",R1659&lt;&gt;"",S1659&lt;&gt;"",T1659&lt;&gt;"",)), "Address Empty", ISBLANK(A1659), "", ISBLANK(B1659), "Room Number Empty", ISBLANK(C1659), "First Name Empty", ISBLANK(E1659), "Last Name Empty", ISBLANK(F1659), "Date of Birth Empty", ISBLANK(G1659), "NI Number Empty", ISBLANK(H1659), "Check In Date Empty", ISBLANK(J1659), "HB Claim Ref Number Empty", ISBLANK(K1659), "Referral Agency Empty", ISBLANK(M1659), "Gender Empty", ISBLANK(N1659), "Religion Empty", ISBLANK(O1659), "Ethnicity Empty", ISBLANK(P1659), "Nationality Empty", ISBLANK(Q1659), "Disability Empty", ISBLANK(R1659), "Sexual Orientation Empty", ISBLANK(S1659), "Language Empty", ISBLANK(T1659), "Risk Assessment Empty", AND(G1659&lt;&gt;"",H1659&lt;&gt;""), IF(SUMPRODUCT(($G$2:$G$5000=G1659)*($H$2:$H$5000=H1659))&gt;1,"CONFLICT: NI and Check-in Date Already in Use","Correct"), TRUE, "Correct")</f>
        <v/>
      </c>
    </row>
    <row r="1660" spans="1:22" s="14" customFormat="1" x14ac:dyDescent="0.5">
      <c r="A1660" s="10"/>
      <c r="B1660" s="11"/>
      <c r="C1660" s="10"/>
      <c r="D1660" s="10"/>
      <c r="E1660" s="10"/>
      <c r="F1660" s="12"/>
      <c r="G1660" s="10"/>
      <c r="H1660" s="12"/>
      <c r="I1660" s="12"/>
      <c r="J1660" s="13"/>
      <c r="K1660" s="10"/>
      <c r="L1660" s="15" t="str">
        <f ca="1">IF(ISBLANK(F1660), "", DATEDIF(Tenants[[#This Row],[DateOfBirth]],TODAY(),"Y"))</f>
        <v/>
      </c>
      <c r="M1660" s="10"/>
      <c r="N1660" s="10"/>
      <c r="O1660" s="10"/>
      <c r="P1660" s="10"/>
      <c r="Q1660" s="10"/>
      <c r="R1660" s="10"/>
      <c r="S1660" s="10"/>
      <c r="T1660" s="10"/>
      <c r="U1660" s="16" t="str">
        <f t="shared" si="27"/>
        <v/>
      </c>
      <c r="V1660" s="16" t="str" cm="1">
        <f t="array" ref="V1660">_xlfn.IFS(AND(ISBLANK(A1660), OR(B1660&lt;&gt;"",C1660&lt;&gt;"",E1660&lt;&gt;"",F1660&lt;&gt;"",G1660&lt;&gt;"",H1660&lt;&gt;"",J1660&lt;&gt;"",K1660&lt;&gt;"",M1660&lt;&gt;"",N1660&lt;&gt;"",O1660&lt;&gt;"",P1660&lt;&gt;"",Q1660&lt;&gt;"",R1660&lt;&gt;"",S1660&lt;&gt;"",T1660&lt;&gt;"",)), "Address Empty", ISBLANK(A1660), "", ISBLANK(B1660), "Room Number Empty", ISBLANK(C1660), "First Name Empty", ISBLANK(E1660), "Last Name Empty", ISBLANK(F1660), "Date of Birth Empty", ISBLANK(G1660), "NI Number Empty", ISBLANK(H1660), "Check In Date Empty", ISBLANK(J1660), "HB Claim Ref Number Empty", ISBLANK(K1660), "Referral Agency Empty", ISBLANK(M1660), "Gender Empty", ISBLANK(N1660), "Religion Empty", ISBLANK(O1660), "Ethnicity Empty", ISBLANK(P1660), "Nationality Empty", ISBLANK(Q1660), "Disability Empty", ISBLANK(R1660), "Sexual Orientation Empty", ISBLANK(S1660), "Language Empty", ISBLANK(T1660), "Risk Assessment Empty", AND(G1660&lt;&gt;"",H1660&lt;&gt;""), IF(SUMPRODUCT(($G$2:$G$5000=G1660)*($H$2:$H$5000=H1660))&gt;1,"CONFLICT: NI and Check-in Date Already in Use","Correct"), TRUE, "Correct")</f>
        <v/>
      </c>
    </row>
    <row r="1661" spans="1:22" s="14" customFormat="1" x14ac:dyDescent="0.5">
      <c r="A1661" s="10"/>
      <c r="B1661" s="11"/>
      <c r="C1661" s="10"/>
      <c r="D1661" s="10"/>
      <c r="E1661" s="10"/>
      <c r="F1661" s="12"/>
      <c r="G1661" s="10"/>
      <c r="H1661" s="12"/>
      <c r="I1661" s="12"/>
      <c r="J1661" s="13"/>
      <c r="K1661" s="10"/>
      <c r="L1661" s="15" t="str">
        <f ca="1">IF(ISBLANK(F1661), "", DATEDIF(Tenants[[#This Row],[DateOfBirth]],TODAY(),"Y"))</f>
        <v/>
      </c>
      <c r="M1661" s="10"/>
      <c r="N1661" s="10"/>
      <c r="O1661" s="10"/>
      <c r="P1661" s="10"/>
      <c r="Q1661" s="10"/>
      <c r="R1661" s="10"/>
      <c r="S1661" s="10"/>
      <c r="T1661" s="10"/>
      <c r="U1661" s="16" t="str">
        <f t="shared" si="27"/>
        <v/>
      </c>
      <c r="V1661" s="16" t="str" cm="1">
        <f t="array" ref="V1661">_xlfn.IFS(AND(ISBLANK(A1661), OR(B1661&lt;&gt;"",C1661&lt;&gt;"",E1661&lt;&gt;"",F1661&lt;&gt;"",G1661&lt;&gt;"",H1661&lt;&gt;"",J1661&lt;&gt;"",K1661&lt;&gt;"",M1661&lt;&gt;"",N1661&lt;&gt;"",O1661&lt;&gt;"",P1661&lt;&gt;"",Q1661&lt;&gt;"",R1661&lt;&gt;"",S1661&lt;&gt;"",T1661&lt;&gt;"",)), "Address Empty", ISBLANK(A1661), "", ISBLANK(B1661), "Room Number Empty", ISBLANK(C1661), "First Name Empty", ISBLANK(E1661), "Last Name Empty", ISBLANK(F1661), "Date of Birth Empty", ISBLANK(G1661), "NI Number Empty", ISBLANK(H1661), "Check In Date Empty", ISBLANK(J1661), "HB Claim Ref Number Empty", ISBLANK(K1661), "Referral Agency Empty", ISBLANK(M1661), "Gender Empty", ISBLANK(N1661), "Religion Empty", ISBLANK(O1661), "Ethnicity Empty", ISBLANK(P1661), "Nationality Empty", ISBLANK(Q1661), "Disability Empty", ISBLANK(R1661), "Sexual Orientation Empty", ISBLANK(S1661), "Language Empty", ISBLANK(T1661), "Risk Assessment Empty", AND(G1661&lt;&gt;"",H1661&lt;&gt;""), IF(SUMPRODUCT(($G$2:$G$5000=G1661)*($H$2:$H$5000=H1661))&gt;1,"CONFLICT: NI and Check-in Date Already in Use","Correct"), TRUE, "Correct")</f>
        <v/>
      </c>
    </row>
    <row r="1662" spans="1:22" s="14" customFormat="1" x14ac:dyDescent="0.5">
      <c r="A1662" s="10"/>
      <c r="B1662" s="11"/>
      <c r="C1662" s="10"/>
      <c r="D1662" s="10"/>
      <c r="E1662" s="10"/>
      <c r="F1662" s="12"/>
      <c r="G1662" s="10"/>
      <c r="H1662" s="12"/>
      <c r="I1662" s="12"/>
      <c r="J1662" s="13"/>
      <c r="K1662" s="10"/>
      <c r="L1662" s="15" t="str">
        <f ca="1">IF(ISBLANK(F1662), "", DATEDIF(Tenants[[#This Row],[DateOfBirth]],TODAY(),"Y"))</f>
        <v/>
      </c>
      <c r="M1662" s="10"/>
      <c r="N1662" s="10"/>
      <c r="O1662" s="10"/>
      <c r="P1662" s="10"/>
      <c r="Q1662" s="10"/>
      <c r="R1662" s="10"/>
      <c r="S1662" s="10"/>
      <c r="T1662" s="10"/>
      <c r="U1662" s="16" t="str">
        <f t="shared" si="27"/>
        <v/>
      </c>
      <c r="V1662" s="16" t="str" cm="1">
        <f t="array" ref="V1662">_xlfn.IFS(AND(ISBLANK(A1662), OR(B1662&lt;&gt;"",C1662&lt;&gt;"",E1662&lt;&gt;"",F1662&lt;&gt;"",G1662&lt;&gt;"",H1662&lt;&gt;"",J1662&lt;&gt;"",K1662&lt;&gt;"",M1662&lt;&gt;"",N1662&lt;&gt;"",O1662&lt;&gt;"",P1662&lt;&gt;"",Q1662&lt;&gt;"",R1662&lt;&gt;"",S1662&lt;&gt;"",T1662&lt;&gt;"",)), "Address Empty", ISBLANK(A1662), "", ISBLANK(B1662), "Room Number Empty", ISBLANK(C1662), "First Name Empty", ISBLANK(E1662), "Last Name Empty", ISBLANK(F1662), "Date of Birth Empty", ISBLANK(G1662), "NI Number Empty", ISBLANK(H1662), "Check In Date Empty", ISBLANK(J1662), "HB Claim Ref Number Empty", ISBLANK(K1662), "Referral Agency Empty", ISBLANK(M1662), "Gender Empty", ISBLANK(N1662), "Religion Empty", ISBLANK(O1662), "Ethnicity Empty", ISBLANK(P1662), "Nationality Empty", ISBLANK(Q1662), "Disability Empty", ISBLANK(R1662), "Sexual Orientation Empty", ISBLANK(S1662), "Language Empty", ISBLANK(T1662), "Risk Assessment Empty", AND(G1662&lt;&gt;"",H1662&lt;&gt;""), IF(SUMPRODUCT(($G$2:$G$5000=G1662)*($H$2:$H$5000=H1662))&gt;1,"CONFLICT: NI and Check-in Date Already in Use","Correct"), TRUE, "Correct")</f>
        <v/>
      </c>
    </row>
    <row r="1663" spans="1:22" s="14" customFormat="1" x14ac:dyDescent="0.5">
      <c r="A1663" s="10"/>
      <c r="B1663" s="11"/>
      <c r="C1663" s="10"/>
      <c r="D1663" s="10"/>
      <c r="E1663" s="10"/>
      <c r="F1663" s="12"/>
      <c r="G1663" s="10"/>
      <c r="H1663" s="12"/>
      <c r="I1663" s="12"/>
      <c r="J1663" s="13"/>
      <c r="K1663" s="10"/>
      <c r="L1663" s="15" t="str">
        <f ca="1">IF(ISBLANK(F1663), "", DATEDIF(Tenants[[#This Row],[DateOfBirth]],TODAY(),"Y"))</f>
        <v/>
      </c>
      <c r="M1663" s="10"/>
      <c r="N1663" s="10"/>
      <c r="O1663" s="10"/>
      <c r="P1663" s="10"/>
      <c r="Q1663" s="10"/>
      <c r="R1663" s="10"/>
      <c r="S1663" s="10"/>
      <c r="T1663" s="10"/>
      <c r="U1663" s="16" t="str">
        <f t="shared" si="27"/>
        <v/>
      </c>
      <c r="V1663" s="16" t="str" cm="1">
        <f t="array" ref="V1663">_xlfn.IFS(AND(ISBLANK(A1663), OR(B1663&lt;&gt;"",C1663&lt;&gt;"",E1663&lt;&gt;"",F1663&lt;&gt;"",G1663&lt;&gt;"",H1663&lt;&gt;"",J1663&lt;&gt;"",K1663&lt;&gt;"",M1663&lt;&gt;"",N1663&lt;&gt;"",O1663&lt;&gt;"",P1663&lt;&gt;"",Q1663&lt;&gt;"",R1663&lt;&gt;"",S1663&lt;&gt;"",T1663&lt;&gt;"",)), "Address Empty", ISBLANK(A1663), "", ISBLANK(B1663), "Room Number Empty", ISBLANK(C1663), "First Name Empty", ISBLANK(E1663), "Last Name Empty", ISBLANK(F1663), "Date of Birth Empty", ISBLANK(G1663), "NI Number Empty", ISBLANK(H1663), "Check In Date Empty", ISBLANK(J1663), "HB Claim Ref Number Empty", ISBLANK(K1663), "Referral Agency Empty", ISBLANK(M1663), "Gender Empty", ISBLANK(N1663), "Religion Empty", ISBLANK(O1663), "Ethnicity Empty", ISBLANK(P1663), "Nationality Empty", ISBLANK(Q1663), "Disability Empty", ISBLANK(R1663), "Sexual Orientation Empty", ISBLANK(S1663), "Language Empty", ISBLANK(T1663), "Risk Assessment Empty", AND(G1663&lt;&gt;"",H1663&lt;&gt;""), IF(SUMPRODUCT(($G$2:$G$5000=G1663)*($H$2:$H$5000=H1663))&gt;1,"CONFLICT: NI and Check-in Date Already in Use","Correct"), TRUE, "Correct")</f>
        <v/>
      </c>
    </row>
    <row r="1664" spans="1:22" s="14" customFormat="1" x14ac:dyDescent="0.5">
      <c r="A1664" s="10"/>
      <c r="B1664" s="11"/>
      <c r="C1664" s="10"/>
      <c r="D1664" s="10"/>
      <c r="E1664" s="10"/>
      <c r="F1664" s="12"/>
      <c r="G1664" s="10"/>
      <c r="H1664" s="12"/>
      <c r="I1664" s="12"/>
      <c r="J1664" s="13"/>
      <c r="K1664" s="10"/>
      <c r="L1664" s="15" t="str">
        <f ca="1">IF(ISBLANK(F1664), "", DATEDIF(Tenants[[#This Row],[DateOfBirth]],TODAY(),"Y"))</f>
        <v/>
      </c>
      <c r="M1664" s="10"/>
      <c r="N1664" s="10"/>
      <c r="O1664" s="10"/>
      <c r="P1664" s="10"/>
      <c r="Q1664" s="10"/>
      <c r="R1664" s="10"/>
      <c r="S1664" s="10"/>
      <c r="T1664" s="10"/>
      <c r="U1664" s="16" t="str">
        <f t="shared" si="27"/>
        <v/>
      </c>
      <c r="V1664" s="16" t="str" cm="1">
        <f t="array" ref="V1664">_xlfn.IFS(AND(ISBLANK(A1664), OR(B1664&lt;&gt;"",C1664&lt;&gt;"",E1664&lt;&gt;"",F1664&lt;&gt;"",G1664&lt;&gt;"",H1664&lt;&gt;"",J1664&lt;&gt;"",K1664&lt;&gt;"",M1664&lt;&gt;"",N1664&lt;&gt;"",O1664&lt;&gt;"",P1664&lt;&gt;"",Q1664&lt;&gt;"",R1664&lt;&gt;"",S1664&lt;&gt;"",T1664&lt;&gt;"",)), "Address Empty", ISBLANK(A1664), "", ISBLANK(B1664), "Room Number Empty", ISBLANK(C1664), "First Name Empty", ISBLANK(E1664), "Last Name Empty", ISBLANK(F1664), "Date of Birth Empty", ISBLANK(G1664), "NI Number Empty", ISBLANK(H1664), "Check In Date Empty", ISBLANK(J1664), "HB Claim Ref Number Empty", ISBLANK(K1664), "Referral Agency Empty", ISBLANK(M1664), "Gender Empty", ISBLANK(N1664), "Religion Empty", ISBLANK(O1664), "Ethnicity Empty", ISBLANK(P1664), "Nationality Empty", ISBLANK(Q1664), "Disability Empty", ISBLANK(R1664), "Sexual Orientation Empty", ISBLANK(S1664), "Language Empty", ISBLANK(T1664), "Risk Assessment Empty", AND(G1664&lt;&gt;"",H1664&lt;&gt;""), IF(SUMPRODUCT(($G$2:$G$5000=G1664)*($H$2:$H$5000=H1664))&gt;1,"CONFLICT: NI and Check-in Date Already in Use","Correct"), TRUE, "Correct")</f>
        <v/>
      </c>
    </row>
    <row r="1665" spans="1:22" s="14" customFormat="1" x14ac:dyDescent="0.5">
      <c r="A1665" s="10"/>
      <c r="B1665" s="11"/>
      <c r="C1665" s="10"/>
      <c r="D1665" s="10"/>
      <c r="E1665" s="10"/>
      <c r="F1665" s="12"/>
      <c r="G1665" s="10"/>
      <c r="H1665" s="12"/>
      <c r="I1665" s="12"/>
      <c r="J1665" s="13"/>
      <c r="K1665" s="10"/>
      <c r="L1665" s="15" t="str">
        <f ca="1">IF(ISBLANK(F1665), "", DATEDIF(Tenants[[#This Row],[DateOfBirth]],TODAY(),"Y"))</f>
        <v/>
      </c>
      <c r="M1665" s="10"/>
      <c r="N1665" s="10"/>
      <c r="O1665" s="10"/>
      <c r="P1665" s="10"/>
      <c r="Q1665" s="10"/>
      <c r="R1665" s="10"/>
      <c r="S1665" s="10"/>
      <c r="T1665" s="10"/>
      <c r="U1665" s="16" t="str">
        <f t="shared" si="27"/>
        <v/>
      </c>
      <c r="V1665" s="16" t="str" cm="1">
        <f t="array" ref="V1665">_xlfn.IFS(AND(ISBLANK(A1665), OR(B1665&lt;&gt;"",C1665&lt;&gt;"",E1665&lt;&gt;"",F1665&lt;&gt;"",G1665&lt;&gt;"",H1665&lt;&gt;"",J1665&lt;&gt;"",K1665&lt;&gt;"",M1665&lt;&gt;"",N1665&lt;&gt;"",O1665&lt;&gt;"",P1665&lt;&gt;"",Q1665&lt;&gt;"",R1665&lt;&gt;"",S1665&lt;&gt;"",T1665&lt;&gt;"",)), "Address Empty", ISBLANK(A1665), "", ISBLANK(B1665), "Room Number Empty", ISBLANK(C1665), "First Name Empty", ISBLANK(E1665), "Last Name Empty", ISBLANK(F1665), "Date of Birth Empty", ISBLANK(G1665), "NI Number Empty", ISBLANK(H1665), "Check In Date Empty", ISBLANK(J1665), "HB Claim Ref Number Empty", ISBLANK(K1665), "Referral Agency Empty", ISBLANK(M1665), "Gender Empty", ISBLANK(N1665), "Religion Empty", ISBLANK(O1665), "Ethnicity Empty", ISBLANK(P1665), "Nationality Empty", ISBLANK(Q1665), "Disability Empty", ISBLANK(R1665), "Sexual Orientation Empty", ISBLANK(S1665), "Language Empty", ISBLANK(T1665), "Risk Assessment Empty", AND(G1665&lt;&gt;"",H1665&lt;&gt;""), IF(SUMPRODUCT(($G$2:$G$5000=G1665)*($H$2:$H$5000=H1665))&gt;1,"CONFLICT: NI and Check-in Date Already in Use","Correct"), TRUE, "Correct")</f>
        <v/>
      </c>
    </row>
    <row r="1666" spans="1:22" s="14" customFormat="1" x14ac:dyDescent="0.5">
      <c r="A1666" s="10"/>
      <c r="B1666" s="11"/>
      <c r="C1666" s="10"/>
      <c r="D1666" s="10"/>
      <c r="E1666" s="10"/>
      <c r="F1666" s="12"/>
      <c r="G1666" s="10"/>
      <c r="H1666" s="12"/>
      <c r="I1666" s="12"/>
      <c r="J1666" s="13"/>
      <c r="K1666" s="10"/>
      <c r="L1666" s="15" t="str">
        <f ca="1">IF(ISBLANK(F1666), "", DATEDIF(Tenants[[#This Row],[DateOfBirth]],TODAY(),"Y"))</f>
        <v/>
      </c>
      <c r="M1666" s="10"/>
      <c r="N1666" s="10"/>
      <c r="O1666" s="10"/>
      <c r="P1666" s="10"/>
      <c r="Q1666" s="10"/>
      <c r="R1666" s="10"/>
      <c r="S1666" s="10"/>
      <c r="T1666" s="10"/>
      <c r="U1666" s="16" t="str">
        <f t="shared" si="27"/>
        <v/>
      </c>
      <c r="V1666" s="16" t="str" cm="1">
        <f t="array" ref="V1666">_xlfn.IFS(AND(ISBLANK(A1666), OR(B1666&lt;&gt;"",C1666&lt;&gt;"",E1666&lt;&gt;"",F1666&lt;&gt;"",G1666&lt;&gt;"",H1666&lt;&gt;"",J1666&lt;&gt;"",K1666&lt;&gt;"",M1666&lt;&gt;"",N1666&lt;&gt;"",O1666&lt;&gt;"",P1666&lt;&gt;"",Q1666&lt;&gt;"",R1666&lt;&gt;"",S1666&lt;&gt;"",T1666&lt;&gt;"",)), "Address Empty", ISBLANK(A1666), "", ISBLANK(B1666), "Room Number Empty", ISBLANK(C1666), "First Name Empty", ISBLANK(E1666), "Last Name Empty", ISBLANK(F1666), "Date of Birth Empty", ISBLANK(G1666), "NI Number Empty", ISBLANK(H1666), "Check In Date Empty", ISBLANK(J1666), "HB Claim Ref Number Empty", ISBLANK(K1666), "Referral Agency Empty", ISBLANK(M1666), "Gender Empty", ISBLANK(N1666), "Religion Empty", ISBLANK(O1666), "Ethnicity Empty", ISBLANK(P1666), "Nationality Empty", ISBLANK(Q1666), "Disability Empty", ISBLANK(R1666), "Sexual Orientation Empty", ISBLANK(S1666), "Language Empty", ISBLANK(T1666), "Risk Assessment Empty", AND(G1666&lt;&gt;"",H1666&lt;&gt;""), IF(SUMPRODUCT(($G$2:$G$5000=G1666)*($H$2:$H$5000=H1666))&gt;1,"CONFLICT: NI and Check-in Date Already in Use","Correct"), TRUE, "Correct")</f>
        <v/>
      </c>
    </row>
    <row r="1667" spans="1:22" s="14" customFormat="1" x14ac:dyDescent="0.5">
      <c r="A1667" s="10"/>
      <c r="B1667" s="11"/>
      <c r="C1667" s="10"/>
      <c r="D1667" s="10"/>
      <c r="E1667" s="10"/>
      <c r="F1667" s="12"/>
      <c r="G1667" s="10"/>
      <c r="H1667" s="12"/>
      <c r="I1667" s="12"/>
      <c r="J1667" s="13"/>
      <c r="K1667" s="10"/>
      <c r="L1667" s="15" t="str">
        <f ca="1">IF(ISBLANK(F1667), "", DATEDIF(Tenants[[#This Row],[DateOfBirth]],TODAY(),"Y"))</f>
        <v/>
      </c>
      <c r="M1667" s="10"/>
      <c r="N1667" s="10"/>
      <c r="O1667" s="10"/>
      <c r="P1667" s="10"/>
      <c r="Q1667" s="10"/>
      <c r="R1667" s="10"/>
      <c r="S1667" s="10"/>
      <c r="T1667" s="10"/>
      <c r="U1667" s="16" t="str">
        <f t="shared" si="27"/>
        <v/>
      </c>
      <c r="V1667" s="16" t="str" cm="1">
        <f t="array" ref="V1667">_xlfn.IFS(AND(ISBLANK(A1667), OR(B1667&lt;&gt;"",C1667&lt;&gt;"",E1667&lt;&gt;"",F1667&lt;&gt;"",G1667&lt;&gt;"",H1667&lt;&gt;"",J1667&lt;&gt;"",K1667&lt;&gt;"",M1667&lt;&gt;"",N1667&lt;&gt;"",O1667&lt;&gt;"",P1667&lt;&gt;"",Q1667&lt;&gt;"",R1667&lt;&gt;"",S1667&lt;&gt;"",T1667&lt;&gt;"",)), "Address Empty", ISBLANK(A1667), "", ISBLANK(B1667), "Room Number Empty", ISBLANK(C1667), "First Name Empty", ISBLANK(E1667), "Last Name Empty", ISBLANK(F1667), "Date of Birth Empty", ISBLANK(G1667), "NI Number Empty", ISBLANK(H1667), "Check In Date Empty", ISBLANK(J1667), "HB Claim Ref Number Empty", ISBLANK(K1667), "Referral Agency Empty", ISBLANK(M1667), "Gender Empty", ISBLANK(N1667), "Religion Empty", ISBLANK(O1667), "Ethnicity Empty", ISBLANK(P1667), "Nationality Empty", ISBLANK(Q1667), "Disability Empty", ISBLANK(R1667), "Sexual Orientation Empty", ISBLANK(S1667), "Language Empty", ISBLANK(T1667), "Risk Assessment Empty", AND(G1667&lt;&gt;"",H1667&lt;&gt;""), IF(SUMPRODUCT(($G$2:$G$5000=G1667)*($H$2:$H$5000=H1667))&gt;1,"CONFLICT: NI and Check-in Date Already in Use","Correct"), TRUE, "Correct")</f>
        <v/>
      </c>
    </row>
    <row r="1668" spans="1:22" s="14" customFormat="1" x14ac:dyDescent="0.5">
      <c r="A1668" s="10"/>
      <c r="B1668" s="11"/>
      <c r="C1668" s="10"/>
      <c r="D1668" s="10"/>
      <c r="E1668" s="10"/>
      <c r="F1668" s="12"/>
      <c r="G1668" s="10"/>
      <c r="H1668" s="12"/>
      <c r="I1668" s="12"/>
      <c r="J1668" s="13"/>
      <c r="K1668" s="10"/>
      <c r="L1668" s="15" t="str">
        <f ca="1">IF(ISBLANK(F1668), "", DATEDIF(Tenants[[#This Row],[DateOfBirth]],TODAY(),"Y"))</f>
        <v/>
      </c>
      <c r="M1668" s="10"/>
      <c r="N1668" s="10"/>
      <c r="O1668" s="10"/>
      <c r="P1668" s="10"/>
      <c r="Q1668" s="10"/>
      <c r="R1668" s="10"/>
      <c r="S1668" s="10"/>
      <c r="T1668" s="10"/>
      <c r="U1668" s="16" t="str">
        <f t="shared" si="27"/>
        <v/>
      </c>
      <c r="V1668" s="16" t="str" cm="1">
        <f t="array" ref="V1668">_xlfn.IFS(AND(ISBLANK(A1668), OR(B1668&lt;&gt;"",C1668&lt;&gt;"",E1668&lt;&gt;"",F1668&lt;&gt;"",G1668&lt;&gt;"",H1668&lt;&gt;"",J1668&lt;&gt;"",K1668&lt;&gt;"",M1668&lt;&gt;"",N1668&lt;&gt;"",O1668&lt;&gt;"",P1668&lt;&gt;"",Q1668&lt;&gt;"",R1668&lt;&gt;"",S1668&lt;&gt;"",T1668&lt;&gt;"",)), "Address Empty", ISBLANK(A1668), "", ISBLANK(B1668), "Room Number Empty", ISBLANK(C1668), "First Name Empty", ISBLANK(E1668), "Last Name Empty", ISBLANK(F1668), "Date of Birth Empty", ISBLANK(G1668), "NI Number Empty", ISBLANK(H1668), "Check In Date Empty", ISBLANK(J1668), "HB Claim Ref Number Empty", ISBLANK(K1668), "Referral Agency Empty", ISBLANK(M1668), "Gender Empty", ISBLANK(N1668), "Religion Empty", ISBLANK(O1668), "Ethnicity Empty", ISBLANK(P1668), "Nationality Empty", ISBLANK(Q1668), "Disability Empty", ISBLANK(R1668), "Sexual Orientation Empty", ISBLANK(S1668), "Language Empty", ISBLANK(T1668), "Risk Assessment Empty", AND(G1668&lt;&gt;"",H1668&lt;&gt;""), IF(SUMPRODUCT(($G$2:$G$5000=G1668)*($H$2:$H$5000=H1668))&gt;1,"CONFLICT: NI and Check-in Date Already in Use","Correct"), TRUE, "Correct")</f>
        <v/>
      </c>
    </row>
    <row r="1669" spans="1:22" s="14" customFormat="1" x14ac:dyDescent="0.5">
      <c r="A1669" s="10"/>
      <c r="B1669" s="11"/>
      <c r="C1669" s="10"/>
      <c r="D1669" s="10"/>
      <c r="E1669" s="10"/>
      <c r="F1669" s="12"/>
      <c r="G1669" s="10"/>
      <c r="H1669" s="12"/>
      <c r="I1669" s="12"/>
      <c r="J1669" s="13"/>
      <c r="K1669" s="10"/>
      <c r="L1669" s="15" t="str">
        <f ca="1">IF(ISBLANK(F1669), "", DATEDIF(Tenants[[#This Row],[DateOfBirth]],TODAY(),"Y"))</f>
        <v/>
      </c>
      <c r="M1669" s="10"/>
      <c r="N1669" s="10"/>
      <c r="O1669" s="10"/>
      <c r="P1669" s="10"/>
      <c r="Q1669" s="10"/>
      <c r="R1669" s="10"/>
      <c r="S1669" s="10"/>
      <c r="T1669" s="10"/>
      <c r="U1669" s="16" t="str">
        <f t="shared" si="27"/>
        <v/>
      </c>
      <c r="V1669" s="16" t="str" cm="1">
        <f t="array" ref="V1669">_xlfn.IFS(AND(ISBLANK(A1669), OR(B1669&lt;&gt;"",C1669&lt;&gt;"",E1669&lt;&gt;"",F1669&lt;&gt;"",G1669&lt;&gt;"",H1669&lt;&gt;"",J1669&lt;&gt;"",K1669&lt;&gt;"",M1669&lt;&gt;"",N1669&lt;&gt;"",O1669&lt;&gt;"",P1669&lt;&gt;"",Q1669&lt;&gt;"",R1669&lt;&gt;"",S1669&lt;&gt;"",T1669&lt;&gt;"",)), "Address Empty", ISBLANK(A1669), "", ISBLANK(B1669), "Room Number Empty", ISBLANK(C1669), "First Name Empty", ISBLANK(E1669), "Last Name Empty", ISBLANK(F1669), "Date of Birth Empty", ISBLANK(G1669), "NI Number Empty", ISBLANK(H1669), "Check In Date Empty", ISBLANK(J1669), "HB Claim Ref Number Empty", ISBLANK(K1669), "Referral Agency Empty", ISBLANK(M1669), "Gender Empty", ISBLANK(N1669), "Religion Empty", ISBLANK(O1669), "Ethnicity Empty", ISBLANK(P1669), "Nationality Empty", ISBLANK(Q1669), "Disability Empty", ISBLANK(R1669), "Sexual Orientation Empty", ISBLANK(S1669), "Language Empty", ISBLANK(T1669), "Risk Assessment Empty", AND(G1669&lt;&gt;"",H1669&lt;&gt;""), IF(SUMPRODUCT(($G$2:$G$5000=G1669)*($H$2:$H$5000=H1669))&gt;1,"CONFLICT: NI and Check-in Date Already in Use","Correct"), TRUE, "Correct")</f>
        <v/>
      </c>
    </row>
    <row r="1670" spans="1:22" s="14" customFormat="1" x14ac:dyDescent="0.5">
      <c r="A1670" s="10"/>
      <c r="B1670" s="11"/>
      <c r="C1670" s="10"/>
      <c r="D1670" s="10"/>
      <c r="E1670" s="10"/>
      <c r="F1670" s="12"/>
      <c r="G1670" s="10"/>
      <c r="H1670" s="12"/>
      <c r="I1670" s="12"/>
      <c r="J1670" s="13"/>
      <c r="K1670" s="10"/>
      <c r="L1670" s="15" t="str">
        <f ca="1">IF(ISBLANK(F1670), "", DATEDIF(Tenants[[#This Row],[DateOfBirth]],TODAY(),"Y"))</f>
        <v/>
      </c>
      <c r="M1670" s="10"/>
      <c r="N1670" s="10"/>
      <c r="O1670" s="10"/>
      <c r="P1670" s="10"/>
      <c r="Q1670" s="10"/>
      <c r="R1670" s="10"/>
      <c r="S1670" s="10"/>
      <c r="T1670" s="10"/>
      <c r="U1670" s="16" t="str">
        <f t="shared" si="27"/>
        <v/>
      </c>
      <c r="V1670" s="16" t="str" cm="1">
        <f t="array" ref="V1670">_xlfn.IFS(AND(ISBLANK(A1670), OR(B1670&lt;&gt;"",C1670&lt;&gt;"",E1670&lt;&gt;"",F1670&lt;&gt;"",G1670&lt;&gt;"",H1670&lt;&gt;"",J1670&lt;&gt;"",K1670&lt;&gt;"",M1670&lt;&gt;"",N1670&lt;&gt;"",O1670&lt;&gt;"",P1670&lt;&gt;"",Q1670&lt;&gt;"",R1670&lt;&gt;"",S1670&lt;&gt;"",T1670&lt;&gt;"",)), "Address Empty", ISBLANK(A1670), "", ISBLANK(B1670), "Room Number Empty", ISBLANK(C1670), "First Name Empty", ISBLANK(E1670), "Last Name Empty", ISBLANK(F1670), "Date of Birth Empty", ISBLANK(G1670), "NI Number Empty", ISBLANK(H1670), "Check In Date Empty", ISBLANK(J1670), "HB Claim Ref Number Empty", ISBLANK(K1670), "Referral Agency Empty", ISBLANK(M1670), "Gender Empty", ISBLANK(N1670), "Religion Empty", ISBLANK(O1670), "Ethnicity Empty", ISBLANK(P1670), "Nationality Empty", ISBLANK(Q1670), "Disability Empty", ISBLANK(R1670), "Sexual Orientation Empty", ISBLANK(S1670), "Language Empty", ISBLANK(T1670), "Risk Assessment Empty", AND(G1670&lt;&gt;"",H1670&lt;&gt;""), IF(SUMPRODUCT(($G$2:$G$5000=G1670)*($H$2:$H$5000=H1670))&gt;1,"CONFLICT: NI and Check-in Date Already in Use","Correct"), TRUE, "Correct")</f>
        <v/>
      </c>
    </row>
    <row r="1671" spans="1:22" s="14" customFormat="1" x14ac:dyDescent="0.5">
      <c r="A1671" s="10"/>
      <c r="B1671" s="11"/>
      <c r="C1671" s="10"/>
      <c r="D1671" s="10"/>
      <c r="E1671" s="10"/>
      <c r="F1671" s="12"/>
      <c r="G1671" s="10"/>
      <c r="H1671" s="12"/>
      <c r="I1671" s="12"/>
      <c r="J1671" s="13"/>
      <c r="K1671" s="10"/>
      <c r="L1671" s="15" t="str">
        <f ca="1">IF(ISBLANK(F1671), "", DATEDIF(Tenants[[#This Row],[DateOfBirth]],TODAY(),"Y"))</f>
        <v/>
      </c>
      <c r="M1671" s="10"/>
      <c r="N1671" s="10"/>
      <c r="O1671" s="10"/>
      <c r="P1671" s="10"/>
      <c r="Q1671" s="10"/>
      <c r="R1671" s="10"/>
      <c r="S1671" s="10"/>
      <c r="T1671" s="10"/>
      <c r="U1671" s="16" t="str">
        <f t="shared" si="27"/>
        <v/>
      </c>
      <c r="V1671" s="16" t="str" cm="1">
        <f t="array" ref="V1671">_xlfn.IFS(AND(ISBLANK(A1671), OR(B1671&lt;&gt;"",C1671&lt;&gt;"",E1671&lt;&gt;"",F1671&lt;&gt;"",G1671&lt;&gt;"",H1671&lt;&gt;"",J1671&lt;&gt;"",K1671&lt;&gt;"",M1671&lt;&gt;"",N1671&lt;&gt;"",O1671&lt;&gt;"",P1671&lt;&gt;"",Q1671&lt;&gt;"",R1671&lt;&gt;"",S1671&lt;&gt;"",T1671&lt;&gt;"",)), "Address Empty", ISBLANK(A1671), "", ISBLANK(B1671), "Room Number Empty", ISBLANK(C1671), "First Name Empty", ISBLANK(E1671), "Last Name Empty", ISBLANK(F1671), "Date of Birth Empty", ISBLANK(G1671), "NI Number Empty", ISBLANK(H1671), "Check In Date Empty", ISBLANK(J1671), "HB Claim Ref Number Empty", ISBLANK(K1671), "Referral Agency Empty", ISBLANK(M1671), "Gender Empty", ISBLANK(N1671), "Religion Empty", ISBLANK(O1671), "Ethnicity Empty", ISBLANK(P1671), "Nationality Empty", ISBLANK(Q1671), "Disability Empty", ISBLANK(R1671), "Sexual Orientation Empty", ISBLANK(S1671), "Language Empty", ISBLANK(T1671), "Risk Assessment Empty", AND(G1671&lt;&gt;"",H1671&lt;&gt;""), IF(SUMPRODUCT(($G$2:$G$5000=G1671)*($H$2:$H$5000=H1671))&gt;1,"CONFLICT: NI and Check-in Date Already in Use","Correct"), TRUE, "Correct")</f>
        <v/>
      </c>
    </row>
    <row r="1672" spans="1:22" s="14" customFormat="1" x14ac:dyDescent="0.5">
      <c r="A1672" s="10"/>
      <c r="B1672" s="11"/>
      <c r="C1672" s="10"/>
      <c r="D1672" s="10"/>
      <c r="E1672" s="10"/>
      <c r="F1672" s="12"/>
      <c r="G1672" s="10"/>
      <c r="H1672" s="12"/>
      <c r="I1672" s="12"/>
      <c r="J1672" s="13"/>
      <c r="K1672" s="10"/>
      <c r="L1672" s="15" t="str">
        <f ca="1">IF(ISBLANK(F1672), "", DATEDIF(Tenants[[#This Row],[DateOfBirth]],TODAY(),"Y"))</f>
        <v/>
      </c>
      <c r="M1672" s="10"/>
      <c r="N1672" s="10"/>
      <c r="O1672" s="10"/>
      <c r="P1672" s="10"/>
      <c r="Q1672" s="10"/>
      <c r="R1672" s="10"/>
      <c r="S1672" s="10"/>
      <c r="T1672" s="10"/>
      <c r="U1672" s="16" t="str">
        <f t="shared" si="27"/>
        <v/>
      </c>
      <c r="V1672" s="16" t="str" cm="1">
        <f t="array" ref="V1672">_xlfn.IFS(AND(ISBLANK(A1672), OR(B1672&lt;&gt;"",C1672&lt;&gt;"",E1672&lt;&gt;"",F1672&lt;&gt;"",G1672&lt;&gt;"",H1672&lt;&gt;"",J1672&lt;&gt;"",K1672&lt;&gt;"",M1672&lt;&gt;"",N1672&lt;&gt;"",O1672&lt;&gt;"",P1672&lt;&gt;"",Q1672&lt;&gt;"",R1672&lt;&gt;"",S1672&lt;&gt;"",T1672&lt;&gt;"",)), "Address Empty", ISBLANK(A1672), "", ISBLANK(B1672), "Room Number Empty", ISBLANK(C1672), "First Name Empty", ISBLANK(E1672), "Last Name Empty", ISBLANK(F1672), "Date of Birth Empty", ISBLANK(G1672), "NI Number Empty", ISBLANK(H1672), "Check In Date Empty", ISBLANK(J1672), "HB Claim Ref Number Empty", ISBLANK(K1672), "Referral Agency Empty", ISBLANK(M1672), "Gender Empty", ISBLANK(N1672), "Religion Empty", ISBLANK(O1672), "Ethnicity Empty", ISBLANK(P1672), "Nationality Empty", ISBLANK(Q1672), "Disability Empty", ISBLANK(R1672), "Sexual Orientation Empty", ISBLANK(S1672), "Language Empty", ISBLANK(T1672), "Risk Assessment Empty", AND(G1672&lt;&gt;"",H1672&lt;&gt;""), IF(SUMPRODUCT(($G$2:$G$5000=G1672)*($H$2:$H$5000=H1672))&gt;1,"CONFLICT: NI and Check-in Date Already in Use","Correct"), TRUE, "Correct")</f>
        <v/>
      </c>
    </row>
    <row r="1673" spans="1:22" s="14" customFormat="1" x14ac:dyDescent="0.5">
      <c r="A1673" s="10"/>
      <c r="B1673" s="11"/>
      <c r="C1673" s="10"/>
      <c r="D1673" s="10"/>
      <c r="E1673" s="10"/>
      <c r="F1673" s="12"/>
      <c r="G1673" s="10"/>
      <c r="H1673" s="12"/>
      <c r="I1673" s="12"/>
      <c r="J1673" s="13"/>
      <c r="K1673" s="10"/>
      <c r="L1673" s="15" t="str">
        <f ca="1">IF(ISBLANK(F1673), "", DATEDIF(Tenants[[#This Row],[DateOfBirth]],TODAY(),"Y"))</f>
        <v/>
      </c>
      <c r="M1673" s="10"/>
      <c r="N1673" s="10"/>
      <c r="O1673" s="10"/>
      <c r="P1673" s="10"/>
      <c r="Q1673" s="10"/>
      <c r="R1673" s="10"/>
      <c r="S1673" s="10"/>
      <c r="T1673" s="10"/>
      <c r="U1673" s="16" t="str">
        <f t="shared" si="27"/>
        <v/>
      </c>
      <c r="V1673" s="16" t="str" cm="1">
        <f t="array" ref="V1673">_xlfn.IFS(AND(ISBLANK(A1673), OR(B1673&lt;&gt;"",C1673&lt;&gt;"",E1673&lt;&gt;"",F1673&lt;&gt;"",G1673&lt;&gt;"",H1673&lt;&gt;"",J1673&lt;&gt;"",K1673&lt;&gt;"",M1673&lt;&gt;"",N1673&lt;&gt;"",O1673&lt;&gt;"",P1673&lt;&gt;"",Q1673&lt;&gt;"",R1673&lt;&gt;"",S1673&lt;&gt;"",T1673&lt;&gt;"",)), "Address Empty", ISBLANK(A1673), "", ISBLANK(B1673), "Room Number Empty", ISBLANK(C1673), "First Name Empty", ISBLANK(E1673), "Last Name Empty", ISBLANK(F1673), "Date of Birth Empty", ISBLANK(G1673), "NI Number Empty", ISBLANK(H1673), "Check In Date Empty", ISBLANK(J1673), "HB Claim Ref Number Empty", ISBLANK(K1673), "Referral Agency Empty", ISBLANK(M1673), "Gender Empty", ISBLANK(N1673), "Religion Empty", ISBLANK(O1673), "Ethnicity Empty", ISBLANK(P1673), "Nationality Empty", ISBLANK(Q1673), "Disability Empty", ISBLANK(R1673), "Sexual Orientation Empty", ISBLANK(S1673), "Language Empty", ISBLANK(T1673), "Risk Assessment Empty", AND(G1673&lt;&gt;"",H1673&lt;&gt;""), IF(SUMPRODUCT(($G$2:$G$5000=G1673)*($H$2:$H$5000=H1673))&gt;1,"CONFLICT: NI and Check-in Date Already in Use","Correct"), TRUE, "Correct")</f>
        <v/>
      </c>
    </row>
    <row r="1674" spans="1:22" s="14" customFormat="1" x14ac:dyDescent="0.5">
      <c r="A1674" s="10"/>
      <c r="B1674" s="11"/>
      <c r="C1674" s="10"/>
      <c r="D1674" s="10"/>
      <c r="E1674" s="10"/>
      <c r="F1674" s="12"/>
      <c r="G1674" s="10"/>
      <c r="H1674" s="12"/>
      <c r="I1674" s="12"/>
      <c r="J1674" s="13"/>
      <c r="K1674" s="10"/>
      <c r="L1674" s="15" t="str">
        <f ca="1">IF(ISBLANK(F1674), "", DATEDIF(Tenants[[#This Row],[DateOfBirth]],TODAY(),"Y"))</f>
        <v/>
      </c>
      <c r="M1674" s="10"/>
      <c r="N1674" s="10"/>
      <c r="O1674" s="10"/>
      <c r="P1674" s="10"/>
      <c r="Q1674" s="10"/>
      <c r="R1674" s="10"/>
      <c r="S1674" s="10"/>
      <c r="T1674" s="10"/>
      <c r="U1674" s="16" t="str">
        <f t="shared" si="27"/>
        <v/>
      </c>
      <c r="V1674" s="16" t="str" cm="1">
        <f t="array" ref="V1674">_xlfn.IFS(AND(ISBLANK(A1674), OR(B1674&lt;&gt;"",C1674&lt;&gt;"",E1674&lt;&gt;"",F1674&lt;&gt;"",G1674&lt;&gt;"",H1674&lt;&gt;"",J1674&lt;&gt;"",K1674&lt;&gt;"",M1674&lt;&gt;"",N1674&lt;&gt;"",O1674&lt;&gt;"",P1674&lt;&gt;"",Q1674&lt;&gt;"",R1674&lt;&gt;"",S1674&lt;&gt;"",T1674&lt;&gt;"",)), "Address Empty", ISBLANK(A1674), "", ISBLANK(B1674), "Room Number Empty", ISBLANK(C1674), "First Name Empty", ISBLANK(E1674), "Last Name Empty", ISBLANK(F1674), "Date of Birth Empty", ISBLANK(G1674), "NI Number Empty", ISBLANK(H1674), "Check In Date Empty", ISBLANK(J1674), "HB Claim Ref Number Empty", ISBLANK(K1674), "Referral Agency Empty", ISBLANK(M1674), "Gender Empty", ISBLANK(N1674), "Religion Empty", ISBLANK(O1674), "Ethnicity Empty", ISBLANK(P1674), "Nationality Empty", ISBLANK(Q1674), "Disability Empty", ISBLANK(R1674), "Sexual Orientation Empty", ISBLANK(S1674), "Language Empty", ISBLANK(T1674), "Risk Assessment Empty", AND(G1674&lt;&gt;"",H1674&lt;&gt;""), IF(SUMPRODUCT(($G$2:$G$5000=G1674)*($H$2:$H$5000=H1674))&gt;1,"CONFLICT: NI and Check-in Date Already in Use","Correct"), TRUE, "Correct")</f>
        <v/>
      </c>
    </row>
    <row r="1675" spans="1:22" s="14" customFormat="1" x14ac:dyDescent="0.5">
      <c r="A1675" s="10"/>
      <c r="B1675" s="11"/>
      <c r="C1675" s="10"/>
      <c r="D1675" s="10"/>
      <c r="E1675" s="10"/>
      <c r="F1675" s="12"/>
      <c r="G1675" s="10"/>
      <c r="H1675" s="12"/>
      <c r="I1675" s="12"/>
      <c r="J1675" s="13"/>
      <c r="K1675" s="10"/>
      <c r="L1675" s="15" t="str">
        <f ca="1">IF(ISBLANK(F1675), "", DATEDIF(Tenants[[#This Row],[DateOfBirth]],TODAY(),"Y"))</f>
        <v/>
      </c>
      <c r="M1675" s="10"/>
      <c r="N1675" s="10"/>
      <c r="O1675" s="10"/>
      <c r="P1675" s="10"/>
      <c r="Q1675" s="10"/>
      <c r="R1675" s="10"/>
      <c r="S1675" s="10"/>
      <c r="T1675" s="10"/>
      <c r="U1675" s="16" t="str">
        <f t="shared" si="27"/>
        <v/>
      </c>
      <c r="V1675" s="16" t="str" cm="1">
        <f t="array" ref="V1675">_xlfn.IFS(AND(ISBLANK(A1675), OR(B1675&lt;&gt;"",C1675&lt;&gt;"",E1675&lt;&gt;"",F1675&lt;&gt;"",G1675&lt;&gt;"",H1675&lt;&gt;"",J1675&lt;&gt;"",K1675&lt;&gt;"",M1675&lt;&gt;"",N1675&lt;&gt;"",O1675&lt;&gt;"",P1675&lt;&gt;"",Q1675&lt;&gt;"",R1675&lt;&gt;"",S1675&lt;&gt;"",T1675&lt;&gt;"",)), "Address Empty", ISBLANK(A1675), "", ISBLANK(B1675), "Room Number Empty", ISBLANK(C1675), "First Name Empty", ISBLANK(E1675), "Last Name Empty", ISBLANK(F1675), "Date of Birth Empty", ISBLANK(G1675), "NI Number Empty", ISBLANK(H1675), "Check In Date Empty", ISBLANK(J1675), "HB Claim Ref Number Empty", ISBLANK(K1675), "Referral Agency Empty", ISBLANK(M1675), "Gender Empty", ISBLANK(N1675), "Religion Empty", ISBLANK(O1675), "Ethnicity Empty", ISBLANK(P1675), "Nationality Empty", ISBLANK(Q1675), "Disability Empty", ISBLANK(R1675), "Sexual Orientation Empty", ISBLANK(S1675), "Language Empty", ISBLANK(T1675), "Risk Assessment Empty", AND(G1675&lt;&gt;"",H1675&lt;&gt;""), IF(SUMPRODUCT(($G$2:$G$5000=G1675)*($H$2:$H$5000=H1675))&gt;1,"CONFLICT: NI and Check-in Date Already in Use","Correct"), TRUE, "Correct")</f>
        <v/>
      </c>
    </row>
    <row r="1676" spans="1:22" s="14" customFormat="1" x14ac:dyDescent="0.5">
      <c r="A1676" s="10"/>
      <c r="B1676" s="11"/>
      <c r="C1676" s="10"/>
      <c r="D1676" s="10"/>
      <c r="E1676" s="10"/>
      <c r="F1676" s="12"/>
      <c r="G1676" s="10"/>
      <c r="H1676" s="12"/>
      <c r="I1676" s="12"/>
      <c r="J1676" s="13"/>
      <c r="K1676" s="10"/>
      <c r="L1676" s="15" t="str">
        <f ca="1">IF(ISBLANK(F1676), "", DATEDIF(Tenants[[#This Row],[DateOfBirth]],TODAY(),"Y"))</f>
        <v/>
      </c>
      <c r="M1676" s="10"/>
      <c r="N1676" s="10"/>
      <c r="O1676" s="10"/>
      <c r="P1676" s="10"/>
      <c r="Q1676" s="10"/>
      <c r="R1676" s="10"/>
      <c r="S1676" s="10"/>
      <c r="T1676" s="10"/>
      <c r="U1676" s="16" t="str">
        <f t="shared" si="27"/>
        <v/>
      </c>
      <c r="V1676" s="16" t="str" cm="1">
        <f t="array" ref="V1676">_xlfn.IFS(AND(ISBLANK(A1676), OR(B1676&lt;&gt;"",C1676&lt;&gt;"",E1676&lt;&gt;"",F1676&lt;&gt;"",G1676&lt;&gt;"",H1676&lt;&gt;"",J1676&lt;&gt;"",K1676&lt;&gt;"",M1676&lt;&gt;"",N1676&lt;&gt;"",O1676&lt;&gt;"",P1676&lt;&gt;"",Q1676&lt;&gt;"",R1676&lt;&gt;"",S1676&lt;&gt;"",T1676&lt;&gt;"",)), "Address Empty", ISBLANK(A1676), "", ISBLANK(B1676), "Room Number Empty", ISBLANK(C1676), "First Name Empty", ISBLANK(E1676), "Last Name Empty", ISBLANK(F1676), "Date of Birth Empty", ISBLANK(G1676), "NI Number Empty", ISBLANK(H1676), "Check In Date Empty", ISBLANK(J1676), "HB Claim Ref Number Empty", ISBLANK(K1676), "Referral Agency Empty", ISBLANK(M1676), "Gender Empty", ISBLANK(N1676), "Religion Empty", ISBLANK(O1676), "Ethnicity Empty", ISBLANK(P1676), "Nationality Empty", ISBLANK(Q1676), "Disability Empty", ISBLANK(R1676), "Sexual Orientation Empty", ISBLANK(S1676), "Language Empty", ISBLANK(T1676), "Risk Assessment Empty", AND(G1676&lt;&gt;"",H1676&lt;&gt;""), IF(SUMPRODUCT(($G$2:$G$5000=G1676)*($H$2:$H$5000=H1676))&gt;1,"CONFLICT: NI and Check-in Date Already in Use","Correct"), TRUE, "Correct")</f>
        <v/>
      </c>
    </row>
    <row r="1677" spans="1:22" s="14" customFormat="1" x14ac:dyDescent="0.5">
      <c r="A1677" s="10"/>
      <c r="B1677" s="11"/>
      <c r="C1677" s="10"/>
      <c r="D1677" s="10"/>
      <c r="E1677" s="10"/>
      <c r="F1677" s="12"/>
      <c r="G1677" s="10"/>
      <c r="H1677" s="12"/>
      <c r="I1677" s="12"/>
      <c r="J1677" s="13"/>
      <c r="K1677" s="10"/>
      <c r="L1677" s="15" t="str">
        <f ca="1">IF(ISBLANK(F1677), "", DATEDIF(Tenants[[#This Row],[DateOfBirth]],TODAY(),"Y"))</f>
        <v/>
      </c>
      <c r="M1677" s="10"/>
      <c r="N1677" s="10"/>
      <c r="O1677" s="10"/>
      <c r="P1677" s="10"/>
      <c r="Q1677" s="10"/>
      <c r="R1677" s="10"/>
      <c r="S1677" s="10"/>
      <c r="T1677" s="10"/>
      <c r="U1677" s="16" t="str">
        <f t="shared" si="27"/>
        <v/>
      </c>
      <c r="V1677" s="16" t="str" cm="1">
        <f t="array" ref="V1677">_xlfn.IFS(AND(ISBLANK(A1677), OR(B1677&lt;&gt;"",C1677&lt;&gt;"",E1677&lt;&gt;"",F1677&lt;&gt;"",G1677&lt;&gt;"",H1677&lt;&gt;"",J1677&lt;&gt;"",K1677&lt;&gt;"",M1677&lt;&gt;"",N1677&lt;&gt;"",O1677&lt;&gt;"",P1677&lt;&gt;"",Q1677&lt;&gt;"",R1677&lt;&gt;"",S1677&lt;&gt;"",T1677&lt;&gt;"",)), "Address Empty", ISBLANK(A1677), "", ISBLANK(B1677), "Room Number Empty", ISBLANK(C1677), "First Name Empty", ISBLANK(E1677), "Last Name Empty", ISBLANK(F1677), "Date of Birth Empty", ISBLANK(G1677), "NI Number Empty", ISBLANK(H1677), "Check In Date Empty", ISBLANK(J1677), "HB Claim Ref Number Empty", ISBLANK(K1677), "Referral Agency Empty", ISBLANK(M1677), "Gender Empty", ISBLANK(N1677), "Religion Empty", ISBLANK(O1677), "Ethnicity Empty", ISBLANK(P1677), "Nationality Empty", ISBLANK(Q1677), "Disability Empty", ISBLANK(R1677), "Sexual Orientation Empty", ISBLANK(S1677), "Language Empty", ISBLANK(T1677), "Risk Assessment Empty", AND(G1677&lt;&gt;"",H1677&lt;&gt;""), IF(SUMPRODUCT(($G$2:$G$5000=G1677)*($H$2:$H$5000=H1677))&gt;1,"CONFLICT: NI and Check-in Date Already in Use","Correct"), TRUE, "Correct")</f>
        <v/>
      </c>
    </row>
    <row r="1678" spans="1:22" s="14" customFormat="1" x14ac:dyDescent="0.5">
      <c r="A1678" s="10"/>
      <c r="B1678" s="11"/>
      <c r="C1678" s="10"/>
      <c r="D1678" s="10"/>
      <c r="E1678" s="10"/>
      <c r="F1678" s="12"/>
      <c r="G1678" s="10"/>
      <c r="H1678" s="12"/>
      <c r="I1678" s="12"/>
      <c r="J1678" s="13"/>
      <c r="K1678" s="10"/>
      <c r="L1678" s="15" t="str">
        <f ca="1">IF(ISBLANK(F1678), "", DATEDIF(Tenants[[#This Row],[DateOfBirth]],TODAY(),"Y"))</f>
        <v/>
      </c>
      <c r="M1678" s="10"/>
      <c r="N1678" s="10"/>
      <c r="O1678" s="10"/>
      <c r="P1678" s="10"/>
      <c r="Q1678" s="10"/>
      <c r="R1678" s="10"/>
      <c r="S1678" s="10"/>
      <c r="T1678" s="10"/>
      <c r="U1678" s="16" t="str">
        <f t="shared" si="27"/>
        <v/>
      </c>
      <c r="V1678" s="16" t="str" cm="1">
        <f t="array" ref="V1678">_xlfn.IFS(AND(ISBLANK(A1678), OR(B1678&lt;&gt;"",C1678&lt;&gt;"",E1678&lt;&gt;"",F1678&lt;&gt;"",G1678&lt;&gt;"",H1678&lt;&gt;"",J1678&lt;&gt;"",K1678&lt;&gt;"",M1678&lt;&gt;"",N1678&lt;&gt;"",O1678&lt;&gt;"",P1678&lt;&gt;"",Q1678&lt;&gt;"",R1678&lt;&gt;"",S1678&lt;&gt;"",T1678&lt;&gt;"",)), "Address Empty", ISBLANK(A1678), "", ISBLANK(B1678), "Room Number Empty", ISBLANK(C1678), "First Name Empty", ISBLANK(E1678), "Last Name Empty", ISBLANK(F1678), "Date of Birth Empty", ISBLANK(G1678), "NI Number Empty", ISBLANK(H1678), "Check In Date Empty", ISBLANK(J1678), "HB Claim Ref Number Empty", ISBLANK(K1678), "Referral Agency Empty", ISBLANK(M1678), "Gender Empty", ISBLANK(N1678), "Religion Empty", ISBLANK(O1678), "Ethnicity Empty", ISBLANK(P1678), "Nationality Empty", ISBLANK(Q1678), "Disability Empty", ISBLANK(R1678), "Sexual Orientation Empty", ISBLANK(S1678), "Language Empty", ISBLANK(T1678), "Risk Assessment Empty", AND(G1678&lt;&gt;"",H1678&lt;&gt;""), IF(SUMPRODUCT(($G$2:$G$5000=G1678)*($H$2:$H$5000=H1678))&gt;1,"CONFLICT: NI and Check-in Date Already in Use","Correct"), TRUE, "Correct")</f>
        <v/>
      </c>
    </row>
    <row r="1679" spans="1:22" s="14" customFormat="1" x14ac:dyDescent="0.5">
      <c r="A1679" s="10"/>
      <c r="B1679" s="11"/>
      <c r="C1679" s="10"/>
      <c r="D1679" s="10"/>
      <c r="E1679" s="10"/>
      <c r="F1679" s="12"/>
      <c r="G1679" s="10"/>
      <c r="H1679" s="12"/>
      <c r="I1679" s="12"/>
      <c r="J1679" s="13"/>
      <c r="K1679" s="10"/>
      <c r="L1679" s="15" t="str">
        <f ca="1">IF(ISBLANK(F1679), "", DATEDIF(Tenants[[#This Row],[DateOfBirth]],TODAY(),"Y"))</f>
        <v/>
      </c>
      <c r="M1679" s="10"/>
      <c r="N1679" s="10"/>
      <c r="O1679" s="10"/>
      <c r="P1679" s="10"/>
      <c r="Q1679" s="10"/>
      <c r="R1679" s="10"/>
      <c r="S1679" s="10"/>
      <c r="T1679" s="10"/>
      <c r="U1679" s="16" t="str">
        <f t="shared" si="27"/>
        <v/>
      </c>
      <c r="V1679" s="16" t="str" cm="1">
        <f t="array" ref="V1679">_xlfn.IFS(AND(ISBLANK(A1679), OR(B1679&lt;&gt;"",C1679&lt;&gt;"",E1679&lt;&gt;"",F1679&lt;&gt;"",G1679&lt;&gt;"",H1679&lt;&gt;"",J1679&lt;&gt;"",K1679&lt;&gt;"",M1679&lt;&gt;"",N1679&lt;&gt;"",O1679&lt;&gt;"",P1679&lt;&gt;"",Q1679&lt;&gt;"",R1679&lt;&gt;"",S1679&lt;&gt;"",T1679&lt;&gt;"",)), "Address Empty", ISBLANK(A1679), "", ISBLANK(B1679), "Room Number Empty", ISBLANK(C1679), "First Name Empty", ISBLANK(E1679), "Last Name Empty", ISBLANK(F1679), "Date of Birth Empty", ISBLANK(G1679), "NI Number Empty", ISBLANK(H1679), "Check In Date Empty", ISBLANK(J1679), "HB Claim Ref Number Empty", ISBLANK(K1679), "Referral Agency Empty", ISBLANK(M1679), "Gender Empty", ISBLANK(N1679), "Religion Empty", ISBLANK(O1679), "Ethnicity Empty", ISBLANK(P1679), "Nationality Empty", ISBLANK(Q1679), "Disability Empty", ISBLANK(R1679), "Sexual Orientation Empty", ISBLANK(S1679), "Language Empty", ISBLANK(T1679), "Risk Assessment Empty", AND(G1679&lt;&gt;"",H1679&lt;&gt;""), IF(SUMPRODUCT(($G$2:$G$5000=G1679)*($H$2:$H$5000=H1679))&gt;1,"CONFLICT: NI and Check-in Date Already in Use","Correct"), TRUE, "Correct")</f>
        <v/>
      </c>
    </row>
    <row r="1680" spans="1:22" s="14" customFormat="1" x14ac:dyDescent="0.5">
      <c r="A1680" s="10"/>
      <c r="B1680" s="11"/>
      <c r="C1680" s="10"/>
      <c r="D1680" s="10"/>
      <c r="E1680" s="10"/>
      <c r="F1680" s="12"/>
      <c r="G1680" s="10"/>
      <c r="H1680" s="12"/>
      <c r="I1680" s="12"/>
      <c r="J1680" s="13"/>
      <c r="K1680" s="10"/>
      <c r="L1680" s="15" t="str">
        <f ca="1">IF(ISBLANK(F1680), "", DATEDIF(Tenants[[#This Row],[DateOfBirth]],TODAY(),"Y"))</f>
        <v/>
      </c>
      <c r="M1680" s="10"/>
      <c r="N1680" s="10"/>
      <c r="O1680" s="10"/>
      <c r="P1680" s="10"/>
      <c r="Q1680" s="10"/>
      <c r="R1680" s="10"/>
      <c r="S1680" s="10"/>
      <c r="T1680" s="10"/>
      <c r="U1680" s="16" t="str">
        <f t="shared" si="27"/>
        <v/>
      </c>
      <c r="V1680" s="16" t="str" cm="1">
        <f t="array" ref="V1680">_xlfn.IFS(AND(ISBLANK(A1680), OR(B1680&lt;&gt;"",C1680&lt;&gt;"",E1680&lt;&gt;"",F1680&lt;&gt;"",G1680&lt;&gt;"",H1680&lt;&gt;"",J1680&lt;&gt;"",K1680&lt;&gt;"",M1680&lt;&gt;"",N1680&lt;&gt;"",O1680&lt;&gt;"",P1680&lt;&gt;"",Q1680&lt;&gt;"",R1680&lt;&gt;"",S1680&lt;&gt;"",T1680&lt;&gt;"",)), "Address Empty", ISBLANK(A1680), "", ISBLANK(B1680), "Room Number Empty", ISBLANK(C1680), "First Name Empty", ISBLANK(E1680), "Last Name Empty", ISBLANK(F1680), "Date of Birth Empty", ISBLANK(G1680), "NI Number Empty", ISBLANK(H1680), "Check In Date Empty", ISBLANK(J1680), "HB Claim Ref Number Empty", ISBLANK(K1680), "Referral Agency Empty", ISBLANK(M1680), "Gender Empty", ISBLANK(N1680), "Religion Empty", ISBLANK(O1680), "Ethnicity Empty", ISBLANK(P1680), "Nationality Empty", ISBLANK(Q1680), "Disability Empty", ISBLANK(R1680), "Sexual Orientation Empty", ISBLANK(S1680), "Language Empty", ISBLANK(T1680), "Risk Assessment Empty", AND(G1680&lt;&gt;"",H1680&lt;&gt;""), IF(SUMPRODUCT(($G$2:$G$5000=G1680)*($H$2:$H$5000=H1680))&gt;1,"CONFLICT: NI and Check-in Date Already in Use","Correct"), TRUE, "Correct")</f>
        <v/>
      </c>
    </row>
    <row r="1681" spans="1:22" s="14" customFormat="1" x14ac:dyDescent="0.5">
      <c r="A1681" s="10"/>
      <c r="B1681" s="11"/>
      <c r="C1681" s="10"/>
      <c r="D1681" s="10"/>
      <c r="E1681" s="10"/>
      <c r="F1681" s="12"/>
      <c r="G1681" s="10"/>
      <c r="H1681" s="12"/>
      <c r="I1681" s="12"/>
      <c r="J1681" s="13"/>
      <c r="K1681" s="10"/>
      <c r="L1681" s="15" t="str">
        <f ca="1">IF(ISBLANK(F1681), "", DATEDIF(Tenants[[#This Row],[DateOfBirth]],TODAY(),"Y"))</f>
        <v/>
      </c>
      <c r="M1681" s="10"/>
      <c r="N1681" s="10"/>
      <c r="O1681" s="10"/>
      <c r="P1681" s="10"/>
      <c r="Q1681" s="10"/>
      <c r="R1681" s="10"/>
      <c r="S1681" s="10"/>
      <c r="T1681" s="10"/>
      <c r="U1681" s="16" t="str">
        <f t="shared" si="27"/>
        <v/>
      </c>
      <c r="V1681" s="16" t="str" cm="1">
        <f t="array" ref="V1681">_xlfn.IFS(AND(ISBLANK(A1681), OR(B1681&lt;&gt;"",C1681&lt;&gt;"",E1681&lt;&gt;"",F1681&lt;&gt;"",G1681&lt;&gt;"",H1681&lt;&gt;"",J1681&lt;&gt;"",K1681&lt;&gt;"",M1681&lt;&gt;"",N1681&lt;&gt;"",O1681&lt;&gt;"",P1681&lt;&gt;"",Q1681&lt;&gt;"",R1681&lt;&gt;"",S1681&lt;&gt;"",T1681&lt;&gt;"",)), "Address Empty", ISBLANK(A1681), "", ISBLANK(B1681), "Room Number Empty", ISBLANK(C1681), "First Name Empty", ISBLANK(E1681), "Last Name Empty", ISBLANK(F1681), "Date of Birth Empty", ISBLANK(G1681), "NI Number Empty", ISBLANK(H1681), "Check In Date Empty", ISBLANK(J1681), "HB Claim Ref Number Empty", ISBLANK(K1681), "Referral Agency Empty", ISBLANK(M1681), "Gender Empty", ISBLANK(N1681), "Religion Empty", ISBLANK(O1681), "Ethnicity Empty", ISBLANK(P1681), "Nationality Empty", ISBLANK(Q1681), "Disability Empty", ISBLANK(R1681), "Sexual Orientation Empty", ISBLANK(S1681), "Language Empty", ISBLANK(T1681), "Risk Assessment Empty", AND(G1681&lt;&gt;"",H1681&lt;&gt;""), IF(SUMPRODUCT(($G$2:$G$5000=G1681)*($H$2:$H$5000=H1681))&gt;1,"CONFLICT: NI and Check-in Date Already in Use","Correct"), TRUE, "Correct")</f>
        <v/>
      </c>
    </row>
    <row r="1682" spans="1:22" s="14" customFormat="1" x14ac:dyDescent="0.5">
      <c r="A1682" s="10"/>
      <c r="B1682" s="11"/>
      <c r="C1682" s="10"/>
      <c r="D1682" s="10"/>
      <c r="E1682" s="10"/>
      <c r="F1682" s="12"/>
      <c r="G1682" s="10"/>
      <c r="H1682" s="12"/>
      <c r="I1682" s="12"/>
      <c r="J1682" s="13"/>
      <c r="K1682" s="10"/>
      <c r="L1682" s="15" t="str">
        <f ca="1">IF(ISBLANK(F1682), "", DATEDIF(Tenants[[#This Row],[DateOfBirth]],TODAY(),"Y"))</f>
        <v/>
      </c>
      <c r="M1682" s="10"/>
      <c r="N1682" s="10"/>
      <c r="O1682" s="10"/>
      <c r="P1682" s="10"/>
      <c r="Q1682" s="10"/>
      <c r="R1682" s="10"/>
      <c r="S1682" s="10"/>
      <c r="T1682" s="10"/>
      <c r="U1682" s="16" t="str">
        <f t="shared" si="27"/>
        <v/>
      </c>
      <c r="V1682" s="16" t="str" cm="1">
        <f t="array" ref="V1682">_xlfn.IFS(AND(ISBLANK(A1682), OR(B1682&lt;&gt;"",C1682&lt;&gt;"",E1682&lt;&gt;"",F1682&lt;&gt;"",G1682&lt;&gt;"",H1682&lt;&gt;"",J1682&lt;&gt;"",K1682&lt;&gt;"",M1682&lt;&gt;"",N1682&lt;&gt;"",O1682&lt;&gt;"",P1682&lt;&gt;"",Q1682&lt;&gt;"",R1682&lt;&gt;"",S1682&lt;&gt;"",T1682&lt;&gt;"",)), "Address Empty", ISBLANK(A1682), "", ISBLANK(B1682), "Room Number Empty", ISBLANK(C1682), "First Name Empty", ISBLANK(E1682), "Last Name Empty", ISBLANK(F1682), "Date of Birth Empty", ISBLANK(G1682), "NI Number Empty", ISBLANK(H1682), "Check In Date Empty", ISBLANK(J1682), "HB Claim Ref Number Empty", ISBLANK(K1682), "Referral Agency Empty", ISBLANK(M1682), "Gender Empty", ISBLANK(N1682), "Religion Empty", ISBLANK(O1682), "Ethnicity Empty", ISBLANK(P1682), "Nationality Empty", ISBLANK(Q1682), "Disability Empty", ISBLANK(R1682), "Sexual Orientation Empty", ISBLANK(S1682), "Language Empty", ISBLANK(T1682), "Risk Assessment Empty", AND(G1682&lt;&gt;"",H1682&lt;&gt;""), IF(SUMPRODUCT(($G$2:$G$5000=G1682)*($H$2:$H$5000=H1682))&gt;1,"CONFLICT: NI and Check-in Date Already in Use","Correct"), TRUE, "Correct")</f>
        <v/>
      </c>
    </row>
    <row r="1683" spans="1:22" s="14" customFormat="1" x14ac:dyDescent="0.5">
      <c r="A1683" s="10"/>
      <c r="B1683" s="11"/>
      <c r="C1683" s="10"/>
      <c r="D1683" s="10"/>
      <c r="E1683" s="10"/>
      <c r="F1683" s="12"/>
      <c r="G1683" s="10"/>
      <c r="H1683" s="12"/>
      <c r="I1683" s="12"/>
      <c r="J1683" s="13"/>
      <c r="K1683" s="10"/>
      <c r="L1683" s="15" t="str">
        <f ca="1">IF(ISBLANK(F1683), "", DATEDIF(Tenants[[#This Row],[DateOfBirth]],TODAY(),"Y"))</f>
        <v/>
      </c>
      <c r="M1683" s="10"/>
      <c r="N1683" s="10"/>
      <c r="O1683" s="10"/>
      <c r="P1683" s="10"/>
      <c r="Q1683" s="10"/>
      <c r="R1683" s="10"/>
      <c r="S1683" s="10"/>
      <c r="T1683" s="10"/>
      <c r="U1683" s="16" t="str">
        <f t="shared" si="27"/>
        <v/>
      </c>
      <c r="V1683" s="16" t="str" cm="1">
        <f t="array" ref="V1683">_xlfn.IFS(AND(ISBLANK(A1683), OR(B1683&lt;&gt;"",C1683&lt;&gt;"",E1683&lt;&gt;"",F1683&lt;&gt;"",G1683&lt;&gt;"",H1683&lt;&gt;"",J1683&lt;&gt;"",K1683&lt;&gt;"",M1683&lt;&gt;"",N1683&lt;&gt;"",O1683&lt;&gt;"",P1683&lt;&gt;"",Q1683&lt;&gt;"",R1683&lt;&gt;"",S1683&lt;&gt;"",T1683&lt;&gt;"",)), "Address Empty", ISBLANK(A1683), "", ISBLANK(B1683), "Room Number Empty", ISBLANK(C1683), "First Name Empty", ISBLANK(E1683), "Last Name Empty", ISBLANK(F1683), "Date of Birth Empty", ISBLANK(G1683), "NI Number Empty", ISBLANK(H1683), "Check In Date Empty", ISBLANK(J1683), "HB Claim Ref Number Empty", ISBLANK(K1683), "Referral Agency Empty", ISBLANK(M1683), "Gender Empty", ISBLANK(N1683), "Religion Empty", ISBLANK(O1683), "Ethnicity Empty", ISBLANK(P1683), "Nationality Empty", ISBLANK(Q1683), "Disability Empty", ISBLANK(R1683), "Sexual Orientation Empty", ISBLANK(S1683), "Language Empty", ISBLANK(T1683), "Risk Assessment Empty", AND(G1683&lt;&gt;"",H1683&lt;&gt;""), IF(SUMPRODUCT(($G$2:$G$5000=G1683)*($H$2:$H$5000=H1683))&gt;1,"CONFLICT: NI and Check-in Date Already in Use","Correct"), TRUE, "Correct")</f>
        <v/>
      </c>
    </row>
    <row r="1684" spans="1:22" s="14" customFormat="1" x14ac:dyDescent="0.5">
      <c r="A1684" s="10"/>
      <c r="B1684" s="11"/>
      <c r="C1684" s="10"/>
      <c r="D1684" s="10"/>
      <c r="E1684" s="10"/>
      <c r="F1684" s="12"/>
      <c r="G1684" s="10"/>
      <c r="H1684" s="12"/>
      <c r="I1684" s="12"/>
      <c r="J1684" s="13"/>
      <c r="K1684" s="10"/>
      <c r="L1684" s="15" t="str">
        <f ca="1">IF(ISBLANK(F1684), "", DATEDIF(Tenants[[#This Row],[DateOfBirth]],TODAY(),"Y"))</f>
        <v/>
      </c>
      <c r="M1684" s="10"/>
      <c r="N1684" s="10"/>
      <c r="O1684" s="10"/>
      <c r="P1684" s="10"/>
      <c r="Q1684" s="10"/>
      <c r="R1684" s="10"/>
      <c r="S1684" s="10"/>
      <c r="T1684" s="10"/>
      <c r="U1684" s="16" t="str">
        <f t="shared" si="27"/>
        <v/>
      </c>
      <c r="V1684" s="16" t="str" cm="1">
        <f t="array" ref="V1684">_xlfn.IFS(AND(ISBLANK(A1684), OR(B1684&lt;&gt;"",C1684&lt;&gt;"",E1684&lt;&gt;"",F1684&lt;&gt;"",G1684&lt;&gt;"",H1684&lt;&gt;"",J1684&lt;&gt;"",K1684&lt;&gt;"",M1684&lt;&gt;"",N1684&lt;&gt;"",O1684&lt;&gt;"",P1684&lt;&gt;"",Q1684&lt;&gt;"",R1684&lt;&gt;"",S1684&lt;&gt;"",T1684&lt;&gt;"",)), "Address Empty", ISBLANK(A1684), "", ISBLANK(B1684), "Room Number Empty", ISBLANK(C1684), "First Name Empty", ISBLANK(E1684), "Last Name Empty", ISBLANK(F1684), "Date of Birth Empty", ISBLANK(G1684), "NI Number Empty", ISBLANK(H1684), "Check In Date Empty", ISBLANK(J1684), "HB Claim Ref Number Empty", ISBLANK(K1684), "Referral Agency Empty", ISBLANK(M1684), "Gender Empty", ISBLANK(N1684), "Religion Empty", ISBLANK(O1684), "Ethnicity Empty", ISBLANK(P1684), "Nationality Empty", ISBLANK(Q1684), "Disability Empty", ISBLANK(R1684), "Sexual Orientation Empty", ISBLANK(S1684), "Language Empty", ISBLANK(T1684), "Risk Assessment Empty", AND(G1684&lt;&gt;"",H1684&lt;&gt;""), IF(SUMPRODUCT(($G$2:$G$5000=G1684)*($H$2:$H$5000=H1684))&gt;1,"CONFLICT: NI and Check-in Date Already in Use","Correct"), TRUE, "Correct")</f>
        <v/>
      </c>
    </row>
    <row r="1685" spans="1:22" s="14" customFormat="1" x14ac:dyDescent="0.5">
      <c r="A1685" s="10"/>
      <c r="B1685" s="11"/>
      <c r="C1685" s="10"/>
      <c r="D1685" s="10"/>
      <c r="E1685" s="10"/>
      <c r="F1685" s="12"/>
      <c r="G1685" s="10"/>
      <c r="H1685" s="12"/>
      <c r="I1685" s="12"/>
      <c r="J1685" s="13"/>
      <c r="K1685" s="10"/>
      <c r="L1685" s="15" t="str">
        <f ca="1">IF(ISBLANK(F1685), "", DATEDIF(Tenants[[#This Row],[DateOfBirth]],TODAY(),"Y"))</f>
        <v/>
      </c>
      <c r="M1685" s="10"/>
      <c r="N1685" s="10"/>
      <c r="O1685" s="10"/>
      <c r="P1685" s="10"/>
      <c r="Q1685" s="10"/>
      <c r="R1685" s="10"/>
      <c r="S1685" s="10"/>
      <c r="T1685" s="10"/>
      <c r="U1685" s="16" t="str">
        <f t="shared" si="27"/>
        <v/>
      </c>
      <c r="V1685" s="16" t="str" cm="1">
        <f t="array" ref="V1685">_xlfn.IFS(AND(ISBLANK(A1685), OR(B1685&lt;&gt;"",C1685&lt;&gt;"",E1685&lt;&gt;"",F1685&lt;&gt;"",G1685&lt;&gt;"",H1685&lt;&gt;"",J1685&lt;&gt;"",K1685&lt;&gt;"",M1685&lt;&gt;"",N1685&lt;&gt;"",O1685&lt;&gt;"",P1685&lt;&gt;"",Q1685&lt;&gt;"",R1685&lt;&gt;"",S1685&lt;&gt;"",T1685&lt;&gt;"",)), "Address Empty", ISBLANK(A1685), "", ISBLANK(B1685), "Room Number Empty", ISBLANK(C1685), "First Name Empty", ISBLANK(E1685), "Last Name Empty", ISBLANK(F1685), "Date of Birth Empty", ISBLANK(G1685), "NI Number Empty", ISBLANK(H1685), "Check In Date Empty", ISBLANK(J1685), "HB Claim Ref Number Empty", ISBLANK(K1685), "Referral Agency Empty", ISBLANK(M1685), "Gender Empty", ISBLANK(N1685), "Religion Empty", ISBLANK(O1685), "Ethnicity Empty", ISBLANK(P1685), "Nationality Empty", ISBLANK(Q1685), "Disability Empty", ISBLANK(R1685), "Sexual Orientation Empty", ISBLANK(S1685), "Language Empty", ISBLANK(T1685), "Risk Assessment Empty", AND(G1685&lt;&gt;"",H1685&lt;&gt;""), IF(SUMPRODUCT(($G$2:$G$5000=G1685)*($H$2:$H$5000=H1685))&gt;1,"CONFLICT: NI and Check-in Date Already in Use","Correct"), TRUE, "Correct")</f>
        <v/>
      </c>
    </row>
    <row r="1686" spans="1:22" s="14" customFormat="1" x14ac:dyDescent="0.5">
      <c r="A1686" s="10"/>
      <c r="B1686" s="11"/>
      <c r="C1686" s="10"/>
      <c r="D1686" s="10"/>
      <c r="E1686" s="10"/>
      <c r="F1686" s="12"/>
      <c r="G1686" s="10"/>
      <c r="H1686" s="12"/>
      <c r="I1686" s="12"/>
      <c r="J1686" s="13"/>
      <c r="K1686" s="10"/>
      <c r="L1686" s="15" t="str">
        <f ca="1">IF(ISBLANK(F1686), "", DATEDIF(Tenants[[#This Row],[DateOfBirth]],TODAY(),"Y"))</f>
        <v/>
      </c>
      <c r="M1686" s="10"/>
      <c r="N1686" s="10"/>
      <c r="O1686" s="10"/>
      <c r="P1686" s="10"/>
      <c r="Q1686" s="10"/>
      <c r="R1686" s="10"/>
      <c r="S1686" s="10"/>
      <c r="T1686" s="10"/>
      <c r="U1686" s="16" t="str">
        <f t="shared" si="27"/>
        <v/>
      </c>
      <c r="V1686" s="16" t="str" cm="1">
        <f t="array" ref="V1686">_xlfn.IFS(AND(ISBLANK(A1686), OR(B1686&lt;&gt;"",C1686&lt;&gt;"",E1686&lt;&gt;"",F1686&lt;&gt;"",G1686&lt;&gt;"",H1686&lt;&gt;"",J1686&lt;&gt;"",K1686&lt;&gt;"",M1686&lt;&gt;"",N1686&lt;&gt;"",O1686&lt;&gt;"",P1686&lt;&gt;"",Q1686&lt;&gt;"",R1686&lt;&gt;"",S1686&lt;&gt;"",T1686&lt;&gt;"",)), "Address Empty", ISBLANK(A1686), "", ISBLANK(B1686), "Room Number Empty", ISBLANK(C1686), "First Name Empty", ISBLANK(E1686), "Last Name Empty", ISBLANK(F1686), "Date of Birth Empty", ISBLANK(G1686), "NI Number Empty", ISBLANK(H1686), "Check In Date Empty", ISBLANK(J1686), "HB Claim Ref Number Empty", ISBLANK(K1686), "Referral Agency Empty", ISBLANK(M1686), "Gender Empty", ISBLANK(N1686), "Religion Empty", ISBLANK(O1686), "Ethnicity Empty", ISBLANK(P1686), "Nationality Empty", ISBLANK(Q1686), "Disability Empty", ISBLANK(R1686), "Sexual Orientation Empty", ISBLANK(S1686), "Language Empty", ISBLANK(T1686), "Risk Assessment Empty", AND(G1686&lt;&gt;"",H1686&lt;&gt;""), IF(SUMPRODUCT(($G$2:$G$5000=G1686)*($H$2:$H$5000=H1686))&gt;1,"CONFLICT: NI and Check-in Date Already in Use","Correct"), TRUE, "Correct")</f>
        <v/>
      </c>
    </row>
    <row r="1687" spans="1:22" s="14" customFormat="1" x14ac:dyDescent="0.5">
      <c r="A1687" s="10"/>
      <c r="B1687" s="11"/>
      <c r="C1687" s="10"/>
      <c r="D1687" s="10"/>
      <c r="E1687" s="10"/>
      <c r="F1687" s="12"/>
      <c r="G1687" s="10"/>
      <c r="H1687" s="12"/>
      <c r="I1687" s="12"/>
      <c r="J1687" s="13"/>
      <c r="K1687" s="10"/>
      <c r="L1687" s="15" t="str">
        <f ca="1">IF(ISBLANK(F1687), "", DATEDIF(Tenants[[#This Row],[DateOfBirth]],TODAY(),"Y"))</f>
        <v/>
      </c>
      <c r="M1687" s="10"/>
      <c r="N1687" s="10"/>
      <c r="O1687" s="10"/>
      <c r="P1687" s="10"/>
      <c r="Q1687" s="10"/>
      <c r="R1687" s="10"/>
      <c r="S1687" s="10"/>
      <c r="T1687" s="10"/>
      <c r="U1687" s="16" t="str">
        <f t="shared" si="27"/>
        <v/>
      </c>
      <c r="V1687" s="16" t="str" cm="1">
        <f t="array" ref="V1687">_xlfn.IFS(AND(ISBLANK(A1687), OR(B1687&lt;&gt;"",C1687&lt;&gt;"",E1687&lt;&gt;"",F1687&lt;&gt;"",G1687&lt;&gt;"",H1687&lt;&gt;"",J1687&lt;&gt;"",K1687&lt;&gt;"",M1687&lt;&gt;"",N1687&lt;&gt;"",O1687&lt;&gt;"",P1687&lt;&gt;"",Q1687&lt;&gt;"",R1687&lt;&gt;"",S1687&lt;&gt;"",T1687&lt;&gt;"",)), "Address Empty", ISBLANK(A1687), "", ISBLANK(B1687), "Room Number Empty", ISBLANK(C1687), "First Name Empty", ISBLANK(E1687), "Last Name Empty", ISBLANK(F1687), "Date of Birth Empty", ISBLANK(G1687), "NI Number Empty", ISBLANK(H1687), "Check In Date Empty", ISBLANK(J1687), "HB Claim Ref Number Empty", ISBLANK(K1687), "Referral Agency Empty", ISBLANK(M1687), "Gender Empty", ISBLANK(N1687), "Religion Empty", ISBLANK(O1687), "Ethnicity Empty", ISBLANK(P1687), "Nationality Empty", ISBLANK(Q1687), "Disability Empty", ISBLANK(R1687), "Sexual Orientation Empty", ISBLANK(S1687), "Language Empty", ISBLANK(T1687), "Risk Assessment Empty", AND(G1687&lt;&gt;"",H1687&lt;&gt;""), IF(SUMPRODUCT(($G$2:$G$5000=G1687)*($H$2:$H$5000=H1687))&gt;1,"CONFLICT: NI and Check-in Date Already in Use","Correct"), TRUE, "Correct")</f>
        <v/>
      </c>
    </row>
    <row r="1688" spans="1:22" s="14" customFormat="1" x14ac:dyDescent="0.5">
      <c r="A1688" s="10"/>
      <c r="B1688" s="11"/>
      <c r="C1688" s="10"/>
      <c r="D1688" s="10"/>
      <c r="E1688" s="10"/>
      <c r="F1688" s="12"/>
      <c r="G1688" s="10"/>
      <c r="H1688" s="12"/>
      <c r="I1688" s="12"/>
      <c r="J1688" s="13"/>
      <c r="K1688" s="10"/>
      <c r="L1688" s="15" t="str">
        <f ca="1">IF(ISBLANK(F1688), "", DATEDIF(Tenants[[#This Row],[DateOfBirth]],TODAY(),"Y"))</f>
        <v/>
      </c>
      <c r="M1688" s="10"/>
      <c r="N1688" s="10"/>
      <c r="O1688" s="10"/>
      <c r="P1688" s="10"/>
      <c r="Q1688" s="10"/>
      <c r="R1688" s="10"/>
      <c r="S1688" s="10"/>
      <c r="T1688" s="10"/>
      <c r="U1688" s="16" t="str">
        <f t="shared" si="27"/>
        <v/>
      </c>
      <c r="V1688" s="16" t="str" cm="1">
        <f t="array" ref="V1688">_xlfn.IFS(AND(ISBLANK(A1688), OR(B1688&lt;&gt;"",C1688&lt;&gt;"",E1688&lt;&gt;"",F1688&lt;&gt;"",G1688&lt;&gt;"",H1688&lt;&gt;"",J1688&lt;&gt;"",K1688&lt;&gt;"",M1688&lt;&gt;"",N1688&lt;&gt;"",O1688&lt;&gt;"",P1688&lt;&gt;"",Q1688&lt;&gt;"",R1688&lt;&gt;"",S1688&lt;&gt;"",T1688&lt;&gt;"",)), "Address Empty", ISBLANK(A1688), "", ISBLANK(B1688), "Room Number Empty", ISBLANK(C1688), "First Name Empty", ISBLANK(E1688), "Last Name Empty", ISBLANK(F1688), "Date of Birth Empty", ISBLANK(G1688), "NI Number Empty", ISBLANK(H1688), "Check In Date Empty", ISBLANK(J1688), "HB Claim Ref Number Empty", ISBLANK(K1688), "Referral Agency Empty", ISBLANK(M1688), "Gender Empty", ISBLANK(N1688), "Religion Empty", ISBLANK(O1688), "Ethnicity Empty", ISBLANK(P1688), "Nationality Empty", ISBLANK(Q1688), "Disability Empty", ISBLANK(R1688), "Sexual Orientation Empty", ISBLANK(S1688), "Language Empty", ISBLANK(T1688), "Risk Assessment Empty", AND(G1688&lt;&gt;"",H1688&lt;&gt;""), IF(SUMPRODUCT(($G$2:$G$5000=G1688)*($H$2:$H$5000=H1688))&gt;1,"CONFLICT: NI and Check-in Date Already in Use","Correct"), TRUE, "Correct")</f>
        <v/>
      </c>
    </row>
    <row r="1689" spans="1:22" s="14" customFormat="1" x14ac:dyDescent="0.5">
      <c r="A1689" s="10"/>
      <c r="B1689" s="11"/>
      <c r="C1689" s="10"/>
      <c r="D1689" s="10"/>
      <c r="E1689" s="10"/>
      <c r="F1689" s="12"/>
      <c r="G1689" s="10"/>
      <c r="H1689" s="12"/>
      <c r="I1689" s="12"/>
      <c r="J1689" s="13"/>
      <c r="K1689" s="10"/>
      <c r="L1689" s="15" t="str">
        <f ca="1">IF(ISBLANK(F1689), "", DATEDIF(Tenants[[#This Row],[DateOfBirth]],TODAY(),"Y"))</f>
        <v/>
      </c>
      <c r="M1689" s="10"/>
      <c r="N1689" s="10"/>
      <c r="O1689" s="10"/>
      <c r="P1689" s="10"/>
      <c r="Q1689" s="10"/>
      <c r="R1689" s="10"/>
      <c r="S1689" s="10"/>
      <c r="T1689" s="10"/>
      <c r="U1689" s="16" t="str">
        <f t="shared" si="27"/>
        <v/>
      </c>
      <c r="V1689" s="16" t="str" cm="1">
        <f t="array" ref="V1689">_xlfn.IFS(AND(ISBLANK(A1689), OR(B1689&lt;&gt;"",C1689&lt;&gt;"",E1689&lt;&gt;"",F1689&lt;&gt;"",G1689&lt;&gt;"",H1689&lt;&gt;"",J1689&lt;&gt;"",K1689&lt;&gt;"",M1689&lt;&gt;"",N1689&lt;&gt;"",O1689&lt;&gt;"",P1689&lt;&gt;"",Q1689&lt;&gt;"",R1689&lt;&gt;"",S1689&lt;&gt;"",T1689&lt;&gt;"",)), "Address Empty", ISBLANK(A1689), "", ISBLANK(B1689), "Room Number Empty", ISBLANK(C1689), "First Name Empty", ISBLANK(E1689), "Last Name Empty", ISBLANK(F1689), "Date of Birth Empty", ISBLANK(G1689), "NI Number Empty", ISBLANK(H1689), "Check In Date Empty", ISBLANK(J1689), "HB Claim Ref Number Empty", ISBLANK(K1689), "Referral Agency Empty", ISBLANK(M1689), "Gender Empty", ISBLANK(N1689), "Religion Empty", ISBLANK(O1689), "Ethnicity Empty", ISBLANK(P1689), "Nationality Empty", ISBLANK(Q1689), "Disability Empty", ISBLANK(R1689), "Sexual Orientation Empty", ISBLANK(S1689), "Language Empty", ISBLANK(T1689), "Risk Assessment Empty", AND(G1689&lt;&gt;"",H1689&lt;&gt;""), IF(SUMPRODUCT(($G$2:$G$5000=G1689)*($H$2:$H$5000=H1689))&gt;1,"CONFLICT: NI and Check-in Date Already in Use","Correct"), TRUE, "Correct")</f>
        <v/>
      </c>
    </row>
    <row r="1690" spans="1:22" s="14" customFormat="1" x14ac:dyDescent="0.5">
      <c r="A1690" s="10"/>
      <c r="B1690" s="11"/>
      <c r="C1690" s="10"/>
      <c r="D1690" s="10"/>
      <c r="E1690" s="10"/>
      <c r="F1690" s="12"/>
      <c r="G1690" s="10"/>
      <c r="H1690" s="12"/>
      <c r="I1690" s="12"/>
      <c r="J1690" s="13"/>
      <c r="K1690" s="10"/>
      <c r="L1690" s="15" t="str">
        <f ca="1">IF(ISBLANK(F1690), "", DATEDIF(Tenants[[#This Row],[DateOfBirth]],TODAY(),"Y"))</f>
        <v/>
      </c>
      <c r="M1690" s="10"/>
      <c r="N1690" s="10"/>
      <c r="O1690" s="10"/>
      <c r="P1690" s="10"/>
      <c r="Q1690" s="10"/>
      <c r="R1690" s="10"/>
      <c r="S1690" s="10"/>
      <c r="T1690" s="10"/>
      <c r="U1690" s="16" t="str">
        <f t="shared" si="27"/>
        <v/>
      </c>
      <c r="V1690" s="16" t="str" cm="1">
        <f t="array" ref="V1690">_xlfn.IFS(AND(ISBLANK(A1690), OR(B1690&lt;&gt;"",C1690&lt;&gt;"",E1690&lt;&gt;"",F1690&lt;&gt;"",G1690&lt;&gt;"",H1690&lt;&gt;"",J1690&lt;&gt;"",K1690&lt;&gt;"",M1690&lt;&gt;"",N1690&lt;&gt;"",O1690&lt;&gt;"",P1690&lt;&gt;"",Q1690&lt;&gt;"",R1690&lt;&gt;"",S1690&lt;&gt;"",T1690&lt;&gt;"",)), "Address Empty", ISBLANK(A1690), "", ISBLANK(B1690), "Room Number Empty", ISBLANK(C1690), "First Name Empty", ISBLANK(E1690), "Last Name Empty", ISBLANK(F1690), "Date of Birth Empty", ISBLANK(G1690), "NI Number Empty", ISBLANK(H1690), "Check In Date Empty", ISBLANK(J1690), "HB Claim Ref Number Empty", ISBLANK(K1690), "Referral Agency Empty", ISBLANK(M1690), "Gender Empty", ISBLANK(N1690), "Religion Empty", ISBLANK(O1690), "Ethnicity Empty", ISBLANK(P1690), "Nationality Empty", ISBLANK(Q1690), "Disability Empty", ISBLANK(R1690), "Sexual Orientation Empty", ISBLANK(S1690), "Language Empty", ISBLANK(T1690), "Risk Assessment Empty", AND(G1690&lt;&gt;"",H1690&lt;&gt;""), IF(SUMPRODUCT(($G$2:$G$5000=G1690)*($H$2:$H$5000=H1690))&gt;1,"CONFLICT: NI and Check-in Date Already in Use","Correct"), TRUE, "Correct")</f>
        <v/>
      </c>
    </row>
    <row r="1691" spans="1:22" s="14" customFormat="1" x14ac:dyDescent="0.5">
      <c r="A1691" s="10"/>
      <c r="B1691" s="11"/>
      <c r="C1691" s="10"/>
      <c r="D1691" s="10"/>
      <c r="E1691" s="10"/>
      <c r="F1691" s="12"/>
      <c r="G1691" s="10"/>
      <c r="H1691" s="12"/>
      <c r="I1691" s="12"/>
      <c r="J1691" s="13"/>
      <c r="K1691" s="10"/>
      <c r="L1691" s="15" t="str">
        <f ca="1">IF(ISBLANK(F1691), "", DATEDIF(Tenants[[#This Row],[DateOfBirth]],TODAY(),"Y"))</f>
        <v/>
      </c>
      <c r="M1691" s="10"/>
      <c r="N1691" s="10"/>
      <c r="O1691" s="10"/>
      <c r="P1691" s="10"/>
      <c r="Q1691" s="10"/>
      <c r="R1691" s="10"/>
      <c r="S1691" s="10"/>
      <c r="T1691" s="10"/>
      <c r="U1691" s="16" t="str">
        <f t="shared" si="27"/>
        <v/>
      </c>
      <c r="V1691" s="16" t="str" cm="1">
        <f t="array" ref="V1691">_xlfn.IFS(AND(ISBLANK(A1691), OR(B1691&lt;&gt;"",C1691&lt;&gt;"",E1691&lt;&gt;"",F1691&lt;&gt;"",G1691&lt;&gt;"",H1691&lt;&gt;"",J1691&lt;&gt;"",K1691&lt;&gt;"",M1691&lt;&gt;"",N1691&lt;&gt;"",O1691&lt;&gt;"",P1691&lt;&gt;"",Q1691&lt;&gt;"",R1691&lt;&gt;"",S1691&lt;&gt;"",T1691&lt;&gt;"",)), "Address Empty", ISBLANK(A1691), "", ISBLANK(B1691), "Room Number Empty", ISBLANK(C1691), "First Name Empty", ISBLANK(E1691), "Last Name Empty", ISBLANK(F1691), "Date of Birth Empty", ISBLANK(G1691), "NI Number Empty", ISBLANK(H1691), "Check In Date Empty", ISBLANK(J1691), "HB Claim Ref Number Empty", ISBLANK(K1691), "Referral Agency Empty", ISBLANK(M1691), "Gender Empty", ISBLANK(N1691), "Religion Empty", ISBLANK(O1691), "Ethnicity Empty", ISBLANK(P1691), "Nationality Empty", ISBLANK(Q1691), "Disability Empty", ISBLANK(R1691), "Sexual Orientation Empty", ISBLANK(S1691), "Language Empty", ISBLANK(T1691), "Risk Assessment Empty", AND(G1691&lt;&gt;"",H1691&lt;&gt;""), IF(SUMPRODUCT(($G$2:$G$5000=G1691)*($H$2:$H$5000=H1691))&gt;1,"CONFLICT: NI and Check-in Date Already in Use","Correct"), TRUE, "Correct")</f>
        <v/>
      </c>
    </row>
    <row r="1692" spans="1:22" s="14" customFormat="1" x14ac:dyDescent="0.5">
      <c r="A1692" s="10"/>
      <c r="B1692" s="11"/>
      <c r="C1692" s="10"/>
      <c r="D1692" s="10"/>
      <c r="E1692" s="10"/>
      <c r="F1692" s="12"/>
      <c r="G1692" s="10"/>
      <c r="H1692" s="12"/>
      <c r="I1692" s="12"/>
      <c r="J1692" s="13"/>
      <c r="K1692" s="10"/>
      <c r="L1692" s="15" t="str">
        <f ca="1">IF(ISBLANK(F1692), "", DATEDIF(Tenants[[#This Row],[DateOfBirth]],TODAY(),"Y"))</f>
        <v/>
      </c>
      <c r="M1692" s="10"/>
      <c r="N1692" s="10"/>
      <c r="O1692" s="10"/>
      <c r="P1692" s="10"/>
      <c r="Q1692" s="10"/>
      <c r="R1692" s="10"/>
      <c r="S1692" s="10"/>
      <c r="T1692" s="10"/>
      <c r="U1692" s="16" t="str">
        <f t="shared" si="27"/>
        <v/>
      </c>
      <c r="V1692" s="16" t="str" cm="1">
        <f t="array" ref="V1692">_xlfn.IFS(AND(ISBLANK(A1692), OR(B1692&lt;&gt;"",C1692&lt;&gt;"",E1692&lt;&gt;"",F1692&lt;&gt;"",G1692&lt;&gt;"",H1692&lt;&gt;"",J1692&lt;&gt;"",K1692&lt;&gt;"",M1692&lt;&gt;"",N1692&lt;&gt;"",O1692&lt;&gt;"",P1692&lt;&gt;"",Q1692&lt;&gt;"",R1692&lt;&gt;"",S1692&lt;&gt;"",T1692&lt;&gt;"",)), "Address Empty", ISBLANK(A1692), "", ISBLANK(B1692), "Room Number Empty", ISBLANK(C1692), "First Name Empty", ISBLANK(E1692), "Last Name Empty", ISBLANK(F1692), "Date of Birth Empty", ISBLANK(G1692), "NI Number Empty", ISBLANK(H1692), "Check In Date Empty", ISBLANK(J1692), "HB Claim Ref Number Empty", ISBLANK(K1692), "Referral Agency Empty", ISBLANK(M1692), "Gender Empty", ISBLANK(N1692), "Religion Empty", ISBLANK(O1692), "Ethnicity Empty", ISBLANK(P1692), "Nationality Empty", ISBLANK(Q1692), "Disability Empty", ISBLANK(R1692), "Sexual Orientation Empty", ISBLANK(S1692), "Language Empty", ISBLANK(T1692), "Risk Assessment Empty", AND(G1692&lt;&gt;"",H1692&lt;&gt;""), IF(SUMPRODUCT(($G$2:$G$5000=G1692)*($H$2:$H$5000=H1692))&gt;1,"CONFLICT: NI and Check-in Date Already in Use","Correct"), TRUE, "Correct")</f>
        <v/>
      </c>
    </row>
    <row r="1693" spans="1:22" s="14" customFormat="1" x14ac:dyDescent="0.5">
      <c r="A1693" s="10"/>
      <c r="B1693" s="11"/>
      <c r="C1693" s="10"/>
      <c r="D1693" s="10"/>
      <c r="E1693" s="10"/>
      <c r="F1693" s="12"/>
      <c r="G1693" s="10"/>
      <c r="H1693" s="12"/>
      <c r="I1693" s="12"/>
      <c r="J1693" s="13"/>
      <c r="K1693" s="10"/>
      <c r="L1693" s="15" t="str">
        <f ca="1">IF(ISBLANK(F1693), "", DATEDIF(Tenants[[#This Row],[DateOfBirth]],TODAY(),"Y"))</f>
        <v/>
      </c>
      <c r="M1693" s="10"/>
      <c r="N1693" s="10"/>
      <c r="O1693" s="10"/>
      <c r="P1693" s="10"/>
      <c r="Q1693" s="10"/>
      <c r="R1693" s="10"/>
      <c r="S1693" s="10"/>
      <c r="T1693" s="10"/>
      <c r="U1693" s="16" t="str">
        <f t="shared" si="27"/>
        <v/>
      </c>
      <c r="V1693" s="16" t="str" cm="1">
        <f t="array" ref="V1693">_xlfn.IFS(AND(ISBLANK(A1693), OR(B1693&lt;&gt;"",C1693&lt;&gt;"",E1693&lt;&gt;"",F1693&lt;&gt;"",G1693&lt;&gt;"",H1693&lt;&gt;"",J1693&lt;&gt;"",K1693&lt;&gt;"",M1693&lt;&gt;"",N1693&lt;&gt;"",O1693&lt;&gt;"",P1693&lt;&gt;"",Q1693&lt;&gt;"",R1693&lt;&gt;"",S1693&lt;&gt;"",T1693&lt;&gt;"",)), "Address Empty", ISBLANK(A1693), "", ISBLANK(B1693), "Room Number Empty", ISBLANK(C1693), "First Name Empty", ISBLANK(E1693), "Last Name Empty", ISBLANK(F1693), "Date of Birth Empty", ISBLANK(G1693), "NI Number Empty", ISBLANK(H1693), "Check In Date Empty", ISBLANK(J1693), "HB Claim Ref Number Empty", ISBLANK(K1693), "Referral Agency Empty", ISBLANK(M1693), "Gender Empty", ISBLANK(N1693), "Religion Empty", ISBLANK(O1693), "Ethnicity Empty", ISBLANK(P1693), "Nationality Empty", ISBLANK(Q1693), "Disability Empty", ISBLANK(R1693), "Sexual Orientation Empty", ISBLANK(S1693), "Language Empty", ISBLANK(T1693), "Risk Assessment Empty", AND(G1693&lt;&gt;"",H1693&lt;&gt;""), IF(SUMPRODUCT(($G$2:$G$5000=G1693)*($H$2:$H$5000=H1693))&gt;1,"CONFLICT: NI and Check-in Date Already in Use","Correct"), TRUE, "Correct")</f>
        <v/>
      </c>
    </row>
    <row r="1694" spans="1:22" s="14" customFormat="1" x14ac:dyDescent="0.5">
      <c r="A1694" s="10"/>
      <c r="B1694" s="11"/>
      <c r="C1694" s="10"/>
      <c r="D1694" s="10"/>
      <c r="E1694" s="10"/>
      <c r="F1694" s="12"/>
      <c r="G1694" s="10"/>
      <c r="H1694" s="12"/>
      <c r="I1694" s="12"/>
      <c r="J1694" s="13"/>
      <c r="K1694" s="10"/>
      <c r="L1694" s="15" t="str">
        <f ca="1">IF(ISBLANK(F1694), "", DATEDIF(Tenants[[#This Row],[DateOfBirth]],TODAY(),"Y"))</f>
        <v/>
      </c>
      <c r="M1694" s="10"/>
      <c r="N1694" s="10"/>
      <c r="O1694" s="10"/>
      <c r="P1694" s="10"/>
      <c r="Q1694" s="10"/>
      <c r="R1694" s="10"/>
      <c r="S1694" s="10"/>
      <c r="T1694" s="10"/>
      <c r="U1694" s="16" t="str">
        <f t="shared" si="27"/>
        <v/>
      </c>
      <c r="V1694" s="16" t="str" cm="1">
        <f t="array" ref="V1694">_xlfn.IFS(AND(ISBLANK(A1694), OR(B1694&lt;&gt;"",C1694&lt;&gt;"",E1694&lt;&gt;"",F1694&lt;&gt;"",G1694&lt;&gt;"",H1694&lt;&gt;"",J1694&lt;&gt;"",K1694&lt;&gt;"",M1694&lt;&gt;"",N1694&lt;&gt;"",O1694&lt;&gt;"",P1694&lt;&gt;"",Q1694&lt;&gt;"",R1694&lt;&gt;"",S1694&lt;&gt;"",T1694&lt;&gt;"",)), "Address Empty", ISBLANK(A1694), "", ISBLANK(B1694), "Room Number Empty", ISBLANK(C1694), "First Name Empty", ISBLANK(E1694), "Last Name Empty", ISBLANK(F1694), "Date of Birth Empty", ISBLANK(G1694), "NI Number Empty", ISBLANK(H1694), "Check In Date Empty", ISBLANK(J1694), "HB Claim Ref Number Empty", ISBLANK(K1694), "Referral Agency Empty", ISBLANK(M1694), "Gender Empty", ISBLANK(N1694), "Religion Empty", ISBLANK(O1694), "Ethnicity Empty", ISBLANK(P1694), "Nationality Empty", ISBLANK(Q1694), "Disability Empty", ISBLANK(R1694), "Sexual Orientation Empty", ISBLANK(S1694), "Language Empty", ISBLANK(T1694), "Risk Assessment Empty", AND(G1694&lt;&gt;"",H1694&lt;&gt;""), IF(SUMPRODUCT(($G$2:$G$5000=G1694)*($H$2:$H$5000=H1694))&gt;1,"CONFLICT: NI and Check-in Date Already in Use","Correct"), TRUE, "Correct")</f>
        <v/>
      </c>
    </row>
    <row r="1695" spans="1:22" s="14" customFormat="1" x14ac:dyDescent="0.5">
      <c r="A1695" s="10"/>
      <c r="B1695" s="11"/>
      <c r="C1695" s="10"/>
      <c r="D1695" s="10"/>
      <c r="E1695" s="10"/>
      <c r="F1695" s="12"/>
      <c r="G1695" s="10"/>
      <c r="H1695" s="12"/>
      <c r="I1695" s="12"/>
      <c r="J1695" s="13"/>
      <c r="K1695" s="10"/>
      <c r="L1695" s="15" t="str">
        <f ca="1">IF(ISBLANK(F1695), "", DATEDIF(Tenants[[#This Row],[DateOfBirth]],TODAY(),"Y"))</f>
        <v/>
      </c>
      <c r="M1695" s="10"/>
      <c r="N1695" s="10"/>
      <c r="O1695" s="10"/>
      <c r="P1695" s="10"/>
      <c r="Q1695" s="10"/>
      <c r="R1695" s="10"/>
      <c r="S1695" s="10"/>
      <c r="T1695" s="10"/>
      <c r="U1695" s="16" t="str">
        <f t="shared" si="27"/>
        <v/>
      </c>
      <c r="V1695" s="16" t="str" cm="1">
        <f t="array" ref="V1695">_xlfn.IFS(AND(ISBLANK(A1695), OR(B1695&lt;&gt;"",C1695&lt;&gt;"",E1695&lt;&gt;"",F1695&lt;&gt;"",G1695&lt;&gt;"",H1695&lt;&gt;"",J1695&lt;&gt;"",K1695&lt;&gt;"",M1695&lt;&gt;"",N1695&lt;&gt;"",O1695&lt;&gt;"",P1695&lt;&gt;"",Q1695&lt;&gt;"",R1695&lt;&gt;"",S1695&lt;&gt;"",T1695&lt;&gt;"",)), "Address Empty", ISBLANK(A1695), "", ISBLANK(B1695), "Room Number Empty", ISBLANK(C1695), "First Name Empty", ISBLANK(E1695), "Last Name Empty", ISBLANK(F1695), "Date of Birth Empty", ISBLANK(G1695), "NI Number Empty", ISBLANK(H1695), "Check In Date Empty", ISBLANK(J1695), "HB Claim Ref Number Empty", ISBLANK(K1695), "Referral Agency Empty", ISBLANK(M1695), "Gender Empty", ISBLANK(N1695), "Religion Empty", ISBLANK(O1695), "Ethnicity Empty", ISBLANK(P1695), "Nationality Empty", ISBLANK(Q1695), "Disability Empty", ISBLANK(R1695), "Sexual Orientation Empty", ISBLANK(S1695), "Language Empty", ISBLANK(T1695), "Risk Assessment Empty", AND(G1695&lt;&gt;"",H1695&lt;&gt;""), IF(SUMPRODUCT(($G$2:$G$5000=G1695)*($H$2:$H$5000=H1695))&gt;1,"CONFLICT: NI and Check-in Date Already in Use","Correct"), TRUE, "Correct")</f>
        <v/>
      </c>
    </row>
    <row r="1696" spans="1:22" s="14" customFormat="1" x14ac:dyDescent="0.5">
      <c r="A1696" s="10"/>
      <c r="B1696" s="11"/>
      <c r="C1696" s="10"/>
      <c r="D1696" s="10"/>
      <c r="E1696" s="10"/>
      <c r="F1696" s="12"/>
      <c r="G1696" s="10"/>
      <c r="H1696" s="12"/>
      <c r="I1696" s="12"/>
      <c r="J1696" s="13"/>
      <c r="K1696" s="10"/>
      <c r="L1696" s="15" t="str">
        <f ca="1">IF(ISBLANK(F1696), "", DATEDIF(Tenants[[#This Row],[DateOfBirth]],TODAY(),"Y"))</f>
        <v/>
      </c>
      <c r="M1696" s="10"/>
      <c r="N1696" s="10"/>
      <c r="O1696" s="10"/>
      <c r="P1696" s="10"/>
      <c r="Q1696" s="10"/>
      <c r="R1696" s="10"/>
      <c r="S1696" s="10"/>
      <c r="T1696" s="10"/>
      <c r="U1696" s="16" t="str">
        <f t="shared" si="27"/>
        <v/>
      </c>
      <c r="V1696" s="16" t="str" cm="1">
        <f t="array" ref="V1696">_xlfn.IFS(AND(ISBLANK(A1696), OR(B1696&lt;&gt;"",C1696&lt;&gt;"",E1696&lt;&gt;"",F1696&lt;&gt;"",G1696&lt;&gt;"",H1696&lt;&gt;"",J1696&lt;&gt;"",K1696&lt;&gt;"",M1696&lt;&gt;"",N1696&lt;&gt;"",O1696&lt;&gt;"",P1696&lt;&gt;"",Q1696&lt;&gt;"",R1696&lt;&gt;"",S1696&lt;&gt;"",T1696&lt;&gt;"",)), "Address Empty", ISBLANK(A1696), "", ISBLANK(B1696), "Room Number Empty", ISBLANK(C1696), "First Name Empty", ISBLANK(E1696), "Last Name Empty", ISBLANK(F1696), "Date of Birth Empty", ISBLANK(G1696), "NI Number Empty", ISBLANK(H1696), "Check In Date Empty", ISBLANK(J1696), "HB Claim Ref Number Empty", ISBLANK(K1696), "Referral Agency Empty", ISBLANK(M1696), "Gender Empty", ISBLANK(N1696), "Religion Empty", ISBLANK(O1696), "Ethnicity Empty", ISBLANK(P1696), "Nationality Empty", ISBLANK(Q1696), "Disability Empty", ISBLANK(R1696), "Sexual Orientation Empty", ISBLANK(S1696), "Language Empty", ISBLANK(T1696), "Risk Assessment Empty", AND(G1696&lt;&gt;"",H1696&lt;&gt;""), IF(SUMPRODUCT(($G$2:$G$5000=G1696)*($H$2:$H$5000=H1696))&gt;1,"CONFLICT: NI and Check-in Date Already in Use","Correct"), TRUE, "Correct")</f>
        <v/>
      </c>
    </row>
    <row r="1697" spans="1:22" s="14" customFormat="1" x14ac:dyDescent="0.5">
      <c r="A1697" s="10"/>
      <c r="B1697" s="11"/>
      <c r="C1697" s="10"/>
      <c r="D1697" s="10"/>
      <c r="E1697" s="10"/>
      <c r="F1697" s="12"/>
      <c r="G1697" s="10"/>
      <c r="H1697" s="12"/>
      <c r="I1697" s="12"/>
      <c r="J1697" s="13"/>
      <c r="K1697" s="10"/>
      <c r="L1697" s="15" t="str">
        <f ca="1">IF(ISBLANK(F1697), "", DATEDIF(Tenants[[#This Row],[DateOfBirth]],TODAY(),"Y"))</f>
        <v/>
      </c>
      <c r="M1697" s="10"/>
      <c r="N1697" s="10"/>
      <c r="O1697" s="10"/>
      <c r="P1697" s="10"/>
      <c r="Q1697" s="10"/>
      <c r="R1697" s="10"/>
      <c r="S1697" s="10"/>
      <c r="T1697" s="10"/>
      <c r="U1697" s="16" t="str">
        <f t="shared" si="27"/>
        <v/>
      </c>
      <c r="V1697" s="16" t="str" cm="1">
        <f t="array" ref="V1697">_xlfn.IFS(AND(ISBLANK(A1697), OR(B1697&lt;&gt;"",C1697&lt;&gt;"",E1697&lt;&gt;"",F1697&lt;&gt;"",G1697&lt;&gt;"",H1697&lt;&gt;"",J1697&lt;&gt;"",K1697&lt;&gt;"",M1697&lt;&gt;"",N1697&lt;&gt;"",O1697&lt;&gt;"",P1697&lt;&gt;"",Q1697&lt;&gt;"",R1697&lt;&gt;"",S1697&lt;&gt;"",T1697&lt;&gt;"",)), "Address Empty", ISBLANK(A1697), "", ISBLANK(B1697), "Room Number Empty", ISBLANK(C1697), "First Name Empty", ISBLANK(E1697), "Last Name Empty", ISBLANK(F1697), "Date of Birth Empty", ISBLANK(G1697), "NI Number Empty", ISBLANK(H1697), "Check In Date Empty", ISBLANK(J1697), "HB Claim Ref Number Empty", ISBLANK(K1697), "Referral Agency Empty", ISBLANK(M1697), "Gender Empty", ISBLANK(N1697), "Religion Empty", ISBLANK(O1697), "Ethnicity Empty", ISBLANK(P1697), "Nationality Empty", ISBLANK(Q1697), "Disability Empty", ISBLANK(R1697), "Sexual Orientation Empty", ISBLANK(S1697), "Language Empty", ISBLANK(T1697), "Risk Assessment Empty", AND(G1697&lt;&gt;"",H1697&lt;&gt;""), IF(SUMPRODUCT(($G$2:$G$5000=G1697)*($H$2:$H$5000=H1697))&gt;1,"CONFLICT: NI and Check-in Date Already in Use","Correct"), TRUE, "Correct")</f>
        <v/>
      </c>
    </row>
    <row r="1698" spans="1:22" s="14" customFormat="1" x14ac:dyDescent="0.5">
      <c r="A1698" s="10"/>
      <c r="B1698" s="11"/>
      <c r="C1698" s="10"/>
      <c r="D1698" s="10"/>
      <c r="E1698" s="10"/>
      <c r="F1698" s="12"/>
      <c r="G1698" s="10"/>
      <c r="H1698" s="12"/>
      <c r="I1698" s="12"/>
      <c r="J1698" s="13"/>
      <c r="K1698" s="10"/>
      <c r="L1698" s="15" t="str">
        <f ca="1">IF(ISBLANK(F1698), "", DATEDIF(Tenants[[#This Row],[DateOfBirth]],TODAY(),"Y"))</f>
        <v/>
      </c>
      <c r="M1698" s="10"/>
      <c r="N1698" s="10"/>
      <c r="O1698" s="10"/>
      <c r="P1698" s="10"/>
      <c r="Q1698" s="10"/>
      <c r="R1698" s="10"/>
      <c r="S1698" s="10"/>
      <c r="T1698" s="10"/>
      <c r="U1698" s="16" t="str">
        <f t="shared" si="27"/>
        <v/>
      </c>
      <c r="V1698" s="16" t="str" cm="1">
        <f t="array" ref="V1698">_xlfn.IFS(AND(ISBLANK(A1698), OR(B1698&lt;&gt;"",C1698&lt;&gt;"",E1698&lt;&gt;"",F1698&lt;&gt;"",G1698&lt;&gt;"",H1698&lt;&gt;"",J1698&lt;&gt;"",K1698&lt;&gt;"",M1698&lt;&gt;"",N1698&lt;&gt;"",O1698&lt;&gt;"",P1698&lt;&gt;"",Q1698&lt;&gt;"",R1698&lt;&gt;"",S1698&lt;&gt;"",T1698&lt;&gt;"",)), "Address Empty", ISBLANK(A1698), "", ISBLANK(B1698), "Room Number Empty", ISBLANK(C1698), "First Name Empty", ISBLANK(E1698), "Last Name Empty", ISBLANK(F1698), "Date of Birth Empty", ISBLANK(G1698), "NI Number Empty", ISBLANK(H1698), "Check In Date Empty", ISBLANK(J1698), "HB Claim Ref Number Empty", ISBLANK(K1698), "Referral Agency Empty", ISBLANK(M1698), "Gender Empty", ISBLANK(N1698), "Religion Empty", ISBLANK(O1698), "Ethnicity Empty", ISBLANK(P1698), "Nationality Empty", ISBLANK(Q1698), "Disability Empty", ISBLANK(R1698), "Sexual Orientation Empty", ISBLANK(S1698), "Language Empty", ISBLANK(T1698), "Risk Assessment Empty", AND(G1698&lt;&gt;"",H1698&lt;&gt;""), IF(SUMPRODUCT(($G$2:$G$5000=G1698)*($H$2:$H$5000=H1698))&gt;1,"CONFLICT: NI and Check-in Date Already in Use","Correct"), TRUE, "Correct")</f>
        <v/>
      </c>
    </row>
    <row r="1699" spans="1:22" s="14" customFormat="1" x14ac:dyDescent="0.5">
      <c r="A1699" s="10"/>
      <c r="B1699" s="11"/>
      <c r="C1699" s="10"/>
      <c r="D1699" s="10"/>
      <c r="E1699" s="10"/>
      <c r="F1699" s="12"/>
      <c r="G1699" s="10"/>
      <c r="H1699" s="12"/>
      <c r="I1699" s="12"/>
      <c r="J1699" s="13"/>
      <c r="K1699" s="10"/>
      <c r="L1699" s="15" t="str">
        <f ca="1">IF(ISBLANK(F1699), "", DATEDIF(Tenants[[#This Row],[DateOfBirth]],TODAY(),"Y"))</f>
        <v/>
      </c>
      <c r="M1699" s="10"/>
      <c r="N1699" s="10"/>
      <c r="O1699" s="10"/>
      <c r="P1699" s="10"/>
      <c r="Q1699" s="10"/>
      <c r="R1699" s="10"/>
      <c r="S1699" s="10"/>
      <c r="T1699" s="10"/>
      <c r="U1699" s="16" t="str">
        <f t="shared" si="27"/>
        <v/>
      </c>
      <c r="V1699" s="16" t="str" cm="1">
        <f t="array" ref="V1699">_xlfn.IFS(AND(ISBLANK(A1699), OR(B1699&lt;&gt;"",C1699&lt;&gt;"",E1699&lt;&gt;"",F1699&lt;&gt;"",G1699&lt;&gt;"",H1699&lt;&gt;"",J1699&lt;&gt;"",K1699&lt;&gt;"",M1699&lt;&gt;"",N1699&lt;&gt;"",O1699&lt;&gt;"",P1699&lt;&gt;"",Q1699&lt;&gt;"",R1699&lt;&gt;"",S1699&lt;&gt;"",T1699&lt;&gt;"",)), "Address Empty", ISBLANK(A1699), "", ISBLANK(B1699), "Room Number Empty", ISBLANK(C1699), "First Name Empty", ISBLANK(E1699), "Last Name Empty", ISBLANK(F1699), "Date of Birth Empty", ISBLANK(G1699), "NI Number Empty", ISBLANK(H1699), "Check In Date Empty", ISBLANK(J1699), "HB Claim Ref Number Empty", ISBLANK(K1699), "Referral Agency Empty", ISBLANK(M1699), "Gender Empty", ISBLANK(N1699), "Religion Empty", ISBLANK(O1699), "Ethnicity Empty", ISBLANK(P1699), "Nationality Empty", ISBLANK(Q1699), "Disability Empty", ISBLANK(R1699), "Sexual Orientation Empty", ISBLANK(S1699), "Language Empty", ISBLANK(T1699), "Risk Assessment Empty", AND(G1699&lt;&gt;"",H1699&lt;&gt;""), IF(SUMPRODUCT(($G$2:$G$5000=G1699)*($H$2:$H$5000=H1699))&gt;1,"CONFLICT: NI and Check-in Date Already in Use","Correct"), TRUE, "Correct")</f>
        <v/>
      </c>
    </row>
    <row r="1700" spans="1:22" s="14" customFormat="1" x14ac:dyDescent="0.5">
      <c r="A1700" s="10"/>
      <c r="B1700" s="11"/>
      <c r="C1700" s="10"/>
      <c r="D1700" s="10"/>
      <c r="E1700" s="10"/>
      <c r="F1700" s="12"/>
      <c r="G1700" s="10"/>
      <c r="H1700" s="12"/>
      <c r="I1700" s="12"/>
      <c r="J1700" s="13"/>
      <c r="K1700" s="10"/>
      <c r="L1700" s="15" t="str">
        <f ca="1">IF(ISBLANK(F1700), "", DATEDIF(Tenants[[#This Row],[DateOfBirth]],TODAY(),"Y"))</f>
        <v/>
      </c>
      <c r="M1700" s="10"/>
      <c r="N1700" s="10"/>
      <c r="O1700" s="10"/>
      <c r="P1700" s="10"/>
      <c r="Q1700" s="10"/>
      <c r="R1700" s="10"/>
      <c r="S1700" s="10"/>
      <c r="T1700" s="10"/>
      <c r="U1700" s="16" t="str">
        <f t="shared" si="27"/>
        <v/>
      </c>
      <c r="V1700" s="16" t="str" cm="1">
        <f t="array" ref="V1700">_xlfn.IFS(AND(ISBLANK(A1700), OR(B1700&lt;&gt;"",C1700&lt;&gt;"",E1700&lt;&gt;"",F1700&lt;&gt;"",G1700&lt;&gt;"",H1700&lt;&gt;"",J1700&lt;&gt;"",K1700&lt;&gt;"",M1700&lt;&gt;"",N1700&lt;&gt;"",O1700&lt;&gt;"",P1700&lt;&gt;"",Q1700&lt;&gt;"",R1700&lt;&gt;"",S1700&lt;&gt;"",T1700&lt;&gt;"",)), "Address Empty", ISBLANK(A1700), "", ISBLANK(B1700), "Room Number Empty", ISBLANK(C1700), "First Name Empty", ISBLANK(E1700), "Last Name Empty", ISBLANK(F1700), "Date of Birth Empty", ISBLANK(G1700), "NI Number Empty", ISBLANK(H1700), "Check In Date Empty", ISBLANK(J1700), "HB Claim Ref Number Empty", ISBLANK(K1700), "Referral Agency Empty", ISBLANK(M1700), "Gender Empty", ISBLANK(N1700), "Religion Empty", ISBLANK(O1700), "Ethnicity Empty", ISBLANK(P1700), "Nationality Empty", ISBLANK(Q1700), "Disability Empty", ISBLANK(R1700), "Sexual Orientation Empty", ISBLANK(S1700), "Language Empty", ISBLANK(T1700), "Risk Assessment Empty", AND(G1700&lt;&gt;"",H1700&lt;&gt;""), IF(SUMPRODUCT(($G$2:$G$5000=G1700)*($H$2:$H$5000=H1700))&gt;1,"CONFLICT: NI and Check-in Date Already in Use","Correct"), TRUE, "Correct")</f>
        <v/>
      </c>
    </row>
    <row r="1701" spans="1:22" s="14" customFormat="1" x14ac:dyDescent="0.5">
      <c r="A1701" s="10"/>
      <c r="B1701" s="11"/>
      <c r="C1701" s="10"/>
      <c r="D1701" s="10"/>
      <c r="E1701" s="10"/>
      <c r="F1701" s="12"/>
      <c r="G1701" s="10"/>
      <c r="H1701" s="12"/>
      <c r="I1701" s="12"/>
      <c r="J1701" s="13"/>
      <c r="K1701" s="10"/>
      <c r="L1701" s="15" t="str">
        <f ca="1">IF(ISBLANK(F1701), "", DATEDIF(Tenants[[#This Row],[DateOfBirth]],TODAY(),"Y"))</f>
        <v/>
      </c>
      <c r="M1701" s="10"/>
      <c r="N1701" s="10"/>
      <c r="O1701" s="10"/>
      <c r="P1701" s="10"/>
      <c r="Q1701" s="10"/>
      <c r="R1701" s="10"/>
      <c r="S1701" s="10"/>
      <c r="T1701" s="10"/>
      <c r="U1701" s="16" t="str">
        <f t="shared" si="27"/>
        <v/>
      </c>
      <c r="V1701" s="16" t="str" cm="1">
        <f t="array" ref="V1701">_xlfn.IFS(AND(ISBLANK(A1701), OR(B1701&lt;&gt;"",C1701&lt;&gt;"",E1701&lt;&gt;"",F1701&lt;&gt;"",G1701&lt;&gt;"",H1701&lt;&gt;"",J1701&lt;&gt;"",K1701&lt;&gt;"",M1701&lt;&gt;"",N1701&lt;&gt;"",O1701&lt;&gt;"",P1701&lt;&gt;"",Q1701&lt;&gt;"",R1701&lt;&gt;"",S1701&lt;&gt;"",T1701&lt;&gt;"",)), "Address Empty", ISBLANK(A1701), "", ISBLANK(B1701), "Room Number Empty", ISBLANK(C1701), "First Name Empty", ISBLANK(E1701), "Last Name Empty", ISBLANK(F1701), "Date of Birth Empty", ISBLANK(G1701), "NI Number Empty", ISBLANK(H1701), "Check In Date Empty", ISBLANK(J1701), "HB Claim Ref Number Empty", ISBLANK(K1701), "Referral Agency Empty", ISBLANK(M1701), "Gender Empty", ISBLANK(N1701), "Religion Empty", ISBLANK(O1701), "Ethnicity Empty", ISBLANK(P1701), "Nationality Empty", ISBLANK(Q1701), "Disability Empty", ISBLANK(R1701), "Sexual Orientation Empty", ISBLANK(S1701), "Language Empty", ISBLANK(T1701), "Risk Assessment Empty", AND(G1701&lt;&gt;"",H1701&lt;&gt;""), IF(SUMPRODUCT(($G$2:$G$5000=G1701)*($H$2:$H$5000=H1701))&gt;1,"CONFLICT: NI and Check-in Date Already in Use","Correct"), TRUE, "Correct")</f>
        <v/>
      </c>
    </row>
    <row r="1702" spans="1:22" s="14" customFormat="1" x14ac:dyDescent="0.5">
      <c r="A1702" s="10"/>
      <c r="B1702" s="11"/>
      <c r="C1702" s="10"/>
      <c r="D1702" s="10"/>
      <c r="E1702" s="10"/>
      <c r="F1702" s="12"/>
      <c r="G1702" s="10"/>
      <c r="H1702" s="12"/>
      <c r="I1702" s="12"/>
      <c r="J1702" s="13"/>
      <c r="K1702" s="10"/>
      <c r="L1702" s="15" t="str">
        <f ca="1">IF(ISBLANK(F1702), "", DATEDIF(Tenants[[#This Row],[DateOfBirth]],TODAY(),"Y"))</f>
        <v/>
      </c>
      <c r="M1702" s="10"/>
      <c r="N1702" s="10"/>
      <c r="O1702" s="10"/>
      <c r="P1702" s="10"/>
      <c r="Q1702" s="10"/>
      <c r="R1702" s="10"/>
      <c r="S1702" s="10"/>
      <c r="T1702" s="10"/>
      <c r="U1702" s="16" t="str">
        <f t="shared" si="27"/>
        <v/>
      </c>
      <c r="V1702" s="16" t="str" cm="1">
        <f t="array" ref="V1702">_xlfn.IFS(AND(ISBLANK(A1702), OR(B1702&lt;&gt;"",C1702&lt;&gt;"",E1702&lt;&gt;"",F1702&lt;&gt;"",G1702&lt;&gt;"",H1702&lt;&gt;"",J1702&lt;&gt;"",K1702&lt;&gt;"",M1702&lt;&gt;"",N1702&lt;&gt;"",O1702&lt;&gt;"",P1702&lt;&gt;"",Q1702&lt;&gt;"",R1702&lt;&gt;"",S1702&lt;&gt;"",T1702&lt;&gt;"",)), "Address Empty", ISBLANK(A1702), "", ISBLANK(B1702), "Room Number Empty", ISBLANK(C1702), "First Name Empty", ISBLANK(E1702), "Last Name Empty", ISBLANK(F1702), "Date of Birth Empty", ISBLANK(G1702), "NI Number Empty", ISBLANK(H1702), "Check In Date Empty", ISBLANK(J1702), "HB Claim Ref Number Empty", ISBLANK(K1702), "Referral Agency Empty", ISBLANK(M1702), "Gender Empty", ISBLANK(N1702), "Religion Empty", ISBLANK(O1702), "Ethnicity Empty", ISBLANK(P1702), "Nationality Empty", ISBLANK(Q1702), "Disability Empty", ISBLANK(R1702), "Sexual Orientation Empty", ISBLANK(S1702), "Language Empty", ISBLANK(T1702), "Risk Assessment Empty", AND(G1702&lt;&gt;"",H1702&lt;&gt;""), IF(SUMPRODUCT(($G$2:$G$5000=G1702)*($H$2:$H$5000=H1702))&gt;1,"CONFLICT: NI and Check-in Date Already in Use","Correct"), TRUE, "Correct")</f>
        <v/>
      </c>
    </row>
    <row r="1703" spans="1:22" s="14" customFormat="1" x14ac:dyDescent="0.5">
      <c r="A1703" s="10"/>
      <c r="B1703" s="11"/>
      <c r="C1703" s="10"/>
      <c r="D1703" s="10"/>
      <c r="E1703" s="10"/>
      <c r="F1703" s="12"/>
      <c r="G1703" s="10"/>
      <c r="H1703" s="12"/>
      <c r="I1703" s="12"/>
      <c r="J1703" s="13"/>
      <c r="K1703" s="10"/>
      <c r="L1703" s="15" t="str">
        <f ca="1">IF(ISBLANK(F1703), "", DATEDIF(Tenants[[#This Row],[DateOfBirth]],TODAY(),"Y"))</f>
        <v/>
      </c>
      <c r="M1703" s="10"/>
      <c r="N1703" s="10"/>
      <c r="O1703" s="10"/>
      <c r="P1703" s="10"/>
      <c r="Q1703" s="10"/>
      <c r="R1703" s="10"/>
      <c r="S1703" s="10"/>
      <c r="T1703" s="10"/>
      <c r="U1703" s="16" t="str">
        <f t="shared" si="27"/>
        <v/>
      </c>
      <c r="V1703" s="16" t="str" cm="1">
        <f t="array" ref="V1703">_xlfn.IFS(AND(ISBLANK(A1703), OR(B1703&lt;&gt;"",C1703&lt;&gt;"",E1703&lt;&gt;"",F1703&lt;&gt;"",G1703&lt;&gt;"",H1703&lt;&gt;"",J1703&lt;&gt;"",K1703&lt;&gt;"",M1703&lt;&gt;"",N1703&lt;&gt;"",O1703&lt;&gt;"",P1703&lt;&gt;"",Q1703&lt;&gt;"",R1703&lt;&gt;"",S1703&lt;&gt;"",T1703&lt;&gt;"",)), "Address Empty", ISBLANK(A1703), "", ISBLANK(B1703), "Room Number Empty", ISBLANK(C1703), "First Name Empty", ISBLANK(E1703), "Last Name Empty", ISBLANK(F1703), "Date of Birth Empty", ISBLANK(G1703), "NI Number Empty", ISBLANK(H1703), "Check In Date Empty", ISBLANK(J1703), "HB Claim Ref Number Empty", ISBLANK(K1703), "Referral Agency Empty", ISBLANK(M1703), "Gender Empty", ISBLANK(N1703), "Religion Empty", ISBLANK(O1703), "Ethnicity Empty", ISBLANK(P1703), "Nationality Empty", ISBLANK(Q1703), "Disability Empty", ISBLANK(R1703), "Sexual Orientation Empty", ISBLANK(S1703), "Language Empty", ISBLANK(T1703), "Risk Assessment Empty", AND(G1703&lt;&gt;"",H1703&lt;&gt;""), IF(SUMPRODUCT(($G$2:$G$5000=G1703)*($H$2:$H$5000=H1703))&gt;1,"CONFLICT: NI and Check-in Date Already in Use","Correct"), TRUE, "Correct")</f>
        <v/>
      </c>
    </row>
    <row r="1704" spans="1:22" s="14" customFormat="1" x14ac:dyDescent="0.5">
      <c r="A1704" s="10"/>
      <c r="B1704" s="11"/>
      <c r="C1704" s="10"/>
      <c r="D1704" s="10"/>
      <c r="E1704" s="10"/>
      <c r="F1704" s="12"/>
      <c r="G1704" s="10"/>
      <c r="H1704" s="12"/>
      <c r="I1704" s="12"/>
      <c r="J1704" s="13"/>
      <c r="K1704" s="10"/>
      <c r="L1704" s="15" t="str">
        <f ca="1">IF(ISBLANK(F1704), "", DATEDIF(Tenants[[#This Row],[DateOfBirth]],TODAY(),"Y"))</f>
        <v/>
      </c>
      <c r="M1704" s="10"/>
      <c r="N1704" s="10"/>
      <c r="O1704" s="10"/>
      <c r="P1704" s="10"/>
      <c r="Q1704" s="10"/>
      <c r="R1704" s="10"/>
      <c r="S1704" s="10"/>
      <c r="T1704" s="10"/>
      <c r="U1704" s="16" t="str">
        <f t="shared" si="27"/>
        <v/>
      </c>
      <c r="V1704" s="16" t="str" cm="1">
        <f t="array" ref="V1704">_xlfn.IFS(AND(ISBLANK(A1704), OR(B1704&lt;&gt;"",C1704&lt;&gt;"",E1704&lt;&gt;"",F1704&lt;&gt;"",G1704&lt;&gt;"",H1704&lt;&gt;"",J1704&lt;&gt;"",K1704&lt;&gt;"",M1704&lt;&gt;"",N1704&lt;&gt;"",O1704&lt;&gt;"",P1704&lt;&gt;"",Q1704&lt;&gt;"",R1704&lt;&gt;"",S1704&lt;&gt;"",T1704&lt;&gt;"",)), "Address Empty", ISBLANK(A1704), "", ISBLANK(B1704), "Room Number Empty", ISBLANK(C1704), "First Name Empty", ISBLANK(E1704), "Last Name Empty", ISBLANK(F1704), "Date of Birth Empty", ISBLANK(G1704), "NI Number Empty", ISBLANK(H1704), "Check In Date Empty", ISBLANK(J1704), "HB Claim Ref Number Empty", ISBLANK(K1704), "Referral Agency Empty", ISBLANK(M1704), "Gender Empty", ISBLANK(N1704), "Religion Empty", ISBLANK(O1704), "Ethnicity Empty", ISBLANK(P1704), "Nationality Empty", ISBLANK(Q1704), "Disability Empty", ISBLANK(R1704), "Sexual Orientation Empty", ISBLANK(S1704), "Language Empty", ISBLANK(T1704), "Risk Assessment Empty", AND(G1704&lt;&gt;"",H1704&lt;&gt;""), IF(SUMPRODUCT(($G$2:$G$5000=G1704)*($H$2:$H$5000=H1704))&gt;1,"CONFLICT: NI and Check-in Date Already in Use","Correct"), TRUE, "Correct")</f>
        <v/>
      </c>
    </row>
    <row r="1705" spans="1:22" s="14" customFormat="1" x14ac:dyDescent="0.5">
      <c r="A1705" s="10"/>
      <c r="B1705" s="11"/>
      <c r="C1705" s="10"/>
      <c r="D1705" s="10"/>
      <c r="E1705" s="10"/>
      <c r="F1705" s="12"/>
      <c r="G1705" s="10"/>
      <c r="H1705" s="12"/>
      <c r="I1705" s="12"/>
      <c r="J1705" s="13"/>
      <c r="K1705" s="10"/>
      <c r="L1705" s="15" t="str">
        <f ca="1">IF(ISBLANK(F1705), "", DATEDIF(Tenants[[#This Row],[DateOfBirth]],TODAY(),"Y"))</f>
        <v/>
      </c>
      <c r="M1705" s="10"/>
      <c r="N1705" s="10"/>
      <c r="O1705" s="10"/>
      <c r="P1705" s="10"/>
      <c r="Q1705" s="10"/>
      <c r="R1705" s="10"/>
      <c r="S1705" s="10"/>
      <c r="T1705" s="10"/>
      <c r="U1705" s="16" t="str">
        <f t="shared" si="27"/>
        <v/>
      </c>
      <c r="V1705" s="16" t="str" cm="1">
        <f t="array" ref="V1705">_xlfn.IFS(AND(ISBLANK(A1705), OR(B1705&lt;&gt;"",C1705&lt;&gt;"",E1705&lt;&gt;"",F1705&lt;&gt;"",G1705&lt;&gt;"",H1705&lt;&gt;"",J1705&lt;&gt;"",K1705&lt;&gt;"",M1705&lt;&gt;"",N1705&lt;&gt;"",O1705&lt;&gt;"",P1705&lt;&gt;"",Q1705&lt;&gt;"",R1705&lt;&gt;"",S1705&lt;&gt;"",T1705&lt;&gt;"",)), "Address Empty", ISBLANK(A1705), "", ISBLANK(B1705), "Room Number Empty", ISBLANK(C1705), "First Name Empty", ISBLANK(E1705), "Last Name Empty", ISBLANK(F1705), "Date of Birth Empty", ISBLANK(G1705), "NI Number Empty", ISBLANK(H1705), "Check In Date Empty", ISBLANK(J1705), "HB Claim Ref Number Empty", ISBLANK(K1705), "Referral Agency Empty", ISBLANK(M1705), "Gender Empty", ISBLANK(N1705), "Religion Empty", ISBLANK(O1705), "Ethnicity Empty", ISBLANK(P1705), "Nationality Empty", ISBLANK(Q1705), "Disability Empty", ISBLANK(R1705), "Sexual Orientation Empty", ISBLANK(S1705), "Language Empty", ISBLANK(T1705), "Risk Assessment Empty", AND(G1705&lt;&gt;"",H1705&lt;&gt;""), IF(SUMPRODUCT(($G$2:$G$5000=G1705)*($H$2:$H$5000=H1705))&gt;1,"CONFLICT: NI and Check-in Date Already in Use","Correct"), TRUE, "Correct")</f>
        <v/>
      </c>
    </row>
    <row r="1706" spans="1:22" s="14" customFormat="1" x14ac:dyDescent="0.5">
      <c r="A1706" s="10"/>
      <c r="B1706" s="11"/>
      <c r="C1706" s="10"/>
      <c r="D1706" s="10"/>
      <c r="E1706" s="10"/>
      <c r="F1706" s="12"/>
      <c r="G1706" s="10"/>
      <c r="H1706" s="12"/>
      <c r="I1706" s="12"/>
      <c r="J1706" s="13"/>
      <c r="K1706" s="10"/>
      <c r="L1706" s="15" t="str">
        <f ca="1">IF(ISBLANK(F1706), "", DATEDIF(Tenants[[#This Row],[DateOfBirth]],TODAY(),"Y"))</f>
        <v/>
      </c>
      <c r="M1706" s="10"/>
      <c r="N1706" s="10"/>
      <c r="O1706" s="10"/>
      <c r="P1706" s="10"/>
      <c r="Q1706" s="10"/>
      <c r="R1706" s="10"/>
      <c r="S1706" s="10"/>
      <c r="T1706" s="10"/>
      <c r="U1706" s="16" t="str">
        <f t="shared" si="27"/>
        <v/>
      </c>
      <c r="V1706" s="16" t="str" cm="1">
        <f t="array" ref="V1706">_xlfn.IFS(AND(ISBLANK(A1706), OR(B1706&lt;&gt;"",C1706&lt;&gt;"",E1706&lt;&gt;"",F1706&lt;&gt;"",G1706&lt;&gt;"",H1706&lt;&gt;"",J1706&lt;&gt;"",K1706&lt;&gt;"",M1706&lt;&gt;"",N1706&lt;&gt;"",O1706&lt;&gt;"",P1706&lt;&gt;"",Q1706&lt;&gt;"",R1706&lt;&gt;"",S1706&lt;&gt;"",T1706&lt;&gt;"",)), "Address Empty", ISBLANK(A1706), "", ISBLANK(B1706), "Room Number Empty", ISBLANK(C1706), "First Name Empty", ISBLANK(E1706), "Last Name Empty", ISBLANK(F1706), "Date of Birth Empty", ISBLANK(G1706), "NI Number Empty", ISBLANK(H1706), "Check In Date Empty", ISBLANK(J1706), "HB Claim Ref Number Empty", ISBLANK(K1706), "Referral Agency Empty", ISBLANK(M1706), "Gender Empty", ISBLANK(N1706), "Religion Empty", ISBLANK(O1706), "Ethnicity Empty", ISBLANK(P1706), "Nationality Empty", ISBLANK(Q1706), "Disability Empty", ISBLANK(R1706), "Sexual Orientation Empty", ISBLANK(S1706), "Language Empty", ISBLANK(T1706), "Risk Assessment Empty", AND(G1706&lt;&gt;"",H1706&lt;&gt;""), IF(SUMPRODUCT(($G$2:$G$5000=G1706)*($H$2:$H$5000=H1706))&gt;1,"CONFLICT: NI and Check-in Date Already in Use","Correct"), TRUE, "Correct")</f>
        <v/>
      </c>
    </row>
    <row r="1707" spans="1:22" s="14" customFormat="1" x14ac:dyDescent="0.5">
      <c r="A1707" s="10"/>
      <c r="B1707" s="11"/>
      <c r="C1707" s="10"/>
      <c r="D1707" s="10"/>
      <c r="E1707" s="10"/>
      <c r="F1707" s="12"/>
      <c r="G1707" s="10"/>
      <c r="H1707" s="12"/>
      <c r="I1707" s="12"/>
      <c r="J1707" s="13"/>
      <c r="K1707" s="10"/>
      <c r="L1707" s="15" t="str">
        <f ca="1">IF(ISBLANK(F1707), "", DATEDIF(Tenants[[#This Row],[DateOfBirth]],TODAY(),"Y"))</f>
        <v/>
      </c>
      <c r="M1707" s="10"/>
      <c r="N1707" s="10"/>
      <c r="O1707" s="10"/>
      <c r="P1707" s="10"/>
      <c r="Q1707" s="10"/>
      <c r="R1707" s="10"/>
      <c r="S1707" s="10"/>
      <c r="T1707" s="10"/>
      <c r="U1707" s="16" t="str">
        <f t="shared" si="27"/>
        <v/>
      </c>
      <c r="V1707" s="16" t="str" cm="1">
        <f t="array" ref="V1707">_xlfn.IFS(AND(ISBLANK(A1707), OR(B1707&lt;&gt;"",C1707&lt;&gt;"",E1707&lt;&gt;"",F1707&lt;&gt;"",G1707&lt;&gt;"",H1707&lt;&gt;"",J1707&lt;&gt;"",K1707&lt;&gt;"",M1707&lt;&gt;"",N1707&lt;&gt;"",O1707&lt;&gt;"",P1707&lt;&gt;"",Q1707&lt;&gt;"",R1707&lt;&gt;"",S1707&lt;&gt;"",T1707&lt;&gt;"",)), "Address Empty", ISBLANK(A1707), "", ISBLANK(B1707), "Room Number Empty", ISBLANK(C1707), "First Name Empty", ISBLANK(E1707), "Last Name Empty", ISBLANK(F1707), "Date of Birth Empty", ISBLANK(G1707), "NI Number Empty", ISBLANK(H1707), "Check In Date Empty", ISBLANK(J1707), "HB Claim Ref Number Empty", ISBLANK(K1707), "Referral Agency Empty", ISBLANK(M1707), "Gender Empty", ISBLANK(N1707), "Religion Empty", ISBLANK(O1707), "Ethnicity Empty", ISBLANK(P1707), "Nationality Empty", ISBLANK(Q1707), "Disability Empty", ISBLANK(R1707), "Sexual Orientation Empty", ISBLANK(S1707), "Language Empty", ISBLANK(T1707), "Risk Assessment Empty", AND(G1707&lt;&gt;"",H1707&lt;&gt;""), IF(SUMPRODUCT(($G$2:$G$5000=G1707)*($H$2:$H$5000=H1707))&gt;1,"CONFLICT: NI and Check-in Date Already in Use","Correct"), TRUE, "Correct")</f>
        <v/>
      </c>
    </row>
    <row r="1708" spans="1:22" s="14" customFormat="1" x14ac:dyDescent="0.5">
      <c r="A1708" s="10"/>
      <c r="B1708" s="11"/>
      <c r="C1708" s="10"/>
      <c r="D1708" s="10"/>
      <c r="E1708" s="10"/>
      <c r="F1708" s="12"/>
      <c r="G1708" s="10"/>
      <c r="H1708" s="12"/>
      <c r="I1708" s="12"/>
      <c r="J1708" s="13"/>
      <c r="K1708" s="10"/>
      <c r="L1708" s="15" t="str">
        <f ca="1">IF(ISBLANK(F1708), "", DATEDIF(Tenants[[#This Row],[DateOfBirth]],TODAY(),"Y"))</f>
        <v/>
      </c>
      <c r="M1708" s="10"/>
      <c r="N1708" s="10"/>
      <c r="O1708" s="10"/>
      <c r="P1708" s="10"/>
      <c r="Q1708" s="10"/>
      <c r="R1708" s="10"/>
      <c r="S1708" s="10"/>
      <c r="T1708" s="10"/>
      <c r="U1708" s="16" t="str">
        <f t="shared" ref="U1708:U1771" si="28">IF(AND(ISBLANK(H1708),ISBLANK(I1708)),"",IF(ISBLANK(I1708),"ONGOING",DATEDIF(H1708,I1708,"Y")&amp;" YEAR(S) "&amp;DATEDIF(H1708,I1708,"YM")&amp;" MONTH(S)"))</f>
        <v/>
      </c>
      <c r="V1708" s="16" t="str" cm="1">
        <f t="array" ref="V1708">_xlfn.IFS(AND(ISBLANK(A1708), OR(B1708&lt;&gt;"",C1708&lt;&gt;"",E1708&lt;&gt;"",F1708&lt;&gt;"",G1708&lt;&gt;"",H1708&lt;&gt;"",J1708&lt;&gt;"",K1708&lt;&gt;"",M1708&lt;&gt;"",N1708&lt;&gt;"",O1708&lt;&gt;"",P1708&lt;&gt;"",Q1708&lt;&gt;"",R1708&lt;&gt;"",S1708&lt;&gt;"",T1708&lt;&gt;"",)), "Address Empty", ISBLANK(A1708), "", ISBLANK(B1708), "Room Number Empty", ISBLANK(C1708), "First Name Empty", ISBLANK(E1708), "Last Name Empty", ISBLANK(F1708), "Date of Birth Empty", ISBLANK(G1708), "NI Number Empty", ISBLANK(H1708), "Check In Date Empty", ISBLANK(J1708), "HB Claim Ref Number Empty", ISBLANK(K1708), "Referral Agency Empty", ISBLANK(M1708), "Gender Empty", ISBLANK(N1708), "Religion Empty", ISBLANK(O1708), "Ethnicity Empty", ISBLANK(P1708), "Nationality Empty", ISBLANK(Q1708), "Disability Empty", ISBLANK(R1708), "Sexual Orientation Empty", ISBLANK(S1708), "Language Empty", ISBLANK(T1708), "Risk Assessment Empty", AND(G1708&lt;&gt;"",H1708&lt;&gt;""), IF(SUMPRODUCT(($G$2:$G$5000=G1708)*($H$2:$H$5000=H1708))&gt;1,"CONFLICT: NI and Check-in Date Already in Use","Correct"), TRUE, "Correct")</f>
        <v/>
      </c>
    </row>
    <row r="1709" spans="1:22" s="14" customFormat="1" x14ac:dyDescent="0.5">
      <c r="A1709" s="10"/>
      <c r="B1709" s="11"/>
      <c r="C1709" s="10"/>
      <c r="D1709" s="10"/>
      <c r="E1709" s="10"/>
      <c r="F1709" s="12"/>
      <c r="G1709" s="10"/>
      <c r="H1709" s="12"/>
      <c r="I1709" s="12"/>
      <c r="J1709" s="13"/>
      <c r="K1709" s="10"/>
      <c r="L1709" s="15" t="str">
        <f ca="1">IF(ISBLANK(F1709), "", DATEDIF(Tenants[[#This Row],[DateOfBirth]],TODAY(),"Y"))</f>
        <v/>
      </c>
      <c r="M1709" s="10"/>
      <c r="N1709" s="10"/>
      <c r="O1709" s="10"/>
      <c r="P1709" s="10"/>
      <c r="Q1709" s="10"/>
      <c r="R1709" s="10"/>
      <c r="S1709" s="10"/>
      <c r="T1709" s="10"/>
      <c r="U1709" s="16" t="str">
        <f t="shared" si="28"/>
        <v/>
      </c>
      <c r="V1709" s="16" t="str" cm="1">
        <f t="array" ref="V1709">_xlfn.IFS(AND(ISBLANK(A1709), OR(B1709&lt;&gt;"",C1709&lt;&gt;"",E1709&lt;&gt;"",F1709&lt;&gt;"",G1709&lt;&gt;"",H1709&lt;&gt;"",J1709&lt;&gt;"",K1709&lt;&gt;"",M1709&lt;&gt;"",N1709&lt;&gt;"",O1709&lt;&gt;"",P1709&lt;&gt;"",Q1709&lt;&gt;"",R1709&lt;&gt;"",S1709&lt;&gt;"",T1709&lt;&gt;"",)), "Address Empty", ISBLANK(A1709), "", ISBLANK(B1709), "Room Number Empty", ISBLANK(C1709), "First Name Empty", ISBLANK(E1709), "Last Name Empty", ISBLANK(F1709), "Date of Birth Empty", ISBLANK(G1709), "NI Number Empty", ISBLANK(H1709), "Check In Date Empty", ISBLANK(J1709), "HB Claim Ref Number Empty", ISBLANK(K1709), "Referral Agency Empty", ISBLANK(M1709), "Gender Empty", ISBLANK(N1709), "Religion Empty", ISBLANK(O1709), "Ethnicity Empty", ISBLANK(P1709), "Nationality Empty", ISBLANK(Q1709), "Disability Empty", ISBLANK(R1709), "Sexual Orientation Empty", ISBLANK(S1709), "Language Empty", ISBLANK(T1709), "Risk Assessment Empty", AND(G1709&lt;&gt;"",H1709&lt;&gt;""), IF(SUMPRODUCT(($G$2:$G$5000=G1709)*($H$2:$H$5000=H1709))&gt;1,"CONFLICT: NI and Check-in Date Already in Use","Correct"), TRUE, "Correct")</f>
        <v/>
      </c>
    </row>
    <row r="1710" spans="1:22" s="14" customFormat="1" x14ac:dyDescent="0.5">
      <c r="A1710" s="10"/>
      <c r="B1710" s="11"/>
      <c r="C1710" s="10"/>
      <c r="D1710" s="10"/>
      <c r="E1710" s="10"/>
      <c r="F1710" s="12"/>
      <c r="G1710" s="10"/>
      <c r="H1710" s="12"/>
      <c r="I1710" s="12"/>
      <c r="J1710" s="13"/>
      <c r="K1710" s="10"/>
      <c r="L1710" s="15" t="str">
        <f ca="1">IF(ISBLANK(F1710), "", DATEDIF(Tenants[[#This Row],[DateOfBirth]],TODAY(),"Y"))</f>
        <v/>
      </c>
      <c r="M1710" s="10"/>
      <c r="N1710" s="10"/>
      <c r="O1710" s="10"/>
      <c r="P1710" s="10"/>
      <c r="Q1710" s="10"/>
      <c r="R1710" s="10"/>
      <c r="S1710" s="10"/>
      <c r="T1710" s="10"/>
      <c r="U1710" s="16" t="str">
        <f t="shared" si="28"/>
        <v/>
      </c>
      <c r="V1710" s="16" t="str" cm="1">
        <f t="array" ref="V1710">_xlfn.IFS(AND(ISBLANK(A1710), OR(B1710&lt;&gt;"",C1710&lt;&gt;"",E1710&lt;&gt;"",F1710&lt;&gt;"",G1710&lt;&gt;"",H1710&lt;&gt;"",J1710&lt;&gt;"",K1710&lt;&gt;"",M1710&lt;&gt;"",N1710&lt;&gt;"",O1710&lt;&gt;"",P1710&lt;&gt;"",Q1710&lt;&gt;"",R1710&lt;&gt;"",S1710&lt;&gt;"",T1710&lt;&gt;"",)), "Address Empty", ISBLANK(A1710), "", ISBLANK(B1710), "Room Number Empty", ISBLANK(C1710), "First Name Empty", ISBLANK(E1710), "Last Name Empty", ISBLANK(F1710), "Date of Birth Empty", ISBLANK(G1710), "NI Number Empty", ISBLANK(H1710), "Check In Date Empty", ISBLANK(J1710), "HB Claim Ref Number Empty", ISBLANK(K1710), "Referral Agency Empty", ISBLANK(M1710), "Gender Empty", ISBLANK(N1710), "Religion Empty", ISBLANK(O1710), "Ethnicity Empty", ISBLANK(P1710), "Nationality Empty", ISBLANK(Q1710), "Disability Empty", ISBLANK(R1710), "Sexual Orientation Empty", ISBLANK(S1710), "Language Empty", ISBLANK(T1710), "Risk Assessment Empty", AND(G1710&lt;&gt;"",H1710&lt;&gt;""), IF(SUMPRODUCT(($G$2:$G$5000=G1710)*($H$2:$H$5000=H1710))&gt;1,"CONFLICT: NI and Check-in Date Already in Use","Correct"), TRUE, "Correct")</f>
        <v/>
      </c>
    </row>
    <row r="1711" spans="1:22" s="14" customFormat="1" x14ac:dyDescent="0.5">
      <c r="A1711" s="10"/>
      <c r="B1711" s="11"/>
      <c r="C1711" s="10"/>
      <c r="D1711" s="10"/>
      <c r="E1711" s="10"/>
      <c r="F1711" s="12"/>
      <c r="G1711" s="10"/>
      <c r="H1711" s="12"/>
      <c r="I1711" s="12"/>
      <c r="J1711" s="13"/>
      <c r="K1711" s="10"/>
      <c r="L1711" s="15" t="str">
        <f ca="1">IF(ISBLANK(F1711), "", DATEDIF(Tenants[[#This Row],[DateOfBirth]],TODAY(),"Y"))</f>
        <v/>
      </c>
      <c r="M1711" s="10"/>
      <c r="N1711" s="10"/>
      <c r="O1711" s="10"/>
      <c r="P1711" s="10"/>
      <c r="Q1711" s="10"/>
      <c r="R1711" s="10"/>
      <c r="S1711" s="10"/>
      <c r="T1711" s="10"/>
      <c r="U1711" s="16" t="str">
        <f t="shared" si="28"/>
        <v/>
      </c>
      <c r="V1711" s="16" t="str" cm="1">
        <f t="array" ref="V1711">_xlfn.IFS(AND(ISBLANK(A1711), OR(B1711&lt;&gt;"",C1711&lt;&gt;"",E1711&lt;&gt;"",F1711&lt;&gt;"",G1711&lt;&gt;"",H1711&lt;&gt;"",J1711&lt;&gt;"",K1711&lt;&gt;"",M1711&lt;&gt;"",N1711&lt;&gt;"",O1711&lt;&gt;"",P1711&lt;&gt;"",Q1711&lt;&gt;"",R1711&lt;&gt;"",S1711&lt;&gt;"",T1711&lt;&gt;"",)), "Address Empty", ISBLANK(A1711), "", ISBLANK(B1711), "Room Number Empty", ISBLANK(C1711), "First Name Empty", ISBLANK(E1711), "Last Name Empty", ISBLANK(F1711), "Date of Birth Empty", ISBLANK(G1711), "NI Number Empty", ISBLANK(H1711), "Check In Date Empty", ISBLANK(J1711), "HB Claim Ref Number Empty", ISBLANK(K1711), "Referral Agency Empty", ISBLANK(M1711), "Gender Empty", ISBLANK(N1711), "Religion Empty", ISBLANK(O1711), "Ethnicity Empty", ISBLANK(P1711), "Nationality Empty", ISBLANK(Q1711), "Disability Empty", ISBLANK(R1711), "Sexual Orientation Empty", ISBLANK(S1711), "Language Empty", ISBLANK(T1711), "Risk Assessment Empty", AND(G1711&lt;&gt;"",H1711&lt;&gt;""), IF(SUMPRODUCT(($G$2:$G$5000=G1711)*($H$2:$H$5000=H1711))&gt;1,"CONFLICT: NI and Check-in Date Already in Use","Correct"), TRUE, "Correct")</f>
        <v/>
      </c>
    </row>
    <row r="1712" spans="1:22" s="14" customFormat="1" x14ac:dyDescent="0.5">
      <c r="A1712" s="10"/>
      <c r="B1712" s="11"/>
      <c r="C1712" s="10"/>
      <c r="D1712" s="10"/>
      <c r="E1712" s="10"/>
      <c r="F1712" s="12"/>
      <c r="G1712" s="10"/>
      <c r="H1712" s="12"/>
      <c r="I1712" s="12"/>
      <c r="J1712" s="13"/>
      <c r="K1712" s="10"/>
      <c r="L1712" s="15" t="str">
        <f ca="1">IF(ISBLANK(F1712), "", DATEDIF(Tenants[[#This Row],[DateOfBirth]],TODAY(),"Y"))</f>
        <v/>
      </c>
      <c r="M1712" s="10"/>
      <c r="N1712" s="10"/>
      <c r="O1712" s="10"/>
      <c r="P1712" s="10"/>
      <c r="Q1712" s="10"/>
      <c r="R1712" s="10"/>
      <c r="S1712" s="10"/>
      <c r="T1712" s="10"/>
      <c r="U1712" s="16" t="str">
        <f t="shared" si="28"/>
        <v/>
      </c>
      <c r="V1712" s="16" t="str" cm="1">
        <f t="array" ref="V1712">_xlfn.IFS(AND(ISBLANK(A1712), OR(B1712&lt;&gt;"",C1712&lt;&gt;"",E1712&lt;&gt;"",F1712&lt;&gt;"",G1712&lt;&gt;"",H1712&lt;&gt;"",J1712&lt;&gt;"",K1712&lt;&gt;"",M1712&lt;&gt;"",N1712&lt;&gt;"",O1712&lt;&gt;"",P1712&lt;&gt;"",Q1712&lt;&gt;"",R1712&lt;&gt;"",S1712&lt;&gt;"",T1712&lt;&gt;"",)), "Address Empty", ISBLANK(A1712), "", ISBLANK(B1712), "Room Number Empty", ISBLANK(C1712), "First Name Empty", ISBLANK(E1712), "Last Name Empty", ISBLANK(F1712), "Date of Birth Empty", ISBLANK(G1712), "NI Number Empty", ISBLANK(H1712), "Check In Date Empty", ISBLANK(J1712), "HB Claim Ref Number Empty", ISBLANK(K1712), "Referral Agency Empty", ISBLANK(M1712), "Gender Empty", ISBLANK(N1712), "Religion Empty", ISBLANK(O1712), "Ethnicity Empty", ISBLANK(P1712), "Nationality Empty", ISBLANK(Q1712), "Disability Empty", ISBLANK(R1712), "Sexual Orientation Empty", ISBLANK(S1712), "Language Empty", ISBLANK(T1712), "Risk Assessment Empty", AND(G1712&lt;&gt;"",H1712&lt;&gt;""), IF(SUMPRODUCT(($G$2:$G$5000=G1712)*($H$2:$H$5000=H1712))&gt;1,"CONFLICT: NI and Check-in Date Already in Use","Correct"), TRUE, "Correct")</f>
        <v/>
      </c>
    </row>
    <row r="1713" spans="1:22" s="14" customFormat="1" x14ac:dyDescent="0.5">
      <c r="A1713" s="10"/>
      <c r="B1713" s="11"/>
      <c r="C1713" s="10"/>
      <c r="D1713" s="10"/>
      <c r="E1713" s="10"/>
      <c r="F1713" s="12"/>
      <c r="G1713" s="10"/>
      <c r="H1713" s="12"/>
      <c r="I1713" s="12"/>
      <c r="J1713" s="13"/>
      <c r="K1713" s="10"/>
      <c r="L1713" s="15" t="str">
        <f ca="1">IF(ISBLANK(F1713), "", DATEDIF(Tenants[[#This Row],[DateOfBirth]],TODAY(),"Y"))</f>
        <v/>
      </c>
      <c r="M1713" s="10"/>
      <c r="N1713" s="10"/>
      <c r="O1713" s="10"/>
      <c r="P1713" s="10"/>
      <c r="Q1713" s="10"/>
      <c r="R1713" s="10"/>
      <c r="S1713" s="10"/>
      <c r="T1713" s="10"/>
      <c r="U1713" s="16" t="str">
        <f t="shared" si="28"/>
        <v/>
      </c>
      <c r="V1713" s="16" t="str" cm="1">
        <f t="array" ref="V1713">_xlfn.IFS(AND(ISBLANK(A1713), OR(B1713&lt;&gt;"",C1713&lt;&gt;"",E1713&lt;&gt;"",F1713&lt;&gt;"",G1713&lt;&gt;"",H1713&lt;&gt;"",J1713&lt;&gt;"",K1713&lt;&gt;"",M1713&lt;&gt;"",N1713&lt;&gt;"",O1713&lt;&gt;"",P1713&lt;&gt;"",Q1713&lt;&gt;"",R1713&lt;&gt;"",S1713&lt;&gt;"",T1713&lt;&gt;"",)), "Address Empty", ISBLANK(A1713), "", ISBLANK(B1713), "Room Number Empty", ISBLANK(C1713), "First Name Empty", ISBLANK(E1713), "Last Name Empty", ISBLANK(F1713), "Date of Birth Empty", ISBLANK(G1713), "NI Number Empty", ISBLANK(H1713), "Check In Date Empty", ISBLANK(J1713), "HB Claim Ref Number Empty", ISBLANK(K1713), "Referral Agency Empty", ISBLANK(M1713), "Gender Empty", ISBLANK(N1713), "Religion Empty", ISBLANK(O1713), "Ethnicity Empty", ISBLANK(P1713), "Nationality Empty", ISBLANK(Q1713), "Disability Empty", ISBLANK(R1713), "Sexual Orientation Empty", ISBLANK(S1713), "Language Empty", ISBLANK(T1713), "Risk Assessment Empty", AND(G1713&lt;&gt;"",H1713&lt;&gt;""), IF(SUMPRODUCT(($G$2:$G$5000=G1713)*($H$2:$H$5000=H1713))&gt;1,"CONFLICT: NI and Check-in Date Already in Use","Correct"), TRUE, "Correct")</f>
        <v/>
      </c>
    </row>
    <row r="1714" spans="1:22" s="14" customFormat="1" x14ac:dyDescent="0.5">
      <c r="A1714" s="10"/>
      <c r="B1714" s="11"/>
      <c r="C1714" s="10"/>
      <c r="D1714" s="10"/>
      <c r="E1714" s="10"/>
      <c r="F1714" s="12"/>
      <c r="G1714" s="10"/>
      <c r="H1714" s="12"/>
      <c r="I1714" s="12"/>
      <c r="J1714" s="13"/>
      <c r="K1714" s="10"/>
      <c r="L1714" s="15" t="str">
        <f ca="1">IF(ISBLANK(F1714), "", DATEDIF(Tenants[[#This Row],[DateOfBirth]],TODAY(),"Y"))</f>
        <v/>
      </c>
      <c r="M1714" s="10"/>
      <c r="N1714" s="10"/>
      <c r="O1714" s="10"/>
      <c r="P1714" s="10"/>
      <c r="Q1714" s="10"/>
      <c r="R1714" s="10"/>
      <c r="S1714" s="10"/>
      <c r="T1714" s="10"/>
      <c r="U1714" s="16" t="str">
        <f t="shared" si="28"/>
        <v/>
      </c>
      <c r="V1714" s="16" t="str" cm="1">
        <f t="array" ref="V1714">_xlfn.IFS(AND(ISBLANK(A1714), OR(B1714&lt;&gt;"",C1714&lt;&gt;"",E1714&lt;&gt;"",F1714&lt;&gt;"",G1714&lt;&gt;"",H1714&lt;&gt;"",J1714&lt;&gt;"",K1714&lt;&gt;"",M1714&lt;&gt;"",N1714&lt;&gt;"",O1714&lt;&gt;"",P1714&lt;&gt;"",Q1714&lt;&gt;"",R1714&lt;&gt;"",S1714&lt;&gt;"",T1714&lt;&gt;"",)), "Address Empty", ISBLANK(A1714), "", ISBLANK(B1714), "Room Number Empty", ISBLANK(C1714), "First Name Empty", ISBLANK(E1714), "Last Name Empty", ISBLANK(F1714), "Date of Birth Empty", ISBLANK(G1714), "NI Number Empty", ISBLANK(H1714), "Check In Date Empty", ISBLANK(J1714), "HB Claim Ref Number Empty", ISBLANK(K1714), "Referral Agency Empty", ISBLANK(M1714), "Gender Empty", ISBLANK(N1714), "Religion Empty", ISBLANK(O1714), "Ethnicity Empty", ISBLANK(P1714), "Nationality Empty", ISBLANK(Q1714), "Disability Empty", ISBLANK(R1714), "Sexual Orientation Empty", ISBLANK(S1714), "Language Empty", ISBLANK(T1714), "Risk Assessment Empty", AND(G1714&lt;&gt;"",H1714&lt;&gt;""), IF(SUMPRODUCT(($G$2:$G$5000=G1714)*($H$2:$H$5000=H1714))&gt;1,"CONFLICT: NI and Check-in Date Already in Use","Correct"), TRUE, "Correct")</f>
        <v/>
      </c>
    </row>
    <row r="1715" spans="1:22" s="14" customFormat="1" x14ac:dyDescent="0.5">
      <c r="A1715" s="10"/>
      <c r="B1715" s="11"/>
      <c r="C1715" s="10"/>
      <c r="D1715" s="10"/>
      <c r="E1715" s="10"/>
      <c r="F1715" s="12"/>
      <c r="G1715" s="10"/>
      <c r="H1715" s="12"/>
      <c r="I1715" s="12"/>
      <c r="J1715" s="13"/>
      <c r="K1715" s="10"/>
      <c r="L1715" s="15" t="str">
        <f ca="1">IF(ISBLANK(F1715), "", DATEDIF(Tenants[[#This Row],[DateOfBirth]],TODAY(),"Y"))</f>
        <v/>
      </c>
      <c r="M1715" s="10"/>
      <c r="N1715" s="10"/>
      <c r="O1715" s="10"/>
      <c r="P1715" s="10"/>
      <c r="Q1715" s="10"/>
      <c r="R1715" s="10"/>
      <c r="S1715" s="10"/>
      <c r="T1715" s="10"/>
      <c r="U1715" s="16" t="str">
        <f t="shared" si="28"/>
        <v/>
      </c>
      <c r="V1715" s="16" t="str" cm="1">
        <f t="array" ref="V1715">_xlfn.IFS(AND(ISBLANK(A1715), OR(B1715&lt;&gt;"",C1715&lt;&gt;"",E1715&lt;&gt;"",F1715&lt;&gt;"",G1715&lt;&gt;"",H1715&lt;&gt;"",J1715&lt;&gt;"",K1715&lt;&gt;"",M1715&lt;&gt;"",N1715&lt;&gt;"",O1715&lt;&gt;"",P1715&lt;&gt;"",Q1715&lt;&gt;"",R1715&lt;&gt;"",S1715&lt;&gt;"",T1715&lt;&gt;"",)), "Address Empty", ISBLANK(A1715), "", ISBLANK(B1715), "Room Number Empty", ISBLANK(C1715), "First Name Empty", ISBLANK(E1715), "Last Name Empty", ISBLANK(F1715), "Date of Birth Empty", ISBLANK(G1715), "NI Number Empty", ISBLANK(H1715), "Check In Date Empty", ISBLANK(J1715), "HB Claim Ref Number Empty", ISBLANK(K1715), "Referral Agency Empty", ISBLANK(M1715), "Gender Empty", ISBLANK(N1715), "Religion Empty", ISBLANK(O1715), "Ethnicity Empty", ISBLANK(P1715), "Nationality Empty", ISBLANK(Q1715), "Disability Empty", ISBLANK(R1715), "Sexual Orientation Empty", ISBLANK(S1715), "Language Empty", ISBLANK(T1715), "Risk Assessment Empty", AND(G1715&lt;&gt;"",H1715&lt;&gt;""), IF(SUMPRODUCT(($G$2:$G$5000=G1715)*($H$2:$H$5000=H1715))&gt;1,"CONFLICT: NI and Check-in Date Already in Use","Correct"), TRUE, "Correct")</f>
        <v/>
      </c>
    </row>
    <row r="1716" spans="1:22" s="14" customFormat="1" x14ac:dyDescent="0.5">
      <c r="A1716" s="10"/>
      <c r="B1716" s="11"/>
      <c r="C1716" s="10"/>
      <c r="D1716" s="10"/>
      <c r="E1716" s="10"/>
      <c r="F1716" s="12"/>
      <c r="G1716" s="10"/>
      <c r="H1716" s="12"/>
      <c r="I1716" s="12"/>
      <c r="J1716" s="13"/>
      <c r="K1716" s="10"/>
      <c r="L1716" s="15" t="str">
        <f ca="1">IF(ISBLANK(F1716), "", DATEDIF(Tenants[[#This Row],[DateOfBirth]],TODAY(),"Y"))</f>
        <v/>
      </c>
      <c r="M1716" s="10"/>
      <c r="N1716" s="10"/>
      <c r="O1716" s="10"/>
      <c r="P1716" s="10"/>
      <c r="Q1716" s="10"/>
      <c r="R1716" s="10"/>
      <c r="S1716" s="10"/>
      <c r="T1716" s="10"/>
      <c r="U1716" s="16" t="str">
        <f t="shared" si="28"/>
        <v/>
      </c>
      <c r="V1716" s="16" t="str" cm="1">
        <f t="array" ref="V1716">_xlfn.IFS(AND(ISBLANK(A1716), OR(B1716&lt;&gt;"",C1716&lt;&gt;"",E1716&lt;&gt;"",F1716&lt;&gt;"",G1716&lt;&gt;"",H1716&lt;&gt;"",J1716&lt;&gt;"",K1716&lt;&gt;"",M1716&lt;&gt;"",N1716&lt;&gt;"",O1716&lt;&gt;"",P1716&lt;&gt;"",Q1716&lt;&gt;"",R1716&lt;&gt;"",S1716&lt;&gt;"",T1716&lt;&gt;"",)), "Address Empty", ISBLANK(A1716), "", ISBLANK(B1716), "Room Number Empty", ISBLANK(C1716), "First Name Empty", ISBLANK(E1716), "Last Name Empty", ISBLANK(F1716), "Date of Birth Empty", ISBLANK(G1716), "NI Number Empty", ISBLANK(H1716), "Check In Date Empty", ISBLANK(J1716), "HB Claim Ref Number Empty", ISBLANK(K1716), "Referral Agency Empty", ISBLANK(M1716), "Gender Empty", ISBLANK(N1716), "Religion Empty", ISBLANK(O1716), "Ethnicity Empty", ISBLANK(P1716), "Nationality Empty", ISBLANK(Q1716), "Disability Empty", ISBLANK(R1716), "Sexual Orientation Empty", ISBLANK(S1716), "Language Empty", ISBLANK(T1716), "Risk Assessment Empty", AND(G1716&lt;&gt;"",H1716&lt;&gt;""), IF(SUMPRODUCT(($G$2:$G$5000=G1716)*($H$2:$H$5000=H1716))&gt;1,"CONFLICT: NI and Check-in Date Already in Use","Correct"), TRUE, "Correct")</f>
        <v/>
      </c>
    </row>
    <row r="1717" spans="1:22" s="14" customFormat="1" x14ac:dyDescent="0.5">
      <c r="A1717" s="10"/>
      <c r="B1717" s="11"/>
      <c r="C1717" s="10"/>
      <c r="D1717" s="10"/>
      <c r="E1717" s="10"/>
      <c r="F1717" s="12"/>
      <c r="G1717" s="10"/>
      <c r="H1717" s="12"/>
      <c r="I1717" s="12"/>
      <c r="J1717" s="13"/>
      <c r="K1717" s="10"/>
      <c r="L1717" s="15" t="str">
        <f ca="1">IF(ISBLANK(F1717), "", DATEDIF(Tenants[[#This Row],[DateOfBirth]],TODAY(),"Y"))</f>
        <v/>
      </c>
      <c r="M1717" s="10"/>
      <c r="N1717" s="10"/>
      <c r="O1717" s="10"/>
      <c r="P1717" s="10"/>
      <c r="Q1717" s="10"/>
      <c r="R1717" s="10"/>
      <c r="S1717" s="10"/>
      <c r="T1717" s="10"/>
      <c r="U1717" s="16" t="str">
        <f t="shared" si="28"/>
        <v/>
      </c>
      <c r="V1717" s="16" t="str" cm="1">
        <f t="array" ref="V1717">_xlfn.IFS(AND(ISBLANK(A1717), OR(B1717&lt;&gt;"",C1717&lt;&gt;"",E1717&lt;&gt;"",F1717&lt;&gt;"",G1717&lt;&gt;"",H1717&lt;&gt;"",J1717&lt;&gt;"",K1717&lt;&gt;"",M1717&lt;&gt;"",N1717&lt;&gt;"",O1717&lt;&gt;"",P1717&lt;&gt;"",Q1717&lt;&gt;"",R1717&lt;&gt;"",S1717&lt;&gt;"",T1717&lt;&gt;"",)), "Address Empty", ISBLANK(A1717), "", ISBLANK(B1717), "Room Number Empty", ISBLANK(C1717), "First Name Empty", ISBLANK(E1717), "Last Name Empty", ISBLANK(F1717), "Date of Birth Empty", ISBLANK(G1717), "NI Number Empty", ISBLANK(H1717), "Check In Date Empty", ISBLANK(J1717), "HB Claim Ref Number Empty", ISBLANK(K1717), "Referral Agency Empty", ISBLANK(M1717), "Gender Empty", ISBLANK(N1717), "Religion Empty", ISBLANK(O1717), "Ethnicity Empty", ISBLANK(P1717), "Nationality Empty", ISBLANK(Q1717), "Disability Empty", ISBLANK(R1717), "Sexual Orientation Empty", ISBLANK(S1717), "Language Empty", ISBLANK(T1717), "Risk Assessment Empty", AND(G1717&lt;&gt;"",H1717&lt;&gt;""), IF(SUMPRODUCT(($G$2:$G$5000=G1717)*($H$2:$H$5000=H1717))&gt;1,"CONFLICT: NI and Check-in Date Already in Use","Correct"), TRUE, "Correct")</f>
        <v/>
      </c>
    </row>
    <row r="1718" spans="1:22" s="14" customFormat="1" x14ac:dyDescent="0.5">
      <c r="A1718" s="10"/>
      <c r="B1718" s="11"/>
      <c r="C1718" s="10"/>
      <c r="D1718" s="10"/>
      <c r="E1718" s="10"/>
      <c r="F1718" s="12"/>
      <c r="G1718" s="10"/>
      <c r="H1718" s="12"/>
      <c r="I1718" s="12"/>
      <c r="J1718" s="13"/>
      <c r="K1718" s="10"/>
      <c r="L1718" s="15" t="str">
        <f ca="1">IF(ISBLANK(F1718), "", DATEDIF(Tenants[[#This Row],[DateOfBirth]],TODAY(),"Y"))</f>
        <v/>
      </c>
      <c r="M1718" s="10"/>
      <c r="N1718" s="10"/>
      <c r="O1718" s="10"/>
      <c r="P1718" s="10"/>
      <c r="Q1718" s="10"/>
      <c r="R1718" s="10"/>
      <c r="S1718" s="10"/>
      <c r="T1718" s="10"/>
      <c r="U1718" s="16" t="str">
        <f t="shared" si="28"/>
        <v/>
      </c>
      <c r="V1718" s="16" t="str" cm="1">
        <f t="array" ref="V1718">_xlfn.IFS(AND(ISBLANK(A1718), OR(B1718&lt;&gt;"",C1718&lt;&gt;"",E1718&lt;&gt;"",F1718&lt;&gt;"",G1718&lt;&gt;"",H1718&lt;&gt;"",J1718&lt;&gt;"",K1718&lt;&gt;"",M1718&lt;&gt;"",N1718&lt;&gt;"",O1718&lt;&gt;"",P1718&lt;&gt;"",Q1718&lt;&gt;"",R1718&lt;&gt;"",S1718&lt;&gt;"",T1718&lt;&gt;"",)), "Address Empty", ISBLANK(A1718), "", ISBLANK(B1718), "Room Number Empty", ISBLANK(C1718), "First Name Empty", ISBLANK(E1718), "Last Name Empty", ISBLANK(F1718), "Date of Birth Empty", ISBLANK(G1718), "NI Number Empty", ISBLANK(H1718), "Check In Date Empty", ISBLANK(J1718), "HB Claim Ref Number Empty", ISBLANK(K1718), "Referral Agency Empty", ISBLANK(M1718), "Gender Empty", ISBLANK(N1718), "Religion Empty", ISBLANK(O1718), "Ethnicity Empty", ISBLANK(P1718), "Nationality Empty", ISBLANK(Q1718), "Disability Empty", ISBLANK(R1718), "Sexual Orientation Empty", ISBLANK(S1718), "Language Empty", ISBLANK(T1718), "Risk Assessment Empty", AND(G1718&lt;&gt;"",H1718&lt;&gt;""), IF(SUMPRODUCT(($G$2:$G$5000=G1718)*($H$2:$H$5000=H1718))&gt;1,"CONFLICT: NI and Check-in Date Already in Use","Correct"), TRUE, "Correct")</f>
        <v/>
      </c>
    </row>
    <row r="1719" spans="1:22" s="14" customFormat="1" x14ac:dyDescent="0.5">
      <c r="A1719" s="10"/>
      <c r="B1719" s="11"/>
      <c r="C1719" s="10"/>
      <c r="D1719" s="10"/>
      <c r="E1719" s="10"/>
      <c r="F1719" s="12"/>
      <c r="G1719" s="10"/>
      <c r="H1719" s="12"/>
      <c r="I1719" s="12"/>
      <c r="J1719" s="13"/>
      <c r="K1719" s="10"/>
      <c r="L1719" s="15" t="str">
        <f ca="1">IF(ISBLANK(F1719), "", DATEDIF(Tenants[[#This Row],[DateOfBirth]],TODAY(),"Y"))</f>
        <v/>
      </c>
      <c r="M1719" s="10"/>
      <c r="N1719" s="10"/>
      <c r="O1719" s="10"/>
      <c r="P1719" s="10"/>
      <c r="Q1719" s="10"/>
      <c r="R1719" s="10"/>
      <c r="S1719" s="10"/>
      <c r="T1719" s="10"/>
      <c r="U1719" s="16" t="str">
        <f t="shared" si="28"/>
        <v/>
      </c>
      <c r="V1719" s="16" t="str" cm="1">
        <f t="array" ref="V1719">_xlfn.IFS(AND(ISBLANK(A1719), OR(B1719&lt;&gt;"",C1719&lt;&gt;"",E1719&lt;&gt;"",F1719&lt;&gt;"",G1719&lt;&gt;"",H1719&lt;&gt;"",J1719&lt;&gt;"",K1719&lt;&gt;"",M1719&lt;&gt;"",N1719&lt;&gt;"",O1719&lt;&gt;"",P1719&lt;&gt;"",Q1719&lt;&gt;"",R1719&lt;&gt;"",S1719&lt;&gt;"",T1719&lt;&gt;"",)), "Address Empty", ISBLANK(A1719), "", ISBLANK(B1719), "Room Number Empty", ISBLANK(C1719), "First Name Empty", ISBLANK(E1719), "Last Name Empty", ISBLANK(F1719), "Date of Birth Empty", ISBLANK(G1719), "NI Number Empty", ISBLANK(H1719), "Check In Date Empty", ISBLANK(J1719), "HB Claim Ref Number Empty", ISBLANK(K1719), "Referral Agency Empty", ISBLANK(M1719), "Gender Empty", ISBLANK(N1719), "Religion Empty", ISBLANK(O1719), "Ethnicity Empty", ISBLANK(P1719), "Nationality Empty", ISBLANK(Q1719), "Disability Empty", ISBLANK(R1719), "Sexual Orientation Empty", ISBLANK(S1719), "Language Empty", ISBLANK(T1719), "Risk Assessment Empty", AND(G1719&lt;&gt;"",H1719&lt;&gt;""), IF(SUMPRODUCT(($G$2:$G$5000=G1719)*($H$2:$H$5000=H1719))&gt;1,"CONFLICT: NI and Check-in Date Already in Use","Correct"), TRUE, "Correct")</f>
        <v/>
      </c>
    </row>
    <row r="1720" spans="1:22" s="14" customFormat="1" x14ac:dyDescent="0.5">
      <c r="A1720" s="10"/>
      <c r="B1720" s="11"/>
      <c r="C1720" s="10"/>
      <c r="D1720" s="10"/>
      <c r="E1720" s="10"/>
      <c r="F1720" s="12"/>
      <c r="G1720" s="10"/>
      <c r="H1720" s="12"/>
      <c r="I1720" s="12"/>
      <c r="J1720" s="13"/>
      <c r="K1720" s="10"/>
      <c r="L1720" s="15" t="str">
        <f ca="1">IF(ISBLANK(F1720), "", DATEDIF(Tenants[[#This Row],[DateOfBirth]],TODAY(),"Y"))</f>
        <v/>
      </c>
      <c r="M1720" s="10"/>
      <c r="N1720" s="10"/>
      <c r="O1720" s="10"/>
      <c r="P1720" s="10"/>
      <c r="Q1720" s="10"/>
      <c r="R1720" s="10"/>
      <c r="S1720" s="10"/>
      <c r="T1720" s="10"/>
      <c r="U1720" s="16" t="str">
        <f t="shared" si="28"/>
        <v/>
      </c>
      <c r="V1720" s="16" t="str" cm="1">
        <f t="array" ref="V1720">_xlfn.IFS(AND(ISBLANK(A1720), OR(B1720&lt;&gt;"",C1720&lt;&gt;"",E1720&lt;&gt;"",F1720&lt;&gt;"",G1720&lt;&gt;"",H1720&lt;&gt;"",J1720&lt;&gt;"",K1720&lt;&gt;"",M1720&lt;&gt;"",N1720&lt;&gt;"",O1720&lt;&gt;"",P1720&lt;&gt;"",Q1720&lt;&gt;"",R1720&lt;&gt;"",S1720&lt;&gt;"",T1720&lt;&gt;"",)), "Address Empty", ISBLANK(A1720), "", ISBLANK(B1720), "Room Number Empty", ISBLANK(C1720), "First Name Empty", ISBLANK(E1720), "Last Name Empty", ISBLANK(F1720), "Date of Birth Empty", ISBLANK(G1720), "NI Number Empty", ISBLANK(H1720), "Check In Date Empty", ISBLANK(J1720), "HB Claim Ref Number Empty", ISBLANK(K1720), "Referral Agency Empty", ISBLANK(M1720), "Gender Empty", ISBLANK(N1720), "Religion Empty", ISBLANK(O1720), "Ethnicity Empty", ISBLANK(P1720), "Nationality Empty", ISBLANK(Q1720), "Disability Empty", ISBLANK(R1720), "Sexual Orientation Empty", ISBLANK(S1720), "Language Empty", ISBLANK(T1720), "Risk Assessment Empty", AND(G1720&lt;&gt;"",H1720&lt;&gt;""), IF(SUMPRODUCT(($G$2:$G$5000=G1720)*($H$2:$H$5000=H1720))&gt;1,"CONFLICT: NI and Check-in Date Already in Use","Correct"), TRUE, "Correct")</f>
        <v/>
      </c>
    </row>
    <row r="1721" spans="1:22" s="14" customFormat="1" x14ac:dyDescent="0.5">
      <c r="A1721" s="10"/>
      <c r="B1721" s="11"/>
      <c r="C1721" s="10"/>
      <c r="D1721" s="10"/>
      <c r="E1721" s="10"/>
      <c r="F1721" s="12"/>
      <c r="G1721" s="10"/>
      <c r="H1721" s="12"/>
      <c r="I1721" s="12"/>
      <c r="J1721" s="13"/>
      <c r="K1721" s="10"/>
      <c r="L1721" s="15" t="str">
        <f ca="1">IF(ISBLANK(F1721), "", DATEDIF(Tenants[[#This Row],[DateOfBirth]],TODAY(),"Y"))</f>
        <v/>
      </c>
      <c r="M1721" s="10"/>
      <c r="N1721" s="10"/>
      <c r="O1721" s="10"/>
      <c r="P1721" s="10"/>
      <c r="Q1721" s="10"/>
      <c r="R1721" s="10"/>
      <c r="S1721" s="10"/>
      <c r="T1721" s="10"/>
      <c r="U1721" s="16" t="str">
        <f t="shared" si="28"/>
        <v/>
      </c>
      <c r="V1721" s="16" t="str" cm="1">
        <f t="array" ref="V1721">_xlfn.IFS(AND(ISBLANK(A1721), OR(B1721&lt;&gt;"",C1721&lt;&gt;"",E1721&lt;&gt;"",F1721&lt;&gt;"",G1721&lt;&gt;"",H1721&lt;&gt;"",J1721&lt;&gt;"",K1721&lt;&gt;"",M1721&lt;&gt;"",N1721&lt;&gt;"",O1721&lt;&gt;"",P1721&lt;&gt;"",Q1721&lt;&gt;"",R1721&lt;&gt;"",S1721&lt;&gt;"",T1721&lt;&gt;"",)), "Address Empty", ISBLANK(A1721), "", ISBLANK(B1721), "Room Number Empty", ISBLANK(C1721), "First Name Empty", ISBLANK(E1721), "Last Name Empty", ISBLANK(F1721), "Date of Birth Empty", ISBLANK(G1721), "NI Number Empty", ISBLANK(H1721), "Check In Date Empty", ISBLANK(J1721), "HB Claim Ref Number Empty", ISBLANK(K1721), "Referral Agency Empty", ISBLANK(M1721), "Gender Empty", ISBLANK(N1721), "Religion Empty", ISBLANK(O1721), "Ethnicity Empty", ISBLANK(P1721), "Nationality Empty", ISBLANK(Q1721), "Disability Empty", ISBLANK(R1721), "Sexual Orientation Empty", ISBLANK(S1721), "Language Empty", ISBLANK(T1721), "Risk Assessment Empty", AND(G1721&lt;&gt;"",H1721&lt;&gt;""), IF(SUMPRODUCT(($G$2:$G$5000=G1721)*($H$2:$H$5000=H1721))&gt;1,"CONFLICT: NI and Check-in Date Already in Use","Correct"), TRUE, "Correct")</f>
        <v/>
      </c>
    </row>
    <row r="1722" spans="1:22" s="14" customFormat="1" x14ac:dyDescent="0.5">
      <c r="A1722" s="10"/>
      <c r="B1722" s="11"/>
      <c r="C1722" s="10"/>
      <c r="D1722" s="10"/>
      <c r="E1722" s="10"/>
      <c r="F1722" s="12"/>
      <c r="G1722" s="10"/>
      <c r="H1722" s="12"/>
      <c r="I1722" s="12"/>
      <c r="J1722" s="13"/>
      <c r="K1722" s="10"/>
      <c r="L1722" s="15" t="str">
        <f ca="1">IF(ISBLANK(F1722), "", DATEDIF(Tenants[[#This Row],[DateOfBirth]],TODAY(),"Y"))</f>
        <v/>
      </c>
      <c r="M1722" s="10"/>
      <c r="N1722" s="10"/>
      <c r="O1722" s="10"/>
      <c r="P1722" s="10"/>
      <c r="Q1722" s="10"/>
      <c r="R1722" s="10"/>
      <c r="S1722" s="10"/>
      <c r="T1722" s="10"/>
      <c r="U1722" s="16" t="str">
        <f t="shared" si="28"/>
        <v/>
      </c>
      <c r="V1722" s="16" t="str" cm="1">
        <f t="array" ref="V1722">_xlfn.IFS(AND(ISBLANK(A1722), OR(B1722&lt;&gt;"",C1722&lt;&gt;"",E1722&lt;&gt;"",F1722&lt;&gt;"",G1722&lt;&gt;"",H1722&lt;&gt;"",J1722&lt;&gt;"",K1722&lt;&gt;"",M1722&lt;&gt;"",N1722&lt;&gt;"",O1722&lt;&gt;"",P1722&lt;&gt;"",Q1722&lt;&gt;"",R1722&lt;&gt;"",S1722&lt;&gt;"",T1722&lt;&gt;"",)), "Address Empty", ISBLANK(A1722), "", ISBLANK(B1722), "Room Number Empty", ISBLANK(C1722), "First Name Empty", ISBLANK(E1722), "Last Name Empty", ISBLANK(F1722), "Date of Birth Empty", ISBLANK(G1722), "NI Number Empty", ISBLANK(H1722), "Check In Date Empty", ISBLANK(J1722), "HB Claim Ref Number Empty", ISBLANK(K1722), "Referral Agency Empty", ISBLANK(M1722), "Gender Empty", ISBLANK(N1722), "Religion Empty", ISBLANK(O1722), "Ethnicity Empty", ISBLANK(P1722), "Nationality Empty", ISBLANK(Q1722), "Disability Empty", ISBLANK(R1722), "Sexual Orientation Empty", ISBLANK(S1722), "Language Empty", ISBLANK(T1722), "Risk Assessment Empty", AND(G1722&lt;&gt;"",H1722&lt;&gt;""), IF(SUMPRODUCT(($G$2:$G$5000=G1722)*($H$2:$H$5000=H1722))&gt;1,"CONFLICT: NI and Check-in Date Already in Use","Correct"), TRUE, "Correct")</f>
        <v/>
      </c>
    </row>
    <row r="1723" spans="1:22" s="14" customFormat="1" x14ac:dyDescent="0.5">
      <c r="A1723" s="10"/>
      <c r="B1723" s="11"/>
      <c r="C1723" s="10"/>
      <c r="D1723" s="10"/>
      <c r="E1723" s="10"/>
      <c r="F1723" s="12"/>
      <c r="G1723" s="10"/>
      <c r="H1723" s="12"/>
      <c r="I1723" s="12"/>
      <c r="J1723" s="13"/>
      <c r="K1723" s="10"/>
      <c r="L1723" s="15" t="str">
        <f ca="1">IF(ISBLANK(F1723), "", DATEDIF(Tenants[[#This Row],[DateOfBirth]],TODAY(),"Y"))</f>
        <v/>
      </c>
      <c r="M1723" s="10"/>
      <c r="N1723" s="10"/>
      <c r="O1723" s="10"/>
      <c r="P1723" s="10"/>
      <c r="Q1723" s="10"/>
      <c r="R1723" s="10"/>
      <c r="S1723" s="10"/>
      <c r="T1723" s="10"/>
      <c r="U1723" s="16" t="str">
        <f t="shared" si="28"/>
        <v/>
      </c>
      <c r="V1723" s="16" t="str" cm="1">
        <f t="array" ref="V1723">_xlfn.IFS(AND(ISBLANK(A1723), OR(B1723&lt;&gt;"",C1723&lt;&gt;"",E1723&lt;&gt;"",F1723&lt;&gt;"",G1723&lt;&gt;"",H1723&lt;&gt;"",J1723&lt;&gt;"",K1723&lt;&gt;"",M1723&lt;&gt;"",N1723&lt;&gt;"",O1723&lt;&gt;"",P1723&lt;&gt;"",Q1723&lt;&gt;"",R1723&lt;&gt;"",S1723&lt;&gt;"",T1723&lt;&gt;"",)), "Address Empty", ISBLANK(A1723), "", ISBLANK(B1723), "Room Number Empty", ISBLANK(C1723), "First Name Empty", ISBLANK(E1723), "Last Name Empty", ISBLANK(F1723), "Date of Birth Empty", ISBLANK(G1723), "NI Number Empty", ISBLANK(H1723), "Check In Date Empty", ISBLANK(J1723), "HB Claim Ref Number Empty", ISBLANK(K1723), "Referral Agency Empty", ISBLANK(M1723), "Gender Empty", ISBLANK(N1723), "Religion Empty", ISBLANK(O1723), "Ethnicity Empty", ISBLANK(P1723), "Nationality Empty", ISBLANK(Q1723), "Disability Empty", ISBLANK(R1723), "Sexual Orientation Empty", ISBLANK(S1723), "Language Empty", ISBLANK(T1723), "Risk Assessment Empty", AND(G1723&lt;&gt;"",H1723&lt;&gt;""), IF(SUMPRODUCT(($G$2:$G$5000=G1723)*($H$2:$H$5000=H1723))&gt;1,"CONFLICT: NI and Check-in Date Already in Use","Correct"), TRUE, "Correct")</f>
        <v/>
      </c>
    </row>
    <row r="1724" spans="1:22" s="14" customFormat="1" x14ac:dyDescent="0.5">
      <c r="A1724" s="10"/>
      <c r="B1724" s="11"/>
      <c r="C1724" s="10"/>
      <c r="D1724" s="10"/>
      <c r="E1724" s="10"/>
      <c r="F1724" s="12"/>
      <c r="G1724" s="10"/>
      <c r="H1724" s="12"/>
      <c r="I1724" s="12"/>
      <c r="J1724" s="13"/>
      <c r="K1724" s="10"/>
      <c r="L1724" s="15" t="str">
        <f ca="1">IF(ISBLANK(F1724), "", DATEDIF(Tenants[[#This Row],[DateOfBirth]],TODAY(),"Y"))</f>
        <v/>
      </c>
      <c r="M1724" s="10"/>
      <c r="N1724" s="10"/>
      <c r="O1724" s="10"/>
      <c r="P1724" s="10"/>
      <c r="Q1724" s="10"/>
      <c r="R1724" s="10"/>
      <c r="S1724" s="10"/>
      <c r="T1724" s="10"/>
      <c r="U1724" s="16" t="str">
        <f t="shared" si="28"/>
        <v/>
      </c>
      <c r="V1724" s="16" t="str" cm="1">
        <f t="array" ref="V1724">_xlfn.IFS(AND(ISBLANK(A1724), OR(B1724&lt;&gt;"",C1724&lt;&gt;"",E1724&lt;&gt;"",F1724&lt;&gt;"",G1724&lt;&gt;"",H1724&lt;&gt;"",J1724&lt;&gt;"",K1724&lt;&gt;"",M1724&lt;&gt;"",N1724&lt;&gt;"",O1724&lt;&gt;"",P1724&lt;&gt;"",Q1724&lt;&gt;"",R1724&lt;&gt;"",S1724&lt;&gt;"",T1724&lt;&gt;"",)), "Address Empty", ISBLANK(A1724), "", ISBLANK(B1724), "Room Number Empty", ISBLANK(C1724), "First Name Empty", ISBLANK(E1724), "Last Name Empty", ISBLANK(F1724), "Date of Birth Empty", ISBLANK(G1724), "NI Number Empty", ISBLANK(H1724), "Check In Date Empty", ISBLANK(J1724), "HB Claim Ref Number Empty", ISBLANK(K1724), "Referral Agency Empty", ISBLANK(M1724), "Gender Empty", ISBLANK(N1724), "Religion Empty", ISBLANK(O1724), "Ethnicity Empty", ISBLANK(P1724), "Nationality Empty", ISBLANK(Q1724), "Disability Empty", ISBLANK(R1724), "Sexual Orientation Empty", ISBLANK(S1724), "Language Empty", ISBLANK(T1724), "Risk Assessment Empty", AND(G1724&lt;&gt;"",H1724&lt;&gt;""), IF(SUMPRODUCT(($G$2:$G$5000=G1724)*($H$2:$H$5000=H1724))&gt;1,"CONFLICT: NI and Check-in Date Already in Use","Correct"), TRUE, "Correct")</f>
        <v/>
      </c>
    </row>
    <row r="1725" spans="1:22" s="14" customFormat="1" x14ac:dyDescent="0.5">
      <c r="A1725" s="10"/>
      <c r="B1725" s="11"/>
      <c r="C1725" s="10"/>
      <c r="D1725" s="10"/>
      <c r="E1725" s="10"/>
      <c r="F1725" s="12"/>
      <c r="G1725" s="10"/>
      <c r="H1725" s="12"/>
      <c r="I1725" s="12"/>
      <c r="J1725" s="13"/>
      <c r="K1725" s="10"/>
      <c r="L1725" s="15" t="str">
        <f ca="1">IF(ISBLANK(F1725), "", DATEDIF(Tenants[[#This Row],[DateOfBirth]],TODAY(),"Y"))</f>
        <v/>
      </c>
      <c r="M1725" s="10"/>
      <c r="N1725" s="10"/>
      <c r="O1725" s="10"/>
      <c r="P1725" s="10"/>
      <c r="Q1725" s="10"/>
      <c r="R1725" s="10"/>
      <c r="S1725" s="10"/>
      <c r="T1725" s="10"/>
      <c r="U1725" s="16" t="str">
        <f t="shared" si="28"/>
        <v/>
      </c>
      <c r="V1725" s="16" t="str" cm="1">
        <f t="array" ref="V1725">_xlfn.IFS(AND(ISBLANK(A1725), OR(B1725&lt;&gt;"",C1725&lt;&gt;"",E1725&lt;&gt;"",F1725&lt;&gt;"",G1725&lt;&gt;"",H1725&lt;&gt;"",J1725&lt;&gt;"",K1725&lt;&gt;"",M1725&lt;&gt;"",N1725&lt;&gt;"",O1725&lt;&gt;"",P1725&lt;&gt;"",Q1725&lt;&gt;"",R1725&lt;&gt;"",S1725&lt;&gt;"",T1725&lt;&gt;"",)), "Address Empty", ISBLANK(A1725), "", ISBLANK(B1725), "Room Number Empty", ISBLANK(C1725), "First Name Empty", ISBLANK(E1725), "Last Name Empty", ISBLANK(F1725), "Date of Birth Empty", ISBLANK(G1725), "NI Number Empty", ISBLANK(H1725), "Check In Date Empty", ISBLANK(J1725), "HB Claim Ref Number Empty", ISBLANK(K1725), "Referral Agency Empty", ISBLANK(M1725), "Gender Empty", ISBLANK(N1725), "Religion Empty", ISBLANK(O1725), "Ethnicity Empty", ISBLANK(P1725), "Nationality Empty", ISBLANK(Q1725), "Disability Empty", ISBLANK(R1725), "Sexual Orientation Empty", ISBLANK(S1725), "Language Empty", ISBLANK(T1725), "Risk Assessment Empty", AND(G1725&lt;&gt;"",H1725&lt;&gt;""), IF(SUMPRODUCT(($G$2:$G$5000=G1725)*($H$2:$H$5000=H1725))&gt;1,"CONFLICT: NI and Check-in Date Already in Use","Correct"), TRUE, "Correct")</f>
        <v/>
      </c>
    </row>
    <row r="1726" spans="1:22" s="14" customFormat="1" x14ac:dyDescent="0.5">
      <c r="A1726" s="10"/>
      <c r="B1726" s="11"/>
      <c r="C1726" s="10"/>
      <c r="D1726" s="10"/>
      <c r="E1726" s="10"/>
      <c r="F1726" s="12"/>
      <c r="G1726" s="10"/>
      <c r="H1726" s="12"/>
      <c r="I1726" s="12"/>
      <c r="J1726" s="13"/>
      <c r="K1726" s="10"/>
      <c r="L1726" s="15" t="str">
        <f ca="1">IF(ISBLANK(F1726), "", DATEDIF(Tenants[[#This Row],[DateOfBirth]],TODAY(),"Y"))</f>
        <v/>
      </c>
      <c r="M1726" s="10"/>
      <c r="N1726" s="10"/>
      <c r="O1726" s="10"/>
      <c r="P1726" s="10"/>
      <c r="Q1726" s="10"/>
      <c r="R1726" s="10"/>
      <c r="S1726" s="10"/>
      <c r="T1726" s="10"/>
      <c r="U1726" s="16" t="str">
        <f t="shared" si="28"/>
        <v/>
      </c>
      <c r="V1726" s="16" t="str" cm="1">
        <f t="array" ref="V1726">_xlfn.IFS(AND(ISBLANK(A1726), OR(B1726&lt;&gt;"",C1726&lt;&gt;"",E1726&lt;&gt;"",F1726&lt;&gt;"",G1726&lt;&gt;"",H1726&lt;&gt;"",J1726&lt;&gt;"",K1726&lt;&gt;"",M1726&lt;&gt;"",N1726&lt;&gt;"",O1726&lt;&gt;"",P1726&lt;&gt;"",Q1726&lt;&gt;"",R1726&lt;&gt;"",S1726&lt;&gt;"",T1726&lt;&gt;"",)), "Address Empty", ISBLANK(A1726), "", ISBLANK(B1726), "Room Number Empty", ISBLANK(C1726), "First Name Empty", ISBLANK(E1726), "Last Name Empty", ISBLANK(F1726), "Date of Birth Empty", ISBLANK(G1726), "NI Number Empty", ISBLANK(H1726), "Check In Date Empty", ISBLANK(J1726), "HB Claim Ref Number Empty", ISBLANK(K1726), "Referral Agency Empty", ISBLANK(M1726), "Gender Empty", ISBLANK(N1726), "Religion Empty", ISBLANK(O1726), "Ethnicity Empty", ISBLANK(P1726), "Nationality Empty", ISBLANK(Q1726), "Disability Empty", ISBLANK(R1726), "Sexual Orientation Empty", ISBLANK(S1726), "Language Empty", ISBLANK(T1726), "Risk Assessment Empty", AND(G1726&lt;&gt;"",H1726&lt;&gt;""), IF(SUMPRODUCT(($G$2:$G$5000=G1726)*($H$2:$H$5000=H1726))&gt;1,"CONFLICT: NI and Check-in Date Already in Use","Correct"), TRUE, "Correct")</f>
        <v/>
      </c>
    </row>
    <row r="1727" spans="1:22" s="14" customFormat="1" x14ac:dyDescent="0.5">
      <c r="A1727" s="10"/>
      <c r="B1727" s="11"/>
      <c r="C1727" s="10"/>
      <c r="D1727" s="10"/>
      <c r="E1727" s="10"/>
      <c r="F1727" s="12"/>
      <c r="G1727" s="10"/>
      <c r="H1727" s="12"/>
      <c r="I1727" s="12"/>
      <c r="J1727" s="13"/>
      <c r="K1727" s="10"/>
      <c r="L1727" s="15" t="str">
        <f ca="1">IF(ISBLANK(F1727), "", DATEDIF(Tenants[[#This Row],[DateOfBirth]],TODAY(),"Y"))</f>
        <v/>
      </c>
      <c r="M1727" s="10"/>
      <c r="N1727" s="10"/>
      <c r="O1727" s="10"/>
      <c r="P1727" s="10"/>
      <c r="Q1727" s="10"/>
      <c r="R1727" s="10"/>
      <c r="S1727" s="10"/>
      <c r="T1727" s="10"/>
      <c r="U1727" s="16" t="str">
        <f t="shared" si="28"/>
        <v/>
      </c>
      <c r="V1727" s="16" t="str" cm="1">
        <f t="array" ref="V1727">_xlfn.IFS(AND(ISBLANK(A1727), OR(B1727&lt;&gt;"",C1727&lt;&gt;"",E1727&lt;&gt;"",F1727&lt;&gt;"",G1727&lt;&gt;"",H1727&lt;&gt;"",J1727&lt;&gt;"",K1727&lt;&gt;"",M1727&lt;&gt;"",N1727&lt;&gt;"",O1727&lt;&gt;"",P1727&lt;&gt;"",Q1727&lt;&gt;"",R1727&lt;&gt;"",S1727&lt;&gt;"",T1727&lt;&gt;"",)), "Address Empty", ISBLANK(A1727), "", ISBLANK(B1727), "Room Number Empty", ISBLANK(C1727), "First Name Empty", ISBLANK(E1727), "Last Name Empty", ISBLANK(F1727), "Date of Birth Empty", ISBLANK(G1727), "NI Number Empty", ISBLANK(H1727), "Check In Date Empty", ISBLANK(J1727), "HB Claim Ref Number Empty", ISBLANK(K1727), "Referral Agency Empty", ISBLANK(M1727), "Gender Empty", ISBLANK(N1727), "Religion Empty", ISBLANK(O1727), "Ethnicity Empty", ISBLANK(P1727), "Nationality Empty", ISBLANK(Q1727), "Disability Empty", ISBLANK(R1727), "Sexual Orientation Empty", ISBLANK(S1727), "Language Empty", ISBLANK(T1727), "Risk Assessment Empty", AND(G1727&lt;&gt;"",H1727&lt;&gt;""), IF(SUMPRODUCT(($G$2:$G$5000=G1727)*($H$2:$H$5000=H1727))&gt;1,"CONFLICT: NI and Check-in Date Already in Use","Correct"), TRUE, "Correct")</f>
        <v/>
      </c>
    </row>
    <row r="1728" spans="1:22" s="14" customFormat="1" x14ac:dyDescent="0.5">
      <c r="A1728" s="10"/>
      <c r="B1728" s="11"/>
      <c r="C1728" s="10"/>
      <c r="D1728" s="10"/>
      <c r="E1728" s="10"/>
      <c r="F1728" s="12"/>
      <c r="G1728" s="10"/>
      <c r="H1728" s="12"/>
      <c r="I1728" s="12"/>
      <c r="J1728" s="13"/>
      <c r="K1728" s="10"/>
      <c r="L1728" s="15" t="str">
        <f ca="1">IF(ISBLANK(F1728), "", DATEDIF(Tenants[[#This Row],[DateOfBirth]],TODAY(),"Y"))</f>
        <v/>
      </c>
      <c r="M1728" s="10"/>
      <c r="N1728" s="10"/>
      <c r="O1728" s="10"/>
      <c r="P1728" s="10"/>
      <c r="Q1728" s="10"/>
      <c r="R1728" s="10"/>
      <c r="S1728" s="10"/>
      <c r="T1728" s="10"/>
      <c r="U1728" s="16" t="str">
        <f t="shared" si="28"/>
        <v/>
      </c>
      <c r="V1728" s="16" t="str" cm="1">
        <f t="array" ref="V1728">_xlfn.IFS(AND(ISBLANK(A1728), OR(B1728&lt;&gt;"",C1728&lt;&gt;"",E1728&lt;&gt;"",F1728&lt;&gt;"",G1728&lt;&gt;"",H1728&lt;&gt;"",J1728&lt;&gt;"",K1728&lt;&gt;"",M1728&lt;&gt;"",N1728&lt;&gt;"",O1728&lt;&gt;"",P1728&lt;&gt;"",Q1728&lt;&gt;"",R1728&lt;&gt;"",S1728&lt;&gt;"",T1728&lt;&gt;"",)), "Address Empty", ISBLANK(A1728), "", ISBLANK(B1728), "Room Number Empty", ISBLANK(C1728), "First Name Empty", ISBLANK(E1728), "Last Name Empty", ISBLANK(F1728), "Date of Birth Empty", ISBLANK(G1728), "NI Number Empty", ISBLANK(H1728), "Check In Date Empty", ISBLANK(J1728), "HB Claim Ref Number Empty", ISBLANK(K1728), "Referral Agency Empty", ISBLANK(M1728), "Gender Empty", ISBLANK(N1728), "Religion Empty", ISBLANK(O1728), "Ethnicity Empty", ISBLANK(P1728), "Nationality Empty", ISBLANK(Q1728), "Disability Empty", ISBLANK(R1728), "Sexual Orientation Empty", ISBLANK(S1728), "Language Empty", ISBLANK(T1728), "Risk Assessment Empty", AND(G1728&lt;&gt;"",H1728&lt;&gt;""), IF(SUMPRODUCT(($G$2:$G$5000=G1728)*($H$2:$H$5000=H1728))&gt;1,"CONFLICT: NI and Check-in Date Already in Use","Correct"), TRUE, "Correct")</f>
        <v/>
      </c>
    </row>
    <row r="1729" spans="1:22" s="14" customFormat="1" x14ac:dyDescent="0.5">
      <c r="A1729" s="10"/>
      <c r="B1729" s="11"/>
      <c r="C1729" s="10"/>
      <c r="D1729" s="10"/>
      <c r="E1729" s="10"/>
      <c r="F1729" s="12"/>
      <c r="G1729" s="10"/>
      <c r="H1729" s="12"/>
      <c r="I1729" s="12"/>
      <c r="J1729" s="13"/>
      <c r="K1729" s="10"/>
      <c r="L1729" s="15" t="str">
        <f ca="1">IF(ISBLANK(F1729), "", DATEDIF(Tenants[[#This Row],[DateOfBirth]],TODAY(),"Y"))</f>
        <v/>
      </c>
      <c r="M1729" s="10"/>
      <c r="N1729" s="10"/>
      <c r="O1729" s="10"/>
      <c r="P1729" s="10"/>
      <c r="Q1729" s="10"/>
      <c r="R1729" s="10"/>
      <c r="S1729" s="10"/>
      <c r="T1729" s="10"/>
      <c r="U1729" s="16" t="str">
        <f t="shared" si="28"/>
        <v/>
      </c>
      <c r="V1729" s="16" t="str" cm="1">
        <f t="array" ref="V1729">_xlfn.IFS(AND(ISBLANK(A1729), OR(B1729&lt;&gt;"",C1729&lt;&gt;"",E1729&lt;&gt;"",F1729&lt;&gt;"",G1729&lt;&gt;"",H1729&lt;&gt;"",J1729&lt;&gt;"",K1729&lt;&gt;"",M1729&lt;&gt;"",N1729&lt;&gt;"",O1729&lt;&gt;"",P1729&lt;&gt;"",Q1729&lt;&gt;"",R1729&lt;&gt;"",S1729&lt;&gt;"",T1729&lt;&gt;"",)), "Address Empty", ISBLANK(A1729), "", ISBLANK(B1729), "Room Number Empty", ISBLANK(C1729), "First Name Empty", ISBLANK(E1729), "Last Name Empty", ISBLANK(F1729), "Date of Birth Empty", ISBLANK(G1729), "NI Number Empty", ISBLANK(H1729), "Check In Date Empty", ISBLANK(J1729), "HB Claim Ref Number Empty", ISBLANK(K1729), "Referral Agency Empty", ISBLANK(M1729), "Gender Empty", ISBLANK(N1729), "Religion Empty", ISBLANK(O1729), "Ethnicity Empty", ISBLANK(P1729), "Nationality Empty", ISBLANK(Q1729), "Disability Empty", ISBLANK(R1729), "Sexual Orientation Empty", ISBLANK(S1729), "Language Empty", ISBLANK(T1729), "Risk Assessment Empty", AND(G1729&lt;&gt;"",H1729&lt;&gt;""), IF(SUMPRODUCT(($G$2:$G$5000=G1729)*($H$2:$H$5000=H1729))&gt;1,"CONFLICT: NI and Check-in Date Already in Use","Correct"), TRUE, "Correct")</f>
        <v/>
      </c>
    </row>
    <row r="1730" spans="1:22" s="14" customFormat="1" x14ac:dyDescent="0.5">
      <c r="A1730" s="10"/>
      <c r="B1730" s="11"/>
      <c r="C1730" s="10"/>
      <c r="D1730" s="10"/>
      <c r="E1730" s="10"/>
      <c r="F1730" s="12"/>
      <c r="G1730" s="10"/>
      <c r="H1730" s="12"/>
      <c r="I1730" s="12"/>
      <c r="J1730" s="13"/>
      <c r="K1730" s="10"/>
      <c r="L1730" s="15" t="str">
        <f ca="1">IF(ISBLANK(F1730), "", DATEDIF(Tenants[[#This Row],[DateOfBirth]],TODAY(),"Y"))</f>
        <v/>
      </c>
      <c r="M1730" s="10"/>
      <c r="N1730" s="10"/>
      <c r="O1730" s="10"/>
      <c r="P1730" s="10"/>
      <c r="Q1730" s="10"/>
      <c r="R1730" s="10"/>
      <c r="S1730" s="10"/>
      <c r="T1730" s="10"/>
      <c r="U1730" s="16" t="str">
        <f t="shared" si="28"/>
        <v/>
      </c>
      <c r="V1730" s="16" t="str" cm="1">
        <f t="array" ref="V1730">_xlfn.IFS(AND(ISBLANK(A1730), OR(B1730&lt;&gt;"",C1730&lt;&gt;"",E1730&lt;&gt;"",F1730&lt;&gt;"",G1730&lt;&gt;"",H1730&lt;&gt;"",J1730&lt;&gt;"",K1730&lt;&gt;"",M1730&lt;&gt;"",N1730&lt;&gt;"",O1730&lt;&gt;"",P1730&lt;&gt;"",Q1730&lt;&gt;"",R1730&lt;&gt;"",S1730&lt;&gt;"",T1730&lt;&gt;"",)), "Address Empty", ISBLANK(A1730), "", ISBLANK(B1730), "Room Number Empty", ISBLANK(C1730), "First Name Empty", ISBLANK(E1730), "Last Name Empty", ISBLANK(F1730), "Date of Birth Empty", ISBLANK(G1730), "NI Number Empty", ISBLANK(H1730), "Check In Date Empty", ISBLANK(J1730), "HB Claim Ref Number Empty", ISBLANK(K1730), "Referral Agency Empty", ISBLANK(M1730), "Gender Empty", ISBLANK(N1730), "Religion Empty", ISBLANK(O1730), "Ethnicity Empty", ISBLANK(P1730), "Nationality Empty", ISBLANK(Q1730), "Disability Empty", ISBLANK(R1730), "Sexual Orientation Empty", ISBLANK(S1730), "Language Empty", ISBLANK(T1730), "Risk Assessment Empty", AND(G1730&lt;&gt;"",H1730&lt;&gt;""), IF(SUMPRODUCT(($G$2:$G$5000=G1730)*($H$2:$H$5000=H1730))&gt;1,"CONFLICT: NI and Check-in Date Already in Use","Correct"), TRUE, "Correct")</f>
        <v/>
      </c>
    </row>
    <row r="1731" spans="1:22" s="14" customFormat="1" x14ac:dyDescent="0.5">
      <c r="A1731" s="10"/>
      <c r="B1731" s="11"/>
      <c r="C1731" s="10"/>
      <c r="D1731" s="10"/>
      <c r="E1731" s="10"/>
      <c r="F1731" s="12"/>
      <c r="G1731" s="10"/>
      <c r="H1731" s="12"/>
      <c r="I1731" s="12"/>
      <c r="J1731" s="13"/>
      <c r="K1731" s="10"/>
      <c r="L1731" s="15" t="str">
        <f ca="1">IF(ISBLANK(F1731), "", DATEDIF(Tenants[[#This Row],[DateOfBirth]],TODAY(),"Y"))</f>
        <v/>
      </c>
      <c r="M1731" s="10"/>
      <c r="N1731" s="10"/>
      <c r="O1731" s="10"/>
      <c r="P1731" s="10"/>
      <c r="Q1731" s="10"/>
      <c r="R1731" s="10"/>
      <c r="S1731" s="10"/>
      <c r="T1731" s="10"/>
      <c r="U1731" s="16" t="str">
        <f t="shared" si="28"/>
        <v/>
      </c>
      <c r="V1731" s="16" t="str" cm="1">
        <f t="array" ref="V1731">_xlfn.IFS(AND(ISBLANK(A1731), OR(B1731&lt;&gt;"",C1731&lt;&gt;"",E1731&lt;&gt;"",F1731&lt;&gt;"",G1731&lt;&gt;"",H1731&lt;&gt;"",J1731&lt;&gt;"",K1731&lt;&gt;"",M1731&lt;&gt;"",N1731&lt;&gt;"",O1731&lt;&gt;"",P1731&lt;&gt;"",Q1731&lt;&gt;"",R1731&lt;&gt;"",S1731&lt;&gt;"",T1731&lt;&gt;"",)), "Address Empty", ISBLANK(A1731), "", ISBLANK(B1731), "Room Number Empty", ISBLANK(C1731), "First Name Empty", ISBLANK(E1731), "Last Name Empty", ISBLANK(F1731), "Date of Birth Empty", ISBLANK(G1731), "NI Number Empty", ISBLANK(H1731), "Check In Date Empty", ISBLANK(J1731), "HB Claim Ref Number Empty", ISBLANK(K1731), "Referral Agency Empty", ISBLANK(M1731), "Gender Empty", ISBLANK(N1731), "Religion Empty", ISBLANK(O1731), "Ethnicity Empty", ISBLANK(P1731), "Nationality Empty", ISBLANK(Q1731), "Disability Empty", ISBLANK(R1731), "Sexual Orientation Empty", ISBLANK(S1731), "Language Empty", ISBLANK(T1731), "Risk Assessment Empty", AND(G1731&lt;&gt;"",H1731&lt;&gt;""), IF(SUMPRODUCT(($G$2:$G$5000=G1731)*($H$2:$H$5000=H1731))&gt;1,"CONFLICT: NI and Check-in Date Already in Use","Correct"), TRUE, "Correct")</f>
        <v/>
      </c>
    </row>
    <row r="1732" spans="1:22" s="14" customFormat="1" x14ac:dyDescent="0.5">
      <c r="A1732" s="10"/>
      <c r="B1732" s="11"/>
      <c r="C1732" s="10"/>
      <c r="D1732" s="10"/>
      <c r="E1732" s="10"/>
      <c r="F1732" s="12"/>
      <c r="G1732" s="10"/>
      <c r="H1732" s="12"/>
      <c r="I1732" s="12"/>
      <c r="J1732" s="13"/>
      <c r="K1732" s="10"/>
      <c r="L1732" s="15" t="str">
        <f ca="1">IF(ISBLANK(F1732), "", DATEDIF(Tenants[[#This Row],[DateOfBirth]],TODAY(),"Y"))</f>
        <v/>
      </c>
      <c r="M1732" s="10"/>
      <c r="N1732" s="10"/>
      <c r="O1732" s="10"/>
      <c r="P1732" s="10"/>
      <c r="Q1732" s="10"/>
      <c r="R1732" s="10"/>
      <c r="S1732" s="10"/>
      <c r="T1732" s="10"/>
      <c r="U1732" s="16" t="str">
        <f t="shared" si="28"/>
        <v/>
      </c>
      <c r="V1732" s="16" t="str" cm="1">
        <f t="array" ref="V1732">_xlfn.IFS(AND(ISBLANK(A1732), OR(B1732&lt;&gt;"",C1732&lt;&gt;"",E1732&lt;&gt;"",F1732&lt;&gt;"",G1732&lt;&gt;"",H1732&lt;&gt;"",J1732&lt;&gt;"",K1732&lt;&gt;"",M1732&lt;&gt;"",N1732&lt;&gt;"",O1732&lt;&gt;"",P1732&lt;&gt;"",Q1732&lt;&gt;"",R1732&lt;&gt;"",S1732&lt;&gt;"",T1732&lt;&gt;"",)), "Address Empty", ISBLANK(A1732), "", ISBLANK(B1732), "Room Number Empty", ISBLANK(C1732), "First Name Empty", ISBLANK(E1732), "Last Name Empty", ISBLANK(F1732), "Date of Birth Empty", ISBLANK(G1732), "NI Number Empty", ISBLANK(H1732), "Check In Date Empty", ISBLANK(J1732), "HB Claim Ref Number Empty", ISBLANK(K1732), "Referral Agency Empty", ISBLANK(M1732), "Gender Empty", ISBLANK(N1732), "Religion Empty", ISBLANK(O1732), "Ethnicity Empty", ISBLANK(P1732), "Nationality Empty", ISBLANK(Q1732), "Disability Empty", ISBLANK(R1732), "Sexual Orientation Empty", ISBLANK(S1732), "Language Empty", ISBLANK(T1732), "Risk Assessment Empty", AND(G1732&lt;&gt;"",H1732&lt;&gt;""), IF(SUMPRODUCT(($G$2:$G$5000=G1732)*($H$2:$H$5000=H1732))&gt;1,"CONFLICT: NI and Check-in Date Already in Use","Correct"), TRUE, "Correct")</f>
        <v/>
      </c>
    </row>
    <row r="1733" spans="1:22" s="14" customFormat="1" x14ac:dyDescent="0.5">
      <c r="A1733" s="10"/>
      <c r="B1733" s="11"/>
      <c r="C1733" s="10"/>
      <c r="D1733" s="10"/>
      <c r="E1733" s="10"/>
      <c r="F1733" s="12"/>
      <c r="G1733" s="10"/>
      <c r="H1733" s="12"/>
      <c r="I1733" s="12"/>
      <c r="J1733" s="13"/>
      <c r="K1733" s="10"/>
      <c r="L1733" s="15" t="str">
        <f ca="1">IF(ISBLANK(F1733), "", DATEDIF(Tenants[[#This Row],[DateOfBirth]],TODAY(),"Y"))</f>
        <v/>
      </c>
      <c r="M1733" s="10"/>
      <c r="N1733" s="10"/>
      <c r="O1733" s="10"/>
      <c r="P1733" s="10"/>
      <c r="Q1733" s="10"/>
      <c r="R1733" s="10"/>
      <c r="S1733" s="10"/>
      <c r="T1733" s="10"/>
      <c r="U1733" s="16" t="str">
        <f t="shared" si="28"/>
        <v/>
      </c>
      <c r="V1733" s="16" t="str" cm="1">
        <f t="array" ref="V1733">_xlfn.IFS(AND(ISBLANK(A1733), OR(B1733&lt;&gt;"",C1733&lt;&gt;"",E1733&lt;&gt;"",F1733&lt;&gt;"",G1733&lt;&gt;"",H1733&lt;&gt;"",J1733&lt;&gt;"",K1733&lt;&gt;"",M1733&lt;&gt;"",N1733&lt;&gt;"",O1733&lt;&gt;"",P1733&lt;&gt;"",Q1733&lt;&gt;"",R1733&lt;&gt;"",S1733&lt;&gt;"",T1733&lt;&gt;"",)), "Address Empty", ISBLANK(A1733), "", ISBLANK(B1733), "Room Number Empty", ISBLANK(C1733), "First Name Empty", ISBLANK(E1733), "Last Name Empty", ISBLANK(F1733), "Date of Birth Empty", ISBLANK(G1733), "NI Number Empty", ISBLANK(H1733), "Check In Date Empty", ISBLANK(J1733), "HB Claim Ref Number Empty", ISBLANK(K1733), "Referral Agency Empty", ISBLANK(M1733), "Gender Empty", ISBLANK(N1733), "Religion Empty", ISBLANK(O1733), "Ethnicity Empty", ISBLANK(P1733), "Nationality Empty", ISBLANK(Q1733), "Disability Empty", ISBLANK(R1733), "Sexual Orientation Empty", ISBLANK(S1733), "Language Empty", ISBLANK(T1733), "Risk Assessment Empty", AND(G1733&lt;&gt;"",H1733&lt;&gt;""), IF(SUMPRODUCT(($G$2:$G$5000=G1733)*($H$2:$H$5000=H1733))&gt;1,"CONFLICT: NI and Check-in Date Already in Use","Correct"), TRUE, "Correct")</f>
        <v/>
      </c>
    </row>
    <row r="1734" spans="1:22" s="14" customFormat="1" x14ac:dyDescent="0.5">
      <c r="A1734" s="10"/>
      <c r="B1734" s="11"/>
      <c r="C1734" s="10"/>
      <c r="D1734" s="10"/>
      <c r="E1734" s="10"/>
      <c r="F1734" s="12"/>
      <c r="G1734" s="10"/>
      <c r="H1734" s="12"/>
      <c r="I1734" s="12"/>
      <c r="J1734" s="13"/>
      <c r="K1734" s="10"/>
      <c r="L1734" s="15" t="str">
        <f ca="1">IF(ISBLANK(F1734), "", DATEDIF(Tenants[[#This Row],[DateOfBirth]],TODAY(),"Y"))</f>
        <v/>
      </c>
      <c r="M1734" s="10"/>
      <c r="N1734" s="10"/>
      <c r="O1734" s="10"/>
      <c r="P1734" s="10"/>
      <c r="Q1734" s="10"/>
      <c r="R1734" s="10"/>
      <c r="S1734" s="10"/>
      <c r="T1734" s="10"/>
      <c r="U1734" s="16" t="str">
        <f t="shared" si="28"/>
        <v/>
      </c>
      <c r="V1734" s="16" t="str" cm="1">
        <f t="array" ref="V1734">_xlfn.IFS(AND(ISBLANK(A1734), OR(B1734&lt;&gt;"",C1734&lt;&gt;"",E1734&lt;&gt;"",F1734&lt;&gt;"",G1734&lt;&gt;"",H1734&lt;&gt;"",J1734&lt;&gt;"",K1734&lt;&gt;"",M1734&lt;&gt;"",N1734&lt;&gt;"",O1734&lt;&gt;"",P1734&lt;&gt;"",Q1734&lt;&gt;"",R1734&lt;&gt;"",S1734&lt;&gt;"",T1734&lt;&gt;"",)), "Address Empty", ISBLANK(A1734), "", ISBLANK(B1734), "Room Number Empty", ISBLANK(C1734), "First Name Empty", ISBLANK(E1734), "Last Name Empty", ISBLANK(F1734), "Date of Birth Empty", ISBLANK(G1734), "NI Number Empty", ISBLANK(H1734), "Check In Date Empty", ISBLANK(J1734), "HB Claim Ref Number Empty", ISBLANK(K1734), "Referral Agency Empty", ISBLANK(M1734), "Gender Empty", ISBLANK(N1734), "Religion Empty", ISBLANK(O1734), "Ethnicity Empty", ISBLANK(P1734), "Nationality Empty", ISBLANK(Q1734), "Disability Empty", ISBLANK(R1734), "Sexual Orientation Empty", ISBLANK(S1734), "Language Empty", ISBLANK(T1734), "Risk Assessment Empty", AND(G1734&lt;&gt;"",H1734&lt;&gt;""), IF(SUMPRODUCT(($G$2:$G$5000=G1734)*($H$2:$H$5000=H1734))&gt;1,"CONFLICT: NI and Check-in Date Already in Use","Correct"), TRUE, "Correct")</f>
        <v/>
      </c>
    </row>
    <row r="1735" spans="1:22" s="14" customFormat="1" x14ac:dyDescent="0.5">
      <c r="A1735" s="10"/>
      <c r="B1735" s="11"/>
      <c r="C1735" s="10"/>
      <c r="D1735" s="10"/>
      <c r="E1735" s="10"/>
      <c r="F1735" s="12"/>
      <c r="G1735" s="10"/>
      <c r="H1735" s="12"/>
      <c r="I1735" s="12"/>
      <c r="J1735" s="13"/>
      <c r="K1735" s="10"/>
      <c r="L1735" s="15" t="str">
        <f ca="1">IF(ISBLANK(F1735), "", DATEDIF(Tenants[[#This Row],[DateOfBirth]],TODAY(),"Y"))</f>
        <v/>
      </c>
      <c r="M1735" s="10"/>
      <c r="N1735" s="10"/>
      <c r="O1735" s="10"/>
      <c r="P1735" s="10"/>
      <c r="Q1735" s="10"/>
      <c r="R1735" s="10"/>
      <c r="S1735" s="10"/>
      <c r="T1735" s="10"/>
      <c r="U1735" s="16" t="str">
        <f t="shared" si="28"/>
        <v/>
      </c>
      <c r="V1735" s="16" t="str" cm="1">
        <f t="array" ref="V1735">_xlfn.IFS(AND(ISBLANK(A1735), OR(B1735&lt;&gt;"",C1735&lt;&gt;"",E1735&lt;&gt;"",F1735&lt;&gt;"",G1735&lt;&gt;"",H1735&lt;&gt;"",J1735&lt;&gt;"",K1735&lt;&gt;"",M1735&lt;&gt;"",N1735&lt;&gt;"",O1735&lt;&gt;"",P1735&lt;&gt;"",Q1735&lt;&gt;"",R1735&lt;&gt;"",S1735&lt;&gt;"",T1735&lt;&gt;"",)), "Address Empty", ISBLANK(A1735), "", ISBLANK(B1735), "Room Number Empty", ISBLANK(C1735), "First Name Empty", ISBLANK(E1735), "Last Name Empty", ISBLANK(F1735), "Date of Birth Empty", ISBLANK(G1735), "NI Number Empty", ISBLANK(H1735), "Check In Date Empty", ISBLANK(J1735), "HB Claim Ref Number Empty", ISBLANK(K1735), "Referral Agency Empty", ISBLANK(M1735), "Gender Empty", ISBLANK(N1735), "Religion Empty", ISBLANK(O1735), "Ethnicity Empty", ISBLANK(P1735), "Nationality Empty", ISBLANK(Q1735), "Disability Empty", ISBLANK(R1735), "Sexual Orientation Empty", ISBLANK(S1735), "Language Empty", ISBLANK(T1735), "Risk Assessment Empty", AND(G1735&lt;&gt;"",H1735&lt;&gt;""), IF(SUMPRODUCT(($G$2:$G$5000=G1735)*($H$2:$H$5000=H1735))&gt;1,"CONFLICT: NI and Check-in Date Already in Use","Correct"), TRUE, "Correct")</f>
        <v/>
      </c>
    </row>
    <row r="1736" spans="1:22" s="14" customFormat="1" x14ac:dyDescent="0.5">
      <c r="A1736" s="10"/>
      <c r="B1736" s="11"/>
      <c r="C1736" s="10"/>
      <c r="D1736" s="10"/>
      <c r="E1736" s="10"/>
      <c r="F1736" s="12"/>
      <c r="G1736" s="10"/>
      <c r="H1736" s="12"/>
      <c r="I1736" s="12"/>
      <c r="J1736" s="13"/>
      <c r="K1736" s="10"/>
      <c r="L1736" s="15" t="str">
        <f ca="1">IF(ISBLANK(F1736), "", DATEDIF(Tenants[[#This Row],[DateOfBirth]],TODAY(),"Y"))</f>
        <v/>
      </c>
      <c r="M1736" s="10"/>
      <c r="N1736" s="10"/>
      <c r="O1736" s="10"/>
      <c r="P1736" s="10"/>
      <c r="Q1736" s="10"/>
      <c r="R1736" s="10"/>
      <c r="S1736" s="10"/>
      <c r="T1736" s="10"/>
      <c r="U1736" s="16" t="str">
        <f t="shared" si="28"/>
        <v/>
      </c>
      <c r="V1736" s="16" t="str" cm="1">
        <f t="array" ref="V1736">_xlfn.IFS(AND(ISBLANK(A1736), OR(B1736&lt;&gt;"",C1736&lt;&gt;"",E1736&lt;&gt;"",F1736&lt;&gt;"",G1736&lt;&gt;"",H1736&lt;&gt;"",J1736&lt;&gt;"",K1736&lt;&gt;"",M1736&lt;&gt;"",N1736&lt;&gt;"",O1736&lt;&gt;"",P1736&lt;&gt;"",Q1736&lt;&gt;"",R1736&lt;&gt;"",S1736&lt;&gt;"",T1736&lt;&gt;"",)), "Address Empty", ISBLANK(A1736), "", ISBLANK(B1736), "Room Number Empty", ISBLANK(C1736), "First Name Empty", ISBLANK(E1736), "Last Name Empty", ISBLANK(F1736), "Date of Birth Empty", ISBLANK(G1736), "NI Number Empty", ISBLANK(H1736), "Check In Date Empty", ISBLANK(J1736), "HB Claim Ref Number Empty", ISBLANK(K1736), "Referral Agency Empty", ISBLANK(M1736), "Gender Empty", ISBLANK(N1736), "Religion Empty", ISBLANK(O1736), "Ethnicity Empty", ISBLANK(P1736), "Nationality Empty", ISBLANK(Q1736), "Disability Empty", ISBLANK(R1736), "Sexual Orientation Empty", ISBLANK(S1736), "Language Empty", ISBLANK(T1736), "Risk Assessment Empty", AND(G1736&lt;&gt;"",H1736&lt;&gt;""), IF(SUMPRODUCT(($G$2:$G$5000=G1736)*($H$2:$H$5000=H1736))&gt;1,"CONFLICT: NI and Check-in Date Already in Use","Correct"), TRUE, "Correct")</f>
        <v/>
      </c>
    </row>
    <row r="1737" spans="1:22" s="14" customFormat="1" x14ac:dyDescent="0.5">
      <c r="A1737" s="10"/>
      <c r="B1737" s="11"/>
      <c r="C1737" s="10"/>
      <c r="D1737" s="10"/>
      <c r="E1737" s="10"/>
      <c r="F1737" s="12"/>
      <c r="G1737" s="10"/>
      <c r="H1737" s="12"/>
      <c r="I1737" s="12"/>
      <c r="J1737" s="13"/>
      <c r="K1737" s="10"/>
      <c r="L1737" s="15" t="str">
        <f ca="1">IF(ISBLANK(F1737), "", DATEDIF(Tenants[[#This Row],[DateOfBirth]],TODAY(),"Y"))</f>
        <v/>
      </c>
      <c r="M1737" s="10"/>
      <c r="N1737" s="10"/>
      <c r="O1737" s="10"/>
      <c r="P1737" s="10"/>
      <c r="Q1737" s="10"/>
      <c r="R1737" s="10"/>
      <c r="S1737" s="10"/>
      <c r="T1737" s="10"/>
      <c r="U1737" s="16" t="str">
        <f t="shared" si="28"/>
        <v/>
      </c>
      <c r="V1737" s="16" t="str" cm="1">
        <f t="array" ref="V1737">_xlfn.IFS(AND(ISBLANK(A1737), OR(B1737&lt;&gt;"",C1737&lt;&gt;"",E1737&lt;&gt;"",F1737&lt;&gt;"",G1737&lt;&gt;"",H1737&lt;&gt;"",J1737&lt;&gt;"",K1737&lt;&gt;"",M1737&lt;&gt;"",N1737&lt;&gt;"",O1737&lt;&gt;"",P1737&lt;&gt;"",Q1737&lt;&gt;"",R1737&lt;&gt;"",S1737&lt;&gt;"",T1737&lt;&gt;"",)), "Address Empty", ISBLANK(A1737), "", ISBLANK(B1737), "Room Number Empty", ISBLANK(C1737), "First Name Empty", ISBLANK(E1737), "Last Name Empty", ISBLANK(F1737), "Date of Birth Empty", ISBLANK(G1737), "NI Number Empty", ISBLANK(H1737), "Check In Date Empty", ISBLANK(J1737), "HB Claim Ref Number Empty", ISBLANK(K1737), "Referral Agency Empty", ISBLANK(M1737), "Gender Empty", ISBLANK(N1737), "Religion Empty", ISBLANK(O1737), "Ethnicity Empty", ISBLANK(P1737), "Nationality Empty", ISBLANK(Q1737), "Disability Empty", ISBLANK(R1737), "Sexual Orientation Empty", ISBLANK(S1737), "Language Empty", ISBLANK(T1737), "Risk Assessment Empty", AND(G1737&lt;&gt;"",H1737&lt;&gt;""), IF(SUMPRODUCT(($G$2:$G$5000=G1737)*($H$2:$H$5000=H1737))&gt;1,"CONFLICT: NI and Check-in Date Already in Use","Correct"), TRUE, "Correct")</f>
        <v/>
      </c>
    </row>
    <row r="1738" spans="1:22" s="14" customFormat="1" x14ac:dyDescent="0.5">
      <c r="A1738" s="10"/>
      <c r="B1738" s="11"/>
      <c r="C1738" s="10"/>
      <c r="D1738" s="10"/>
      <c r="E1738" s="10"/>
      <c r="F1738" s="12"/>
      <c r="G1738" s="10"/>
      <c r="H1738" s="12"/>
      <c r="I1738" s="12"/>
      <c r="J1738" s="13"/>
      <c r="K1738" s="10"/>
      <c r="L1738" s="15" t="str">
        <f ca="1">IF(ISBLANK(F1738), "", DATEDIF(Tenants[[#This Row],[DateOfBirth]],TODAY(),"Y"))</f>
        <v/>
      </c>
      <c r="M1738" s="10"/>
      <c r="N1738" s="10"/>
      <c r="O1738" s="10"/>
      <c r="P1738" s="10"/>
      <c r="Q1738" s="10"/>
      <c r="R1738" s="10"/>
      <c r="S1738" s="10"/>
      <c r="T1738" s="10"/>
      <c r="U1738" s="16" t="str">
        <f t="shared" si="28"/>
        <v/>
      </c>
      <c r="V1738" s="16" t="str" cm="1">
        <f t="array" ref="V1738">_xlfn.IFS(AND(ISBLANK(A1738), OR(B1738&lt;&gt;"",C1738&lt;&gt;"",E1738&lt;&gt;"",F1738&lt;&gt;"",G1738&lt;&gt;"",H1738&lt;&gt;"",J1738&lt;&gt;"",K1738&lt;&gt;"",M1738&lt;&gt;"",N1738&lt;&gt;"",O1738&lt;&gt;"",P1738&lt;&gt;"",Q1738&lt;&gt;"",R1738&lt;&gt;"",S1738&lt;&gt;"",T1738&lt;&gt;"",)), "Address Empty", ISBLANK(A1738), "", ISBLANK(B1738), "Room Number Empty", ISBLANK(C1738), "First Name Empty", ISBLANK(E1738), "Last Name Empty", ISBLANK(F1738), "Date of Birth Empty", ISBLANK(G1738), "NI Number Empty", ISBLANK(H1738), "Check In Date Empty", ISBLANK(J1738), "HB Claim Ref Number Empty", ISBLANK(K1738), "Referral Agency Empty", ISBLANK(M1738), "Gender Empty", ISBLANK(N1738), "Religion Empty", ISBLANK(O1738), "Ethnicity Empty", ISBLANK(P1738), "Nationality Empty", ISBLANK(Q1738), "Disability Empty", ISBLANK(R1738), "Sexual Orientation Empty", ISBLANK(S1738), "Language Empty", ISBLANK(T1738), "Risk Assessment Empty", AND(G1738&lt;&gt;"",H1738&lt;&gt;""), IF(SUMPRODUCT(($G$2:$G$5000=G1738)*($H$2:$H$5000=H1738))&gt;1,"CONFLICT: NI and Check-in Date Already in Use","Correct"), TRUE, "Correct")</f>
        <v/>
      </c>
    </row>
    <row r="1739" spans="1:22" s="14" customFormat="1" x14ac:dyDescent="0.5">
      <c r="A1739" s="10"/>
      <c r="B1739" s="11"/>
      <c r="C1739" s="10"/>
      <c r="D1739" s="10"/>
      <c r="E1739" s="10"/>
      <c r="F1739" s="12"/>
      <c r="G1739" s="10"/>
      <c r="H1739" s="12"/>
      <c r="I1739" s="12"/>
      <c r="J1739" s="13"/>
      <c r="K1739" s="10"/>
      <c r="L1739" s="15" t="str">
        <f ca="1">IF(ISBLANK(F1739), "", DATEDIF(Tenants[[#This Row],[DateOfBirth]],TODAY(),"Y"))</f>
        <v/>
      </c>
      <c r="M1739" s="10"/>
      <c r="N1739" s="10"/>
      <c r="O1739" s="10"/>
      <c r="P1739" s="10"/>
      <c r="Q1739" s="10"/>
      <c r="R1739" s="10"/>
      <c r="S1739" s="10"/>
      <c r="T1739" s="10"/>
      <c r="U1739" s="16" t="str">
        <f t="shared" si="28"/>
        <v/>
      </c>
      <c r="V1739" s="16" t="str" cm="1">
        <f t="array" ref="V1739">_xlfn.IFS(AND(ISBLANK(A1739), OR(B1739&lt;&gt;"",C1739&lt;&gt;"",E1739&lt;&gt;"",F1739&lt;&gt;"",G1739&lt;&gt;"",H1739&lt;&gt;"",J1739&lt;&gt;"",K1739&lt;&gt;"",M1739&lt;&gt;"",N1739&lt;&gt;"",O1739&lt;&gt;"",P1739&lt;&gt;"",Q1739&lt;&gt;"",R1739&lt;&gt;"",S1739&lt;&gt;"",T1739&lt;&gt;"",)), "Address Empty", ISBLANK(A1739), "", ISBLANK(B1739), "Room Number Empty", ISBLANK(C1739), "First Name Empty", ISBLANK(E1739), "Last Name Empty", ISBLANK(F1739), "Date of Birth Empty", ISBLANK(G1739), "NI Number Empty", ISBLANK(H1739), "Check In Date Empty", ISBLANK(J1739), "HB Claim Ref Number Empty", ISBLANK(K1739), "Referral Agency Empty", ISBLANK(M1739), "Gender Empty", ISBLANK(N1739), "Religion Empty", ISBLANK(O1739), "Ethnicity Empty", ISBLANK(P1739), "Nationality Empty", ISBLANK(Q1739), "Disability Empty", ISBLANK(R1739), "Sexual Orientation Empty", ISBLANK(S1739), "Language Empty", ISBLANK(T1739), "Risk Assessment Empty", AND(G1739&lt;&gt;"",H1739&lt;&gt;""), IF(SUMPRODUCT(($G$2:$G$5000=G1739)*($H$2:$H$5000=H1739))&gt;1,"CONFLICT: NI and Check-in Date Already in Use","Correct"), TRUE, "Correct")</f>
        <v/>
      </c>
    </row>
    <row r="1740" spans="1:22" s="14" customFormat="1" x14ac:dyDescent="0.5">
      <c r="A1740" s="10"/>
      <c r="B1740" s="11"/>
      <c r="C1740" s="10"/>
      <c r="D1740" s="10"/>
      <c r="E1740" s="10"/>
      <c r="F1740" s="12"/>
      <c r="G1740" s="10"/>
      <c r="H1740" s="12"/>
      <c r="I1740" s="12"/>
      <c r="J1740" s="13"/>
      <c r="K1740" s="10"/>
      <c r="L1740" s="15" t="str">
        <f ca="1">IF(ISBLANK(F1740), "", DATEDIF(Tenants[[#This Row],[DateOfBirth]],TODAY(),"Y"))</f>
        <v/>
      </c>
      <c r="M1740" s="10"/>
      <c r="N1740" s="10"/>
      <c r="O1740" s="10"/>
      <c r="P1740" s="10"/>
      <c r="Q1740" s="10"/>
      <c r="R1740" s="10"/>
      <c r="S1740" s="10"/>
      <c r="T1740" s="10"/>
      <c r="U1740" s="16" t="str">
        <f t="shared" si="28"/>
        <v/>
      </c>
      <c r="V1740" s="16" t="str" cm="1">
        <f t="array" ref="V1740">_xlfn.IFS(AND(ISBLANK(A1740), OR(B1740&lt;&gt;"",C1740&lt;&gt;"",E1740&lt;&gt;"",F1740&lt;&gt;"",G1740&lt;&gt;"",H1740&lt;&gt;"",J1740&lt;&gt;"",K1740&lt;&gt;"",M1740&lt;&gt;"",N1740&lt;&gt;"",O1740&lt;&gt;"",P1740&lt;&gt;"",Q1740&lt;&gt;"",R1740&lt;&gt;"",S1740&lt;&gt;"",T1740&lt;&gt;"",)), "Address Empty", ISBLANK(A1740), "", ISBLANK(B1740), "Room Number Empty", ISBLANK(C1740), "First Name Empty", ISBLANK(E1740), "Last Name Empty", ISBLANK(F1740), "Date of Birth Empty", ISBLANK(G1740), "NI Number Empty", ISBLANK(H1740), "Check In Date Empty", ISBLANK(J1740), "HB Claim Ref Number Empty", ISBLANK(K1740), "Referral Agency Empty", ISBLANK(M1740), "Gender Empty", ISBLANK(N1740), "Religion Empty", ISBLANK(O1740), "Ethnicity Empty", ISBLANK(P1740), "Nationality Empty", ISBLANK(Q1740), "Disability Empty", ISBLANK(R1740), "Sexual Orientation Empty", ISBLANK(S1740), "Language Empty", ISBLANK(T1740), "Risk Assessment Empty", AND(G1740&lt;&gt;"",H1740&lt;&gt;""), IF(SUMPRODUCT(($G$2:$G$5000=G1740)*($H$2:$H$5000=H1740))&gt;1,"CONFLICT: NI and Check-in Date Already in Use","Correct"), TRUE, "Correct")</f>
        <v/>
      </c>
    </row>
    <row r="1741" spans="1:22" s="14" customFormat="1" x14ac:dyDescent="0.5">
      <c r="A1741" s="10"/>
      <c r="B1741" s="11"/>
      <c r="C1741" s="10"/>
      <c r="D1741" s="10"/>
      <c r="E1741" s="10"/>
      <c r="F1741" s="12"/>
      <c r="G1741" s="10"/>
      <c r="H1741" s="12"/>
      <c r="I1741" s="12"/>
      <c r="J1741" s="13"/>
      <c r="K1741" s="10"/>
      <c r="L1741" s="15" t="str">
        <f ca="1">IF(ISBLANK(F1741), "", DATEDIF(Tenants[[#This Row],[DateOfBirth]],TODAY(),"Y"))</f>
        <v/>
      </c>
      <c r="M1741" s="10"/>
      <c r="N1741" s="10"/>
      <c r="O1741" s="10"/>
      <c r="P1741" s="10"/>
      <c r="Q1741" s="10"/>
      <c r="R1741" s="10"/>
      <c r="S1741" s="10"/>
      <c r="T1741" s="10"/>
      <c r="U1741" s="16" t="str">
        <f t="shared" si="28"/>
        <v/>
      </c>
      <c r="V1741" s="16" t="str" cm="1">
        <f t="array" ref="V1741">_xlfn.IFS(AND(ISBLANK(A1741), OR(B1741&lt;&gt;"",C1741&lt;&gt;"",E1741&lt;&gt;"",F1741&lt;&gt;"",G1741&lt;&gt;"",H1741&lt;&gt;"",J1741&lt;&gt;"",K1741&lt;&gt;"",M1741&lt;&gt;"",N1741&lt;&gt;"",O1741&lt;&gt;"",P1741&lt;&gt;"",Q1741&lt;&gt;"",R1741&lt;&gt;"",S1741&lt;&gt;"",T1741&lt;&gt;"",)), "Address Empty", ISBLANK(A1741), "", ISBLANK(B1741), "Room Number Empty", ISBLANK(C1741), "First Name Empty", ISBLANK(E1741), "Last Name Empty", ISBLANK(F1741), "Date of Birth Empty", ISBLANK(G1741), "NI Number Empty", ISBLANK(H1741), "Check In Date Empty", ISBLANK(J1741), "HB Claim Ref Number Empty", ISBLANK(K1741), "Referral Agency Empty", ISBLANK(M1741), "Gender Empty", ISBLANK(N1741), "Religion Empty", ISBLANK(O1741), "Ethnicity Empty", ISBLANK(P1741), "Nationality Empty", ISBLANK(Q1741), "Disability Empty", ISBLANK(R1741), "Sexual Orientation Empty", ISBLANK(S1741), "Language Empty", ISBLANK(T1741), "Risk Assessment Empty", AND(G1741&lt;&gt;"",H1741&lt;&gt;""), IF(SUMPRODUCT(($G$2:$G$5000=G1741)*($H$2:$H$5000=H1741))&gt;1,"CONFLICT: NI and Check-in Date Already in Use","Correct"), TRUE, "Correct")</f>
        <v/>
      </c>
    </row>
    <row r="1742" spans="1:22" s="14" customFormat="1" x14ac:dyDescent="0.5">
      <c r="A1742" s="10"/>
      <c r="B1742" s="11"/>
      <c r="C1742" s="10"/>
      <c r="D1742" s="10"/>
      <c r="E1742" s="10"/>
      <c r="F1742" s="12"/>
      <c r="G1742" s="10"/>
      <c r="H1742" s="12"/>
      <c r="I1742" s="12"/>
      <c r="J1742" s="13"/>
      <c r="K1742" s="10"/>
      <c r="L1742" s="15" t="str">
        <f ca="1">IF(ISBLANK(F1742), "", DATEDIF(Tenants[[#This Row],[DateOfBirth]],TODAY(),"Y"))</f>
        <v/>
      </c>
      <c r="M1742" s="10"/>
      <c r="N1742" s="10"/>
      <c r="O1742" s="10"/>
      <c r="P1742" s="10"/>
      <c r="Q1742" s="10"/>
      <c r="R1742" s="10"/>
      <c r="S1742" s="10"/>
      <c r="T1742" s="10"/>
      <c r="U1742" s="16" t="str">
        <f t="shared" si="28"/>
        <v/>
      </c>
      <c r="V1742" s="16" t="str" cm="1">
        <f t="array" ref="V1742">_xlfn.IFS(AND(ISBLANK(A1742), OR(B1742&lt;&gt;"",C1742&lt;&gt;"",E1742&lt;&gt;"",F1742&lt;&gt;"",G1742&lt;&gt;"",H1742&lt;&gt;"",J1742&lt;&gt;"",K1742&lt;&gt;"",M1742&lt;&gt;"",N1742&lt;&gt;"",O1742&lt;&gt;"",P1742&lt;&gt;"",Q1742&lt;&gt;"",R1742&lt;&gt;"",S1742&lt;&gt;"",T1742&lt;&gt;"",)), "Address Empty", ISBLANK(A1742), "", ISBLANK(B1742), "Room Number Empty", ISBLANK(C1742), "First Name Empty", ISBLANK(E1742), "Last Name Empty", ISBLANK(F1742), "Date of Birth Empty", ISBLANK(G1742), "NI Number Empty", ISBLANK(H1742), "Check In Date Empty", ISBLANK(J1742), "HB Claim Ref Number Empty", ISBLANK(K1742), "Referral Agency Empty", ISBLANK(M1742), "Gender Empty", ISBLANK(N1742), "Religion Empty", ISBLANK(O1742), "Ethnicity Empty", ISBLANK(P1742), "Nationality Empty", ISBLANK(Q1742), "Disability Empty", ISBLANK(R1742), "Sexual Orientation Empty", ISBLANK(S1742), "Language Empty", ISBLANK(T1742), "Risk Assessment Empty", AND(G1742&lt;&gt;"",H1742&lt;&gt;""), IF(SUMPRODUCT(($G$2:$G$5000=G1742)*($H$2:$H$5000=H1742))&gt;1,"CONFLICT: NI and Check-in Date Already in Use","Correct"), TRUE, "Correct")</f>
        <v/>
      </c>
    </row>
    <row r="1743" spans="1:22" s="14" customFormat="1" x14ac:dyDescent="0.5">
      <c r="A1743" s="10"/>
      <c r="B1743" s="11"/>
      <c r="C1743" s="10"/>
      <c r="D1743" s="10"/>
      <c r="E1743" s="10"/>
      <c r="F1743" s="12"/>
      <c r="G1743" s="10"/>
      <c r="H1743" s="12"/>
      <c r="I1743" s="12"/>
      <c r="J1743" s="13"/>
      <c r="K1743" s="10"/>
      <c r="L1743" s="15" t="str">
        <f ca="1">IF(ISBLANK(F1743), "", DATEDIF(Tenants[[#This Row],[DateOfBirth]],TODAY(),"Y"))</f>
        <v/>
      </c>
      <c r="M1743" s="10"/>
      <c r="N1743" s="10"/>
      <c r="O1743" s="10"/>
      <c r="P1743" s="10"/>
      <c r="Q1743" s="10"/>
      <c r="R1743" s="10"/>
      <c r="S1743" s="10"/>
      <c r="T1743" s="10"/>
      <c r="U1743" s="16" t="str">
        <f t="shared" si="28"/>
        <v/>
      </c>
      <c r="V1743" s="16" t="str" cm="1">
        <f t="array" ref="V1743">_xlfn.IFS(AND(ISBLANK(A1743), OR(B1743&lt;&gt;"",C1743&lt;&gt;"",E1743&lt;&gt;"",F1743&lt;&gt;"",G1743&lt;&gt;"",H1743&lt;&gt;"",J1743&lt;&gt;"",K1743&lt;&gt;"",M1743&lt;&gt;"",N1743&lt;&gt;"",O1743&lt;&gt;"",P1743&lt;&gt;"",Q1743&lt;&gt;"",R1743&lt;&gt;"",S1743&lt;&gt;"",T1743&lt;&gt;"",)), "Address Empty", ISBLANK(A1743), "", ISBLANK(B1743), "Room Number Empty", ISBLANK(C1743), "First Name Empty", ISBLANK(E1743), "Last Name Empty", ISBLANK(F1743), "Date of Birth Empty", ISBLANK(G1743), "NI Number Empty", ISBLANK(H1743), "Check In Date Empty", ISBLANK(J1743), "HB Claim Ref Number Empty", ISBLANK(K1743), "Referral Agency Empty", ISBLANK(M1743), "Gender Empty", ISBLANK(N1743), "Religion Empty", ISBLANK(O1743), "Ethnicity Empty", ISBLANK(P1743), "Nationality Empty", ISBLANK(Q1743), "Disability Empty", ISBLANK(R1743), "Sexual Orientation Empty", ISBLANK(S1743), "Language Empty", ISBLANK(T1743), "Risk Assessment Empty", AND(G1743&lt;&gt;"",H1743&lt;&gt;""), IF(SUMPRODUCT(($G$2:$G$5000=G1743)*($H$2:$H$5000=H1743))&gt;1,"CONFLICT: NI and Check-in Date Already in Use","Correct"), TRUE, "Correct")</f>
        <v/>
      </c>
    </row>
    <row r="1744" spans="1:22" s="14" customFormat="1" x14ac:dyDescent="0.5">
      <c r="A1744" s="10"/>
      <c r="B1744" s="11"/>
      <c r="C1744" s="10"/>
      <c r="D1744" s="10"/>
      <c r="E1744" s="10"/>
      <c r="F1744" s="12"/>
      <c r="G1744" s="10"/>
      <c r="H1744" s="12"/>
      <c r="I1744" s="12"/>
      <c r="J1744" s="13"/>
      <c r="K1744" s="10"/>
      <c r="L1744" s="15" t="str">
        <f ca="1">IF(ISBLANK(F1744), "", DATEDIF(Tenants[[#This Row],[DateOfBirth]],TODAY(),"Y"))</f>
        <v/>
      </c>
      <c r="M1744" s="10"/>
      <c r="N1744" s="10"/>
      <c r="O1744" s="10"/>
      <c r="P1744" s="10"/>
      <c r="Q1744" s="10"/>
      <c r="R1744" s="10"/>
      <c r="S1744" s="10"/>
      <c r="T1744" s="10"/>
      <c r="U1744" s="16" t="str">
        <f t="shared" si="28"/>
        <v/>
      </c>
      <c r="V1744" s="16" t="str" cm="1">
        <f t="array" ref="V1744">_xlfn.IFS(AND(ISBLANK(A1744), OR(B1744&lt;&gt;"",C1744&lt;&gt;"",E1744&lt;&gt;"",F1744&lt;&gt;"",G1744&lt;&gt;"",H1744&lt;&gt;"",J1744&lt;&gt;"",K1744&lt;&gt;"",M1744&lt;&gt;"",N1744&lt;&gt;"",O1744&lt;&gt;"",P1744&lt;&gt;"",Q1744&lt;&gt;"",R1744&lt;&gt;"",S1744&lt;&gt;"",T1744&lt;&gt;"",)), "Address Empty", ISBLANK(A1744), "", ISBLANK(B1744), "Room Number Empty", ISBLANK(C1744), "First Name Empty", ISBLANK(E1744), "Last Name Empty", ISBLANK(F1744), "Date of Birth Empty", ISBLANK(G1744), "NI Number Empty", ISBLANK(H1744), "Check In Date Empty", ISBLANK(J1744), "HB Claim Ref Number Empty", ISBLANK(K1744), "Referral Agency Empty", ISBLANK(M1744), "Gender Empty", ISBLANK(N1744), "Religion Empty", ISBLANK(O1744), "Ethnicity Empty", ISBLANK(P1744), "Nationality Empty", ISBLANK(Q1744), "Disability Empty", ISBLANK(R1744), "Sexual Orientation Empty", ISBLANK(S1744), "Language Empty", ISBLANK(T1744), "Risk Assessment Empty", AND(G1744&lt;&gt;"",H1744&lt;&gt;""), IF(SUMPRODUCT(($G$2:$G$5000=G1744)*($H$2:$H$5000=H1744))&gt;1,"CONFLICT: NI and Check-in Date Already in Use","Correct"), TRUE, "Correct")</f>
        <v/>
      </c>
    </row>
    <row r="1745" spans="1:22" s="14" customFormat="1" x14ac:dyDescent="0.5">
      <c r="A1745" s="10"/>
      <c r="B1745" s="11"/>
      <c r="C1745" s="10"/>
      <c r="D1745" s="10"/>
      <c r="E1745" s="10"/>
      <c r="F1745" s="12"/>
      <c r="G1745" s="10"/>
      <c r="H1745" s="12"/>
      <c r="I1745" s="12"/>
      <c r="J1745" s="13"/>
      <c r="K1745" s="10"/>
      <c r="L1745" s="15" t="str">
        <f ca="1">IF(ISBLANK(F1745), "", DATEDIF(Tenants[[#This Row],[DateOfBirth]],TODAY(),"Y"))</f>
        <v/>
      </c>
      <c r="M1745" s="10"/>
      <c r="N1745" s="10"/>
      <c r="O1745" s="10"/>
      <c r="P1745" s="10"/>
      <c r="Q1745" s="10"/>
      <c r="R1745" s="10"/>
      <c r="S1745" s="10"/>
      <c r="T1745" s="10"/>
      <c r="U1745" s="16" t="str">
        <f t="shared" si="28"/>
        <v/>
      </c>
      <c r="V1745" s="16" t="str" cm="1">
        <f t="array" ref="V1745">_xlfn.IFS(AND(ISBLANK(A1745), OR(B1745&lt;&gt;"",C1745&lt;&gt;"",E1745&lt;&gt;"",F1745&lt;&gt;"",G1745&lt;&gt;"",H1745&lt;&gt;"",J1745&lt;&gt;"",K1745&lt;&gt;"",M1745&lt;&gt;"",N1745&lt;&gt;"",O1745&lt;&gt;"",P1745&lt;&gt;"",Q1745&lt;&gt;"",R1745&lt;&gt;"",S1745&lt;&gt;"",T1745&lt;&gt;"",)), "Address Empty", ISBLANK(A1745), "", ISBLANK(B1745), "Room Number Empty", ISBLANK(C1745), "First Name Empty", ISBLANK(E1745), "Last Name Empty", ISBLANK(F1745), "Date of Birth Empty", ISBLANK(G1745), "NI Number Empty", ISBLANK(H1745), "Check In Date Empty", ISBLANK(J1745), "HB Claim Ref Number Empty", ISBLANK(K1745), "Referral Agency Empty", ISBLANK(M1745), "Gender Empty", ISBLANK(N1745), "Religion Empty", ISBLANK(O1745), "Ethnicity Empty", ISBLANK(P1745), "Nationality Empty", ISBLANK(Q1745), "Disability Empty", ISBLANK(R1745), "Sexual Orientation Empty", ISBLANK(S1745), "Language Empty", ISBLANK(T1745), "Risk Assessment Empty", AND(G1745&lt;&gt;"",H1745&lt;&gt;""), IF(SUMPRODUCT(($G$2:$G$5000=G1745)*($H$2:$H$5000=H1745))&gt;1,"CONFLICT: NI and Check-in Date Already in Use","Correct"), TRUE, "Correct")</f>
        <v/>
      </c>
    </row>
    <row r="1746" spans="1:22" s="14" customFormat="1" x14ac:dyDescent="0.5">
      <c r="A1746" s="10"/>
      <c r="B1746" s="11"/>
      <c r="C1746" s="10"/>
      <c r="D1746" s="10"/>
      <c r="E1746" s="10"/>
      <c r="F1746" s="12"/>
      <c r="G1746" s="10"/>
      <c r="H1746" s="12"/>
      <c r="I1746" s="12"/>
      <c r="J1746" s="13"/>
      <c r="K1746" s="10"/>
      <c r="L1746" s="15" t="str">
        <f ca="1">IF(ISBLANK(F1746), "", DATEDIF(Tenants[[#This Row],[DateOfBirth]],TODAY(),"Y"))</f>
        <v/>
      </c>
      <c r="M1746" s="10"/>
      <c r="N1746" s="10"/>
      <c r="O1746" s="10"/>
      <c r="P1746" s="10"/>
      <c r="Q1746" s="10"/>
      <c r="R1746" s="10"/>
      <c r="S1746" s="10"/>
      <c r="T1746" s="10"/>
      <c r="U1746" s="16" t="str">
        <f t="shared" si="28"/>
        <v/>
      </c>
      <c r="V1746" s="16" t="str" cm="1">
        <f t="array" ref="V1746">_xlfn.IFS(AND(ISBLANK(A1746), OR(B1746&lt;&gt;"",C1746&lt;&gt;"",E1746&lt;&gt;"",F1746&lt;&gt;"",G1746&lt;&gt;"",H1746&lt;&gt;"",J1746&lt;&gt;"",K1746&lt;&gt;"",M1746&lt;&gt;"",N1746&lt;&gt;"",O1746&lt;&gt;"",P1746&lt;&gt;"",Q1746&lt;&gt;"",R1746&lt;&gt;"",S1746&lt;&gt;"",T1746&lt;&gt;"",)), "Address Empty", ISBLANK(A1746), "", ISBLANK(B1746), "Room Number Empty", ISBLANK(C1746), "First Name Empty", ISBLANK(E1746), "Last Name Empty", ISBLANK(F1746), "Date of Birth Empty", ISBLANK(G1746), "NI Number Empty", ISBLANK(H1746), "Check In Date Empty", ISBLANK(J1746), "HB Claim Ref Number Empty", ISBLANK(K1746), "Referral Agency Empty", ISBLANK(M1746), "Gender Empty", ISBLANK(N1746), "Religion Empty", ISBLANK(O1746), "Ethnicity Empty", ISBLANK(P1746), "Nationality Empty", ISBLANK(Q1746), "Disability Empty", ISBLANK(R1746), "Sexual Orientation Empty", ISBLANK(S1746), "Language Empty", ISBLANK(T1746), "Risk Assessment Empty", AND(G1746&lt;&gt;"",H1746&lt;&gt;""), IF(SUMPRODUCT(($G$2:$G$5000=G1746)*($H$2:$H$5000=H1746))&gt;1,"CONFLICT: NI and Check-in Date Already in Use","Correct"), TRUE, "Correct")</f>
        <v/>
      </c>
    </row>
    <row r="1747" spans="1:22" s="14" customFormat="1" x14ac:dyDescent="0.5">
      <c r="A1747" s="10"/>
      <c r="B1747" s="11"/>
      <c r="C1747" s="10"/>
      <c r="D1747" s="10"/>
      <c r="E1747" s="10"/>
      <c r="F1747" s="12"/>
      <c r="G1747" s="10"/>
      <c r="H1747" s="12"/>
      <c r="I1747" s="12"/>
      <c r="J1747" s="13"/>
      <c r="K1747" s="10"/>
      <c r="L1747" s="15" t="str">
        <f ca="1">IF(ISBLANK(F1747), "", DATEDIF(Tenants[[#This Row],[DateOfBirth]],TODAY(),"Y"))</f>
        <v/>
      </c>
      <c r="M1747" s="10"/>
      <c r="N1747" s="10"/>
      <c r="O1747" s="10"/>
      <c r="P1747" s="10"/>
      <c r="Q1747" s="10"/>
      <c r="R1747" s="10"/>
      <c r="S1747" s="10"/>
      <c r="T1747" s="10"/>
      <c r="U1747" s="16" t="str">
        <f t="shared" si="28"/>
        <v/>
      </c>
      <c r="V1747" s="16" t="str" cm="1">
        <f t="array" ref="V1747">_xlfn.IFS(AND(ISBLANK(A1747), OR(B1747&lt;&gt;"",C1747&lt;&gt;"",E1747&lt;&gt;"",F1747&lt;&gt;"",G1747&lt;&gt;"",H1747&lt;&gt;"",J1747&lt;&gt;"",K1747&lt;&gt;"",M1747&lt;&gt;"",N1747&lt;&gt;"",O1747&lt;&gt;"",P1747&lt;&gt;"",Q1747&lt;&gt;"",R1747&lt;&gt;"",S1747&lt;&gt;"",T1747&lt;&gt;"",)), "Address Empty", ISBLANK(A1747), "", ISBLANK(B1747), "Room Number Empty", ISBLANK(C1747), "First Name Empty", ISBLANK(E1747), "Last Name Empty", ISBLANK(F1747), "Date of Birth Empty", ISBLANK(G1747), "NI Number Empty", ISBLANK(H1747), "Check In Date Empty", ISBLANK(J1747), "HB Claim Ref Number Empty", ISBLANK(K1747), "Referral Agency Empty", ISBLANK(M1747), "Gender Empty", ISBLANK(N1747), "Religion Empty", ISBLANK(O1747), "Ethnicity Empty", ISBLANK(P1747), "Nationality Empty", ISBLANK(Q1747), "Disability Empty", ISBLANK(R1747), "Sexual Orientation Empty", ISBLANK(S1747), "Language Empty", ISBLANK(T1747), "Risk Assessment Empty", AND(G1747&lt;&gt;"",H1747&lt;&gt;""), IF(SUMPRODUCT(($G$2:$G$5000=G1747)*($H$2:$H$5000=H1747))&gt;1,"CONFLICT: NI and Check-in Date Already in Use","Correct"), TRUE, "Correct")</f>
        <v/>
      </c>
    </row>
    <row r="1748" spans="1:22" s="14" customFormat="1" x14ac:dyDescent="0.5">
      <c r="A1748" s="10"/>
      <c r="B1748" s="11"/>
      <c r="C1748" s="10"/>
      <c r="D1748" s="10"/>
      <c r="E1748" s="10"/>
      <c r="F1748" s="12"/>
      <c r="G1748" s="10"/>
      <c r="H1748" s="12"/>
      <c r="I1748" s="12"/>
      <c r="J1748" s="13"/>
      <c r="K1748" s="10"/>
      <c r="L1748" s="15" t="str">
        <f ca="1">IF(ISBLANK(F1748), "", DATEDIF(Tenants[[#This Row],[DateOfBirth]],TODAY(),"Y"))</f>
        <v/>
      </c>
      <c r="M1748" s="10"/>
      <c r="N1748" s="10"/>
      <c r="O1748" s="10"/>
      <c r="P1748" s="10"/>
      <c r="Q1748" s="10"/>
      <c r="R1748" s="10"/>
      <c r="S1748" s="10"/>
      <c r="T1748" s="10"/>
      <c r="U1748" s="16" t="str">
        <f t="shared" si="28"/>
        <v/>
      </c>
      <c r="V1748" s="16" t="str" cm="1">
        <f t="array" ref="V1748">_xlfn.IFS(AND(ISBLANK(A1748), OR(B1748&lt;&gt;"",C1748&lt;&gt;"",E1748&lt;&gt;"",F1748&lt;&gt;"",G1748&lt;&gt;"",H1748&lt;&gt;"",J1748&lt;&gt;"",K1748&lt;&gt;"",M1748&lt;&gt;"",N1748&lt;&gt;"",O1748&lt;&gt;"",P1748&lt;&gt;"",Q1748&lt;&gt;"",R1748&lt;&gt;"",S1748&lt;&gt;"",T1748&lt;&gt;"",)), "Address Empty", ISBLANK(A1748), "", ISBLANK(B1748), "Room Number Empty", ISBLANK(C1748), "First Name Empty", ISBLANK(E1748), "Last Name Empty", ISBLANK(F1748), "Date of Birth Empty", ISBLANK(G1748), "NI Number Empty", ISBLANK(H1748), "Check In Date Empty", ISBLANK(J1748), "HB Claim Ref Number Empty", ISBLANK(K1748), "Referral Agency Empty", ISBLANK(M1748), "Gender Empty", ISBLANK(N1748), "Religion Empty", ISBLANK(O1748), "Ethnicity Empty", ISBLANK(P1748), "Nationality Empty", ISBLANK(Q1748), "Disability Empty", ISBLANK(R1748), "Sexual Orientation Empty", ISBLANK(S1748), "Language Empty", ISBLANK(T1748), "Risk Assessment Empty", AND(G1748&lt;&gt;"",H1748&lt;&gt;""), IF(SUMPRODUCT(($G$2:$G$5000=G1748)*($H$2:$H$5000=H1748))&gt;1,"CONFLICT: NI and Check-in Date Already in Use","Correct"), TRUE, "Correct")</f>
        <v/>
      </c>
    </row>
    <row r="1749" spans="1:22" s="14" customFormat="1" x14ac:dyDescent="0.5">
      <c r="A1749" s="10"/>
      <c r="B1749" s="11"/>
      <c r="C1749" s="10"/>
      <c r="D1749" s="10"/>
      <c r="E1749" s="10"/>
      <c r="F1749" s="12"/>
      <c r="G1749" s="10"/>
      <c r="H1749" s="12"/>
      <c r="I1749" s="12"/>
      <c r="J1749" s="13"/>
      <c r="K1749" s="10"/>
      <c r="L1749" s="15" t="str">
        <f ca="1">IF(ISBLANK(F1749), "", DATEDIF(Tenants[[#This Row],[DateOfBirth]],TODAY(),"Y"))</f>
        <v/>
      </c>
      <c r="M1749" s="10"/>
      <c r="N1749" s="10"/>
      <c r="O1749" s="10"/>
      <c r="P1749" s="10"/>
      <c r="Q1749" s="10"/>
      <c r="R1749" s="10"/>
      <c r="S1749" s="10"/>
      <c r="T1749" s="10"/>
      <c r="U1749" s="16" t="str">
        <f t="shared" si="28"/>
        <v/>
      </c>
      <c r="V1749" s="16" t="str" cm="1">
        <f t="array" ref="V1749">_xlfn.IFS(AND(ISBLANK(A1749), OR(B1749&lt;&gt;"",C1749&lt;&gt;"",E1749&lt;&gt;"",F1749&lt;&gt;"",G1749&lt;&gt;"",H1749&lt;&gt;"",J1749&lt;&gt;"",K1749&lt;&gt;"",M1749&lt;&gt;"",N1749&lt;&gt;"",O1749&lt;&gt;"",P1749&lt;&gt;"",Q1749&lt;&gt;"",R1749&lt;&gt;"",S1749&lt;&gt;"",T1749&lt;&gt;"",)), "Address Empty", ISBLANK(A1749), "", ISBLANK(B1749), "Room Number Empty", ISBLANK(C1749), "First Name Empty", ISBLANK(E1749), "Last Name Empty", ISBLANK(F1749), "Date of Birth Empty", ISBLANK(G1749), "NI Number Empty", ISBLANK(H1749), "Check In Date Empty", ISBLANK(J1749), "HB Claim Ref Number Empty", ISBLANK(K1749), "Referral Agency Empty", ISBLANK(M1749), "Gender Empty", ISBLANK(N1749), "Religion Empty", ISBLANK(O1749), "Ethnicity Empty", ISBLANK(P1749), "Nationality Empty", ISBLANK(Q1749), "Disability Empty", ISBLANK(R1749), "Sexual Orientation Empty", ISBLANK(S1749), "Language Empty", ISBLANK(T1749), "Risk Assessment Empty", AND(G1749&lt;&gt;"",H1749&lt;&gt;""), IF(SUMPRODUCT(($G$2:$G$5000=G1749)*($H$2:$H$5000=H1749))&gt;1,"CONFLICT: NI and Check-in Date Already in Use","Correct"), TRUE, "Correct")</f>
        <v/>
      </c>
    </row>
    <row r="1750" spans="1:22" s="14" customFormat="1" x14ac:dyDescent="0.5">
      <c r="A1750" s="10"/>
      <c r="B1750" s="11"/>
      <c r="C1750" s="10"/>
      <c r="D1750" s="10"/>
      <c r="E1750" s="10"/>
      <c r="F1750" s="12"/>
      <c r="G1750" s="10"/>
      <c r="H1750" s="12"/>
      <c r="I1750" s="12"/>
      <c r="J1750" s="13"/>
      <c r="K1750" s="10"/>
      <c r="L1750" s="15" t="str">
        <f ca="1">IF(ISBLANK(F1750), "", DATEDIF(Tenants[[#This Row],[DateOfBirth]],TODAY(),"Y"))</f>
        <v/>
      </c>
      <c r="M1750" s="10"/>
      <c r="N1750" s="10"/>
      <c r="O1750" s="10"/>
      <c r="P1750" s="10"/>
      <c r="Q1750" s="10"/>
      <c r="R1750" s="10"/>
      <c r="S1750" s="10"/>
      <c r="T1750" s="10"/>
      <c r="U1750" s="16" t="str">
        <f t="shared" si="28"/>
        <v/>
      </c>
      <c r="V1750" s="16" t="str" cm="1">
        <f t="array" ref="V1750">_xlfn.IFS(AND(ISBLANK(A1750), OR(B1750&lt;&gt;"",C1750&lt;&gt;"",E1750&lt;&gt;"",F1750&lt;&gt;"",G1750&lt;&gt;"",H1750&lt;&gt;"",J1750&lt;&gt;"",K1750&lt;&gt;"",M1750&lt;&gt;"",N1750&lt;&gt;"",O1750&lt;&gt;"",P1750&lt;&gt;"",Q1750&lt;&gt;"",R1750&lt;&gt;"",S1750&lt;&gt;"",T1750&lt;&gt;"",)), "Address Empty", ISBLANK(A1750), "", ISBLANK(B1750), "Room Number Empty", ISBLANK(C1750), "First Name Empty", ISBLANK(E1750), "Last Name Empty", ISBLANK(F1750), "Date of Birth Empty", ISBLANK(G1750), "NI Number Empty", ISBLANK(H1750), "Check In Date Empty", ISBLANK(J1750), "HB Claim Ref Number Empty", ISBLANK(K1750), "Referral Agency Empty", ISBLANK(M1750), "Gender Empty", ISBLANK(N1750), "Religion Empty", ISBLANK(O1750), "Ethnicity Empty", ISBLANK(P1750), "Nationality Empty", ISBLANK(Q1750), "Disability Empty", ISBLANK(R1750), "Sexual Orientation Empty", ISBLANK(S1750), "Language Empty", ISBLANK(T1750), "Risk Assessment Empty", AND(G1750&lt;&gt;"",H1750&lt;&gt;""), IF(SUMPRODUCT(($G$2:$G$5000=G1750)*($H$2:$H$5000=H1750))&gt;1,"CONFLICT: NI and Check-in Date Already in Use","Correct"), TRUE, "Correct")</f>
        <v/>
      </c>
    </row>
    <row r="1751" spans="1:22" s="14" customFormat="1" x14ac:dyDescent="0.5">
      <c r="A1751" s="10"/>
      <c r="B1751" s="11"/>
      <c r="C1751" s="10"/>
      <c r="D1751" s="10"/>
      <c r="E1751" s="10"/>
      <c r="F1751" s="12"/>
      <c r="G1751" s="10"/>
      <c r="H1751" s="12"/>
      <c r="I1751" s="12"/>
      <c r="J1751" s="13"/>
      <c r="K1751" s="10"/>
      <c r="L1751" s="15" t="str">
        <f ca="1">IF(ISBLANK(F1751), "", DATEDIF(Tenants[[#This Row],[DateOfBirth]],TODAY(),"Y"))</f>
        <v/>
      </c>
      <c r="M1751" s="10"/>
      <c r="N1751" s="10"/>
      <c r="O1751" s="10"/>
      <c r="P1751" s="10"/>
      <c r="Q1751" s="10"/>
      <c r="R1751" s="10"/>
      <c r="S1751" s="10"/>
      <c r="T1751" s="10"/>
      <c r="U1751" s="16" t="str">
        <f t="shared" si="28"/>
        <v/>
      </c>
      <c r="V1751" s="16" t="str" cm="1">
        <f t="array" ref="V1751">_xlfn.IFS(AND(ISBLANK(A1751), OR(B1751&lt;&gt;"",C1751&lt;&gt;"",E1751&lt;&gt;"",F1751&lt;&gt;"",G1751&lt;&gt;"",H1751&lt;&gt;"",J1751&lt;&gt;"",K1751&lt;&gt;"",M1751&lt;&gt;"",N1751&lt;&gt;"",O1751&lt;&gt;"",P1751&lt;&gt;"",Q1751&lt;&gt;"",R1751&lt;&gt;"",S1751&lt;&gt;"",T1751&lt;&gt;"",)), "Address Empty", ISBLANK(A1751), "", ISBLANK(B1751), "Room Number Empty", ISBLANK(C1751), "First Name Empty", ISBLANK(E1751), "Last Name Empty", ISBLANK(F1751), "Date of Birth Empty", ISBLANK(G1751), "NI Number Empty", ISBLANK(H1751), "Check In Date Empty", ISBLANK(J1751), "HB Claim Ref Number Empty", ISBLANK(K1751), "Referral Agency Empty", ISBLANK(M1751), "Gender Empty", ISBLANK(N1751), "Religion Empty", ISBLANK(O1751), "Ethnicity Empty", ISBLANK(P1751), "Nationality Empty", ISBLANK(Q1751), "Disability Empty", ISBLANK(R1751), "Sexual Orientation Empty", ISBLANK(S1751), "Language Empty", ISBLANK(T1751), "Risk Assessment Empty", AND(G1751&lt;&gt;"",H1751&lt;&gt;""), IF(SUMPRODUCT(($G$2:$G$5000=G1751)*($H$2:$H$5000=H1751))&gt;1,"CONFLICT: NI and Check-in Date Already in Use","Correct"), TRUE, "Correct")</f>
        <v/>
      </c>
    </row>
    <row r="1752" spans="1:22" s="14" customFormat="1" x14ac:dyDescent="0.5">
      <c r="A1752" s="10"/>
      <c r="B1752" s="11"/>
      <c r="C1752" s="10"/>
      <c r="D1752" s="10"/>
      <c r="E1752" s="10"/>
      <c r="F1752" s="12"/>
      <c r="G1752" s="10"/>
      <c r="H1752" s="12"/>
      <c r="I1752" s="12"/>
      <c r="J1752" s="13"/>
      <c r="K1752" s="10"/>
      <c r="L1752" s="15" t="str">
        <f ca="1">IF(ISBLANK(F1752), "", DATEDIF(Tenants[[#This Row],[DateOfBirth]],TODAY(),"Y"))</f>
        <v/>
      </c>
      <c r="M1752" s="10"/>
      <c r="N1752" s="10"/>
      <c r="O1752" s="10"/>
      <c r="P1752" s="10"/>
      <c r="Q1752" s="10"/>
      <c r="R1752" s="10"/>
      <c r="S1752" s="10"/>
      <c r="T1752" s="10"/>
      <c r="U1752" s="16" t="str">
        <f t="shared" si="28"/>
        <v/>
      </c>
      <c r="V1752" s="16" t="str" cm="1">
        <f t="array" ref="V1752">_xlfn.IFS(AND(ISBLANK(A1752), OR(B1752&lt;&gt;"",C1752&lt;&gt;"",E1752&lt;&gt;"",F1752&lt;&gt;"",G1752&lt;&gt;"",H1752&lt;&gt;"",J1752&lt;&gt;"",K1752&lt;&gt;"",M1752&lt;&gt;"",N1752&lt;&gt;"",O1752&lt;&gt;"",P1752&lt;&gt;"",Q1752&lt;&gt;"",R1752&lt;&gt;"",S1752&lt;&gt;"",T1752&lt;&gt;"",)), "Address Empty", ISBLANK(A1752), "", ISBLANK(B1752), "Room Number Empty", ISBLANK(C1752), "First Name Empty", ISBLANK(E1752), "Last Name Empty", ISBLANK(F1752), "Date of Birth Empty", ISBLANK(G1752), "NI Number Empty", ISBLANK(H1752), "Check In Date Empty", ISBLANK(J1752), "HB Claim Ref Number Empty", ISBLANK(K1752), "Referral Agency Empty", ISBLANK(M1752), "Gender Empty", ISBLANK(N1752), "Religion Empty", ISBLANK(O1752), "Ethnicity Empty", ISBLANK(P1752), "Nationality Empty", ISBLANK(Q1752), "Disability Empty", ISBLANK(R1752), "Sexual Orientation Empty", ISBLANK(S1752), "Language Empty", ISBLANK(T1752), "Risk Assessment Empty", AND(G1752&lt;&gt;"",H1752&lt;&gt;""), IF(SUMPRODUCT(($G$2:$G$5000=G1752)*($H$2:$H$5000=H1752))&gt;1,"CONFLICT: NI and Check-in Date Already in Use","Correct"), TRUE, "Correct")</f>
        <v/>
      </c>
    </row>
    <row r="1753" spans="1:22" s="14" customFormat="1" x14ac:dyDescent="0.5">
      <c r="A1753" s="10"/>
      <c r="B1753" s="11"/>
      <c r="C1753" s="10"/>
      <c r="D1753" s="10"/>
      <c r="E1753" s="10"/>
      <c r="F1753" s="12"/>
      <c r="G1753" s="10"/>
      <c r="H1753" s="12"/>
      <c r="I1753" s="12"/>
      <c r="J1753" s="13"/>
      <c r="K1753" s="10"/>
      <c r="L1753" s="15" t="str">
        <f ca="1">IF(ISBLANK(F1753), "", DATEDIF(Tenants[[#This Row],[DateOfBirth]],TODAY(),"Y"))</f>
        <v/>
      </c>
      <c r="M1753" s="10"/>
      <c r="N1753" s="10"/>
      <c r="O1753" s="10"/>
      <c r="P1753" s="10"/>
      <c r="Q1753" s="10"/>
      <c r="R1753" s="10"/>
      <c r="S1753" s="10"/>
      <c r="T1753" s="10"/>
      <c r="U1753" s="16" t="str">
        <f t="shared" si="28"/>
        <v/>
      </c>
      <c r="V1753" s="16" t="str" cm="1">
        <f t="array" ref="V1753">_xlfn.IFS(AND(ISBLANK(A1753), OR(B1753&lt;&gt;"",C1753&lt;&gt;"",E1753&lt;&gt;"",F1753&lt;&gt;"",G1753&lt;&gt;"",H1753&lt;&gt;"",J1753&lt;&gt;"",K1753&lt;&gt;"",M1753&lt;&gt;"",N1753&lt;&gt;"",O1753&lt;&gt;"",P1753&lt;&gt;"",Q1753&lt;&gt;"",R1753&lt;&gt;"",S1753&lt;&gt;"",T1753&lt;&gt;"",)), "Address Empty", ISBLANK(A1753), "", ISBLANK(B1753), "Room Number Empty", ISBLANK(C1753), "First Name Empty", ISBLANK(E1753), "Last Name Empty", ISBLANK(F1753), "Date of Birth Empty", ISBLANK(G1753), "NI Number Empty", ISBLANK(H1753), "Check In Date Empty", ISBLANK(J1753), "HB Claim Ref Number Empty", ISBLANK(K1753), "Referral Agency Empty", ISBLANK(M1753), "Gender Empty", ISBLANK(N1753), "Religion Empty", ISBLANK(O1753), "Ethnicity Empty", ISBLANK(P1753), "Nationality Empty", ISBLANK(Q1753), "Disability Empty", ISBLANK(R1753), "Sexual Orientation Empty", ISBLANK(S1753), "Language Empty", ISBLANK(T1753), "Risk Assessment Empty", AND(G1753&lt;&gt;"",H1753&lt;&gt;""), IF(SUMPRODUCT(($G$2:$G$5000=G1753)*($H$2:$H$5000=H1753))&gt;1,"CONFLICT: NI and Check-in Date Already in Use","Correct"), TRUE, "Correct")</f>
        <v/>
      </c>
    </row>
    <row r="1754" spans="1:22" s="14" customFormat="1" x14ac:dyDescent="0.5">
      <c r="A1754" s="10"/>
      <c r="B1754" s="11"/>
      <c r="C1754" s="10"/>
      <c r="D1754" s="10"/>
      <c r="E1754" s="10"/>
      <c r="F1754" s="12"/>
      <c r="G1754" s="10"/>
      <c r="H1754" s="12"/>
      <c r="I1754" s="12"/>
      <c r="J1754" s="13"/>
      <c r="K1754" s="10"/>
      <c r="L1754" s="15" t="str">
        <f ca="1">IF(ISBLANK(F1754), "", DATEDIF(Tenants[[#This Row],[DateOfBirth]],TODAY(),"Y"))</f>
        <v/>
      </c>
      <c r="M1754" s="10"/>
      <c r="N1754" s="10"/>
      <c r="O1754" s="10"/>
      <c r="P1754" s="10"/>
      <c r="Q1754" s="10"/>
      <c r="R1754" s="10"/>
      <c r="S1754" s="10"/>
      <c r="T1754" s="10"/>
      <c r="U1754" s="16" t="str">
        <f t="shared" si="28"/>
        <v/>
      </c>
      <c r="V1754" s="16" t="str" cm="1">
        <f t="array" ref="V1754">_xlfn.IFS(AND(ISBLANK(A1754), OR(B1754&lt;&gt;"",C1754&lt;&gt;"",E1754&lt;&gt;"",F1754&lt;&gt;"",G1754&lt;&gt;"",H1754&lt;&gt;"",J1754&lt;&gt;"",K1754&lt;&gt;"",M1754&lt;&gt;"",N1754&lt;&gt;"",O1754&lt;&gt;"",P1754&lt;&gt;"",Q1754&lt;&gt;"",R1754&lt;&gt;"",S1754&lt;&gt;"",T1754&lt;&gt;"",)), "Address Empty", ISBLANK(A1754), "", ISBLANK(B1754), "Room Number Empty", ISBLANK(C1754), "First Name Empty", ISBLANK(E1754), "Last Name Empty", ISBLANK(F1754), "Date of Birth Empty", ISBLANK(G1754), "NI Number Empty", ISBLANK(H1754), "Check In Date Empty", ISBLANK(J1754), "HB Claim Ref Number Empty", ISBLANK(K1754), "Referral Agency Empty", ISBLANK(M1754), "Gender Empty", ISBLANK(N1754), "Religion Empty", ISBLANK(O1754), "Ethnicity Empty", ISBLANK(P1754), "Nationality Empty", ISBLANK(Q1754), "Disability Empty", ISBLANK(R1754), "Sexual Orientation Empty", ISBLANK(S1754), "Language Empty", ISBLANK(T1754), "Risk Assessment Empty", AND(G1754&lt;&gt;"",H1754&lt;&gt;""), IF(SUMPRODUCT(($G$2:$G$5000=G1754)*($H$2:$H$5000=H1754))&gt;1,"CONFLICT: NI and Check-in Date Already in Use","Correct"), TRUE, "Correct")</f>
        <v/>
      </c>
    </row>
    <row r="1755" spans="1:22" s="14" customFormat="1" x14ac:dyDescent="0.5">
      <c r="A1755" s="10"/>
      <c r="B1755" s="11"/>
      <c r="C1755" s="10"/>
      <c r="D1755" s="10"/>
      <c r="E1755" s="10"/>
      <c r="F1755" s="12"/>
      <c r="G1755" s="10"/>
      <c r="H1755" s="12"/>
      <c r="I1755" s="12"/>
      <c r="J1755" s="13"/>
      <c r="K1755" s="10"/>
      <c r="L1755" s="15" t="str">
        <f ca="1">IF(ISBLANK(F1755), "", DATEDIF(Tenants[[#This Row],[DateOfBirth]],TODAY(),"Y"))</f>
        <v/>
      </c>
      <c r="M1755" s="10"/>
      <c r="N1755" s="10"/>
      <c r="O1755" s="10"/>
      <c r="P1755" s="10"/>
      <c r="Q1755" s="10"/>
      <c r="R1755" s="10"/>
      <c r="S1755" s="10"/>
      <c r="T1755" s="10"/>
      <c r="U1755" s="16" t="str">
        <f t="shared" si="28"/>
        <v/>
      </c>
      <c r="V1755" s="16" t="str" cm="1">
        <f t="array" ref="V1755">_xlfn.IFS(AND(ISBLANK(A1755), OR(B1755&lt;&gt;"",C1755&lt;&gt;"",E1755&lt;&gt;"",F1755&lt;&gt;"",G1755&lt;&gt;"",H1755&lt;&gt;"",J1755&lt;&gt;"",K1755&lt;&gt;"",M1755&lt;&gt;"",N1755&lt;&gt;"",O1755&lt;&gt;"",P1755&lt;&gt;"",Q1755&lt;&gt;"",R1755&lt;&gt;"",S1755&lt;&gt;"",T1755&lt;&gt;"",)), "Address Empty", ISBLANK(A1755), "", ISBLANK(B1755), "Room Number Empty", ISBLANK(C1755), "First Name Empty", ISBLANK(E1755), "Last Name Empty", ISBLANK(F1755), "Date of Birth Empty", ISBLANK(G1755), "NI Number Empty", ISBLANK(H1755), "Check In Date Empty", ISBLANK(J1755), "HB Claim Ref Number Empty", ISBLANK(K1755), "Referral Agency Empty", ISBLANK(M1755), "Gender Empty", ISBLANK(N1755), "Religion Empty", ISBLANK(O1755), "Ethnicity Empty", ISBLANK(P1755), "Nationality Empty", ISBLANK(Q1755), "Disability Empty", ISBLANK(R1755), "Sexual Orientation Empty", ISBLANK(S1755), "Language Empty", ISBLANK(T1755), "Risk Assessment Empty", AND(G1755&lt;&gt;"",H1755&lt;&gt;""), IF(SUMPRODUCT(($G$2:$G$5000=G1755)*($H$2:$H$5000=H1755))&gt;1,"CONFLICT: NI and Check-in Date Already in Use","Correct"), TRUE, "Correct")</f>
        <v/>
      </c>
    </row>
    <row r="1756" spans="1:22" s="14" customFormat="1" x14ac:dyDescent="0.5">
      <c r="A1756" s="10"/>
      <c r="B1756" s="11"/>
      <c r="C1756" s="10"/>
      <c r="D1756" s="10"/>
      <c r="E1756" s="10"/>
      <c r="F1756" s="12"/>
      <c r="G1756" s="10"/>
      <c r="H1756" s="12"/>
      <c r="I1756" s="12"/>
      <c r="J1756" s="13"/>
      <c r="K1756" s="10"/>
      <c r="L1756" s="15" t="str">
        <f ca="1">IF(ISBLANK(F1756), "", DATEDIF(Tenants[[#This Row],[DateOfBirth]],TODAY(),"Y"))</f>
        <v/>
      </c>
      <c r="M1756" s="10"/>
      <c r="N1756" s="10"/>
      <c r="O1756" s="10"/>
      <c r="P1756" s="10"/>
      <c r="Q1756" s="10"/>
      <c r="R1756" s="10"/>
      <c r="S1756" s="10"/>
      <c r="T1756" s="10"/>
      <c r="U1756" s="16" t="str">
        <f t="shared" si="28"/>
        <v/>
      </c>
      <c r="V1756" s="16" t="str" cm="1">
        <f t="array" ref="V1756">_xlfn.IFS(AND(ISBLANK(A1756), OR(B1756&lt;&gt;"",C1756&lt;&gt;"",E1756&lt;&gt;"",F1756&lt;&gt;"",G1756&lt;&gt;"",H1756&lt;&gt;"",J1756&lt;&gt;"",K1756&lt;&gt;"",M1756&lt;&gt;"",N1756&lt;&gt;"",O1756&lt;&gt;"",P1756&lt;&gt;"",Q1756&lt;&gt;"",R1756&lt;&gt;"",S1756&lt;&gt;"",T1756&lt;&gt;"",)), "Address Empty", ISBLANK(A1756), "", ISBLANK(B1756), "Room Number Empty", ISBLANK(C1756), "First Name Empty", ISBLANK(E1756), "Last Name Empty", ISBLANK(F1756), "Date of Birth Empty", ISBLANK(G1756), "NI Number Empty", ISBLANK(H1756), "Check In Date Empty", ISBLANK(J1756), "HB Claim Ref Number Empty", ISBLANK(K1756), "Referral Agency Empty", ISBLANK(M1756), "Gender Empty", ISBLANK(N1756), "Religion Empty", ISBLANK(O1756), "Ethnicity Empty", ISBLANK(P1756), "Nationality Empty", ISBLANK(Q1756), "Disability Empty", ISBLANK(R1756), "Sexual Orientation Empty", ISBLANK(S1756), "Language Empty", ISBLANK(T1756), "Risk Assessment Empty", AND(G1756&lt;&gt;"",H1756&lt;&gt;""), IF(SUMPRODUCT(($G$2:$G$5000=G1756)*($H$2:$H$5000=H1756))&gt;1,"CONFLICT: NI and Check-in Date Already in Use","Correct"), TRUE, "Correct")</f>
        <v/>
      </c>
    </row>
    <row r="1757" spans="1:22" s="14" customFormat="1" x14ac:dyDescent="0.5">
      <c r="A1757" s="10"/>
      <c r="B1757" s="11"/>
      <c r="C1757" s="10"/>
      <c r="D1757" s="10"/>
      <c r="E1757" s="10"/>
      <c r="F1757" s="12"/>
      <c r="G1757" s="10"/>
      <c r="H1757" s="12"/>
      <c r="I1757" s="12"/>
      <c r="J1757" s="13"/>
      <c r="K1757" s="10"/>
      <c r="L1757" s="15" t="str">
        <f ca="1">IF(ISBLANK(F1757), "", DATEDIF(Tenants[[#This Row],[DateOfBirth]],TODAY(),"Y"))</f>
        <v/>
      </c>
      <c r="M1757" s="10"/>
      <c r="N1757" s="10"/>
      <c r="O1757" s="10"/>
      <c r="P1757" s="10"/>
      <c r="Q1757" s="10"/>
      <c r="R1757" s="10"/>
      <c r="S1757" s="10"/>
      <c r="T1757" s="10"/>
      <c r="U1757" s="16" t="str">
        <f t="shared" si="28"/>
        <v/>
      </c>
      <c r="V1757" s="16" t="str" cm="1">
        <f t="array" ref="V1757">_xlfn.IFS(AND(ISBLANK(A1757), OR(B1757&lt;&gt;"",C1757&lt;&gt;"",E1757&lt;&gt;"",F1757&lt;&gt;"",G1757&lt;&gt;"",H1757&lt;&gt;"",J1757&lt;&gt;"",K1757&lt;&gt;"",M1757&lt;&gt;"",N1757&lt;&gt;"",O1757&lt;&gt;"",P1757&lt;&gt;"",Q1757&lt;&gt;"",R1757&lt;&gt;"",S1757&lt;&gt;"",T1757&lt;&gt;"",)), "Address Empty", ISBLANK(A1757), "", ISBLANK(B1757), "Room Number Empty", ISBLANK(C1757), "First Name Empty", ISBLANK(E1757), "Last Name Empty", ISBLANK(F1757), "Date of Birth Empty", ISBLANK(G1757), "NI Number Empty", ISBLANK(H1757), "Check In Date Empty", ISBLANK(J1757), "HB Claim Ref Number Empty", ISBLANK(K1757), "Referral Agency Empty", ISBLANK(M1757), "Gender Empty", ISBLANK(N1757), "Religion Empty", ISBLANK(O1757), "Ethnicity Empty", ISBLANK(P1757), "Nationality Empty", ISBLANK(Q1757), "Disability Empty", ISBLANK(R1757), "Sexual Orientation Empty", ISBLANK(S1757), "Language Empty", ISBLANK(T1757), "Risk Assessment Empty", AND(G1757&lt;&gt;"",H1757&lt;&gt;""), IF(SUMPRODUCT(($G$2:$G$5000=G1757)*($H$2:$H$5000=H1757))&gt;1,"CONFLICT: NI and Check-in Date Already in Use","Correct"), TRUE, "Correct")</f>
        <v/>
      </c>
    </row>
    <row r="1758" spans="1:22" s="14" customFormat="1" x14ac:dyDescent="0.5">
      <c r="A1758" s="10"/>
      <c r="B1758" s="11"/>
      <c r="C1758" s="10"/>
      <c r="D1758" s="10"/>
      <c r="E1758" s="10"/>
      <c r="F1758" s="12"/>
      <c r="G1758" s="10"/>
      <c r="H1758" s="12"/>
      <c r="I1758" s="12"/>
      <c r="J1758" s="13"/>
      <c r="K1758" s="10"/>
      <c r="L1758" s="15" t="str">
        <f ca="1">IF(ISBLANK(F1758), "", DATEDIF(Tenants[[#This Row],[DateOfBirth]],TODAY(),"Y"))</f>
        <v/>
      </c>
      <c r="M1758" s="10"/>
      <c r="N1758" s="10"/>
      <c r="O1758" s="10"/>
      <c r="P1758" s="10"/>
      <c r="Q1758" s="10"/>
      <c r="R1758" s="10"/>
      <c r="S1758" s="10"/>
      <c r="T1758" s="10"/>
      <c r="U1758" s="16" t="str">
        <f t="shared" si="28"/>
        <v/>
      </c>
      <c r="V1758" s="16" t="str" cm="1">
        <f t="array" ref="V1758">_xlfn.IFS(AND(ISBLANK(A1758), OR(B1758&lt;&gt;"",C1758&lt;&gt;"",E1758&lt;&gt;"",F1758&lt;&gt;"",G1758&lt;&gt;"",H1758&lt;&gt;"",J1758&lt;&gt;"",K1758&lt;&gt;"",M1758&lt;&gt;"",N1758&lt;&gt;"",O1758&lt;&gt;"",P1758&lt;&gt;"",Q1758&lt;&gt;"",R1758&lt;&gt;"",S1758&lt;&gt;"",T1758&lt;&gt;"",)), "Address Empty", ISBLANK(A1758), "", ISBLANK(B1758), "Room Number Empty", ISBLANK(C1758), "First Name Empty", ISBLANK(E1758), "Last Name Empty", ISBLANK(F1758), "Date of Birth Empty", ISBLANK(G1758), "NI Number Empty", ISBLANK(H1758), "Check In Date Empty", ISBLANK(J1758), "HB Claim Ref Number Empty", ISBLANK(K1758), "Referral Agency Empty", ISBLANK(M1758), "Gender Empty", ISBLANK(N1758), "Religion Empty", ISBLANK(O1758), "Ethnicity Empty", ISBLANK(P1758), "Nationality Empty", ISBLANK(Q1758), "Disability Empty", ISBLANK(R1758), "Sexual Orientation Empty", ISBLANK(S1758), "Language Empty", ISBLANK(T1758), "Risk Assessment Empty", AND(G1758&lt;&gt;"",H1758&lt;&gt;""), IF(SUMPRODUCT(($G$2:$G$5000=G1758)*($H$2:$H$5000=H1758))&gt;1,"CONFLICT: NI and Check-in Date Already in Use","Correct"), TRUE, "Correct")</f>
        <v/>
      </c>
    </row>
    <row r="1759" spans="1:22" s="14" customFormat="1" x14ac:dyDescent="0.5">
      <c r="A1759" s="10"/>
      <c r="B1759" s="11"/>
      <c r="C1759" s="10"/>
      <c r="D1759" s="10"/>
      <c r="E1759" s="10"/>
      <c r="F1759" s="12"/>
      <c r="G1759" s="10"/>
      <c r="H1759" s="12"/>
      <c r="I1759" s="12"/>
      <c r="J1759" s="13"/>
      <c r="K1759" s="10"/>
      <c r="L1759" s="15" t="str">
        <f ca="1">IF(ISBLANK(F1759), "", DATEDIF(Tenants[[#This Row],[DateOfBirth]],TODAY(),"Y"))</f>
        <v/>
      </c>
      <c r="M1759" s="10"/>
      <c r="N1759" s="10"/>
      <c r="O1759" s="10"/>
      <c r="P1759" s="10"/>
      <c r="Q1759" s="10"/>
      <c r="R1759" s="10"/>
      <c r="S1759" s="10"/>
      <c r="T1759" s="10"/>
      <c r="U1759" s="16" t="str">
        <f t="shared" si="28"/>
        <v/>
      </c>
      <c r="V1759" s="16" t="str" cm="1">
        <f t="array" ref="V1759">_xlfn.IFS(AND(ISBLANK(A1759), OR(B1759&lt;&gt;"",C1759&lt;&gt;"",E1759&lt;&gt;"",F1759&lt;&gt;"",G1759&lt;&gt;"",H1759&lt;&gt;"",J1759&lt;&gt;"",K1759&lt;&gt;"",M1759&lt;&gt;"",N1759&lt;&gt;"",O1759&lt;&gt;"",P1759&lt;&gt;"",Q1759&lt;&gt;"",R1759&lt;&gt;"",S1759&lt;&gt;"",T1759&lt;&gt;"",)), "Address Empty", ISBLANK(A1759), "", ISBLANK(B1759), "Room Number Empty", ISBLANK(C1759), "First Name Empty", ISBLANK(E1759), "Last Name Empty", ISBLANK(F1759), "Date of Birth Empty", ISBLANK(G1759), "NI Number Empty", ISBLANK(H1759), "Check In Date Empty", ISBLANK(J1759), "HB Claim Ref Number Empty", ISBLANK(K1759), "Referral Agency Empty", ISBLANK(M1759), "Gender Empty", ISBLANK(N1759), "Religion Empty", ISBLANK(O1759), "Ethnicity Empty", ISBLANK(P1759), "Nationality Empty", ISBLANK(Q1759), "Disability Empty", ISBLANK(R1759), "Sexual Orientation Empty", ISBLANK(S1759), "Language Empty", ISBLANK(T1759), "Risk Assessment Empty", AND(G1759&lt;&gt;"",H1759&lt;&gt;""), IF(SUMPRODUCT(($G$2:$G$5000=G1759)*($H$2:$H$5000=H1759))&gt;1,"CONFLICT: NI and Check-in Date Already in Use","Correct"), TRUE, "Correct")</f>
        <v/>
      </c>
    </row>
    <row r="1760" spans="1:22" s="14" customFormat="1" x14ac:dyDescent="0.5">
      <c r="A1760" s="10"/>
      <c r="B1760" s="11"/>
      <c r="C1760" s="10"/>
      <c r="D1760" s="10"/>
      <c r="E1760" s="10"/>
      <c r="F1760" s="12"/>
      <c r="G1760" s="10"/>
      <c r="H1760" s="12"/>
      <c r="I1760" s="12"/>
      <c r="J1760" s="13"/>
      <c r="K1760" s="10"/>
      <c r="L1760" s="15" t="str">
        <f ca="1">IF(ISBLANK(F1760), "", DATEDIF(Tenants[[#This Row],[DateOfBirth]],TODAY(),"Y"))</f>
        <v/>
      </c>
      <c r="M1760" s="10"/>
      <c r="N1760" s="10"/>
      <c r="O1760" s="10"/>
      <c r="P1760" s="10"/>
      <c r="Q1760" s="10"/>
      <c r="R1760" s="10"/>
      <c r="S1760" s="10"/>
      <c r="T1760" s="10"/>
      <c r="U1760" s="16" t="str">
        <f t="shared" si="28"/>
        <v/>
      </c>
      <c r="V1760" s="16" t="str" cm="1">
        <f t="array" ref="V1760">_xlfn.IFS(AND(ISBLANK(A1760), OR(B1760&lt;&gt;"",C1760&lt;&gt;"",E1760&lt;&gt;"",F1760&lt;&gt;"",G1760&lt;&gt;"",H1760&lt;&gt;"",J1760&lt;&gt;"",K1760&lt;&gt;"",M1760&lt;&gt;"",N1760&lt;&gt;"",O1760&lt;&gt;"",P1760&lt;&gt;"",Q1760&lt;&gt;"",R1760&lt;&gt;"",S1760&lt;&gt;"",T1760&lt;&gt;"",)), "Address Empty", ISBLANK(A1760), "", ISBLANK(B1760), "Room Number Empty", ISBLANK(C1760), "First Name Empty", ISBLANK(E1760), "Last Name Empty", ISBLANK(F1760), "Date of Birth Empty", ISBLANK(G1760), "NI Number Empty", ISBLANK(H1760), "Check In Date Empty", ISBLANK(J1760), "HB Claim Ref Number Empty", ISBLANK(K1760), "Referral Agency Empty", ISBLANK(M1760), "Gender Empty", ISBLANK(N1760), "Religion Empty", ISBLANK(O1760), "Ethnicity Empty", ISBLANK(P1760), "Nationality Empty", ISBLANK(Q1760), "Disability Empty", ISBLANK(R1760), "Sexual Orientation Empty", ISBLANK(S1760), "Language Empty", ISBLANK(T1760), "Risk Assessment Empty", AND(G1760&lt;&gt;"",H1760&lt;&gt;""), IF(SUMPRODUCT(($G$2:$G$5000=G1760)*($H$2:$H$5000=H1760))&gt;1,"CONFLICT: NI and Check-in Date Already in Use","Correct"), TRUE, "Correct")</f>
        <v/>
      </c>
    </row>
    <row r="1761" spans="1:22" s="14" customFormat="1" x14ac:dyDescent="0.5">
      <c r="A1761" s="10"/>
      <c r="B1761" s="11"/>
      <c r="C1761" s="10"/>
      <c r="D1761" s="10"/>
      <c r="E1761" s="10"/>
      <c r="F1761" s="12"/>
      <c r="G1761" s="10"/>
      <c r="H1761" s="12"/>
      <c r="I1761" s="12"/>
      <c r="J1761" s="13"/>
      <c r="K1761" s="10"/>
      <c r="L1761" s="15" t="str">
        <f ca="1">IF(ISBLANK(F1761), "", DATEDIF(Tenants[[#This Row],[DateOfBirth]],TODAY(),"Y"))</f>
        <v/>
      </c>
      <c r="M1761" s="10"/>
      <c r="N1761" s="10"/>
      <c r="O1761" s="10"/>
      <c r="P1761" s="10"/>
      <c r="Q1761" s="10"/>
      <c r="R1761" s="10"/>
      <c r="S1761" s="10"/>
      <c r="T1761" s="10"/>
      <c r="U1761" s="16" t="str">
        <f t="shared" si="28"/>
        <v/>
      </c>
      <c r="V1761" s="16" t="str" cm="1">
        <f t="array" ref="V1761">_xlfn.IFS(AND(ISBLANK(A1761), OR(B1761&lt;&gt;"",C1761&lt;&gt;"",E1761&lt;&gt;"",F1761&lt;&gt;"",G1761&lt;&gt;"",H1761&lt;&gt;"",J1761&lt;&gt;"",K1761&lt;&gt;"",M1761&lt;&gt;"",N1761&lt;&gt;"",O1761&lt;&gt;"",P1761&lt;&gt;"",Q1761&lt;&gt;"",R1761&lt;&gt;"",S1761&lt;&gt;"",T1761&lt;&gt;"",)), "Address Empty", ISBLANK(A1761), "", ISBLANK(B1761), "Room Number Empty", ISBLANK(C1761), "First Name Empty", ISBLANK(E1761), "Last Name Empty", ISBLANK(F1761), "Date of Birth Empty", ISBLANK(G1761), "NI Number Empty", ISBLANK(H1761), "Check In Date Empty", ISBLANK(J1761), "HB Claim Ref Number Empty", ISBLANK(K1761), "Referral Agency Empty", ISBLANK(M1761), "Gender Empty", ISBLANK(N1761), "Religion Empty", ISBLANK(O1761), "Ethnicity Empty", ISBLANK(P1761), "Nationality Empty", ISBLANK(Q1761), "Disability Empty", ISBLANK(R1761), "Sexual Orientation Empty", ISBLANK(S1761), "Language Empty", ISBLANK(T1761), "Risk Assessment Empty", AND(G1761&lt;&gt;"",H1761&lt;&gt;""), IF(SUMPRODUCT(($G$2:$G$5000=G1761)*($H$2:$H$5000=H1761))&gt;1,"CONFLICT: NI and Check-in Date Already in Use","Correct"), TRUE, "Correct")</f>
        <v/>
      </c>
    </row>
    <row r="1762" spans="1:22" s="14" customFormat="1" x14ac:dyDescent="0.5">
      <c r="A1762" s="10"/>
      <c r="B1762" s="11"/>
      <c r="C1762" s="10"/>
      <c r="D1762" s="10"/>
      <c r="E1762" s="10"/>
      <c r="F1762" s="12"/>
      <c r="G1762" s="10"/>
      <c r="H1762" s="12"/>
      <c r="I1762" s="12"/>
      <c r="J1762" s="13"/>
      <c r="K1762" s="10"/>
      <c r="L1762" s="15" t="str">
        <f ca="1">IF(ISBLANK(F1762), "", DATEDIF(Tenants[[#This Row],[DateOfBirth]],TODAY(),"Y"))</f>
        <v/>
      </c>
      <c r="M1762" s="10"/>
      <c r="N1762" s="10"/>
      <c r="O1762" s="10"/>
      <c r="P1762" s="10"/>
      <c r="Q1762" s="10"/>
      <c r="R1762" s="10"/>
      <c r="S1762" s="10"/>
      <c r="T1762" s="10"/>
      <c r="U1762" s="16" t="str">
        <f t="shared" si="28"/>
        <v/>
      </c>
      <c r="V1762" s="16" t="str" cm="1">
        <f t="array" ref="V1762">_xlfn.IFS(AND(ISBLANK(A1762), OR(B1762&lt;&gt;"",C1762&lt;&gt;"",E1762&lt;&gt;"",F1762&lt;&gt;"",G1762&lt;&gt;"",H1762&lt;&gt;"",J1762&lt;&gt;"",K1762&lt;&gt;"",M1762&lt;&gt;"",N1762&lt;&gt;"",O1762&lt;&gt;"",P1762&lt;&gt;"",Q1762&lt;&gt;"",R1762&lt;&gt;"",S1762&lt;&gt;"",T1762&lt;&gt;"",)), "Address Empty", ISBLANK(A1762), "", ISBLANK(B1762), "Room Number Empty", ISBLANK(C1762), "First Name Empty", ISBLANK(E1762), "Last Name Empty", ISBLANK(F1762), "Date of Birth Empty", ISBLANK(G1762), "NI Number Empty", ISBLANK(H1762), "Check In Date Empty", ISBLANK(J1762), "HB Claim Ref Number Empty", ISBLANK(K1762), "Referral Agency Empty", ISBLANK(M1762), "Gender Empty", ISBLANK(N1762), "Religion Empty", ISBLANK(O1762), "Ethnicity Empty", ISBLANK(P1762), "Nationality Empty", ISBLANK(Q1762), "Disability Empty", ISBLANK(R1762), "Sexual Orientation Empty", ISBLANK(S1762), "Language Empty", ISBLANK(T1762), "Risk Assessment Empty", AND(G1762&lt;&gt;"",H1762&lt;&gt;""), IF(SUMPRODUCT(($G$2:$G$5000=G1762)*($H$2:$H$5000=H1762))&gt;1,"CONFLICT: NI and Check-in Date Already in Use","Correct"), TRUE, "Correct")</f>
        <v/>
      </c>
    </row>
    <row r="1763" spans="1:22" s="14" customFormat="1" x14ac:dyDescent="0.5">
      <c r="A1763" s="10"/>
      <c r="B1763" s="11"/>
      <c r="C1763" s="10"/>
      <c r="D1763" s="10"/>
      <c r="E1763" s="10"/>
      <c r="F1763" s="12"/>
      <c r="G1763" s="10"/>
      <c r="H1763" s="12"/>
      <c r="I1763" s="12"/>
      <c r="J1763" s="13"/>
      <c r="K1763" s="10"/>
      <c r="L1763" s="15" t="str">
        <f ca="1">IF(ISBLANK(F1763), "", DATEDIF(Tenants[[#This Row],[DateOfBirth]],TODAY(),"Y"))</f>
        <v/>
      </c>
      <c r="M1763" s="10"/>
      <c r="N1763" s="10"/>
      <c r="O1763" s="10"/>
      <c r="P1763" s="10"/>
      <c r="Q1763" s="10"/>
      <c r="R1763" s="10"/>
      <c r="S1763" s="10"/>
      <c r="T1763" s="10"/>
      <c r="U1763" s="16" t="str">
        <f t="shared" si="28"/>
        <v/>
      </c>
      <c r="V1763" s="16" t="str" cm="1">
        <f t="array" ref="V1763">_xlfn.IFS(AND(ISBLANK(A1763), OR(B1763&lt;&gt;"",C1763&lt;&gt;"",E1763&lt;&gt;"",F1763&lt;&gt;"",G1763&lt;&gt;"",H1763&lt;&gt;"",J1763&lt;&gt;"",K1763&lt;&gt;"",M1763&lt;&gt;"",N1763&lt;&gt;"",O1763&lt;&gt;"",P1763&lt;&gt;"",Q1763&lt;&gt;"",R1763&lt;&gt;"",S1763&lt;&gt;"",T1763&lt;&gt;"",)), "Address Empty", ISBLANK(A1763), "", ISBLANK(B1763), "Room Number Empty", ISBLANK(C1763), "First Name Empty", ISBLANK(E1763), "Last Name Empty", ISBLANK(F1763), "Date of Birth Empty", ISBLANK(G1763), "NI Number Empty", ISBLANK(H1763), "Check In Date Empty", ISBLANK(J1763), "HB Claim Ref Number Empty", ISBLANK(K1763), "Referral Agency Empty", ISBLANK(M1763), "Gender Empty", ISBLANK(N1763), "Religion Empty", ISBLANK(O1763), "Ethnicity Empty", ISBLANK(P1763), "Nationality Empty", ISBLANK(Q1763), "Disability Empty", ISBLANK(R1763), "Sexual Orientation Empty", ISBLANK(S1763), "Language Empty", ISBLANK(T1763), "Risk Assessment Empty", AND(G1763&lt;&gt;"",H1763&lt;&gt;""), IF(SUMPRODUCT(($G$2:$G$5000=G1763)*($H$2:$H$5000=H1763))&gt;1,"CONFLICT: NI and Check-in Date Already in Use","Correct"), TRUE, "Correct")</f>
        <v/>
      </c>
    </row>
    <row r="1764" spans="1:22" s="14" customFormat="1" x14ac:dyDescent="0.5">
      <c r="A1764" s="10"/>
      <c r="B1764" s="11"/>
      <c r="C1764" s="10"/>
      <c r="D1764" s="10"/>
      <c r="E1764" s="10"/>
      <c r="F1764" s="12"/>
      <c r="G1764" s="10"/>
      <c r="H1764" s="12"/>
      <c r="I1764" s="12"/>
      <c r="J1764" s="13"/>
      <c r="K1764" s="10"/>
      <c r="L1764" s="15" t="str">
        <f ca="1">IF(ISBLANK(F1764), "", DATEDIF(Tenants[[#This Row],[DateOfBirth]],TODAY(),"Y"))</f>
        <v/>
      </c>
      <c r="M1764" s="10"/>
      <c r="N1764" s="10"/>
      <c r="O1764" s="10"/>
      <c r="P1764" s="10"/>
      <c r="Q1764" s="10"/>
      <c r="R1764" s="10"/>
      <c r="S1764" s="10"/>
      <c r="T1764" s="10"/>
      <c r="U1764" s="16" t="str">
        <f t="shared" si="28"/>
        <v/>
      </c>
      <c r="V1764" s="16" t="str" cm="1">
        <f t="array" ref="V1764">_xlfn.IFS(AND(ISBLANK(A1764), OR(B1764&lt;&gt;"",C1764&lt;&gt;"",E1764&lt;&gt;"",F1764&lt;&gt;"",G1764&lt;&gt;"",H1764&lt;&gt;"",J1764&lt;&gt;"",K1764&lt;&gt;"",M1764&lt;&gt;"",N1764&lt;&gt;"",O1764&lt;&gt;"",P1764&lt;&gt;"",Q1764&lt;&gt;"",R1764&lt;&gt;"",S1764&lt;&gt;"",T1764&lt;&gt;"",)), "Address Empty", ISBLANK(A1764), "", ISBLANK(B1764), "Room Number Empty", ISBLANK(C1764), "First Name Empty", ISBLANK(E1764), "Last Name Empty", ISBLANK(F1764), "Date of Birth Empty", ISBLANK(G1764), "NI Number Empty", ISBLANK(H1764), "Check In Date Empty", ISBLANK(J1764), "HB Claim Ref Number Empty", ISBLANK(K1764), "Referral Agency Empty", ISBLANK(M1764), "Gender Empty", ISBLANK(N1764), "Religion Empty", ISBLANK(O1764), "Ethnicity Empty", ISBLANK(P1764), "Nationality Empty", ISBLANK(Q1764), "Disability Empty", ISBLANK(R1764), "Sexual Orientation Empty", ISBLANK(S1764), "Language Empty", ISBLANK(T1764), "Risk Assessment Empty", AND(G1764&lt;&gt;"",H1764&lt;&gt;""), IF(SUMPRODUCT(($G$2:$G$5000=G1764)*($H$2:$H$5000=H1764))&gt;1,"CONFLICT: NI and Check-in Date Already in Use","Correct"), TRUE, "Correct")</f>
        <v/>
      </c>
    </row>
    <row r="1765" spans="1:22" s="14" customFormat="1" x14ac:dyDescent="0.5">
      <c r="A1765" s="10"/>
      <c r="B1765" s="11"/>
      <c r="C1765" s="10"/>
      <c r="D1765" s="10"/>
      <c r="E1765" s="10"/>
      <c r="F1765" s="12"/>
      <c r="G1765" s="10"/>
      <c r="H1765" s="12"/>
      <c r="I1765" s="12"/>
      <c r="J1765" s="13"/>
      <c r="K1765" s="10"/>
      <c r="L1765" s="15" t="str">
        <f ca="1">IF(ISBLANK(F1765), "", DATEDIF(Tenants[[#This Row],[DateOfBirth]],TODAY(),"Y"))</f>
        <v/>
      </c>
      <c r="M1765" s="10"/>
      <c r="N1765" s="10"/>
      <c r="O1765" s="10"/>
      <c r="P1765" s="10"/>
      <c r="Q1765" s="10"/>
      <c r="R1765" s="10"/>
      <c r="S1765" s="10"/>
      <c r="T1765" s="10"/>
      <c r="U1765" s="16" t="str">
        <f t="shared" si="28"/>
        <v/>
      </c>
      <c r="V1765" s="16" t="str" cm="1">
        <f t="array" ref="V1765">_xlfn.IFS(AND(ISBLANK(A1765), OR(B1765&lt;&gt;"",C1765&lt;&gt;"",E1765&lt;&gt;"",F1765&lt;&gt;"",G1765&lt;&gt;"",H1765&lt;&gt;"",J1765&lt;&gt;"",K1765&lt;&gt;"",M1765&lt;&gt;"",N1765&lt;&gt;"",O1765&lt;&gt;"",P1765&lt;&gt;"",Q1765&lt;&gt;"",R1765&lt;&gt;"",S1765&lt;&gt;"",T1765&lt;&gt;"",)), "Address Empty", ISBLANK(A1765), "", ISBLANK(B1765), "Room Number Empty", ISBLANK(C1765), "First Name Empty", ISBLANK(E1765), "Last Name Empty", ISBLANK(F1765), "Date of Birth Empty", ISBLANK(G1765), "NI Number Empty", ISBLANK(H1765), "Check In Date Empty", ISBLANK(J1765), "HB Claim Ref Number Empty", ISBLANK(K1765), "Referral Agency Empty", ISBLANK(M1765), "Gender Empty", ISBLANK(N1765), "Religion Empty", ISBLANK(O1765), "Ethnicity Empty", ISBLANK(P1765), "Nationality Empty", ISBLANK(Q1765), "Disability Empty", ISBLANK(R1765), "Sexual Orientation Empty", ISBLANK(S1765), "Language Empty", ISBLANK(T1765), "Risk Assessment Empty", AND(G1765&lt;&gt;"",H1765&lt;&gt;""), IF(SUMPRODUCT(($G$2:$G$5000=G1765)*($H$2:$H$5000=H1765))&gt;1,"CONFLICT: NI and Check-in Date Already in Use","Correct"), TRUE, "Correct")</f>
        <v/>
      </c>
    </row>
    <row r="1766" spans="1:22" s="14" customFormat="1" x14ac:dyDescent="0.5">
      <c r="A1766" s="10"/>
      <c r="B1766" s="11"/>
      <c r="C1766" s="10"/>
      <c r="D1766" s="10"/>
      <c r="E1766" s="10"/>
      <c r="F1766" s="12"/>
      <c r="G1766" s="10"/>
      <c r="H1766" s="12"/>
      <c r="I1766" s="12"/>
      <c r="J1766" s="13"/>
      <c r="K1766" s="10"/>
      <c r="L1766" s="15" t="str">
        <f ca="1">IF(ISBLANK(F1766), "", DATEDIF(Tenants[[#This Row],[DateOfBirth]],TODAY(),"Y"))</f>
        <v/>
      </c>
      <c r="M1766" s="10"/>
      <c r="N1766" s="10"/>
      <c r="O1766" s="10"/>
      <c r="P1766" s="10"/>
      <c r="Q1766" s="10"/>
      <c r="R1766" s="10"/>
      <c r="S1766" s="10"/>
      <c r="T1766" s="10"/>
      <c r="U1766" s="16" t="str">
        <f t="shared" si="28"/>
        <v/>
      </c>
      <c r="V1766" s="16" t="str" cm="1">
        <f t="array" ref="V1766">_xlfn.IFS(AND(ISBLANK(A1766), OR(B1766&lt;&gt;"",C1766&lt;&gt;"",E1766&lt;&gt;"",F1766&lt;&gt;"",G1766&lt;&gt;"",H1766&lt;&gt;"",J1766&lt;&gt;"",K1766&lt;&gt;"",M1766&lt;&gt;"",N1766&lt;&gt;"",O1766&lt;&gt;"",P1766&lt;&gt;"",Q1766&lt;&gt;"",R1766&lt;&gt;"",S1766&lt;&gt;"",T1766&lt;&gt;"",)), "Address Empty", ISBLANK(A1766), "", ISBLANK(B1766), "Room Number Empty", ISBLANK(C1766), "First Name Empty", ISBLANK(E1766), "Last Name Empty", ISBLANK(F1766), "Date of Birth Empty", ISBLANK(G1766), "NI Number Empty", ISBLANK(H1766), "Check In Date Empty", ISBLANK(J1766), "HB Claim Ref Number Empty", ISBLANK(K1766), "Referral Agency Empty", ISBLANK(M1766), "Gender Empty", ISBLANK(N1766), "Religion Empty", ISBLANK(O1766), "Ethnicity Empty", ISBLANK(P1766), "Nationality Empty", ISBLANK(Q1766), "Disability Empty", ISBLANK(R1766), "Sexual Orientation Empty", ISBLANK(S1766), "Language Empty", ISBLANK(T1766), "Risk Assessment Empty", AND(G1766&lt;&gt;"",H1766&lt;&gt;""), IF(SUMPRODUCT(($G$2:$G$5000=G1766)*($H$2:$H$5000=H1766))&gt;1,"CONFLICT: NI and Check-in Date Already in Use","Correct"), TRUE, "Correct")</f>
        <v/>
      </c>
    </row>
    <row r="1767" spans="1:22" s="14" customFormat="1" x14ac:dyDescent="0.5">
      <c r="A1767" s="10"/>
      <c r="B1767" s="11"/>
      <c r="C1767" s="10"/>
      <c r="D1767" s="10"/>
      <c r="E1767" s="10"/>
      <c r="F1767" s="12"/>
      <c r="G1767" s="10"/>
      <c r="H1767" s="12"/>
      <c r="I1767" s="12"/>
      <c r="J1767" s="13"/>
      <c r="K1767" s="10"/>
      <c r="L1767" s="15" t="str">
        <f ca="1">IF(ISBLANK(F1767), "", DATEDIF(Tenants[[#This Row],[DateOfBirth]],TODAY(),"Y"))</f>
        <v/>
      </c>
      <c r="M1767" s="10"/>
      <c r="N1767" s="10"/>
      <c r="O1767" s="10"/>
      <c r="P1767" s="10"/>
      <c r="Q1767" s="10"/>
      <c r="R1767" s="10"/>
      <c r="S1767" s="10"/>
      <c r="T1767" s="10"/>
      <c r="U1767" s="16" t="str">
        <f t="shared" si="28"/>
        <v/>
      </c>
      <c r="V1767" s="16" t="str" cm="1">
        <f t="array" ref="V1767">_xlfn.IFS(AND(ISBLANK(A1767), OR(B1767&lt;&gt;"",C1767&lt;&gt;"",E1767&lt;&gt;"",F1767&lt;&gt;"",G1767&lt;&gt;"",H1767&lt;&gt;"",J1767&lt;&gt;"",K1767&lt;&gt;"",M1767&lt;&gt;"",N1767&lt;&gt;"",O1767&lt;&gt;"",P1767&lt;&gt;"",Q1767&lt;&gt;"",R1767&lt;&gt;"",S1767&lt;&gt;"",T1767&lt;&gt;"",)), "Address Empty", ISBLANK(A1767), "", ISBLANK(B1767), "Room Number Empty", ISBLANK(C1767), "First Name Empty", ISBLANK(E1767), "Last Name Empty", ISBLANK(F1767), "Date of Birth Empty", ISBLANK(G1767), "NI Number Empty", ISBLANK(H1767), "Check In Date Empty", ISBLANK(J1767), "HB Claim Ref Number Empty", ISBLANK(K1767), "Referral Agency Empty", ISBLANK(M1767), "Gender Empty", ISBLANK(N1767), "Religion Empty", ISBLANK(O1767), "Ethnicity Empty", ISBLANK(P1767), "Nationality Empty", ISBLANK(Q1767), "Disability Empty", ISBLANK(R1767), "Sexual Orientation Empty", ISBLANK(S1767), "Language Empty", ISBLANK(T1767), "Risk Assessment Empty", AND(G1767&lt;&gt;"",H1767&lt;&gt;""), IF(SUMPRODUCT(($G$2:$G$5000=G1767)*($H$2:$H$5000=H1767))&gt;1,"CONFLICT: NI and Check-in Date Already in Use","Correct"), TRUE, "Correct")</f>
        <v/>
      </c>
    </row>
    <row r="1768" spans="1:22" s="14" customFormat="1" x14ac:dyDescent="0.5">
      <c r="A1768" s="10"/>
      <c r="B1768" s="11"/>
      <c r="C1768" s="10"/>
      <c r="D1768" s="10"/>
      <c r="E1768" s="10"/>
      <c r="F1768" s="12"/>
      <c r="G1768" s="10"/>
      <c r="H1768" s="12"/>
      <c r="I1768" s="12"/>
      <c r="J1768" s="13"/>
      <c r="K1768" s="10"/>
      <c r="L1768" s="15" t="str">
        <f ca="1">IF(ISBLANK(F1768), "", DATEDIF(Tenants[[#This Row],[DateOfBirth]],TODAY(),"Y"))</f>
        <v/>
      </c>
      <c r="M1768" s="10"/>
      <c r="N1768" s="10"/>
      <c r="O1768" s="10"/>
      <c r="P1768" s="10"/>
      <c r="Q1768" s="10"/>
      <c r="R1768" s="10"/>
      <c r="S1768" s="10"/>
      <c r="T1768" s="10"/>
      <c r="U1768" s="16" t="str">
        <f t="shared" si="28"/>
        <v/>
      </c>
      <c r="V1768" s="16" t="str" cm="1">
        <f t="array" ref="V1768">_xlfn.IFS(AND(ISBLANK(A1768), OR(B1768&lt;&gt;"",C1768&lt;&gt;"",E1768&lt;&gt;"",F1768&lt;&gt;"",G1768&lt;&gt;"",H1768&lt;&gt;"",J1768&lt;&gt;"",K1768&lt;&gt;"",M1768&lt;&gt;"",N1768&lt;&gt;"",O1768&lt;&gt;"",P1768&lt;&gt;"",Q1768&lt;&gt;"",R1768&lt;&gt;"",S1768&lt;&gt;"",T1768&lt;&gt;"",)), "Address Empty", ISBLANK(A1768), "", ISBLANK(B1768), "Room Number Empty", ISBLANK(C1768), "First Name Empty", ISBLANK(E1768), "Last Name Empty", ISBLANK(F1768), "Date of Birth Empty", ISBLANK(G1768), "NI Number Empty", ISBLANK(H1768), "Check In Date Empty", ISBLANK(J1768), "HB Claim Ref Number Empty", ISBLANK(K1768), "Referral Agency Empty", ISBLANK(M1768), "Gender Empty", ISBLANK(N1768), "Religion Empty", ISBLANK(O1768), "Ethnicity Empty", ISBLANK(P1768), "Nationality Empty", ISBLANK(Q1768), "Disability Empty", ISBLANK(R1768), "Sexual Orientation Empty", ISBLANK(S1768), "Language Empty", ISBLANK(T1768), "Risk Assessment Empty", AND(G1768&lt;&gt;"",H1768&lt;&gt;""), IF(SUMPRODUCT(($G$2:$G$5000=G1768)*($H$2:$H$5000=H1768))&gt;1,"CONFLICT: NI and Check-in Date Already in Use","Correct"), TRUE, "Correct")</f>
        <v/>
      </c>
    </row>
    <row r="1769" spans="1:22" s="14" customFormat="1" x14ac:dyDescent="0.5">
      <c r="A1769" s="10"/>
      <c r="B1769" s="11"/>
      <c r="C1769" s="10"/>
      <c r="D1769" s="10"/>
      <c r="E1769" s="10"/>
      <c r="F1769" s="12"/>
      <c r="G1769" s="10"/>
      <c r="H1769" s="12"/>
      <c r="I1769" s="12"/>
      <c r="J1769" s="13"/>
      <c r="K1769" s="10"/>
      <c r="L1769" s="15" t="str">
        <f ca="1">IF(ISBLANK(F1769), "", DATEDIF(Tenants[[#This Row],[DateOfBirth]],TODAY(),"Y"))</f>
        <v/>
      </c>
      <c r="M1769" s="10"/>
      <c r="N1769" s="10"/>
      <c r="O1769" s="10"/>
      <c r="P1769" s="10"/>
      <c r="Q1769" s="10"/>
      <c r="R1769" s="10"/>
      <c r="S1769" s="10"/>
      <c r="T1769" s="10"/>
      <c r="U1769" s="16" t="str">
        <f t="shared" si="28"/>
        <v/>
      </c>
      <c r="V1769" s="16" t="str" cm="1">
        <f t="array" ref="V1769">_xlfn.IFS(AND(ISBLANK(A1769), OR(B1769&lt;&gt;"",C1769&lt;&gt;"",E1769&lt;&gt;"",F1769&lt;&gt;"",G1769&lt;&gt;"",H1769&lt;&gt;"",J1769&lt;&gt;"",K1769&lt;&gt;"",M1769&lt;&gt;"",N1769&lt;&gt;"",O1769&lt;&gt;"",P1769&lt;&gt;"",Q1769&lt;&gt;"",R1769&lt;&gt;"",S1769&lt;&gt;"",T1769&lt;&gt;"",)), "Address Empty", ISBLANK(A1769), "", ISBLANK(B1769), "Room Number Empty", ISBLANK(C1769), "First Name Empty", ISBLANK(E1769), "Last Name Empty", ISBLANK(F1769), "Date of Birth Empty", ISBLANK(G1769), "NI Number Empty", ISBLANK(H1769), "Check In Date Empty", ISBLANK(J1769), "HB Claim Ref Number Empty", ISBLANK(K1769), "Referral Agency Empty", ISBLANK(M1769), "Gender Empty", ISBLANK(N1769), "Religion Empty", ISBLANK(O1769), "Ethnicity Empty", ISBLANK(P1769), "Nationality Empty", ISBLANK(Q1769), "Disability Empty", ISBLANK(R1769), "Sexual Orientation Empty", ISBLANK(S1769), "Language Empty", ISBLANK(T1769), "Risk Assessment Empty", AND(G1769&lt;&gt;"",H1769&lt;&gt;""), IF(SUMPRODUCT(($G$2:$G$5000=G1769)*($H$2:$H$5000=H1769))&gt;1,"CONFLICT: NI and Check-in Date Already in Use","Correct"), TRUE, "Correct")</f>
        <v/>
      </c>
    </row>
    <row r="1770" spans="1:22" s="14" customFormat="1" x14ac:dyDescent="0.5">
      <c r="A1770" s="10"/>
      <c r="B1770" s="11"/>
      <c r="C1770" s="10"/>
      <c r="D1770" s="10"/>
      <c r="E1770" s="10"/>
      <c r="F1770" s="12"/>
      <c r="G1770" s="10"/>
      <c r="H1770" s="12"/>
      <c r="I1770" s="12"/>
      <c r="J1770" s="13"/>
      <c r="K1770" s="10"/>
      <c r="L1770" s="15" t="str">
        <f ca="1">IF(ISBLANK(F1770), "", DATEDIF(Tenants[[#This Row],[DateOfBirth]],TODAY(),"Y"))</f>
        <v/>
      </c>
      <c r="M1770" s="10"/>
      <c r="N1770" s="10"/>
      <c r="O1770" s="10"/>
      <c r="P1770" s="10"/>
      <c r="Q1770" s="10"/>
      <c r="R1770" s="10"/>
      <c r="S1770" s="10"/>
      <c r="T1770" s="10"/>
      <c r="U1770" s="16" t="str">
        <f t="shared" si="28"/>
        <v/>
      </c>
      <c r="V1770" s="16" t="str" cm="1">
        <f t="array" ref="V1770">_xlfn.IFS(AND(ISBLANK(A1770), OR(B1770&lt;&gt;"",C1770&lt;&gt;"",E1770&lt;&gt;"",F1770&lt;&gt;"",G1770&lt;&gt;"",H1770&lt;&gt;"",J1770&lt;&gt;"",K1770&lt;&gt;"",M1770&lt;&gt;"",N1770&lt;&gt;"",O1770&lt;&gt;"",P1770&lt;&gt;"",Q1770&lt;&gt;"",R1770&lt;&gt;"",S1770&lt;&gt;"",T1770&lt;&gt;"",)), "Address Empty", ISBLANK(A1770), "", ISBLANK(B1770), "Room Number Empty", ISBLANK(C1770), "First Name Empty", ISBLANK(E1770), "Last Name Empty", ISBLANK(F1770), "Date of Birth Empty", ISBLANK(G1770), "NI Number Empty", ISBLANK(H1770), "Check In Date Empty", ISBLANK(J1770), "HB Claim Ref Number Empty", ISBLANK(K1770), "Referral Agency Empty", ISBLANK(M1770), "Gender Empty", ISBLANK(N1770), "Religion Empty", ISBLANK(O1770), "Ethnicity Empty", ISBLANK(P1770), "Nationality Empty", ISBLANK(Q1770), "Disability Empty", ISBLANK(R1770), "Sexual Orientation Empty", ISBLANK(S1770), "Language Empty", ISBLANK(T1770), "Risk Assessment Empty", AND(G1770&lt;&gt;"",H1770&lt;&gt;""), IF(SUMPRODUCT(($G$2:$G$5000=G1770)*($H$2:$H$5000=H1770))&gt;1,"CONFLICT: NI and Check-in Date Already in Use","Correct"), TRUE, "Correct")</f>
        <v/>
      </c>
    </row>
    <row r="1771" spans="1:22" s="14" customFormat="1" x14ac:dyDescent="0.5">
      <c r="A1771" s="10"/>
      <c r="B1771" s="11"/>
      <c r="C1771" s="10"/>
      <c r="D1771" s="10"/>
      <c r="E1771" s="10"/>
      <c r="F1771" s="12"/>
      <c r="G1771" s="10"/>
      <c r="H1771" s="12"/>
      <c r="I1771" s="12"/>
      <c r="J1771" s="13"/>
      <c r="K1771" s="10"/>
      <c r="L1771" s="15" t="str">
        <f ca="1">IF(ISBLANK(F1771), "", DATEDIF(Tenants[[#This Row],[DateOfBirth]],TODAY(),"Y"))</f>
        <v/>
      </c>
      <c r="M1771" s="10"/>
      <c r="N1771" s="10"/>
      <c r="O1771" s="10"/>
      <c r="P1771" s="10"/>
      <c r="Q1771" s="10"/>
      <c r="R1771" s="10"/>
      <c r="S1771" s="10"/>
      <c r="T1771" s="10"/>
      <c r="U1771" s="16" t="str">
        <f t="shared" si="28"/>
        <v/>
      </c>
      <c r="V1771" s="16" t="str" cm="1">
        <f t="array" ref="V1771">_xlfn.IFS(AND(ISBLANK(A1771), OR(B1771&lt;&gt;"",C1771&lt;&gt;"",E1771&lt;&gt;"",F1771&lt;&gt;"",G1771&lt;&gt;"",H1771&lt;&gt;"",J1771&lt;&gt;"",K1771&lt;&gt;"",M1771&lt;&gt;"",N1771&lt;&gt;"",O1771&lt;&gt;"",P1771&lt;&gt;"",Q1771&lt;&gt;"",R1771&lt;&gt;"",S1771&lt;&gt;"",T1771&lt;&gt;"",)), "Address Empty", ISBLANK(A1771), "", ISBLANK(B1771), "Room Number Empty", ISBLANK(C1771), "First Name Empty", ISBLANK(E1771), "Last Name Empty", ISBLANK(F1771), "Date of Birth Empty", ISBLANK(G1771), "NI Number Empty", ISBLANK(H1771), "Check In Date Empty", ISBLANK(J1771), "HB Claim Ref Number Empty", ISBLANK(K1771), "Referral Agency Empty", ISBLANK(M1771), "Gender Empty", ISBLANK(N1771), "Religion Empty", ISBLANK(O1771), "Ethnicity Empty", ISBLANK(P1771), "Nationality Empty", ISBLANK(Q1771), "Disability Empty", ISBLANK(R1771), "Sexual Orientation Empty", ISBLANK(S1771), "Language Empty", ISBLANK(T1771), "Risk Assessment Empty", AND(G1771&lt;&gt;"",H1771&lt;&gt;""), IF(SUMPRODUCT(($G$2:$G$5000=G1771)*($H$2:$H$5000=H1771))&gt;1,"CONFLICT: NI and Check-in Date Already in Use","Correct"), TRUE, "Correct")</f>
        <v/>
      </c>
    </row>
    <row r="1772" spans="1:22" s="14" customFormat="1" x14ac:dyDescent="0.5">
      <c r="A1772" s="10"/>
      <c r="B1772" s="11"/>
      <c r="C1772" s="10"/>
      <c r="D1772" s="10"/>
      <c r="E1772" s="10"/>
      <c r="F1772" s="12"/>
      <c r="G1772" s="10"/>
      <c r="H1772" s="12"/>
      <c r="I1772" s="12"/>
      <c r="J1772" s="13"/>
      <c r="K1772" s="10"/>
      <c r="L1772" s="15" t="str">
        <f ca="1">IF(ISBLANK(F1772), "", DATEDIF(Tenants[[#This Row],[DateOfBirth]],TODAY(),"Y"))</f>
        <v/>
      </c>
      <c r="M1772" s="10"/>
      <c r="N1772" s="10"/>
      <c r="O1772" s="10"/>
      <c r="P1772" s="10"/>
      <c r="Q1772" s="10"/>
      <c r="R1772" s="10"/>
      <c r="S1772" s="10"/>
      <c r="T1772" s="10"/>
      <c r="U1772" s="16" t="str">
        <f t="shared" ref="U1772:U1835" si="29">IF(AND(ISBLANK(H1772),ISBLANK(I1772)),"",IF(ISBLANK(I1772),"ONGOING",DATEDIF(H1772,I1772,"Y")&amp;" YEAR(S) "&amp;DATEDIF(H1772,I1772,"YM")&amp;" MONTH(S)"))</f>
        <v/>
      </c>
      <c r="V1772" s="16" t="str" cm="1">
        <f t="array" ref="V1772">_xlfn.IFS(AND(ISBLANK(A1772), OR(B1772&lt;&gt;"",C1772&lt;&gt;"",E1772&lt;&gt;"",F1772&lt;&gt;"",G1772&lt;&gt;"",H1772&lt;&gt;"",J1772&lt;&gt;"",K1772&lt;&gt;"",M1772&lt;&gt;"",N1772&lt;&gt;"",O1772&lt;&gt;"",P1772&lt;&gt;"",Q1772&lt;&gt;"",R1772&lt;&gt;"",S1772&lt;&gt;"",T1772&lt;&gt;"",)), "Address Empty", ISBLANK(A1772), "", ISBLANK(B1772), "Room Number Empty", ISBLANK(C1772), "First Name Empty", ISBLANK(E1772), "Last Name Empty", ISBLANK(F1772), "Date of Birth Empty", ISBLANK(G1772), "NI Number Empty", ISBLANK(H1772), "Check In Date Empty", ISBLANK(J1772), "HB Claim Ref Number Empty", ISBLANK(K1772), "Referral Agency Empty", ISBLANK(M1772), "Gender Empty", ISBLANK(N1772), "Religion Empty", ISBLANK(O1772), "Ethnicity Empty", ISBLANK(P1772), "Nationality Empty", ISBLANK(Q1772), "Disability Empty", ISBLANK(R1772), "Sexual Orientation Empty", ISBLANK(S1772), "Language Empty", ISBLANK(T1772), "Risk Assessment Empty", AND(G1772&lt;&gt;"",H1772&lt;&gt;""), IF(SUMPRODUCT(($G$2:$G$5000=G1772)*($H$2:$H$5000=H1772))&gt;1,"CONFLICT: NI and Check-in Date Already in Use","Correct"), TRUE, "Correct")</f>
        <v/>
      </c>
    </row>
    <row r="1773" spans="1:22" s="14" customFormat="1" x14ac:dyDescent="0.5">
      <c r="A1773" s="10"/>
      <c r="B1773" s="11"/>
      <c r="C1773" s="10"/>
      <c r="D1773" s="10"/>
      <c r="E1773" s="10"/>
      <c r="F1773" s="12"/>
      <c r="G1773" s="10"/>
      <c r="H1773" s="12"/>
      <c r="I1773" s="12"/>
      <c r="J1773" s="13"/>
      <c r="K1773" s="10"/>
      <c r="L1773" s="15" t="str">
        <f ca="1">IF(ISBLANK(F1773), "", DATEDIF(Tenants[[#This Row],[DateOfBirth]],TODAY(),"Y"))</f>
        <v/>
      </c>
      <c r="M1773" s="10"/>
      <c r="N1773" s="10"/>
      <c r="O1773" s="10"/>
      <c r="P1773" s="10"/>
      <c r="Q1773" s="10"/>
      <c r="R1773" s="10"/>
      <c r="S1773" s="10"/>
      <c r="T1773" s="10"/>
      <c r="U1773" s="16" t="str">
        <f t="shared" si="29"/>
        <v/>
      </c>
      <c r="V1773" s="16" t="str" cm="1">
        <f t="array" ref="V1773">_xlfn.IFS(AND(ISBLANK(A1773), OR(B1773&lt;&gt;"",C1773&lt;&gt;"",E1773&lt;&gt;"",F1773&lt;&gt;"",G1773&lt;&gt;"",H1773&lt;&gt;"",J1773&lt;&gt;"",K1773&lt;&gt;"",M1773&lt;&gt;"",N1773&lt;&gt;"",O1773&lt;&gt;"",P1773&lt;&gt;"",Q1773&lt;&gt;"",R1773&lt;&gt;"",S1773&lt;&gt;"",T1773&lt;&gt;"",)), "Address Empty", ISBLANK(A1773), "", ISBLANK(B1773), "Room Number Empty", ISBLANK(C1773), "First Name Empty", ISBLANK(E1773), "Last Name Empty", ISBLANK(F1773), "Date of Birth Empty", ISBLANK(G1773), "NI Number Empty", ISBLANK(H1773), "Check In Date Empty", ISBLANK(J1773), "HB Claim Ref Number Empty", ISBLANK(K1773), "Referral Agency Empty", ISBLANK(M1773), "Gender Empty", ISBLANK(N1773), "Religion Empty", ISBLANK(O1773), "Ethnicity Empty", ISBLANK(P1773), "Nationality Empty", ISBLANK(Q1773), "Disability Empty", ISBLANK(R1773), "Sexual Orientation Empty", ISBLANK(S1773), "Language Empty", ISBLANK(T1773), "Risk Assessment Empty", AND(G1773&lt;&gt;"",H1773&lt;&gt;""), IF(SUMPRODUCT(($G$2:$G$5000=G1773)*($H$2:$H$5000=H1773))&gt;1,"CONFLICT: NI and Check-in Date Already in Use","Correct"), TRUE, "Correct")</f>
        <v/>
      </c>
    </row>
    <row r="1774" spans="1:22" s="14" customFormat="1" x14ac:dyDescent="0.5">
      <c r="A1774" s="10"/>
      <c r="B1774" s="11"/>
      <c r="C1774" s="10"/>
      <c r="D1774" s="10"/>
      <c r="E1774" s="10"/>
      <c r="F1774" s="12"/>
      <c r="G1774" s="10"/>
      <c r="H1774" s="12"/>
      <c r="I1774" s="12"/>
      <c r="J1774" s="13"/>
      <c r="K1774" s="10"/>
      <c r="L1774" s="15" t="str">
        <f ca="1">IF(ISBLANK(F1774), "", DATEDIF(Tenants[[#This Row],[DateOfBirth]],TODAY(),"Y"))</f>
        <v/>
      </c>
      <c r="M1774" s="10"/>
      <c r="N1774" s="10"/>
      <c r="O1774" s="10"/>
      <c r="P1774" s="10"/>
      <c r="Q1774" s="10"/>
      <c r="R1774" s="10"/>
      <c r="S1774" s="10"/>
      <c r="T1774" s="10"/>
      <c r="U1774" s="16" t="str">
        <f t="shared" si="29"/>
        <v/>
      </c>
      <c r="V1774" s="16" t="str" cm="1">
        <f t="array" ref="V1774">_xlfn.IFS(AND(ISBLANK(A1774), OR(B1774&lt;&gt;"",C1774&lt;&gt;"",E1774&lt;&gt;"",F1774&lt;&gt;"",G1774&lt;&gt;"",H1774&lt;&gt;"",J1774&lt;&gt;"",K1774&lt;&gt;"",M1774&lt;&gt;"",N1774&lt;&gt;"",O1774&lt;&gt;"",P1774&lt;&gt;"",Q1774&lt;&gt;"",R1774&lt;&gt;"",S1774&lt;&gt;"",T1774&lt;&gt;"",)), "Address Empty", ISBLANK(A1774), "", ISBLANK(B1774), "Room Number Empty", ISBLANK(C1774), "First Name Empty", ISBLANK(E1774), "Last Name Empty", ISBLANK(F1774), "Date of Birth Empty", ISBLANK(G1774), "NI Number Empty", ISBLANK(H1774), "Check In Date Empty", ISBLANK(J1774), "HB Claim Ref Number Empty", ISBLANK(K1774), "Referral Agency Empty", ISBLANK(M1774), "Gender Empty", ISBLANK(N1774), "Religion Empty", ISBLANK(O1774), "Ethnicity Empty", ISBLANK(P1774), "Nationality Empty", ISBLANK(Q1774), "Disability Empty", ISBLANK(R1774), "Sexual Orientation Empty", ISBLANK(S1774), "Language Empty", ISBLANK(T1774), "Risk Assessment Empty", AND(G1774&lt;&gt;"",H1774&lt;&gt;""), IF(SUMPRODUCT(($G$2:$G$5000=G1774)*($H$2:$H$5000=H1774))&gt;1,"CONFLICT: NI and Check-in Date Already in Use","Correct"), TRUE, "Correct")</f>
        <v/>
      </c>
    </row>
    <row r="1775" spans="1:22" s="14" customFormat="1" x14ac:dyDescent="0.5">
      <c r="A1775" s="10"/>
      <c r="B1775" s="11"/>
      <c r="C1775" s="10"/>
      <c r="D1775" s="10"/>
      <c r="E1775" s="10"/>
      <c r="F1775" s="12"/>
      <c r="G1775" s="10"/>
      <c r="H1775" s="12"/>
      <c r="I1775" s="12"/>
      <c r="J1775" s="13"/>
      <c r="K1775" s="10"/>
      <c r="L1775" s="15" t="str">
        <f ca="1">IF(ISBLANK(F1775), "", DATEDIF(Tenants[[#This Row],[DateOfBirth]],TODAY(),"Y"))</f>
        <v/>
      </c>
      <c r="M1775" s="10"/>
      <c r="N1775" s="10"/>
      <c r="O1775" s="10"/>
      <c r="P1775" s="10"/>
      <c r="Q1775" s="10"/>
      <c r="R1775" s="10"/>
      <c r="S1775" s="10"/>
      <c r="T1775" s="10"/>
      <c r="U1775" s="16" t="str">
        <f t="shared" si="29"/>
        <v/>
      </c>
      <c r="V1775" s="16" t="str" cm="1">
        <f t="array" ref="V1775">_xlfn.IFS(AND(ISBLANK(A1775), OR(B1775&lt;&gt;"",C1775&lt;&gt;"",E1775&lt;&gt;"",F1775&lt;&gt;"",G1775&lt;&gt;"",H1775&lt;&gt;"",J1775&lt;&gt;"",K1775&lt;&gt;"",M1775&lt;&gt;"",N1775&lt;&gt;"",O1775&lt;&gt;"",P1775&lt;&gt;"",Q1775&lt;&gt;"",R1775&lt;&gt;"",S1775&lt;&gt;"",T1775&lt;&gt;"",)), "Address Empty", ISBLANK(A1775), "", ISBLANK(B1775), "Room Number Empty", ISBLANK(C1775), "First Name Empty", ISBLANK(E1775), "Last Name Empty", ISBLANK(F1775), "Date of Birth Empty", ISBLANK(G1775), "NI Number Empty", ISBLANK(H1775), "Check In Date Empty", ISBLANK(J1775), "HB Claim Ref Number Empty", ISBLANK(K1775), "Referral Agency Empty", ISBLANK(M1775), "Gender Empty", ISBLANK(N1775), "Religion Empty", ISBLANK(O1775), "Ethnicity Empty", ISBLANK(P1775), "Nationality Empty", ISBLANK(Q1775), "Disability Empty", ISBLANK(R1775), "Sexual Orientation Empty", ISBLANK(S1775), "Language Empty", ISBLANK(T1775), "Risk Assessment Empty", AND(G1775&lt;&gt;"",H1775&lt;&gt;""), IF(SUMPRODUCT(($G$2:$G$5000=G1775)*($H$2:$H$5000=H1775))&gt;1,"CONFLICT: NI and Check-in Date Already in Use","Correct"), TRUE, "Correct")</f>
        <v/>
      </c>
    </row>
    <row r="1776" spans="1:22" s="14" customFormat="1" x14ac:dyDescent="0.5">
      <c r="A1776" s="10"/>
      <c r="B1776" s="11"/>
      <c r="C1776" s="10"/>
      <c r="D1776" s="10"/>
      <c r="E1776" s="10"/>
      <c r="F1776" s="12"/>
      <c r="G1776" s="10"/>
      <c r="H1776" s="12"/>
      <c r="I1776" s="12"/>
      <c r="J1776" s="13"/>
      <c r="K1776" s="10"/>
      <c r="L1776" s="15" t="str">
        <f ca="1">IF(ISBLANK(F1776), "", DATEDIF(Tenants[[#This Row],[DateOfBirth]],TODAY(),"Y"))</f>
        <v/>
      </c>
      <c r="M1776" s="10"/>
      <c r="N1776" s="10"/>
      <c r="O1776" s="10"/>
      <c r="P1776" s="10"/>
      <c r="Q1776" s="10"/>
      <c r="R1776" s="10"/>
      <c r="S1776" s="10"/>
      <c r="T1776" s="10"/>
      <c r="U1776" s="16" t="str">
        <f t="shared" si="29"/>
        <v/>
      </c>
      <c r="V1776" s="16" t="str" cm="1">
        <f t="array" ref="V1776">_xlfn.IFS(AND(ISBLANK(A1776), OR(B1776&lt;&gt;"",C1776&lt;&gt;"",E1776&lt;&gt;"",F1776&lt;&gt;"",G1776&lt;&gt;"",H1776&lt;&gt;"",J1776&lt;&gt;"",K1776&lt;&gt;"",M1776&lt;&gt;"",N1776&lt;&gt;"",O1776&lt;&gt;"",P1776&lt;&gt;"",Q1776&lt;&gt;"",R1776&lt;&gt;"",S1776&lt;&gt;"",T1776&lt;&gt;"",)), "Address Empty", ISBLANK(A1776), "", ISBLANK(B1776), "Room Number Empty", ISBLANK(C1776), "First Name Empty", ISBLANK(E1776), "Last Name Empty", ISBLANK(F1776), "Date of Birth Empty", ISBLANK(G1776), "NI Number Empty", ISBLANK(H1776), "Check In Date Empty", ISBLANK(J1776), "HB Claim Ref Number Empty", ISBLANK(K1776), "Referral Agency Empty", ISBLANK(M1776), "Gender Empty", ISBLANK(N1776), "Religion Empty", ISBLANK(O1776), "Ethnicity Empty", ISBLANK(P1776), "Nationality Empty", ISBLANK(Q1776), "Disability Empty", ISBLANK(R1776), "Sexual Orientation Empty", ISBLANK(S1776), "Language Empty", ISBLANK(T1776), "Risk Assessment Empty", AND(G1776&lt;&gt;"",H1776&lt;&gt;""), IF(SUMPRODUCT(($G$2:$G$5000=G1776)*($H$2:$H$5000=H1776))&gt;1,"CONFLICT: NI and Check-in Date Already in Use","Correct"), TRUE, "Correct")</f>
        <v/>
      </c>
    </row>
    <row r="1777" spans="1:22" s="14" customFormat="1" x14ac:dyDescent="0.5">
      <c r="A1777" s="10"/>
      <c r="B1777" s="11"/>
      <c r="C1777" s="10"/>
      <c r="D1777" s="10"/>
      <c r="E1777" s="10"/>
      <c r="F1777" s="12"/>
      <c r="G1777" s="10"/>
      <c r="H1777" s="12"/>
      <c r="I1777" s="12"/>
      <c r="J1777" s="13"/>
      <c r="K1777" s="10"/>
      <c r="L1777" s="15" t="str">
        <f ca="1">IF(ISBLANK(F1777), "", DATEDIF(Tenants[[#This Row],[DateOfBirth]],TODAY(),"Y"))</f>
        <v/>
      </c>
      <c r="M1777" s="10"/>
      <c r="N1777" s="10"/>
      <c r="O1777" s="10"/>
      <c r="P1777" s="10"/>
      <c r="Q1777" s="10"/>
      <c r="R1777" s="10"/>
      <c r="S1777" s="10"/>
      <c r="T1777" s="10"/>
      <c r="U1777" s="16" t="str">
        <f t="shared" si="29"/>
        <v/>
      </c>
      <c r="V1777" s="16" t="str" cm="1">
        <f t="array" ref="V1777">_xlfn.IFS(AND(ISBLANK(A1777), OR(B1777&lt;&gt;"",C1777&lt;&gt;"",E1777&lt;&gt;"",F1777&lt;&gt;"",G1777&lt;&gt;"",H1777&lt;&gt;"",J1777&lt;&gt;"",K1777&lt;&gt;"",M1777&lt;&gt;"",N1777&lt;&gt;"",O1777&lt;&gt;"",P1777&lt;&gt;"",Q1777&lt;&gt;"",R1777&lt;&gt;"",S1777&lt;&gt;"",T1777&lt;&gt;"",)), "Address Empty", ISBLANK(A1777), "", ISBLANK(B1777), "Room Number Empty", ISBLANK(C1777), "First Name Empty", ISBLANK(E1777), "Last Name Empty", ISBLANK(F1777), "Date of Birth Empty", ISBLANK(G1777), "NI Number Empty", ISBLANK(H1777), "Check In Date Empty", ISBLANK(J1777), "HB Claim Ref Number Empty", ISBLANK(K1777), "Referral Agency Empty", ISBLANK(M1777), "Gender Empty", ISBLANK(N1777), "Religion Empty", ISBLANK(O1777), "Ethnicity Empty", ISBLANK(P1777), "Nationality Empty", ISBLANK(Q1777), "Disability Empty", ISBLANK(R1777), "Sexual Orientation Empty", ISBLANK(S1777), "Language Empty", ISBLANK(T1777), "Risk Assessment Empty", AND(G1777&lt;&gt;"",H1777&lt;&gt;""), IF(SUMPRODUCT(($G$2:$G$5000=G1777)*($H$2:$H$5000=H1777))&gt;1,"CONFLICT: NI and Check-in Date Already in Use","Correct"), TRUE, "Correct")</f>
        <v/>
      </c>
    </row>
    <row r="1778" spans="1:22" s="14" customFormat="1" x14ac:dyDescent="0.5">
      <c r="A1778" s="10"/>
      <c r="B1778" s="11"/>
      <c r="C1778" s="10"/>
      <c r="D1778" s="10"/>
      <c r="E1778" s="10"/>
      <c r="F1778" s="12"/>
      <c r="G1778" s="10"/>
      <c r="H1778" s="12"/>
      <c r="I1778" s="12"/>
      <c r="J1778" s="13"/>
      <c r="K1778" s="10"/>
      <c r="L1778" s="15" t="str">
        <f ca="1">IF(ISBLANK(F1778), "", DATEDIF(Tenants[[#This Row],[DateOfBirth]],TODAY(),"Y"))</f>
        <v/>
      </c>
      <c r="M1778" s="10"/>
      <c r="N1778" s="10"/>
      <c r="O1778" s="10"/>
      <c r="P1778" s="10"/>
      <c r="Q1778" s="10"/>
      <c r="R1778" s="10"/>
      <c r="S1778" s="10"/>
      <c r="T1778" s="10"/>
      <c r="U1778" s="16" t="str">
        <f t="shared" si="29"/>
        <v/>
      </c>
      <c r="V1778" s="16" t="str" cm="1">
        <f t="array" ref="V1778">_xlfn.IFS(AND(ISBLANK(A1778), OR(B1778&lt;&gt;"",C1778&lt;&gt;"",E1778&lt;&gt;"",F1778&lt;&gt;"",G1778&lt;&gt;"",H1778&lt;&gt;"",J1778&lt;&gt;"",K1778&lt;&gt;"",M1778&lt;&gt;"",N1778&lt;&gt;"",O1778&lt;&gt;"",P1778&lt;&gt;"",Q1778&lt;&gt;"",R1778&lt;&gt;"",S1778&lt;&gt;"",T1778&lt;&gt;"",)), "Address Empty", ISBLANK(A1778), "", ISBLANK(B1778), "Room Number Empty", ISBLANK(C1778), "First Name Empty", ISBLANK(E1778), "Last Name Empty", ISBLANK(F1778), "Date of Birth Empty", ISBLANK(G1778), "NI Number Empty", ISBLANK(H1778), "Check In Date Empty", ISBLANK(J1778), "HB Claim Ref Number Empty", ISBLANK(K1778), "Referral Agency Empty", ISBLANK(M1778), "Gender Empty", ISBLANK(N1778), "Religion Empty", ISBLANK(O1778), "Ethnicity Empty", ISBLANK(P1778), "Nationality Empty", ISBLANK(Q1778), "Disability Empty", ISBLANK(R1778), "Sexual Orientation Empty", ISBLANK(S1778), "Language Empty", ISBLANK(T1778), "Risk Assessment Empty", AND(G1778&lt;&gt;"",H1778&lt;&gt;""), IF(SUMPRODUCT(($G$2:$G$5000=G1778)*($H$2:$H$5000=H1778))&gt;1,"CONFLICT: NI and Check-in Date Already in Use","Correct"), TRUE, "Correct")</f>
        <v/>
      </c>
    </row>
    <row r="1779" spans="1:22" s="14" customFormat="1" x14ac:dyDescent="0.5">
      <c r="A1779" s="10"/>
      <c r="B1779" s="11"/>
      <c r="C1779" s="10"/>
      <c r="D1779" s="10"/>
      <c r="E1779" s="10"/>
      <c r="F1779" s="12"/>
      <c r="G1779" s="10"/>
      <c r="H1779" s="12"/>
      <c r="I1779" s="12"/>
      <c r="J1779" s="13"/>
      <c r="K1779" s="10"/>
      <c r="L1779" s="15" t="str">
        <f ca="1">IF(ISBLANK(F1779), "", DATEDIF(Tenants[[#This Row],[DateOfBirth]],TODAY(),"Y"))</f>
        <v/>
      </c>
      <c r="M1779" s="10"/>
      <c r="N1779" s="10"/>
      <c r="O1779" s="10"/>
      <c r="P1779" s="10"/>
      <c r="Q1779" s="10"/>
      <c r="R1779" s="10"/>
      <c r="S1779" s="10"/>
      <c r="T1779" s="10"/>
      <c r="U1779" s="16" t="str">
        <f t="shared" si="29"/>
        <v/>
      </c>
      <c r="V1779" s="16" t="str" cm="1">
        <f t="array" ref="V1779">_xlfn.IFS(AND(ISBLANK(A1779), OR(B1779&lt;&gt;"",C1779&lt;&gt;"",E1779&lt;&gt;"",F1779&lt;&gt;"",G1779&lt;&gt;"",H1779&lt;&gt;"",J1779&lt;&gt;"",K1779&lt;&gt;"",M1779&lt;&gt;"",N1779&lt;&gt;"",O1779&lt;&gt;"",P1779&lt;&gt;"",Q1779&lt;&gt;"",R1779&lt;&gt;"",S1779&lt;&gt;"",T1779&lt;&gt;"",)), "Address Empty", ISBLANK(A1779), "", ISBLANK(B1779), "Room Number Empty", ISBLANK(C1779), "First Name Empty", ISBLANK(E1779), "Last Name Empty", ISBLANK(F1779), "Date of Birth Empty", ISBLANK(G1779), "NI Number Empty", ISBLANK(H1779), "Check In Date Empty", ISBLANK(J1779), "HB Claim Ref Number Empty", ISBLANK(K1779), "Referral Agency Empty", ISBLANK(M1779), "Gender Empty", ISBLANK(N1779), "Religion Empty", ISBLANK(O1779), "Ethnicity Empty", ISBLANK(P1779), "Nationality Empty", ISBLANK(Q1779), "Disability Empty", ISBLANK(R1779), "Sexual Orientation Empty", ISBLANK(S1779), "Language Empty", ISBLANK(T1779), "Risk Assessment Empty", AND(G1779&lt;&gt;"",H1779&lt;&gt;""), IF(SUMPRODUCT(($G$2:$G$5000=G1779)*($H$2:$H$5000=H1779))&gt;1,"CONFLICT: NI and Check-in Date Already in Use","Correct"), TRUE, "Correct")</f>
        <v/>
      </c>
    </row>
    <row r="1780" spans="1:22" s="14" customFormat="1" x14ac:dyDescent="0.5">
      <c r="A1780" s="10"/>
      <c r="B1780" s="11"/>
      <c r="C1780" s="10"/>
      <c r="D1780" s="10"/>
      <c r="E1780" s="10"/>
      <c r="F1780" s="12"/>
      <c r="G1780" s="10"/>
      <c r="H1780" s="12"/>
      <c r="I1780" s="12"/>
      <c r="J1780" s="13"/>
      <c r="K1780" s="10"/>
      <c r="L1780" s="15" t="str">
        <f ca="1">IF(ISBLANK(F1780), "", DATEDIF(Tenants[[#This Row],[DateOfBirth]],TODAY(),"Y"))</f>
        <v/>
      </c>
      <c r="M1780" s="10"/>
      <c r="N1780" s="10"/>
      <c r="O1780" s="10"/>
      <c r="P1780" s="10"/>
      <c r="Q1780" s="10"/>
      <c r="R1780" s="10"/>
      <c r="S1780" s="10"/>
      <c r="T1780" s="10"/>
      <c r="U1780" s="16" t="str">
        <f t="shared" si="29"/>
        <v/>
      </c>
      <c r="V1780" s="16" t="str" cm="1">
        <f t="array" ref="V1780">_xlfn.IFS(AND(ISBLANK(A1780), OR(B1780&lt;&gt;"",C1780&lt;&gt;"",E1780&lt;&gt;"",F1780&lt;&gt;"",G1780&lt;&gt;"",H1780&lt;&gt;"",J1780&lt;&gt;"",K1780&lt;&gt;"",M1780&lt;&gt;"",N1780&lt;&gt;"",O1780&lt;&gt;"",P1780&lt;&gt;"",Q1780&lt;&gt;"",R1780&lt;&gt;"",S1780&lt;&gt;"",T1780&lt;&gt;"",)), "Address Empty", ISBLANK(A1780), "", ISBLANK(B1780), "Room Number Empty", ISBLANK(C1780), "First Name Empty", ISBLANK(E1780), "Last Name Empty", ISBLANK(F1780), "Date of Birth Empty", ISBLANK(G1780), "NI Number Empty", ISBLANK(H1780), "Check In Date Empty", ISBLANK(J1780), "HB Claim Ref Number Empty", ISBLANK(K1780), "Referral Agency Empty", ISBLANK(M1780), "Gender Empty", ISBLANK(N1780), "Religion Empty", ISBLANK(O1780), "Ethnicity Empty", ISBLANK(P1780), "Nationality Empty", ISBLANK(Q1780), "Disability Empty", ISBLANK(R1780), "Sexual Orientation Empty", ISBLANK(S1780), "Language Empty", ISBLANK(T1780), "Risk Assessment Empty", AND(G1780&lt;&gt;"",H1780&lt;&gt;""), IF(SUMPRODUCT(($G$2:$G$5000=G1780)*($H$2:$H$5000=H1780))&gt;1,"CONFLICT: NI and Check-in Date Already in Use","Correct"), TRUE, "Correct")</f>
        <v/>
      </c>
    </row>
    <row r="1781" spans="1:22" s="14" customFormat="1" x14ac:dyDescent="0.5">
      <c r="A1781" s="10"/>
      <c r="B1781" s="11"/>
      <c r="C1781" s="10"/>
      <c r="D1781" s="10"/>
      <c r="E1781" s="10"/>
      <c r="F1781" s="12"/>
      <c r="G1781" s="10"/>
      <c r="H1781" s="12"/>
      <c r="I1781" s="12"/>
      <c r="J1781" s="13"/>
      <c r="K1781" s="10"/>
      <c r="L1781" s="15" t="str">
        <f ca="1">IF(ISBLANK(F1781), "", DATEDIF(Tenants[[#This Row],[DateOfBirth]],TODAY(),"Y"))</f>
        <v/>
      </c>
      <c r="M1781" s="10"/>
      <c r="N1781" s="10"/>
      <c r="O1781" s="10"/>
      <c r="P1781" s="10"/>
      <c r="Q1781" s="10"/>
      <c r="R1781" s="10"/>
      <c r="S1781" s="10"/>
      <c r="T1781" s="10"/>
      <c r="U1781" s="16" t="str">
        <f t="shared" si="29"/>
        <v/>
      </c>
      <c r="V1781" s="16" t="str" cm="1">
        <f t="array" ref="V1781">_xlfn.IFS(AND(ISBLANK(A1781), OR(B1781&lt;&gt;"",C1781&lt;&gt;"",E1781&lt;&gt;"",F1781&lt;&gt;"",G1781&lt;&gt;"",H1781&lt;&gt;"",J1781&lt;&gt;"",K1781&lt;&gt;"",M1781&lt;&gt;"",N1781&lt;&gt;"",O1781&lt;&gt;"",P1781&lt;&gt;"",Q1781&lt;&gt;"",R1781&lt;&gt;"",S1781&lt;&gt;"",T1781&lt;&gt;"",)), "Address Empty", ISBLANK(A1781), "", ISBLANK(B1781), "Room Number Empty", ISBLANK(C1781), "First Name Empty", ISBLANK(E1781), "Last Name Empty", ISBLANK(F1781), "Date of Birth Empty", ISBLANK(G1781), "NI Number Empty", ISBLANK(H1781), "Check In Date Empty", ISBLANK(J1781), "HB Claim Ref Number Empty", ISBLANK(K1781), "Referral Agency Empty", ISBLANK(M1781), "Gender Empty", ISBLANK(N1781), "Religion Empty", ISBLANK(O1781), "Ethnicity Empty", ISBLANK(P1781), "Nationality Empty", ISBLANK(Q1781), "Disability Empty", ISBLANK(R1781), "Sexual Orientation Empty", ISBLANK(S1781), "Language Empty", ISBLANK(T1781), "Risk Assessment Empty", AND(G1781&lt;&gt;"",H1781&lt;&gt;""), IF(SUMPRODUCT(($G$2:$G$5000=G1781)*($H$2:$H$5000=H1781))&gt;1,"CONFLICT: NI and Check-in Date Already in Use","Correct"), TRUE, "Correct")</f>
        <v/>
      </c>
    </row>
    <row r="1782" spans="1:22" s="14" customFormat="1" x14ac:dyDescent="0.5">
      <c r="A1782" s="10"/>
      <c r="B1782" s="11"/>
      <c r="C1782" s="10"/>
      <c r="D1782" s="10"/>
      <c r="E1782" s="10"/>
      <c r="F1782" s="12"/>
      <c r="G1782" s="10"/>
      <c r="H1782" s="12"/>
      <c r="I1782" s="12"/>
      <c r="J1782" s="13"/>
      <c r="K1782" s="10"/>
      <c r="L1782" s="15" t="str">
        <f ca="1">IF(ISBLANK(F1782), "", DATEDIF(Tenants[[#This Row],[DateOfBirth]],TODAY(),"Y"))</f>
        <v/>
      </c>
      <c r="M1782" s="10"/>
      <c r="N1782" s="10"/>
      <c r="O1782" s="10"/>
      <c r="P1782" s="10"/>
      <c r="Q1782" s="10"/>
      <c r="R1782" s="10"/>
      <c r="S1782" s="10"/>
      <c r="T1782" s="10"/>
      <c r="U1782" s="16" t="str">
        <f t="shared" si="29"/>
        <v/>
      </c>
      <c r="V1782" s="16" t="str" cm="1">
        <f t="array" ref="V1782">_xlfn.IFS(AND(ISBLANK(A1782), OR(B1782&lt;&gt;"",C1782&lt;&gt;"",E1782&lt;&gt;"",F1782&lt;&gt;"",G1782&lt;&gt;"",H1782&lt;&gt;"",J1782&lt;&gt;"",K1782&lt;&gt;"",M1782&lt;&gt;"",N1782&lt;&gt;"",O1782&lt;&gt;"",P1782&lt;&gt;"",Q1782&lt;&gt;"",R1782&lt;&gt;"",S1782&lt;&gt;"",T1782&lt;&gt;"",)), "Address Empty", ISBLANK(A1782), "", ISBLANK(B1782), "Room Number Empty", ISBLANK(C1782), "First Name Empty", ISBLANK(E1782), "Last Name Empty", ISBLANK(F1782), "Date of Birth Empty", ISBLANK(G1782), "NI Number Empty", ISBLANK(H1782), "Check In Date Empty", ISBLANK(J1782), "HB Claim Ref Number Empty", ISBLANK(K1782), "Referral Agency Empty", ISBLANK(M1782), "Gender Empty", ISBLANK(N1782), "Religion Empty", ISBLANK(O1782), "Ethnicity Empty", ISBLANK(P1782), "Nationality Empty", ISBLANK(Q1782), "Disability Empty", ISBLANK(R1782), "Sexual Orientation Empty", ISBLANK(S1782), "Language Empty", ISBLANK(T1782), "Risk Assessment Empty", AND(G1782&lt;&gt;"",H1782&lt;&gt;""), IF(SUMPRODUCT(($G$2:$G$5000=G1782)*($H$2:$H$5000=H1782))&gt;1,"CONFLICT: NI and Check-in Date Already in Use","Correct"), TRUE, "Correct")</f>
        <v/>
      </c>
    </row>
    <row r="1783" spans="1:22" s="14" customFormat="1" x14ac:dyDescent="0.5">
      <c r="A1783" s="10"/>
      <c r="B1783" s="11"/>
      <c r="C1783" s="10"/>
      <c r="D1783" s="10"/>
      <c r="E1783" s="10"/>
      <c r="F1783" s="12"/>
      <c r="G1783" s="10"/>
      <c r="H1783" s="12"/>
      <c r="I1783" s="12"/>
      <c r="J1783" s="13"/>
      <c r="K1783" s="10"/>
      <c r="L1783" s="15" t="str">
        <f ca="1">IF(ISBLANK(F1783), "", DATEDIF(Tenants[[#This Row],[DateOfBirth]],TODAY(),"Y"))</f>
        <v/>
      </c>
      <c r="M1783" s="10"/>
      <c r="N1783" s="10"/>
      <c r="O1783" s="10"/>
      <c r="P1783" s="10"/>
      <c r="Q1783" s="10"/>
      <c r="R1783" s="10"/>
      <c r="S1783" s="10"/>
      <c r="T1783" s="10"/>
      <c r="U1783" s="16" t="str">
        <f t="shared" si="29"/>
        <v/>
      </c>
      <c r="V1783" s="16" t="str" cm="1">
        <f t="array" ref="V1783">_xlfn.IFS(AND(ISBLANK(A1783), OR(B1783&lt;&gt;"",C1783&lt;&gt;"",E1783&lt;&gt;"",F1783&lt;&gt;"",G1783&lt;&gt;"",H1783&lt;&gt;"",J1783&lt;&gt;"",K1783&lt;&gt;"",M1783&lt;&gt;"",N1783&lt;&gt;"",O1783&lt;&gt;"",P1783&lt;&gt;"",Q1783&lt;&gt;"",R1783&lt;&gt;"",S1783&lt;&gt;"",T1783&lt;&gt;"",)), "Address Empty", ISBLANK(A1783), "", ISBLANK(B1783), "Room Number Empty", ISBLANK(C1783), "First Name Empty", ISBLANK(E1783), "Last Name Empty", ISBLANK(F1783), "Date of Birth Empty", ISBLANK(G1783), "NI Number Empty", ISBLANK(H1783), "Check In Date Empty", ISBLANK(J1783), "HB Claim Ref Number Empty", ISBLANK(K1783), "Referral Agency Empty", ISBLANK(M1783), "Gender Empty", ISBLANK(N1783), "Religion Empty", ISBLANK(O1783), "Ethnicity Empty", ISBLANK(P1783), "Nationality Empty", ISBLANK(Q1783), "Disability Empty", ISBLANK(R1783), "Sexual Orientation Empty", ISBLANK(S1783), "Language Empty", ISBLANK(T1783), "Risk Assessment Empty", AND(G1783&lt;&gt;"",H1783&lt;&gt;""), IF(SUMPRODUCT(($G$2:$G$5000=G1783)*($H$2:$H$5000=H1783))&gt;1,"CONFLICT: NI and Check-in Date Already in Use","Correct"), TRUE, "Correct")</f>
        <v/>
      </c>
    </row>
    <row r="1784" spans="1:22" s="14" customFormat="1" x14ac:dyDescent="0.5">
      <c r="A1784" s="10"/>
      <c r="B1784" s="11"/>
      <c r="C1784" s="10"/>
      <c r="D1784" s="10"/>
      <c r="E1784" s="10"/>
      <c r="F1784" s="12"/>
      <c r="G1784" s="10"/>
      <c r="H1784" s="12"/>
      <c r="I1784" s="12"/>
      <c r="J1784" s="13"/>
      <c r="K1784" s="10"/>
      <c r="L1784" s="15" t="str">
        <f ca="1">IF(ISBLANK(F1784), "", DATEDIF(Tenants[[#This Row],[DateOfBirth]],TODAY(),"Y"))</f>
        <v/>
      </c>
      <c r="M1784" s="10"/>
      <c r="N1784" s="10"/>
      <c r="O1784" s="10"/>
      <c r="P1784" s="10"/>
      <c r="Q1784" s="10"/>
      <c r="R1784" s="10"/>
      <c r="S1784" s="10"/>
      <c r="T1784" s="10"/>
      <c r="U1784" s="16" t="str">
        <f t="shared" si="29"/>
        <v/>
      </c>
      <c r="V1784" s="16" t="str" cm="1">
        <f t="array" ref="V1784">_xlfn.IFS(AND(ISBLANK(A1784), OR(B1784&lt;&gt;"",C1784&lt;&gt;"",E1784&lt;&gt;"",F1784&lt;&gt;"",G1784&lt;&gt;"",H1784&lt;&gt;"",J1784&lt;&gt;"",K1784&lt;&gt;"",M1784&lt;&gt;"",N1784&lt;&gt;"",O1784&lt;&gt;"",P1784&lt;&gt;"",Q1784&lt;&gt;"",R1784&lt;&gt;"",S1784&lt;&gt;"",T1784&lt;&gt;"",)), "Address Empty", ISBLANK(A1784), "", ISBLANK(B1784), "Room Number Empty", ISBLANK(C1784), "First Name Empty", ISBLANK(E1784), "Last Name Empty", ISBLANK(F1784), "Date of Birth Empty", ISBLANK(G1784), "NI Number Empty", ISBLANK(H1784), "Check In Date Empty", ISBLANK(J1784), "HB Claim Ref Number Empty", ISBLANK(K1784), "Referral Agency Empty", ISBLANK(M1784), "Gender Empty", ISBLANK(N1784), "Religion Empty", ISBLANK(O1784), "Ethnicity Empty", ISBLANK(P1784), "Nationality Empty", ISBLANK(Q1784), "Disability Empty", ISBLANK(R1784), "Sexual Orientation Empty", ISBLANK(S1784), "Language Empty", ISBLANK(T1784), "Risk Assessment Empty", AND(G1784&lt;&gt;"",H1784&lt;&gt;""), IF(SUMPRODUCT(($G$2:$G$5000=G1784)*($H$2:$H$5000=H1784))&gt;1,"CONFLICT: NI and Check-in Date Already in Use","Correct"), TRUE, "Correct")</f>
        <v/>
      </c>
    </row>
    <row r="1785" spans="1:22" s="14" customFormat="1" x14ac:dyDescent="0.5">
      <c r="A1785" s="10"/>
      <c r="B1785" s="11"/>
      <c r="C1785" s="10"/>
      <c r="D1785" s="10"/>
      <c r="E1785" s="10"/>
      <c r="F1785" s="12"/>
      <c r="G1785" s="10"/>
      <c r="H1785" s="12"/>
      <c r="I1785" s="12"/>
      <c r="J1785" s="13"/>
      <c r="K1785" s="10"/>
      <c r="L1785" s="15" t="str">
        <f ca="1">IF(ISBLANK(F1785), "", DATEDIF(Tenants[[#This Row],[DateOfBirth]],TODAY(),"Y"))</f>
        <v/>
      </c>
      <c r="M1785" s="10"/>
      <c r="N1785" s="10"/>
      <c r="O1785" s="10"/>
      <c r="P1785" s="10"/>
      <c r="Q1785" s="10"/>
      <c r="R1785" s="10"/>
      <c r="S1785" s="10"/>
      <c r="T1785" s="10"/>
      <c r="U1785" s="16" t="str">
        <f t="shared" si="29"/>
        <v/>
      </c>
      <c r="V1785" s="16" t="str" cm="1">
        <f t="array" ref="V1785">_xlfn.IFS(AND(ISBLANK(A1785), OR(B1785&lt;&gt;"",C1785&lt;&gt;"",E1785&lt;&gt;"",F1785&lt;&gt;"",G1785&lt;&gt;"",H1785&lt;&gt;"",J1785&lt;&gt;"",K1785&lt;&gt;"",M1785&lt;&gt;"",N1785&lt;&gt;"",O1785&lt;&gt;"",P1785&lt;&gt;"",Q1785&lt;&gt;"",R1785&lt;&gt;"",S1785&lt;&gt;"",T1785&lt;&gt;"",)), "Address Empty", ISBLANK(A1785), "", ISBLANK(B1785), "Room Number Empty", ISBLANK(C1785), "First Name Empty", ISBLANK(E1785), "Last Name Empty", ISBLANK(F1785), "Date of Birth Empty", ISBLANK(G1785), "NI Number Empty", ISBLANK(H1785), "Check In Date Empty", ISBLANK(J1785), "HB Claim Ref Number Empty", ISBLANK(K1785), "Referral Agency Empty", ISBLANK(M1785), "Gender Empty", ISBLANK(N1785), "Religion Empty", ISBLANK(O1785), "Ethnicity Empty", ISBLANK(P1785), "Nationality Empty", ISBLANK(Q1785), "Disability Empty", ISBLANK(R1785), "Sexual Orientation Empty", ISBLANK(S1785), "Language Empty", ISBLANK(T1785), "Risk Assessment Empty", AND(G1785&lt;&gt;"",H1785&lt;&gt;""), IF(SUMPRODUCT(($G$2:$G$5000=G1785)*($H$2:$H$5000=H1785))&gt;1,"CONFLICT: NI and Check-in Date Already in Use","Correct"), TRUE, "Correct")</f>
        <v/>
      </c>
    </row>
    <row r="1786" spans="1:22" s="14" customFormat="1" x14ac:dyDescent="0.5">
      <c r="A1786" s="10"/>
      <c r="B1786" s="11"/>
      <c r="C1786" s="10"/>
      <c r="D1786" s="10"/>
      <c r="E1786" s="10"/>
      <c r="F1786" s="12"/>
      <c r="G1786" s="10"/>
      <c r="H1786" s="12"/>
      <c r="I1786" s="12"/>
      <c r="J1786" s="13"/>
      <c r="K1786" s="10"/>
      <c r="L1786" s="15" t="str">
        <f ca="1">IF(ISBLANK(F1786), "", DATEDIF(Tenants[[#This Row],[DateOfBirth]],TODAY(),"Y"))</f>
        <v/>
      </c>
      <c r="M1786" s="10"/>
      <c r="N1786" s="10"/>
      <c r="O1786" s="10"/>
      <c r="P1786" s="10"/>
      <c r="Q1786" s="10"/>
      <c r="R1786" s="10"/>
      <c r="S1786" s="10"/>
      <c r="T1786" s="10"/>
      <c r="U1786" s="16" t="str">
        <f t="shared" si="29"/>
        <v/>
      </c>
      <c r="V1786" s="16" t="str" cm="1">
        <f t="array" ref="V1786">_xlfn.IFS(AND(ISBLANK(A1786), OR(B1786&lt;&gt;"",C1786&lt;&gt;"",E1786&lt;&gt;"",F1786&lt;&gt;"",G1786&lt;&gt;"",H1786&lt;&gt;"",J1786&lt;&gt;"",K1786&lt;&gt;"",M1786&lt;&gt;"",N1786&lt;&gt;"",O1786&lt;&gt;"",P1786&lt;&gt;"",Q1786&lt;&gt;"",R1786&lt;&gt;"",S1786&lt;&gt;"",T1786&lt;&gt;"",)), "Address Empty", ISBLANK(A1786), "", ISBLANK(B1786), "Room Number Empty", ISBLANK(C1786), "First Name Empty", ISBLANK(E1786), "Last Name Empty", ISBLANK(F1786), "Date of Birth Empty", ISBLANK(G1786), "NI Number Empty", ISBLANK(H1786), "Check In Date Empty", ISBLANK(J1786), "HB Claim Ref Number Empty", ISBLANK(K1786), "Referral Agency Empty", ISBLANK(M1786), "Gender Empty", ISBLANK(N1786), "Religion Empty", ISBLANK(O1786), "Ethnicity Empty", ISBLANK(P1786), "Nationality Empty", ISBLANK(Q1786), "Disability Empty", ISBLANK(R1786), "Sexual Orientation Empty", ISBLANK(S1786), "Language Empty", ISBLANK(T1786), "Risk Assessment Empty", AND(G1786&lt;&gt;"",H1786&lt;&gt;""), IF(SUMPRODUCT(($G$2:$G$5000=G1786)*($H$2:$H$5000=H1786))&gt;1,"CONFLICT: NI and Check-in Date Already in Use","Correct"), TRUE, "Correct")</f>
        <v/>
      </c>
    </row>
    <row r="1787" spans="1:22" s="14" customFormat="1" x14ac:dyDescent="0.5">
      <c r="A1787" s="10"/>
      <c r="B1787" s="11"/>
      <c r="C1787" s="10"/>
      <c r="D1787" s="10"/>
      <c r="E1787" s="10"/>
      <c r="F1787" s="12"/>
      <c r="G1787" s="10"/>
      <c r="H1787" s="12"/>
      <c r="I1787" s="12"/>
      <c r="J1787" s="13"/>
      <c r="K1787" s="10"/>
      <c r="L1787" s="15" t="str">
        <f ca="1">IF(ISBLANK(F1787), "", DATEDIF(Tenants[[#This Row],[DateOfBirth]],TODAY(),"Y"))</f>
        <v/>
      </c>
      <c r="M1787" s="10"/>
      <c r="N1787" s="10"/>
      <c r="O1787" s="10"/>
      <c r="P1787" s="10"/>
      <c r="Q1787" s="10"/>
      <c r="R1787" s="10"/>
      <c r="S1787" s="10"/>
      <c r="T1787" s="10"/>
      <c r="U1787" s="16" t="str">
        <f t="shared" si="29"/>
        <v/>
      </c>
      <c r="V1787" s="16" t="str" cm="1">
        <f t="array" ref="V1787">_xlfn.IFS(AND(ISBLANK(A1787), OR(B1787&lt;&gt;"",C1787&lt;&gt;"",E1787&lt;&gt;"",F1787&lt;&gt;"",G1787&lt;&gt;"",H1787&lt;&gt;"",J1787&lt;&gt;"",K1787&lt;&gt;"",M1787&lt;&gt;"",N1787&lt;&gt;"",O1787&lt;&gt;"",P1787&lt;&gt;"",Q1787&lt;&gt;"",R1787&lt;&gt;"",S1787&lt;&gt;"",T1787&lt;&gt;"",)), "Address Empty", ISBLANK(A1787), "", ISBLANK(B1787), "Room Number Empty", ISBLANK(C1787), "First Name Empty", ISBLANK(E1787), "Last Name Empty", ISBLANK(F1787), "Date of Birth Empty", ISBLANK(G1787), "NI Number Empty", ISBLANK(H1787), "Check In Date Empty", ISBLANK(J1787), "HB Claim Ref Number Empty", ISBLANK(K1787), "Referral Agency Empty", ISBLANK(M1787), "Gender Empty", ISBLANK(N1787), "Religion Empty", ISBLANK(O1787), "Ethnicity Empty", ISBLANK(P1787), "Nationality Empty", ISBLANK(Q1787), "Disability Empty", ISBLANK(R1787), "Sexual Orientation Empty", ISBLANK(S1787), "Language Empty", ISBLANK(T1787), "Risk Assessment Empty", AND(G1787&lt;&gt;"",H1787&lt;&gt;""), IF(SUMPRODUCT(($G$2:$G$5000=G1787)*($H$2:$H$5000=H1787))&gt;1,"CONFLICT: NI and Check-in Date Already in Use","Correct"), TRUE, "Correct")</f>
        <v/>
      </c>
    </row>
    <row r="1788" spans="1:22" s="14" customFormat="1" x14ac:dyDescent="0.5">
      <c r="A1788" s="10"/>
      <c r="B1788" s="11"/>
      <c r="C1788" s="10"/>
      <c r="D1788" s="10"/>
      <c r="E1788" s="10"/>
      <c r="F1788" s="12"/>
      <c r="G1788" s="10"/>
      <c r="H1788" s="12"/>
      <c r="I1788" s="12"/>
      <c r="J1788" s="13"/>
      <c r="K1788" s="10"/>
      <c r="L1788" s="15" t="str">
        <f ca="1">IF(ISBLANK(F1788), "", DATEDIF(Tenants[[#This Row],[DateOfBirth]],TODAY(),"Y"))</f>
        <v/>
      </c>
      <c r="M1788" s="10"/>
      <c r="N1788" s="10"/>
      <c r="O1788" s="10"/>
      <c r="P1788" s="10"/>
      <c r="Q1788" s="10"/>
      <c r="R1788" s="10"/>
      <c r="S1788" s="10"/>
      <c r="T1788" s="10"/>
      <c r="U1788" s="16" t="str">
        <f t="shared" si="29"/>
        <v/>
      </c>
      <c r="V1788" s="16" t="str" cm="1">
        <f t="array" ref="V1788">_xlfn.IFS(AND(ISBLANK(A1788), OR(B1788&lt;&gt;"",C1788&lt;&gt;"",E1788&lt;&gt;"",F1788&lt;&gt;"",G1788&lt;&gt;"",H1788&lt;&gt;"",J1788&lt;&gt;"",K1788&lt;&gt;"",M1788&lt;&gt;"",N1788&lt;&gt;"",O1788&lt;&gt;"",P1788&lt;&gt;"",Q1788&lt;&gt;"",R1788&lt;&gt;"",S1788&lt;&gt;"",T1788&lt;&gt;"",)), "Address Empty", ISBLANK(A1788), "", ISBLANK(B1788), "Room Number Empty", ISBLANK(C1788), "First Name Empty", ISBLANK(E1788), "Last Name Empty", ISBLANK(F1788), "Date of Birth Empty", ISBLANK(G1788), "NI Number Empty", ISBLANK(H1788), "Check In Date Empty", ISBLANK(J1788), "HB Claim Ref Number Empty", ISBLANK(K1788), "Referral Agency Empty", ISBLANK(M1788), "Gender Empty", ISBLANK(N1788), "Religion Empty", ISBLANK(O1788), "Ethnicity Empty", ISBLANK(P1788), "Nationality Empty", ISBLANK(Q1788), "Disability Empty", ISBLANK(R1788), "Sexual Orientation Empty", ISBLANK(S1788), "Language Empty", ISBLANK(T1788), "Risk Assessment Empty", AND(G1788&lt;&gt;"",H1788&lt;&gt;""), IF(SUMPRODUCT(($G$2:$G$5000=G1788)*($H$2:$H$5000=H1788))&gt;1,"CONFLICT: NI and Check-in Date Already in Use","Correct"), TRUE, "Correct")</f>
        <v/>
      </c>
    </row>
    <row r="1789" spans="1:22" s="14" customFormat="1" x14ac:dyDescent="0.5">
      <c r="A1789" s="10"/>
      <c r="B1789" s="11"/>
      <c r="C1789" s="10"/>
      <c r="D1789" s="10"/>
      <c r="E1789" s="10"/>
      <c r="F1789" s="12"/>
      <c r="G1789" s="10"/>
      <c r="H1789" s="12"/>
      <c r="I1789" s="12"/>
      <c r="J1789" s="13"/>
      <c r="K1789" s="10"/>
      <c r="L1789" s="15" t="str">
        <f ca="1">IF(ISBLANK(F1789), "", DATEDIF(Tenants[[#This Row],[DateOfBirth]],TODAY(),"Y"))</f>
        <v/>
      </c>
      <c r="M1789" s="10"/>
      <c r="N1789" s="10"/>
      <c r="O1789" s="10"/>
      <c r="P1789" s="10"/>
      <c r="Q1789" s="10"/>
      <c r="R1789" s="10"/>
      <c r="S1789" s="10"/>
      <c r="T1789" s="10"/>
      <c r="U1789" s="16" t="str">
        <f t="shared" si="29"/>
        <v/>
      </c>
      <c r="V1789" s="16" t="str" cm="1">
        <f t="array" ref="V1789">_xlfn.IFS(AND(ISBLANK(A1789), OR(B1789&lt;&gt;"",C1789&lt;&gt;"",E1789&lt;&gt;"",F1789&lt;&gt;"",G1789&lt;&gt;"",H1789&lt;&gt;"",J1789&lt;&gt;"",K1789&lt;&gt;"",M1789&lt;&gt;"",N1789&lt;&gt;"",O1789&lt;&gt;"",P1789&lt;&gt;"",Q1789&lt;&gt;"",R1789&lt;&gt;"",S1789&lt;&gt;"",T1789&lt;&gt;"",)), "Address Empty", ISBLANK(A1789), "", ISBLANK(B1789), "Room Number Empty", ISBLANK(C1789), "First Name Empty", ISBLANK(E1789), "Last Name Empty", ISBLANK(F1789), "Date of Birth Empty", ISBLANK(G1789), "NI Number Empty", ISBLANK(H1789), "Check In Date Empty", ISBLANK(J1789), "HB Claim Ref Number Empty", ISBLANK(K1789), "Referral Agency Empty", ISBLANK(M1789), "Gender Empty", ISBLANK(N1789), "Religion Empty", ISBLANK(O1789), "Ethnicity Empty", ISBLANK(P1789), "Nationality Empty", ISBLANK(Q1789), "Disability Empty", ISBLANK(R1789), "Sexual Orientation Empty", ISBLANK(S1789), "Language Empty", ISBLANK(T1789), "Risk Assessment Empty", AND(G1789&lt;&gt;"",H1789&lt;&gt;""), IF(SUMPRODUCT(($G$2:$G$5000=G1789)*($H$2:$H$5000=H1789))&gt;1,"CONFLICT: NI and Check-in Date Already in Use","Correct"), TRUE, "Correct")</f>
        <v/>
      </c>
    </row>
    <row r="1790" spans="1:22" s="14" customFormat="1" x14ac:dyDescent="0.5">
      <c r="A1790" s="10"/>
      <c r="B1790" s="11"/>
      <c r="C1790" s="10"/>
      <c r="D1790" s="10"/>
      <c r="E1790" s="10"/>
      <c r="F1790" s="12"/>
      <c r="G1790" s="10"/>
      <c r="H1790" s="12"/>
      <c r="I1790" s="12"/>
      <c r="J1790" s="13"/>
      <c r="K1790" s="10"/>
      <c r="L1790" s="15" t="str">
        <f ca="1">IF(ISBLANK(F1790), "", DATEDIF(Tenants[[#This Row],[DateOfBirth]],TODAY(),"Y"))</f>
        <v/>
      </c>
      <c r="M1790" s="10"/>
      <c r="N1790" s="10"/>
      <c r="O1790" s="10"/>
      <c r="P1790" s="10"/>
      <c r="Q1790" s="10"/>
      <c r="R1790" s="10"/>
      <c r="S1790" s="10"/>
      <c r="T1790" s="10"/>
      <c r="U1790" s="16" t="str">
        <f t="shared" si="29"/>
        <v/>
      </c>
      <c r="V1790" s="16" t="str" cm="1">
        <f t="array" ref="V1790">_xlfn.IFS(AND(ISBLANK(A1790), OR(B1790&lt;&gt;"",C1790&lt;&gt;"",E1790&lt;&gt;"",F1790&lt;&gt;"",G1790&lt;&gt;"",H1790&lt;&gt;"",J1790&lt;&gt;"",K1790&lt;&gt;"",M1790&lt;&gt;"",N1790&lt;&gt;"",O1790&lt;&gt;"",P1790&lt;&gt;"",Q1790&lt;&gt;"",R1790&lt;&gt;"",S1790&lt;&gt;"",T1790&lt;&gt;"",)), "Address Empty", ISBLANK(A1790), "", ISBLANK(B1790), "Room Number Empty", ISBLANK(C1790), "First Name Empty", ISBLANK(E1790), "Last Name Empty", ISBLANK(F1790), "Date of Birth Empty", ISBLANK(G1790), "NI Number Empty", ISBLANK(H1790), "Check In Date Empty", ISBLANK(J1790), "HB Claim Ref Number Empty", ISBLANK(K1790), "Referral Agency Empty", ISBLANK(M1790), "Gender Empty", ISBLANK(N1790), "Religion Empty", ISBLANK(O1790), "Ethnicity Empty", ISBLANK(P1790), "Nationality Empty", ISBLANK(Q1790), "Disability Empty", ISBLANK(R1790), "Sexual Orientation Empty", ISBLANK(S1790), "Language Empty", ISBLANK(T1790), "Risk Assessment Empty", AND(G1790&lt;&gt;"",H1790&lt;&gt;""), IF(SUMPRODUCT(($G$2:$G$5000=G1790)*($H$2:$H$5000=H1790))&gt;1,"CONFLICT: NI and Check-in Date Already in Use","Correct"), TRUE, "Correct")</f>
        <v/>
      </c>
    </row>
    <row r="1791" spans="1:22" s="14" customFormat="1" x14ac:dyDescent="0.5">
      <c r="A1791" s="10"/>
      <c r="B1791" s="11"/>
      <c r="C1791" s="10"/>
      <c r="D1791" s="10"/>
      <c r="E1791" s="10"/>
      <c r="F1791" s="12"/>
      <c r="G1791" s="10"/>
      <c r="H1791" s="12"/>
      <c r="I1791" s="12"/>
      <c r="J1791" s="13"/>
      <c r="K1791" s="10"/>
      <c r="L1791" s="15" t="str">
        <f ca="1">IF(ISBLANK(F1791), "", DATEDIF(Tenants[[#This Row],[DateOfBirth]],TODAY(),"Y"))</f>
        <v/>
      </c>
      <c r="M1791" s="10"/>
      <c r="N1791" s="10"/>
      <c r="O1791" s="10"/>
      <c r="P1791" s="10"/>
      <c r="Q1791" s="10"/>
      <c r="R1791" s="10"/>
      <c r="S1791" s="10"/>
      <c r="T1791" s="10"/>
      <c r="U1791" s="16" t="str">
        <f t="shared" si="29"/>
        <v/>
      </c>
      <c r="V1791" s="16" t="str" cm="1">
        <f t="array" ref="V1791">_xlfn.IFS(AND(ISBLANK(A1791), OR(B1791&lt;&gt;"",C1791&lt;&gt;"",E1791&lt;&gt;"",F1791&lt;&gt;"",G1791&lt;&gt;"",H1791&lt;&gt;"",J1791&lt;&gt;"",K1791&lt;&gt;"",M1791&lt;&gt;"",N1791&lt;&gt;"",O1791&lt;&gt;"",P1791&lt;&gt;"",Q1791&lt;&gt;"",R1791&lt;&gt;"",S1791&lt;&gt;"",T1791&lt;&gt;"",)), "Address Empty", ISBLANK(A1791), "", ISBLANK(B1791), "Room Number Empty", ISBLANK(C1791), "First Name Empty", ISBLANK(E1791), "Last Name Empty", ISBLANK(F1791), "Date of Birth Empty", ISBLANK(G1791), "NI Number Empty", ISBLANK(H1791), "Check In Date Empty", ISBLANK(J1791), "HB Claim Ref Number Empty", ISBLANK(K1791), "Referral Agency Empty", ISBLANK(M1791), "Gender Empty", ISBLANK(N1791), "Religion Empty", ISBLANK(O1791), "Ethnicity Empty", ISBLANK(P1791), "Nationality Empty", ISBLANK(Q1791), "Disability Empty", ISBLANK(R1791), "Sexual Orientation Empty", ISBLANK(S1791), "Language Empty", ISBLANK(T1791), "Risk Assessment Empty", AND(G1791&lt;&gt;"",H1791&lt;&gt;""), IF(SUMPRODUCT(($G$2:$G$5000=G1791)*($H$2:$H$5000=H1791))&gt;1,"CONFLICT: NI and Check-in Date Already in Use","Correct"), TRUE, "Correct")</f>
        <v/>
      </c>
    </row>
    <row r="1792" spans="1:22" s="14" customFormat="1" x14ac:dyDescent="0.5">
      <c r="A1792" s="10"/>
      <c r="B1792" s="11"/>
      <c r="C1792" s="10"/>
      <c r="D1792" s="10"/>
      <c r="E1792" s="10"/>
      <c r="F1792" s="12"/>
      <c r="G1792" s="10"/>
      <c r="H1792" s="12"/>
      <c r="I1792" s="12"/>
      <c r="J1792" s="13"/>
      <c r="K1792" s="10"/>
      <c r="L1792" s="15" t="str">
        <f ca="1">IF(ISBLANK(F1792), "", DATEDIF(Tenants[[#This Row],[DateOfBirth]],TODAY(),"Y"))</f>
        <v/>
      </c>
      <c r="M1792" s="10"/>
      <c r="N1792" s="10"/>
      <c r="O1792" s="10"/>
      <c r="P1792" s="10"/>
      <c r="Q1792" s="10"/>
      <c r="R1792" s="10"/>
      <c r="S1792" s="10"/>
      <c r="T1792" s="10"/>
      <c r="U1792" s="16" t="str">
        <f t="shared" si="29"/>
        <v/>
      </c>
      <c r="V1792" s="16" t="str" cm="1">
        <f t="array" ref="V1792">_xlfn.IFS(AND(ISBLANK(A1792), OR(B1792&lt;&gt;"",C1792&lt;&gt;"",E1792&lt;&gt;"",F1792&lt;&gt;"",G1792&lt;&gt;"",H1792&lt;&gt;"",J1792&lt;&gt;"",K1792&lt;&gt;"",M1792&lt;&gt;"",N1792&lt;&gt;"",O1792&lt;&gt;"",P1792&lt;&gt;"",Q1792&lt;&gt;"",R1792&lt;&gt;"",S1792&lt;&gt;"",T1792&lt;&gt;"",)), "Address Empty", ISBLANK(A1792), "", ISBLANK(B1792), "Room Number Empty", ISBLANK(C1792), "First Name Empty", ISBLANK(E1792), "Last Name Empty", ISBLANK(F1792), "Date of Birth Empty", ISBLANK(G1792), "NI Number Empty", ISBLANK(H1792), "Check In Date Empty", ISBLANK(J1792), "HB Claim Ref Number Empty", ISBLANK(K1792), "Referral Agency Empty", ISBLANK(M1792), "Gender Empty", ISBLANK(N1792), "Religion Empty", ISBLANK(O1792), "Ethnicity Empty", ISBLANK(P1792), "Nationality Empty", ISBLANK(Q1792), "Disability Empty", ISBLANK(R1792), "Sexual Orientation Empty", ISBLANK(S1792), "Language Empty", ISBLANK(T1792), "Risk Assessment Empty", AND(G1792&lt;&gt;"",H1792&lt;&gt;""), IF(SUMPRODUCT(($G$2:$G$5000=G1792)*($H$2:$H$5000=H1792))&gt;1,"CONFLICT: NI and Check-in Date Already in Use","Correct"), TRUE, "Correct")</f>
        <v/>
      </c>
    </row>
    <row r="1793" spans="1:22" s="14" customFormat="1" x14ac:dyDescent="0.5">
      <c r="A1793" s="10"/>
      <c r="B1793" s="11"/>
      <c r="C1793" s="10"/>
      <c r="D1793" s="10"/>
      <c r="E1793" s="10"/>
      <c r="F1793" s="12"/>
      <c r="G1793" s="10"/>
      <c r="H1793" s="12"/>
      <c r="I1793" s="12"/>
      <c r="J1793" s="13"/>
      <c r="K1793" s="10"/>
      <c r="L1793" s="15" t="str">
        <f ca="1">IF(ISBLANK(F1793), "", DATEDIF(Tenants[[#This Row],[DateOfBirth]],TODAY(),"Y"))</f>
        <v/>
      </c>
      <c r="M1793" s="10"/>
      <c r="N1793" s="10"/>
      <c r="O1793" s="10"/>
      <c r="P1793" s="10"/>
      <c r="Q1793" s="10"/>
      <c r="R1793" s="10"/>
      <c r="S1793" s="10"/>
      <c r="T1793" s="10"/>
      <c r="U1793" s="16" t="str">
        <f t="shared" si="29"/>
        <v/>
      </c>
      <c r="V1793" s="16" t="str" cm="1">
        <f t="array" ref="V1793">_xlfn.IFS(AND(ISBLANK(A1793), OR(B1793&lt;&gt;"",C1793&lt;&gt;"",E1793&lt;&gt;"",F1793&lt;&gt;"",G1793&lt;&gt;"",H1793&lt;&gt;"",J1793&lt;&gt;"",K1793&lt;&gt;"",M1793&lt;&gt;"",N1793&lt;&gt;"",O1793&lt;&gt;"",P1793&lt;&gt;"",Q1793&lt;&gt;"",R1793&lt;&gt;"",S1793&lt;&gt;"",T1793&lt;&gt;"",)), "Address Empty", ISBLANK(A1793), "", ISBLANK(B1793), "Room Number Empty", ISBLANK(C1793), "First Name Empty", ISBLANK(E1793), "Last Name Empty", ISBLANK(F1793), "Date of Birth Empty", ISBLANK(G1793), "NI Number Empty", ISBLANK(H1793), "Check In Date Empty", ISBLANK(J1793), "HB Claim Ref Number Empty", ISBLANK(K1793), "Referral Agency Empty", ISBLANK(M1793), "Gender Empty", ISBLANK(N1793), "Religion Empty", ISBLANK(O1793), "Ethnicity Empty", ISBLANK(P1793), "Nationality Empty", ISBLANK(Q1793), "Disability Empty", ISBLANK(R1793), "Sexual Orientation Empty", ISBLANK(S1793), "Language Empty", ISBLANK(T1793), "Risk Assessment Empty", AND(G1793&lt;&gt;"",H1793&lt;&gt;""), IF(SUMPRODUCT(($G$2:$G$5000=G1793)*($H$2:$H$5000=H1793))&gt;1,"CONFLICT: NI and Check-in Date Already in Use","Correct"), TRUE, "Correct")</f>
        <v/>
      </c>
    </row>
    <row r="1794" spans="1:22" s="14" customFormat="1" x14ac:dyDescent="0.5">
      <c r="A1794" s="10"/>
      <c r="B1794" s="11"/>
      <c r="C1794" s="10"/>
      <c r="D1794" s="10"/>
      <c r="E1794" s="10"/>
      <c r="F1794" s="12"/>
      <c r="G1794" s="10"/>
      <c r="H1794" s="12"/>
      <c r="I1794" s="12"/>
      <c r="J1794" s="13"/>
      <c r="K1794" s="10"/>
      <c r="L1794" s="15" t="str">
        <f ca="1">IF(ISBLANK(F1794), "", DATEDIF(Tenants[[#This Row],[DateOfBirth]],TODAY(),"Y"))</f>
        <v/>
      </c>
      <c r="M1794" s="10"/>
      <c r="N1794" s="10"/>
      <c r="O1794" s="10"/>
      <c r="P1794" s="10"/>
      <c r="Q1794" s="10"/>
      <c r="R1794" s="10"/>
      <c r="S1794" s="10"/>
      <c r="T1794" s="10"/>
      <c r="U1794" s="16" t="str">
        <f t="shared" si="29"/>
        <v/>
      </c>
      <c r="V1794" s="16" t="str" cm="1">
        <f t="array" ref="V1794">_xlfn.IFS(AND(ISBLANK(A1794), OR(B1794&lt;&gt;"",C1794&lt;&gt;"",E1794&lt;&gt;"",F1794&lt;&gt;"",G1794&lt;&gt;"",H1794&lt;&gt;"",J1794&lt;&gt;"",K1794&lt;&gt;"",M1794&lt;&gt;"",N1794&lt;&gt;"",O1794&lt;&gt;"",P1794&lt;&gt;"",Q1794&lt;&gt;"",R1794&lt;&gt;"",S1794&lt;&gt;"",T1794&lt;&gt;"",)), "Address Empty", ISBLANK(A1794), "", ISBLANK(B1794), "Room Number Empty", ISBLANK(C1794), "First Name Empty", ISBLANK(E1794), "Last Name Empty", ISBLANK(F1794), "Date of Birth Empty", ISBLANK(G1794), "NI Number Empty", ISBLANK(H1794), "Check In Date Empty", ISBLANK(J1794), "HB Claim Ref Number Empty", ISBLANK(K1794), "Referral Agency Empty", ISBLANK(M1794), "Gender Empty", ISBLANK(N1794), "Religion Empty", ISBLANK(O1794), "Ethnicity Empty", ISBLANK(P1794), "Nationality Empty", ISBLANK(Q1794), "Disability Empty", ISBLANK(R1794), "Sexual Orientation Empty", ISBLANK(S1794), "Language Empty", ISBLANK(T1794), "Risk Assessment Empty", AND(G1794&lt;&gt;"",H1794&lt;&gt;""), IF(SUMPRODUCT(($G$2:$G$5000=G1794)*($H$2:$H$5000=H1794))&gt;1,"CONFLICT: NI and Check-in Date Already in Use","Correct"), TRUE, "Correct")</f>
        <v/>
      </c>
    </row>
    <row r="1795" spans="1:22" s="14" customFormat="1" x14ac:dyDescent="0.5">
      <c r="A1795" s="10"/>
      <c r="B1795" s="11"/>
      <c r="C1795" s="10"/>
      <c r="D1795" s="10"/>
      <c r="E1795" s="10"/>
      <c r="F1795" s="12"/>
      <c r="G1795" s="10"/>
      <c r="H1795" s="12"/>
      <c r="I1795" s="12"/>
      <c r="J1795" s="13"/>
      <c r="K1795" s="10"/>
      <c r="L1795" s="15" t="str">
        <f ca="1">IF(ISBLANK(F1795), "", DATEDIF(Tenants[[#This Row],[DateOfBirth]],TODAY(),"Y"))</f>
        <v/>
      </c>
      <c r="M1795" s="10"/>
      <c r="N1795" s="10"/>
      <c r="O1795" s="10"/>
      <c r="P1795" s="10"/>
      <c r="Q1795" s="10"/>
      <c r="R1795" s="10"/>
      <c r="S1795" s="10"/>
      <c r="T1795" s="10"/>
      <c r="U1795" s="16" t="str">
        <f t="shared" si="29"/>
        <v/>
      </c>
      <c r="V1795" s="16" t="str" cm="1">
        <f t="array" ref="V1795">_xlfn.IFS(AND(ISBLANK(A1795), OR(B1795&lt;&gt;"",C1795&lt;&gt;"",E1795&lt;&gt;"",F1795&lt;&gt;"",G1795&lt;&gt;"",H1795&lt;&gt;"",J1795&lt;&gt;"",K1795&lt;&gt;"",M1795&lt;&gt;"",N1795&lt;&gt;"",O1795&lt;&gt;"",P1795&lt;&gt;"",Q1795&lt;&gt;"",R1795&lt;&gt;"",S1795&lt;&gt;"",T1795&lt;&gt;"",)), "Address Empty", ISBLANK(A1795), "", ISBLANK(B1795), "Room Number Empty", ISBLANK(C1795), "First Name Empty", ISBLANK(E1795), "Last Name Empty", ISBLANK(F1795), "Date of Birth Empty", ISBLANK(G1795), "NI Number Empty", ISBLANK(H1795), "Check In Date Empty", ISBLANK(J1795), "HB Claim Ref Number Empty", ISBLANK(K1795), "Referral Agency Empty", ISBLANK(M1795), "Gender Empty", ISBLANK(N1795), "Religion Empty", ISBLANK(O1795), "Ethnicity Empty", ISBLANK(P1795), "Nationality Empty", ISBLANK(Q1795), "Disability Empty", ISBLANK(R1795), "Sexual Orientation Empty", ISBLANK(S1795), "Language Empty", ISBLANK(T1795), "Risk Assessment Empty", AND(G1795&lt;&gt;"",H1795&lt;&gt;""), IF(SUMPRODUCT(($G$2:$G$5000=G1795)*($H$2:$H$5000=H1795))&gt;1,"CONFLICT: NI and Check-in Date Already in Use","Correct"), TRUE, "Correct")</f>
        <v/>
      </c>
    </row>
    <row r="1796" spans="1:22" s="14" customFormat="1" x14ac:dyDescent="0.5">
      <c r="A1796" s="10"/>
      <c r="B1796" s="11"/>
      <c r="C1796" s="10"/>
      <c r="D1796" s="10"/>
      <c r="E1796" s="10"/>
      <c r="F1796" s="12"/>
      <c r="G1796" s="10"/>
      <c r="H1796" s="12"/>
      <c r="I1796" s="12"/>
      <c r="J1796" s="13"/>
      <c r="K1796" s="10"/>
      <c r="L1796" s="15" t="str">
        <f ca="1">IF(ISBLANK(F1796), "", DATEDIF(Tenants[[#This Row],[DateOfBirth]],TODAY(),"Y"))</f>
        <v/>
      </c>
      <c r="M1796" s="10"/>
      <c r="N1796" s="10"/>
      <c r="O1796" s="10"/>
      <c r="P1796" s="10"/>
      <c r="Q1796" s="10"/>
      <c r="R1796" s="10"/>
      <c r="S1796" s="10"/>
      <c r="T1796" s="10"/>
      <c r="U1796" s="16" t="str">
        <f t="shared" si="29"/>
        <v/>
      </c>
      <c r="V1796" s="16" t="str" cm="1">
        <f t="array" ref="V1796">_xlfn.IFS(AND(ISBLANK(A1796), OR(B1796&lt;&gt;"",C1796&lt;&gt;"",E1796&lt;&gt;"",F1796&lt;&gt;"",G1796&lt;&gt;"",H1796&lt;&gt;"",J1796&lt;&gt;"",K1796&lt;&gt;"",M1796&lt;&gt;"",N1796&lt;&gt;"",O1796&lt;&gt;"",P1796&lt;&gt;"",Q1796&lt;&gt;"",R1796&lt;&gt;"",S1796&lt;&gt;"",T1796&lt;&gt;"",)), "Address Empty", ISBLANK(A1796), "", ISBLANK(B1796), "Room Number Empty", ISBLANK(C1796), "First Name Empty", ISBLANK(E1796), "Last Name Empty", ISBLANK(F1796), "Date of Birth Empty", ISBLANK(G1796), "NI Number Empty", ISBLANK(H1796), "Check In Date Empty", ISBLANK(J1796), "HB Claim Ref Number Empty", ISBLANK(K1796), "Referral Agency Empty", ISBLANK(M1796), "Gender Empty", ISBLANK(N1796), "Religion Empty", ISBLANK(O1796), "Ethnicity Empty", ISBLANK(P1796), "Nationality Empty", ISBLANK(Q1796), "Disability Empty", ISBLANK(R1796), "Sexual Orientation Empty", ISBLANK(S1796), "Language Empty", ISBLANK(T1796), "Risk Assessment Empty", AND(G1796&lt;&gt;"",H1796&lt;&gt;""), IF(SUMPRODUCT(($G$2:$G$5000=G1796)*($H$2:$H$5000=H1796))&gt;1,"CONFLICT: NI and Check-in Date Already in Use","Correct"), TRUE, "Correct")</f>
        <v/>
      </c>
    </row>
    <row r="1797" spans="1:22" s="14" customFormat="1" x14ac:dyDescent="0.5">
      <c r="A1797" s="10"/>
      <c r="B1797" s="11"/>
      <c r="C1797" s="10"/>
      <c r="D1797" s="10"/>
      <c r="E1797" s="10"/>
      <c r="F1797" s="12"/>
      <c r="G1797" s="10"/>
      <c r="H1797" s="12"/>
      <c r="I1797" s="12"/>
      <c r="J1797" s="13"/>
      <c r="K1797" s="10"/>
      <c r="L1797" s="15" t="str">
        <f ca="1">IF(ISBLANK(F1797), "", DATEDIF(Tenants[[#This Row],[DateOfBirth]],TODAY(),"Y"))</f>
        <v/>
      </c>
      <c r="M1797" s="10"/>
      <c r="N1797" s="10"/>
      <c r="O1797" s="10"/>
      <c r="P1797" s="10"/>
      <c r="Q1797" s="10"/>
      <c r="R1797" s="10"/>
      <c r="S1797" s="10"/>
      <c r="T1797" s="10"/>
      <c r="U1797" s="16" t="str">
        <f t="shared" si="29"/>
        <v/>
      </c>
      <c r="V1797" s="16" t="str" cm="1">
        <f t="array" ref="V1797">_xlfn.IFS(AND(ISBLANK(A1797), OR(B1797&lt;&gt;"",C1797&lt;&gt;"",E1797&lt;&gt;"",F1797&lt;&gt;"",G1797&lt;&gt;"",H1797&lt;&gt;"",J1797&lt;&gt;"",K1797&lt;&gt;"",M1797&lt;&gt;"",N1797&lt;&gt;"",O1797&lt;&gt;"",P1797&lt;&gt;"",Q1797&lt;&gt;"",R1797&lt;&gt;"",S1797&lt;&gt;"",T1797&lt;&gt;"",)), "Address Empty", ISBLANK(A1797), "", ISBLANK(B1797), "Room Number Empty", ISBLANK(C1797), "First Name Empty", ISBLANK(E1797), "Last Name Empty", ISBLANK(F1797), "Date of Birth Empty", ISBLANK(G1797), "NI Number Empty", ISBLANK(H1797), "Check In Date Empty", ISBLANK(J1797), "HB Claim Ref Number Empty", ISBLANK(K1797), "Referral Agency Empty", ISBLANK(M1797), "Gender Empty", ISBLANK(N1797), "Religion Empty", ISBLANK(O1797), "Ethnicity Empty", ISBLANK(P1797), "Nationality Empty", ISBLANK(Q1797), "Disability Empty", ISBLANK(R1797), "Sexual Orientation Empty", ISBLANK(S1797), "Language Empty", ISBLANK(T1797), "Risk Assessment Empty", AND(G1797&lt;&gt;"",H1797&lt;&gt;""), IF(SUMPRODUCT(($G$2:$G$5000=G1797)*($H$2:$H$5000=H1797))&gt;1,"CONFLICT: NI and Check-in Date Already in Use","Correct"), TRUE, "Correct")</f>
        <v/>
      </c>
    </row>
    <row r="1798" spans="1:22" s="14" customFormat="1" x14ac:dyDescent="0.5">
      <c r="A1798" s="10"/>
      <c r="B1798" s="11"/>
      <c r="C1798" s="10"/>
      <c r="D1798" s="10"/>
      <c r="E1798" s="10"/>
      <c r="F1798" s="12"/>
      <c r="G1798" s="10"/>
      <c r="H1798" s="12"/>
      <c r="I1798" s="12"/>
      <c r="J1798" s="13"/>
      <c r="K1798" s="10"/>
      <c r="L1798" s="15" t="str">
        <f ca="1">IF(ISBLANK(F1798), "", DATEDIF(Tenants[[#This Row],[DateOfBirth]],TODAY(),"Y"))</f>
        <v/>
      </c>
      <c r="M1798" s="10"/>
      <c r="N1798" s="10"/>
      <c r="O1798" s="10"/>
      <c r="P1798" s="10"/>
      <c r="Q1798" s="10"/>
      <c r="R1798" s="10"/>
      <c r="S1798" s="10"/>
      <c r="T1798" s="10"/>
      <c r="U1798" s="16" t="str">
        <f t="shared" si="29"/>
        <v/>
      </c>
      <c r="V1798" s="16" t="str" cm="1">
        <f t="array" ref="V1798">_xlfn.IFS(AND(ISBLANK(A1798), OR(B1798&lt;&gt;"",C1798&lt;&gt;"",E1798&lt;&gt;"",F1798&lt;&gt;"",G1798&lt;&gt;"",H1798&lt;&gt;"",J1798&lt;&gt;"",K1798&lt;&gt;"",M1798&lt;&gt;"",N1798&lt;&gt;"",O1798&lt;&gt;"",P1798&lt;&gt;"",Q1798&lt;&gt;"",R1798&lt;&gt;"",S1798&lt;&gt;"",T1798&lt;&gt;"",)), "Address Empty", ISBLANK(A1798), "", ISBLANK(B1798), "Room Number Empty", ISBLANK(C1798), "First Name Empty", ISBLANK(E1798), "Last Name Empty", ISBLANK(F1798), "Date of Birth Empty", ISBLANK(G1798), "NI Number Empty", ISBLANK(H1798), "Check In Date Empty", ISBLANK(J1798), "HB Claim Ref Number Empty", ISBLANK(K1798), "Referral Agency Empty", ISBLANK(M1798), "Gender Empty", ISBLANK(N1798), "Religion Empty", ISBLANK(O1798), "Ethnicity Empty", ISBLANK(P1798), "Nationality Empty", ISBLANK(Q1798), "Disability Empty", ISBLANK(R1798), "Sexual Orientation Empty", ISBLANK(S1798), "Language Empty", ISBLANK(T1798), "Risk Assessment Empty", AND(G1798&lt;&gt;"",H1798&lt;&gt;""), IF(SUMPRODUCT(($G$2:$G$5000=G1798)*($H$2:$H$5000=H1798))&gt;1,"CONFLICT: NI and Check-in Date Already in Use","Correct"), TRUE, "Correct")</f>
        <v/>
      </c>
    </row>
    <row r="1799" spans="1:22" s="14" customFormat="1" x14ac:dyDescent="0.5">
      <c r="A1799" s="10"/>
      <c r="B1799" s="11"/>
      <c r="C1799" s="10"/>
      <c r="D1799" s="10"/>
      <c r="E1799" s="10"/>
      <c r="F1799" s="12"/>
      <c r="G1799" s="10"/>
      <c r="H1799" s="12"/>
      <c r="I1799" s="12"/>
      <c r="J1799" s="13"/>
      <c r="K1799" s="10"/>
      <c r="L1799" s="15" t="str">
        <f ca="1">IF(ISBLANK(F1799), "", DATEDIF(Tenants[[#This Row],[DateOfBirth]],TODAY(),"Y"))</f>
        <v/>
      </c>
      <c r="M1799" s="10"/>
      <c r="N1799" s="10"/>
      <c r="O1799" s="10"/>
      <c r="P1799" s="10"/>
      <c r="Q1799" s="10"/>
      <c r="R1799" s="10"/>
      <c r="S1799" s="10"/>
      <c r="T1799" s="10"/>
      <c r="U1799" s="16" t="str">
        <f t="shared" si="29"/>
        <v/>
      </c>
      <c r="V1799" s="16" t="str" cm="1">
        <f t="array" ref="V1799">_xlfn.IFS(AND(ISBLANK(A1799), OR(B1799&lt;&gt;"",C1799&lt;&gt;"",E1799&lt;&gt;"",F1799&lt;&gt;"",G1799&lt;&gt;"",H1799&lt;&gt;"",J1799&lt;&gt;"",K1799&lt;&gt;"",M1799&lt;&gt;"",N1799&lt;&gt;"",O1799&lt;&gt;"",P1799&lt;&gt;"",Q1799&lt;&gt;"",R1799&lt;&gt;"",S1799&lt;&gt;"",T1799&lt;&gt;"",)), "Address Empty", ISBLANK(A1799), "", ISBLANK(B1799), "Room Number Empty", ISBLANK(C1799), "First Name Empty", ISBLANK(E1799), "Last Name Empty", ISBLANK(F1799), "Date of Birth Empty", ISBLANK(G1799), "NI Number Empty", ISBLANK(H1799), "Check In Date Empty", ISBLANK(J1799), "HB Claim Ref Number Empty", ISBLANK(K1799), "Referral Agency Empty", ISBLANK(M1799), "Gender Empty", ISBLANK(N1799), "Religion Empty", ISBLANK(O1799), "Ethnicity Empty", ISBLANK(P1799), "Nationality Empty", ISBLANK(Q1799), "Disability Empty", ISBLANK(R1799), "Sexual Orientation Empty", ISBLANK(S1799), "Language Empty", ISBLANK(T1799), "Risk Assessment Empty", AND(G1799&lt;&gt;"",H1799&lt;&gt;""), IF(SUMPRODUCT(($G$2:$G$5000=G1799)*($H$2:$H$5000=H1799))&gt;1,"CONFLICT: NI and Check-in Date Already in Use","Correct"), TRUE, "Correct")</f>
        <v/>
      </c>
    </row>
    <row r="1800" spans="1:22" s="14" customFormat="1" x14ac:dyDescent="0.5">
      <c r="A1800" s="10"/>
      <c r="B1800" s="11"/>
      <c r="C1800" s="10"/>
      <c r="D1800" s="10"/>
      <c r="E1800" s="10"/>
      <c r="F1800" s="12"/>
      <c r="G1800" s="10"/>
      <c r="H1800" s="12"/>
      <c r="I1800" s="12"/>
      <c r="J1800" s="13"/>
      <c r="K1800" s="10"/>
      <c r="L1800" s="15" t="str">
        <f ca="1">IF(ISBLANK(F1800), "", DATEDIF(Tenants[[#This Row],[DateOfBirth]],TODAY(),"Y"))</f>
        <v/>
      </c>
      <c r="M1800" s="10"/>
      <c r="N1800" s="10"/>
      <c r="O1800" s="10"/>
      <c r="P1800" s="10"/>
      <c r="Q1800" s="10"/>
      <c r="R1800" s="10"/>
      <c r="S1800" s="10"/>
      <c r="T1800" s="10"/>
      <c r="U1800" s="16" t="str">
        <f t="shared" si="29"/>
        <v/>
      </c>
      <c r="V1800" s="16" t="str" cm="1">
        <f t="array" ref="V1800">_xlfn.IFS(AND(ISBLANK(A1800), OR(B1800&lt;&gt;"",C1800&lt;&gt;"",E1800&lt;&gt;"",F1800&lt;&gt;"",G1800&lt;&gt;"",H1800&lt;&gt;"",J1800&lt;&gt;"",K1800&lt;&gt;"",M1800&lt;&gt;"",N1800&lt;&gt;"",O1800&lt;&gt;"",P1800&lt;&gt;"",Q1800&lt;&gt;"",R1800&lt;&gt;"",S1800&lt;&gt;"",T1800&lt;&gt;"",)), "Address Empty", ISBLANK(A1800), "", ISBLANK(B1800), "Room Number Empty", ISBLANK(C1800), "First Name Empty", ISBLANK(E1800), "Last Name Empty", ISBLANK(F1800), "Date of Birth Empty", ISBLANK(G1800), "NI Number Empty", ISBLANK(H1800), "Check In Date Empty", ISBLANK(J1800), "HB Claim Ref Number Empty", ISBLANK(K1800), "Referral Agency Empty", ISBLANK(M1800), "Gender Empty", ISBLANK(N1800), "Religion Empty", ISBLANK(O1800), "Ethnicity Empty", ISBLANK(P1800), "Nationality Empty", ISBLANK(Q1800), "Disability Empty", ISBLANK(R1800), "Sexual Orientation Empty", ISBLANK(S1800), "Language Empty", ISBLANK(T1800), "Risk Assessment Empty", AND(G1800&lt;&gt;"",H1800&lt;&gt;""), IF(SUMPRODUCT(($G$2:$G$5000=G1800)*($H$2:$H$5000=H1800))&gt;1,"CONFLICT: NI and Check-in Date Already in Use","Correct"), TRUE, "Correct")</f>
        <v/>
      </c>
    </row>
    <row r="1801" spans="1:22" s="14" customFormat="1" x14ac:dyDescent="0.5">
      <c r="A1801" s="10"/>
      <c r="B1801" s="11"/>
      <c r="C1801" s="10"/>
      <c r="D1801" s="10"/>
      <c r="E1801" s="10"/>
      <c r="F1801" s="12"/>
      <c r="G1801" s="10"/>
      <c r="H1801" s="12"/>
      <c r="I1801" s="12"/>
      <c r="J1801" s="13"/>
      <c r="K1801" s="10"/>
      <c r="L1801" s="15" t="str">
        <f ca="1">IF(ISBLANK(F1801), "", DATEDIF(Tenants[[#This Row],[DateOfBirth]],TODAY(),"Y"))</f>
        <v/>
      </c>
      <c r="M1801" s="10"/>
      <c r="N1801" s="10"/>
      <c r="O1801" s="10"/>
      <c r="P1801" s="10"/>
      <c r="Q1801" s="10"/>
      <c r="R1801" s="10"/>
      <c r="S1801" s="10"/>
      <c r="T1801" s="10"/>
      <c r="U1801" s="16" t="str">
        <f t="shared" si="29"/>
        <v/>
      </c>
      <c r="V1801" s="16" t="str" cm="1">
        <f t="array" ref="V1801">_xlfn.IFS(AND(ISBLANK(A1801), OR(B1801&lt;&gt;"",C1801&lt;&gt;"",E1801&lt;&gt;"",F1801&lt;&gt;"",G1801&lt;&gt;"",H1801&lt;&gt;"",J1801&lt;&gt;"",K1801&lt;&gt;"",M1801&lt;&gt;"",N1801&lt;&gt;"",O1801&lt;&gt;"",P1801&lt;&gt;"",Q1801&lt;&gt;"",R1801&lt;&gt;"",S1801&lt;&gt;"",T1801&lt;&gt;"",)), "Address Empty", ISBLANK(A1801), "", ISBLANK(B1801), "Room Number Empty", ISBLANK(C1801), "First Name Empty", ISBLANK(E1801), "Last Name Empty", ISBLANK(F1801), "Date of Birth Empty", ISBLANK(G1801), "NI Number Empty", ISBLANK(H1801), "Check In Date Empty", ISBLANK(J1801), "HB Claim Ref Number Empty", ISBLANK(K1801), "Referral Agency Empty", ISBLANK(M1801), "Gender Empty", ISBLANK(N1801), "Religion Empty", ISBLANK(O1801), "Ethnicity Empty", ISBLANK(P1801), "Nationality Empty", ISBLANK(Q1801), "Disability Empty", ISBLANK(R1801), "Sexual Orientation Empty", ISBLANK(S1801), "Language Empty", ISBLANK(T1801), "Risk Assessment Empty", AND(G1801&lt;&gt;"",H1801&lt;&gt;""), IF(SUMPRODUCT(($G$2:$G$5000=G1801)*($H$2:$H$5000=H1801))&gt;1,"CONFLICT: NI and Check-in Date Already in Use","Correct"), TRUE, "Correct")</f>
        <v/>
      </c>
    </row>
    <row r="1802" spans="1:22" s="14" customFormat="1" x14ac:dyDescent="0.5">
      <c r="A1802" s="10"/>
      <c r="B1802" s="11"/>
      <c r="C1802" s="10"/>
      <c r="D1802" s="10"/>
      <c r="E1802" s="10"/>
      <c r="F1802" s="12"/>
      <c r="G1802" s="10"/>
      <c r="H1802" s="12"/>
      <c r="I1802" s="12"/>
      <c r="J1802" s="13"/>
      <c r="K1802" s="10"/>
      <c r="L1802" s="15" t="str">
        <f ca="1">IF(ISBLANK(F1802), "", DATEDIF(Tenants[[#This Row],[DateOfBirth]],TODAY(),"Y"))</f>
        <v/>
      </c>
      <c r="M1802" s="10"/>
      <c r="N1802" s="10"/>
      <c r="O1802" s="10"/>
      <c r="P1802" s="10"/>
      <c r="Q1802" s="10"/>
      <c r="R1802" s="10"/>
      <c r="S1802" s="10"/>
      <c r="T1802" s="10"/>
      <c r="U1802" s="16" t="str">
        <f t="shared" si="29"/>
        <v/>
      </c>
      <c r="V1802" s="16" t="str" cm="1">
        <f t="array" ref="V1802">_xlfn.IFS(AND(ISBLANK(A1802), OR(B1802&lt;&gt;"",C1802&lt;&gt;"",E1802&lt;&gt;"",F1802&lt;&gt;"",G1802&lt;&gt;"",H1802&lt;&gt;"",J1802&lt;&gt;"",K1802&lt;&gt;"",M1802&lt;&gt;"",N1802&lt;&gt;"",O1802&lt;&gt;"",P1802&lt;&gt;"",Q1802&lt;&gt;"",R1802&lt;&gt;"",S1802&lt;&gt;"",T1802&lt;&gt;"",)), "Address Empty", ISBLANK(A1802), "", ISBLANK(B1802), "Room Number Empty", ISBLANK(C1802), "First Name Empty", ISBLANK(E1802), "Last Name Empty", ISBLANK(F1802), "Date of Birth Empty", ISBLANK(G1802), "NI Number Empty", ISBLANK(H1802), "Check In Date Empty", ISBLANK(J1802), "HB Claim Ref Number Empty", ISBLANK(K1802), "Referral Agency Empty", ISBLANK(M1802), "Gender Empty", ISBLANK(N1802), "Religion Empty", ISBLANK(O1802), "Ethnicity Empty", ISBLANK(P1802), "Nationality Empty", ISBLANK(Q1802), "Disability Empty", ISBLANK(R1802), "Sexual Orientation Empty", ISBLANK(S1802), "Language Empty", ISBLANK(T1802), "Risk Assessment Empty", AND(G1802&lt;&gt;"",H1802&lt;&gt;""), IF(SUMPRODUCT(($G$2:$G$5000=G1802)*($H$2:$H$5000=H1802))&gt;1,"CONFLICT: NI and Check-in Date Already in Use","Correct"), TRUE, "Correct")</f>
        <v/>
      </c>
    </row>
    <row r="1803" spans="1:22" s="14" customFormat="1" x14ac:dyDescent="0.5">
      <c r="A1803" s="10"/>
      <c r="B1803" s="11"/>
      <c r="C1803" s="10"/>
      <c r="D1803" s="10"/>
      <c r="E1803" s="10"/>
      <c r="F1803" s="12"/>
      <c r="G1803" s="10"/>
      <c r="H1803" s="12"/>
      <c r="I1803" s="12"/>
      <c r="J1803" s="13"/>
      <c r="K1803" s="10"/>
      <c r="L1803" s="15" t="str">
        <f ca="1">IF(ISBLANK(F1803), "", DATEDIF(Tenants[[#This Row],[DateOfBirth]],TODAY(),"Y"))</f>
        <v/>
      </c>
      <c r="M1803" s="10"/>
      <c r="N1803" s="10"/>
      <c r="O1803" s="10"/>
      <c r="P1803" s="10"/>
      <c r="Q1803" s="10"/>
      <c r="R1803" s="10"/>
      <c r="S1803" s="10"/>
      <c r="T1803" s="10"/>
      <c r="U1803" s="16" t="str">
        <f t="shared" si="29"/>
        <v/>
      </c>
      <c r="V1803" s="16" t="str" cm="1">
        <f t="array" ref="V1803">_xlfn.IFS(AND(ISBLANK(A1803), OR(B1803&lt;&gt;"",C1803&lt;&gt;"",E1803&lt;&gt;"",F1803&lt;&gt;"",G1803&lt;&gt;"",H1803&lt;&gt;"",J1803&lt;&gt;"",K1803&lt;&gt;"",M1803&lt;&gt;"",N1803&lt;&gt;"",O1803&lt;&gt;"",P1803&lt;&gt;"",Q1803&lt;&gt;"",R1803&lt;&gt;"",S1803&lt;&gt;"",T1803&lt;&gt;"",)), "Address Empty", ISBLANK(A1803), "", ISBLANK(B1803), "Room Number Empty", ISBLANK(C1803), "First Name Empty", ISBLANK(E1803), "Last Name Empty", ISBLANK(F1803), "Date of Birth Empty", ISBLANK(G1803), "NI Number Empty", ISBLANK(H1803), "Check In Date Empty", ISBLANK(J1803), "HB Claim Ref Number Empty", ISBLANK(K1803), "Referral Agency Empty", ISBLANK(M1803), "Gender Empty", ISBLANK(N1803), "Religion Empty", ISBLANK(O1803), "Ethnicity Empty", ISBLANK(P1803), "Nationality Empty", ISBLANK(Q1803), "Disability Empty", ISBLANK(R1803), "Sexual Orientation Empty", ISBLANK(S1803), "Language Empty", ISBLANK(T1803), "Risk Assessment Empty", AND(G1803&lt;&gt;"",H1803&lt;&gt;""), IF(SUMPRODUCT(($G$2:$G$5000=G1803)*($H$2:$H$5000=H1803))&gt;1,"CONFLICT: NI and Check-in Date Already in Use","Correct"), TRUE, "Correct")</f>
        <v/>
      </c>
    </row>
    <row r="1804" spans="1:22" s="14" customFormat="1" x14ac:dyDescent="0.5">
      <c r="A1804" s="10"/>
      <c r="B1804" s="11"/>
      <c r="C1804" s="10"/>
      <c r="D1804" s="10"/>
      <c r="E1804" s="10"/>
      <c r="F1804" s="12"/>
      <c r="G1804" s="10"/>
      <c r="H1804" s="12"/>
      <c r="I1804" s="12"/>
      <c r="J1804" s="13"/>
      <c r="K1804" s="10"/>
      <c r="L1804" s="15" t="str">
        <f ca="1">IF(ISBLANK(F1804), "", DATEDIF(Tenants[[#This Row],[DateOfBirth]],TODAY(),"Y"))</f>
        <v/>
      </c>
      <c r="M1804" s="10"/>
      <c r="N1804" s="10"/>
      <c r="O1804" s="10"/>
      <c r="P1804" s="10"/>
      <c r="Q1804" s="10"/>
      <c r="R1804" s="10"/>
      <c r="S1804" s="10"/>
      <c r="T1804" s="10"/>
      <c r="U1804" s="16" t="str">
        <f t="shared" si="29"/>
        <v/>
      </c>
      <c r="V1804" s="16" t="str" cm="1">
        <f t="array" ref="V1804">_xlfn.IFS(AND(ISBLANK(A1804), OR(B1804&lt;&gt;"",C1804&lt;&gt;"",E1804&lt;&gt;"",F1804&lt;&gt;"",G1804&lt;&gt;"",H1804&lt;&gt;"",J1804&lt;&gt;"",K1804&lt;&gt;"",M1804&lt;&gt;"",N1804&lt;&gt;"",O1804&lt;&gt;"",P1804&lt;&gt;"",Q1804&lt;&gt;"",R1804&lt;&gt;"",S1804&lt;&gt;"",T1804&lt;&gt;"",)), "Address Empty", ISBLANK(A1804), "", ISBLANK(B1804), "Room Number Empty", ISBLANK(C1804), "First Name Empty", ISBLANK(E1804), "Last Name Empty", ISBLANK(F1804), "Date of Birth Empty", ISBLANK(G1804), "NI Number Empty", ISBLANK(H1804), "Check In Date Empty", ISBLANK(J1804), "HB Claim Ref Number Empty", ISBLANK(K1804), "Referral Agency Empty", ISBLANK(M1804), "Gender Empty", ISBLANK(N1804), "Religion Empty", ISBLANK(O1804), "Ethnicity Empty", ISBLANK(P1804), "Nationality Empty", ISBLANK(Q1804), "Disability Empty", ISBLANK(R1804), "Sexual Orientation Empty", ISBLANK(S1804), "Language Empty", ISBLANK(T1804), "Risk Assessment Empty", AND(G1804&lt;&gt;"",H1804&lt;&gt;""), IF(SUMPRODUCT(($G$2:$G$5000=G1804)*($H$2:$H$5000=H1804))&gt;1,"CONFLICT: NI and Check-in Date Already in Use","Correct"), TRUE, "Correct")</f>
        <v/>
      </c>
    </row>
    <row r="1805" spans="1:22" s="14" customFormat="1" x14ac:dyDescent="0.5">
      <c r="A1805" s="10"/>
      <c r="B1805" s="11"/>
      <c r="C1805" s="10"/>
      <c r="D1805" s="10"/>
      <c r="E1805" s="10"/>
      <c r="F1805" s="12"/>
      <c r="G1805" s="10"/>
      <c r="H1805" s="12"/>
      <c r="I1805" s="12"/>
      <c r="J1805" s="13"/>
      <c r="K1805" s="10"/>
      <c r="L1805" s="15" t="str">
        <f ca="1">IF(ISBLANK(F1805), "", DATEDIF(Tenants[[#This Row],[DateOfBirth]],TODAY(),"Y"))</f>
        <v/>
      </c>
      <c r="M1805" s="10"/>
      <c r="N1805" s="10"/>
      <c r="O1805" s="10"/>
      <c r="P1805" s="10"/>
      <c r="Q1805" s="10"/>
      <c r="R1805" s="10"/>
      <c r="S1805" s="10"/>
      <c r="T1805" s="10"/>
      <c r="U1805" s="16" t="str">
        <f t="shared" si="29"/>
        <v/>
      </c>
      <c r="V1805" s="16" t="str" cm="1">
        <f t="array" ref="V1805">_xlfn.IFS(AND(ISBLANK(A1805), OR(B1805&lt;&gt;"",C1805&lt;&gt;"",E1805&lt;&gt;"",F1805&lt;&gt;"",G1805&lt;&gt;"",H1805&lt;&gt;"",J1805&lt;&gt;"",K1805&lt;&gt;"",M1805&lt;&gt;"",N1805&lt;&gt;"",O1805&lt;&gt;"",P1805&lt;&gt;"",Q1805&lt;&gt;"",R1805&lt;&gt;"",S1805&lt;&gt;"",T1805&lt;&gt;"",)), "Address Empty", ISBLANK(A1805), "", ISBLANK(B1805), "Room Number Empty", ISBLANK(C1805), "First Name Empty", ISBLANK(E1805), "Last Name Empty", ISBLANK(F1805), "Date of Birth Empty", ISBLANK(G1805), "NI Number Empty", ISBLANK(H1805), "Check In Date Empty", ISBLANK(J1805), "HB Claim Ref Number Empty", ISBLANK(K1805), "Referral Agency Empty", ISBLANK(M1805), "Gender Empty", ISBLANK(N1805), "Religion Empty", ISBLANK(O1805), "Ethnicity Empty", ISBLANK(P1805), "Nationality Empty", ISBLANK(Q1805), "Disability Empty", ISBLANK(R1805), "Sexual Orientation Empty", ISBLANK(S1805), "Language Empty", ISBLANK(T1805), "Risk Assessment Empty", AND(G1805&lt;&gt;"",H1805&lt;&gt;""), IF(SUMPRODUCT(($G$2:$G$5000=G1805)*($H$2:$H$5000=H1805))&gt;1,"CONFLICT: NI and Check-in Date Already in Use","Correct"), TRUE, "Correct")</f>
        <v/>
      </c>
    </row>
    <row r="1806" spans="1:22" s="14" customFormat="1" x14ac:dyDescent="0.5">
      <c r="A1806" s="10"/>
      <c r="B1806" s="11"/>
      <c r="C1806" s="10"/>
      <c r="D1806" s="10"/>
      <c r="E1806" s="10"/>
      <c r="F1806" s="12"/>
      <c r="G1806" s="10"/>
      <c r="H1806" s="12"/>
      <c r="I1806" s="12"/>
      <c r="J1806" s="13"/>
      <c r="K1806" s="10"/>
      <c r="L1806" s="15" t="str">
        <f ca="1">IF(ISBLANK(F1806), "", DATEDIF(Tenants[[#This Row],[DateOfBirth]],TODAY(),"Y"))</f>
        <v/>
      </c>
      <c r="M1806" s="10"/>
      <c r="N1806" s="10"/>
      <c r="O1806" s="10"/>
      <c r="P1806" s="10"/>
      <c r="Q1806" s="10"/>
      <c r="R1806" s="10"/>
      <c r="S1806" s="10"/>
      <c r="T1806" s="10"/>
      <c r="U1806" s="16" t="str">
        <f t="shared" si="29"/>
        <v/>
      </c>
      <c r="V1806" s="16" t="str" cm="1">
        <f t="array" ref="V1806">_xlfn.IFS(AND(ISBLANK(A1806), OR(B1806&lt;&gt;"",C1806&lt;&gt;"",E1806&lt;&gt;"",F1806&lt;&gt;"",G1806&lt;&gt;"",H1806&lt;&gt;"",J1806&lt;&gt;"",K1806&lt;&gt;"",M1806&lt;&gt;"",N1806&lt;&gt;"",O1806&lt;&gt;"",P1806&lt;&gt;"",Q1806&lt;&gt;"",R1806&lt;&gt;"",S1806&lt;&gt;"",T1806&lt;&gt;"",)), "Address Empty", ISBLANK(A1806), "", ISBLANK(B1806), "Room Number Empty", ISBLANK(C1806), "First Name Empty", ISBLANK(E1806), "Last Name Empty", ISBLANK(F1806), "Date of Birth Empty", ISBLANK(G1806), "NI Number Empty", ISBLANK(H1806), "Check In Date Empty", ISBLANK(J1806), "HB Claim Ref Number Empty", ISBLANK(K1806), "Referral Agency Empty", ISBLANK(M1806), "Gender Empty", ISBLANK(N1806), "Religion Empty", ISBLANK(O1806), "Ethnicity Empty", ISBLANK(P1806), "Nationality Empty", ISBLANK(Q1806), "Disability Empty", ISBLANK(R1806), "Sexual Orientation Empty", ISBLANK(S1806), "Language Empty", ISBLANK(T1806), "Risk Assessment Empty", AND(G1806&lt;&gt;"",H1806&lt;&gt;""), IF(SUMPRODUCT(($G$2:$G$5000=G1806)*($H$2:$H$5000=H1806))&gt;1,"CONFLICT: NI and Check-in Date Already in Use","Correct"), TRUE, "Correct")</f>
        <v/>
      </c>
    </row>
    <row r="1807" spans="1:22" s="14" customFormat="1" x14ac:dyDescent="0.5">
      <c r="A1807" s="10"/>
      <c r="B1807" s="11"/>
      <c r="C1807" s="10"/>
      <c r="D1807" s="10"/>
      <c r="E1807" s="10"/>
      <c r="F1807" s="12"/>
      <c r="G1807" s="10"/>
      <c r="H1807" s="12"/>
      <c r="I1807" s="12"/>
      <c r="J1807" s="13"/>
      <c r="K1807" s="10"/>
      <c r="L1807" s="15" t="str">
        <f ca="1">IF(ISBLANK(F1807), "", DATEDIF(Tenants[[#This Row],[DateOfBirth]],TODAY(),"Y"))</f>
        <v/>
      </c>
      <c r="M1807" s="10"/>
      <c r="N1807" s="10"/>
      <c r="O1807" s="10"/>
      <c r="P1807" s="10"/>
      <c r="Q1807" s="10"/>
      <c r="R1807" s="10"/>
      <c r="S1807" s="10"/>
      <c r="T1807" s="10"/>
      <c r="U1807" s="16" t="str">
        <f t="shared" si="29"/>
        <v/>
      </c>
      <c r="V1807" s="16" t="str" cm="1">
        <f t="array" ref="V1807">_xlfn.IFS(AND(ISBLANK(A1807), OR(B1807&lt;&gt;"",C1807&lt;&gt;"",E1807&lt;&gt;"",F1807&lt;&gt;"",G1807&lt;&gt;"",H1807&lt;&gt;"",J1807&lt;&gt;"",K1807&lt;&gt;"",M1807&lt;&gt;"",N1807&lt;&gt;"",O1807&lt;&gt;"",P1807&lt;&gt;"",Q1807&lt;&gt;"",R1807&lt;&gt;"",S1807&lt;&gt;"",T1807&lt;&gt;"",)), "Address Empty", ISBLANK(A1807), "", ISBLANK(B1807), "Room Number Empty", ISBLANK(C1807), "First Name Empty", ISBLANK(E1807), "Last Name Empty", ISBLANK(F1807), "Date of Birth Empty", ISBLANK(G1807), "NI Number Empty", ISBLANK(H1807), "Check In Date Empty", ISBLANK(J1807), "HB Claim Ref Number Empty", ISBLANK(K1807), "Referral Agency Empty", ISBLANK(M1807), "Gender Empty", ISBLANK(N1807), "Religion Empty", ISBLANK(O1807), "Ethnicity Empty", ISBLANK(P1807), "Nationality Empty", ISBLANK(Q1807), "Disability Empty", ISBLANK(R1807), "Sexual Orientation Empty", ISBLANK(S1807), "Language Empty", ISBLANK(T1807), "Risk Assessment Empty", AND(G1807&lt;&gt;"",H1807&lt;&gt;""), IF(SUMPRODUCT(($G$2:$G$5000=G1807)*($H$2:$H$5000=H1807))&gt;1,"CONFLICT: NI and Check-in Date Already in Use","Correct"), TRUE, "Correct")</f>
        <v/>
      </c>
    </row>
    <row r="1808" spans="1:22" s="14" customFormat="1" x14ac:dyDescent="0.5">
      <c r="A1808" s="10"/>
      <c r="B1808" s="11"/>
      <c r="C1808" s="10"/>
      <c r="D1808" s="10"/>
      <c r="E1808" s="10"/>
      <c r="F1808" s="12"/>
      <c r="G1808" s="10"/>
      <c r="H1808" s="12"/>
      <c r="I1808" s="12"/>
      <c r="J1808" s="13"/>
      <c r="K1808" s="10"/>
      <c r="L1808" s="15" t="str">
        <f ca="1">IF(ISBLANK(F1808), "", DATEDIF(Tenants[[#This Row],[DateOfBirth]],TODAY(),"Y"))</f>
        <v/>
      </c>
      <c r="M1808" s="10"/>
      <c r="N1808" s="10"/>
      <c r="O1808" s="10"/>
      <c r="P1808" s="10"/>
      <c r="Q1808" s="10"/>
      <c r="R1808" s="10"/>
      <c r="S1808" s="10"/>
      <c r="T1808" s="10"/>
      <c r="U1808" s="16" t="str">
        <f t="shared" si="29"/>
        <v/>
      </c>
      <c r="V1808" s="16" t="str" cm="1">
        <f t="array" ref="V1808">_xlfn.IFS(AND(ISBLANK(A1808), OR(B1808&lt;&gt;"",C1808&lt;&gt;"",E1808&lt;&gt;"",F1808&lt;&gt;"",G1808&lt;&gt;"",H1808&lt;&gt;"",J1808&lt;&gt;"",K1808&lt;&gt;"",M1808&lt;&gt;"",N1808&lt;&gt;"",O1808&lt;&gt;"",P1808&lt;&gt;"",Q1808&lt;&gt;"",R1808&lt;&gt;"",S1808&lt;&gt;"",T1808&lt;&gt;"",)), "Address Empty", ISBLANK(A1808), "", ISBLANK(B1808), "Room Number Empty", ISBLANK(C1808), "First Name Empty", ISBLANK(E1808), "Last Name Empty", ISBLANK(F1808), "Date of Birth Empty", ISBLANK(G1808), "NI Number Empty", ISBLANK(H1808), "Check In Date Empty", ISBLANK(J1808), "HB Claim Ref Number Empty", ISBLANK(K1808), "Referral Agency Empty", ISBLANK(M1808), "Gender Empty", ISBLANK(N1808), "Religion Empty", ISBLANK(O1808), "Ethnicity Empty", ISBLANK(P1808), "Nationality Empty", ISBLANK(Q1808), "Disability Empty", ISBLANK(R1808), "Sexual Orientation Empty", ISBLANK(S1808), "Language Empty", ISBLANK(T1808), "Risk Assessment Empty", AND(G1808&lt;&gt;"",H1808&lt;&gt;""), IF(SUMPRODUCT(($G$2:$G$5000=G1808)*($H$2:$H$5000=H1808))&gt;1,"CONFLICT: NI and Check-in Date Already in Use","Correct"), TRUE, "Correct")</f>
        <v/>
      </c>
    </row>
    <row r="1809" spans="1:22" s="14" customFormat="1" x14ac:dyDescent="0.5">
      <c r="A1809" s="10"/>
      <c r="B1809" s="11"/>
      <c r="C1809" s="10"/>
      <c r="D1809" s="10"/>
      <c r="E1809" s="10"/>
      <c r="F1809" s="12"/>
      <c r="G1809" s="10"/>
      <c r="H1809" s="12"/>
      <c r="I1809" s="12"/>
      <c r="J1809" s="13"/>
      <c r="K1809" s="10"/>
      <c r="L1809" s="15" t="str">
        <f ca="1">IF(ISBLANK(F1809), "", DATEDIF(Tenants[[#This Row],[DateOfBirth]],TODAY(),"Y"))</f>
        <v/>
      </c>
      <c r="M1809" s="10"/>
      <c r="N1809" s="10"/>
      <c r="O1809" s="10"/>
      <c r="P1809" s="10"/>
      <c r="Q1809" s="10"/>
      <c r="R1809" s="10"/>
      <c r="S1809" s="10"/>
      <c r="T1809" s="10"/>
      <c r="U1809" s="16" t="str">
        <f t="shared" si="29"/>
        <v/>
      </c>
      <c r="V1809" s="16" t="str" cm="1">
        <f t="array" ref="V1809">_xlfn.IFS(AND(ISBLANK(A1809), OR(B1809&lt;&gt;"",C1809&lt;&gt;"",E1809&lt;&gt;"",F1809&lt;&gt;"",G1809&lt;&gt;"",H1809&lt;&gt;"",J1809&lt;&gt;"",K1809&lt;&gt;"",M1809&lt;&gt;"",N1809&lt;&gt;"",O1809&lt;&gt;"",P1809&lt;&gt;"",Q1809&lt;&gt;"",R1809&lt;&gt;"",S1809&lt;&gt;"",T1809&lt;&gt;"",)), "Address Empty", ISBLANK(A1809), "", ISBLANK(B1809), "Room Number Empty", ISBLANK(C1809), "First Name Empty", ISBLANK(E1809), "Last Name Empty", ISBLANK(F1809), "Date of Birth Empty", ISBLANK(G1809), "NI Number Empty", ISBLANK(H1809), "Check In Date Empty", ISBLANK(J1809), "HB Claim Ref Number Empty", ISBLANK(K1809), "Referral Agency Empty", ISBLANK(M1809), "Gender Empty", ISBLANK(N1809), "Religion Empty", ISBLANK(O1809), "Ethnicity Empty", ISBLANK(P1809), "Nationality Empty", ISBLANK(Q1809), "Disability Empty", ISBLANK(R1809), "Sexual Orientation Empty", ISBLANK(S1809), "Language Empty", ISBLANK(T1809), "Risk Assessment Empty", AND(G1809&lt;&gt;"",H1809&lt;&gt;""), IF(SUMPRODUCT(($G$2:$G$5000=G1809)*($H$2:$H$5000=H1809))&gt;1,"CONFLICT: NI and Check-in Date Already in Use","Correct"), TRUE, "Correct")</f>
        <v/>
      </c>
    </row>
    <row r="1810" spans="1:22" s="14" customFormat="1" x14ac:dyDescent="0.5">
      <c r="A1810" s="10"/>
      <c r="B1810" s="11"/>
      <c r="C1810" s="10"/>
      <c r="D1810" s="10"/>
      <c r="E1810" s="10"/>
      <c r="F1810" s="12"/>
      <c r="G1810" s="10"/>
      <c r="H1810" s="12"/>
      <c r="I1810" s="12"/>
      <c r="J1810" s="13"/>
      <c r="K1810" s="10"/>
      <c r="L1810" s="15" t="str">
        <f ca="1">IF(ISBLANK(F1810), "", DATEDIF(Tenants[[#This Row],[DateOfBirth]],TODAY(),"Y"))</f>
        <v/>
      </c>
      <c r="M1810" s="10"/>
      <c r="N1810" s="10"/>
      <c r="O1810" s="10"/>
      <c r="P1810" s="10"/>
      <c r="Q1810" s="10"/>
      <c r="R1810" s="10"/>
      <c r="S1810" s="10"/>
      <c r="T1810" s="10"/>
      <c r="U1810" s="16" t="str">
        <f t="shared" si="29"/>
        <v/>
      </c>
      <c r="V1810" s="16" t="str" cm="1">
        <f t="array" ref="V1810">_xlfn.IFS(AND(ISBLANK(A1810), OR(B1810&lt;&gt;"",C1810&lt;&gt;"",E1810&lt;&gt;"",F1810&lt;&gt;"",G1810&lt;&gt;"",H1810&lt;&gt;"",J1810&lt;&gt;"",K1810&lt;&gt;"",M1810&lt;&gt;"",N1810&lt;&gt;"",O1810&lt;&gt;"",P1810&lt;&gt;"",Q1810&lt;&gt;"",R1810&lt;&gt;"",S1810&lt;&gt;"",T1810&lt;&gt;"",)), "Address Empty", ISBLANK(A1810), "", ISBLANK(B1810), "Room Number Empty", ISBLANK(C1810), "First Name Empty", ISBLANK(E1810), "Last Name Empty", ISBLANK(F1810), "Date of Birth Empty", ISBLANK(G1810), "NI Number Empty", ISBLANK(H1810), "Check In Date Empty", ISBLANK(J1810), "HB Claim Ref Number Empty", ISBLANK(K1810), "Referral Agency Empty", ISBLANK(M1810), "Gender Empty", ISBLANK(N1810), "Religion Empty", ISBLANK(O1810), "Ethnicity Empty", ISBLANK(P1810), "Nationality Empty", ISBLANK(Q1810), "Disability Empty", ISBLANK(R1810), "Sexual Orientation Empty", ISBLANK(S1810), "Language Empty", ISBLANK(T1810), "Risk Assessment Empty", AND(G1810&lt;&gt;"",H1810&lt;&gt;""), IF(SUMPRODUCT(($G$2:$G$5000=G1810)*($H$2:$H$5000=H1810))&gt;1,"CONFLICT: NI and Check-in Date Already in Use","Correct"), TRUE, "Correct")</f>
        <v/>
      </c>
    </row>
    <row r="1811" spans="1:22" s="14" customFormat="1" x14ac:dyDescent="0.5">
      <c r="A1811" s="10"/>
      <c r="B1811" s="11"/>
      <c r="C1811" s="10"/>
      <c r="D1811" s="10"/>
      <c r="E1811" s="10"/>
      <c r="F1811" s="12"/>
      <c r="G1811" s="10"/>
      <c r="H1811" s="12"/>
      <c r="I1811" s="12"/>
      <c r="J1811" s="13"/>
      <c r="K1811" s="10"/>
      <c r="L1811" s="15" t="str">
        <f ca="1">IF(ISBLANK(F1811), "", DATEDIF(Tenants[[#This Row],[DateOfBirth]],TODAY(),"Y"))</f>
        <v/>
      </c>
      <c r="M1811" s="10"/>
      <c r="N1811" s="10"/>
      <c r="O1811" s="10"/>
      <c r="P1811" s="10"/>
      <c r="Q1811" s="10"/>
      <c r="R1811" s="10"/>
      <c r="S1811" s="10"/>
      <c r="T1811" s="10"/>
      <c r="U1811" s="16" t="str">
        <f t="shared" si="29"/>
        <v/>
      </c>
      <c r="V1811" s="16" t="str" cm="1">
        <f t="array" ref="V1811">_xlfn.IFS(AND(ISBLANK(A1811), OR(B1811&lt;&gt;"",C1811&lt;&gt;"",E1811&lt;&gt;"",F1811&lt;&gt;"",G1811&lt;&gt;"",H1811&lt;&gt;"",J1811&lt;&gt;"",K1811&lt;&gt;"",M1811&lt;&gt;"",N1811&lt;&gt;"",O1811&lt;&gt;"",P1811&lt;&gt;"",Q1811&lt;&gt;"",R1811&lt;&gt;"",S1811&lt;&gt;"",T1811&lt;&gt;"",)), "Address Empty", ISBLANK(A1811), "", ISBLANK(B1811), "Room Number Empty", ISBLANK(C1811), "First Name Empty", ISBLANK(E1811), "Last Name Empty", ISBLANK(F1811), "Date of Birth Empty", ISBLANK(G1811), "NI Number Empty", ISBLANK(H1811), "Check In Date Empty", ISBLANK(J1811), "HB Claim Ref Number Empty", ISBLANK(K1811), "Referral Agency Empty", ISBLANK(M1811), "Gender Empty", ISBLANK(N1811), "Religion Empty", ISBLANK(O1811), "Ethnicity Empty", ISBLANK(P1811), "Nationality Empty", ISBLANK(Q1811), "Disability Empty", ISBLANK(R1811), "Sexual Orientation Empty", ISBLANK(S1811), "Language Empty", ISBLANK(T1811), "Risk Assessment Empty", AND(G1811&lt;&gt;"",H1811&lt;&gt;""), IF(SUMPRODUCT(($G$2:$G$5000=G1811)*($H$2:$H$5000=H1811))&gt;1,"CONFLICT: NI and Check-in Date Already in Use","Correct"), TRUE, "Correct")</f>
        <v/>
      </c>
    </row>
    <row r="1812" spans="1:22" s="14" customFormat="1" x14ac:dyDescent="0.5">
      <c r="A1812" s="10"/>
      <c r="B1812" s="11"/>
      <c r="C1812" s="10"/>
      <c r="D1812" s="10"/>
      <c r="E1812" s="10"/>
      <c r="F1812" s="12"/>
      <c r="G1812" s="10"/>
      <c r="H1812" s="12"/>
      <c r="I1812" s="12"/>
      <c r="J1812" s="13"/>
      <c r="K1812" s="10"/>
      <c r="L1812" s="15" t="str">
        <f ca="1">IF(ISBLANK(F1812), "", DATEDIF(Tenants[[#This Row],[DateOfBirth]],TODAY(),"Y"))</f>
        <v/>
      </c>
      <c r="M1812" s="10"/>
      <c r="N1812" s="10"/>
      <c r="O1812" s="10"/>
      <c r="P1812" s="10"/>
      <c r="Q1812" s="10"/>
      <c r="R1812" s="10"/>
      <c r="S1812" s="10"/>
      <c r="T1812" s="10"/>
      <c r="U1812" s="16" t="str">
        <f t="shared" si="29"/>
        <v/>
      </c>
      <c r="V1812" s="16" t="str" cm="1">
        <f t="array" ref="V1812">_xlfn.IFS(AND(ISBLANK(A1812), OR(B1812&lt;&gt;"",C1812&lt;&gt;"",E1812&lt;&gt;"",F1812&lt;&gt;"",G1812&lt;&gt;"",H1812&lt;&gt;"",J1812&lt;&gt;"",K1812&lt;&gt;"",M1812&lt;&gt;"",N1812&lt;&gt;"",O1812&lt;&gt;"",P1812&lt;&gt;"",Q1812&lt;&gt;"",R1812&lt;&gt;"",S1812&lt;&gt;"",T1812&lt;&gt;"",)), "Address Empty", ISBLANK(A1812), "", ISBLANK(B1812), "Room Number Empty", ISBLANK(C1812), "First Name Empty", ISBLANK(E1812), "Last Name Empty", ISBLANK(F1812), "Date of Birth Empty", ISBLANK(G1812), "NI Number Empty", ISBLANK(H1812), "Check In Date Empty", ISBLANK(J1812), "HB Claim Ref Number Empty", ISBLANK(K1812), "Referral Agency Empty", ISBLANK(M1812), "Gender Empty", ISBLANK(N1812), "Religion Empty", ISBLANK(O1812), "Ethnicity Empty", ISBLANK(P1812), "Nationality Empty", ISBLANK(Q1812), "Disability Empty", ISBLANK(R1812), "Sexual Orientation Empty", ISBLANK(S1812), "Language Empty", ISBLANK(T1812), "Risk Assessment Empty", AND(G1812&lt;&gt;"",H1812&lt;&gt;""), IF(SUMPRODUCT(($G$2:$G$5000=G1812)*($H$2:$H$5000=H1812))&gt;1,"CONFLICT: NI and Check-in Date Already in Use","Correct"), TRUE, "Correct")</f>
        <v/>
      </c>
    </row>
    <row r="1813" spans="1:22" s="14" customFormat="1" x14ac:dyDescent="0.5">
      <c r="A1813" s="10"/>
      <c r="B1813" s="11"/>
      <c r="C1813" s="10"/>
      <c r="D1813" s="10"/>
      <c r="E1813" s="10"/>
      <c r="F1813" s="12"/>
      <c r="G1813" s="10"/>
      <c r="H1813" s="12"/>
      <c r="I1813" s="12"/>
      <c r="J1813" s="13"/>
      <c r="K1813" s="10"/>
      <c r="L1813" s="15" t="str">
        <f ca="1">IF(ISBLANK(F1813), "", DATEDIF(Tenants[[#This Row],[DateOfBirth]],TODAY(),"Y"))</f>
        <v/>
      </c>
      <c r="M1813" s="10"/>
      <c r="N1813" s="10"/>
      <c r="O1813" s="10"/>
      <c r="P1813" s="10"/>
      <c r="Q1813" s="10"/>
      <c r="R1813" s="10"/>
      <c r="S1813" s="10"/>
      <c r="T1813" s="10"/>
      <c r="U1813" s="16" t="str">
        <f t="shared" si="29"/>
        <v/>
      </c>
      <c r="V1813" s="16" t="str" cm="1">
        <f t="array" ref="V1813">_xlfn.IFS(AND(ISBLANK(A1813), OR(B1813&lt;&gt;"",C1813&lt;&gt;"",E1813&lt;&gt;"",F1813&lt;&gt;"",G1813&lt;&gt;"",H1813&lt;&gt;"",J1813&lt;&gt;"",K1813&lt;&gt;"",M1813&lt;&gt;"",N1813&lt;&gt;"",O1813&lt;&gt;"",P1813&lt;&gt;"",Q1813&lt;&gt;"",R1813&lt;&gt;"",S1813&lt;&gt;"",T1813&lt;&gt;"",)), "Address Empty", ISBLANK(A1813), "", ISBLANK(B1813), "Room Number Empty", ISBLANK(C1813), "First Name Empty", ISBLANK(E1813), "Last Name Empty", ISBLANK(F1813), "Date of Birth Empty", ISBLANK(G1813), "NI Number Empty", ISBLANK(H1813), "Check In Date Empty", ISBLANK(J1813), "HB Claim Ref Number Empty", ISBLANK(K1813), "Referral Agency Empty", ISBLANK(M1813), "Gender Empty", ISBLANK(N1813), "Religion Empty", ISBLANK(O1813), "Ethnicity Empty", ISBLANK(P1813), "Nationality Empty", ISBLANK(Q1813), "Disability Empty", ISBLANK(R1813), "Sexual Orientation Empty", ISBLANK(S1813), "Language Empty", ISBLANK(T1813), "Risk Assessment Empty", AND(G1813&lt;&gt;"",H1813&lt;&gt;""), IF(SUMPRODUCT(($G$2:$G$5000=G1813)*($H$2:$H$5000=H1813))&gt;1,"CONFLICT: NI and Check-in Date Already in Use","Correct"), TRUE, "Correct")</f>
        <v/>
      </c>
    </row>
    <row r="1814" spans="1:22" s="14" customFormat="1" x14ac:dyDescent="0.5">
      <c r="A1814" s="10"/>
      <c r="B1814" s="11"/>
      <c r="C1814" s="10"/>
      <c r="D1814" s="10"/>
      <c r="E1814" s="10"/>
      <c r="F1814" s="12"/>
      <c r="G1814" s="10"/>
      <c r="H1814" s="12"/>
      <c r="I1814" s="12"/>
      <c r="J1814" s="13"/>
      <c r="K1814" s="10"/>
      <c r="L1814" s="15" t="str">
        <f ca="1">IF(ISBLANK(F1814), "", DATEDIF(Tenants[[#This Row],[DateOfBirth]],TODAY(),"Y"))</f>
        <v/>
      </c>
      <c r="M1814" s="10"/>
      <c r="N1814" s="10"/>
      <c r="O1814" s="10"/>
      <c r="P1814" s="10"/>
      <c r="Q1814" s="10"/>
      <c r="R1814" s="10"/>
      <c r="S1814" s="10"/>
      <c r="T1814" s="10"/>
      <c r="U1814" s="16" t="str">
        <f t="shared" si="29"/>
        <v/>
      </c>
      <c r="V1814" s="16" t="str" cm="1">
        <f t="array" ref="V1814">_xlfn.IFS(AND(ISBLANK(A1814), OR(B1814&lt;&gt;"",C1814&lt;&gt;"",E1814&lt;&gt;"",F1814&lt;&gt;"",G1814&lt;&gt;"",H1814&lt;&gt;"",J1814&lt;&gt;"",K1814&lt;&gt;"",M1814&lt;&gt;"",N1814&lt;&gt;"",O1814&lt;&gt;"",P1814&lt;&gt;"",Q1814&lt;&gt;"",R1814&lt;&gt;"",S1814&lt;&gt;"",T1814&lt;&gt;"",)), "Address Empty", ISBLANK(A1814), "", ISBLANK(B1814), "Room Number Empty", ISBLANK(C1814), "First Name Empty", ISBLANK(E1814), "Last Name Empty", ISBLANK(F1814), "Date of Birth Empty", ISBLANK(G1814), "NI Number Empty", ISBLANK(H1814), "Check In Date Empty", ISBLANK(J1814), "HB Claim Ref Number Empty", ISBLANK(K1814), "Referral Agency Empty", ISBLANK(M1814), "Gender Empty", ISBLANK(N1814), "Religion Empty", ISBLANK(O1814), "Ethnicity Empty", ISBLANK(P1814), "Nationality Empty", ISBLANK(Q1814), "Disability Empty", ISBLANK(R1814), "Sexual Orientation Empty", ISBLANK(S1814), "Language Empty", ISBLANK(T1814), "Risk Assessment Empty", AND(G1814&lt;&gt;"",H1814&lt;&gt;""), IF(SUMPRODUCT(($G$2:$G$5000=G1814)*($H$2:$H$5000=H1814))&gt;1,"CONFLICT: NI and Check-in Date Already in Use","Correct"), TRUE, "Correct")</f>
        <v/>
      </c>
    </row>
    <row r="1815" spans="1:22" s="14" customFormat="1" x14ac:dyDescent="0.5">
      <c r="A1815" s="10"/>
      <c r="B1815" s="11"/>
      <c r="C1815" s="10"/>
      <c r="D1815" s="10"/>
      <c r="E1815" s="10"/>
      <c r="F1815" s="12"/>
      <c r="G1815" s="10"/>
      <c r="H1815" s="12"/>
      <c r="I1815" s="12"/>
      <c r="J1815" s="13"/>
      <c r="K1815" s="10"/>
      <c r="L1815" s="15" t="str">
        <f ca="1">IF(ISBLANK(F1815), "", DATEDIF(Tenants[[#This Row],[DateOfBirth]],TODAY(),"Y"))</f>
        <v/>
      </c>
      <c r="M1815" s="10"/>
      <c r="N1815" s="10"/>
      <c r="O1815" s="10"/>
      <c r="P1815" s="10"/>
      <c r="Q1815" s="10"/>
      <c r="R1815" s="10"/>
      <c r="S1815" s="10"/>
      <c r="T1815" s="10"/>
      <c r="U1815" s="16" t="str">
        <f t="shared" si="29"/>
        <v/>
      </c>
      <c r="V1815" s="16" t="str" cm="1">
        <f t="array" ref="V1815">_xlfn.IFS(AND(ISBLANK(A1815), OR(B1815&lt;&gt;"",C1815&lt;&gt;"",E1815&lt;&gt;"",F1815&lt;&gt;"",G1815&lt;&gt;"",H1815&lt;&gt;"",J1815&lt;&gt;"",K1815&lt;&gt;"",M1815&lt;&gt;"",N1815&lt;&gt;"",O1815&lt;&gt;"",P1815&lt;&gt;"",Q1815&lt;&gt;"",R1815&lt;&gt;"",S1815&lt;&gt;"",T1815&lt;&gt;"",)), "Address Empty", ISBLANK(A1815), "", ISBLANK(B1815), "Room Number Empty", ISBLANK(C1815), "First Name Empty", ISBLANK(E1815), "Last Name Empty", ISBLANK(F1815), "Date of Birth Empty", ISBLANK(G1815), "NI Number Empty", ISBLANK(H1815), "Check In Date Empty", ISBLANK(J1815), "HB Claim Ref Number Empty", ISBLANK(K1815), "Referral Agency Empty", ISBLANK(M1815), "Gender Empty", ISBLANK(N1815), "Religion Empty", ISBLANK(O1815), "Ethnicity Empty", ISBLANK(P1815), "Nationality Empty", ISBLANK(Q1815), "Disability Empty", ISBLANK(R1815), "Sexual Orientation Empty", ISBLANK(S1815), "Language Empty", ISBLANK(T1815), "Risk Assessment Empty", AND(G1815&lt;&gt;"",H1815&lt;&gt;""), IF(SUMPRODUCT(($G$2:$G$5000=G1815)*($H$2:$H$5000=H1815))&gt;1,"CONFLICT: NI and Check-in Date Already in Use","Correct"), TRUE, "Correct")</f>
        <v/>
      </c>
    </row>
    <row r="1816" spans="1:22" s="14" customFormat="1" x14ac:dyDescent="0.5">
      <c r="A1816" s="10"/>
      <c r="B1816" s="11"/>
      <c r="C1816" s="10"/>
      <c r="D1816" s="10"/>
      <c r="E1816" s="10"/>
      <c r="F1816" s="12"/>
      <c r="G1816" s="10"/>
      <c r="H1816" s="12"/>
      <c r="I1816" s="12"/>
      <c r="J1816" s="13"/>
      <c r="K1816" s="10"/>
      <c r="L1816" s="15" t="str">
        <f ca="1">IF(ISBLANK(F1816), "", DATEDIF(Tenants[[#This Row],[DateOfBirth]],TODAY(),"Y"))</f>
        <v/>
      </c>
      <c r="M1816" s="10"/>
      <c r="N1816" s="10"/>
      <c r="O1816" s="10"/>
      <c r="P1816" s="10"/>
      <c r="Q1816" s="10"/>
      <c r="R1816" s="10"/>
      <c r="S1816" s="10"/>
      <c r="T1816" s="10"/>
      <c r="U1816" s="16" t="str">
        <f t="shared" si="29"/>
        <v/>
      </c>
      <c r="V1816" s="16" t="str" cm="1">
        <f t="array" ref="V1816">_xlfn.IFS(AND(ISBLANK(A1816), OR(B1816&lt;&gt;"",C1816&lt;&gt;"",E1816&lt;&gt;"",F1816&lt;&gt;"",G1816&lt;&gt;"",H1816&lt;&gt;"",J1816&lt;&gt;"",K1816&lt;&gt;"",M1816&lt;&gt;"",N1816&lt;&gt;"",O1816&lt;&gt;"",P1816&lt;&gt;"",Q1816&lt;&gt;"",R1816&lt;&gt;"",S1816&lt;&gt;"",T1816&lt;&gt;"",)), "Address Empty", ISBLANK(A1816), "", ISBLANK(B1816), "Room Number Empty", ISBLANK(C1816), "First Name Empty", ISBLANK(E1816), "Last Name Empty", ISBLANK(F1816), "Date of Birth Empty", ISBLANK(G1816), "NI Number Empty", ISBLANK(H1816), "Check In Date Empty", ISBLANK(J1816), "HB Claim Ref Number Empty", ISBLANK(K1816), "Referral Agency Empty", ISBLANK(M1816), "Gender Empty", ISBLANK(N1816), "Religion Empty", ISBLANK(O1816), "Ethnicity Empty", ISBLANK(P1816), "Nationality Empty", ISBLANK(Q1816), "Disability Empty", ISBLANK(R1816), "Sexual Orientation Empty", ISBLANK(S1816), "Language Empty", ISBLANK(T1816), "Risk Assessment Empty", AND(G1816&lt;&gt;"",H1816&lt;&gt;""), IF(SUMPRODUCT(($G$2:$G$5000=G1816)*($H$2:$H$5000=H1816))&gt;1,"CONFLICT: NI and Check-in Date Already in Use","Correct"), TRUE, "Correct")</f>
        <v/>
      </c>
    </row>
    <row r="1817" spans="1:22" s="14" customFormat="1" x14ac:dyDescent="0.5">
      <c r="A1817" s="10"/>
      <c r="B1817" s="11"/>
      <c r="C1817" s="10"/>
      <c r="D1817" s="10"/>
      <c r="E1817" s="10"/>
      <c r="F1817" s="12"/>
      <c r="G1817" s="10"/>
      <c r="H1817" s="12"/>
      <c r="I1817" s="12"/>
      <c r="J1817" s="13"/>
      <c r="K1817" s="10"/>
      <c r="L1817" s="15" t="str">
        <f ca="1">IF(ISBLANK(F1817), "", DATEDIF(Tenants[[#This Row],[DateOfBirth]],TODAY(),"Y"))</f>
        <v/>
      </c>
      <c r="M1817" s="10"/>
      <c r="N1817" s="10"/>
      <c r="O1817" s="10"/>
      <c r="P1817" s="10"/>
      <c r="Q1817" s="10"/>
      <c r="R1817" s="10"/>
      <c r="S1817" s="10"/>
      <c r="T1817" s="10"/>
      <c r="U1817" s="16" t="str">
        <f t="shared" si="29"/>
        <v/>
      </c>
      <c r="V1817" s="16" t="str" cm="1">
        <f t="array" ref="V1817">_xlfn.IFS(AND(ISBLANK(A1817), OR(B1817&lt;&gt;"",C1817&lt;&gt;"",E1817&lt;&gt;"",F1817&lt;&gt;"",G1817&lt;&gt;"",H1817&lt;&gt;"",J1817&lt;&gt;"",K1817&lt;&gt;"",M1817&lt;&gt;"",N1817&lt;&gt;"",O1817&lt;&gt;"",P1817&lt;&gt;"",Q1817&lt;&gt;"",R1817&lt;&gt;"",S1817&lt;&gt;"",T1817&lt;&gt;"",)), "Address Empty", ISBLANK(A1817), "", ISBLANK(B1817), "Room Number Empty", ISBLANK(C1817), "First Name Empty", ISBLANK(E1817), "Last Name Empty", ISBLANK(F1817), "Date of Birth Empty", ISBLANK(G1817), "NI Number Empty", ISBLANK(H1817), "Check In Date Empty", ISBLANK(J1817), "HB Claim Ref Number Empty", ISBLANK(K1817), "Referral Agency Empty", ISBLANK(M1817), "Gender Empty", ISBLANK(N1817), "Religion Empty", ISBLANK(O1817), "Ethnicity Empty", ISBLANK(P1817), "Nationality Empty", ISBLANK(Q1817), "Disability Empty", ISBLANK(R1817), "Sexual Orientation Empty", ISBLANK(S1817), "Language Empty", ISBLANK(T1817), "Risk Assessment Empty", AND(G1817&lt;&gt;"",H1817&lt;&gt;""), IF(SUMPRODUCT(($G$2:$G$5000=G1817)*($H$2:$H$5000=H1817))&gt;1,"CONFLICT: NI and Check-in Date Already in Use","Correct"), TRUE, "Correct")</f>
        <v/>
      </c>
    </row>
    <row r="1818" spans="1:22" s="14" customFormat="1" x14ac:dyDescent="0.5">
      <c r="A1818" s="10"/>
      <c r="B1818" s="11"/>
      <c r="C1818" s="10"/>
      <c r="D1818" s="10"/>
      <c r="E1818" s="10"/>
      <c r="F1818" s="12"/>
      <c r="G1818" s="10"/>
      <c r="H1818" s="12"/>
      <c r="I1818" s="12"/>
      <c r="J1818" s="13"/>
      <c r="K1818" s="10"/>
      <c r="L1818" s="15" t="str">
        <f ca="1">IF(ISBLANK(F1818), "", DATEDIF(Tenants[[#This Row],[DateOfBirth]],TODAY(),"Y"))</f>
        <v/>
      </c>
      <c r="M1818" s="10"/>
      <c r="N1818" s="10"/>
      <c r="O1818" s="10"/>
      <c r="P1818" s="10"/>
      <c r="Q1818" s="10"/>
      <c r="R1818" s="10"/>
      <c r="S1818" s="10"/>
      <c r="T1818" s="10"/>
      <c r="U1818" s="16" t="str">
        <f t="shared" si="29"/>
        <v/>
      </c>
      <c r="V1818" s="16" t="str" cm="1">
        <f t="array" ref="V1818">_xlfn.IFS(AND(ISBLANK(A1818), OR(B1818&lt;&gt;"",C1818&lt;&gt;"",E1818&lt;&gt;"",F1818&lt;&gt;"",G1818&lt;&gt;"",H1818&lt;&gt;"",J1818&lt;&gt;"",K1818&lt;&gt;"",M1818&lt;&gt;"",N1818&lt;&gt;"",O1818&lt;&gt;"",P1818&lt;&gt;"",Q1818&lt;&gt;"",R1818&lt;&gt;"",S1818&lt;&gt;"",T1818&lt;&gt;"",)), "Address Empty", ISBLANK(A1818), "", ISBLANK(B1818), "Room Number Empty", ISBLANK(C1818), "First Name Empty", ISBLANK(E1818), "Last Name Empty", ISBLANK(F1818), "Date of Birth Empty", ISBLANK(G1818), "NI Number Empty", ISBLANK(H1818), "Check In Date Empty", ISBLANK(J1818), "HB Claim Ref Number Empty", ISBLANK(K1818), "Referral Agency Empty", ISBLANK(M1818), "Gender Empty", ISBLANK(N1818), "Religion Empty", ISBLANK(O1818), "Ethnicity Empty", ISBLANK(P1818), "Nationality Empty", ISBLANK(Q1818), "Disability Empty", ISBLANK(R1818), "Sexual Orientation Empty", ISBLANK(S1818), "Language Empty", ISBLANK(T1818), "Risk Assessment Empty", AND(G1818&lt;&gt;"",H1818&lt;&gt;""), IF(SUMPRODUCT(($G$2:$G$5000=G1818)*($H$2:$H$5000=H1818))&gt;1,"CONFLICT: NI and Check-in Date Already in Use","Correct"), TRUE, "Correct")</f>
        <v/>
      </c>
    </row>
    <row r="1819" spans="1:22" s="14" customFormat="1" x14ac:dyDescent="0.5">
      <c r="A1819" s="10"/>
      <c r="B1819" s="11"/>
      <c r="C1819" s="10"/>
      <c r="D1819" s="10"/>
      <c r="E1819" s="10"/>
      <c r="F1819" s="12"/>
      <c r="G1819" s="10"/>
      <c r="H1819" s="12"/>
      <c r="I1819" s="12"/>
      <c r="J1819" s="13"/>
      <c r="K1819" s="10"/>
      <c r="L1819" s="15" t="str">
        <f ca="1">IF(ISBLANK(F1819), "", DATEDIF(Tenants[[#This Row],[DateOfBirth]],TODAY(),"Y"))</f>
        <v/>
      </c>
      <c r="M1819" s="10"/>
      <c r="N1819" s="10"/>
      <c r="O1819" s="10"/>
      <c r="P1819" s="10"/>
      <c r="Q1819" s="10"/>
      <c r="R1819" s="10"/>
      <c r="S1819" s="10"/>
      <c r="T1819" s="10"/>
      <c r="U1819" s="16" t="str">
        <f t="shared" si="29"/>
        <v/>
      </c>
      <c r="V1819" s="16" t="str" cm="1">
        <f t="array" ref="V1819">_xlfn.IFS(AND(ISBLANK(A1819), OR(B1819&lt;&gt;"",C1819&lt;&gt;"",E1819&lt;&gt;"",F1819&lt;&gt;"",G1819&lt;&gt;"",H1819&lt;&gt;"",J1819&lt;&gt;"",K1819&lt;&gt;"",M1819&lt;&gt;"",N1819&lt;&gt;"",O1819&lt;&gt;"",P1819&lt;&gt;"",Q1819&lt;&gt;"",R1819&lt;&gt;"",S1819&lt;&gt;"",T1819&lt;&gt;"",)), "Address Empty", ISBLANK(A1819), "", ISBLANK(B1819), "Room Number Empty", ISBLANK(C1819), "First Name Empty", ISBLANK(E1819), "Last Name Empty", ISBLANK(F1819), "Date of Birth Empty", ISBLANK(G1819), "NI Number Empty", ISBLANK(H1819), "Check In Date Empty", ISBLANK(J1819), "HB Claim Ref Number Empty", ISBLANK(K1819), "Referral Agency Empty", ISBLANK(M1819), "Gender Empty", ISBLANK(N1819), "Religion Empty", ISBLANK(O1819), "Ethnicity Empty", ISBLANK(P1819), "Nationality Empty", ISBLANK(Q1819), "Disability Empty", ISBLANK(R1819), "Sexual Orientation Empty", ISBLANK(S1819), "Language Empty", ISBLANK(T1819), "Risk Assessment Empty", AND(G1819&lt;&gt;"",H1819&lt;&gt;""), IF(SUMPRODUCT(($G$2:$G$5000=G1819)*($H$2:$H$5000=H1819))&gt;1,"CONFLICT: NI and Check-in Date Already in Use","Correct"), TRUE, "Correct")</f>
        <v/>
      </c>
    </row>
    <row r="1820" spans="1:22" s="14" customFormat="1" x14ac:dyDescent="0.5">
      <c r="A1820" s="10"/>
      <c r="B1820" s="11"/>
      <c r="C1820" s="10"/>
      <c r="D1820" s="10"/>
      <c r="E1820" s="10"/>
      <c r="F1820" s="12"/>
      <c r="G1820" s="10"/>
      <c r="H1820" s="12"/>
      <c r="I1820" s="12"/>
      <c r="J1820" s="13"/>
      <c r="K1820" s="10"/>
      <c r="L1820" s="15" t="str">
        <f ca="1">IF(ISBLANK(F1820), "", DATEDIF(Tenants[[#This Row],[DateOfBirth]],TODAY(),"Y"))</f>
        <v/>
      </c>
      <c r="M1820" s="10"/>
      <c r="N1820" s="10"/>
      <c r="O1820" s="10"/>
      <c r="P1820" s="10"/>
      <c r="Q1820" s="10"/>
      <c r="R1820" s="10"/>
      <c r="S1820" s="10"/>
      <c r="T1820" s="10"/>
      <c r="U1820" s="16" t="str">
        <f t="shared" si="29"/>
        <v/>
      </c>
      <c r="V1820" s="16" t="str" cm="1">
        <f t="array" ref="V1820">_xlfn.IFS(AND(ISBLANK(A1820), OR(B1820&lt;&gt;"",C1820&lt;&gt;"",E1820&lt;&gt;"",F1820&lt;&gt;"",G1820&lt;&gt;"",H1820&lt;&gt;"",J1820&lt;&gt;"",K1820&lt;&gt;"",M1820&lt;&gt;"",N1820&lt;&gt;"",O1820&lt;&gt;"",P1820&lt;&gt;"",Q1820&lt;&gt;"",R1820&lt;&gt;"",S1820&lt;&gt;"",T1820&lt;&gt;"",)), "Address Empty", ISBLANK(A1820), "", ISBLANK(B1820), "Room Number Empty", ISBLANK(C1820), "First Name Empty", ISBLANK(E1820), "Last Name Empty", ISBLANK(F1820), "Date of Birth Empty", ISBLANK(G1820), "NI Number Empty", ISBLANK(H1820), "Check In Date Empty", ISBLANK(J1820), "HB Claim Ref Number Empty", ISBLANK(K1820), "Referral Agency Empty", ISBLANK(M1820), "Gender Empty", ISBLANK(N1820), "Religion Empty", ISBLANK(O1820), "Ethnicity Empty", ISBLANK(P1820), "Nationality Empty", ISBLANK(Q1820), "Disability Empty", ISBLANK(R1820), "Sexual Orientation Empty", ISBLANK(S1820), "Language Empty", ISBLANK(T1820), "Risk Assessment Empty", AND(G1820&lt;&gt;"",H1820&lt;&gt;""), IF(SUMPRODUCT(($G$2:$G$5000=G1820)*($H$2:$H$5000=H1820))&gt;1,"CONFLICT: NI and Check-in Date Already in Use","Correct"), TRUE, "Correct")</f>
        <v/>
      </c>
    </row>
    <row r="1821" spans="1:22" s="14" customFormat="1" x14ac:dyDescent="0.5">
      <c r="A1821" s="10"/>
      <c r="B1821" s="11"/>
      <c r="C1821" s="10"/>
      <c r="D1821" s="10"/>
      <c r="E1821" s="10"/>
      <c r="F1821" s="12"/>
      <c r="G1821" s="10"/>
      <c r="H1821" s="12"/>
      <c r="I1821" s="12"/>
      <c r="J1821" s="13"/>
      <c r="K1821" s="10"/>
      <c r="L1821" s="15" t="str">
        <f ca="1">IF(ISBLANK(F1821), "", DATEDIF(Tenants[[#This Row],[DateOfBirth]],TODAY(),"Y"))</f>
        <v/>
      </c>
      <c r="M1821" s="10"/>
      <c r="N1821" s="10"/>
      <c r="O1821" s="10"/>
      <c r="P1821" s="10"/>
      <c r="Q1821" s="10"/>
      <c r="R1821" s="10"/>
      <c r="S1821" s="10"/>
      <c r="T1821" s="10"/>
      <c r="U1821" s="16" t="str">
        <f t="shared" si="29"/>
        <v/>
      </c>
      <c r="V1821" s="16" t="str" cm="1">
        <f t="array" ref="V1821">_xlfn.IFS(AND(ISBLANK(A1821), OR(B1821&lt;&gt;"",C1821&lt;&gt;"",E1821&lt;&gt;"",F1821&lt;&gt;"",G1821&lt;&gt;"",H1821&lt;&gt;"",J1821&lt;&gt;"",K1821&lt;&gt;"",M1821&lt;&gt;"",N1821&lt;&gt;"",O1821&lt;&gt;"",P1821&lt;&gt;"",Q1821&lt;&gt;"",R1821&lt;&gt;"",S1821&lt;&gt;"",T1821&lt;&gt;"",)), "Address Empty", ISBLANK(A1821), "", ISBLANK(B1821), "Room Number Empty", ISBLANK(C1821), "First Name Empty", ISBLANK(E1821), "Last Name Empty", ISBLANK(F1821), "Date of Birth Empty", ISBLANK(G1821), "NI Number Empty", ISBLANK(H1821), "Check In Date Empty", ISBLANK(J1821), "HB Claim Ref Number Empty", ISBLANK(K1821), "Referral Agency Empty", ISBLANK(M1821), "Gender Empty", ISBLANK(N1821), "Religion Empty", ISBLANK(O1821), "Ethnicity Empty", ISBLANK(P1821), "Nationality Empty", ISBLANK(Q1821), "Disability Empty", ISBLANK(R1821), "Sexual Orientation Empty", ISBLANK(S1821), "Language Empty", ISBLANK(T1821), "Risk Assessment Empty", AND(G1821&lt;&gt;"",H1821&lt;&gt;""), IF(SUMPRODUCT(($G$2:$G$5000=G1821)*($H$2:$H$5000=H1821))&gt;1,"CONFLICT: NI and Check-in Date Already in Use","Correct"), TRUE, "Correct")</f>
        <v/>
      </c>
    </row>
    <row r="1822" spans="1:22" s="14" customFormat="1" x14ac:dyDescent="0.5">
      <c r="A1822" s="10"/>
      <c r="B1822" s="11"/>
      <c r="C1822" s="10"/>
      <c r="D1822" s="10"/>
      <c r="E1822" s="10"/>
      <c r="F1822" s="12"/>
      <c r="G1822" s="10"/>
      <c r="H1822" s="12"/>
      <c r="I1822" s="12"/>
      <c r="J1822" s="13"/>
      <c r="K1822" s="10"/>
      <c r="L1822" s="15" t="str">
        <f ca="1">IF(ISBLANK(F1822), "", DATEDIF(Tenants[[#This Row],[DateOfBirth]],TODAY(),"Y"))</f>
        <v/>
      </c>
      <c r="M1822" s="10"/>
      <c r="N1822" s="10"/>
      <c r="O1822" s="10"/>
      <c r="P1822" s="10"/>
      <c r="Q1822" s="10"/>
      <c r="R1822" s="10"/>
      <c r="S1822" s="10"/>
      <c r="T1822" s="10"/>
      <c r="U1822" s="16" t="str">
        <f t="shared" si="29"/>
        <v/>
      </c>
      <c r="V1822" s="16" t="str" cm="1">
        <f t="array" ref="V1822">_xlfn.IFS(AND(ISBLANK(A1822), OR(B1822&lt;&gt;"",C1822&lt;&gt;"",E1822&lt;&gt;"",F1822&lt;&gt;"",G1822&lt;&gt;"",H1822&lt;&gt;"",J1822&lt;&gt;"",K1822&lt;&gt;"",M1822&lt;&gt;"",N1822&lt;&gt;"",O1822&lt;&gt;"",P1822&lt;&gt;"",Q1822&lt;&gt;"",R1822&lt;&gt;"",S1822&lt;&gt;"",T1822&lt;&gt;"",)), "Address Empty", ISBLANK(A1822), "", ISBLANK(B1822), "Room Number Empty", ISBLANK(C1822), "First Name Empty", ISBLANK(E1822), "Last Name Empty", ISBLANK(F1822), "Date of Birth Empty", ISBLANK(G1822), "NI Number Empty", ISBLANK(H1822), "Check In Date Empty", ISBLANK(J1822), "HB Claim Ref Number Empty", ISBLANK(K1822), "Referral Agency Empty", ISBLANK(M1822), "Gender Empty", ISBLANK(N1822), "Religion Empty", ISBLANK(O1822), "Ethnicity Empty", ISBLANK(P1822), "Nationality Empty", ISBLANK(Q1822), "Disability Empty", ISBLANK(R1822), "Sexual Orientation Empty", ISBLANK(S1822), "Language Empty", ISBLANK(T1822), "Risk Assessment Empty", AND(G1822&lt;&gt;"",H1822&lt;&gt;""), IF(SUMPRODUCT(($G$2:$G$5000=G1822)*($H$2:$H$5000=H1822))&gt;1,"CONFLICT: NI and Check-in Date Already in Use","Correct"), TRUE, "Correct")</f>
        <v/>
      </c>
    </row>
    <row r="1823" spans="1:22" s="14" customFormat="1" x14ac:dyDescent="0.5">
      <c r="A1823" s="10"/>
      <c r="B1823" s="11"/>
      <c r="C1823" s="10"/>
      <c r="D1823" s="10"/>
      <c r="E1823" s="10"/>
      <c r="F1823" s="12"/>
      <c r="G1823" s="10"/>
      <c r="H1823" s="12"/>
      <c r="I1823" s="12"/>
      <c r="J1823" s="13"/>
      <c r="K1823" s="10"/>
      <c r="L1823" s="15" t="str">
        <f ca="1">IF(ISBLANK(F1823), "", DATEDIF(Tenants[[#This Row],[DateOfBirth]],TODAY(),"Y"))</f>
        <v/>
      </c>
      <c r="M1823" s="10"/>
      <c r="N1823" s="10"/>
      <c r="O1823" s="10"/>
      <c r="P1823" s="10"/>
      <c r="Q1823" s="10"/>
      <c r="R1823" s="10"/>
      <c r="S1823" s="10"/>
      <c r="T1823" s="10"/>
      <c r="U1823" s="16" t="str">
        <f t="shared" si="29"/>
        <v/>
      </c>
      <c r="V1823" s="16" t="str" cm="1">
        <f t="array" ref="V1823">_xlfn.IFS(AND(ISBLANK(A1823), OR(B1823&lt;&gt;"",C1823&lt;&gt;"",E1823&lt;&gt;"",F1823&lt;&gt;"",G1823&lt;&gt;"",H1823&lt;&gt;"",J1823&lt;&gt;"",K1823&lt;&gt;"",M1823&lt;&gt;"",N1823&lt;&gt;"",O1823&lt;&gt;"",P1823&lt;&gt;"",Q1823&lt;&gt;"",R1823&lt;&gt;"",S1823&lt;&gt;"",T1823&lt;&gt;"",)), "Address Empty", ISBLANK(A1823), "", ISBLANK(B1823), "Room Number Empty", ISBLANK(C1823), "First Name Empty", ISBLANK(E1823), "Last Name Empty", ISBLANK(F1823), "Date of Birth Empty", ISBLANK(G1823), "NI Number Empty", ISBLANK(H1823), "Check In Date Empty", ISBLANK(J1823), "HB Claim Ref Number Empty", ISBLANK(K1823), "Referral Agency Empty", ISBLANK(M1823), "Gender Empty", ISBLANK(N1823), "Religion Empty", ISBLANK(O1823), "Ethnicity Empty", ISBLANK(P1823), "Nationality Empty", ISBLANK(Q1823), "Disability Empty", ISBLANK(R1823), "Sexual Orientation Empty", ISBLANK(S1823), "Language Empty", ISBLANK(T1823), "Risk Assessment Empty", AND(G1823&lt;&gt;"",H1823&lt;&gt;""), IF(SUMPRODUCT(($G$2:$G$5000=G1823)*($H$2:$H$5000=H1823))&gt;1,"CONFLICT: NI and Check-in Date Already in Use","Correct"), TRUE, "Correct")</f>
        <v/>
      </c>
    </row>
    <row r="1824" spans="1:22" s="14" customFormat="1" x14ac:dyDescent="0.5">
      <c r="A1824" s="10"/>
      <c r="B1824" s="11"/>
      <c r="C1824" s="10"/>
      <c r="D1824" s="10"/>
      <c r="E1824" s="10"/>
      <c r="F1824" s="12"/>
      <c r="G1824" s="10"/>
      <c r="H1824" s="12"/>
      <c r="I1824" s="12"/>
      <c r="J1824" s="13"/>
      <c r="K1824" s="10"/>
      <c r="L1824" s="15" t="str">
        <f ca="1">IF(ISBLANK(F1824), "", DATEDIF(Tenants[[#This Row],[DateOfBirth]],TODAY(),"Y"))</f>
        <v/>
      </c>
      <c r="M1824" s="10"/>
      <c r="N1824" s="10"/>
      <c r="O1824" s="10"/>
      <c r="P1824" s="10"/>
      <c r="Q1824" s="10"/>
      <c r="R1824" s="10"/>
      <c r="S1824" s="10"/>
      <c r="T1824" s="10"/>
      <c r="U1824" s="16" t="str">
        <f t="shared" si="29"/>
        <v/>
      </c>
      <c r="V1824" s="16" t="str" cm="1">
        <f t="array" ref="V1824">_xlfn.IFS(AND(ISBLANK(A1824), OR(B1824&lt;&gt;"",C1824&lt;&gt;"",E1824&lt;&gt;"",F1824&lt;&gt;"",G1824&lt;&gt;"",H1824&lt;&gt;"",J1824&lt;&gt;"",K1824&lt;&gt;"",M1824&lt;&gt;"",N1824&lt;&gt;"",O1824&lt;&gt;"",P1824&lt;&gt;"",Q1824&lt;&gt;"",R1824&lt;&gt;"",S1824&lt;&gt;"",T1824&lt;&gt;"",)), "Address Empty", ISBLANK(A1824), "", ISBLANK(B1824), "Room Number Empty", ISBLANK(C1824), "First Name Empty", ISBLANK(E1824), "Last Name Empty", ISBLANK(F1824), "Date of Birth Empty", ISBLANK(G1824), "NI Number Empty", ISBLANK(H1824), "Check In Date Empty", ISBLANK(J1824), "HB Claim Ref Number Empty", ISBLANK(K1824), "Referral Agency Empty", ISBLANK(M1824), "Gender Empty", ISBLANK(N1824), "Religion Empty", ISBLANK(O1824), "Ethnicity Empty", ISBLANK(P1824), "Nationality Empty", ISBLANK(Q1824), "Disability Empty", ISBLANK(R1824), "Sexual Orientation Empty", ISBLANK(S1824), "Language Empty", ISBLANK(T1824), "Risk Assessment Empty", AND(G1824&lt;&gt;"",H1824&lt;&gt;""), IF(SUMPRODUCT(($G$2:$G$5000=G1824)*($H$2:$H$5000=H1824))&gt;1,"CONFLICT: NI and Check-in Date Already in Use","Correct"), TRUE, "Correct")</f>
        <v/>
      </c>
    </row>
    <row r="1825" spans="1:22" s="14" customFormat="1" x14ac:dyDescent="0.5">
      <c r="A1825" s="10"/>
      <c r="B1825" s="11"/>
      <c r="C1825" s="10"/>
      <c r="D1825" s="10"/>
      <c r="E1825" s="10"/>
      <c r="F1825" s="12"/>
      <c r="G1825" s="10"/>
      <c r="H1825" s="12"/>
      <c r="I1825" s="12"/>
      <c r="J1825" s="13"/>
      <c r="K1825" s="10"/>
      <c r="L1825" s="15" t="str">
        <f ca="1">IF(ISBLANK(F1825), "", DATEDIF(Tenants[[#This Row],[DateOfBirth]],TODAY(),"Y"))</f>
        <v/>
      </c>
      <c r="M1825" s="10"/>
      <c r="N1825" s="10"/>
      <c r="O1825" s="10"/>
      <c r="P1825" s="10"/>
      <c r="Q1825" s="10"/>
      <c r="R1825" s="10"/>
      <c r="S1825" s="10"/>
      <c r="T1825" s="10"/>
      <c r="U1825" s="16" t="str">
        <f t="shared" si="29"/>
        <v/>
      </c>
      <c r="V1825" s="16" t="str" cm="1">
        <f t="array" ref="V1825">_xlfn.IFS(AND(ISBLANK(A1825), OR(B1825&lt;&gt;"",C1825&lt;&gt;"",E1825&lt;&gt;"",F1825&lt;&gt;"",G1825&lt;&gt;"",H1825&lt;&gt;"",J1825&lt;&gt;"",K1825&lt;&gt;"",M1825&lt;&gt;"",N1825&lt;&gt;"",O1825&lt;&gt;"",P1825&lt;&gt;"",Q1825&lt;&gt;"",R1825&lt;&gt;"",S1825&lt;&gt;"",T1825&lt;&gt;"",)), "Address Empty", ISBLANK(A1825), "", ISBLANK(B1825), "Room Number Empty", ISBLANK(C1825), "First Name Empty", ISBLANK(E1825), "Last Name Empty", ISBLANK(F1825), "Date of Birth Empty", ISBLANK(G1825), "NI Number Empty", ISBLANK(H1825), "Check In Date Empty", ISBLANK(J1825), "HB Claim Ref Number Empty", ISBLANK(K1825), "Referral Agency Empty", ISBLANK(M1825), "Gender Empty", ISBLANK(N1825), "Religion Empty", ISBLANK(O1825), "Ethnicity Empty", ISBLANK(P1825), "Nationality Empty", ISBLANK(Q1825), "Disability Empty", ISBLANK(R1825), "Sexual Orientation Empty", ISBLANK(S1825), "Language Empty", ISBLANK(T1825), "Risk Assessment Empty", AND(G1825&lt;&gt;"",H1825&lt;&gt;""), IF(SUMPRODUCT(($G$2:$G$5000=G1825)*($H$2:$H$5000=H1825))&gt;1,"CONFLICT: NI and Check-in Date Already in Use","Correct"), TRUE, "Correct")</f>
        <v/>
      </c>
    </row>
    <row r="1826" spans="1:22" s="14" customFormat="1" x14ac:dyDescent="0.5">
      <c r="A1826" s="10"/>
      <c r="B1826" s="11"/>
      <c r="C1826" s="10"/>
      <c r="D1826" s="10"/>
      <c r="E1826" s="10"/>
      <c r="F1826" s="12"/>
      <c r="G1826" s="10"/>
      <c r="H1826" s="12"/>
      <c r="I1826" s="12"/>
      <c r="J1826" s="13"/>
      <c r="K1826" s="10"/>
      <c r="L1826" s="15" t="str">
        <f ca="1">IF(ISBLANK(F1826), "", DATEDIF(Tenants[[#This Row],[DateOfBirth]],TODAY(),"Y"))</f>
        <v/>
      </c>
      <c r="M1826" s="10"/>
      <c r="N1826" s="10"/>
      <c r="O1826" s="10"/>
      <c r="P1826" s="10"/>
      <c r="Q1826" s="10"/>
      <c r="R1826" s="10"/>
      <c r="S1826" s="10"/>
      <c r="T1826" s="10"/>
      <c r="U1826" s="16" t="str">
        <f t="shared" si="29"/>
        <v/>
      </c>
      <c r="V1826" s="16" t="str" cm="1">
        <f t="array" ref="V1826">_xlfn.IFS(AND(ISBLANK(A1826), OR(B1826&lt;&gt;"",C1826&lt;&gt;"",E1826&lt;&gt;"",F1826&lt;&gt;"",G1826&lt;&gt;"",H1826&lt;&gt;"",J1826&lt;&gt;"",K1826&lt;&gt;"",M1826&lt;&gt;"",N1826&lt;&gt;"",O1826&lt;&gt;"",P1826&lt;&gt;"",Q1826&lt;&gt;"",R1826&lt;&gt;"",S1826&lt;&gt;"",T1826&lt;&gt;"",)), "Address Empty", ISBLANK(A1826), "", ISBLANK(B1826), "Room Number Empty", ISBLANK(C1826), "First Name Empty", ISBLANK(E1826), "Last Name Empty", ISBLANK(F1826), "Date of Birth Empty", ISBLANK(G1826), "NI Number Empty", ISBLANK(H1826), "Check In Date Empty", ISBLANK(J1826), "HB Claim Ref Number Empty", ISBLANK(K1826), "Referral Agency Empty", ISBLANK(M1826), "Gender Empty", ISBLANK(N1826), "Religion Empty", ISBLANK(O1826), "Ethnicity Empty", ISBLANK(P1826), "Nationality Empty", ISBLANK(Q1826), "Disability Empty", ISBLANK(R1826), "Sexual Orientation Empty", ISBLANK(S1826), "Language Empty", ISBLANK(T1826), "Risk Assessment Empty", AND(G1826&lt;&gt;"",H1826&lt;&gt;""), IF(SUMPRODUCT(($G$2:$G$5000=G1826)*($H$2:$H$5000=H1826))&gt;1,"CONFLICT: NI and Check-in Date Already in Use","Correct"), TRUE, "Correct")</f>
        <v/>
      </c>
    </row>
    <row r="1827" spans="1:22" s="14" customFormat="1" x14ac:dyDescent="0.5">
      <c r="A1827" s="10"/>
      <c r="B1827" s="11"/>
      <c r="C1827" s="10"/>
      <c r="D1827" s="10"/>
      <c r="E1827" s="10"/>
      <c r="F1827" s="12"/>
      <c r="G1827" s="10"/>
      <c r="H1827" s="12"/>
      <c r="I1827" s="12"/>
      <c r="J1827" s="13"/>
      <c r="K1827" s="10"/>
      <c r="L1827" s="15" t="str">
        <f ca="1">IF(ISBLANK(F1827), "", DATEDIF(Tenants[[#This Row],[DateOfBirth]],TODAY(),"Y"))</f>
        <v/>
      </c>
      <c r="M1827" s="10"/>
      <c r="N1827" s="10"/>
      <c r="O1827" s="10"/>
      <c r="P1827" s="10"/>
      <c r="Q1827" s="10"/>
      <c r="R1827" s="10"/>
      <c r="S1827" s="10"/>
      <c r="T1827" s="10"/>
      <c r="U1827" s="16" t="str">
        <f t="shared" si="29"/>
        <v/>
      </c>
      <c r="V1827" s="16" t="str" cm="1">
        <f t="array" ref="V1827">_xlfn.IFS(AND(ISBLANK(A1827), OR(B1827&lt;&gt;"",C1827&lt;&gt;"",E1827&lt;&gt;"",F1827&lt;&gt;"",G1827&lt;&gt;"",H1827&lt;&gt;"",J1827&lt;&gt;"",K1827&lt;&gt;"",M1827&lt;&gt;"",N1827&lt;&gt;"",O1827&lt;&gt;"",P1827&lt;&gt;"",Q1827&lt;&gt;"",R1827&lt;&gt;"",S1827&lt;&gt;"",T1827&lt;&gt;"",)), "Address Empty", ISBLANK(A1827), "", ISBLANK(B1827), "Room Number Empty", ISBLANK(C1827), "First Name Empty", ISBLANK(E1827), "Last Name Empty", ISBLANK(F1827), "Date of Birth Empty", ISBLANK(G1827), "NI Number Empty", ISBLANK(H1827), "Check In Date Empty", ISBLANK(J1827), "HB Claim Ref Number Empty", ISBLANK(K1827), "Referral Agency Empty", ISBLANK(M1827), "Gender Empty", ISBLANK(N1827), "Religion Empty", ISBLANK(O1827), "Ethnicity Empty", ISBLANK(P1827), "Nationality Empty", ISBLANK(Q1827), "Disability Empty", ISBLANK(R1827), "Sexual Orientation Empty", ISBLANK(S1827), "Language Empty", ISBLANK(T1827), "Risk Assessment Empty", AND(G1827&lt;&gt;"",H1827&lt;&gt;""), IF(SUMPRODUCT(($G$2:$G$5000=G1827)*($H$2:$H$5000=H1827))&gt;1,"CONFLICT: NI and Check-in Date Already in Use","Correct"), TRUE, "Correct")</f>
        <v/>
      </c>
    </row>
    <row r="1828" spans="1:22" s="14" customFormat="1" x14ac:dyDescent="0.5">
      <c r="A1828" s="10"/>
      <c r="B1828" s="11"/>
      <c r="C1828" s="10"/>
      <c r="D1828" s="10"/>
      <c r="E1828" s="10"/>
      <c r="F1828" s="12"/>
      <c r="G1828" s="10"/>
      <c r="H1828" s="12"/>
      <c r="I1828" s="12"/>
      <c r="J1828" s="13"/>
      <c r="K1828" s="10"/>
      <c r="L1828" s="15" t="str">
        <f ca="1">IF(ISBLANK(F1828), "", DATEDIF(Tenants[[#This Row],[DateOfBirth]],TODAY(),"Y"))</f>
        <v/>
      </c>
      <c r="M1828" s="10"/>
      <c r="N1828" s="10"/>
      <c r="O1828" s="10"/>
      <c r="P1828" s="10"/>
      <c r="Q1828" s="10"/>
      <c r="R1828" s="10"/>
      <c r="S1828" s="10"/>
      <c r="T1828" s="10"/>
      <c r="U1828" s="16" t="str">
        <f t="shared" si="29"/>
        <v/>
      </c>
      <c r="V1828" s="16" t="str" cm="1">
        <f t="array" ref="V1828">_xlfn.IFS(AND(ISBLANK(A1828), OR(B1828&lt;&gt;"",C1828&lt;&gt;"",E1828&lt;&gt;"",F1828&lt;&gt;"",G1828&lt;&gt;"",H1828&lt;&gt;"",J1828&lt;&gt;"",K1828&lt;&gt;"",M1828&lt;&gt;"",N1828&lt;&gt;"",O1828&lt;&gt;"",P1828&lt;&gt;"",Q1828&lt;&gt;"",R1828&lt;&gt;"",S1828&lt;&gt;"",T1828&lt;&gt;"",)), "Address Empty", ISBLANK(A1828), "", ISBLANK(B1828), "Room Number Empty", ISBLANK(C1828), "First Name Empty", ISBLANK(E1828), "Last Name Empty", ISBLANK(F1828), "Date of Birth Empty", ISBLANK(G1828), "NI Number Empty", ISBLANK(H1828), "Check In Date Empty", ISBLANK(J1828), "HB Claim Ref Number Empty", ISBLANK(K1828), "Referral Agency Empty", ISBLANK(M1828), "Gender Empty", ISBLANK(N1828), "Religion Empty", ISBLANK(O1828), "Ethnicity Empty", ISBLANK(P1828), "Nationality Empty", ISBLANK(Q1828), "Disability Empty", ISBLANK(R1828), "Sexual Orientation Empty", ISBLANK(S1828), "Language Empty", ISBLANK(T1828), "Risk Assessment Empty", AND(G1828&lt;&gt;"",H1828&lt;&gt;""), IF(SUMPRODUCT(($G$2:$G$5000=G1828)*($H$2:$H$5000=H1828))&gt;1,"CONFLICT: NI and Check-in Date Already in Use","Correct"), TRUE, "Correct")</f>
        <v/>
      </c>
    </row>
    <row r="1829" spans="1:22" s="14" customFormat="1" x14ac:dyDescent="0.5">
      <c r="A1829" s="10"/>
      <c r="B1829" s="11"/>
      <c r="C1829" s="10"/>
      <c r="D1829" s="10"/>
      <c r="E1829" s="10"/>
      <c r="F1829" s="12"/>
      <c r="G1829" s="10"/>
      <c r="H1829" s="12"/>
      <c r="I1829" s="12"/>
      <c r="J1829" s="13"/>
      <c r="K1829" s="10"/>
      <c r="L1829" s="15" t="str">
        <f ca="1">IF(ISBLANK(F1829), "", DATEDIF(Tenants[[#This Row],[DateOfBirth]],TODAY(),"Y"))</f>
        <v/>
      </c>
      <c r="M1829" s="10"/>
      <c r="N1829" s="10"/>
      <c r="O1829" s="10"/>
      <c r="P1829" s="10"/>
      <c r="Q1829" s="10"/>
      <c r="R1829" s="10"/>
      <c r="S1829" s="10"/>
      <c r="T1829" s="10"/>
      <c r="U1829" s="16" t="str">
        <f t="shared" si="29"/>
        <v/>
      </c>
      <c r="V1829" s="16" t="str" cm="1">
        <f t="array" ref="V1829">_xlfn.IFS(AND(ISBLANK(A1829), OR(B1829&lt;&gt;"",C1829&lt;&gt;"",E1829&lt;&gt;"",F1829&lt;&gt;"",G1829&lt;&gt;"",H1829&lt;&gt;"",J1829&lt;&gt;"",K1829&lt;&gt;"",M1829&lt;&gt;"",N1829&lt;&gt;"",O1829&lt;&gt;"",P1829&lt;&gt;"",Q1829&lt;&gt;"",R1829&lt;&gt;"",S1829&lt;&gt;"",T1829&lt;&gt;"",)), "Address Empty", ISBLANK(A1829), "", ISBLANK(B1829), "Room Number Empty", ISBLANK(C1829), "First Name Empty", ISBLANK(E1829), "Last Name Empty", ISBLANK(F1829), "Date of Birth Empty", ISBLANK(G1829), "NI Number Empty", ISBLANK(H1829), "Check In Date Empty", ISBLANK(J1829), "HB Claim Ref Number Empty", ISBLANK(K1829), "Referral Agency Empty", ISBLANK(M1829), "Gender Empty", ISBLANK(N1829), "Religion Empty", ISBLANK(O1829), "Ethnicity Empty", ISBLANK(P1829), "Nationality Empty", ISBLANK(Q1829), "Disability Empty", ISBLANK(R1829), "Sexual Orientation Empty", ISBLANK(S1829), "Language Empty", ISBLANK(T1829), "Risk Assessment Empty", AND(G1829&lt;&gt;"",H1829&lt;&gt;""), IF(SUMPRODUCT(($G$2:$G$5000=G1829)*($H$2:$H$5000=H1829))&gt;1,"CONFLICT: NI and Check-in Date Already in Use","Correct"), TRUE, "Correct")</f>
        <v/>
      </c>
    </row>
    <row r="1830" spans="1:22" s="14" customFormat="1" x14ac:dyDescent="0.5">
      <c r="A1830" s="10"/>
      <c r="B1830" s="11"/>
      <c r="C1830" s="10"/>
      <c r="D1830" s="10"/>
      <c r="E1830" s="10"/>
      <c r="F1830" s="12"/>
      <c r="G1830" s="10"/>
      <c r="H1830" s="12"/>
      <c r="I1830" s="12"/>
      <c r="J1830" s="13"/>
      <c r="K1830" s="10"/>
      <c r="L1830" s="15" t="str">
        <f ca="1">IF(ISBLANK(F1830), "", DATEDIF(Tenants[[#This Row],[DateOfBirth]],TODAY(),"Y"))</f>
        <v/>
      </c>
      <c r="M1830" s="10"/>
      <c r="N1830" s="10"/>
      <c r="O1830" s="10"/>
      <c r="P1830" s="10"/>
      <c r="Q1830" s="10"/>
      <c r="R1830" s="10"/>
      <c r="S1830" s="10"/>
      <c r="T1830" s="10"/>
      <c r="U1830" s="16" t="str">
        <f t="shared" si="29"/>
        <v/>
      </c>
      <c r="V1830" s="16" t="str" cm="1">
        <f t="array" ref="V1830">_xlfn.IFS(AND(ISBLANK(A1830), OR(B1830&lt;&gt;"",C1830&lt;&gt;"",E1830&lt;&gt;"",F1830&lt;&gt;"",G1830&lt;&gt;"",H1830&lt;&gt;"",J1830&lt;&gt;"",K1830&lt;&gt;"",M1830&lt;&gt;"",N1830&lt;&gt;"",O1830&lt;&gt;"",P1830&lt;&gt;"",Q1830&lt;&gt;"",R1830&lt;&gt;"",S1830&lt;&gt;"",T1830&lt;&gt;"",)), "Address Empty", ISBLANK(A1830), "", ISBLANK(B1830), "Room Number Empty", ISBLANK(C1830), "First Name Empty", ISBLANK(E1830), "Last Name Empty", ISBLANK(F1830), "Date of Birth Empty", ISBLANK(G1830), "NI Number Empty", ISBLANK(H1830), "Check In Date Empty", ISBLANK(J1830), "HB Claim Ref Number Empty", ISBLANK(K1830), "Referral Agency Empty", ISBLANK(M1830), "Gender Empty", ISBLANK(N1830), "Religion Empty", ISBLANK(O1830), "Ethnicity Empty", ISBLANK(P1830), "Nationality Empty", ISBLANK(Q1830), "Disability Empty", ISBLANK(R1830), "Sexual Orientation Empty", ISBLANK(S1830), "Language Empty", ISBLANK(T1830), "Risk Assessment Empty", AND(G1830&lt;&gt;"",H1830&lt;&gt;""), IF(SUMPRODUCT(($G$2:$G$5000=G1830)*($H$2:$H$5000=H1830))&gt;1,"CONFLICT: NI and Check-in Date Already in Use","Correct"), TRUE, "Correct")</f>
        <v/>
      </c>
    </row>
    <row r="1831" spans="1:22" s="14" customFormat="1" x14ac:dyDescent="0.5">
      <c r="A1831" s="10"/>
      <c r="B1831" s="11"/>
      <c r="C1831" s="10"/>
      <c r="D1831" s="10"/>
      <c r="E1831" s="10"/>
      <c r="F1831" s="12"/>
      <c r="G1831" s="10"/>
      <c r="H1831" s="12"/>
      <c r="I1831" s="12"/>
      <c r="J1831" s="13"/>
      <c r="K1831" s="10"/>
      <c r="L1831" s="15" t="str">
        <f ca="1">IF(ISBLANK(F1831), "", DATEDIF(Tenants[[#This Row],[DateOfBirth]],TODAY(),"Y"))</f>
        <v/>
      </c>
      <c r="M1831" s="10"/>
      <c r="N1831" s="10"/>
      <c r="O1831" s="10"/>
      <c r="P1831" s="10"/>
      <c r="Q1831" s="10"/>
      <c r="R1831" s="10"/>
      <c r="S1831" s="10"/>
      <c r="T1831" s="10"/>
      <c r="U1831" s="16" t="str">
        <f t="shared" si="29"/>
        <v/>
      </c>
      <c r="V1831" s="16" t="str" cm="1">
        <f t="array" ref="V1831">_xlfn.IFS(AND(ISBLANK(A1831), OR(B1831&lt;&gt;"",C1831&lt;&gt;"",E1831&lt;&gt;"",F1831&lt;&gt;"",G1831&lt;&gt;"",H1831&lt;&gt;"",J1831&lt;&gt;"",K1831&lt;&gt;"",M1831&lt;&gt;"",N1831&lt;&gt;"",O1831&lt;&gt;"",P1831&lt;&gt;"",Q1831&lt;&gt;"",R1831&lt;&gt;"",S1831&lt;&gt;"",T1831&lt;&gt;"",)), "Address Empty", ISBLANK(A1831), "", ISBLANK(B1831), "Room Number Empty", ISBLANK(C1831), "First Name Empty", ISBLANK(E1831), "Last Name Empty", ISBLANK(F1831), "Date of Birth Empty", ISBLANK(G1831), "NI Number Empty", ISBLANK(H1831), "Check In Date Empty", ISBLANK(J1831), "HB Claim Ref Number Empty", ISBLANK(K1831), "Referral Agency Empty", ISBLANK(M1831), "Gender Empty", ISBLANK(N1831), "Religion Empty", ISBLANK(O1831), "Ethnicity Empty", ISBLANK(P1831), "Nationality Empty", ISBLANK(Q1831), "Disability Empty", ISBLANK(R1831), "Sexual Orientation Empty", ISBLANK(S1831), "Language Empty", ISBLANK(T1831), "Risk Assessment Empty", AND(G1831&lt;&gt;"",H1831&lt;&gt;""), IF(SUMPRODUCT(($G$2:$G$5000=G1831)*($H$2:$H$5000=H1831))&gt;1,"CONFLICT: NI and Check-in Date Already in Use","Correct"), TRUE, "Correct")</f>
        <v/>
      </c>
    </row>
    <row r="1832" spans="1:22" s="14" customFormat="1" x14ac:dyDescent="0.5">
      <c r="A1832" s="10"/>
      <c r="B1832" s="11"/>
      <c r="C1832" s="10"/>
      <c r="D1832" s="10"/>
      <c r="E1832" s="10"/>
      <c r="F1832" s="12"/>
      <c r="G1832" s="10"/>
      <c r="H1832" s="12"/>
      <c r="I1832" s="12"/>
      <c r="J1832" s="13"/>
      <c r="K1832" s="10"/>
      <c r="L1832" s="15" t="str">
        <f ca="1">IF(ISBLANK(F1832), "", DATEDIF(Tenants[[#This Row],[DateOfBirth]],TODAY(),"Y"))</f>
        <v/>
      </c>
      <c r="M1832" s="10"/>
      <c r="N1832" s="10"/>
      <c r="O1832" s="10"/>
      <c r="P1832" s="10"/>
      <c r="Q1832" s="10"/>
      <c r="R1832" s="10"/>
      <c r="S1832" s="10"/>
      <c r="T1832" s="10"/>
      <c r="U1832" s="16" t="str">
        <f t="shared" si="29"/>
        <v/>
      </c>
      <c r="V1832" s="16" t="str" cm="1">
        <f t="array" ref="V1832">_xlfn.IFS(AND(ISBLANK(A1832), OR(B1832&lt;&gt;"",C1832&lt;&gt;"",E1832&lt;&gt;"",F1832&lt;&gt;"",G1832&lt;&gt;"",H1832&lt;&gt;"",J1832&lt;&gt;"",K1832&lt;&gt;"",M1832&lt;&gt;"",N1832&lt;&gt;"",O1832&lt;&gt;"",P1832&lt;&gt;"",Q1832&lt;&gt;"",R1832&lt;&gt;"",S1832&lt;&gt;"",T1832&lt;&gt;"",)), "Address Empty", ISBLANK(A1832), "", ISBLANK(B1832), "Room Number Empty", ISBLANK(C1832), "First Name Empty", ISBLANK(E1832), "Last Name Empty", ISBLANK(F1832), "Date of Birth Empty", ISBLANK(G1832), "NI Number Empty", ISBLANK(H1832), "Check In Date Empty", ISBLANK(J1832), "HB Claim Ref Number Empty", ISBLANK(K1832), "Referral Agency Empty", ISBLANK(M1832), "Gender Empty", ISBLANK(N1832), "Religion Empty", ISBLANK(O1832), "Ethnicity Empty", ISBLANK(P1832), "Nationality Empty", ISBLANK(Q1832), "Disability Empty", ISBLANK(R1832), "Sexual Orientation Empty", ISBLANK(S1832), "Language Empty", ISBLANK(T1832), "Risk Assessment Empty", AND(G1832&lt;&gt;"",H1832&lt;&gt;""), IF(SUMPRODUCT(($G$2:$G$5000=G1832)*($H$2:$H$5000=H1832))&gt;1,"CONFLICT: NI and Check-in Date Already in Use","Correct"), TRUE, "Correct")</f>
        <v/>
      </c>
    </row>
    <row r="1833" spans="1:22" s="14" customFormat="1" x14ac:dyDescent="0.5">
      <c r="A1833" s="10"/>
      <c r="B1833" s="11"/>
      <c r="C1833" s="10"/>
      <c r="D1833" s="10"/>
      <c r="E1833" s="10"/>
      <c r="F1833" s="12"/>
      <c r="G1833" s="10"/>
      <c r="H1833" s="12"/>
      <c r="I1833" s="12"/>
      <c r="J1833" s="13"/>
      <c r="K1833" s="10"/>
      <c r="L1833" s="15" t="str">
        <f ca="1">IF(ISBLANK(F1833), "", DATEDIF(Tenants[[#This Row],[DateOfBirth]],TODAY(),"Y"))</f>
        <v/>
      </c>
      <c r="M1833" s="10"/>
      <c r="N1833" s="10"/>
      <c r="O1833" s="10"/>
      <c r="P1833" s="10"/>
      <c r="Q1833" s="10"/>
      <c r="R1833" s="10"/>
      <c r="S1833" s="10"/>
      <c r="T1833" s="10"/>
      <c r="U1833" s="16" t="str">
        <f t="shared" si="29"/>
        <v/>
      </c>
      <c r="V1833" s="16" t="str" cm="1">
        <f t="array" ref="V1833">_xlfn.IFS(AND(ISBLANK(A1833), OR(B1833&lt;&gt;"",C1833&lt;&gt;"",E1833&lt;&gt;"",F1833&lt;&gt;"",G1833&lt;&gt;"",H1833&lt;&gt;"",J1833&lt;&gt;"",K1833&lt;&gt;"",M1833&lt;&gt;"",N1833&lt;&gt;"",O1833&lt;&gt;"",P1833&lt;&gt;"",Q1833&lt;&gt;"",R1833&lt;&gt;"",S1833&lt;&gt;"",T1833&lt;&gt;"",)), "Address Empty", ISBLANK(A1833), "", ISBLANK(B1833), "Room Number Empty", ISBLANK(C1833), "First Name Empty", ISBLANK(E1833), "Last Name Empty", ISBLANK(F1833), "Date of Birth Empty", ISBLANK(G1833), "NI Number Empty", ISBLANK(H1833), "Check In Date Empty", ISBLANK(J1833), "HB Claim Ref Number Empty", ISBLANK(K1833), "Referral Agency Empty", ISBLANK(M1833), "Gender Empty", ISBLANK(N1833), "Religion Empty", ISBLANK(O1833), "Ethnicity Empty", ISBLANK(P1833), "Nationality Empty", ISBLANK(Q1833), "Disability Empty", ISBLANK(R1833), "Sexual Orientation Empty", ISBLANK(S1833), "Language Empty", ISBLANK(T1833), "Risk Assessment Empty", AND(G1833&lt;&gt;"",H1833&lt;&gt;""), IF(SUMPRODUCT(($G$2:$G$5000=G1833)*($H$2:$H$5000=H1833))&gt;1,"CONFLICT: NI and Check-in Date Already in Use","Correct"), TRUE, "Correct")</f>
        <v/>
      </c>
    </row>
    <row r="1834" spans="1:22" s="14" customFormat="1" x14ac:dyDescent="0.5">
      <c r="A1834" s="10"/>
      <c r="B1834" s="11"/>
      <c r="C1834" s="10"/>
      <c r="D1834" s="10"/>
      <c r="E1834" s="10"/>
      <c r="F1834" s="12"/>
      <c r="G1834" s="10"/>
      <c r="H1834" s="12"/>
      <c r="I1834" s="12"/>
      <c r="J1834" s="13"/>
      <c r="K1834" s="10"/>
      <c r="L1834" s="15" t="str">
        <f ca="1">IF(ISBLANK(F1834), "", DATEDIF(Tenants[[#This Row],[DateOfBirth]],TODAY(),"Y"))</f>
        <v/>
      </c>
      <c r="M1834" s="10"/>
      <c r="N1834" s="10"/>
      <c r="O1834" s="10"/>
      <c r="P1834" s="10"/>
      <c r="Q1834" s="10"/>
      <c r="R1834" s="10"/>
      <c r="S1834" s="10"/>
      <c r="T1834" s="10"/>
      <c r="U1834" s="16" t="str">
        <f t="shared" si="29"/>
        <v/>
      </c>
      <c r="V1834" s="16" t="str" cm="1">
        <f t="array" ref="V1834">_xlfn.IFS(AND(ISBLANK(A1834), OR(B1834&lt;&gt;"",C1834&lt;&gt;"",E1834&lt;&gt;"",F1834&lt;&gt;"",G1834&lt;&gt;"",H1834&lt;&gt;"",J1834&lt;&gt;"",K1834&lt;&gt;"",M1834&lt;&gt;"",N1834&lt;&gt;"",O1834&lt;&gt;"",P1834&lt;&gt;"",Q1834&lt;&gt;"",R1834&lt;&gt;"",S1834&lt;&gt;"",T1834&lt;&gt;"",)), "Address Empty", ISBLANK(A1834), "", ISBLANK(B1834), "Room Number Empty", ISBLANK(C1834), "First Name Empty", ISBLANK(E1834), "Last Name Empty", ISBLANK(F1834), "Date of Birth Empty", ISBLANK(G1834), "NI Number Empty", ISBLANK(H1834), "Check In Date Empty", ISBLANK(J1834), "HB Claim Ref Number Empty", ISBLANK(K1834), "Referral Agency Empty", ISBLANK(M1834), "Gender Empty", ISBLANK(N1834), "Religion Empty", ISBLANK(O1834), "Ethnicity Empty", ISBLANK(P1834), "Nationality Empty", ISBLANK(Q1834), "Disability Empty", ISBLANK(R1834), "Sexual Orientation Empty", ISBLANK(S1834), "Language Empty", ISBLANK(T1834), "Risk Assessment Empty", AND(G1834&lt;&gt;"",H1834&lt;&gt;""), IF(SUMPRODUCT(($G$2:$G$5000=G1834)*($H$2:$H$5000=H1834))&gt;1,"CONFLICT: NI and Check-in Date Already in Use","Correct"), TRUE, "Correct")</f>
        <v/>
      </c>
    </row>
    <row r="1835" spans="1:22" s="14" customFormat="1" x14ac:dyDescent="0.5">
      <c r="A1835" s="10"/>
      <c r="B1835" s="11"/>
      <c r="C1835" s="10"/>
      <c r="D1835" s="10"/>
      <c r="E1835" s="10"/>
      <c r="F1835" s="12"/>
      <c r="G1835" s="10"/>
      <c r="H1835" s="12"/>
      <c r="I1835" s="12"/>
      <c r="J1835" s="13"/>
      <c r="K1835" s="10"/>
      <c r="L1835" s="15" t="str">
        <f ca="1">IF(ISBLANK(F1835), "", DATEDIF(Tenants[[#This Row],[DateOfBirth]],TODAY(),"Y"))</f>
        <v/>
      </c>
      <c r="M1835" s="10"/>
      <c r="N1835" s="10"/>
      <c r="O1835" s="10"/>
      <c r="P1835" s="10"/>
      <c r="Q1835" s="10"/>
      <c r="R1835" s="10"/>
      <c r="S1835" s="10"/>
      <c r="T1835" s="10"/>
      <c r="U1835" s="16" t="str">
        <f t="shared" si="29"/>
        <v/>
      </c>
      <c r="V1835" s="16" t="str" cm="1">
        <f t="array" ref="V1835">_xlfn.IFS(AND(ISBLANK(A1835), OR(B1835&lt;&gt;"",C1835&lt;&gt;"",E1835&lt;&gt;"",F1835&lt;&gt;"",G1835&lt;&gt;"",H1835&lt;&gt;"",J1835&lt;&gt;"",K1835&lt;&gt;"",M1835&lt;&gt;"",N1835&lt;&gt;"",O1835&lt;&gt;"",P1835&lt;&gt;"",Q1835&lt;&gt;"",R1835&lt;&gt;"",S1835&lt;&gt;"",T1835&lt;&gt;"",)), "Address Empty", ISBLANK(A1835), "", ISBLANK(B1835), "Room Number Empty", ISBLANK(C1835), "First Name Empty", ISBLANK(E1835), "Last Name Empty", ISBLANK(F1835), "Date of Birth Empty", ISBLANK(G1835), "NI Number Empty", ISBLANK(H1835), "Check In Date Empty", ISBLANK(J1835), "HB Claim Ref Number Empty", ISBLANK(K1835), "Referral Agency Empty", ISBLANK(M1835), "Gender Empty", ISBLANK(N1835), "Religion Empty", ISBLANK(O1835), "Ethnicity Empty", ISBLANK(P1835), "Nationality Empty", ISBLANK(Q1835), "Disability Empty", ISBLANK(R1835), "Sexual Orientation Empty", ISBLANK(S1835), "Language Empty", ISBLANK(T1835), "Risk Assessment Empty", AND(G1835&lt;&gt;"",H1835&lt;&gt;""), IF(SUMPRODUCT(($G$2:$G$5000=G1835)*($H$2:$H$5000=H1835))&gt;1,"CONFLICT: NI and Check-in Date Already in Use","Correct"), TRUE, "Correct")</f>
        <v/>
      </c>
    </row>
    <row r="1836" spans="1:22" s="14" customFormat="1" x14ac:dyDescent="0.5">
      <c r="A1836" s="10"/>
      <c r="B1836" s="11"/>
      <c r="C1836" s="10"/>
      <c r="D1836" s="10"/>
      <c r="E1836" s="10"/>
      <c r="F1836" s="12"/>
      <c r="G1836" s="10"/>
      <c r="H1836" s="12"/>
      <c r="I1836" s="12"/>
      <c r="J1836" s="13"/>
      <c r="K1836" s="10"/>
      <c r="L1836" s="15" t="str">
        <f ca="1">IF(ISBLANK(F1836), "", DATEDIF(Tenants[[#This Row],[DateOfBirth]],TODAY(),"Y"))</f>
        <v/>
      </c>
      <c r="M1836" s="10"/>
      <c r="N1836" s="10"/>
      <c r="O1836" s="10"/>
      <c r="P1836" s="10"/>
      <c r="Q1836" s="10"/>
      <c r="R1836" s="10"/>
      <c r="S1836" s="10"/>
      <c r="T1836" s="10"/>
      <c r="U1836" s="16" t="str">
        <f t="shared" ref="U1836:U1899" si="30">IF(AND(ISBLANK(H1836),ISBLANK(I1836)),"",IF(ISBLANK(I1836),"ONGOING",DATEDIF(H1836,I1836,"Y")&amp;" YEAR(S) "&amp;DATEDIF(H1836,I1836,"YM")&amp;" MONTH(S)"))</f>
        <v/>
      </c>
      <c r="V1836" s="16" t="str" cm="1">
        <f t="array" ref="V1836">_xlfn.IFS(AND(ISBLANK(A1836), OR(B1836&lt;&gt;"",C1836&lt;&gt;"",E1836&lt;&gt;"",F1836&lt;&gt;"",G1836&lt;&gt;"",H1836&lt;&gt;"",J1836&lt;&gt;"",K1836&lt;&gt;"",M1836&lt;&gt;"",N1836&lt;&gt;"",O1836&lt;&gt;"",P1836&lt;&gt;"",Q1836&lt;&gt;"",R1836&lt;&gt;"",S1836&lt;&gt;"",T1836&lt;&gt;"",)), "Address Empty", ISBLANK(A1836), "", ISBLANK(B1836), "Room Number Empty", ISBLANK(C1836), "First Name Empty", ISBLANK(E1836), "Last Name Empty", ISBLANK(F1836), "Date of Birth Empty", ISBLANK(G1836), "NI Number Empty", ISBLANK(H1836), "Check In Date Empty", ISBLANK(J1836), "HB Claim Ref Number Empty", ISBLANK(K1836), "Referral Agency Empty", ISBLANK(M1836), "Gender Empty", ISBLANK(N1836), "Religion Empty", ISBLANK(O1836), "Ethnicity Empty", ISBLANK(P1836), "Nationality Empty", ISBLANK(Q1836), "Disability Empty", ISBLANK(R1836), "Sexual Orientation Empty", ISBLANK(S1836), "Language Empty", ISBLANK(T1836), "Risk Assessment Empty", AND(G1836&lt;&gt;"",H1836&lt;&gt;""), IF(SUMPRODUCT(($G$2:$G$5000=G1836)*($H$2:$H$5000=H1836))&gt;1,"CONFLICT: NI and Check-in Date Already in Use","Correct"), TRUE, "Correct")</f>
        <v/>
      </c>
    </row>
    <row r="1837" spans="1:22" s="14" customFormat="1" x14ac:dyDescent="0.5">
      <c r="A1837" s="10"/>
      <c r="B1837" s="11"/>
      <c r="C1837" s="10"/>
      <c r="D1837" s="10"/>
      <c r="E1837" s="10"/>
      <c r="F1837" s="12"/>
      <c r="G1837" s="10"/>
      <c r="H1837" s="12"/>
      <c r="I1837" s="12"/>
      <c r="J1837" s="13"/>
      <c r="K1837" s="10"/>
      <c r="L1837" s="15" t="str">
        <f ca="1">IF(ISBLANK(F1837), "", DATEDIF(Tenants[[#This Row],[DateOfBirth]],TODAY(),"Y"))</f>
        <v/>
      </c>
      <c r="M1837" s="10"/>
      <c r="N1837" s="10"/>
      <c r="O1837" s="10"/>
      <c r="P1837" s="10"/>
      <c r="Q1837" s="10"/>
      <c r="R1837" s="10"/>
      <c r="S1837" s="10"/>
      <c r="T1837" s="10"/>
      <c r="U1837" s="16" t="str">
        <f t="shared" si="30"/>
        <v/>
      </c>
      <c r="V1837" s="16" t="str" cm="1">
        <f t="array" ref="V1837">_xlfn.IFS(AND(ISBLANK(A1837), OR(B1837&lt;&gt;"",C1837&lt;&gt;"",E1837&lt;&gt;"",F1837&lt;&gt;"",G1837&lt;&gt;"",H1837&lt;&gt;"",J1837&lt;&gt;"",K1837&lt;&gt;"",M1837&lt;&gt;"",N1837&lt;&gt;"",O1837&lt;&gt;"",P1837&lt;&gt;"",Q1837&lt;&gt;"",R1837&lt;&gt;"",S1837&lt;&gt;"",T1837&lt;&gt;"",)), "Address Empty", ISBLANK(A1837), "", ISBLANK(B1837), "Room Number Empty", ISBLANK(C1837), "First Name Empty", ISBLANK(E1837), "Last Name Empty", ISBLANK(F1837), "Date of Birth Empty", ISBLANK(G1837), "NI Number Empty", ISBLANK(H1837), "Check In Date Empty", ISBLANK(J1837), "HB Claim Ref Number Empty", ISBLANK(K1837), "Referral Agency Empty", ISBLANK(M1837), "Gender Empty", ISBLANK(N1837), "Religion Empty", ISBLANK(O1837), "Ethnicity Empty", ISBLANK(P1837), "Nationality Empty", ISBLANK(Q1837), "Disability Empty", ISBLANK(R1837), "Sexual Orientation Empty", ISBLANK(S1837), "Language Empty", ISBLANK(T1837), "Risk Assessment Empty", AND(G1837&lt;&gt;"",H1837&lt;&gt;""), IF(SUMPRODUCT(($G$2:$G$5000=G1837)*($H$2:$H$5000=H1837))&gt;1,"CONFLICT: NI and Check-in Date Already in Use","Correct"), TRUE, "Correct")</f>
        <v/>
      </c>
    </row>
    <row r="1838" spans="1:22" s="14" customFormat="1" x14ac:dyDescent="0.5">
      <c r="A1838" s="10"/>
      <c r="B1838" s="11"/>
      <c r="C1838" s="10"/>
      <c r="D1838" s="10"/>
      <c r="E1838" s="10"/>
      <c r="F1838" s="12"/>
      <c r="G1838" s="10"/>
      <c r="H1838" s="12"/>
      <c r="I1838" s="12"/>
      <c r="J1838" s="13"/>
      <c r="K1838" s="10"/>
      <c r="L1838" s="15" t="str">
        <f ca="1">IF(ISBLANK(F1838), "", DATEDIF(Tenants[[#This Row],[DateOfBirth]],TODAY(),"Y"))</f>
        <v/>
      </c>
      <c r="M1838" s="10"/>
      <c r="N1838" s="10"/>
      <c r="O1838" s="10"/>
      <c r="P1838" s="10"/>
      <c r="Q1838" s="10"/>
      <c r="R1838" s="10"/>
      <c r="S1838" s="10"/>
      <c r="T1838" s="10"/>
      <c r="U1838" s="16" t="str">
        <f t="shared" si="30"/>
        <v/>
      </c>
      <c r="V1838" s="16" t="str" cm="1">
        <f t="array" ref="V1838">_xlfn.IFS(AND(ISBLANK(A1838), OR(B1838&lt;&gt;"",C1838&lt;&gt;"",E1838&lt;&gt;"",F1838&lt;&gt;"",G1838&lt;&gt;"",H1838&lt;&gt;"",J1838&lt;&gt;"",K1838&lt;&gt;"",M1838&lt;&gt;"",N1838&lt;&gt;"",O1838&lt;&gt;"",P1838&lt;&gt;"",Q1838&lt;&gt;"",R1838&lt;&gt;"",S1838&lt;&gt;"",T1838&lt;&gt;"",)), "Address Empty", ISBLANK(A1838), "", ISBLANK(B1838), "Room Number Empty", ISBLANK(C1838), "First Name Empty", ISBLANK(E1838), "Last Name Empty", ISBLANK(F1838), "Date of Birth Empty", ISBLANK(G1838), "NI Number Empty", ISBLANK(H1838), "Check In Date Empty", ISBLANK(J1838), "HB Claim Ref Number Empty", ISBLANK(K1838), "Referral Agency Empty", ISBLANK(M1838), "Gender Empty", ISBLANK(N1838), "Religion Empty", ISBLANK(O1838), "Ethnicity Empty", ISBLANK(P1838), "Nationality Empty", ISBLANK(Q1838), "Disability Empty", ISBLANK(R1838), "Sexual Orientation Empty", ISBLANK(S1838), "Language Empty", ISBLANK(T1838), "Risk Assessment Empty", AND(G1838&lt;&gt;"",H1838&lt;&gt;""), IF(SUMPRODUCT(($G$2:$G$5000=G1838)*($H$2:$H$5000=H1838))&gt;1,"CONFLICT: NI and Check-in Date Already in Use","Correct"), TRUE, "Correct")</f>
        <v/>
      </c>
    </row>
    <row r="1839" spans="1:22" s="14" customFormat="1" x14ac:dyDescent="0.5">
      <c r="A1839" s="10"/>
      <c r="B1839" s="11"/>
      <c r="C1839" s="10"/>
      <c r="D1839" s="10"/>
      <c r="E1839" s="10"/>
      <c r="F1839" s="12"/>
      <c r="G1839" s="10"/>
      <c r="H1839" s="12"/>
      <c r="I1839" s="12"/>
      <c r="J1839" s="13"/>
      <c r="K1839" s="10"/>
      <c r="L1839" s="15" t="str">
        <f ca="1">IF(ISBLANK(F1839), "", DATEDIF(Tenants[[#This Row],[DateOfBirth]],TODAY(),"Y"))</f>
        <v/>
      </c>
      <c r="M1839" s="10"/>
      <c r="N1839" s="10"/>
      <c r="O1839" s="10"/>
      <c r="P1839" s="10"/>
      <c r="Q1839" s="10"/>
      <c r="R1839" s="10"/>
      <c r="S1839" s="10"/>
      <c r="T1839" s="10"/>
      <c r="U1839" s="16" t="str">
        <f t="shared" si="30"/>
        <v/>
      </c>
      <c r="V1839" s="16" t="str" cm="1">
        <f t="array" ref="V1839">_xlfn.IFS(AND(ISBLANK(A1839), OR(B1839&lt;&gt;"",C1839&lt;&gt;"",E1839&lt;&gt;"",F1839&lt;&gt;"",G1839&lt;&gt;"",H1839&lt;&gt;"",J1839&lt;&gt;"",K1839&lt;&gt;"",M1839&lt;&gt;"",N1839&lt;&gt;"",O1839&lt;&gt;"",P1839&lt;&gt;"",Q1839&lt;&gt;"",R1839&lt;&gt;"",S1839&lt;&gt;"",T1839&lt;&gt;"",)), "Address Empty", ISBLANK(A1839), "", ISBLANK(B1839), "Room Number Empty", ISBLANK(C1839), "First Name Empty", ISBLANK(E1839), "Last Name Empty", ISBLANK(F1839), "Date of Birth Empty", ISBLANK(G1839), "NI Number Empty", ISBLANK(H1839), "Check In Date Empty", ISBLANK(J1839), "HB Claim Ref Number Empty", ISBLANK(K1839), "Referral Agency Empty", ISBLANK(M1839), "Gender Empty", ISBLANK(N1839), "Religion Empty", ISBLANK(O1839), "Ethnicity Empty", ISBLANK(P1839), "Nationality Empty", ISBLANK(Q1839), "Disability Empty", ISBLANK(R1839), "Sexual Orientation Empty", ISBLANK(S1839), "Language Empty", ISBLANK(T1839), "Risk Assessment Empty", AND(G1839&lt;&gt;"",H1839&lt;&gt;""), IF(SUMPRODUCT(($G$2:$G$5000=G1839)*($H$2:$H$5000=H1839))&gt;1,"CONFLICT: NI and Check-in Date Already in Use","Correct"), TRUE, "Correct")</f>
        <v/>
      </c>
    </row>
    <row r="1840" spans="1:22" s="14" customFormat="1" x14ac:dyDescent="0.5">
      <c r="A1840" s="10"/>
      <c r="B1840" s="11"/>
      <c r="C1840" s="10"/>
      <c r="D1840" s="10"/>
      <c r="E1840" s="10"/>
      <c r="F1840" s="12"/>
      <c r="G1840" s="10"/>
      <c r="H1840" s="12"/>
      <c r="I1840" s="12"/>
      <c r="J1840" s="13"/>
      <c r="K1840" s="10"/>
      <c r="L1840" s="15" t="str">
        <f ca="1">IF(ISBLANK(F1840), "", DATEDIF(Tenants[[#This Row],[DateOfBirth]],TODAY(),"Y"))</f>
        <v/>
      </c>
      <c r="M1840" s="10"/>
      <c r="N1840" s="10"/>
      <c r="O1840" s="10"/>
      <c r="P1840" s="10"/>
      <c r="Q1840" s="10"/>
      <c r="R1840" s="10"/>
      <c r="S1840" s="10"/>
      <c r="T1840" s="10"/>
      <c r="U1840" s="16" t="str">
        <f t="shared" si="30"/>
        <v/>
      </c>
      <c r="V1840" s="16" t="str" cm="1">
        <f t="array" ref="V1840">_xlfn.IFS(AND(ISBLANK(A1840), OR(B1840&lt;&gt;"",C1840&lt;&gt;"",E1840&lt;&gt;"",F1840&lt;&gt;"",G1840&lt;&gt;"",H1840&lt;&gt;"",J1840&lt;&gt;"",K1840&lt;&gt;"",M1840&lt;&gt;"",N1840&lt;&gt;"",O1840&lt;&gt;"",P1840&lt;&gt;"",Q1840&lt;&gt;"",R1840&lt;&gt;"",S1840&lt;&gt;"",T1840&lt;&gt;"",)), "Address Empty", ISBLANK(A1840), "", ISBLANK(B1840), "Room Number Empty", ISBLANK(C1840), "First Name Empty", ISBLANK(E1840), "Last Name Empty", ISBLANK(F1840), "Date of Birth Empty", ISBLANK(G1840), "NI Number Empty", ISBLANK(H1840), "Check In Date Empty", ISBLANK(J1840), "HB Claim Ref Number Empty", ISBLANK(K1840), "Referral Agency Empty", ISBLANK(M1840), "Gender Empty", ISBLANK(N1840), "Religion Empty", ISBLANK(O1840), "Ethnicity Empty", ISBLANK(P1840), "Nationality Empty", ISBLANK(Q1840), "Disability Empty", ISBLANK(R1840), "Sexual Orientation Empty", ISBLANK(S1840), "Language Empty", ISBLANK(T1840), "Risk Assessment Empty", AND(G1840&lt;&gt;"",H1840&lt;&gt;""), IF(SUMPRODUCT(($G$2:$G$5000=G1840)*($H$2:$H$5000=H1840))&gt;1,"CONFLICT: NI and Check-in Date Already in Use","Correct"), TRUE, "Correct")</f>
        <v/>
      </c>
    </row>
    <row r="1841" spans="1:22" s="14" customFormat="1" x14ac:dyDescent="0.5">
      <c r="A1841" s="10"/>
      <c r="B1841" s="11"/>
      <c r="C1841" s="10"/>
      <c r="D1841" s="10"/>
      <c r="E1841" s="10"/>
      <c r="F1841" s="12"/>
      <c r="G1841" s="10"/>
      <c r="H1841" s="12"/>
      <c r="I1841" s="12"/>
      <c r="J1841" s="13"/>
      <c r="K1841" s="10"/>
      <c r="L1841" s="15" t="str">
        <f ca="1">IF(ISBLANK(F1841), "", DATEDIF(Tenants[[#This Row],[DateOfBirth]],TODAY(),"Y"))</f>
        <v/>
      </c>
      <c r="M1841" s="10"/>
      <c r="N1841" s="10"/>
      <c r="O1841" s="10"/>
      <c r="P1841" s="10"/>
      <c r="Q1841" s="10"/>
      <c r="R1841" s="10"/>
      <c r="S1841" s="10"/>
      <c r="T1841" s="10"/>
      <c r="U1841" s="16" t="str">
        <f t="shared" si="30"/>
        <v/>
      </c>
      <c r="V1841" s="16" t="str" cm="1">
        <f t="array" ref="V1841">_xlfn.IFS(AND(ISBLANK(A1841), OR(B1841&lt;&gt;"",C1841&lt;&gt;"",E1841&lt;&gt;"",F1841&lt;&gt;"",G1841&lt;&gt;"",H1841&lt;&gt;"",J1841&lt;&gt;"",K1841&lt;&gt;"",M1841&lt;&gt;"",N1841&lt;&gt;"",O1841&lt;&gt;"",P1841&lt;&gt;"",Q1841&lt;&gt;"",R1841&lt;&gt;"",S1841&lt;&gt;"",T1841&lt;&gt;"",)), "Address Empty", ISBLANK(A1841), "", ISBLANK(B1841), "Room Number Empty", ISBLANK(C1841), "First Name Empty", ISBLANK(E1841), "Last Name Empty", ISBLANK(F1841), "Date of Birth Empty", ISBLANK(G1841), "NI Number Empty", ISBLANK(H1841), "Check In Date Empty", ISBLANK(J1841), "HB Claim Ref Number Empty", ISBLANK(K1841), "Referral Agency Empty", ISBLANK(M1841), "Gender Empty", ISBLANK(N1841), "Religion Empty", ISBLANK(O1841), "Ethnicity Empty", ISBLANK(P1841), "Nationality Empty", ISBLANK(Q1841), "Disability Empty", ISBLANK(R1841), "Sexual Orientation Empty", ISBLANK(S1841), "Language Empty", ISBLANK(T1841), "Risk Assessment Empty", AND(G1841&lt;&gt;"",H1841&lt;&gt;""), IF(SUMPRODUCT(($G$2:$G$5000=G1841)*($H$2:$H$5000=H1841))&gt;1,"CONFLICT: NI and Check-in Date Already in Use","Correct"), TRUE, "Correct")</f>
        <v/>
      </c>
    </row>
    <row r="1842" spans="1:22" s="14" customFormat="1" x14ac:dyDescent="0.5">
      <c r="A1842" s="10"/>
      <c r="B1842" s="11"/>
      <c r="C1842" s="10"/>
      <c r="D1842" s="10"/>
      <c r="E1842" s="10"/>
      <c r="F1842" s="12"/>
      <c r="G1842" s="10"/>
      <c r="H1842" s="12"/>
      <c r="I1842" s="12"/>
      <c r="J1842" s="13"/>
      <c r="K1842" s="10"/>
      <c r="L1842" s="15" t="str">
        <f ca="1">IF(ISBLANK(F1842), "", DATEDIF(Tenants[[#This Row],[DateOfBirth]],TODAY(),"Y"))</f>
        <v/>
      </c>
      <c r="M1842" s="10"/>
      <c r="N1842" s="10"/>
      <c r="O1842" s="10"/>
      <c r="P1842" s="10"/>
      <c r="Q1842" s="10"/>
      <c r="R1842" s="10"/>
      <c r="S1842" s="10"/>
      <c r="T1842" s="10"/>
      <c r="U1842" s="16" t="str">
        <f t="shared" si="30"/>
        <v/>
      </c>
      <c r="V1842" s="16" t="str" cm="1">
        <f t="array" ref="V1842">_xlfn.IFS(AND(ISBLANK(A1842), OR(B1842&lt;&gt;"",C1842&lt;&gt;"",E1842&lt;&gt;"",F1842&lt;&gt;"",G1842&lt;&gt;"",H1842&lt;&gt;"",J1842&lt;&gt;"",K1842&lt;&gt;"",M1842&lt;&gt;"",N1842&lt;&gt;"",O1842&lt;&gt;"",P1842&lt;&gt;"",Q1842&lt;&gt;"",R1842&lt;&gt;"",S1842&lt;&gt;"",T1842&lt;&gt;"",)), "Address Empty", ISBLANK(A1842), "", ISBLANK(B1842), "Room Number Empty", ISBLANK(C1842), "First Name Empty", ISBLANK(E1842), "Last Name Empty", ISBLANK(F1842), "Date of Birth Empty", ISBLANK(G1842), "NI Number Empty", ISBLANK(H1842), "Check In Date Empty", ISBLANK(J1842), "HB Claim Ref Number Empty", ISBLANK(K1842), "Referral Agency Empty", ISBLANK(M1842), "Gender Empty", ISBLANK(N1842), "Religion Empty", ISBLANK(O1842), "Ethnicity Empty", ISBLANK(P1842), "Nationality Empty", ISBLANK(Q1842), "Disability Empty", ISBLANK(R1842), "Sexual Orientation Empty", ISBLANK(S1842), "Language Empty", ISBLANK(T1842), "Risk Assessment Empty", AND(G1842&lt;&gt;"",H1842&lt;&gt;""), IF(SUMPRODUCT(($G$2:$G$5000=G1842)*($H$2:$H$5000=H1842))&gt;1,"CONFLICT: NI and Check-in Date Already in Use","Correct"), TRUE, "Correct")</f>
        <v/>
      </c>
    </row>
    <row r="1843" spans="1:22" s="14" customFormat="1" x14ac:dyDescent="0.5">
      <c r="A1843" s="10"/>
      <c r="B1843" s="11"/>
      <c r="C1843" s="10"/>
      <c r="D1843" s="10"/>
      <c r="E1843" s="10"/>
      <c r="F1843" s="12"/>
      <c r="G1843" s="10"/>
      <c r="H1843" s="12"/>
      <c r="I1843" s="12"/>
      <c r="J1843" s="13"/>
      <c r="K1843" s="10"/>
      <c r="L1843" s="15" t="str">
        <f ca="1">IF(ISBLANK(F1843), "", DATEDIF(Tenants[[#This Row],[DateOfBirth]],TODAY(),"Y"))</f>
        <v/>
      </c>
      <c r="M1843" s="10"/>
      <c r="N1843" s="10"/>
      <c r="O1843" s="10"/>
      <c r="P1843" s="10"/>
      <c r="Q1843" s="10"/>
      <c r="R1843" s="10"/>
      <c r="S1843" s="10"/>
      <c r="T1843" s="10"/>
      <c r="U1843" s="16" t="str">
        <f t="shared" si="30"/>
        <v/>
      </c>
      <c r="V1843" s="16" t="str" cm="1">
        <f t="array" ref="V1843">_xlfn.IFS(AND(ISBLANK(A1843), OR(B1843&lt;&gt;"",C1843&lt;&gt;"",E1843&lt;&gt;"",F1843&lt;&gt;"",G1843&lt;&gt;"",H1843&lt;&gt;"",J1843&lt;&gt;"",K1843&lt;&gt;"",M1843&lt;&gt;"",N1843&lt;&gt;"",O1843&lt;&gt;"",P1843&lt;&gt;"",Q1843&lt;&gt;"",R1843&lt;&gt;"",S1843&lt;&gt;"",T1843&lt;&gt;"",)), "Address Empty", ISBLANK(A1843), "", ISBLANK(B1843), "Room Number Empty", ISBLANK(C1843), "First Name Empty", ISBLANK(E1843), "Last Name Empty", ISBLANK(F1843), "Date of Birth Empty", ISBLANK(G1843), "NI Number Empty", ISBLANK(H1843), "Check In Date Empty", ISBLANK(J1843), "HB Claim Ref Number Empty", ISBLANK(K1843), "Referral Agency Empty", ISBLANK(M1843), "Gender Empty", ISBLANK(N1843), "Religion Empty", ISBLANK(O1843), "Ethnicity Empty", ISBLANK(P1843), "Nationality Empty", ISBLANK(Q1843), "Disability Empty", ISBLANK(R1843), "Sexual Orientation Empty", ISBLANK(S1843), "Language Empty", ISBLANK(T1843), "Risk Assessment Empty", AND(G1843&lt;&gt;"",H1843&lt;&gt;""), IF(SUMPRODUCT(($G$2:$G$5000=G1843)*($H$2:$H$5000=H1843))&gt;1,"CONFLICT: NI and Check-in Date Already in Use","Correct"), TRUE, "Correct")</f>
        <v/>
      </c>
    </row>
    <row r="1844" spans="1:22" s="14" customFormat="1" x14ac:dyDescent="0.5">
      <c r="A1844" s="10"/>
      <c r="B1844" s="11"/>
      <c r="C1844" s="10"/>
      <c r="D1844" s="10"/>
      <c r="E1844" s="10"/>
      <c r="F1844" s="12"/>
      <c r="G1844" s="10"/>
      <c r="H1844" s="12"/>
      <c r="I1844" s="12"/>
      <c r="J1844" s="13"/>
      <c r="K1844" s="10"/>
      <c r="L1844" s="15" t="str">
        <f ca="1">IF(ISBLANK(F1844), "", DATEDIF(Tenants[[#This Row],[DateOfBirth]],TODAY(),"Y"))</f>
        <v/>
      </c>
      <c r="M1844" s="10"/>
      <c r="N1844" s="10"/>
      <c r="O1844" s="10"/>
      <c r="P1844" s="10"/>
      <c r="Q1844" s="10"/>
      <c r="R1844" s="10"/>
      <c r="S1844" s="10"/>
      <c r="T1844" s="10"/>
      <c r="U1844" s="16" t="str">
        <f t="shared" si="30"/>
        <v/>
      </c>
      <c r="V1844" s="16" t="str" cm="1">
        <f t="array" ref="V1844">_xlfn.IFS(AND(ISBLANK(A1844), OR(B1844&lt;&gt;"",C1844&lt;&gt;"",E1844&lt;&gt;"",F1844&lt;&gt;"",G1844&lt;&gt;"",H1844&lt;&gt;"",J1844&lt;&gt;"",K1844&lt;&gt;"",M1844&lt;&gt;"",N1844&lt;&gt;"",O1844&lt;&gt;"",P1844&lt;&gt;"",Q1844&lt;&gt;"",R1844&lt;&gt;"",S1844&lt;&gt;"",T1844&lt;&gt;"",)), "Address Empty", ISBLANK(A1844), "", ISBLANK(B1844), "Room Number Empty", ISBLANK(C1844), "First Name Empty", ISBLANK(E1844), "Last Name Empty", ISBLANK(F1844), "Date of Birth Empty", ISBLANK(G1844), "NI Number Empty", ISBLANK(H1844), "Check In Date Empty", ISBLANK(J1844), "HB Claim Ref Number Empty", ISBLANK(K1844), "Referral Agency Empty", ISBLANK(M1844), "Gender Empty", ISBLANK(N1844), "Religion Empty", ISBLANK(O1844), "Ethnicity Empty", ISBLANK(P1844), "Nationality Empty", ISBLANK(Q1844), "Disability Empty", ISBLANK(R1844), "Sexual Orientation Empty", ISBLANK(S1844), "Language Empty", ISBLANK(T1844), "Risk Assessment Empty", AND(G1844&lt;&gt;"",H1844&lt;&gt;""), IF(SUMPRODUCT(($G$2:$G$5000=G1844)*($H$2:$H$5000=H1844))&gt;1,"CONFLICT: NI and Check-in Date Already in Use","Correct"), TRUE, "Correct")</f>
        <v/>
      </c>
    </row>
    <row r="1845" spans="1:22" s="14" customFormat="1" x14ac:dyDescent="0.5">
      <c r="A1845" s="10"/>
      <c r="B1845" s="11"/>
      <c r="C1845" s="10"/>
      <c r="D1845" s="10"/>
      <c r="E1845" s="10"/>
      <c r="F1845" s="12"/>
      <c r="G1845" s="10"/>
      <c r="H1845" s="12"/>
      <c r="I1845" s="12"/>
      <c r="J1845" s="13"/>
      <c r="K1845" s="10"/>
      <c r="L1845" s="15" t="str">
        <f ca="1">IF(ISBLANK(F1845), "", DATEDIF(Tenants[[#This Row],[DateOfBirth]],TODAY(),"Y"))</f>
        <v/>
      </c>
      <c r="M1845" s="10"/>
      <c r="N1845" s="10"/>
      <c r="O1845" s="10"/>
      <c r="P1845" s="10"/>
      <c r="Q1845" s="10"/>
      <c r="R1845" s="10"/>
      <c r="S1845" s="10"/>
      <c r="T1845" s="10"/>
      <c r="U1845" s="16" t="str">
        <f t="shared" si="30"/>
        <v/>
      </c>
      <c r="V1845" s="16" t="str" cm="1">
        <f t="array" ref="V1845">_xlfn.IFS(AND(ISBLANK(A1845), OR(B1845&lt;&gt;"",C1845&lt;&gt;"",E1845&lt;&gt;"",F1845&lt;&gt;"",G1845&lt;&gt;"",H1845&lt;&gt;"",J1845&lt;&gt;"",K1845&lt;&gt;"",M1845&lt;&gt;"",N1845&lt;&gt;"",O1845&lt;&gt;"",P1845&lt;&gt;"",Q1845&lt;&gt;"",R1845&lt;&gt;"",S1845&lt;&gt;"",T1845&lt;&gt;"",)), "Address Empty", ISBLANK(A1845), "", ISBLANK(B1845), "Room Number Empty", ISBLANK(C1845), "First Name Empty", ISBLANK(E1845), "Last Name Empty", ISBLANK(F1845), "Date of Birth Empty", ISBLANK(G1845), "NI Number Empty", ISBLANK(H1845), "Check In Date Empty", ISBLANK(J1845), "HB Claim Ref Number Empty", ISBLANK(K1845), "Referral Agency Empty", ISBLANK(M1845), "Gender Empty", ISBLANK(N1845), "Religion Empty", ISBLANK(O1845), "Ethnicity Empty", ISBLANK(P1845), "Nationality Empty", ISBLANK(Q1845), "Disability Empty", ISBLANK(R1845), "Sexual Orientation Empty", ISBLANK(S1845), "Language Empty", ISBLANK(T1845), "Risk Assessment Empty", AND(G1845&lt;&gt;"",H1845&lt;&gt;""), IF(SUMPRODUCT(($G$2:$G$5000=G1845)*($H$2:$H$5000=H1845))&gt;1,"CONFLICT: NI and Check-in Date Already in Use","Correct"), TRUE, "Correct")</f>
        <v/>
      </c>
    </row>
    <row r="1846" spans="1:22" s="14" customFormat="1" x14ac:dyDescent="0.5">
      <c r="A1846" s="10"/>
      <c r="B1846" s="11"/>
      <c r="C1846" s="10"/>
      <c r="D1846" s="10"/>
      <c r="E1846" s="10"/>
      <c r="F1846" s="12"/>
      <c r="G1846" s="10"/>
      <c r="H1846" s="12"/>
      <c r="I1846" s="12"/>
      <c r="J1846" s="13"/>
      <c r="K1846" s="10"/>
      <c r="L1846" s="15" t="str">
        <f ca="1">IF(ISBLANK(F1846), "", DATEDIF(Tenants[[#This Row],[DateOfBirth]],TODAY(),"Y"))</f>
        <v/>
      </c>
      <c r="M1846" s="10"/>
      <c r="N1846" s="10"/>
      <c r="O1846" s="10"/>
      <c r="P1846" s="10"/>
      <c r="Q1846" s="10"/>
      <c r="R1846" s="10"/>
      <c r="S1846" s="10"/>
      <c r="T1846" s="10"/>
      <c r="U1846" s="16" t="str">
        <f t="shared" si="30"/>
        <v/>
      </c>
      <c r="V1846" s="16" t="str" cm="1">
        <f t="array" ref="V1846">_xlfn.IFS(AND(ISBLANK(A1846), OR(B1846&lt;&gt;"",C1846&lt;&gt;"",E1846&lt;&gt;"",F1846&lt;&gt;"",G1846&lt;&gt;"",H1846&lt;&gt;"",J1846&lt;&gt;"",K1846&lt;&gt;"",M1846&lt;&gt;"",N1846&lt;&gt;"",O1846&lt;&gt;"",P1846&lt;&gt;"",Q1846&lt;&gt;"",R1846&lt;&gt;"",S1846&lt;&gt;"",T1846&lt;&gt;"",)), "Address Empty", ISBLANK(A1846), "", ISBLANK(B1846), "Room Number Empty", ISBLANK(C1846), "First Name Empty", ISBLANK(E1846), "Last Name Empty", ISBLANK(F1846), "Date of Birth Empty", ISBLANK(G1846), "NI Number Empty", ISBLANK(H1846), "Check In Date Empty", ISBLANK(J1846), "HB Claim Ref Number Empty", ISBLANK(K1846), "Referral Agency Empty", ISBLANK(M1846), "Gender Empty", ISBLANK(N1846), "Religion Empty", ISBLANK(O1846), "Ethnicity Empty", ISBLANK(P1846), "Nationality Empty", ISBLANK(Q1846), "Disability Empty", ISBLANK(R1846), "Sexual Orientation Empty", ISBLANK(S1846), "Language Empty", ISBLANK(T1846), "Risk Assessment Empty", AND(G1846&lt;&gt;"",H1846&lt;&gt;""), IF(SUMPRODUCT(($G$2:$G$5000=G1846)*($H$2:$H$5000=H1846))&gt;1,"CONFLICT: NI and Check-in Date Already in Use","Correct"), TRUE, "Correct")</f>
        <v/>
      </c>
    </row>
    <row r="1847" spans="1:22" s="14" customFormat="1" x14ac:dyDescent="0.5">
      <c r="A1847" s="10"/>
      <c r="B1847" s="11"/>
      <c r="C1847" s="10"/>
      <c r="D1847" s="10"/>
      <c r="E1847" s="10"/>
      <c r="F1847" s="12"/>
      <c r="G1847" s="10"/>
      <c r="H1847" s="12"/>
      <c r="I1847" s="12"/>
      <c r="J1847" s="13"/>
      <c r="K1847" s="10"/>
      <c r="L1847" s="15" t="str">
        <f ca="1">IF(ISBLANK(F1847), "", DATEDIF(Tenants[[#This Row],[DateOfBirth]],TODAY(),"Y"))</f>
        <v/>
      </c>
      <c r="M1847" s="10"/>
      <c r="N1847" s="10"/>
      <c r="O1847" s="10"/>
      <c r="P1847" s="10"/>
      <c r="Q1847" s="10"/>
      <c r="R1847" s="10"/>
      <c r="S1847" s="10"/>
      <c r="T1847" s="10"/>
      <c r="U1847" s="16" t="str">
        <f t="shared" si="30"/>
        <v/>
      </c>
      <c r="V1847" s="16" t="str" cm="1">
        <f t="array" ref="V1847">_xlfn.IFS(AND(ISBLANK(A1847), OR(B1847&lt;&gt;"",C1847&lt;&gt;"",E1847&lt;&gt;"",F1847&lt;&gt;"",G1847&lt;&gt;"",H1847&lt;&gt;"",J1847&lt;&gt;"",K1847&lt;&gt;"",M1847&lt;&gt;"",N1847&lt;&gt;"",O1847&lt;&gt;"",P1847&lt;&gt;"",Q1847&lt;&gt;"",R1847&lt;&gt;"",S1847&lt;&gt;"",T1847&lt;&gt;"",)), "Address Empty", ISBLANK(A1847), "", ISBLANK(B1847), "Room Number Empty", ISBLANK(C1847), "First Name Empty", ISBLANK(E1847), "Last Name Empty", ISBLANK(F1847), "Date of Birth Empty", ISBLANK(G1847), "NI Number Empty", ISBLANK(H1847), "Check In Date Empty", ISBLANK(J1847), "HB Claim Ref Number Empty", ISBLANK(K1847), "Referral Agency Empty", ISBLANK(M1847), "Gender Empty", ISBLANK(N1847), "Religion Empty", ISBLANK(O1847), "Ethnicity Empty", ISBLANK(P1847), "Nationality Empty", ISBLANK(Q1847), "Disability Empty", ISBLANK(R1847), "Sexual Orientation Empty", ISBLANK(S1847), "Language Empty", ISBLANK(T1847), "Risk Assessment Empty", AND(G1847&lt;&gt;"",H1847&lt;&gt;""), IF(SUMPRODUCT(($G$2:$G$5000=G1847)*($H$2:$H$5000=H1847))&gt;1,"CONFLICT: NI and Check-in Date Already in Use","Correct"), TRUE, "Correct")</f>
        <v/>
      </c>
    </row>
    <row r="1848" spans="1:22" s="14" customFormat="1" x14ac:dyDescent="0.5">
      <c r="A1848" s="10"/>
      <c r="B1848" s="11"/>
      <c r="C1848" s="10"/>
      <c r="D1848" s="10"/>
      <c r="E1848" s="10"/>
      <c r="F1848" s="12"/>
      <c r="G1848" s="10"/>
      <c r="H1848" s="12"/>
      <c r="I1848" s="12"/>
      <c r="J1848" s="13"/>
      <c r="K1848" s="10"/>
      <c r="L1848" s="15" t="str">
        <f ca="1">IF(ISBLANK(F1848), "", DATEDIF(Tenants[[#This Row],[DateOfBirth]],TODAY(),"Y"))</f>
        <v/>
      </c>
      <c r="M1848" s="10"/>
      <c r="N1848" s="10"/>
      <c r="O1848" s="10"/>
      <c r="P1848" s="10"/>
      <c r="Q1848" s="10"/>
      <c r="R1848" s="10"/>
      <c r="S1848" s="10"/>
      <c r="T1848" s="10"/>
      <c r="U1848" s="16" t="str">
        <f t="shared" si="30"/>
        <v/>
      </c>
      <c r="V1848" s="16" t="str" cm="1">
        <f t="array" ref="V1848">_xlfn.IFS(AND(ISBLANK(A1848), OR(B1848&lt;&gt;"",C1848&lt;&gt;"",E1848&lt;&gt;"",F1848&lt;&gt;"",G1848&lt;&gt;"",H1848&lt;&gt;"",J1848&lt;&gt;"",K1848&lt;&gt;"",M1848&lt;&gt;"",N1848&lt;&gt;"",O1848&lt;&gt;"",P1848&lt;&gt;"",Q1848&lt;&gt;"",R1848&lt;&gt;"",S1848&lt;&gt;"",T1848&lt;&gt;"",)), "Address Empty", ISBLANK(A1848), "", ISBLANK(B1848), "Room Number Empty", ISBLANK(C1848), "First Name Empty", ISBLANK(E1848), "Last Name Empty", ISBLANK(F1848), "Date of Birth Empty", ISBLANK(G1848), "NI Number Empty", ISBLANK(H1848), "Check In Date Empty", ISBLANK(J1848), "HB Claim Ref Number Empty", ISBLANK(K1848), "Referral Agency Empty", ISBLANK(M1848), "Gender Empty", ISBLANK(N1848), "Religion Empty", ISBLANK(O1848), "Ethnicity Empty", ISBLANK(P1848), "Nationality Empty", ISBLANK(Q1848), "Disability Empty", ISBLANK(R1848), "Sexual Orientation Empty", ISBLANK(S1848), "Language Empty", ISBLANK(T1848), "Risk Assessment Empty", AND(G1848&lt;&gt;"",H1848&lt;&gt;""), IF(SUMPRODUCT(($G$2:$G$5000=G1848)*($H$2:$H$5000=H1848))&gt;1,"CONFLICT: NI and Check-in Date Already in Use","Correct"), TRUE, "Correct")</f>
        <v/>
      </c>
    </row>
    <row r="1849" spans="1:22" s="14" customFormat="1" x14ac:dyDescent="0.5">
      <c r="A1849" s="10"/>
      <c r="B1849" s="11"/>
      <c r="C1849" s="10"/>
      <c r="D1849" s="10"/>
      <c r="E1849" s="10"/>
      <c r="F1849" s="12"/>
      <c r="G1849" s="10"/>
      <c r="H1849" s="12"/>
      <c r="I1849" s="12"/>
      <c r="J1849" s="13"/>
      <c r="K1849" s="10"/>
      <c r="L1849" s="15" t="str">
        <f ca="1">IF(ISBLANK(F1849), "", DATEDIF(Tenants[[#This Row],[DateOfBirth]],TODAY(),"Y"))</f>
        <v/>
      </c>
      <c r="M1849" s="10"/>
      <c r="N1849" s="10"/>
      <c r="O1849" s="10"/>
      <c r="P1849" s="10"/>
      <c r="Q1849" s="10"/>
      <c r="R1849" s="10"/>
      <c r="S1849" s="10"/>
      <c r="T1849" s="10"/>
      <c r="U1849" s="16" t="str">
        <f t="shared" si="30"/>
        <v/>
      </c>
      <c r="V1849" s="16" t="str" cm="1">
        <f t="array" ref="V1849">_xlfn.IFS(AND(ISBLANK(A1849), OR(B1849&lt;&gt;"",C1849&lt;&gt;"",E1849&lt;&gt;"",F1849&lt;&gt;"",G1849&lt;&gt;"",H1849&lt;&gt;"",J1849&lt;&gt;"",K1849&lt;&gt;"",M1849&lt;&gt;"",N1849&lt;&gt;"",O1849&lt;&gt;"",P1849&lt;&gt;"",Q1849&lt;&gt;"",R1849&lt;&gt;"",S1849&lt;&gt;"",T1849&lt;&gt;"",)), "Address Empty", ISBLANK(A1849), "", ISBLANK(B1849), "Room Number Empty", ISBLANK(C1849), "First Name Empty", ISBLANK(E1849), "Last Name Empty", ISBLANK(F1849), "Date of Birth Empty", ISBLANK(G1849), "NI Number Empty", ISBLANK(H1849), "Check In Date Empty", ISBLANK(J1849), "HB Claim Ref Number Empty", ISBLANK(K1849), "Referral Agency Empty", ISBLANK(M1849), "Gender Empty", ISBLANK(N1849), "Religion Empty", ISBLANK(O1849), "Ethnicity Empty", ISBLANK(P1849), "Nationality Empty", ISBLANK(Q1849), "Disability Empty", ISBLANK(R1849), "Sexual Orientation Empty", ISBLANK(S1849), "Language Empty", ISBLANK(T1849), "Risk Assessment Empty", AND(G1849&lt;&gt;"",H1849&lt;&gt;""), IF(SUMPRODUCT(($G$2:$G$5000=G1849)*($H$2:$H$5000=H1849))&gt;1,"CONFLICT: NI and Check-in Date Already in Use","Correct"), TRUE, "Correct")</f>
        <v/>
      </c>
    </row>
    <row r="1850" spans="1:22" s="14" customFormat="1" x14ac:dyDescent="0.5">
      <c r="A1850" s="10"/>
      <c r="B1850" s="11"/>
      <c r="C1850" s="10"/>
      <c r="D1850" s="10"/>
      <c r="E1850" s="10"/>
      <c r="F1850" s="12"/>
      <c r="G1850" s="10"/>
      <c r="H1850" s="12"/>
      <c r="I1850" s="12"/>
      <c r="J1850" s="13"/>
      <c r="K1850" s="10"/>
      <c r="L1850" s="15" t="str">
        <f ca="1">IF(ISBLANK(F1850), "", DATEDIF(Tenants[[#This Row],[DateOfBirth]],TODAY(),"Y"))</f>
        <v/>
      </c>
      <c r="M1850" s="10"/>
      <c r="N1850" s="10"/>
      <c r="O1850" s="10"/>
      <c r="P1850" s="10"/>
      <c r="Q1850" s="10"/>
      <c r="R1850" s="10"/>
      <c r="S1850" s="10"/>
      <c r="T1850" s="10"/>
      <c r="U1850" s="16" t="str">
        <f t="shared" si="30"/>
        <v/>
      </c>
      <c r="V1850" s="16" t="str" cm="1">
        <f t="array" ref="V1850">_xlfn.IFS(AND(ISBLANK(A1850), OR(B1850&lt;&gt;"",C1850&lt;&gt;"",E1850&lt;&gt;"",F1850&lt;&gt;"",G1850&lt;&gt;"",H1850&lt;&gt;"",J1850&lt;&gt;"",K1850&lt;&gt;"",M1850&lt;&gt;"",N1850&lt;&gt;"",O1850&lt;&gt;"",P1850&lt;&gt;"",Q1850&lt;&gt;"",R1850&lt;&gt;"",S1850&lt;&gt;"",T1850&lt;&gt;"",)), "Address Empty", ISBLANK(A1850), "", ISBLANK(B1850), "Room Number Empty", ISBLANK(C1850), "First Name Empty", ISBLANK(E1850), "Last Name Empty", ISBLANK(F1850), "Date of Birth Empty", ISBLANK(G1850), "NI Number Empty", ISBLANK(H1850), "Check In Date Empty", ISBLANK(J1850), "HB Claim Ref Number Empty", ISBLANK(K1850), "Referral Agency Empty", ISBLANK(M1850), "Gender Empty", ISBLANK(N1850), "Religion Empty", ISBLANK(O1850), "Ethnicity Empty", ISBLANK(P1850), "Nationality Empty", ISBLANK(Q1850), "Disability Empty", ISBLANK(R1850), "Sexual Orientation Empty", ISBLANK(S1850), "Language Empty", ISBLANK(T1850), "Risk Assessment Empty", AND(G1850&lt;&gt;"",H1850&lt;&gt;""), IF(SUMPRODUCT(($G$2:$G$5000=G1850)*($H$2:$H$5000=H1850))&gt;1,"CONFLICT: NI and Check-in Date Already in Use","Correct"), TRUE, "Correct")</f>
        <v/>
      </c>
    </row>
    <row r="1851" spans="1:22" s="14" customFormat="1" x14ac:dyDescent="0.5">
      <c r="A1851" s="10"/>
      <c r="B1851" s="11"/>
      <c r="C1851" s="10"/>
      <c r="D1851" s="10"/>
      <c r="E1851" s="10"/>
      <c r="F1851" s="12"/>
      <c r="G1851" s="10"/>
      <c r="H1851" s="12"/>
      <c r="I1851" s="12"/>
      <c r="J1851" s="13"/>
      <c r="K1851" s="10"/>
      <c r="L1851" s="15" t="str">
        <f ca="1">IF(ISBLANK(F1851), "", DATEDIF(Tenants[[#This Row],[DateOfBirth]],TODAY(),"Y"))</f>
        <v/>
      </c>
      <c r="M1851" s="10"/>
      <c r="N1851" s="10"/>
      <c r="O1851" s="10"/>
      <c r="P1851" s="10"/>
      <c r="Q1851" s="10"/>
      <c r="R1851" s="10"/>
      <c r="S1851" s="10"/>
      <c r="T1851" s="10"/>
      <c r="U1851" s="16" t="str">
        <f t="shared" si="30"/>
        <v/>
      </c>
      <c r="V1851" s="16" t="str" cm="1">
        <f t="array" ref="V1851">_xlfn.IFS(AND(ISBLANK(A1851), OR(B1851&lt;&gt;"",C1851&lt;&gt;"",E1851&lt;&gt;"",F1851&lt;&gt;"",G1851&lt;&gt;"",H1851&lt;&gt;"",J1851&lt;&gt;"",K1851&lt;&gt;"",M1851&lt;&gt;"",N1851&lt;&gt;"",O1851&lt;&gt;"",P1851&lt;&gt;"",Q1851&lt;&gt;"",R1851&lt;&gt;"",S1851&lt;&gt;"",T1851&lt;&gt;"",)), "Address Empty", ISBLANK(A1851), "", ISBLANK(B1851), "Room Number Empty", ISBLANK(C1851), "First Name Empty", ISBLANK(E1851), "Last Name Empty", ISBLANK(F1851), "Date of Birth Empty", ISBLANK(G1851), "NI Number Empty", ISBLANK(H1851), "Check In Date Empty", ISBLANK(J1851), "HB Claim Ref Number Empty", ISBLANK(K1851), "Referral Agency Empty", ISBLANK(M1851), "Gender Empty", ISBLANK(N1851), "Religion Empty", ISBLANK(O1851), "Ethnicity Empty", ISBLANK(P1851), "Nationality Empty", ISBLANK(Q1851), "Disability Empty", ISBLANK(R1851), "Sexual Orientation Empty", ISBLANK(S1851), "Language Empty", ISBLANK(T1851), "Risk Assessment Empty", AND(G1851&lt;&gt;"",H1851&lt;&gt;""), IF(SUMPRODUCT(($G$2:$G$5000=G1851)*($H$2:$H$5000=H1851))&gt;1,"CONFLICT: NI and Check-in Date Already in Use","Correct"), TRUE, "Correct")</f>
        <v/>
      </c>
    </row>
    <row r="1852" spans="1:22" s="14" customFormat="1" x14ac:dyDescent="0.5">
      <c r="A1852" s="10"/>
      <c r="B1852" s="11"/>
      <c r="C1852" s="10"/>
      <c r="D1852" s="10"/>
      <c r="E1852" s="10"/>
      <c r="F1852" s="12"/>
      <c r="G1852" s="10"/>
      <c r="H1852" s="12"/>
      <c r="I1852" s="12"/>
      <c r="J1852" s="13"/>
      <c r="K1852" s="10"/>
      <c r="L1852" s="15" t="str">
        <f ca="1">IF(ISBLANK(F1852), "", DATEDIF(Tenants[[#This Row],[DateOfBirth]],TODAY(),"Y"))</f>
        <v/>
      </c>
      <c r="M1852" s="10"/>
      <c r="N1852" s="10"/>
      <c r="O1852" s="10"/>
      <c r="P1852" s="10"/>
      <c r="Q1852" s="10"/>
      <c r="R1852" s="10"/>
      <c r="S1852" s="10"/>
      <c r="T1852" s="10"/>
      <c r="U1852" s="16" t="str">
        <f t="shared" si="30"/>
        <v/>
      </c>
      <c r="V1852" s="16" t="str" cm="1">
        <f t="array" ref="V1852">_xlfn.IFS(AND(ISBLANK(A1852), OR(B1852&lt;&gt;"",C1852&lt;&gt;"",E1852&lt;&gt;"",F1852&lt;&gt;"",G1852&lt;&gt;"",H1852&lt;&gt;"",J1852&lt;&gt;"",K1852&lt;&gt;"",M1852&lt;&gt;"",N1852&lt;&gt;"",O1852&lt;&gt;"",P1852&lt;&gt;"",Q1852&lt;&gt;"",R1852&lt;&gt;"",S1852&lt;&gt;"",T1852&lt;&gt;"",)), "Address Empty", ISBLANK(A1852), "", ISBLANK(B1852), "Room Number Empty", ISBLANK(C1852), "First Name Empty", ISBLANK(E1852), "Last Name Empty", ISBLANK(F1852), "Date of Birth Empty", ISBLANK(G1852), "NI Number Empty", ISBLANK(H1852), "Check In Date Empty", ISBLANK(J1852), "HB Claim Ref Number Empty", ISBLANK(K1852), "Referral Agency Empty", ISBLANK(M1852), "Gender Empty", ISBLANK(N1852), "Religion Empty", ISBLANK(O1852), "Ethnicity Empty", ISBLANK(P1852), "Nationality Empty", ISBLANK(Q1852), "Disability Empty", ISBLANK(R1852), "Sexual Orientation Empty", ISBLANK(S1852), "Language Empty", ISBLANK(T1852), "Risk Assessment Empty", AND(G1852&lt;&gt;"",H1852&lt;&gt;""), IF(SUMPRODUCT(($G$2:$G$5000=G1852)*($H$2:$H$5000=H1852))&gt;1,"CONFLICT: NI and Check-in Date Already in Use","Correct"), TRUE, "Correct")</f>
        <v/>
      </c>
    </row>
    <row r="1853" spans="1:22" s="14" customFormat="1" x14ac:dyDescent="0.5">
      <c r="A1853" s="10"/>
      <c r="B1853" s="11"/>
      <c r="C1853" s="10"/>
      <c r="D1853" s="10"/>
      <c r="E1853" s="10"/>
      <c r="F1853" s="12"/>
      <c r="G1853" s="10"/>
      <c r="H1853" s="12"/>
      <c r="I1853" s="12"/>
      <c r="J1853" s="13"/>
      <c r="K1853" s="10"/>
      <c r="L1853" s="15" t="str">
        <f ca="1">IF(ISBLANK(F1853), "", DATEDIF(Tenants[[#This Row],[DateOfBirth]],TODAY(),"Y"))</f>
        <v/>
      </c>
      <c r="M1853" s="10"/>
      <c r="N1853" s="10"/>
      <c r="O1853" s="10"/>
      <c r="P1853" s="10"/>
      <c r="Q1853" s="10"/>
      <c r="R1853" s="10"/>
      <c r="S1853" s="10"/>
      <c r="T1853" s="10"/>
      <c r="U1853" s="16" t="str">
        <f t="shared" si="30"/>
        <v/>
      </c>
      <c r="V1853" s="16" t="str" cm="1">
        <f t="array" ref="V1853">_xlfn.IFS(AND(ISBLANK(A1853), OR(B1853&lt;&gt;"",C1853&lt;&gt;"",E1853&lt;&gt;"",F1853&lt;&gt;"",G1853&lt;&gt;"",H1853&lt;&gt;"",J1853&lt;&gt;"",K1853&lt;&gt;"",M1853&lt;&gt;"",N1853&lt;&gt;"",O1853&lt;&gt;"",P1853&lt;&gt;"",Q1853&lt;&gt;"",R1853&lt;&gt;"",S1853&lt;&gt;"",T1853&lt;&gt;"",)), "Address Empty", ISBLANK(A1853), "", ISBLANK(B1853), "Room Number Empty", ISBLANK(C1853), "First Name Empty", ISBLANK(E1853), "Last Name Empty", ISBLANK(F1853), "Date of Birth Empty", ISBLANK(G1853), "NI Number Empty", ISBLANK(H1853), "Check In Date Empty", ISBLANK(J1853), "HB Claim Ref Number Empty", ISBLANK(K1853), "Referral Agency Empty", ISBLANK(M1853), "Gender Empty", ISBLANK(N1853), "Religion Empty", ISBLANK(O1853), "Ethnicity Empty", ISBLANK(P1853), "Nationality Empty", ISBLANK(Q1853), "Disability Empty", ISBLANK(R1853), "Sexual Orientation Empty", ISBLANK(S1853), "Language Empty", ISBLANK(T1853), "Risk Assessment Empty", AND(G1853&lt;&gt;"",H1853&lt;&gt;""), IF(SUMPRODUCT(($G$2:$G$5000=G1853)*($H$2:$H$5000=H1853))&gt;1,"CONFLICT: NI and Check-in Date Already in Use","Correct"), TRUE, "Correct")</f>
        <v/>
      </c>
    </row>
    <row r="1854" spans="1:22" s="14" customFormat="1" x14ac:dyDescent="0.5">
      <c r="A1854" s="10"/>
      <c r="B1854" s="11"/>
      <c r="C1854" s="10"/>
      <c r="D1854" s="10"/>
      <c r="E1854" s="10"/>
      <c r="F1854" s="12"/>
      <c r="G1854" s="10"/>
      <c r="H1854" s="12"/>
      <c r="I1854" s="12"/>
      <c r="J1854" s="13"/>
      <c r="K1854" s="10"/>
      <c r="L1854" s="15" t="str">
        <f ca="1">IF(ISBLANK(F1854), "", DATEDIF(Tenants[[#This Row],[DateOfBirth]],TODAY(),"Y"))</f>
        <v/>
      </c>
      <c r="M1854" s="10"/>
      <c r="N1854" s="10"/>
      <c r="O1854" s="10"/>
      <c r="P1854" s="10"/>
      <c r="Q1854" s="10"/>
      <c r="R1854" s="10"/>
      <c r="S1854" s="10"/>
      <c r="T1854" s="10"/>
      <c r="U1854" s="16" t="str">
        <f t="shared" si="30"/>
        <v/>
      </c>
      <c r="V1854" s="16" t="str" cm="1">
        <f t="array" ref="V1854">_xlfn.IFS(AND(ISBLANK(A1854), OR(B1854&lt;&gt;"",C1854&lt;&gt;"",E1854&lt;&gt;"",F1854&lt;&gt;"",G1854&lt;&gt;"",H1854&lt;&gt;"",J1854&lt;&gt;"",K1854&lt;&gt;"",M1854&lt;&gt;"",N1854&lt;&gt;"",O1854&lt;&gt;"",P1854&lt;&gt;"",Q1854&lt;&gt;"",R1854&lt;&gt;"",S1854&lt;&gt;"",T1854&lt;&gt;"",)), "Address Empty", ISBLANK(A1854), "", ISBLANK(B1854), "Room Number Empty", ISBLANK(C1854), "First Name Empty", ISBLANK(E1854), "Last Name Empty", ISBLANK(F1854), "Date of Birth Empty", ISBLANK(G1854), "NI Number Empty", ISBLANK(H1854), "Check In Date Empty", ISBLANK(J1854), "HB Claim Ref Number Empty", ISBLANK(K1854), "Referral Agency Empty", ISBLANK(M1854), "Gender Empty", ISBLANK(N1854), "Religion Empty", ISBLANK(O1854), "Ethnicity Empty", ISBLANK(P1854), "Nationality Empty", ISBLANK(Q1854), "Disability Empty", ISBLANK(R1854), "Sexual Orientation Empty", ISBLANK(S1854), "Language Empty", ISBLANK(T1854), "Risk Assessment Empty", AND(G1854&lt;&gt;"",H1854&lt;&gt;""), IF(SUMPRODUCT(($G$2:$G$5000=G1854)*($H$2:$H$5000=H1854))&gt;1,"CONFLICT: NI and Check-in Date Already in Use","Correct"), TRUE, "Correct")</f>
        <v/>
      </c>
    </row>
    <row r="1855" spans="1:22" s="14" customFormat="1" x14ac:dyDescent="0.5">
      <c r="A1855" s="10"/>
      <c r="B1855" s="11"/>
      <c r="C1855" s="10"/>
      <c r="D1855" s="10"/>
      <c r="E1855" s="10"/>
      <c r="F1855" s="12"/>
      <c r="G1855" s="10"/>
      <c r="H1855" s="12"/>
      <c r="I1855" s="12"/>
      <c r="J1855" s="13"/>
      <c r="K1855" s="10"/>
      <c r="L1855" s="15" t="str">
        <f ca="1">IF(ISBLANK(F1855), "", DATEDIF(Tenants[[#This Row],[DateOfBirth]],TODAY(),"Y"))</f>
        <v/>
      </c>
      <c r="M1855" s="10"/>
      <c r="N1855" s="10"/>
      <c r="O1855" s="10"/>
      <c r="P1855" s="10"/>
      <c r="Q1855" s="10"/>
      <c r="R1855" s="10"/>
      <c r="S1855" s="10"/>
      <c r="T1855" s="10"/>
      <c r="U1855" s="16" t="str">
        <f t="shared" si="30"/>
        <v/>
      </c>
      <c r="V1855" s="16" t="str" cm="1">
        <f t="array" ref="V1855">_xlfn.IFS(AND(ISBLANK(A1855), OR(B1855&lt;&gt;"",C1855&lt;&gt;"",E1855&lt;&gt;"",F1855&lt;&gt;"",G1855&lt;&gt;"",H1855&lt;&gt;"",J1855&lt;&gt;"",K1855&lt;&gt;"",M1855&lt;&gt;"",N1855&lt;&gt;"",O1855&lt;&gt;"",P1855&lt;&gt;"",Q1855&lt;&gt;"",R1855&lt;&gt;"",S1855&lt;&gt;"",T1855&lt;&gt;"",)), "Address Empty", ISBLANK(A1855), "", ISBLANK(B1855), "Room Number Empty", ISBLANK(C1855), "First Name Empty", ISBLANK(E1855), "Last Name Empty", ISBLANK(F1855), "Date of Birth Empty", ISBLANK(G1855), "NI Number Empty", ISBLANK(H1855), "Check In Date Empty", ISBLANK(J1855), "HB Claim Ref Number Empty", ISBLANK(K1855), "Referral Agency Empty", ISBLANK(M1855), "Gender Empty", ISBLANK(N1855), "Religion Empty", ISBLANK(O1855), "Ethnicity Empty", ISBLANK(P1855), "Nationality Empty", ISBLANK(Q1855), "Disability Empty", ISBLANK(R1855), "Sexual Orientation Empty", ISBLANK(S1855), "Language Empty", ISBLANK(T1855), "Risk Assessment Empty", AND(G1855&lt;&gt;"",H1855&lt;&gt;""), IF(SUMPRODUCT(($G$2:$G$5000=G1855)*($H$2:$H$5000=H1855))&gt;1,"CONFLICT: NI and Check-in Date Already in Use","Correct"), TRUE, "Correct")</f>
        <v/>
      </c>
    </row>
    <row r="1856" spans="1:22" s="14" customFormat="1" x14ac:dyDescent="0.5">
      <c r="A1856" s="10"/>
      <c r="B1856" s="11"/>
      <c r="C1856" s="10"/>
      <c r="D1856" s="10"/>
      <c r="E1856" s="10"/>
      <c r="F1856" s="12"/>
      <c r="G1856" s="10"/>
      <c r="H1856" s="12"/>
      <c r="I1856" s="12"/>
      <c r="J1856" s="13"/>
      <c r="K1856" s="10"/>
      <c r="L1856" s="15" t="str">
        <f ca="1">IF(ISBLANK(F1856), "", DATEDIF(Tenants[[#This Row],[DateOfBirth]],TODAY(),"Y"))</f>
        <v/>
      </c>
      <c r="M1856" s="10"/>
      <c r="N1856" s="10"/>
      <c r="O1856" s="10"/>
      <c r="P1856" s="10"/>
      <c r="Q1856" s="10"/>
      <c r="R1856" s="10"/>
      <c r="S1856" s="10"/>
      <c r="T1856" s="10"/>
      <c r="U1856" s="16" t="str">
        <f t="shared" si="30"/>
        <v/>
      </c>
      <c r="V1856" s="16" t="str" cm="1">
        <f t="array" ref="V1856">_xlfn.IFS(AND(ISBLANK(A1856), OR(B1856&lt;&gt;"",C1856&lt;&gt;"",E1856&lt;&gt;"",F1856&lt;&gt;"",G1856&lt;&gt;"",H1856&lt;&gt;"",J1856&lt;&gt;"",K1856&lt;&gt;"",M1856&lt;&gt;"",N1856&lt;&gt;"",O1856&lt;&gt;"",P1856&lt;&gt;"",Q1856&lt;&gt;"",R1856&lt;&gt;"",S1856&lt;&gt;"",T1856&lt;&gt;"",)), "Address Empty", ISBLANK(A1856), "", ISBLANK(B1856), "Room Number Empty", ISBLANK(C1856), "First Name Empty", ISBLANK(E1856), "Last Name Empty", ISBLANK(F1856), "Date of Birth Empty", ISBLANK(G1856), "NI Number Empty", ISBLANK(H1856), "Check In Date Empty", ISBLANK(J1856), "HB Claim Ref Number Empty", ISBLANK(K1856), "Referral Agency Empty", ISBLANK(M1856), "Gender Empty", ISBLANK(N1856), "Religion Empty", ISBLANK(O1856), "Ethnicity Empty", ISBLANK(P1856), "Nationality Empty", ISBLANK(Q1856), "Disability Empty", ISBLANK(R1856), "Sexual Orientation Empty", ISBLANK(S1856), "Language Empty", ISBLANK(T1856), "Risk Assessment Empty", AND(G1856&lt;&gt;"",H1856&lt;&gt;""), IF(SUMPRODUCT(($G$2:$G$5000=G1856)*($H$2:$H$5000=H1856))&gt;1,"CONFLICT: NI and Check-in Date Already in Use","Correct"), TRUE, "Correct")</f>
        <v/>
      </c>
    </row>
    <row r="1857" spans="1:22" s="14" customFormat="1" x14ac:dyDescent="0.5">
      <c r="A1857" s="10"/>
      <c r="B1857" s="11"/>
      <c r="C1857" s="10"/>
      <c r="D1857" s="10"/>
      <c r="E1857" s="10"/>
      <c r="F1857" s="12"/>
      <c r="G1857" s="10"/>
      <c r="H1857" s="12"/>
      <c r="I1857" s="12"/>
      <c r="J1857" s="13"/>
      <c r="K1857" s="10"/>
      <c r="L1857" s="15" t="str">
        <f ca="1">IF(ISBLANK(F1857), "", DATEDIF(Tenants[[#This Row],[DateOfBirth]],TODAY(),"Y"))</f>
        <v/>
      </c>
      <c r="M1857" s="10"/>
      <c r="N1857" s="10"/>
      <c r="O1857" s="10"/>
      <c r="P1857" s="10"/>
      <c r="Q1857" s="10"/>
      <c r="R1857" s="10"/>
      <c r="S1857" s="10"/>
      <c r="T1857" s="10"/>
      <c r="U1857" s="16" t="str">
        <f t="shared" si="30"/>
        <v/>
      </c>
      <c r="V1857" s="16" t="str" cm="1">
        <f t="array" ref="V1857">_xlfn.IFS(AND(ISBLANK(A1857), OR(B1857&lt;&gt;"",C1857&lt;&gt;"",E1857&lt;&gt;"",F1857&lt;&gt;"",G1857&lt;&gt;"",H1857&lt;&gt;"",J1857&lt;&gt;"",K1857&lt;&gt;"",M1857&lt;&gt;"",N1857&lt;&gt;"",O1857&lt;&gt;"",P1857&lt;&gt;"",Q1857&lt;&gt;"",R1857&lt;&gt;"",S1857&lt;&gt;"",T1857&lt;&gt;"",)), "Address Empty", ISBLANK(A1857), "", ISBLANK(B1857), "Room Number Empty", ISBLANK(C1857), "First Name Empty", ISBLANK(E1857), "Last Name Empty", ISBLANK(F1857), "Date of Birth Empty", ISBLANK(G1857), "NI Number Empty", ISBLANK(H1857), "Check In Date Empty", ISBLANK(J1857), "HB Claim Ref Number Empty", ISBLANK(K1857), "Referral Agency Empty", ISBLANK(M1857), "Gender Empty", ISBLANK(N1857), "Religion Empty", ISBLANK(O1857), "Ethnicity Empty", ISBLANK(P1857), "Nationality Empty", ISBLANK(Q1857), "Disability Empty", ISBLANK(R1857), "Sexual Orientation Empty", ISBLANK(S1857), "Language Empty", ISBLANK(T1857), "Risk Assessment Empty", AND(G1857&lt;&gt;"",H1857&lt;&gt;""), IF(SUMPRODUCT(($G$2:$G$5000=G1857)*($H$2:$H$5000=H1857))&gt;1,"CONFLICT: NI and Check-in Date Already in Use","Correct"), TRUE, "Correct")</f>
        <v/>
      </c>
    </row>
    <row r="1858" spans="1:22" s="14" customFormat="1" x14ac:dyDescent="0.5">
      <c r="A1858" s="10"/>
      <c r="B1858" s="11"/>
      <c r="C1858" s="10"/>
      <c r="D1858" s="10"/>
      <c r="E1858" s="10"/>
      <c r="F1858" s="12"/>
      <c r="G1858" s="10"/>
      <c r="H1858" s="12"/>
      <c r="I1858" s="12"/>
      <c r="J1858" s="13"/>
      <c r="K1858" s="10"/>
      <c r="L1858" s="15" t="str">
        <f ca="1">IF(ISBLANK(F1858), "", DATEDIF(Tenants[[#This Row],[DateOfBirth]],TODAY(),"Y"))</f>
        <v/>
      </c>
      <c r="M1858" s="10"/>
      <c r="N1858" s="10"/>
      <c r="O1858" s="10"/>
      <c r="P1858" s="10"/>
      <c r="Q1858" s="10"/>
      <c r="R1858" s="10"/>
      <c r="S1858" s="10"/>
      <c r="T1858" s="10"/>
      <c r="U1858" s="16" t="str">
        <f t="shared" si="30"/>
        <v/>
      </c>
      <c r="V1858" s="16" t="str" cm="1">
        <f t="array" ref="V1858">_xlfn.IFS(AND(ISBLANK(A1858), OR(B1858&lt;&gt;"",C1858&lt;&gt;"",E1858&lt;&gt;"",F1858&lt;&gt;"",G1858&lt;&gt;"",H1858&lt;&gt;"",J1858&lt;&gt;"",K1858&lt;&gt;"",M1858&lt;&gt;"",N1858&lt;&gt;"",O1858&lt;&gt;"",P1858&lt;&gt;"",Q1858&lt;&gt;"",R1858&lt;&gt;"",S1858&lt;&gt;"",T1858&lt;&gt;"",)), "Address Empty", ISBLANK(A1858), "", ISBLANK(B1858), "Room Number Empty", ISBLANK(C1858), "First Name Empty", ISBLANK(E1858), "Last Name Empty", ISBLANK(F1858), "Date of Birth Empty", ISBLANK(G1858), "NI Number Empty", ISBLANK(H1858), "Check In Date Empty", ISBLANK(J1858), "HB Claim Ref Number Empty", ISBLANK(K1858), "Referral Agency Empty", ISBLANK(M1858), "Gender Empty", ISBLANK(N1858), "Religion Empty", ISBLANK(O1858), "Ethnicity Empty", ISBLANK(P1858), "Nationality Empty", ISBLANK(Q1858), "Disability Empty", ISBLANK(R1858), "Sexual Orientation Empty", ISBLANK(S1858), "Language Empty", ISBLANK(T1858), "Risk Assessment Empty", AND(G1858&lt;&gt;"",H1858&lt;&gt;""), IF(SUMPRODUCT(($G$2:$G$5000=G1858)*($H$2:$H$5000=H1858))&gt;1,"CONFLICT: NI and Check-in Date Already in Use","Correct"), TRUE, "Correct")</f>
        <v/>
      </c>
    </row>
    <row r="1859" spans="1:22" s="14" customFormat="1" x14ac:dyDescent="0.5">
      <c r="A1859" s="10"/>
      <c r="B1859" s="11"/>
      <c r="C1859" s="10"/>
      <c r="D1859" s="10"/>
      <c r="E1859" s="10"/>
      <c r="F1859" s="12"/>
      <c r="G1859" s="10"/>
      <c r="H1859" s="12"/>
      <c r="I1859" s="12"/>
      <c r="J1859" s="13"/>
      <c r="K1859" s="10"/>
      <c r="L1859" s="15" t="str">
        <f ca="1">IF(ISBLANK(F1859), "", DATEDIF(Tenants[[#This Row],[DateOfBirth]],TODAY(),"Y"))</f>
        <v/>
      </c>
      <c r="M1859" s="10"/>
      <c r="N1859" s="10"/>
      <c r="O1859" s="10"/>
      <c r="P1859" s="10"/>
      <c r="Q1859" s="10"/>
      <c r="R1859" s="10"/>
      <c r="S1859" s="10"/>
      <c r="T1859" s="10"/>
      <c r="U1859" s="16" t="str">
        <f t="shared" si="30"/>
        <v/>
      </c>
      <c r="V1859" s="16" t="str" cm="1">
        <f t="array" ref="V1859">_xlfn.IFS(AND(ISBLANK(A1859), OR(B1859&lt;&gt;"",C1859&lt;&gt;"",E1859&lt;&gt;"",F1859&lt;&gt;"",G1859&lt;&gt;"",H1859&lt;&gt;"",J1859&lt;&gt;"",K1859&lt;&gt;"",M1859&lt;&gt;"",N1859&lt;&gt;"",O1859&lt;&gt;"",P1859&lt;&gt;"",Q1859&lt;&gt;"",R1859&lt;&gt;"",S1859&lt;&gt;"",T1859&lt;&gt;"",)), "Address Empty", ISBLANK(A1859), "", ISBLANK(B1859), "Room Number Empty", ISBLANK(C1859), "First Name Empty", ISBLANK(E1859), "Last Name Empty", ISBLANK(F1859), "Date of Birth Empty", ISBLANK(G1859), "NI Number Empty", ISBLANK(H1859), "Check In Date Empty", ISBLANK(J1859), "HB Claim Ref Number Empty", ISBLANK(K1859), "Referral Agency Empty", ISBLANK(M1859), "Gender Empty", ISBLANK(N1859), "Religion Empty", ISBLANK(O1859), "Ethnicity Empty", ISBLANK(P1859), "Nationality Empty", ISBLANK(Q1859), "Disability Empty", ISBLANK(R1859), "Sexual Orientation Empty", ISBLANK(S1859), "Language Empty", ISBLANK(T1859), "Risk Assessment Empty", AND(G1859&lt;&gt;"",H1859&lt;&gt;""), IF(SUMPRODUCT(($G$2:$G$5000=G1859)*($H$2:$H$5000=H1859))&gt;1,"CONFLICT: NI and Check-in Date Already in Use","Correct"), TRUE, "Correct")</f>
        <v/>
      </c>
    </row>
    <row r="1860" spans="1:22" s="14" customFormat="1" x14ac:dyDescent="0.5">
      <c r="A1860" s="10"/>
      <c r="B1860" s="11"/>
      <c r="C1860" s="10"/>
      <c r="D1860" s="10"/>
      <c r="E1860" s="10"/>
      <c r="F1860" s="12"/>
      <c r="G1860" s="10"/>
      <c r="H1860" s="12"/>
      <c r="I1860" s="12"/>
      <c r="J1860" s="13"/>
      <c r="K1860" s="10"/>
      <c r="L1860" s="15" t="str">
        <f ca="1">IF(ISBLANK(F1860), "", DATEDIF(Tenants[[#This Row],[DateOfBirth]],TODAY(),"Y"))</f>
        <v/>
      </c>
      <c r="M1860" s="10"/>
      <c r="N1860" s="10"/>
      <c r="O1860" s="10"/>
      <c r="P1860" s="10"/>
      <c r="Q1860" s="10"/>
      <c r="R1860" s="10"/>
      <c r="S1860" s="10"/>
      <c r="T1860" s="10"/>
      <c r="U1860" s="16" t="str">
        <f t="shared" si="30"/>
        <v/>
      </c>
      <c r="V1860" s="16" t="str" cm="1">
        <f t="array" ref="V1860">_xlfn.IFS(AND(ISBLANK(A1860), OR(B1860&lt;&gt;"",C1860&lt;&gt;"",E1860&lt;&gt;"",F1860&lt;&gt;"",G1860&lt;&gt;"",H1860&lt;&gt;"",J1860&lt;&gt;"",K1860&lt;&gt;"",M1860&lt;&gt;"",N1860&lt;&gt;"",O1860&lt;&gt;"",P1860&lt;&gt;"",Q1860&lt;&gt;"",R1860&lt;&gt;"",S1860&lt;&gt;"",T1860&lt;&gt;"",)), "Address Empty", ISBLANK(A1860), "", ISBLANK(B1860), "Room Number Empty", ISBLANK(C1860), "First Name Empty", ISBLANK(E1860), "Last Name Empty", ISBLANK(F1860), "Date of Birth Empty", ISBLANK(G1860), "NI Number Empty", ISBLANK(H1860), "Check In Date Empty", ISBLANK(J1860), "HB Claim Ref Number Empty", ISBLANK(K1860), "Referral Agency Empty", ISBLANK(M1860), "Gender Empty", ISBLANK(N1860), "Religion Empty", ISBLANK(O1860), "Ethnicity Empty", ISBLANK(P1860), "Nationality Empty", ISBLANK(Q1860), "Disability Empty", ISBLANK(R1860), "Sexual Orientation Empty", ISBLANK(S1860), "Language Empty", ISBLANK(T1860), "Risk Assessment Empty", AND(G1860&lt;&gt;"",H1860&lt;&gt;""), IF(SUMPRODUCT(($G$2:$G$5000=G1860)*($H$2:$H$5000=H1860))&gt;1,"CONFLICT: NI and Check-in Date Already in Use","Correct"), TRUE, "Correct")</f>
        <v/>
      </c>
    </row>
    <row r="1861" spans="1:22" s="14" customFormat="1" x14ac:dyDescent="0.5">
      <c r="A1861" s="10"/>
      <c r="B1861" s="11"/>
      <c r="C1861" s="10"/>
      <c r="D1861" s="10"/>
      <c r="E1861" s="10"/>
      <c r="F1861" s="12"/>
      <c r="G1861" s="10"/>
      <c r="H1861" s="12"/>
      <c r="I1861" s="12"/>
      <c r="J1861" s="13"/>
      <c r="K1861" s="10"/>
      <c r="L1861" s="15" t="str">
        <f ca="1">IF(ISBLANK(F1861), "", DATEDIF(Tenants[[#This Row],[DateOfBirth]],TODAY(),"Y"))</f>
        <v/>
      </c>
      <c r="M1861" s="10"/>
      <c r="N1861" s="10"/>
      <c r="O1861" s="10"/>
      <c r="P1861" s="10"/>
      <c r="Q1861" s="10"/>
      <c r="R1861" s="10"/>
      <c r="S1861" s="10"/>
      <c r="T1861" s="10"/>
      <c r="U1861" s="16" t="str">
        <f t="shared" si="30"/>
        <v/>
      </c>
      <c r="V1861" s="16" t="str" cm="1">
        <f t="array" ref="V1861">_xlfn.IFS(AND(ISBLANK(A1861), OR(B1861&lt;&gt;"",C1861&lt;&gt;"",E1861&lt;&gt;"",F1861&lt;&gt;"",G1861&lt;&gt;"",H1861&lt;&gt;"",J1861&lt;&gt;"",K1861&lt;&gt;"",M1861&lt;&gt;"",N1861&lt;&gt;"",O1861&lt;&gt;"",P1861&lt;&gt;"",Q1861&lt;&gt;"",R1861&lt;&gt;"",S1861&lt;&gt;"",T1861&lt;&gt;"",)), "Address Empty", ISBLANK(A1861), "", ISBLANK(B1861), "Room Number Empty", ISBLANK(C1861), "First Name Empty", ISBLANK(E1861), "Last Name Empty", ISBLANK(F1861), "Date of Birth Empty", ISBLANK(G1861), "NI Number Empty", ISBLANK(H1861), "Check In Date Empty", ISBLANK(J1861), "HB Claim Ref Number Empty", ISBLANK(K1861), "Referral Agency Empty", ISBLANK(M1861), "Gender Empty", ISBLANK(N1861), "Religion Empty", ISBLANK(O1861), "Ethnicity Empty", ISBLANK(P1861), "Nationality Empty", ISBLANK(Q1861), "Disability Empty", ISBLANK(R1861), "Sexual Orientation Empty", ISBLANK(S1861), "Language Empty", ISBLANK(T1861), "Risk Assessment Empty", AND(G1861&lt;&gt;"",H1861&lt;&gt;""), IF(SUMPRODUCT(($G$2:$G$5000=G1861)*($H$2:$H$5000=H1861))&gt;1,"CONFLICT: NI and Check-in Date Already in Use","Correct"), TRUE, "Correct")</f>
        <v/>
      </c>
    </row>
    <row r="1862" spans="1:22" s="14" customFormat="1" x14ac:dyDescent="0.5">
      <c r="A1862" s="10"/>
      <c r="B1862" s="11"/>
      <c r="C1862" s="10"/>
      <c r="D1862" s="10"/>
      <c r="E1862" s="10"/>
      <c r="F1862" s="12"/>
      <c r="G1862" s="10"/>
      <c r="H1862" s="12"/>
      <c r="I1862" s="12"/>
      <c r="J1862" s="13"/>
      <c r="K1862" s="10"/>
      <c r="L1862" s="15" t="str">
        <f ca="1">IF(ISBLANK(F1862), "", DATEDIF(Tenants[[#This Row],[DateOfBirth]],TODAY(),"Y"))</f>
        <v/>
      </c>
      <c r="M1862" s="10"/>
      <c r="N1862" s="10"/>
      <c r="O1862" s="10"/>
      <c r="P1862" s="10"/>
      <c r="Q1862" s="10"/>
      <c r="R1862" s="10"/>
      <c r="S1862" s="10"/>
      <c r="T1862" s="10"/>
      <c r="U1862" s="16" t="str">
        <f t="shared" si="30"/>
        <v/>
      </c>
      <c r="V1862" s="16" t="str" cm="1">
        <f t="array" ref="V1862">_xlfn.IFS(AND(ISBLANK(A1862), OR(B1862&lt;&gt;"",C1862&lt;&gt;"",E1862&lt;&gt;"",F1862&lt;&gt;"",G1862&lt;&gt;"",H1862&lt;&gt;"",J1862&lt;&gt;"",K1862&lt;&gt;"",M1862&lt;&gt;"",N1862&lt;&gt;"",O1862&lt;&gt;"",P1862&lt;&gt;"",Q1862&lt;&gt;"",R1862&lt;&gt;"",S1862&lt;&gt;"",T1862&lt;&gt;"",)), "Address Empty", ISBLANK(A1862), "", ISBLANK(B1862), "Room Number Empty", ISBLANK(C1862), "First Name Empty", ISBLANK(E1862), "Last Name Empty", ISBLANK(F1862), "Date of Birth Empty", ISBLANK(G1862), "NI Number Empty", ISBLANK(H1862), "Check In Date Empty", ISBLANK(J1862), "HB Claim Ref Number Empty", ISBLANK(K1862), "Referral Agency Empty", ISBLANK(M1862), "Gender Empty", ISBLANK(N1862), "Religion Empty", ISBLANK(O1862), "Ethnicity Empty", ISBLANK(P1862), "Nationality Empty", ISBLANK(Q1862), "Disability Empty", ISBLANK(R1862), "Sexual Orientation Empty", ISBLANK(S1862), "Language Empty", ISBLANK(T1862), "Risk Assessment Empty", AND(G1862&lt;&gt;"",H1862&lt;&gt;""), IF(SUMPRODUCT(($G$2:$G$5000=G1862)*($H$2:$H$5000=H1862))&gt;1,"CONFLICT: NI and Check-in Date Already in Use","Correct"), TRUE, "Correct")</f>
        <v/>
      </c>
    </row>
    <row r="1863" spans="1:22" s="14" customFormat="1" x14ac:dyDescent="0.5">
      <c r="A1863" s="10"/>
      <c r="B1863" s="11"/>
      <c r="C1863" s="10"/>
      <c r="D1863" s="10"/>
      <c r="E1863" s="10"/>
      <c r="F1863" s="12"/>
      <c r="G1863" s="10"/>
      <c r="H1863" s="12"/>
      <c r="I1863" s="12"/>
      <c r="J1863" s="13"/>
      <c r="K1863" s="10"/>
      <c r="L1863" s="15" t="str">
        <f ca="1">IF(ISBLANK(F1863), "", DATEDIF(Tenants[[#This Row],[DateOfBirth]],TODAY(),"Y"))</f>
        <v/>
      </c>
      <c r="M1863" s="10"/>
      <c r="N1863" s="10"/>
      <c r="O1863" s="10"/>
      <c r="P1863" s="10"/>
      <c r="Q1863" s="10"/>
      <c r="R1863" s="10"/>
      <c r="S1863" s="10"/>
      <c r="T1863" s="10"/>
      <c r="U1863" s="16" t="str">
        <f t="shared" si="30"/>
        <v/>
      </c>
      <c r="V1863" s="16" t="str" cm="1">
        <f t="array" ref="V1863">_xlfn.IFS(AND(ISBLANK(A1863), OR(B1863&lt;&gt;"",C1863&lt;&gt;"",E1863&lt;&gt;"",F1863&lt;&gt;"",G1863&lt;&gt;"",H1863&lt;&gt;"",J1863&lt;&gt;"",K1863&lt;&gt;"",M1863&lt;&gt;"",N1863&lt;&gt;"",O1863&lt;&gt;"",P1863&lt;&gt;"",Q1863&lt;&gt;"",R1863&lt;&gt;"",S1863&lt;&gt;"",T1863&lt;&gt;"",)), "Address Empty", ISBLANK(A1863), "", ISBLANK(B1863), "Room Number Empty", ISBLANK(C1863), "First Name Empty", ISBLANK(E1863), "Last Name Empty", ISBLANK(F1863), "Date of Birth Empty", ISBLANK(G1863), "NI Number Empty", ISBLANK(H1863), "Check In Date Empty", ISBLANK(J1863), "HB Claim Ref Number Empty", ISBLANK(K1863), "Referral Agency Empty", ISBLANK(M1863), "Gender Empty", ISBLANK(N1863), "Religion Empty", ISBLANK(O1863), "Ethnicity Empty", ISBLANK(P1863), "Nationality Empty", ISBLANK(Q1863), "Disability Empty", ISBLANK(R1863), "Sexual Orientation Empty", ISBLANK(S1863), "Language Empty", ISBLANK(T1863), "Risk Assessment Empty", AND(G1863&lt;&gt;"",H1863&lt;&gt;""), IF(SUMPRODUCT(($G$2:$G$5000=G1863)*($H$2:$H$5000=H1863))&gt;1,"CONFLICT: NI and Check-in Date Already in Use","Correct"), TRUE, "Correct")</f>
        <v/>
      </c>
    </row>
    <row r="1864" spans="1:22" s="14" customFormat="1" x14ac:dyDescent="0.5">
      <c r="A1864" s="10"/>
      <c r="B1864" s="11"/>
      <c r="C1864" s="10"/>
      <c r="D1864" s="10"/>
      <c r="E1864" s="10"/>
      <c r="F1864" s="12"/>
      <c r="G1864" s="10"/>
      <c r="H1864" s="12"/>
      <c r="I1864" s="12"/>
      <c r="J1864" s="13"/>
      <c r="K1864" s="10"/>
      <c r="L1864" s="15" t="str">
        <f ca="1">IF(ISBLANK(F1864), "", DATEDIF(Tenants[[#This Row],[DateOfBirth]],TODAY(),"Y"))</f>
        <v/>
      </c>
      <c r="M1864" s="10"/>
      <c r="N1864" s="10"/>
      <c r="O1864" s="10"/>
      <c r="P1864" s="10"/>
      <c r="Q1864" s="10"/>
      <c r="R1864" s="10"/>
      <c r="S1864" s="10"/>
      <c r="T1864" s="10"/>
      <c r="U1864" s="16" t="str">
        <f t="shared" si="30"/>
        <v/>
      </c>
      <c r="V1864" s="16" t="str" cm="1">
        <f t="array" ref="V1864">_xlfn.IFS(AND(ISBLANK(A1864), OR(B1864&lt;&gt;"",C1864&lt;&gt;"",E1864&lt;&gt;"",F1864&lt;&gt;"",G1864&lt;&gt;"",H1864&lt;&gt;"",J1864&lt;&gt;"",K1864&lt;&gt;"",M1864&lt;&gt;"",N1864&lt;&gt;"",O1864&lt;&gt;"",P1864&lt;&gt;"",Q1864&lt;&gt;"",R1864&lt;&gt;"",S1864&lt;&gt;"",T1864&lt;&gt;"",)), "Address Empty", ISBLANK(A1864), "", ISBLANK(B1864), "Room Number Empty", ISBLANK(C1864), "First Name Empty", ISBLANK(E1864), "Last Name Empty", ISBLANK(F1864), "Date of Birth Empty", ISBLANK(G1864), "NI Number Empty", ISBLANK(H1864), "Check In Date Empty", ISBLANK(J1864), "HB Claim Ref Number Empty", ISBLANK(K1864), "Referral Agency Empty", ISBLANK(M1864), "Gender Empty", ISBLANK(N1864), "Religion Empty", ISBLANK(O1864), "Ethnicity Empty", ISBLANK(P1864), "Nationality Empty", ISBLANK(Q1864), "Disability Empty", ISBLANK(R1864), "Sexual Orientation Empty", ISBLANK(S1864), "Language Empty", ISBLANK(T1864), "Risk Assessment Empty", AND(G1864&lt;&gt;"",H1864&lt;&gt;""), IF(SUMPRODUCT(($G$2:$G$5000=G1864)*($H$2:$H$5000=H1864))&gt;1,"CONFLICT: NI and Check-in Date Already in Use","Correct"), TRUE, "Correct")</f>
        <v/>
      </c>
    </row>
    <row r="1865" spans="1:22" s="14" customFormat="1" x14ac:dyDescent="0.5">
      <c r="A1865" s="10"/>
      <c r="B1865" s="11"/>
      <c r="C1865" s="10"/>
      <c r="D1865" s="10"/>
      <c r="E1865" s="10"/>
      <c r="F1865" s="12"/>
      <c r="G1865" s="10"/>
      <c r="H1865" s="12"/>
      <c r="I1865" s="12"/>
      <c r="J1865" s="13"/>
      <c r="K1865" s="10"/>
      <c r="L1865" s="15" t="str">
        <f ca="1">IF(ISBLANK(F1865), "", DATEDIF(Tenants[[#This Row],[DateOfBirth]],TODAY(),"Y"))</f>
        <v/>
      </c>
      <c r="M1865" s="10"/>
      <c r="N1865" s="10"/>
      <c r="O1865" s="10"/>
      <c r="P1865" s="10"/>
      <c r="Q1865" s="10"/>
      <c r="R1865" s="10"/>
      <c r="S1865" s="10"/>
      <c r="T1865" s="10"/>
      <c r="U1865" s="16" t="str">
        <f t="shared" si="30"/>
        <v/>
      </c>
      <c r="V1865" s="16" t="str" cm="1">
        <f t="array" ref="V1865">_xlfn.IFS(AND(ISBLANK(A1865), OR(B1865&lt;&gt;"",C1865&lt;&gt;"",E1865&lt;&gt;"",F1865&lt;&gt;"",G1865&lt;&gt;"",H1865&lt;&gt;"",J1865&lt;&gt;"",K1865&lt;&gt;"",M1865&lt;&gt;"",N1865&lt;&gt;"",O1865&lt;&gt;"",P1865&lt;&gt;"",Q1865&lt;&gt;"",R1865&lt;&gt;"",S1865&lt;&gt;"",T1865&lt;&gt;"",)), "Address Empty", ISBLANK(A1865), "", ISBLANK(B1865), "Room Number Empty", ISBLANK(C1865), "First Name Empty", ISBLANK(E1865), "Last Name Empty", ISBLANK(F1865), "Date of Birth Empty", ISBLANK(G1865), "NI Number Empty", ISBLANK(H1865), "Check In Date Empty", ISBLANK(J1865), "HB Claim Ref Number Empty", ISBLANK(K1865), "Referral Agency Empty", ISBLANK(M1865), "Gender Empty", ISBLANK(N1865), "Religion Empty", ISBLANK(O1865), "Ethnicity Empty", ISBLANK(P1865), "Nationality Empty", ISBLANK(Q1865), "Disability Empty", ISBLANK(R1865), "Sexual Orientation Empty", ISBLANK(S1865), "Language Empty", ISBLANK(T1865), "Risk Assessment Empty", AND(G1865&lt;&gt;"",H1865&lt;&gt;""), IF(SUMPRODUCT(($G$2:$G$5000=G1865)*($H$2:$H$5000=H1865))&gt;1,"CONFLICT: NI and Check-in Date Already in Use","Correct"), TRUE, "Correct")</f>
        <v/>
      </c>
    </row>
    <row r="1866" spans="1:22" s="14" customFormat="1" x14ac:dyDescent="0.5">
      <c r="A1866" s="10"/>
      <c r="B1866" s="11"/>
      <c r="C1866" s="10"/>
      <c r="D1866" s="10"/>
      <c r="E1866" s="10"/>
      <c r="F1866" s="12"/>
      <c r="G1866" s="10"/>
      <c r="H1866" s="12"/>
      <c r="I1866" s="12"/>
      <c r="J1866" s="13"/>
      <c r="K1866" s="10"/>
      <c r="L1866" s="15" t="str">
        <f ca="1">IF(ISBLANK(F1866), "", DATEDIF(Tenants[[#This Row],[DateOfBirth]],TODAY(),"Y"))</f>
        <v/>
      </c>
      <c r="M1866" s="10"/>
      <c r="N1866" s="10"/>
      <c r="O1866" s="10"/>
      <c r="P1866" s="10"/>
      <c r="Q1866" s="10"/>
      <c r="R1866" s="10"/>
      <c r="S1866" s="10"/>
      <c r="T1866" s="10"/>
      <c r="U1866" s="16" t="str">
        <f t="shared" si="30"/>
        <v/>
      </c>
      <c r="V1866" s="16" t="str" cm="1">
        <f t="array" ref="V1866">_xlfn.IFS(AND(ISBLANK(A1866), OR(B1866&lt;&gt;"",C1866&lt;&gt;"",E1866&lt;&gt;"",F1866&lt;&gt;"",G1866&lt;&gt;"",H1866&lt;&gt;"",J1866&lt;&gt;"",K1866&lt;&gt;"",M1866&lt;&gt;"",N1866&lt;&gt;"",O1866&lt;&gt;"",P1866&lt;&gt;"",Q1866&lt;&gt;"",R1866&lt;&gt;"",S1866&lt;&gt;"",T1866&lt;&gt;"",)), "Address Empty", ISBLANK(A1866), "", ISBLANK(B1866), "Room Number Empty", ISBLANK(C1866), "First Name Empty", ISBLANK(E1866), "Last Name Empty", ISBLANK(F1866), "Date of Birth Empty", ISBLANK(G1866), "NI Number Empty", ISBLANK(H1866), "Check In Date Empty", ISBLANK(J1866), "HB Claim Ref Number Empty", ISBLANK(K1866), "Referral Agency Empty", ISBLANK(M1866), "Gender Empty", ISBLANK(N1866), "Religion Empty", ISBLANK(O1866), "Ethnicity Empty", ISBLANK(P1866), "Nationality Empty", ISBLANK(Q1866), "Disability Empty", ISBLANK(R1866), "Sexual Orientation Empty", ISBLANK(S1866), "Language Empty", ISBLANK(T1866), "Risk Assessment Empty", AND(G1866&lt;&gt;"",H1866&lt;&gt;""), IF(SUMPRODUCT(($G$2:$G$5000=G1866)*($H$2:$H$5000=H1866))&gt;1,"CONFLICT: NI and Check-in Date Already in Use","Correct"), TRUE, "Correct")</f>
        <v/>
      </c>
    </row>
    <row r="1867" spans="1:22" s="14" customFormat="1" x14ac:dyDescent="0.5">
      <c r="A1867" s="10"/>
      <c r="B1867" s="11"/>
      <c r="C1867" s="10"/>
      <c r="D1867" s="10"/>
      <c r="E1867" s="10"/>
      <c r="F1867" s="12"/>
      <c r="G1867" s="10"/>
      <c r="H1867" s="12"/>
      <c r="I1867" s="12"/>
      <c r="J1867" s="13"/>
      <c r="K1867" s="10"/>
      <c r="L1867" s="15" t="str">
        <f ca="1">IF(ISBLANK(F1867), "", DATEDIF(Tenants[[#This Row],[DateOfBirth]],TODAY(),"Y"))</f>
        <v/>
      </c>
      <c r="M1867" s="10"/>
      <c r="N1867" s="10"/>
      <c r="O1867" s="10"/>
      <c r="P1867" s="10"/>
      <c r="Q1867" s="10"/>
      <c r="R1867" s="10"/>
      <c r="S1867" s="10"/>
      <c r="T1867" s="10"/>
      <c r="U1867" s="16" t="str">
        <f t="shared" si="30"/>
        <v/>
      </c>
      <c r="V1867" s="16" t="str" cm="1">
        <f t="array" ref="V1867">_xlfn.IFS(AND(ISBLANK(A1867), OR(B1867&lt;&gt;"",C1867&lt;&gt;"",E1867&lt;&gt;"",F1867&lt;&gt;"",G1867&lt;&gt;"",H1867&lt;&gt;"",J1867&lt;&gt;"",K1867&lt;&gt;"",M1867&lt;&gt;"",N1867&lt;&gt;"",O1867&lt;&gt;"",P1867&lt;&gt;"",Q1867&lt;&gt;"",R1867&lt;&gt;"",S1867&lt;&gt;"",T1867&lt;&gt;"",)), "Address Empty", ISBLANK(A1867), "", ISBLANK(B1867), "Room Number Empty", ISBLANK(C1867), "First Name Empty", ISBLANK(E1867), "Last Name Empty", ISBLANK(F1867), "Date of Birth Empty", ISBLANK(G1867), "NI Number Empty", ISBLANK(H1867), "Check In Date Empty", ISBLANK(J1867), "HB Claim Ref Number Empty", ISBLANK(K1867), "Referral Agency Empty", ISBLANK(M1867), "Gender Empty", ISBLANK(N1867), "Religion Empty", ISBLANK(O1867), "Ethnicity Empty", ISBLANK(P1867), "Nationality Empty", ISBLANK(Q1867), "Disability Empty", ISBLANK(R1867), "Sexual Orientation Empty", ISBLANK(S1867), "Language Empty", ISBLANK(T1867), "Risk Assessment Empty", AND(G1867&lt;&gt;"",H1867&lt;&gt;""), IF(SUMPRODUCT(($G$2:$G$5000=G1867)*($H$2:$H$5000=H1867))&gt;1,"CONFLICT: NI and Check-in Date Already in Use","Correct"), TRUE, "Correct")</f>
        <v/>
      </c>
    </row>
    <row r="1868" spans="1:22" s="14" customFormat="1" x14ac:dyDescent="0.5">
      <c r="A1868" s="10"/>
      <c r="B1868" s="11"/>
      <c r="C1868" s="10"/>
      <c r="D1868" s="10"/>
      <c r="E1868" s="10"/>
      <c r="F1868" s="12"/>
      <c r="G1868" s="10"/>
      <c r="H1868" s="12"/>
      <c r="I1868" s="12"/>
      <c r="J1868" s="13"/>
      <c r="K1868" s="10"/>
      <c r="L1868" s="15" t="str">
        <f ca="1">IF(ISBLANK(F1868), "", DATEDIF(Tenants[[#This Row],[DateOfBirth]],TODAY(),"Y"))</f>
        <v/>
      </c>
      <c r="M1868" s="10"/>
      <c r="N1868" s="10"/>
      <c r="O1868" s="10"/>
      <c r="P1868" s="10"/>
      <c r="Q1868" s="10"/>
      <c r="R1868" s="10"/>
      <c r="S1868" s="10"/>
      <c r="T1868" s="10"/>
      <c r="U1868" s="16" t="str">
        <f t="shared" si="30"/>
        <v/>
      </c>
      <c r="V1868" s="16" t="str" cm="1">
        <f t="array" ref="V1868">_xlfn.IFS(AND(ISBLANK(A1868), OR(B1868&lt;&gt;"",C1868&lt;&gt;"",E1868&lt;&gt;"",F1868&lt;&gt;"",G1868&lt;&gt;"",H1868&lt;&gt;"",J1868&lt;&gt;"",K1868&lt;&gt;"",M1868&lt;&gt;"",N1868&lt;&gt;"",O1868&lt;&gt;"",P1868&lt;&gt;"",Q1868&lt;&gt;"",R1868&lt;&gt;"",S1868&lt;&gt;"",T1868&lt;&gt;"",)), "Address Empty", ISBLANK(A1868), "", ISBLANK(B1868), "Room Number Empty", ISBLANK(C1868), "First Name Empty", ISBLANK(E1868), "Last Name Empty", ISBLANK(F1868), "Date of Birth Empty", ISBLANK(G1868), "NI Number Empty", ISBLANK(H1868), "Check In Date Empty", ISBLANK(J1868), "HB Claim Ref Number Empty", ISBLANK(K1868), "Referral Agency Empty", ISBLANK(M1868), "Gender Empty", ISBLANK(N1868), "Religion Empty", ISBLANK(O1868), "Ethnicity Empty", ISBLANK(P1868), "Nationality Empty", ISBLANK(Q1868), "Disability Empty", ISBLANK(R1868), "Sexual Orientation Empty", ISBLANK(S1868), "Language Empty", ISBLANK(T1868), "Risk Assessment Empty", AND(G1868&lt;&gt;"",H1868&lt;&gt;""), IF(SUMPRODUCT(($G$2:$G$5000=G1868)*($H$2:$H$5000=H1868))&gt;1,"CONFLICT: NI and Check-in Date Already in Use","Correct"), TRUE, "Correct")</f>
        <v/>
      </c>
    </row>
    <row r="1869" spans="1:22" s="14" customFormat="1" x14ac:dyDescent="0.5">
      <c r="A1869" s="10"/>
      <c r="B1869" s="11"/>
      <c r="C1869" s="10"/>
      <c r="D1869" s="10"/>
      <c r="E1869" s="10"/>
      <c r="F1869" s="12"/>
      <c r="G1869" s="10"/>
      <c r="H1869" s="12"/>
      <c r="I1869" s="12"/>
      <c r="J1869" s="13"/>
      <c r="K1869" s="10"/>
      <c r="L1869" s="15" t="str">
        <f ca="1">IF(ISBLANK(F1869), "", DATEDIF(Tenants[[#This Row],[DateOfBirth]],TODAY(),"Y"))</f>
        <v/>
      </c>
      <c r="M1869" s="10"/>
      <c r="N1869" s="10"/>
      <c r="O1869" s="10"/>
      <c r="P1869" s="10"/>
      <c r="Q1869" s="10"/>
      <c r="R1869" s="10"/>
      <c r="S1869" s="10"/>
      <c r="T1869" s="10"/>
      <c r="U1869" s="16" t="str">
        <f t="shared" si="30"/>
        <v/>
      </c>
      <c r="V1869" s="16" t="str" cm="1">
        <f t="array" ref="V1869">_xlfn.IFS(AND(ISBLANK(A1869), OR(B1869&lt;&gt;"",C1869&lt;&gt;"",E1869&lt;&gt;"",F1869&lt;&gt;"",G1869&lt;&gt;"",H1869&lt;&gt;"",J1869&lt;&gt;"",K1869&lt;&gt;"",M1869&lt;&gt;"",N1869&lt;&gt;"",O1869&lt;&gt;"",P1869&lt;&gt;"",Q1869&lt;&gt;"",R1869&lt;&gt;"",S1869&lt;&gt;"",T1869&lt;&gt;"",)), "Address Empty", ISBLANK(A1869), "", ISBLANK(B1869), "Room Number Empty", ISBLANK(C1869), "First Name Empty", ISBLANK(E1869), "Last Name Empty", ISBLANK(F1869), "Date of Birth Empty", ISBLANK(G1869), "NI Number Empty", ISBLANK(H1869), "Check In Date Empty", ISBLANK(J1869), "HB Claim Ref Number Empty", ISBLANK(K1869), "Referral Agency Empty", ISBLANK(M1869), "Gender Empty", ISBLANK(N1869), "Religion Empty", ISBLANK(O1869), "Ethnicity Empty", ISBLANK(P1869), "Nationality Empty", ISBLANK(Q1869), "Disability Empty", ISBLANK(R1869), "Sexual Orientation Empty", ISBLANK(S1869), "Language Empty", ISBLANK(T1869), "Risk Assessment Empty", AND(G1869&lt;&gt;"",H1869&lt;&gt;""), IF(SUMPRODUCT(($G$2:$G$5000=G1869)*($H$2:$H$5000=H1869))&gt;1,"CONFLICT: NI and Check-in Date Already in Use","Correct"), TRUE, "Correct")</f>
        <v/>
      </c>
    </row>
    <row r="1870" spans="1:22" s="14" customFormat="1" x14ac:dyDescent="0.5">
      <c r="A1870" s="10"/>
      <c r="B1870" s="11"/>
      <c r="C1870" s="10"/>
      <c r="D1870" s="10"/>
      <c r="E1870" s="10"/>
      <c r="F1870" s="12"/>
      <c r="G1870" s="10"/>
      <c r="H1870" s="12"/>
      <c r="I1870" s="12"/>
      <c r="J1870" s="13"/>
      <c r="K1870" s="10"/>
      <c r="L1870" s="15" t="str">
        <f ca="1">IF(ISBLANK(F1870), "", DATEDIF(Tenants[[#This Row],[DateOfBirth]],TODAY(),"Y"))</f>
        <v/>
      </c>
      <c r="M1870" s="10"/>
      <c r="N1870" s="10"/>
      <c r="O1870" s="10"/>
      <c r="P1870" s="10"/>
      <c r="Q1870" s="10"/>
      <c r="R1870" s="10"/>
      <c r="S1870" s="10"/>
      <c r="T1870" s="10"/>
      <c r="U1870" s="16" t="str">
        <f t="shared" si="30"/>
        <v/>
      </c>
      <c r="V1870" s="16" t="str" cm="1">
        <f t="array" ref="V1870">_xlfn.IFS(AND(ISBLANK(A1870), OR(B1870&lt;&gt;"",C1870&lt;&gt;"",E1870&lt;&gt;"",F1870&lt;&gt;"",G1870&lt;&gt;"",H1870&lt;&gt;"",J1870&lt;&gt;"",K1870&lt;&gt;"",M1870&lt;&gt;"",N1870&lt;&gt;"",O1870&lt;&gt;"",P1870&lt;&gt;"",Q1870&lt;&gt;"",R1870&lt;&gt;"",S1870&lt;&gt;"",T1870&lt;&gt;"",)), "Address Empty", ISBLANK(A1870), "", ISBLANK(B1870), "Room Number Empty", ISBLANK(C1870), "First Name Empty", ISBLANK(E1870), "Last Name Empty", ISBLANK(F1870), "Date of Birth Empty", ISBLANK(G1870), "NI Number Empty", ISBLANK(H1870), "Check In Date Empty", ISBLANK(J1870), "HB Claim Ref Number Empty", ISBLANK(K1870), "Referral Agency Empty", ISBLANK(M1870), "Gender Empty", ISBLANK(N1870), "Religion Empty", ISBLANK(O1870), "Ethnicity Empty", ISBLANK(P1870), "Nationality Empty", ISBLANK(Q1870), "Disability Empty", ISBLANK(R1870), "Sexual Orientation Empty", ISBLANK(S1870), "Language Empty", ISBLANK(T1870), "Risk Assessment Empty", AND(G1870&lt;&gt;"",H1870&lt;&gt;""), IF(SUMPRODUCT(($G$2:$G$5000=G1870)*($H$2:$H$5000=H1870))&gt;1,"CONFLICT: NI and Check-in Date Already in Use","Correct"), TRUE, "Correct")</f>
        <v/>
      </c>
    </row>
    <row r="1871" spans="1:22" s="14" customFormat="1" x14ac:dyDescent="0.5">
      <c r="A1871" s="10"/>
      <c r="B1871" s="11"/>
      <c r="C1871" s="10"/>
      <c r="D1871" s="10"/>
      <c r="E1871" s="10"/>
      <c r="F1871" s="12"/>
      <c r="G1871" s="10"/>
      <c r="H1871" s="12"/>
      <c r="I1871" s="12"/>
      <c r="J1871" s="13"/>
      <c r="K1871" s="10"/>
      <c r="L1871" s="15" t="str">
        <f ca="1">IF(ISBLANK(F1871), "", DATEDIF(Tenants[[#This Row],[DateOfBirth]],TODAY(),"Y"))</f>
        <v/>
      </c>
      <c r="M1871" s="10"/>
      <c r="N1871" s="10"/>
      <c r="O1871" s="10"/>
      <c r="P1871" s="10"/>
      <c r="Q1871" s="10"/>
      <c r="R1871" s="10"/>
      <c r="S1871" s="10"/>
      <c r="T1871" s="10"/>
      <c r="U1871" s="16" t="str">
        <f t="shared" si="30"/>
        <v/>
      </c>
      <c r="V1871" s="16" t="str" cm="1">
        <f t="array" ref="V1871">_xlfn.IFS(AND(ISBLANK(A1871), OR(B1871&lt;&gt;"",C1871&lt;&gt;"",E1871&lt;&gt;"",F1871&lt;&gt;"",G1871&lt;&gt;"",H1871&lt;&gt;"",J1871&lt;&gt;"",K1871&lt;&gt;"",M1871&lt;&gt;"",N1871&lt;&gt;"",O1871&lt;&gt;"",P1871&lt;&gt;"",Q1871&lt;&gt;"",R1871&lt;&gt;"",S1871&lt;&gt;"",T1871&lt;&gt;"",)), "Address Empty", ISBLANK(A1871), "", ISBLANK(B1871), "Room Number Empty", ISBLANK(C1871), "First Name Empty", ISBLANK(E1871), "Last Name Empty", ISBLANK(F1871), "Date of Birth Empty", ISBLANK(G1871), "NI Number Empty", ISBLANK(H1871), "Check In Date Empty", ISBLANK(J1871), "HB Claim Ref Number Empty", ISBLANK(K1871), "Referral Agency Empty", ISBLANK(M1871), "Gender Empty", ISBLANK(N1871), "Religion Empty", ISBLANK(O1871), "Ethnicity Empty", ISBLANK(P1871), "Nationality Empty", ISBLANK(Q1871), "Disability Empty", ISBLANK(R1871), "Sexual Orientation Empty", ISBLANK(S1871), "Language Empty", ISBLANK(T1871), "Risk Assessment Empty", AND(G1871&lt;&gt;"",H1871&lt;&gt;""), IF(SUMPRODUCT(($G$2:$G$5000=G1871)*($H$2:$H$5000=H1871))&gt;1,"CONFLICT: NI and Check-in Date Already in Use","Correct"), TRUE, "Correct")</f>
        <v/>
      </c>
    </row>
    <row r="1872" spans="1:22" s="14" customFormat="1" x14ac:dyDescent="0.5">
      <c r="A1872" s="10"/>
      <c r="B1872" s="11"/>
      <c r="C1872" s="10"/>
      <c r="D1872" s="10"/>
      <c r="E1872" s="10"/>
      <c r="F1872" s="12"/>
      <c r="G1872" s="10"/>
      <c r="H1872" s="12"/>
      <c r="I1872" s="12"/>
      <c r="J1872" s="13"/>
      <c r="K1872" s="10"/>
      <c r="L1872" s="15" t="str">
        <f ca="1">IF(ISBLANK(F1872), "", DATEDIF(Tenants[[#This Row],[DateOfBirth]],TODAY(),"Y"))</f>
        <v/>
      </c>
      <c r="M1872" s="10"/>
      <c r="N1872" s="10"/>
      <c r="O1872" s="10"/>
      <c r="P1872" s="10"/>
      <c r="Q1872" s="10"/>
      <c r="R1872" s="10"/>
      <c r="S1872" s="10"/>
      <c r="T1872" s="10"/>
      <c r="U1872" s="16" t="str">
        <f t="shared" si="30"/>
        <v/>
      </c>
      <c r="V1872" s="16" t="str" cm="1">
        <f t="array" ref="V1872">_xlfn.IFS(AND(ISBLANK(A1872), OR(B1872&lt;&gt;"",C1872&lt;&gt;"",E1872&lt;&gt;"",F1872&lt;&gt;"",G1872&lt;&gt;"",H1872&lt;&gt;"",J1872&lt;&gt;"",K1872&lt;&gt;"",M1872&lt;&gt;"",N1872&lt;&gt;"",O1872&lt;&gt;"",P1872&lt;&gt;"",Q1872&lt;&gt;"",R1872&lt;&gt;"",S1872&lt;&gt;"",T1872&lt;&gt;"",)), "Address Empty", ISBLANK(A1872), "", ISBLANK(B1872), "Room Number Empty", ISBLANK(C1872), "First Name Empty", ISBLANK(E1872), "Last Name Empty", ISBLANK(F1872), "Date of Birth Empty", ISBLANK(G1872), "NI Number Empty", ISBLANK(H1872), "Check In Date Empty", ISBLANK(J1872), "HB Claim Ref Number Empty", ISBLANK(K1872), "Referral Agency Empty", ISBLANK(M1872), "Gender Empty", ISBLANK(N1872), "Religion Empty", ISBLANK(O1872), "Ethnicity Empty", ISBLANK(P1872), "Nationality Empty", ISBLANK(Q1872), "Disability Empty", ISBLANK(R1872), "Sexual Orientation Empty", ISBLANK(S1872), "Language Empty", ISBLANK(T1872), "Risk Assessment Empty", AND(G1872&lt;&gt;"",H1872&lt;&gt;""), IF(SUMPRODUCT(($G$2:$G$5000=G1872)*($H$2:$H$5000=H1872))&gt;1,"CONFLICT: NI and Check-in Date Already in Use","Correct"), TRUE, "Correct")</f>
        <v/>
      </c>
    </row>
    <row r="1873" spans="1:22" s="14" customFormat="1" x14ac:dyDescent="0.5">
      <c r="A1873" s="10"/>
      <c r="B1873" s="11"/>
      <c r="C1873" s="10"/>
      <c r="D1873" s="10"/>
      <c r="E1873" s="10"/>
      <c r="F1873" s="12"/>
      <c r="G1873" s="10"/>
      <c r="H1873" s="12"/>
      <c r="I1873" s="12"/>
      <c r="J1873" s="13"/>
      <c r="K1873" s="10"/>
      <c r="L1873" s="15" t="str">
        <f ca="1">IF(ISBLANK(F1873), "", DATEDIF(Tenants[[#This Row],[DateOfBirth]],TODAY(),"Y"))</f>
        <v/>
      </c>
      <c r="M1873" s="10"/>
      <c r="N1873" s="10"/>
      <c r="O1873" s="10"/>
      <c r="P1873" s="10"/>
      <c r="Q1873" s="10"/>
      <c r="R1873" s="10"/>
      <c r="S1873" s="10"/>
      <c r="T1873" s="10"/>
      <c r="U1873" s="16" t="str">
        <f t="shared" si="30"/>
        <v/>
      </c>
      <c r="V1873" s="16" t="str" cm="1">
        <f t="array" ref="V1873">_xlfn.IFS(AND(ISBLANK(A1873), OR(B1873&lt;&gt;"",C1873&lt;&gt;"",E1873&lt;&gt;"",F1873&lt;&gt;"",G1873&lt;&gt;"",H1873&lt;&gt;"",J1873&lt;&gt;"",K1873&lt;&gt;"",M1873&lt;&gt;"",N1873&lt;&gt;"",O1873&lt;&gt;"",P1873&lt;&gt;"",Q1873&lt;&gt;"",R1873&lt;&gt;"",S1873&lt;&gt;"",T1873&lt;&gt;"",)), "Address Empty", ISBLANK(A1873), "", ISBLANK(B1873), "Room Number Empty", ISBLANK(C1873), "First Name Empty", ISBLANK(E1873), "Last Name Empty", ISBLANK(F1873), "Date of Birth Empty", ISBLANK(G1873), "NI Number Empty", ISBLANK(H1873), "Check In Date Empty", ISBLANK(J1873), "HB Claim Ref Number Empty", ISBLANK(K1873), "Referral Agency Empty", ISBLANK(M1873), "Gender Empty", ISBLANK(N1873), "Religion Empty", ISBLANK(O1873), "Ethnicity Empty", ISBLANK(P1873), "Nationality Empty", ISBLANK(Q1873), "Disability Empty", ISBLANK(R1873), "Sexual Orientation Empty", ISBLANK(S1873), "Language Empty", ISBLANK(T1873), "Risk Assessment Empty", AND(G1873&lt;&gt;"",H1873&lt;&gt;""), IF(SUMPRODUCT(($G$2:$G$5000=G1873)*($H$2:$H$5000=H1873))&gt;1,"CONFLICT: NI and Check-in Date Already in Use","Correct"), TRUE, "Correct")</f>
        <v/>
      </c>
    </row>
    <row r="1874" spans="1:22" s="14" customFormat="1" x14ac:dyDescent="0.5">
      <c r="A1874" s="10"/>
      <c r="B1874" s="11"/>
      <c r="C1874" s="10"/>
      <c r="D1874" s="10"/>
      <c r="E1874" s="10"/>
      <c r="F1874" s="12"/>
      <c r="G1874" s="10"/>
      <c r="H1874" s="12"/>
      <c r="I1874" s="12"/>
      <c r="J1874" s="13"/>
      <c r="K1874" s="10"/>
      <c r="L1874" s="15" t="str">
        <f ca="1">IF(ISBLANK(F1874), "", DATEDIF(Tenants[[#This Row],[DateOfBirth]],TODAY(),"Y"))</f>
        <v/>
      </c>
      <c r="M1874" s="10"/>
      <c r="N1874" s="10"/>
      <c r="O1874" s="10"/>
      <c r="P1874" s="10"/>
      <c r="Q1874" s="10"/>
      <c r="R1874" s="10"/>
      <c r="S1874" s="10"/>
      <c r="T1874" s="10"/>
      <c r="U1874" s="16" t="str">
        <f t="shared" si="30"/>
        <v/>
      </c>
      <c r="V1874" s="16" t="str" cm="1">
        <f t="array" ref="V1874">_xlfn.IFS(AND(ISBLANK(A1874), OR(B1874&lt;&gt;"",C1874&lt;&gt;"",E1874&lt;&gt;"",F1874&lt;&gt;"",G1874&lt;&gt;"",H1874&lt;&gt;"",J1874&lt;&gt;"",K1874&lt;&gt;"",M1874&lt;&gt;"",N1874&lt;&gt;"",O1874&lt;&gt;"",P1874&lt;&gt;"",Q1874&lt;&gt;"",R1874&lt;&gt;"",S1874&lt;&gt;"",T1874&lt;&gt;"",)), "Address Empty", ISBLANK(A1874), "", ISBLANK(B1874), "Room Number Empty", ISBLANK(C1874), "First Name Empty", ISBLANK(E1874), "Last Name Empty", ISBLANK(F1874), "Date of Birth Empty", ISBLANK(G1874), "NI Number Empty", ISBLANK(H1874), "Check In Date Empty", ISBLANK(J1874), "HB Claim Ref Number Empty", ISBLANK(K1874), "Referral Agency Empty", ISBLANK(M1874), "Gender Empty", ISBLANK(N1874), "Religion Empty", ISBLANK(O1874), "Ethnicity Empty", ISBLANK(P1874), "Nationality Empty", ISBLANK(Q1874), "Disability Empty", ISBLANK(R1874), "Sexual Orientation Empty", ISBLANK(S1874), "Language Empty", ISBLANK(T1874), "Risk Assessment Empty", AND(G1874&lt;&gt;"",H1874&lt;&gt;""), IF(SUMPRODUCT(($G$2:$G$5000=G1874)*($H$2:$H$5000=H1874))&gt;1,"CONFLICT: NI and Check-in Date Already in Use","Correct"), TRUE, "Correct")</f>
        <v/>
      </c>
    </row>
    <row r="1875" spans="1:22" s="14" customFormat="1" x14ac:dyDescent="0.5">
      <c r="A1875" s="10"/>
      <c r="B1875" s="11"/>
      <c r="C1875" s="10"/>
      <c r="D1875" s="10"/>
      <c r="E1875" s="10"/>
      <c r="F1875" s="12"/>
      <c r="G1875" s="10"/>
      <c r="H1875" s="12"/>
      <c r="I1875" s="12"/>
      <c r="J1875" s="13"/>
      <c r="K1875" s="10"/>
      <c r="L1875" s="15" t="str">
        <f ca="1">IF(ISBLANK(F1875), "", DATEDIF(Tenants[[#This Row],[DateOfBirth]],TODAY(),"Y"))</f>
        <v/>
      </c>
      <c r="M1875" s="10"/>
      <c r="N1875" s="10"/>
      <c r="O1875" s="10"/>
      <c r="P1875" s="10"/>
      <c r="Q1875" s="10"/>
      <c r="R1875" s="10"/>
      <c r="S1875" s="10"/>
      <c r="T1875" s="10"/>
      <c r="U1875" s="16" t="str">
        <f t="shared" si="30"/>
        <v/>
      </c>
      <c r="V1875" s="16" t="str" cm="1">
        <f t="array" ref="V1875">_xlfn.IFS(AND(ISBLANK(A1875), OR(B1875&lt;&gt;"",C1875&lt;&gt;"",E1875&lt;&gt;"",F1875&lt;&gt;"",G1875&lt;&gt;"",H1875&lt;&gt;"",J1875&lt;&gt;"",K1875&lt;&gt;"",M1875&lt;&gt;"",N1875&lt;&gt;"",O1875&lt;&gt;"",P1875&lt;&gt;"",Q1875&lt;&gt;"",R1875&lt;&gt;"",S1875&lt;&gt;"",T1875&lt;&gt;"",)), "Address Empty", ISBLANK(A1875), "", ISBLANK(B1875), "Room Number Empty", ISBLANK(C1875), "First Name Empty", ISBLANK(E1875), "Last Name Empty", ISBLANK(F1875), "Date of Birth Empty", ISBLANK(G1875), "NI Number Empty", ISBLANK(H1875), "Check In Date Empty", ISBLANK(J1875), "HB Claim Ref Number Empty", ISBLANK(K1875), "Referral Agency Empty", ISBLANK(M1875), "Gender Empty", ISBLANK(N1875), "Religion Empty", ISBLANK(O1875), "Ethnicity Empty", ISBLANK(P1875), "Nationality Empty", ISBLANK(Q1875), "Disability Empty", ISBLANK(R1875), "Sexual Orientation Empty", ISBLANK(S1875), "Language Empty", ISBLANK(T1875), "Risk Assessment Empty", AND(G1875&lt;&gt;"",H1875&lt;&gt;""), IF(SUMPRODUCT(($G$2:$G$5000=G1875)*($H$2:$H$5000=H1875))&gt;1,"CONFLICT: NI and Check-in Date Already in Use","Correct"), TRUE, "Correct")</f>
        <v/>
      </c>
    </row>
    <row r="1876" spans="1:22" s="14" customFormat="1" x14ac:dyDescent="0.5">
      <c r="A1876" s="10"/>
      <c r="B1876" s="11"/>
      <c r="C1876" s="10"/>
      <c r="D1876" s="10"/>
      <c r="E1876" s="10"/>
      <c r="F1876" s="12"/>
      <c r="G1876" s="10"/>
      <c r="H1876" s="12"/>
      <c r="I1876" s="12"/>
      <c r="J1876" s="13"/>
      <c r="K1876" s="10"/>
      <c r="L1876" s="15" t="str">
        <f ca="1">IF(ISBLANK(F1876), "", DATEDIF(Tenants[[#This Row],[DateOfBirth]],TODAY(),"Y"))</f>
        <v/>
      </c>
      <c r="M1876" s="10"/>
      <c r="N1876" s="10"/>
      <c r="O1876" s="10"/>
      <c r="P1876" s="10"/>
      <c r="Q1876" s="10"/>
      <c r="R1876" s="10"/>
      <c r="S1876" s="10"/>
      <c r="T1876" s="10"/>
      <c r="U1876" s="16" t="str">
        <f t="shared" si="30"/>
        <v/>
      </c>
      <c r="V1876" s="16" t="str" cm="1">
        <f t="array" ref="V1876">_xlfn.IFS(AND(ISBLANK(A1876), OR(B1876&lt;&gt;"",C1876&lt;&gt;"",E1876&lt;&gt;"",F1876&lt;&gt;"",G1876&lt;&gt;"",H1876&lt;&gt;"",J1876&lt;&gt;"",K1876&lt;&gt;"",M1876&lt;&gt;"",N1876&lt;&gt;"",O1876&lt;&gt;"",P1876&lt;&gt;"",Q1876&lt;&gt;"",R1876&lt;&gt;"",S1876&lt;&gt;"",T1876&lt;&gt;"",)), "Address Empty", ISBLANK(A1876), "", ISBLANK(B1876), "Room Number Empty", ISBLANK(C1876), "First Name Empty", ISBLANK(E1876), "Last Name Empty", ISBLANK(F1876), "Date of Birth Empty", ISBLANK(G1876), "NI Number Empty", ISBLANK(H1876), "Check In Date Empty", ISBLANK(J1876), "HB Claim Ref Number Empty", ISBLANK(K1876), "Referral Agency Empty", ISBLANK(M1876), "Gender Empty", ISBLANK(N1876), "Religion Empty", ISBLANK(O1876), "Ethnicity Empty", ISBLANK(P1876), "Nationality Empty", ISBLANK(Q1876), "Disability Empty", ISBLANK(R1876), "Sexual Orientation Empty", ISBLANK(S1876), "Language Empty", ISBLANK(T1876), "Risk Assessment Empty", AND(G1876&lt;&gt;"",H1876&lt;&gt;""), IF(SUMPRODUCT(($G$2:$G$5000=G1876)*($H$2:$H$5000=H1876))&gt;1,"CONFLICT: NI and Check-in Date Already in Use","Correct"), TRUE, "Correct")</f>
        <v/>
      </c>
    </row>
    <row r="1877" spans="1:22" s="14" customFormat="1" x14ac:dyDescent="0.5">
      <c r="A1877" s="10"/>
      <c r="B1877" s="11"/>
      <c r="C1877" s="10"/>
      <c r="D1877" s="10"/>
      <c r="E1877" s="10"/>
      <c r="F1877" s="12"/>
      <c r="G1877" s="10"/>
      <c r="H1877" s="12"/>
      <c r="I1877" s="12"/>
      <c r="J1877" s="13"/>
      <c r="K1877" s="10"/>
      <c r="L1877" s="15" t="str">
        <f ca="1">IF(ISBLANK(F1877), "", DATEDIF(Tenants[[#This Row],[DateOfBirth]],TODAY(),"Y"))</f>
        <v/>
      </c>
      <c r="M1877" s="10"/>
      <c r="N1877" s="10"/>
      <c r="O1877" s="10"/>
      <c r="P1877" s="10"/>
      <c r="Q1877" s="10"/>
      <c r="R1877" s="10"/>
      <c r="S1877" s="10"/>
      <c r="T1877" s="10"/>
      <c r="U1877" s="16" t="str">
        <f t="shared" si="30"/>
        <v/>
      </c>
      <c r="V1877" s="16" t="str" cm="1">
        <f t="array" ref="V1877">_xlfn.IFS(AND(ISBLANK(A1877), OR(B1877&lt;&gt;"",C1877&lt;&gt;"",E1877&lt;&gt;"",F1877&lt;&gt;"",G1877&lt;&gt;"",H1877&lt;&gt;"",J1877&lt;&gt;"",K1877&lt;&gt;"",M1877&lt;&gt;"",N1877&lt;&gt;"",O1877&lt;&gt;"",P1877&lt;&gt;"",Q1877&lt;&gt;"",R1877&lt;&gt;"",S1877&lt;&gt;"",T1877&lt;&gt;"",)), "Address Empty", ISBLANK(A1877), "", ISBLANK(B1877), "Room Number Empty", ISBLANK(C1877), "First Name Empty", ISBLANK(E1877), "Last Name Empty", ISBLANK(F1877), "Date of Birth Empty", ISBLANK(G1877), "NI Number Empty", ISBLANK(H1877), "Check In Date Empty", ISBLANK(J1877), "HB Claim Ref Number Empty", ISBLANK(K1877), "Referral Agency Empty", ISBLANK(M1877), "Gender Empty", ISBLANK(N1877), "Religion Empty", ISBLANK(O1877), "Ethnicity Empty", ISBLANK(P1877), "Nationality Empty", ISBLANK(Q1877), "Disability Empty", ISBLANK(R1877), "Sexual Orientation Empty", ISBLANK(S1877), "Language Empty", ISBLANK(T1877), "Risk Assessment Empty", AND(G1877&lt;&gt;"",H1877&lt;&gt;""), IF(SUMPRODUCT(($G$2:$G$5000=G1877)*($H$2:$H$5000=H1877))&gt;1,"CONFLICT: NI and Check-in Date Already in Use","Correct"), TRUE, "Correct")</f>
        <v/>
      </c>
    </row>
    <row r="1878" spans="1:22" s="14" customFormat="1" x14ac:dyDescent="0.5">
      <c r="A1878" s="10"/>
      <c r="B1878" s="11"/>
      <c r="C1878" s="10"/>
      <c r="D1878" s="10"/>
      <c r="E1878" s="10"/>
      <c r="F1878" s="12"/>
      <c r="G1878" s="10"/>
      <c r="H1878" s="12"/>
      <c r="I1878" s="12"/>
      <c r="J1878" s="13"/>
      <c r="K1878" s="10"/>
      <c r="L1878" s="15" t="str">
        <f ca="1">IF(ISBLANK(F1878), "", DATEDIF(Tenants[[#This Row],[DateOfBirth]],TODAY(),"Y"))</f>
        <v/>
      </c>
      <c r="M1878" s="10"/>
      <c r="N1878" s="10"/>
      <c r="O1878" s="10"/>
      <c r="P1878" s="10"/>
      <c r="Q1878" s="10"/>
      <c r="R1878" s="10"/>
      <c r="S1878" s="10"/>
      <c r="T1878" s="10"/>
      <c r="U1878" s="16" t="str">
        <f t="shared" si="30"/>
        <v/>
      </c>
      <c r="V1878" s="16" t="str" cm="1">
        <f t="array" ref="V1878">_xlfn.IFS(AND(ISBLANK(A1878), OR(B1878&lt;&gt;"",C1878&lt;&gt;"",E1878&lt;&gt;"",F1878&lt;&gt;"",G1878&lt;&gt;"",H1878&lt;&gt;"",J1878&lt;&gt;"",K1878&lt;&gt;"",M1878&lt;&gt;"",N1878&lt;&gt;"",O1878&lt;&gt;"",P1878&lt;&gt;"",Q1878&lt;&gt;"",R1878&lt;&gt;"",S1878&lt;&gt;"",T1878&lt;&gt;"",)), "Address Empty", ISBLANK(A1878), "", ISBLANK(B1878), "Room Number Empty", ISBLANK(C1878), "First Name Empty", ISBLANK(E1878), "Last Name Empty", ISBLANK(F1878), "Date of Birth Empty", ISBLANK(G1878), "NI Number Empty", ISBLANK(H1878), "Check In Date Empty", ISBLANK(J1878), "HB Claim Ref Number Empty", ISBLANK(K1878), "Referral Agency Empty", ISBLANK(M1878), "Gender Empty", ISBLANK(N1878), "Religion Empty", ISBLANK(O1878), "Ethnicity Empty", ISBLANK(P1878), "Nationality Empty", ISBLANK(Q1878), "Disability Empty", ISBLANK(R1878), "Sexual Orientation Empty", ISBLANK(S1878), "Language Empty", ISBLANK(T1878), "Risk Assessment Empty", AND(G1878&lt;&gt;"",H1878&lt;&gt;""), IF(SUMPRODUCT(($G$2:$G$5000=G1878)*($H$2:$H$5000=H1878))&gt;1,"CONFLICT: NI and Check-in Date Already in Use","Correct"), TRUE, "Correct")</f>
        <v/>
      </c>
    </row>
    <row r="1879" spans="1:22" s="14" customFormat="1" x14ac:dyDescent="0.5">
      <c r="A1879" s="10"/>
      <c r="B1879" s="11"/>
      <c r="C1879" s="10"/>
      <c r="D1879" s="10"/>
      <c r="E1879" s="10"/>
      <c r="F1879" s="12"/>
      <c r="G1879" s="10"/>
      <c r="H1879" s="12"/>
      <c r="I1879" s="12"/>
      <c r="J1879" s="13"/>
      <c r="K1879" s="10"/>
      <c r="L1879" s="15" t="str">
        <f ca="1">IF(ISBLANK(F1879), "", DATEDIF(Tenants[[#This Row],[DateOfBirth]],TODAY(),"Y"))</f>
        <v/>
      </c>
      <c r="M1879" s="10"/>
      <c r="N1879" s="10"/>
      <c r="O1879" s="10"/>
      <c r="P1879" s="10"/>
      <c r="Q1879" s="10"/>
      <c r="R1879" s="10"/>
      <c r="S1879" s="10"/>
      <c r="T1879" s="10"/>
      <c r="U1879" s="16" t="str">
        <f t="shared" si="30"/>
        <v/>
      </c>
      <c r="V1879" s="16" t="str" cm="1">
        <f t="array" ref="V1879">_xlfn.IFS(AND(ISBLANK(A1879), OR(B1879&lt;&gt;"",C1879&lt;&gt;"",E1879&lt;&gt;"",F1879&lt;&gt;"",G1879&lt;&gt;"",H1879&lt;&gt;"",J1879&lt;&gt;"",K1879&lt;&gt;"",M1879&lt;&gt;"",N1879&lt;&gt;"",O1879&lt;&gt;"",P1879&lt;&gt;"",Q1879&lt;&gt;"",R1879&lt;&gt;"",S1879&lt;&gt;"",T1879&lt;&gt;"",)), "Address Empty", ISBLANK(A1879), "", ISBLANK(B1879), "Room Number Empty", ISBLANK(C1879), "First Name Empty", ISBLANK(E1879), "Last Name Empty", ISBLANK(F1879), "Date of Birth Empty", ISBLANK(G1879), "NI Number Empty", ISBLANK(H1879), "Check In Date Empty", ISBLANK(J1879), "HB Claim Ref Number Empty", ISBLANK(K1879), "Referral Agency Empty", ISBLANK(M1879), "Gender Empty", ISBLANK(N1879), "Religion Empty", ISBLANK(O1879), "Ethnicity Empty", ISBLANK(P1879), "Nationality Empty", ISBLANK(Q1879), "Disability Empty", ISBLANK(R1879), "Sexual Orientation Empty", ISBLANK(S1879), "Language Empty", ISBLANK(T1879), "Risk Assessment Empty", AND(G1879&lt;&gt;"",H1879&lt;&gt;""), IF(SUMPRODUCT(($G$2:$G$5000=G1879)*($H$2:$H$5000=H1879))&gt;1,"CONFLICT: NI and Check-in Date Already in Use","Correct"), TRUE, "Correct")</f>
        <v/>
      </c>
    </row>
    <row r="1880" spans="1:22" s="14" customFormat="1" x14ac:dyDescent="0.5">
      <c r="A1880" s="10"/>
      <c r="B1880" s="11"/>
      <c r="C1880" s="10"/>
      <c r="D1880" s="10"/>
      <c r="E1880" s="10"/>
      <c r="F1880" s="12"/>
      <c r="G1880" s="10"/>
      <c r="H1880" s="12"/>
      <c r="I1880" s="12"/>
      <c r="J1880" s="13"/>
      <c r="K1880" s="10"/>
      <c r="L1880" s="15" t="str">
        <f ca="1">IF(ISBLANK(F1880), "", DATEDIF(Tenants[[#This Row],[DateOfBirth]],TODAY(),"Y"))</f>
        <v/>
      </c>
      <c r="M1880" s="10"/>
      <c r="N1880" s="10"/>
      <c r="O1880" s="10"/>
      <c r="P1880" s="10"/>
      <c r="Q1880" s="10"/>
      <c r="R1880" s="10"/>
      <c r="S1880" s="10"/>
      <c r="T1880" s="10"/>
      <c r="U1880" s="16" t="str">
        <f t="shared" si="30"/>
        <v/>
      </c>
      <c r="V1880" s="16" t="str" cm="1">
        <f t="array" ref="V1880">_xlfn.IFS(AND(ISBLANK(A1880), OR(B1880&lt;&gt;"",C1880&lt;&gt;"",E1880&lt;&gt;"",F1880&lt;&gt;"",G1880&lt;&gt;"",H1880&lt;&gt;"",J1880&lt;&gt;"",K1880&lt;&gt;"",M1880&lt;&gt;"",N1880&lt;&gt;"",O1880&lt;&gt;"",P1880&lt;&gt;"",Q1880&lt;&gt;"",R1880&lt;&gt;"",S1880&lt;&gt;"",T1880&lt;&gt;"",)), "Address Empty", ISBLANK(A1880), "", ISBLANK(B1880), "Room Number Empty", ISBLANK(C1880), "First Name Empty", ISBLANK(E1880), "Last Name Empty", ISBLANK(F1880), "Date of Birth Empty", ISBLANK(G1880), "NI Number Empty", ISBLANK(H1880), "Check In Date Empty", ISBLANK(J1880), "HB Claim Ref Number Empty", ISBLANK(K1880), "Referral Agency Empty", ISBLANK(M1880), "Gender Empty", ISBLANK(N1880), "Religion Empty", ISBLANK(O1880), "Ethnicity Empty", ISBLANK(P1880), "Nationality Empty", ISBLANK(Q1880), "Disability Empty", ISBLANK(R1880), "Sexual Orientation Empty", ISBLANK(S1880), "Language Empty", ISBLANK(T1880), "Risk Assessment Empty", AND(G1880&lt;&gt;"",H1880&lt;&gt;""), IF(SUMPRODUCT(($G$2:$G$5000=G1880)*($H$2:$H$5000=H1880))&gt;1,"CONFLICT: NI and Check-in Date Already in Use","Correct"), TRUE, "Correct")</f>
        <v/>
      </c>
    </row>
    <row r="1881" spans="1:22" s="14" customFormat="1" x14ac:dyDescent="0.5">
      <c r="A1881" s="10"/>
      <c r="B1881" s="11"/>
      <c r="C1881" s="10"/>
      <c r="D1881" s="10"/>
      <c r="E1881" s="10"/>
      <c r="F1881" s="12"/>
      <c r="G1881" s="10"/>
      <c r="H1881" s="12"/>
      <c r="I1881" s="12"/>
      <c r="J1881" s="13"/>
      <c r="K1881" s="10"/>
      <c r="L1881" s="15" t="str">
        <f ca="1">IF(ISBLANK(F1881), "", DATEDIF(Tenants[[#This Row],[DateOfBirth]],TODAY(),"Y"))</f>
        <v/>
      </c>
      <c r="M1881" s="10"/>
      <c r="N1881" s="10"/>
      <c r="O1881" s="10"/>
      <c r="P1881" s="10"/>
      <c r="Q1881" s="10"/>
      <c r="R1881" s="10"/>
      <c r="S1881" s="10"/>
      <c r="T1881" s="10"/>
      <c r="U1881" s="16" t="str">
        <f t="shared" si="30"/>
        <v/>
      </c>
      <c r="V1881" s="16" t="str" cm="1">
        <f t="array" ref="V1881">_xlfn.IFS(AND(ISBLANK(A1881), OR(B1881&lt;&gt;"",C1881&lt;&gt;"",E1881&lt;&gt;"",F1881&lt;&gt;"",G1881&lt;&gt;"",H1881&lt;&gt;"",J1881&lt;&gt;"",K1881&lt;&gt;"",M1881&lt;&gt;"",N1881&lt;&gt;"",O1881&lt;&gt;"",P1881&lt;&gt;"",Q1881&lt;&gt;"",R1881&lt;&gt;"",S1881&lt;&gt;"",T1881&lt;&gt;"",)), "Address Empty", ISBLANK(A1881), "", ISBLANK(B1881), "Room Number Empty", ISBLANK(C1881), "First Name Empty", ISBLANK(E1881), "Last Name Empty", ISBLANK(F1881), "Date of Birth Empty", ISBLANK(G1881), "NI Number Empty", ISBLANK(H1881), "Check In Date Empty", ISBLANK(J1881), "HB Claim Ref Number Empty", ISBLANK(K1881), "Referral Agency Empty", ISBLANK(M1881), "Gender Empty", ISBLANK(N1881), "Religion Empty", ISBLANK(O1881), "Ethnicity Empty", ISBLANK(P1881), "Nationality Empty", ISBLANK(Q1881), "Disability Empty", ISBLANK(R1881), "Sexual Orientation Empty", ISBLANK(S1881), "Language Empty", ISBLANK(T1881), "Risk Assessment Empty", AND(G1881&lt;&gt;"",H1881&lt;&gt;""), IF(SUMPRODUCT(($G$2:$G$5000=G1881)*($H$2:$H$5000=H1881))&gt;1,"CONFLICT: NI and Check-in Date Already in Use","Correct"), TRUE, "Correct")</f>
        <v/>
      </c>
    </row>
    <row r="1882" spans="1:22" s="14" customFormat="1" x14ac:dyDescent="0.5">
      <c r="A1882" s="10"/>
      <c r="B1882" s="11"/>
      <c r="C1882" s="10"/>
      <c r="D1882" s="10"/>
      <c r="E1882" s="10"/>
      <c r="F1882" s="12"/>
      <c r="G1882" s="10"/>
      <c r="H1882" s="12"/>
      <c r="I1882" s="12"/>
      <c r="J1882" s="13"/>
      <c r="K1882" s="10"/>
      <c r="L1882" s="15" t="str">
        <f ca="1">IF(ISBLANK(F1882), "", DATEDIF(Tenants[[#This Row],[DateOfBirth]],TODAY(),"Y"))</f>
        <v/>
      </c>
      <c r="M1882" s="10"/>
      <c r="N1882" s="10"/>
      <c r="O1882" s="10"/>
      <c r="P1882" s="10"/>
      <c r="Q1882" s="10"/>
      <c r="R1882" s="10"/>
      <c r="S1882" s="10"/>
      <c r="T1882" s="10"/>
      <c r="U1882" s="16" t="str">
        <f t="shared" si="30"/>
        <v/>
      </c>
      <c r="V1882" s="16" t="str" cm="1">
        <f t="array" ref="V1882">_xlfn.IFS(AND(ISBLANK(A1882), OR(B1882&lt;&gt;"",C1882&lt;&gt;"",E1882&lt;&gt;"",F1882&lt;&gt;"",G1882&lt;&gt;"",H1882&lt;&gt;"",J1882&lt;&gt;"",K1882&lt;&gt;"",M1882&lt;&gt;"",N1882&lt;&gt;"",O1882&lt;&gt;"",P1882&lt;&gt;"",Q1882&lt;&gt;"",R1882&lt;&gt;"",S1882&lt;&gt;"",T1882&lt;&gt;"",)), "Address Empty", ISBLANK(A1882), "", ISBLANK(B1882), "Room Number Empty", ISBLANK(C1882), "First Name Empty", ISBLANK(E1882), "Last Name Empty", ISBLANK(F1882), "Date of Birth Empty", ISBLANK(G1882), "NI Number Empty", ISBLANK(H1882), "Check In Date Empty", ISBLANK(J1882), "HB Claim Ref Number Empty", ISBLANK(K1882), "Referral Agency Empty", ISBLANK(M1882), "Gender Empty", ISBLANK(N1882), "Religion Empty", ISBLANK(O1882), "Ethnicity Empty", ISBLANK(P1882), "Nationality Empty", ISBLANK(Q1882), "Disability Empty", ISBLANK(R1882), "Sexual Orientation Empty", ISBLANK(S1882), "Language Empty", ISBLANK(T1882), "Risk Assessment Empty", AND(G1882&lt;&gt;"",H1882&lt;&gt;""), IF(SUMPRODUCT(($G$2:$G$5000=G1882)*($H$2:$H$5000=H1882))&gt;1,"CONFLICT: NI and Check-in Date Already in Use","Correct"), TRUE, "Correct")</f>
        <v/>
      </c>
    </row>
    <row r="1883" spans="1:22" s="14" customFormat="1" x14ac:dyDescent="0.5">
      <c r="A1883" s="10"/>
      <c r="B1883" s="11"/>
      <c r="C1883" s="10"/>
      <c r="D1883" s="10"/>
      <c r="E1883" s="10"/>
      <c r="F1883" s="12"/>
      <c r="G1883" s="10"/>
      <c r="H1883" s="12"/>
      <c r="I1883" s="12"/>
      <c r="J1883" s="13"/>
      <c r="K1883" s="10"/>
      <c r="L1883" s="15" t="str">
        <f ca="1">IF(ISBLANK(F1883), "", DATEDIF(Tenants[[#This Row],[DateOfBirth]],TODAY(),"Y"))</f>
        <v/>
      </c>
      <c r="M1883" s="10"/>
      <c r="N1883" s="10"/>
      <c r="O1883" s="10"/>
      <c r="P1883" s="10"/>
      <c r="Q1883" s="10"/>
      <c r="R1883" s="10"/>
      <c r="S1883" s="10"/>
      <c r="T1883" s="10"/>
      <c r="U1883" s="16" t="str">
        <f t="shared" si="30"/>
        <v/>
      </c>
      <c r="V1883" s="16" t="str" cm="1">
        <f t="array" ref="V1883">_xlfn.IFS(AND(ISBLANK(A1883), OR(B1883&lt;&gt;"",C1883&lt;&gt;"",E1883&lt;&gt;"",F1883&lt;&gt;"",G1883&lt;&gt;"",H1883&lt;&gt;"",J1883&lt;&gt;"",K1883&lt;&gt;"",M1883&lt;&gt;"",N1883&lt;&gt;"",O1883&lt;&gt;"",P1883&lt;&gt;"",Q1883&lt;&gt;"",R1883&lt;&gt;"",S1883&lt;&gt;"",T1883&lt;&gt;"",)), "Address Empty", ISBLANK(A1883), "", ISBLANK(B1883), "Room Number Empty", ISBLANK(C1883), "First Name Empty", ISBLANK(E1883), "Last Name Empty", ISBLANK(F1883), "Date of Birth Empty", ISBLANK(G1883), "NI Number Empty", ISBLANK(H1883), "Check In Date Empty", ISBLANK(J1883), "HB Claim Ref Number Empty", ISBLANK(K1883), "Referral Agency Empty", ISBLANK(M1883), "Gender Empty", ISBLANK(N1883), "Religion Empty", ISBLANK(O1883), "Ethnicity Empty", ISBLANK(P1883), "Nationality Empty", ISBLANK(Q1883), "Disability Empty", ISBLANK(R1883), "Sexual Orientation Empty", ISBLANK(S1883), "Language Empty", ISBLANK(T1883), "Risk Assessment Empty", AND(G1883&lt;&gt;"",H1883&lt;&gt;""), IF(SUMPRODUCT(($G$2:$G$5000=G1883)*($H$2:$H$5000=H1883))&gt;1,"CONFLICT: NI and Check-in Date Already in Use","Correct"), TRUE, "Correct")</f>
        <v/>
      </c>
    </row>
    <row r="1884" spans="1:22" s="14" customFormat="1" x14ac:dyDescent="0.5">
      <c r="A1884" s="10"/>
      <c r="B1884" s="11"/>
      <c r="C1884" s="10"/>
      <c r="D1884" s="10"/>
      <c r="E1884" s="10"/>
      <c r="F1884" s="12"/>
      <c r="G1884" s="10"/>
      <c r="H1884" s="12"/>
      <c r="I1884" s="12"/>
      <c r="J1884" s="13"/>
      <c r="K1884" s="10"/>
      <c r="L1884" s="15" t="str">
        <f ca="1">IF(ISBLANK(F1884), "", DATEDIF(Tenants[[#This Row],[DateOfBirth]],TODAY(),"Y"))</f>
        <v/>
      </c>
      <c r="M1884" s="10"/>
      <c r="N1884" s="10"/>
      <c r="O1884" s="10"/>
      <c r="P1884" s="10"/>
      <c r="Q1884" s="10"/>
      <c r="R1884" s="10"/>
      <c r="S1884" s="10"/>
      <c r="T1884" s="10"/>
      <c r="U1884" s="16" t="str">
        <f t="shared" si="30"/>
        <v/>
      </c>
      <c r="V1884" s="16" t="str" cm="1">
        <f t="array" ref="V1884">_xlfn.IFS(AND(ISBLANK(A1884), OR(B1884&lt;&gt;"",C1884&lt;&gt;"",E1884&lt;&gt;"",F1884&lt;&gt;"",G1884&lt;&gt;"",H1884&lt;&gt;"",J1884&lt;&gt;"",K1884&lt;&gt;"",M1884&lt;&gt;"",N1884&lt;&gt;"",O1884&lt;&gt;"",P1884&lt;&gt;"",Q1884&lt;&gt;"",R1884&lt;&gt;"",S1884&lt;&gt;"",T1884&lt;&gt;"",)), "Address Empty", ISBLANK(A1884), "", ISBLANK(B1884), "Room Number Empty", ISBLANK(C1884), "First Name Empty", ISBLANK(E1884), "Last Name Empty", ISBLANK(F1884), "Date of Birth Empty", ISBLANK(G1884), "NI Number Empty", ISBLANK(H1884), "Check In Date Empty", ISBLANK(J1884), "HB Claim Ref Number Empty", ISBLANK(K1884), "Referral Agency Empty", ISBLANK(M1884), "Gender Empty", ISBLANK(N1884), "Religion Empty", ISBLANK(O1884), "Ethnicity Empty", ISBLANK(P1884), "Nationality Empty", ISBLANK(Q1884), "Disability Empty", ISBLANK(R1884), "Sexual Orientation Empty", ISBLANK(S1884), "Language Empty", ISBLANK(T1884), "Risk Assessment Empty", AND(G1884&lt;&gt;"",H1884&lt;&gt;""), IF(SUMPRODUCT(($G$2:$G$5000=G1884)*($H$2:$H$5000=H1884))&gt;1,"CONFLICT: NI and Check-in Date Already in Use","Correct"), TRUE, "Correct")</f>
        <v/>
      </c>
    </row>
    <row r="1885" spans="1:22" s="14" customFormat="1" x14ac:dyDescent="0.5">
      <c r="A1885" s="10"/>
      <c r="B1885" s="11"/>
      <c r="C1885" s="10"/>
      <c r="D1885" s="10"/>
      <c r="E1885" s="10"/>
      <c r="F1885" s="12"/>
      <c r="G1885" s="10"/>
      <c r="H1885" s="12"/>
      <c r="I1885" s="12"/>
      <c r="J1885" s="13"/>
      <c r="K1885" s="10"/>
      <c r="L1885" s="15" t="str">
        <f ca="1">IF(ISBLANK(F1885), "", DATEDIF(Tenants[[#This Row],[DateOfBirth]],TODAY(),"Y"))</f>
        <v/>
      </c>
      <c r="M1885" s="10"/>
      <c r="N1885" s="10"/>
      <c r="O1885" s="10"/>
      <c r="P1885" s="10"/>
      <c r="Q1885" s="10"/>
      <c r="R1885" s="10"/>
      <c r="S1885" s="10"/>
      <c r="T1885" s="10"/>
      <c r="U1885" s="16" t="str">
        <f t="shared" si="30"/>
        <v/>
      </c>
      <c r="V1885" s="16" t="str" cm="1">
        <f t="array" ref="V1885">_xlfn.IFS(AND(ISBLANK(A1885), OR(B1885&lt;&gt;"",C1885&lt;&gt;"",E1885&lt;&gt;"",F1885&lt;&gt;"",G1885&lt;&gt;"",H1885&lt;&gt;"",J1885&lt;&gt;"",K1885&lt;&gt;"",M1885&lt;&gt;"",N1885&lt;&gt;"",O1885&lt;&gt;"",P1885&lt;&gt;"",Q1885&lt;&gt;"",R1885&lt;&gt;"",S1885&lt;&gt;"",T1885&lt;&gt;"",)), "Address Empty", ISBLANK(A1885), "", ISBLANK(B1885), "Room Number Empty", ISBLANK(C1885), "First Name Empty", ISBLANK(E1885), "Last Name Empty", ISBLANK(F1885), "Date of Birth Empty", ISBLANK(G1885), "NI Number Empty", ISBLANK(H1885), "Check In Date Empty", ISBLANK(J1885), "HB Claim Ref Number Empty", ISBLANK(K1885), "Referral Agency Empty", ISBLANK(M1885), "Gender Empty", ISBLANK(N1885), "Religion Empty", ISBLANK(O1885), "Ethnicity Empty", ISBLANK(P1885), "Nationality Empty", ISBLANK(Q1885), "Disability Empty", ISBLANK(R1885), "Sexual Orientation Empty", ISBLANK(S1885), "Language Empty", ISBLANK(T1885), "Risk Assessment Empty", AND(G1885&lt;&gt;"",H1885&lt;&gt;""), IF(SUMPRODUCT(($G$2:$G$5000=G1885)*($H$2:$H$5000=H1885))&gt;1,"CONFLICT: NI and Check-in Date Already in Use","Correct"), TRUE, "Correct")</f>
        <v/>
      </c>
    </row>
    <row r="1886" spans="1:22" s="14" customFormat="1" x14ac:dyDescent="0.5">
      <c r="A1886" s="10"/>
      <c r="B1886" s="11"/>
      <c r="C1886" s="10"/>
      <c r="D1886" s="10"/>
      <c r="E1886" s="10"/>
      <c r="F1886" s="12"/>
      <c r="G1886" s="10"/>
      <c r="H1886" s="12"/>
      <c r="I1886" s="12"/>
      <c r="J1886" s="13"/>
      <c r="K1886" s="10"/>
      <c r="L1886" s="15" t="str">
        <f ca="1">IF(ISBLANK(F1886), "", DATEDIF(Tenants[[#This Row],[DateOfBirth]],TODAY(),"Y"))</f>
        <v/>
      </c>
      <c r="M1886" s="10"/>
      <c r="N1886" s="10"/>
      <c r="O1886" s="10"/>
      <c r="P1886" s="10"/>
      <c r="Q1886" s="10"/>
      <c r="R1886" s="10"/>
      <c r="S1886" s="10"/>
      <c r="T1886" s="10"/>
      <c r="U1886" s="16" t="str">
        <f t="shared" si="30"/>
        <v/>
      </c>
      <c r="V1886" s="16" t="str" cm="1">
        <f t="array" ref="V1886">_xlfn.IFS(AND(ISBLANK(A1886), OR(B1886&lt;&gt;"",C1886&lt;&gt;"",E1886&lt;&gt;"",F1886&lt;&gt;"",G1886&lt;&gt;"",H1886&lt;&gt;"",J1886&lt;&gt;"",K1886&lt;&gt;"",M1886&lt;&gt;"",N1886&lt;&gt;"",O1886&lt;&gt;"",P1886&lt;&gt;"",Q1886&lt;&gt;"",R1886&lt;&gt;"",S1886&lt;&gt;"",T1886&lt;&gt;"",)), "Address Empty", ISBLANK(A1886), "", ISBLANK(B1886), "Room Number Empty", ISBLANK(C1886), "First Name Empty", ISBLANK(E1886), "Last Name Empty", ISBLANK(F1886), "Date of Birth Empty", ISBLANK(G1886), "NI Number Empty", ISBLANK(H1886), "Check In Date Empty", ISBLANK(J1886), "HB Claim Ref Number Empty", ISBLANK(K1886), "Referral Agency Empty", ISBLANK(M1886), "Gender Empty", ISBLANK(N1886), "Religion Empty", ISBLANK(O1886), "Ethnicity Empty", ISBLANK(P1886), "Nationality Empty", ISBLANK(Q1886), "Disability Empty", ISBLANK(R1886), "Sexual Orientation Empty", ISBLANK(S1886), "Language Empty", ISBLANK(T1886), "Risk Assessment Empty", AND(G1886&lt;&gt;"",H1886&lt;&gt;""), IF(SUMPRODUCT(($G$2:$G$5000=G1886)*($H$2:$H$5000=H1886))&gt;1,"CONFLICT: NI and Check-in Date Already in Use","Correct"), TRUE, "Correct")</f>
        <v/>
      </c>
    </row>
    <row r="1887" spans="1:22" s="14" customFormat="1" x14ac:dyDescent="0.5">
      <c r="A1887" s="10"/>
      <c r="B1887" s="11"/>
      <c r="C1887" s="10"/>
      <c r="D1887" s="10"/>
      <c r="E1887" s="10"/>
      <c r="F1887" s="12"/>
      <c r="G1887" s="10"/>
      <c r="H1887" s="12"/>
      <c r="I1887" s="12"/>
      <c r="J1887" s="13"/>
      <c r="K1887" s="10"/>
      <c r="L1887" s="15" t="str">
        <f ca="1">IF(ISBLANK(F1887), "", DATEDIF(Tenants[[#This Row],[DateOfBirth]],TODAY(),"Y"))</f>
        <v/>
      </c>
      <c r="M1887" s="10"/>
      <c r="N1887" s="10"/>
      <c r="O1887" s="10"/>
      <c r="P1887" s="10"/>
      <c r="Q1887" s="10"/>
      <c r="R1887" s="10"/>
      <c r="S1887" s="10"/>
      <c r="T1887" s="10"/>
      <c r="U1887" s="16" t="str">
        <f t="shared" si="30"/>
        <v/>
      </c>
      <c r="V1887" s="16" t="str" cm="1">
        <f t="array" ref="V1887">_xlfn.IFS(AND(ISBLANK(A1887), OR(B1887&lt;&gt;"",C1887&lt;&gt;"",E1887&lt;&gt;"",F1887&lt;&gt;"",G1887&lt;&gt;"",H1887&lt;&gt;"",J1887&lt;&gt;"",K1887&lt;&gt;"",M1887&lt;&gt;"",N1887&lt;&gt;"",O1887&lt;&gt;"",P1887&lt;&gt;"",Q1887&lt;&gt;"",R1887&lt;&gt;"",S1887&lt;&gt;"",T1887&lt;&gt;"",)), "Address Empty", ISBLANK(A1887), "", ISBLANK(B1887), "Room Number Empty", ISBLANK(C1887), "First Name Empty", ISBLANK(E1887), "Last Name Empty", ISBLANK(F1887), "Date of Birth Empty", ISBLANK(G1887), "NI Number Empty", ISBLANK(H1887), "Check In Date Empty", ISBLANK(J1887), "HB Claim Ref Number Empty", ISBLANK(K1887), "Referral Agency Empty", ISBLANK(M1887), "Gender Empty", ISBLANK(N1887), "Religion Empty", ISBLANK(O1887), "Ethnicity Empty", ISBLANK(P1887), "Nationality Empty", ISBLANK(Q1887), "Disability Empty", ISBLANK(R1887), "Sexual Orientation Empty", ISBLANK(S1887), "Language Empty", ISBLANK(T1887), "Risk Assessment Empty", AND(G1887&lt;&gt;"",H1887&lt;&gt;""), IF(SUMPRODUCT(($G$2:$G$5000=G1887)*($H$2:$H$5000=H1887))&gt;1,"CONFLICT: NI and Check-in Date Already in Use","Correct"), TRUE, "Correct")</f>
        <v/>
      </c>
    </row>
    <row r="1888" spans="1:22" s="14" customFormat="1" x14ac:dyDescent="0.5">
      <c r="A1888" s="10"/>
      <c r="B1888" s="11"/>
      <c r="C1888" s="10"/>
      <c r="D1888" s="10"/>
      <c r="E1888" s="10"/>
      <c r="F1888" s="12"/>
      <c r="G1888" s="10"/>
      <c r="H1888" s="12"/>
      <c r="I1888" s="12"/>
      <c r="J1888" s="13"/>
      <c r="K1888" s="10"/>
      <c r="L1888" s="15" t="str">
        <f ca="1">IF(ISBLANK(F1888), "", DATEDIF(Tenants[[#This Row],[DateOfBirth]],TODAY(),"Y"))</f>
        <v/>
      </c>
      <c r="M1888" s="10"/>
      <c r="N1888" s="10"/>
      <c r="O1888" s="10"/>
      <c r="P1888" s="10"/>
      <c r="Q1888" s="10"/>
      <c r="R1888" s="10"/>
      <c r="S1888" s="10"/>
      <c r="T1888" s="10"/>
      <c r="U1888" s="16" t="str">
        <f t="shared" si="30"/>
        <v/>
      </c>
      <c r="V1888" s="16" t="str" cm="1">
        <f t="array" ref="V1888">_xlfn.IFS(AND(ISBLANK(A1888), OR(B1888&lt;&gt;"",C1888&lt;&gt;"",E1888&lt;&gt;"",F1888&lt;&gt;"",G1888&lt;&gt;"",H1888&lt;&gt;"",J1888&lt;&gt;"",K1888&lt;&gt;"",M1888&lt;&gt;"",N1888&lt;&gt;"",O1888&lt;&gt;"",P1888&lt;&gt;"",Q1888&lt;&gt;"",R1888&lt;&gt;"",S1888&lt;&gt;"",T1888&lt;&gt;"",)), "Address Empty", ISBLANK(A1888), "", ISBLANK(B1888), "Room Number Empty", ISBLANK(C1888), "First Name Empty", ISBLANK(E1888), "Last Name Empty", ISBLANK(F1888), "Date of Birth Empty", ISBLANK(G1888), "NI Number Empty", ISBLANK(H1888), "Check In Date Empty", ISBLANK(J1888), "HB Claim Ref Number Empty", ISBLANK(K1888), "Referral Agency Empty", ISBLANK(M1888), "Gender Empty", ISBLANK(N1888), "Religion Empty", ISBLANK(O1888), "Ethnicity Empty", ISBLANK(P1888), "Nationality Empty", ISBLANK(Q1888), "Disability Empty", ISBLANK(R1888), "Sexual Orientation Empty", ISBLANK(S1888), "Language Empty", ISBLANK(T1888), "Risk Assessment Empty", AND(G1888&lt;&gt;"",H1888&lt;&gt;""), IF(SUMPRODUCT(($G$2:$G$5000=G1888)*($H$2:$H$5000=H1888))&gt;1,"CONFLICT: NI and Check-in Date Already in Use","Correct"), TRUE, "Correct")</f>
        <v/>
      </c>
    </row>
    <row r="1889" spans="1:22" s="14" customFormat="1" x14ac:dyDescent="0.5">
      <c r="A1889" s="10"/>
      <c r="B1889" s="11"/>
      <c r="C1889" s="10"/>
      <c r="D1889" s="10"/>
      <c r="E1889" s="10"/>
      <c r="F1889" s="12"/>
      <c r="G1889" s="10"/>
      <c r="H1889" s="12"/>
      <c r="I1889" s="12"/>
      <c r="J1889" s="13"/>
      <c r="K1889" s="10"/>
      <c r="L1889" s="15" t="str">
        <f ca="1">IF(ISBLANK(F1889), "", DATEDIF(Tenants[[#This Row],[DateOfBirth]],TODAY(),"Y"))</f>
        <v/>
      </c>
      <c r="M1889" s="10"/>
      <c r="N1889" s="10"/>
      <c r="O1889" s="10"/>
      <c r="P1889" s="10"/>
      <c r="Q1889" s="10"/>
      <c r="R1889" s="10"/>
      <c r="S1889" s="10"/>
      <c r="T1889" s="10"/>
      <c r="U1889" s="16" t="str">
        <f t="shared" si="30"/>
        <v/>
      </c>
      <c r="V1889" s="16" t="str" cm="1">
        <f t="array" ref="V1889">_xlfn.IFS(AND(ISBLANK(A1889), OR(B1889&lt;&gt;"",C1889&lt;&gt;"",E1889&lt;&gt;"",F1889&lt;&gt;"",G1889&lt;&gt;"",H1889&lt;&gt;"",J1889&lt;&gt;"",K1889&lt;&gt;"",M1889&lt;&gt;"",N1889&lt;&gt;"",O1889&lt;&gt;"",P1889&lt;&gt;"",Q1889&lt;&gt;"",R1889&lt;&gt;"",S1889&lt;&gt;"",T1889&lt;&gt;"",)), "Address Empty", ISBLANK(A1889), "", ISBLANK(B1889), "Room Number Empty", ISBLANK(C1889), "First Name Empty", ISBLANK(E1889), "Last Name Empty", ISBLANK(F1889), "Date of Birth Empty", ISBLANK(G1889), "NI Number Empty", ISBLANK(H1889), "Check In Date Empty", ISBLANK(J1889), "HB Claim Ref Number Empty", ISBLANK(K1889), "Referral Agency Empty", ISBLANK(M1889), "Gender Empty", ISBLANK(N1889), "Religion Empty", ISBLANK(O1889), "Ethnicity Empty", ISBLANK(P1889), "Nationality Empty", ISBLANK(Q1889), "Disability Empty", ISBLANK(R1889), "Sexual Orientation Empty", ISBLANK(S1889), "Language Empty", ISBLANK(T1889), "Risk Assessment Empty", AND(G1889&lt;&gt;"",H1889&lt;&gt;""), IF(SUMPRODUCT(($G$2:$G$5000=G1889)*($H$2:$H$5000=H1889))&gt;1,"CONFLICT: NI and Check-in Date Already in Use","Correct"), TRUE, "Correct")</f>
        <v/>
      </c>
    </row>
    <row r="1890" spans="1:22" s="14" customFormat="1" x14ac:dyDescent="0.5">
      <c r="A1890" s="10"/>
      <c r="B1890" s="11"/>
      <c r="C1890" s="10"/>
      <c r="D1890" s="10"/>
      <c r="E1890" s="10"/>
      <c r="F1890" s="12"/>
      <c r="G1890" s="10"/>
      <c r="H1890" s="12"/>
      <c r="I1890" s="12"/>
      <c r="J1890" s="13"/>
      <c r="K1890" s="10"/>
      <c r="L1890" s="15" t="str">
        <f ca="1">IF(ISBLANK(F1890), "", DATEDIF(Tenants[[#This Row],[DateOfBirth]],TODAY(),"Y"))</f>
        <v/>
      </c>
      <c r="M1890" s="10"/>
      <c r="N1890" s="10"/>
      <c r="O1890" s="10"/>
      <c r="P1890" s="10"/>
      <c r="Q1890" s="10"/>
      <c r="R1890" s="10"/>
      <c r="S1890" s="10"/>
      <c r="T1890" s="10"/>
      <c r="U1890" s="16" t="str">
        <f t="shared" si="30"/>
        <v/>
      </c>
      <c r="V1890" s="16" t="str" cm="1">
        <f t="array" ref="V1890">_xlfn.IFS(AND(ISBLANK(A1890), OR(B1890&lt;&gt;"",C1890&lt;&gt;"",E1890&lt;&gt;"",F1890&lt;&gt;"",G1890&lt;&gt;"",H1890&lt;&gt;"",J1890&lt;&gt;"",K1890&lt;&gt;"",M1890&lt;&gt;"",N1890&lt;&gt;"",O1890&lt;&gt;"",P1890&lt;&gt;"",Q1890&lt;&gt;"",R1890&lt;&gt;"",S1890&lt;&gt;"",T1890&lt;&gt;"",)), "Address Empty", ISBLANK(A1890), "", ISBLANK(B1890), "Room Number Empty", ISBLANK(C1890), "First Name Empty", ISBLANK(E1890), "Last Name Empty", ISBLANK(F1890), "Date of Birth Empty", ISBLANK(G1890), "NI Number Empty", ISBLANK(H1890), "Check In Date Empty", ISBLANK(J1890), "HB Claim Ref Number Empty", ISBLANK(K1890), "Referral Agency Empty", ISBLANK(M1890), "Gender Empty", ISBLANK(N1890), "Religion Empty", ISBLANK(O1890), "Ethnicity Empty", ISBLANK(P1890), "Nationality Empty", ISBLANK(Q1890), "Disability Empty", ISBLANK(R1890), "Sexual Orientation Empty", ISBLANK(S1890), "Language Empty", ISBLANK(T1890), "Risk Assessment Empty", AND(G1890&lt;&gt;"",H1890&lt;&gt;""), IF(SUMPRODUCT(($G$2:$G$5000=G1890)*($H$2:$H$5000=H1890))&gt;1,"CONFLICT: NI and Check-in Date Already in Use","Correct"), TRUE, "Correct")</f>
        <v/>
      </c>
    </row>
    <row r="1891" spans="1:22" s="14" customFormat="1" x14ac:dyDescent="0.5">
      <c r="A1891" s="10"/>
      <c r="B1891" s="11"/>
      <c r="C1891" s="10"/>
      <c r="D1891" s="10"/>
      <c r="E1891" s="10"/>
      <c r="F1891" s="12"/>
      <c r="G1891" s="10"/>
      <c r="H1891" s="12"/>
      <c r="I1891" s="12"/>
      <c r="J1891" s="13"/>
      <c r="K1891" s="10"/>
      <c r="L1891" s="15" t="str">
        <f ca="1">IF(ISBLANK(F1891), "", DATEDIF(Tenants[[#This Row],[DateOfBirth]],TODAY(),"Y"))</f>
        <v/>
      </c>
      <c r="M1891" s="10"/>
      <c r="N1891" s="10"/>
      <c r="O1891" s="10"/>
      <c r="P1891" s="10"/>
      <c r="Q1891" s="10"/>
      <c r="R1891" s="10"/>
      <c r="S1891" s="10"/>
      <c r="T1891" s="10"/>
      <c r="U1891" s="16" t="str">
        <f t="shared" si="30"/>
        <v/>
      </c>
      <c r="V1891" s="16" t="str" cm="1">
        <f t="array" ref="V1891">_xlfn.IFS(AND(ISBLANK(A1891), OR(B1891&lt;&gt;"",C1891&lt;&gt;"",E1891&lt;&gt;"",F1891&lt;&gt;"",G1891&lt;&gt;"",H1891&lt;&gt;"",J1891&lt;&gt;"",K1891&lt;&gt;"",M1891&lt;&gt;"",N1891&lt;&gt;"",O1891&lt;&gt;"",P1891&lt;&gt;"",Q1891&lt;&gt;"",R1891&lt;&gt;"",S1891&lt;&gt;"",T1891&lt;&gt;"",)), "Address Empty", ISBLANK(A1891), "", ISBLANK(B1891), "Room Number Empty", ISBLANK(C1891), "First Name Empty", ISBLANK(E1891), "Last Name Empty", ISBLANK(F1891), "Date of Birth Empty", ISBLANK(G1891), "NI Number Empty", ISBLANK(H1891), "Check In Date Empty", ISBLANK(J1891), "HB Claim Ref Number Empty", ISBLANK(K1891), "Referral Agency Empty", ISBLANK(M1891), "Gender Empty", ISBLANK(N1891), "Religion Empty", ISBLANK(O1891), "Ethnicity Empty", ISBLANK(P1891), "Nationality Empty", ISBLANK(Q1891), "Disability Empty", ISBLANK(R1891), "Sexual Orientation Empty", ISBLANK(S1891), "Language Empty", ISBLANK(T1891), "Risk Assessment Empty", AND(G1891&lt;&gt;"",H1891&lt;&gt;""), IF(SUMPRODUCT(($G$2:$G$5000=G1891)*($H$2:$H$5000=H1891))&gt;1,"CONFLICT: NI and Check-in Date Already in Use","Correct"), TRUE, "Correct")</f>
        <v/>
      </c>
    </row>
    <row r="1892" spans="1:22" s="14" customFormat="1" x14ac:dyDescent="0.5">
      <c r="A1892" s="10"/>
      <c r="B1892" s="11"/>
      <c r="C1892" s="10"/>
      <c r="D1892" s="10"/>
      <c r="E1892" s="10"/>
      <c r="F1892" s="12"/>
      <c r="G1892" s="10"/>
      <c r="H1892" s="12"/>
      <c r="I1892" s="12"/>
      <c r="J1892" s="13"/>
      <c r="K1892" s="10"/>
      <c r="L1892" s="15" t="str">
        <f ca="1">IF(ISBLANK(F1892), "", DATEDIF(Tenants[[#This Row],[DateOfBirth]],TODAY(),"Y"))</f>
        <v/>
      </c>
      <c r="M1892" s="10"/>
      <c r="N1892" s="10"/>
      <c r="O1892" s="10"/>
      <c r="P1892" s="10"/>
      <c r="Q1892" s="10"/>
      <c r="R1892" s="10"/>
      <c r="S1892" s="10"/>
      <c r="T1892" s="10"/>
      <c r="U1892" s="16" t="str">
        <f t="shared" si="30"/>
        <v/>
      </c>
      <c r="V1892" s="16" t="str" cm="1">
        <f t="array" ref="V1892">_xlfn.IFS(AND(ISBLANK(A1892), OR(B1892&lt;&gt;"",C1892&lt;&gt;"",E1892&lt;&gt;"",F1892&lt;&gt;"",G1892&lt;&gt;"",H1892&lt;&gt;"",J1892&lt;&gt;"",K1892&lt;&gt;"",M1892&lt;&gt;"",N1892&lt;&gt;"",O1892&lt;&gt;"",P1892&lt;&gt;"",Q1892&lt;&gt;"",R1892&lt;&gt;"",S1892&lt;&gt;"",T1892&lt;&gt;"",)), "Address Empty", ISBLANK(A1892), "", ISBLANK(B1892), "Room Number Empty", ISBLANK(C1892), "First Name Empty", ISBLANK(E1892), "Last Name Empty", ISBLANK(F1892), "Date of Birth Empty", ISBLANK(G1892), "NI Number Empty", ISBLANK(H1892), "Check In Date Empty", ISBLANK(J1892), "HB Claim Ref Number Empty", ISBLANK(K1892), "Referral Agency Empty", ISBLANK(M1892), "Gender Empty", ISBLANK(N1892), "Religion Empty", ISBLANK(O1892), "Ethnicity Empty", ISBLANK(P1892), "Nationality Empty", ISBLANK(Q1892), "Disability Empty", ISBLANK(R1892), "Sexual Orientation Empty", ISBLANK(S1892), "Language Empty", ISBLANK(T1892), "Risk Assessment Empty", AND(G1892&lt;&gt;"",H1892&lt;&gt;""), IF(SUMPRODUCT(($G$2:$G$5000=G1892)*($H$2:$H$5000=H1892))&gt;1,"CONFLICT: NI and Check-in Date Already in Use","Correct"), TRUE, "Correct")</f>
        <v/>
      </c>
    </row>
    <row r="1893" spans="1:22" s="14" customFormat="1" x14ac:dyDescent="0.5">
      <c r="A1893" s="10"/>
      <c r="B1893" s="11"/>
      <c r="C1893" s="10"/>
      <c r="D1893" s="10"/>
      <c r="E1893" s="10"/>
      <c r="F1893" s="12"/>
      <c r="G1893" s="10"/>
      <c r="H1893" s="12"/>
      <c r="I1893" s="12"/>
      <c r="J1893" s="13"/>
      <c r="K1893" s="10"/>
      <c r="L1893" s="15" t="str">
        <f ca="1">IF(ISBLANK(F1893), "", DATEDIF(Tenants[[#This Row],[DateOfBirth]],TODAY(),"Y"))</f>
        <v/>
      </c>
      <c r="M1893" s="10"/>
      <c r="N1893" s="10"/>
      <c r="O1893" s="10"/>
      <c r="P1893" s="10"/>
      <c r="Q1893" s="10"/>
      <c r="R1893" s="10"/>
      <c r="S1893" s="10"/>
      <c r="T1893" s="10"/>
      <c r="U1893" s="16" t="str">
        <f t="shared" si="30"/>
        <v/>
      </c>
      <c r="V1893" s="16" t="str" cm="1">
        <f t="array" ref="V1893">_xlfn.IFS(AND(ISBLANK(A1893), OR(B1893&lt;&gt;"",C1893&lt;&gt;"",E1893&lt;&gt;"",F1893&lt;&gt;"",G1893&lt;&gt;"",H1893&lt;&gt;"",J1893&lt;&gt;"",K1893&lt;&gt;"",M1893&lt;&gt;"",N1893&lt;&gt;"",O1893&lt;&gt;"",P1893&lt;&gt;"",Q1893&lt;&gt;"",R1893&lt;&gt;"",S1893&lt;&gt;"",T1893&lt;&gt;"",)), "Address Empty", ISBLANK(A1893), "", ISBLANK(B1893), "Room Number Empty", ISBLANK(C1893), "First Name Empty", ISBLANK(E1893), "Last Name Empty", ISBLANK(F1893), "Date of Birth Empty", ISBLANK(G1893), "NI Number Empty", ISBLANK(H1893), "Check In Date Empty", ISBLANK(J1893), "HB Claim Ref Number Empty", ISBLANK(K1893), "Referral Agency Empty", ISBLANK(M1893), "Gender Empty", ISBLANK(N1893), "Religion Empty", ISBLANK(O1893), "Ethnicity Empty", ISBLANK(P1893), "Nationality Empty", ISBLANK(Q1893), "Disability Empty", ISBLANK(R1893), "Sexual Orientation Empty", ISBLANK(S1893), "Language Empty", ISBLANK(T1893), "Risk Assessment Empty", AND(G1893&lt;&gt;"",H1893&lt;&gt;""), IF(SUMPRODUCT(($G$2:$G$5000=G1893)*($H$2:$H$5000=H1893))&gt;1,"CONFLICT: NI and Check-in Date Already in Use","Correct"), TRUE, "Correct")</f>
        <v/>
      </c>
    </row>
    <row r="1894" spans="1:22" s="14" customFormat="1" x14ac:dyDescent="0.5">
      <c r="A1894" s="10"/>
      <c r="B1894" s="11"/>
      <c r="C1894" s="10"/>
      <c r="D1894" s="10"/>
      <c r="E1894" s="10"/>
      <c r="F1894" s="12"/>
      <c r="G1894" s="10"/>
      <c r="H1894" s="12"/>
      <c r="I1894" s="12"/>
      <c r="J1894" s="13"/>
      <c r="K1894" s="10"/>
      <c r="L1894" s="15" t="str">
        <f ca="1">IF(ISBLANK(F1894), "", DATEDIF(Tenants[[#This Row],[DateOfBirth]],TODAY(),"Y"))</f>
        <v/>
      </c>
      <c r="M1894" s="10"/>
      <c r="N1894" s="10"/>
      <c r="O1894" s="10"/>
      <c r="P1894" s="10"/>
      <c r="Q1894" s="10"/>
      <c r="R1894" s="10"/>
      <c r="S1894" s="10"/>
      <c r="T1894" s="10"/>
      <c r="U1894" s="16" t="str">
        <f t="shared" si="30"/>
        <v/>
      </c>
      <c r="V1894" s="16" t="str" cm="1">
        <f t="array" ref="V1894">_xlfn.IFS(AND(ISBLANK(A1894), OR(B1894&lt;&gt;"",C1894&lt;&gt;"",E1894&lt;&gt;"",F1894&lt;&gt;"",G1894&lt;&gt;"",H1894&lt;&gt;"",J1894&lt;&gt;"",K1894&lt;&gt;"",M1894&lt;&gt;"",N1894&lt;&gt;"",O1894&lt;&gt;"",P1894&lt;&gt;"",Q1894&lt;&gt;"",R1894&lt;&gt;"",S1894&lt;&gt;"",T1894&lt;&gt;"",)), "Address Empty", ISBLANK(A1894), "", ISBLANK(B1894), "Room Number Empty", ISBLANK(C1894), "First Name Empty", ISBLANK(E1894), "Last Name Empty", ISBLANK(F1894), "Date of Birth Empty", ISBLANK(G1894), "NI Number Empty", ISBLANK(H1894), "Check In Date Empty", ISBLANK(J1894), "HB Claim Ref Number Empty", ISBLANK(K1894), "Referral Agency Empty", ISBLANK(M1894), "Gender Empty", ISBLANK(N1894), "Religion Empty", ISBLANK(O1894), "Ethnicity Empty", ISBLANK(P1894), "Nationality Empty", ISBLANK(Q1894), "Disability Empty", ISBLANK(R1894), "Sexual Orientation Empty", ISBLANK(S1894), "Language Empty", ISBLANK(T1894), "Risk Assessment Empty", AND(G1894&lt;&gt;"",H1894&lt;&gt;""), IF(SUMPRODUCT(($G$2:$G$5000=G1894)*($H$2:$H$5000=H1894))&gt;1,"CONFLICT: NI and Check-in Date Already in Use","Correct"), TRUE, "Correct")</f>
        <v/>
      </c>
    </row>
    <row r="1895" spans="1:22" s="14" customFormat="1" x14ac:dyDescent="0.5">
      <c r="A1895" s="10"/>
      <c r="B1895" s="11"/>
      <c r="C1895" s="10"/>
      <c r="D1895" s="10"/>
      <c r="E1895" s="10"/>
      <c r="F1895" s="12"/>
      <c r="G1895" s="10"/>
      <c r="H1895" s="12"/>
      <c r="I1895" s="12"/>
      <c r="J1895" s="13"/>
      <c r="K1895" s="10"/>
      <c r="L1895" s="15" t="str">
        <f ca="1">IF(ISBLANK(F1895), "", DATEDIF(Tenants[[#This Row],[DateOfBirth]],TODAY(),"Y"))</f>
        <v/>
      </c>
      <c r="M1895" s="10"/>
      <c r="N1895" s="10"/>
      <c r="O1895" s="10"/>
      <c r="P1895" s="10"/>
      <c r="Q1895" s="10"/>
      <c r="R1895" s="10"/>
      <c r="S1895" s="10"/>
      <c r="T1895" s="10"/>
      <c r="U1895" s="16" t="str">
        <f t="shared" si="30"/>
        <v/>
      </c>
      <c r="V1895" s="16" t="str" cm="1">
        <f t="array" ref="V1895">_xlfn.IFS(AND(ISBLANK(A1895), OR(B1895&lt;&gt;"",C1895&lt;&gt;"",E1895&lt;&gt;"",F1895&lt;&gt;"",G1895&lt;&gt;"",H1895&lt;&gt;"",J1895&lt;&gt;"",K1895&lt;&gt;"",M1895&lt;&gt;"",N1895&lt;&gt;"",O1895&lt;&gt;"",P1895&lt;&gt;"",Q1895&lt;&gt;"",R1895&lt;&gt;"",S1895&lt;&gt;"",T1895&lt;&gt;"",)), "Address Empty", ISBLANK(A1895), "", ISBLANK(B1895), "Room Number Empty", ISBLANK(C1895), "First Name Empty", ISBLANK(E1895), "Last Name Empty", ISBLANK(F1895), "Date of Birth Empty", ISBLANK(G1895), "NI Number Empty", ISBLANK(H1895), "Check In Date Empty", ISBLANK(J1895), "HB Claim Ref Number Empty", ISBLANK(K1895), "Referral Agency Empty", ISBLANK(M1895), "Gender Empty", ISBLANK(N1895), "Religion Empty", ISBLANK(O1895), "Ethnicity Empty", ISBLANK(P1895), "Nationality Empty", ISBLANK(Q1895), "Disability Empty", ISBLANK(R1895), "Sexual Orientation Empty", ISBLANK(S1895), "Language Empty", ISBLANK(T1895), "Risk Assessment Empty", AND(G1895&lt;&gt;"",H1895&lt;&gt;""), IF(SUMPRODUCT(($G$2:$G$5000=G1895)*($H$2:$H$5000=H1895))&gt;1,"CONFLICT: NI and Check-in Date Already in Use","Correct"), TRUE, "Correct")</f>
        <v/>
      </c>
    </row>
    <row r="1896" spans="1:22" s="14" customFormat="1" x14ac:dyDescent="0.5">
      <c r="A1896" s="10"/>
      <c r="B1896" s="11"/>
      <c r="C1896" s="10"/>
      <c r="D1896" s="10"/>
      <c r="E1896" s="10"/>
      <c r="F1896" s="12"/>
      <c r="G1896" s="10"/>
      <c r="H1896" s="12"/>
      <c r="I1896" s="12"/>
      <c r="J1896" s="13"/>
      <c r="K1896" s="10"/>
      <c r="L1896" s="15" t="str">
        <f ca="1">IF(ISBLANK(F1896), "", DATEDIF(Tenants[[#This Row],[DateOfBirth]],TODAY(),"Y"))</f>
        <v/>
      </c>
      <c r="M1896" s="10"/>
      <c r="N1896" s="10"/>
      <c r="O1896" s="10"/>
      <c r="P1896" s="10"/>
      <c r="Q1896" s="10"/>
      <c r="R1896" s="10"/>
      <c r="S1896" s="10"/>
      <c r="T1896" s="10"/>
      <c r="U1896" s="16" t="str">
        <f t="shared" si="30"/>
        <v/>
      </c>
      <c r="V1896" s="16" t="str" cm="1">
        <f t="array" ref="V1896">_xlfn.IFS(AND(ISBLANK(A1896), OR(B1896&lt;&gt;"",C1896&lt;&gt;"",E1896&lt;&gt;"",F1896&lt;&gt;"",G1896&lt;&gt;"",H1896&lt;&gt;"",J1896&lt;&gt;"",K1896&lt;&gt;"",M1896&lt;&gt;"",N1896&lt;&gt;"",O1896&lt;&gt;"",P1896&lt;&gt;"",Q1896&lt;&gt;"",R1896&lt;&gt;"",S1896&lt;&gt;"",T1896&lt;&gt;"",)), "Address Empty", ISBLANK(A1896), "", ISBLANK(B1896), "Room Number Empty", ISBLANK(C1896), "First Name Empty", ISBLANK(E1896), "Last Name Empty", ISBLANK(F1896), "Date of Birth Empty", ISBLANK(G1896), "NI Number Empty", ISBLANK(H1896), "Check In Date Empty", ISBLANK(J1896), "HB Claim Ref Number Empty", ISBLANK(K1896), "Referral Agency Empty", ISBLANK(M1896), "Gender Empty", ISBLANK(N1896), "Religion Empty", ISBLANK(O1896), "Ethnicity Empty", ISBLANK(P1896), "Nationality Empty", ISBLANK(Q1896), "Disability Empty", ISBLANK(R1896), "Sexual Orientation Empty", ISBLANK(S1896), "Language Empty", ISBLANK(T1896), "Risk Assessment Empty", AND(G1896&lt;&gt;"",H1896&lt;&gt;""), IF(SUMPRODUCT(($G$2:$G$5000=G1896)*($H$2:$H$5000=H1896))&gt;1,"CONFLICT: NI and Check-in Date Already in Use","Correct"), TRUE, "Correct")</f>
        <v/>
      </c>
    </row>
    <row r="1897" spans="1:22" s="14" customFormat="1" x14ac:dyDescent="0.5">
      <c r="A1897" s="10"/>
      <c r="B1897" s="11"/>
      <c r="C1897" s="10"/>
      <c r="D1897" s="10"/>
      <c r="E1897" s="10"/>
      <c r="F1897" s="12"/>
      <c r="G1897" s="10"/>
      <c r="H1897" s="12"/>
      <c r="I1897" s="12"/>
      <c r="J1897" s="13"/>
      <c r="K1897" s="10"/>
      <c r="L1897" s="15" t="str">
        <f ca="1">IF(ISBLANK(F1897), "", DATEDIF(Tenants[[#This Row],[DateOfBirth]],TODAY(),"Y"))</f>
        <v/>
      </c>
      <c r="M1897" s="10"/>
      <c r="N1897" s="10"/>
      <c r="O1897" s="10"/>
      <c r="P1897" s="10"/>
      <c r="Q1897" s="10"/>
      <c r="R1897" s="10"/>
      <c r="S1897" s="10"/>
      <c r="T1897" s="10"/>
      <c r="U1897" s="16" t="str">
        <f t="shared" si="30"/>
        <v/>
      </c>
      <c r="V1897" s="16" t="str" cm="1">
        <f t="array" ref="V1897">_xlfn.IFS(AND(ISBLANK(A1897), OR(B1897&lt;&gt;"",C1897&lt;&gt;"",E1897&lt;&gt;"",F1897&lt;&gt;"",G1897&lt;&gt;"",H1897&lt;&gt;"",J1897&lt;&gt;"",K1897&lt;&gt;"",M1897&lt;&gt;"",N1897&lt;&gt;"",O1897&lt;&gt;"",P1897&lt;&gt;"",Q1897&lt;&gt;"",R1897&lt;&gt;"",S1897&lt;&gt;"",T1897&lt;&gt;"",)), "Address Empty", ISBLANK(A1897), "", ISBLANK(B1897), "Room Number Empty", ISBLANK(C1897), "First Name Empty", ISBLANK(E1897), "Last Name Empty", ISBLANK(F1897), "Date of Birth Empty", ISBLANK(G1897), "NI Number Empty", ISBLANK(H1897), "Check In Date Empty", ISBLANK(J1897), "HB Claim Ref Number Empty", ISBLANK(K1897), "Referral Agency Empty", ISBLANK(M1897), "Gender Empty", ISBLANK(N1897), "Religion Empty", ISBLANK(O1897), "Ethnicity Empty", ISBLANK(P1897), "Nationality Empty", ISBLANK(Q1897), "Disability Empty", ISBLANK(R1897), "Sexual Orientation Empty", ISBLANK(S1897), "Language Empty", ISBLANK(T1897), "Risk Assessment Empty", AND(G1897&lt;&gt;"",H1897&lt;&gt;""), IF(SUMPRODUCT(($G$2:$G$5000=G1897)*($H$2:$H$5000=H1897))&gt;1,"CONFLICT: NI and Check-in Date Already in Use","Correct"), TRUE, "Correct")</f>
        <v/>
      </c>
    </row>
    <row r="1898" spans="1:22" s="14" customFormat="1" x14ac:dyDescent="0.5">
      <c r="A1898" s="10"/>
      <c r="B1898" s="11"/>
      <c r="C1898" s="10"/>
      <c r="D1898" s="10"/>
      <c r="E1898" s="10"/>
      <c r="F1898" s="12"/>
      <c r="G1898" s="10"/>
      <c r="H1898" s="12"/>
      <c r="I1898" s="12"/>
      <c r="J1898" s="13"/>
      <c r="K1898" s="10"/>
      <c r="L1898" s="15" t="str">
        <f ca="1">IF(ISBLANK(F1898), "", DATEDIF(Tenants[[#This Row],[DateOfBirth]],TODAY(),"Y"))</f>
        <v/>
      </c>
      <c r="M1898" s="10"/>
      <c r="N1898" s="10"/>
      <c r="O1898" s="10"/>
      <c r="P1898" s="10"/>
      <c r="Q1898" s="10"/>
      <c r="R1898" s="10"/>
      <c r="S1898" s="10"/>
      <c r="T1898" s="10"/>
      <c r="U1898" s="16" t="str">
        <f t="shared" si="30"/>
        <v/>
      </c>
      <c r="V1898" s="16" t="str" cm="1">
        <f t="array" ref="V1898">_xlfn.IFS(AND(ISBLANK(A1898), OR(B1898&lt;&gt;"",C1898&lt;&gt;"",E1898&lt;&gt;"",F1898&lt;&gt;"",G1898&lt;&gt;"",H1898&lt;&gt;"",J1898&lt;&gt;"",K1898&lt;&gt;"",M1898&lt;&gt;"",N1898&lt;&gt;"",O1898&lt;&gt;"",P1898&lt;&gt;"",Q1898&lt;&gt;"",R1898&lt;&gt;"",S1898&lt;&gt;"",T1898&lt;&gt;"",)), "Address Empty", ISBLANK(A1898), "", ISBLANK(B1898), "Room Number Empty", ISBLANK(C1898), "First Name Empty", ISBLANK(E1898), "Last Name Empty", ISBLANK(F1898), "Date of Birth Empty", ISBLANK(G1898), "NI Number Empty", ISBLANK(H1898), "Check In Date Empty", ISBLANK(J1898), "HB Claim Ref Number Empty", ISBLANK(K1898), "Referral Agency Empty", ISBLANK(M1898), "Gender Empty", ISBLANK(N1898), "Religion Empty", ISBLANK(O1898), "Ethnicity Empty", ISBLANK(P1898), "Nationality Empty", ISBLANK(Q1898), "Disability Empty", ISBLANK(R1898), "Sexual Orientation Empty", ISBLANK(S1898), "Language Empty", ISBLANK(T1898), "Risk Assessment Empty", AND(G1898&lt;&gt;"",H1898&lt;&gt;""), IF(SUMPRODUCT(($G$2:$G$5000=G1898)*($H$2:$H$5000=H1898))&gt;1,"CONFLICT: NI and Check-in Date Already in Use","Correct"), TRUE, "Correct")</f>
        <v/>
      </c>
    </row>
    <row r="1899" spans="1:22" s="14" customFormat="1" x14ac:dyDescent="0.5">
      <c r="A1899" s="10"/>
      <c r="B1899" s="11"/>
      <c r="C1899" s="10"/>
      <c r="D1899" s="10"/>
      <c r="E1899" s="10"/>
      <c r="F1899" s="12"/>
      <c r="G1899" s="10"/>
      <c r="H1899" s="12"/>
      <c r="I1899" s="12"/>
      <c r="J1899" s="13"/>
      <c r="K1899" s="10"/>
      <c r="L1899" s="15" t="str">
        <f ca="1">IF(ISBLANK(F1899), "", DATEDIF(Tenants[[#This Row],[DateOfBirth]],TODAY(),"Y"))</f>
        <v/>
      </c>
      <c r="M1899" s="10"/>
      <c r="N1899" s="10"/>
      <c r="O1899" s="10"/>
      <c r="P1899" s="10"/>
      <c r="Q1899" s="10"/>
      <c r="R1899" s="10"/>
      <c r="S1899" s="10"/>
      <c r="T1899" s="10"/>
      <c r="U1899" s="16" t="str">
        <f t="shared" si="30"/>
        <v/>
      </c>
      <c r="V1899" s="16" t="str" cm="1">
        <f t="array" ref="V1899">_xlfn.IFS(AND(ISBLANK(A1899), OR(B1899&lt;&gt;"",C1899&lt;&gt;"",E1899&lt;&gt;"",F1899&lt;&gt;"",G1899&lt;&gt;"",H1899&lt;&gt;"",J1899&lt;&gt;"",K1899&lt;&gt;"",M1899&lt;&gt;"",N1899&lt;&gt;"",O1899&lt;&gt;"",P1899&lt;&gt;"",Q1899&lt;&gt;"",R1899&lt;&gt;"",S1899&lt;&gt;"",T1899&lt;&gt;"",)), "Address Empty", ISBLANK(A1899), "", ISBLANK(B1899), "Room Number Empty", ISBLANK(C1899), "First Name Empty", ISBLANK(E1899), "Last Name Empty", ISBLANK(F1899), "Date of Birth Empty", ISBLANK(G1899), "NI Number Empty", ISBLANK(H1899), "Check In Date Empty", ISBLANK(J1899), "HB Claim Ref Number Empty", ISBLANK(K1899), "Referral Agency Empty", ISBLANK(M1899), "Gender Empty", ISBLANK(N1899), "Religion Empty", ISBLANK(O1899), "Ethnicity Empty", ISBLANK(P1899), "Nationality Empty", ISBLANK(Q1899), "Disability Empty", ISBLANK(R1899), "Sexual Orientation Empty", ISBLANK(S1899), "Language Empty", ISBLANK(T1899), "Risk Assessment Empty", AND(G1899&lt;&gt;"",H1899&lt;&gt;""), IF(SUMPRODUCT(($G$2:$G$5000=G1899)*($H$2:$H$5000=H1899))&gt;1,"CONFLICT: NI and Check-in Date Already in Use","Correct"), TRUE, "Correct")</f>
        <v/>
      </c>
    </row>
    <row r="1900" spans="1:22" s="14" customFormat="1" x14ac:dyDescent="0.5">
      <c r="A1900" s="10"/>
      <c r="B1900" s="11"/>
      <c r="C1900" s="10"/>
      <c r="D1900" s="10"/>
      <c r="E1900" s="10"/>
      <c r="F1900" s="12"/>
      <c r="G1900" s="10"/>
      <c r="H1900" s="12"/>
      <c r="I1900" s="12"/>
      <c r="J1900" s="13"/>
      <c r="K1900" s="10"/>
      <c r="L1900" s="15" t="str">
        <f ca="1">IF(ISBLANK(F1900), "", DATEDIF(Tenants[[#This Row],[DateOfBirth]],TODAY(),"Y"))</f>
        <v/>
      </c>
      <c r="M1900" s="10"/>
      <c r="N1900" s="10"/>
      <c r="O1900" s="10"/>
      <c r="P1900" s="10"/>
      <c r="Q1900" s="10"/>
      <c r="R1900" s="10"/>
      <c r="S1900" s="10"/>
      <c r="T1900" s="10"/>
      <c r="U1900" s="16" t="str">
        <f t="shared" ref="U1900:U1963" si="31">IF(AND(ISBLANK(H1900),ISBLANK(I1900)),"",IF(ISBLANK(I1900),"ONGOING",DATEDIF(H1900,I1900,"Y")&amp;" YEAR(S) "&amp;DATEDIF(H1900,I1900,"YM")&amp;" MONTH(S)"))</f>
        <v/>
      </c>
      <c r="V1900" s="16" t="str" cm="1">
        <f t="array" ref="V1900">_xlfn.IFS(AND(ISBLANK(A1900), OR(B1900&lt;&gt;"",C1900&lt;&gt;"",E1900&lt;&gt;"",F1900&lt;&gt;"",G1900&lt;&gt;"",H1900&lt;&gt;"",J1900&lt;&gt;"",K1900&lt;&gt;"",M1900&lt;&gt;"",N1900&lt;&gt;"",O1900&lt;&gt;"",P1900&lt;&gt;"",Q1900&lt;&gt;"",R1900&lt;&gt;"",S1900&lt;&gt;"",T1900&lt;&gt;"",)), "Address Empty", ISBLANK(A1900), "", ISBLANK(B1900), "Room Number Empty", ISBLANK(C1900), "First Name Empty", ISBLANK(E1900), "Last Name Empty", ISBLANK(F1900), "Date of Birth Empty", ISBLANK(G1900), "NI Number Empty", ISBLANK(H1900), "Check In Date Empty", ISBLANK(J1900), "HB Claim Ref Number Empty", ISBLANK(K1900), "Referral Agency Empty", ISBLANK(M1900), "Gender Empty", ISBLANK(N1900), "Religion Empty", ISBLANK(O1900), "Ethnicity Empty", ISBLANK(P1900), "Nationality Empty", ISBLANK(Q1900), "Disability Empty", ISBLANK(R1900), "Sexual Orientation Empty", ISBLANK(S1900), "Language Empty", ISBLANK(T1900), "Risk Assessment Empty", AND(G1900&lt;&gt;"",H1900&lt;&gt;""), IF(SUMPRODUCT(($G$2:$G$5000=G1900)*($H$2:$H$5000=H1900))&gt;1,"CONFLICT: NI and Check-in Date Already in Use","Correct"), TRUE, "Correct")</f>
        <v/>
      </c>
    </row>
    <row r="1901" spans="1:22" s="14" customFormat="1" x14ac:dyDescent="0.5">
      <c r="A1901" s="10"/>
      <c r="B1901" s="11"/>
      <c r="C1901" s="10"/>
      <c r="D1901" s="10"/>
      <c r="E1901" s="10"/>
      <c r="F1901" s="12"/>
      <c r="G1901" s="10"/>
      <c r="H1901" s="12"/>
      <c r="I1901" s="12"/>
      <c r="J1901" s="13"/>
      <c r="K1901" s="10"/>
      <c r="L1901" s="15" t="str">
        <f ca="1">IF(ISBLANK(F1901), "", DATEDIF(Tenants[[#This Row],[DateOfBirth]],TODAY(),"Y"))</f>
        <v/>
      </c>
      <c r="M1901" s="10"/>
      <c r="N1901" s="10"/>
      <c r="O1901" s="10"/>
      <c r="P1901" s="10"/>
      <c r="Q1901" s="10"/>
      <c r="R1901" s="10"/>
      <c r="S1901" s="10"/>
      <c r="T1901" s="10"/>
      <c r="U1901" s="16" t="str">
        <f t="shared" si="31"/>
        <v/>
      </c>
      <c r="V1901" s="16" t="str" cm="1">
        <f t="array" ref="V1901">_xlfn.IFS(AND(ISBLANK(A1901), OR(B1901&lt;&gt;"",C1901&lt;&gt;"",E1901&lt;&gt;"",F1901&lt;&gt;"",G1901&lt;&gt;"",H1901&lt;&gt;"",J1901&lt;&gt;"",K1901&lt;&gt;"",M1901&lt;&gt;"",N1901&lt;&gt;"",O1901&lt;&gt;"",P1901&lt;&gt;"",Q1901&lt;&gt;"",R1901&lt;&gt;"",S1901&lt;&gt;"",T1901&lt;&gt;"",)), "Address Empty", ISBLANK(A1901), "", ISBLANK(B1901), "Room Number Empty", ISBLANK(C1901), "First Name Empty", ISBLANK(E1901), "Last Name Empty", ISBLANK(F1901), "Date of Birth Empty", ISBLANK(G1901), "NI Number Empty", ISBLANK(H1901), "Check In Date Empty", ISBLANK(J1901), "HB Claim Ref Number Empty", ISBLANK(K1901), "Referral Agency Empty", ISBLANK(M1901), "Gender Empty", ISBLANK(N1901), "Religion Empty", ISBLANK(O1901), "Ethnicity Empty", ISBLANK(P1901), "Nationality Empty", ISBLANK(Q1901), "Disability Empty", ISBLANK(R1901), "Sexual Orientation Empty", ISBLANK(S1901), "Language Empty", ISBLANK(T1901), "Risk Assessment Empty", AND(G1901&lt;&gt;"",H1901&lt;&gt;""), IF(SUMPRODUCT(($G$2:$G$5000=G1901)*($H$2:$H$5000=H1901))&gt;1,"CONFLICT: NI and Check-in Date Already in Use","Correct"), TRUE, "Correct")</f>
        <v/>
      </c>
    </row>
    <row r="1902" spans="1:22" s="14" customFormat="1" x14ac:dyDescent="0.5">
      <c r="A1902" s="10"/>
      <c r="B1902" s="11"/>
      <c r="C1902" s="10"/>
      <c r="D1902" s="10"/>
      <c r="E1902" s="10"/>
      <c r="F1902" s="12"/>
      <c r="G1902" s="10"/>
      <c r="H1902" s="12"/>
      <c r="I1902" s="12"/>
      <c r="J1902" s="13"/>
      <c r="K1902" s="10"/>
      <c r="L1902" s="15" t="str">
        <f ca="1">IF(ISBLANK(F1902), "", DATEDIF(Tenants[[#This Row],[DateOfBirth]],TODAY(),"Y"))</f>
        <v/>
      </c>
      <c r="M1902" s="10"/>
      <c r="N1902" s="10"/>
      <c r="O1902" s="10"/>
      <c r="P1902" s="10"/>
      <c r="Q1902" s="10"/>
      <c r="R1902" s="10"/>
      <c r="S1902" s="10"/>
      <c r="T1902" s="10"/>
      <c r="U1902" s="16" t="str">
        <f t="shared" si="31"/>
        <v/>
      </c>
      <c r="V1902" s="16" t="str" cm="1">
        <f t="array" ref="V1902">_xlfn.IFS(AND(ISBLANK(A1902), OR(B1902&lt;&gt;"",C1902&lt;&gt;"",E1902&lt;&gt;"",F1902&lt;&gt;"",G1902&lt;&gt;"",H1902&lt;&gt;"",J1902&lt;&gt;"",K1902&lt;&gt;"",M1902&lt;&gt;"",N1902&lt;&gt;"",O1902&lt;&gt;"",P1902&lt;&gt;"",Q1902&lt;&gt;"",R1902&lt;&gt;"",S1902&lt;&gt;"",T1902&lt;&gt;"",)), "Address Empty", ISBLANK(A1902), "", ISBLANK(B1902), "Room Number Empty", ISBLANK(C1902), "First Name Empty", ISBLANK(E1902), "Last Name Empty", ISBLANK(F1902), "Date of Birth Empty", ISBLANK(G1902), "NI Number Empty", ISBLANK(H1902), "Check In Date Empty", ISBLANK(J1902), "HB Claim Ref Number Empty", ISBLANK(K1902), "Referral Agency Empty", ISBLANK(M1902), "Gender Empty", ISBLANK(N1902), "Religion Empty", ISBLANK(O1902), "Ethnicity Empty", ISBLANK(P1902), "Nationality Empty", ISBLANK(Q1902), "Disability Empty", ISBLANK(R1902), "Sexual Orientation Empty", ISBLANK(S1902), "Language Empty", ISBLANK(T1902), "Risk Assessment Empty", AND(G1902&lt;&gt;"",H1902&lt;&gt;""), IF(SUMPRODUCT(($G$2:$G$5000=G1902)*($H$2:$H$5000=H1902))&gt;1,"CONFLICT: NI and Check-in Date Already in Use","Correct"), TRUE, "Correct")</f>
        <v/>
      </c>
    </row>
    <row r="1903" spans="1:22" s="14" customFormat="1" x14ac:dyDescent="0.5">
      <c r="A1903" s="10"/>
      <c r="B1903" s="11"/>
      <c r="C1903" s="10"/>
      <c r="D1903" s="10"/>
      <c r="E1903" s="10"/>
      <c r="F1903" s="12"/>
      <c r="G1903" s="10"/>
      <c r="H1903" s="12"/>
      <c r="I1903" s="12"/>
      <c r="J1903" s="13"/>
      <c r="K1903" s="10"/>
      <c r="L1903" s="15" t="str">
        <f ca="1">IF(ISBLANK(F1903), "", DATEDIF(Tenants[[#This Row],[DateOfBirth]],TODAY(),"Y"))</f>
        <v/>
      </c>
      <c r="M1903" s="10"/>
      <c r="N1903" s="10"/>
      <c r="O1903" s="10"/>
      <c r="P1903" s="10"/>
      <c r="Q1903" s="10"/>
      <c r="R1903" s="10"/>
      <c r="S1903" s="10"/>
      <c r="T1903" s="10"/>
      <c r="U1903" s="16" t="str">
        <f t="shared" si="31"/>
        <v/>
      </c>
      <c r="V1903" s="16" t="str" cm="1">
        <f t="array" ref="V1903">_xlfn.IFS(AND(ISBLANK(A1903), OR(B1903&lt;&gt;"",C1903&lt;&gt;"",E1903&lt;&gt;"",F1903&lt;&gt;"",G1903&lt;&gt;"",H1903&lt;&gt;"",J1903&lt;&gt;"",K1903&lt;&gt;"",M1903&lt;&gt;"",N1903&lt;&gt;"",O1903&lt;&gt;"",P1903&lt;&gt;"",Q1903&lt;&gt;"",R1903&lt;&gt;"",S1903&lt;&gt;"",T1903&lt;&gt;"",)), "Address Empty", ISBLANK(A1903), "", ISBLANK(B1903), "Room Number Empty", ISBLANK(C1903), "First Name Empty", ISBLANK(E1903), "Last Name Empty", ISBLANK(F1903), "Date of Birth Empty", ISBLANK(G1903), "NI Number Empty", ISBLANK(H1903), "Check In Date Empty", ISBLANK(J1903), "HB Claim Ref Number Empty", ISBLANK(K1903), "Referral Agency Empty", ISBLANK(M1903), "Gender Empty", ISBLANK(N1903), "Religion Empty", ISBLANK(O1903), "Ethnicity Empty", ISBLANK(P1903), "Nationality Empty", ISBLANK(Q1903), "Disability Empty", ISBLANK(R1903), "Sexual Orientation Empty", ISBLANK(S1903), "Language Empty", ISBLANK(T1903), "Risk Assessment Empty", AND(G1903&lt;&gt;"",H1903&lt;&gt;""), IF(SUMPRODUCT(($G$2:$G$5000=G1903)*($H$2:$H$5000=H1903))&gt;1,"CONFLICT: NI and Check-in Date Already in Use","Correct"), TRUE, "Correct")</f>
        <v/>
      </c>
    </row>
    <row r="1904" spans="1:22" s="14" customFormat="1" x14ac:dyDescent="0.5">
      <c r="A1904" s="10"/>
      <c r="B1904" s="11"/>
      <c r="C1904" s="10"/>
      <c r="D1904" s="10"/>
      <c r="E1904" s="10"/>
      <c r="F1904" s="12"/>
      <c r="G1904" s="10"/>
      <c r="H1904" s="12"/>
      <c r="I1904" s="12"/>
      <c r="J1904" s="13"/>
      <c r="K1904" s="10"/>
      <c r="L1904" s="15" t="str">
        <f ca="1">IF(ISBLANK(F1904), "", DATEDIF(Tenants[[#This Row],[DateOfBirth]],TODAY(),"Y"))</f>
        <v/>
      </c>
      <c r="M1904" s="10"/>
      <c r="N1904" s="10"/>
      <c r="O1904" s="10"/>
      <c r="P1904" s="10"/>
      <c r="Q1904" s="10"/>
      <c r="R1904" s="10"/>
      <c r="S1904" s="10"/>
      <c r="T1904" s="10"/>
      <c r="U1904" s="16" t="str">
        <f t="shared" si="31"/>
        <v/>
      </c>
      <c r="V1904" s="16" t="str" cm="1">
        <f t="array" ref="V1904">_xlfn.IFS(AND(ISBLANK(A1904), OR(B1904&lt;&gt;"",C1904&lt;&gt;"",E1904&lt;&gt;"",F1904&lt;&gt;"",G1904&lt;&gt;"",H1904&lt;&gt;"",J1904&lt;&gt;"",K1904&lt;&gt;"",M1904&lt;&gt;"",N1904&lt;&gt;"",O1904&lt;&gt;"",P1904&lt;&gt;"",Q1904&lt;&gt;"",R1904&lt;&gt;"",S1904&lt;&gt;"",T1904&lt;&gt;"",)), "Address Empty", ISBLANK(A1904), "", ISBLANK(B1904), "Room Number Empty", ISBLANK(C1904), "First Name Empty", ISBLANK(E1904), "Last Name Empty", ISBLANK(F1904), "Date of Birth Empty", ISBLANK(G1904), "NI Number Empty", ISBLANK(H1904), "Check In Date Empty", ISBLANK(J1904), "HB Claim Ref Number Empty", ISBLANK(K1904), "Referral Agency Empty", ISBLANK(M1904), "Gender Empty", ISBLANK(N1904), "Religion Empty", ISBLANK(O1904), "Ethnicity Empty", ISBLANK(P1904), "Nationality Empty", ISBLANK(Q1904), "Disability Empty", ISBLANK(R1904), "Sexual Orientation Empty", ISBLANK(S1904), "Language Empty", ISBLANK(T1904), "Risk Assessment Empty", AND(G1904&lt;&gt;"",H1904&lt;&gt;""), IF(SUMPRODUCT(($G$2:$G$5000=G1904)*($H$2:$H$5000=H1904))&gt;1,"CONFLICT: NI and Check-in Date Already in Use","Correct"), TRUE, "Correct")</f>
        <v/>
      </c>
    </row>
    <row r="1905" spans="1:22" s="14" customFormat="1" x14ac:dyDescent="0.5">
      <c r="A1905" s="10"/>
      <c r="B1905" s="11"/>
      <c r="C1905" s="10"/>
      <c r="D1905" s="10"/>
      <c r="E1905" s="10"/>
      <c r="F1905" s="12"/>
      <c r="G1905" s="10"/>
      <c r="H1905" s="12"/>
      <c r="I1905" s="12"/>
      <c r="J1905" s="13"/>
      <c r="K1905" s="10"/>
      <c r="L1905" s="15" t="str">
        <f ca="1">IF(ISBLANK(F1905), "", DATEDIF(Tenants[[#This Row],[DateOfBirth]],TODAY(),"Y"))</f>
        <v/>
      </c>
      <c r="M1905" s="10"/>
      <c r="N1905" s="10"/>
      <c r="O1905" s="10"/>
      <c r="P1905" s="10"/>
      <c r="Q1905" s="10"/>
      <c r="R1905" s="10"/>
      <c r="S1905" s="10"/>
      <c r="T1905" s="10"/>
      <c r="U1905" s="16" t="str">
        <f t="shared" si="31"/>
        <v/>
      </c>
      <c r="V1905" s="16" t="str" cm="1">
        <f t="array" ref="V1905">_xlfn.IFS(AND(ISBLANK(A1905), OR(B1905&lt;&gt;"",C1905&lt;&gt;"",E1905&lt;&gt;"",F1905&lt;&gt;"",G1905&lt;&gt;"",H1905&lt;&gt;"",J1905&lt;&gt;"",K1905&lt;&gt;"",M1905&lt;&gt;"",N1905&lt;&gt;"",O1905&lt;&gt;"",P1905&lt;&gt;"",Q1905&lt;&gt;"",R1905&lt;&gt;"",S1905&lt;&gt;"",T1905&lt;&gt;"",)), "Address Empty", ISBLANK(A1905), "", ISBLANK(B1905), "Room Number Empty", ISBLANK(C1905), "First Name Empty", ISBLANK(E1905), "Last Name Empty", ISBLANK(F1905), "Date of Birth Empty", ISBLANK(G1905), "NI Number Empty", ISBLANK(H1905), "Check In Date Empty", ISBLANK(J1905), "HB Claim Ref Number Empty", ISBLANK(K1905), "Referral Agency Empty", ISBLANK(M1905), "Gender Empty", ISBLANK(N1905), "Religion Empty", ISBLANK(O1905), "Ethnicity Empty", ISBLANK(P1905), "Nationality Empty", ISBLANK(Q1905), "Disability Empty", ISBLANK(R1905), "Sexual Orientation Empty", ISBLANK(S1905), "Language Empty", ISBLANK(T1905), "Risk Assessment Empty", AND(G1905&lt;&gt;"",H1905&lt;&gt;""), IF(SUMPRODUCT(($G$2:$G$5000=G1905)*($H$2:$H$5000=H1905))&gt;1,"CONFLICT: NI and Check-in Date Already in Use","Correct"), TRUE, "Correct")</f>
        <v/>
      </c>
    </row>
    <row r="1906" spans="1:22" s="14" customFormat="1" x14ac:dyDescent="0.5">
      <c r="A1906" s="10"/>
      <c r="B1906" s="11"/>
      <c r="C1906" s="10"/>
      <c r="D1906" s="10"/>
      <c r="E1906" s="10"/>
      <c r="F1906" s="12"/>
      <c r="G1906" s="10"/>
      <c r="H1906" s="12"/>
      <c r="I1906" s="12"/>
      <c r="J1906" s="13"/>
      <c r="K1906" s="10"/>
      <c r="L1906" s="15" t="str">
        <f ca="1">IF(ISBLANK(F1906), "", DATEDIF(Tenants[[#This Row],[DateOfBirth]],TODAY(),"Y"))</f>
        <v/>
      </c>
      <c r="M1906" s="10"/>
      <c r="N1906" s="10"/>
      <c r="O1906" s="10"/>
      <c r="P1906" s="10"/>
      <c r="Q1906" s="10"/>
      <c r="R1906" s="10"/>
      <c r="S1906" s="10"/>
      <c r="T1906" s="10"/>
      <c r="U1906" s="16" t="str">
        <f t="shared" si="31"/>
        <v/>
      </c>
      <c r="V1906" s="16" t="str" cm="1">
        <f t="array" ref="V1906">_xlfn.IFS(AND(ISBLANK(A1906), OR(B1906&lt;&gt;"",C1906&lt;&gt;"",E1906&lt;&gt;"",F1906&lt;&gt;"",G1906&lt;&gt;"",H1906&lt;&gt;"",J1906&lt;&gt;"",K1906&lt;&gt;"",M1906&lt;&gt;"",N1906&lt;&gt;"",O1906&lt;&gt;"",P1906&lt;&gt;"",Q1906&lt;&gt;"",R1906&lt;&gt;"",S1906&lt;&gt;"",T1906&lt;&gt;"",)), "Address Empty", ISBLANK(A1906), "", ISBLANK(B1906), "Room Number Empty", ISBLANK(C1906), "First Name Empty", ISBLANK(E1906), "Last Name Empty", ISBLANK(F1906), "Date of Birth Empty", ISBLANK(G1906), "NI Number Empty", ISBLANK(H1906), "Check In Date Empty", ISBLANK(J1906), "HB Claim Ref Number Empty", ISBLANK(K1906), "Referral Agency Empty", ISBLANK(M1906), "Gender Empty", ISBLANK(N1906), "Religion Empty", ISBLANK(O1906), "Ethnicity Empty", ISBLANK(P1906), "Nationality Empty", ISBLANK(Q1906), "Disability Empty", ISBLANK(R1906), "Sexual Orientation Empty", ISBLANK(S1906), "Language Empty", ISBLANK(T1906), "Risk Assessment Empty", AND(G1906&lt;&gt;"",H1906&lt;&gt;""), IF(SUMPRODUCT(($G$2:$G$5000=G1906)*($H$2:$H$5000=H1906))&gt;1,"CONFLICT: NI and Check-in Date Already in Use","Correct"), TRUE, "Correct")</f>
        <v/>
      </c>
    </row>
    <row r="1907" spans="1:22" s="14" customFormat="1" x14ac:dyDescent="0.5">
      <c r="A1907" s="10"/>
      <c r="B1907" s="11"/>
      <c r="C1907" s="10"/>
      <c r="D1907" s="10"/>
      <c r="E1907" s="10"/>
      <c r="F1907" s="12"/>
      <c r="G1907" s="10"/>
      <c r="H1907" s="12"/>
      <c r="I1907" s="12"/>
      <c r="J1907" s="13"/>
      <c r="K1907" s="10"/>
      <c r="L1907" s="15" t="str">
        <f ca="1">IF(ISBLANK(F1907), "", DATEDIF(Tenants[[#This Row],[DateOfBirth]],TODAY(),"Y"))</f>
        <v/>
      </c>
      <c r="M1907" s="10"/>
      <c r="N1907" s="10"/>
      <c r="O1907" s="10"/>
      <c r="P1907" s="10"/>
      <c r="Q1907" s="10"/>
      <c r="R1907" s="10"/>
      <c r="S1907" s="10"/>
      <c r="T1907" s="10"/>
      <c r="U1907" s="16" t="str">
        <f t="shared" si="31"/>
        <v/>
      </c>
      <c r="V1907" s="16" t="str" cm="1">
        <f t="array" ref="V1907">_xlfn.IFS(AND(ISBLANK(A1907), OR(B1907&lt;&gt;"",C1907&lt;&gt;"",E1907&lt;&gt;"",F1907&lt;&gt;"",G1907&lt;&gt;"",H1907&lt;&gt;"",J1907&lt;&gt;"",K1907&lt;&gt;"",M1907&lt;&gt;"",N1907&lt;&gt;"",O1907&lt;&gt;"",P1907&lt;&gt;"",Q1907&lt;&gt;"",R1907&lt;&gt;"",S1907&lt;&gt;"",T1907&lt;&gt;"",)), "Address Empty", ISBLANK(A1907), "", ISBLANK(B1907), "Room Number Empty", ISBLANK(C1907), "First Name Empty", ISBLANK(E1907), "Last Name Empty", ISBLANK(F1907), "Date of Birth Empty", ISBLANK(G1907), "NI Number Empty", ISBLANK(H1907), "Check In Date Empty", ISBLANK(J1907), "HB Claim Ref Number Empty", ISBLANK(K1907), "Referral Agency Empty", ISBLANK(M1907), "Gender Empty", ISBLANK(N1907), "Religion Empty", ISBLANK(O1907), "Ethnicity Empty", ISBLANK(P1907), "Nationality Empty", ISBLANK(Q1907), "Disability Empty", ISBLANK(R1907), "Sexual Orientation Empty", ISBLANK(S1907), "Language Empty", ISBLANK(T1907), "Risk Assessment Empty", AND(G1907&lt;&gt;"",H1907&lt;&gt;""), IF(SUMPRODUCT(($G$2:$G$5000=G1907)*($H$2:$H$5000=H1907))&gt;1,"CONFLICT: NI and Check-in Date Already in Use","Correct"), TRUE, "Correct")</f>
        <v/>
      </c>
    </row>
    <row r="1908" spans="1:22" s="14" customFormat="1" x14ac:dyDescent="0.5">
      <c r="A1908" s="10"/>
      <c r="B1908" s="11"/>
      <c r="C1908" s="10"/>
      <c r="D1908" s="10"/>
      <c r="E1908" s="10"/>
      <c r="F1908" s="12"/>
      <c r="G1908" s="10"/>
      <c r="H1908" s="12"/>
      <c r="I1908" s="12"/>
      <c r="J1908" s="13"/>
      <c r="K1908" s="10"/>
      <c r="L1908" s="15" t="str">
        <f ca="1">IF(ISBLANK(F1908), "", DATEDIF(Tenants[[#This Row],[DateOfBirth]],TODAY(),"Y"))</f>
        <v/>
      </c>
      <c r="M1908" s="10"/>
      <c r="N1908" s="10"/>
      <c r="O1908" s="10"/>
      <c r="P1908" s="10"/>
      <c r="Q1908" s="10"/>
      <c r="R1908" s="10"/>
      <c r="S1908" s="10"/>
      <c r="T1908" s="10"/>
      <c r="U1908" s="16" t="str">
        <f t="shared" si="31"/>
        <v/>
      </c>
      <c r="V1908" s="16" t="str" cm="1">
        <f t="array" ref="V1908">_xlfn.IFS(AND(ISBLANK(A1908), OR(B1908&lt;&gt;"",C1908&lt;&gt;"",E1908&lt;&gt;"",F1908&lt;&gt;"",G1908&lt;&gt;"",H1908&lt;&gt;"",J1908&lt;&gt;"",K1908&lt;&gt;"",M1908&lt;&gt;"",N1908&lt;&gt;"",O1908&lt;&gt;"",P1908&lt;&gt;"",Q1908&lt;&gt;"",R1908&lt;&gt;"",S1908&lt;&gt;"",T1908&lt;&gt;"",)), "Address Empty", ISBLANK(A1908), "", ISBLANK(B1908), "Room Number Empty", ISBLANK(C1908), "First Name Empty", ISBLANK(E1908), "Last Name Empty", ISBLANK(F1908), "Date of Birth Empty", ISBLANK(G1908), "NI Number Empty", ISBLANK(H1908), "Check In Date Empty", ISBLANK(J1908), "HB Claim Ref Number Empty", ISBLANK(K1908), "Referral Agency Empty", ISBLANK(M1908), "Gender Empty", ISBLANK(N1908), "Religion Empty", ISBLANK(O1908), "Ethnicity Empty", ISBLANK(P1908), "Nationality Empty", ISBLANK(Q1908), "Disability Empty", ISBLANK(R1908), "Sexual Orientation Empty", ISBLANK(S1908), "Language Empty", ISBLANK(T1908), "Risk Assessment Empty", AND(G1908&lt;&gt;"",H1908&lt;&gt;""), IF(SUMPRODUCT(($G$2:$G$5000=G1908)*($H$2:$H$5000=H1908))&gt;1,"CONFLICT: NI and Check-in Date Already in Use","Correct"), TRUE, "Correct")</f>
        <v/>
      </c>
    </row>
    <row r="1909" spans="1:22" s="14" customFormat="1" x14ac:dyDescent="0.5">
      <c r="A1909" s="10"/>
      <c r="B1909" s="11"/>
      <c r="C1909" s="10"/>
      <c r="D1909" s="10"/>
      <c r="E1909" s="10"/>
      <c r="F1909" s="12"/>
      <c r="G1909" s="10"/>
      <c r="H1909" s="12"/>
      <c r="I1909" s="12"/>
      <c r="J1909" s="13"/>
      <c r="K1909" s="10"/>
      <c r="L1909" s="15" t="str">
        <f ca="1">IF(ISBLANK(F1909), "", DATEDIF(Tenants[[#This Row],[DateOfBirth]],TODAY(),"Y"))</f>
        <v/>
      </c>
      <c r="M1909" s="10"/>
      <c r="N1909" s="10"/>
      <c r="O1909" s="10"/>
      <c r="P1909" s="10"/>
      <c r="Q1909" s="10"/>
      <c r="R1909" s="10"/>
      <c r="S1909" s="10"/>
      <c r="T1909" s="10"/>
      <c r="U1909" s="16" t="str">
        <f t="shared" si="31"/>
        <v/>
      </c>
      <c r="V1909" s="16" t="str" cm="1">
        <f t="array" ref="V1909">_xlfn.IFS(AND(ISBLANK(A1909), OR(B1909&lt;&gt;"",C1909&lt;&gt;"",E1909&lt;&gt;"",F1909&lt;&gt;"",G1909&lt;&gt;"",H1909&lt;&gt;"",J1909&lt;&gt;"",K1909&lt;&gt;"",M1909&lt;&gt;"",N1909&lt;&gt;"",O1909&lt;&gt;"",P1909&lt;&gt;"",Q1909&lt;&gt;"",R1909&lt;&gt;"",S1909&lt;&gt;"",T1909&lt;&gt;"",)), "Address Empty", ISBLANK(A1909), "", ISBLANK(B1909), "Room Number Empty", ISBLANK(C1909), "First Name Empty", ISBLANK(E1909), "Last Name Empty", ISBLANK(F1909), "Date of Birth Empty", ISBLANK(G1909), "NI Number Empty", ISBLANK(H1909), "Check In Date Empty", ISBLANK(J1909), "HB Claim Ref Number Empty", ISBLANK(K1909), "Referral Agency Empty", ISBLANK(M1909), "Gender Empty", ISBLANK(N1909), "Religion Empty", ISBLANK(O1909), "Ethnicity Empty", ISBLANK(P1909), "Nationality Empty", ISBLANK(Q1909), "Disability Empty", ISBLANK(R1909), "Sexual Orientation Empty", ISBLANK(S1909), "Language Empty", ISBLANK(T1909), "Risk Assessment Empty", AND(G1909&lt;&gt;"",H1909&lt;&gt;""), IF(SUMPRODUCT(($G$2:$G$5000=G1909)*($H$2:$H$5000=H1909))&gt;1,"CONFLICT: NI and Check-in Date Already in Use","Correct"), TRUE, "Correct")</f>
        <v/>
      </c>
    </row>
    <row r="1910" spans="1:22" s="14" customFormat="1" x14ac:dyDescent="0.5">
      <c r="A1910" s="10"/>
      <c r="B1910" s="11"/>
      <c r="C1910" s="10"/>
      <c r="D1910" s="10"/>
      <c r="E1910" s="10"/>
      <c r="F1910" s="12"/>
      <c r="G1910" s="10"/>
      <c r="H1910" s="12"/>
      <c r="I1910" s="12"/>
      <c r="J1910" s="13"/>
      <c r="K1910" s="10"/>
      <c r="L1910" s="15" t="str">
        <f ca="1">IF(ISBLANK(F1910), "", DATEDIF(Tenants[[#This Row],[DateOfBirth]],TODAY(),"Y"))</f>
        <v/>
      </c>
      <c r="M1910" s="10"/>
      <c r="N1910" s="10"/>
      <c r="O1910" s="10"/>
      <c r="P1910" s="10"/>
      <c r="Q1910" s="10"/>
      <c r="R1910" s="10"/>
      <c r="S1910" s="10"/>
      <c r="T1910" s="10"/>
      <c r="U1910" s="16" t="str">
        <f t="shared" si="31"/>
        <v/>
      </c>
      <c r="V1910" s="16" t="str" cm="1">
        <f t="array" ref="V1910">_xlfn.IFS(AND(ISBLANK(A1910), OR(B1910&lt;&gt;"",C1910&lt;&gt;"",E1910&lt;&gt;"",F1910&lt;&gt;"",G1910&lt;&gt;"",H1910&lt;&gt;"",J1910&lt;&gt;"",K1910&lt;&gt;"",M1910&lt;&gt;"",N1910&lt;&gt;"",O1910&lt;&gt;"",P1910&lt;&gt;"",Q1910&lt;&gt;"",R1910&lt;&gt;"",S1910&lt;&gt;"",T1910&lt;&gt;"",)), "Address Empty", ISBLANK(A1910), "", ISBLANK(B1910), "Room Number Empty", ISBLANK(C1910), "First Name Empty", ISBLANK(E1910), "Last Name Empty", ISBLANK(F1910), "Date of Birth Empty", ISBLANK(G1910), "NI Number Empty", ISBLANK(H1910), "Check In Date Empty", ISBLANK(J1910), "HB Claim Ref Number Empty", ISBLANK(K1910), "Referral Agency Empty", ISBLANK(M1910), "Gender Empty", ISBLANK(N1910), "Religion Empty", ISBLANK(O1910), "Ethnicity Empty", ISBLANK(P1910), "Nationality Empty", ISBLANK(Q1910), "Disability Empty", ISBLANK(R1910), "Sexual Orientation Empty", ISBLANK(S1910), "Language Empty", ISBLANK(T1910), "Risk Assessment Empty", AND(G1910&lt;&gt;"",H1910&lt;&gt;""), IF(SUMPRODUCT(($G$2:$G$5000=G1910)*($H$2:$H$5000=H1910))&gt;1,"CONFLICT: NI and Check-in Date Already in Use","Correct"), TRUE, "Correct")</f>
        <v/>
      </c>
    </row>
    <row r="1911" spans="1:22" s="14" customFormat="1" x14ac:dyDescent="0.5">
      <c r="A1911" s="10"/>
      <c r="B1911" s="11"/>
      <c r="C1911" s="10"/>
      <c r="D1911" s="10"/>
      <c r="E1911" s="10"/>
      <c r="F1911" s="12"/>
      <c r="G1911" s="10"/>
      <c r="H1911" s="12"/>
      <c r="I1911" s="12"/>
      <c r="J1911" s="13"/>
      <c r="K1911" s="10"/>
      <c r="L1911" s="15" t="str">
        <f ca="1">IF(ISBLANK(F1911), "", DATEDIF(Tenants[[#This Row],[DateOfBirth]],TODAY(),"Y"))</f>
        <v/>
      </c>
      <c r="M1911" s="10"/>
      <c r="N1911" s="10"/>
      <c r="O1911" s="10"/>
      <c r="P1911" s="10"/>
      <c r="Q1911" s="10"/>
      <c r="R1911" s="10"/>
      <c r="S1911" s="10"/>
      <c r="T1911" s="10"/>
      <c r="U1911" s="16" t="str">
        <f t="shared" si="31"/>
        <v/>
      </c>
      <c r="V1911" s="16" t="str" cm="1">
        <f t="array" ref="V1911">_xlfn.IFS(AND(ISBLANK(A1911), OR(B1911&lt;&gt;"",C1911&lt;&gt;"",E1911&lt;&gt;"",F1911&lt;&gt;"",G1911&lt;&gt;"",H1911&lt;&gt;"",J1911&lt;&gt;"",K1911&lt;&gt;"",M1911&lt;&gt;"",N1911&lt;&gt;"",O1911&lt;&gt;"",P1911&lt;&gt;"",Q1911&lt;&gt;"",R1911&lt;&gt;"",S1911&lt;&gt;"",T1911&lt;&gt;"",)), "Address Empty", ISBLANK(A1911), "", ISBLANK(B1911), "Room Number Empty", ISBLANK(C1911), "First Name Empty", ISBLANK(E1911), "Last Name Empty", ISBLANK(F1911), "Date of Birth Empty", ISBLANK(G1911), "NI Number Empty", ISBLANK(H1911), "Check In Date Empty", ISBLANK(J1911), "HB Claim Ref Number Empty", ISBLANK(K1911), "Referral Agency Empty", ISBLANK(M1911), "Gender Empty", ISBLANK(N1911), "Religion Empty", ISBLANK(O1911), "Ethnicity Empty", ISBLANK(P1911), "Nationality Empty", ISBLANK(Q1911), "Disability Empty", ISBLANK(R1911), "Sexual Orientation Empty", ISBLANK(S1911), "Language Empty", ISBLANK(T1911), "Risk Assessment Empty", AND(G1911&lt;&gt;"",H1911&lt;&gt;""), IF(SUMPRODUCT(($G$2:$G$5000=G1911)*($H$2:$H$5000=H1911))&gt;1,"CONFLICT: NI and Check-in Date Already in Use","Correct"), TRUE, "Correct")</f>
        <v/>
      </c>
    </row>
    <row r="1912" spans="1:22" s="14" customFormat="1" x14ac:dyDescent="0.5">
      <c r="A1912" s="10"/>
      <c r="B1912" s="11"/>
      <c r="C1912" s="10"/>
      <c r="D1912" s="10"/>
      <c r="E1912" s="10"/>
      <c r="F1912" s="12"/>
      <c r="G1912" s="10"/>
      <c r="H1912" s="12"/>
      <c r="I1912" s="12"/>
      <c r="J1912" s="13"/>
      <c r="K1912" s="10"/>
      <c r="L1912" s="15" t="str">
        <f ca="1">IF(ISBLANK(F1912), "", DATEDIF(Tenants[[#This Row],[DateOfBirth]],TODAY(),"Y"))</f>
        <v/>
      </c>
      <c r="M1912" s="10"/>
      <c r="N1912" s="10"/>
      <c r="O1912" s="10"/>
      <c r="P1912" s="10"/>
      <c r="Q1912" s="10"/>
      <c r="R1912" s="10"/>
      <c r="S1912" s="10"/>
      <c r="T1912" s="10"/>
      <c r="U1912" s="16" t="str">
        <f t="shared" si="31"/>
        <v/>
      </c>
      <c r="V1912" s="16" t="str" cm="1">
        <f t="array" ref="V1912">_xlfn.IFS(AND(ISBLANK(A1912), OR(B1912&lt;&gt;"",C1912&lt;&gt;"",E1912&lt;&gt;"",F1912&lt;&gt;"",G1912&lt;&gt;"",H1912&lt;&gt;"",J1912&lt;&gt;"",K1912&lt;&gt;"",M1912&lt;&gt;"",N1912&lt;&gt;"",O1912&lt;&gt;"",P1912&lt;&gt;"",Q1912&lt;&gt;"",R1912&lt;&gt;"",S1912&lt;&gt;"",T1912&lt;&gt;"",)), "Address Empty", ISBLANK(A1912), "", ISBLANK(B1912), "Room Number Empty", ISBLANK(C1912), "First Name Empty", ISBLANK(E1912), "Last Name Empty", ISBLANK(F1912), "Date of Birth Empty", ISBLANK(G1912), "NI Number Empty", ISBLANK(H1912), "Check In Date Empty", ISBLANK(J1912), "HB Claim Ref Number Empty", ISBLANK(K1912), "Referral Agency Empty", ISBLANK(M1912), "Gender Empty", ISBLANK(N1912), "Religion Empty", ISBLANK(O1912), "Ethnicity Empty", ISBLANK(P1912), "Nationality Empty", ISBLANK(Q1912), "Disability Empty", ISBLANK(R1912), "Sexual Orientation Empty", ISBLANK(S1912), "Language Empty", ISBLANK(T1912), "Risk Assessment Empty", AND(G1912&lt;&gt;"",H1912&lt;&gt;""), IF(SUMPRODUCT(($G$2:$G$5000=G1912)*($H$2:$H$5000=H1912))&gt;1,"CONFLICT: NI and Check-in Date Already in Use","Correct"), TRUE, "Correct")</f>
        <v/>
      </c>
    </row>
    <row r="1913" spans="1:22" s="14" customFormat="1" x14ac:dyDescent="0.5">
      <c r="A1913" s="10"/>
      <c r="B1913" s="11"/>
      <c r="C1913" s="10"/>
      <c r="D1913" s="10"/>
      <c r="E1913" s="10"/>
      <c r="F1913" s="12"/>
      <c r="G1913" s="10"/>
      <c r="H1913" s="12"/>
      <c r="I1913" s="12"/>
      <c r="J1913" s="13"/>
      <c r="K1913" s="10"/>
      <c r="L1913" s="15" t="str">
        <f ca="1">IF(ISBLANK(F1913), "", DATEDIF(Tenants[[#This Row],[DateOfBirth]],TODAY(),"Y"))</f>
        <v/>
      </c>
      <c r="M1913" s="10"/>
      <c r="N1913" s="10"/>
      <c r="O1913" s="10"/>
      <c r="P1913" s="10"/>
      <c r="Q1913" s="10"/>
      <c r="R1913" s="10"/>
      <c r="S1913" s="10"/>
      <c r="T1913" s="10"/>
      <c r="U1913" s="16" t="str">
        <f t="shared" si="31"/>
        <v/>
      </c>
      <c r="V1913" s="16" t="str" cm="1">
        <f t="array" ref="V1913">_xlfn.IFS(AND(ISBLANK(A1913), OR(B1913&lt;&gt;"",C1913&lt;&gt;"",E1913&lt;&gt;"",F1913&lt;&gt;"",G1913&lt;&gt;"",H1913&lt;&gt;"",J1913&lt;&gt;"",K1913&lt;&gt;"",M1913&lt;&gt;"",N1913&lt;&gt;"",O1913&lt;&gt;"",P1913&lt;&gt;"",Q1913&lt;&gt;"",R1913&lt;&gt;"",S1913&lt;&gt;"",T1913&lt;&gt;"",)), "Address Empty", ISBLANK(A1913), "", ISBLANK(B1913), "Room Number Empty", ISBLANK(C1913), "First Name Empty", ISBLANK(E1913), "Last Name Empty", ISBLANK(F1913), "Date of Birth Empty", ISBLANK(G1913), "NI Number Empty", ISBLANK(H1913), "Check In Date Empty", ISBLANK(J1913), "HB Claim Ref Number Empty", ISBLANK(K1913), "Referral Agency Empty", ISBLANK(M1913), "Gender Empty", ISBLANK(N1913), "Religion Empty", ISBLANK(O1913), "Ethnicity Empty", ISBLANK(P1913), "Nationality Empty", ISBLANK(Q1913), "Disability Empty", ISBLANK(R1913), "Sexual Orientation Empty", ISBLANK(S1913), "Language Empty", ISBLANK(T1913), "Risk Assessment Empty", AND(G1913&lt;&gt;"",H1913&lt;&gt;""), IF(SUMPRODUCT(($G$2:$G$5000=G1913)*($H$2:$H$5000=H1913))&gt;1,"CONFLICT: NI and Check-in Date Already in Use","Correct"), TRUE, "Correct")</f>
        <v/>
      </c>
    </row>
    <row r="1914" spans="1:22" s="14" customFormat="1" x14ac:dyDescent="0.5">
      <c r="A1914" s="10"/>
      <c r="B1914" s="11"/>
      <c r="C1914" s="10"/>
      <c r="D1914" s="10"/>
      <c r="E1914" s="10"/>
      <c r="F1914" s="12"/>
      <c r="G1914" s="10"/>
      <c r="H1914" s="12"/>
      <c r="I1914" s="12"/>
      <c r="J1914" s="13"/>
      <c r="K1914" s="10"/>
      <c r="L1914" s="15" t="str">
        <f ca="1">IF(ISBLANK(F1914), "", DATEDIF(Tenants[[#This Row],[DateOfBirth]],TODAY(),"Y"))</f>
        <v/>
      </c>
      <c r="M1914" s="10"/>
      <c r="N1914" s="10"/>
      <c r="O1914" s="10"/>
      <c r="P1914" s="10"/>
      <c r="Q1914" s="10"/>
      <c r="R1914" s="10"/>
      <c r="S1914" s="10"/>
      <c r="T1914" s="10"/>
      <c r="U1914" s="16" t="str">
        <f t="shared" si="31"/>
        <v/>
      </c>
      <c r="V1914" s="16" t="str" cm="1">
        <f t="array" ref="V1914">_xlfn.IFS(AND(ISBLANK(A1914), OR(B1914&lt;&gt;"",C1914&lt;&gt;"",E1914&lt;&gt;"",F1914&lt;&gt;"",G1914&lt;&gt;"",H1914&lt;&gt;"",J1914&lt;&gt;"",K1914&lt;&gt;"",M1914&lt;&gt;"",N1914&lt;&gt;"",O1914&lt;&gt;"",P1914&lt;&gt;"",Q1914&lt;&gt;"",R1914&lt;&gt;"",S1914&lt;&gt;"",T1914&lt;&gt;"",)), "Address Empty", ISBLANK(A1914), "", ISBLANK(B1914), "Room Number Empty", ISBLANK(C1914), "First Name Empty", ISBLANK(E1914), "Last Name Empty", ISBLANK(F1914), "Date of Birth Empty", ISBLANK(G1914), "NI Number Empty", ISBLANK(H1914), "Check In Date Empty", ISBLANK(J1914), "HB Claim Ref Number Empty", ISBLANK(K1914), "Referral Agency Empty", ISBLANK(M1914), "Gender Empty", ISBLANK(N1914), "Religion Empty", ISBLANK(O1914), "Ethnicity Empty", ISBLANK(P1914), "Nationality Empty", ISBLANK(Q1914), "Disability Empty", ISBLANK(R1914), "Sexual Orientation Empty", ISBLANK(S1914), "Language Empty", ISBLANK(T1914), "Risk Assessment Empty", AND(G1914&lt;&gt;"",H1914&lt;&gt;""), IF(SUMPRODUCT(($G$2:$G$5000=G1914)*($H$2:$H$5000=H1914))&gt;1,"CONFLICT: NI and Check-in Date Already in Use","Correct"), TRUE, "Correct")</f>
        <v/>
      </c>
    </row>
    <row r="1915" spans="1:22" s="14" customFormat="1" x14ac:dyDescent="0.5">
      <c r="A1915" s="10"/>
      <c r="B1915" s="11"/>
      <c r="C1915" s="10"/>
      <c r="D1915" s="10"/>
      <c r="E1915" s="10"/>
      <c r="F1915" s="12"/>
      <c r="G1915" s="10"/>
      <c r="H1915" s="12"/>
      <c r="I1915" s="12"/>
      <c r="J1915" s="13"/>
      <c r="K1915" s="10"/>
      <c r="L1915" s="15" t="str">
        <f ca="1">IF(ISBLANK(F1915), "", DATEDIF(Tenants[[#This Row],[DateOfBirth]],TODAY(),"Y"))</f>
        <v/>
      </c>
      <c r="M1915" s="10"/>
      <c r="N1915" s="10"/>
      <c r="O1915" s="10"/>
      <c r="P1915" s="10"/>
      <c r="Q1915" s="10"/>
      <c r="R1915" s="10"/>
      <c r="S1915" s="10"/>
      <c r="T1915" s="10"/>
      <c r="U1915" s="16" t="str">
        <f t="shared" si="31"/>
        <v/>
      </c>
      <c r="V1915" s="16" t="str" cm="1">
        <f t="array" ref="V1915">_xlfn.IFS(AND(ISBLANK(A1915), OR(B1915&lt;&gt;"",C1915&lt;&gt;"",E1915&lt;&gt;"",F1915&lt;&gt;"",G1915&lt;&gt;"",H1915&lt;&gt;"",J1915&lt;&gt;"",K1915&lt;&gt;"",M1915&lt;&gt;"",N1915&lt;&gt;"",O1915&lt;&gt;"",P1915&lt;&gt;"",Q1915&lt;&gt;"",R1915&lt;&gt;"",S1915&lt;&gt;"",T1915&lt;&gt;"",)), "Address Empty", ISBLANK(A1915), "", ISBLANK(B1915), "Room Number Empty", ISBLANK(C1915), "First Name Empty", ISBLANK(E1915), "Last Name Empty", ISBLANK(F1915), "Date of Birth Empty", ISBLANK(G1915), "NI Number Empty", ISBLANK(H1915), "Check In Date Empty", ISBLANK(J1915), "HB Claim Ref Number Empty", ISBLANK(K1915), "Referral Agency Empty", ISBLANK(M1915), "Gender Empty", ISBLANK(N1915), "Religion Empty", ISBLANK(O1915), "Ethnicity Empty", ISBLANK(P1915), "Nationality Empty", ISBLANK(Q1915), "Disability Empty", ISBLANK(R1915), "Sexual Orientation Empty", ISBLANK(S1915), "Language Empty", ISBLANK(T1915), "Risk Assessment Empty", AND(G1915&lt;&gt;"",H1915&lt;&gt;""), IF(SUMPRODUCT(($G$2:$G$5000=G1915)*($H$2:$H$5000=H1915))&gt;1,"CONFLICT: NI and Check-in Date Already in Use","Correct"), TRUE, "Correct")</f>
        <v/>
      </c>
    </row>
    <row r="1916" spans="1:22" s="14" customFormat="1" x14ac:dyDescent="0.5">
      <c r="A1916" s="10"/>
      <c r="B1916" s="11"/>
      <c r="C1916" s="10"/>
      <c r="D1916" s="10"/>
      <c r="E1916" s="10"/>
      <c r="F1916" s="12"/>
      <c r="G1916" s="10"/>
      <c r="H1916" s="12"/>
      <c r="I1916" s="12"/>
      <c r="J1916" s="13"/>
      <c r="K1916" s="10"/>
      <c r="L1916" s="15" t="str">
        <f ca="1">IF(ISBLANK(F1916), "", DATEDIF(Tenants[[#This Row],[DateOfBirth]],TODAY(),"Y"))</f>
        <v/>
      </c>
      <c r="M1916" s="10"/>
      <c r="N1916" s="10"/>
      <c r="O1916" s="10"/>
      <c r="P1916" s="10"/>
      <c r="Q1916" s="10"/>
      <c r="R1916" s="10"/>
      <c r="S1916" s="10"/>
      <c r="T1916" s="10"/>
      <c r="U1916" s="16" t="str">
        <f t="shared" si="31"/>
        <v/>
      </c>
      <c r="V1916" s="16" t="str" cm="1">
        <f t="array" ref="V1916">_xlfn.IFS(AND(ISBLANK(A1916), OR(B1916&lt;&gt;"",C1916&lt;&gt;"",E1916&lt;&gt;"",F1916&lt;&gt;"",G1916&lt;&gt;"",H1916&lt;&gt;"",J1916&lt;&gt;"",K1916&lt;&gt;"",M1916&lt;&gt;"",N1916&lt;&gt;"",O1916&lt;&gt;"",P1916&lt;&gt;"",Q1916&lt;&gt;"",R1916&lt;&gt;"",S1916&lt;&gt;"",T1916&lt;&gt;"",)), "Address Empty", ISBLANK(A1916), "", ISBLANK(B1916), "Room Number Empty", ISBLANK(C1916), "First Name Empty", ISBLANK(E1916), "Last Name Empty", ISBLANK(F1916), "Date of Birth Empty", ISBLANK(G1916), "NI Number Empty", ISBLANK(H1916), "Check In Date Empty", ISBLANK(J1916), "HB Claim Ref Number Empty", ISBLANK(K1916), "Referral Agency Empty", ISBLANK(M1916), "Gender Empty", ISBLANK(N1916), "Religion Empty", ISBLANK(O1916), "Ethnicity Empty", ISBLANK(P1916), "Nationality Empty", ISBLANK(Q1916), "Disability Empty", ISBLANK(R1916), "Sexual Orientation Empty", ISBLANK(S1916), "Language Empty", ISBLANK(T1916), "Risk Assessment Empty", AND(G1916&lt;&gt;"",H1916&lt;&gt;""), IF(SUMPRODUCT(($G$2:$G$5000=G1916)*($H$2:$H$5000=H1916))&gt;1,"CONFLICT: NI and Check-in Date Already in Use","Correct"), TRUE, "Correct")</f>
        <v/>
      </c>
    </row>
    <row r="1917" spans="1:22" s="14" customFormat="1" x14ac:dyDescent="0.5">
      <c r="A1917" s="10"/>
      <c r="B1917" s="11"/>
      <c r="C1917" s="10"/>
      <c r="D1917" s="10"/>
      <c r="E1917" s="10"/>
      <c r="F1917" s="12"/>
      <c r="G1917" s="10"/>
      <c r="H1917" s="12"/>
      <c r="I1917" s="12"/>
      <c r="J1917" s="13"/>
      <c r="K1917" s="10"/>
      <c r="L1917" s="15" t="str">
        <f ca="1">IF(ISBLANK(F1917), "", DATEDIF(Tenants[[#This Row],[DateOfBirth]],TODAY(),"Y"))</f>
        <v/>
      </c>
      <c r="M1917" s="10"/>
      <c r="N1917" s="10"/>
      <c r="O1917" s="10"/>
      <c r="P1917" s="10"/>
      <c r="Q1917" s="10"/>
      <c r="R1917" s="10"/>
      <c r="S1917" s="10"/>
      <c r="T1917" s="10"/>
      <c r="U1917" s="16" t="str">
        <f t="shared" si="31"/>
        <v/>
      </c>
      <c r="V1917" s="16" t="str" cm="1">
        <f t="array" ref="V1917">_xlfn.IFS(AND(ISBLANK(A1917), OR(B1917&lt;&gt;"",C1917&lt;&gt;"",E1917&lt;&gt;"",F1917&lt;&gt;"",G1917&lt;&gt;"",H1917&lt;&gt;"",J1917&lt;&gt;"",K1917&lt;&gt;"",M1917&lt;&gt;"",N1917&lt;&gt;"",O1917&lt;&gt;"",P1917&lt;&gt;"",Q1917&lt;&gt;"",R1917&lt;&gt;"",S1917&lt;&gt;"",T1917&lt;&gt;"",)), "Address Empty", ISBLANK(A1917), "", ISBLANK(B1917), "Room Number Empty", ISBLANK(C1917), "First Name Empty", ISBLANK(E1917), "Last Name Empty", ISBLANK(F1917), "Date of Birth Empty", ISBLANK(G1917), "NI Number Empty", ISBLANK(H1917), "Check In Date Empty", ISBLANK(J1917), "HB Claim Ref Number Empty", ISBLANK(K1917), "Referral Agency Empty", ISBLANK(M1917), "Gender Empty", ISBLANK(N1917), "Religion Empty", ISBLANK(O1917), "Ethnicity Empty", ISBLANK(P1917), "Nationality Empty", ISBLANK(Q1917), "Disability Empty", ISBLANK(R1917), "Sexual Orientation Empty", ISBLANK(S1917), "Language Empty", ISBLANK(T1917), "Risk Assessment Empty", AND(G1917&lt;&gt;"",H1917&lt;&gt;""), IF(SUMPRODUCT(($G$2:$G$5000=G1917)*($H$2:$H$5000=H1917))&gt;1,"CONFLICT: NI and Check-in Date Already in Use","Correct"), TRUE, "Correct")</f>
        <v/>
      </c>
    </row>
    <row r="1918" spans="1:22" s="14" customFormat="1" x14ac:dyDescent="0.5">
      <c r="A1918" s="10"/>
      <c r="B1918" s="11"/>
      <c r="C1918" s="10"/>
      <c r="D1918" s="10"/>
      <c r="E1918" s="10"/>
      <c r="F1918" s="12"/>
      <c r="G1918" s="10"/>
      <c r="H1918" s="12"/>
      <c r="I1918" s="12"/>
      <c r="J1918" s="13"/>
      <c r="K1918" s="10"/>
      <c r="L1918" s="15" t="str">
        <f ca="1">IF(ISBLANK(F1918), "", DATEDIF(Tenants[[#This Row],[DateOfBirth]],TODAY(),"Y"))</f>
        <v/>
      </c>
      <c r="M1918" s="10"/>
      <c r="N1918" s="10"/>
      <c r="O1918" s="10"/>
      <c r="P1918" s="10"/>
      <c r="Q1918" s="10"/>
      <c r="R1918" s="10"/>
      <c r="S1918" s="10"/>
      <c r="T1918" s="10"/>
      <c r="U1918" s="16" t="str">
        <f t="shared" si="31"/>
        <v/>
      </c>
      <c r="V1918" s="16" t="str" cm="1">
        <f t="array" ref="V1918">_xlfn.IFS(AND(ISBLANK(A1918), OR(B1918&lt;&gt;"",C1918&lt;&gt;"",E1918&lt;&gt;"",F1918&lt;&gt;"",G1918&lt;&gt;"",H1918&lt;&gt;"",J1918&lt;&gt;"",K1918&lt;&gt;"",M1918&lt;&gt;"",N1918&lt;&gt;"",O1918&lt;&gt;"",P1918&lt;&gt;"",Q1918&lt;&gt;"",R1918&lt;&gt;"",S1918&lt;&gt;"",T1918&lt;&gt;"",)), "Address Empty", ISBLANK(A1918), "", ISBLANK(B1918), "Room Number Empty", ISBLANK(C1918), "First Name Empty", ISBLANK(E1918), "Last Name Empty", ISBLANK(F1918), "Date of Birth Empty", ISBLANK(G1918), "NI Number Empty", ISBLANK(H1918), "Check In Date Empty", ISBLANK(J1918), "HB Claim Ref Number Empty", ISBLANK(K1918), "Referral Agency Empty", ISBLANK(M1918), "Gender Empty", ISBLANK(N1918), "Religion Empty", ISBLANK(O1918), "Ethnicity Empty", ISBLANK(P1918), "Nationality Empty", ISBLANK(Q1918), "Disability Empty", ISBLANK(R1918), "Sexual Orientation Empty", ISBLANK(S1918), "Language Empty", ISBLANK(T1918), "Risk Assessment Empty", AND(G1918&lt;&gt;"",H1918&lt;&gt;""), IF(SUMPRODUCT(($G$2:$G$5000=G1918)*($H$2:$H$5000=H1918))&gt;1,"CONFLICT: NI and Check-in Date Already in Use","Correct"), TRUE, "Correct")</f>
        <v/>
      </c>
    </row>
    <row r="1919" spans="1:22" s="14" customFormat="1" x14ac:dyDescent="0.5">
      <c r="A1919" s="10"/>
      <c r="B1919" s="11"/>
      <c r="C1919" s="10"/>
      <c r="D1919" s="10"/>
      <c r="E1919" s="10"/>
      <c r="F1919" s="12"/>
      <c r="G1919" s="10"/>
      <c r="H1919" s="12"/>
      <c r="I1919" s="12"/>
      <c r="J1919" s="13"/>
      <c r="K1919" s="10"/>
      <c r="L1919" s="15" t="str">
        <f ca="1">IF(ISBLANK(F1919), "", DATEDIF(Tenants[[#This Row],[DateOfBirth]],TODAY(),"Y"))</f>
        <v/>
      </c>
      <c r="M1919" s="10"/>
      <c r="N1919" s="10"/>
      <c r="O1919" s="10"/>
      <c r="P1919" s="10"/>
      <c r="Q1919" s="10"/>
      <c r="R1919" s="10"/>
      <c r="S1919" s="10"/>
      <c r="T1919" s="10"/>
      <c r="U1919" s="16" t="str">
        <f t="shared" si="31"/>
        <v/>
      </c>
      <c r="V1919" s="16" t="str" cm="1">
        <f t="array" ref="V1919">_xlfn.IFS(AND(ISBLANK(A1919), OR(B1919&lt;&gt;"",C1919&lt;&gt;"",E1919&lt;&gt;"",F1919&lt;&gt;"",G1919&lt;&gt;"",H1919&lt;&gt;"",J1919&lt;&gt;"",K1919&lt;&gt;"",M1919&lt;&gt;"",N1919&lt;&gt;"",O1919&lt;&gt;"",P1919&lt;&gt;"",Q1919&lt;&gt;"",R1919&lt;&gt;"",S1919&lt;&gt;"",T1919&lt;&gt;"",)), "Address Empty", ISBLANK(A1919), "", ISBLANK(B1919), "Room Number Empty", ISBLANK(C1919), "First Name Empty", ISBLANK(E1919), "Last Name Empty", ISBLANK(F1919), "Date of Birth Empty", ISBLANK(G1919), "NI Number Empty", ISBLANK(H1919), "Check In Date Empty", ISBLANK(J1919), "HB Claim Ref Number Empty", ISBLANK(K1919), "Referral Agency Empty", ISBLANK(M1919), "Gender Empty", ISBLANK(N1919), "Religion Empty", ISBLANK(O1919), "Ethnicity Empty", ISBLANK(P1919), "Nationality Empty", ISBLANK(Q1919), "Disability Empty", ISBLANK(R1919), "Sexual Orientation Empty", ISBLANK(S1919), "Language Empty", ISBLANK(T1919), "Risk Assessment Empty", AND(G1919&lt;&gt;"",H1919&lt;&gt;""), IF(SUMPRODUCT(($G$2:$G$5000=G1919)*($H$2:$H$5000=H1919))&gt;1,"CONFLICT: NI and Check-in Date Already in Use","Correct"), TRUE, "Correct")</f>
        <v/>
      </c>
    </row>
    <row r="1920" spans="1:22" s="14" customFormat="1" x14ac:dyDescent="0.5">
      <c r="A1920" s="10"/>
      <c r="B1920" s="11"/>
      <c r="C1920" s="10"/>
      <c r="D1920" s="10"/>
      <c r="E1920" s="10"/>
      <c r="F1920" s="12"/>
      <c r="G1920" s="10"/>
      <c r="H1920" s="12"/>
      <c r="I1920" s="12"/>
      <c r="J1920" s="13"/>
      <c r="K1920" s="10"/>
      <c r="L1920" s="15" t="str">
        <f ca="1">IF(ISBLANK(F1920), "", DATEDIF(Tenants[[#This Row],[DateOfBirth]],TODAY(),"Y"))</f>
        <v/>
      </c>
      <c r="M1920" s="10"/>
      <c r="N1920" s="10"/>
      <c r="O1920" s="10"/>
      <c r="P1920" s="10"/>
      <c r="Q1920" s="10"/>
      <c r="R1920" s="10"/>
      <c r="S1920" s="10"/>
      <c r="T1920" s="10"/>
      <c r="U1920" s="16" t="str">
        <f t="shared" si="31"/>
        <v/>
      </c>
      <c r="V1920" s="16" t="str" cm="1">
        <f t="array" ref="V1920">_xlfn.IFS(AND(ISBLANK(A1920), OR(B1920&lt;&gt;"",C1920&lt;&gt;"",E1920&lt;&gt;"",F1920&lt;&gt;"",G1920&lt;&gt;"",H1920&lt;&gt;"",J1920&lt;&gt;"",K1920&lt;&gt;"",M1920&lt;&gt;"",N1920&lt;&gt;"",O1920&lt;&gt;"",P1920&lt;&gt;"",Q1920&lt;&gt;"",R1920&lt;&gt;"",S1920&lt;&gt;"",T1920&lt;&gt;"",)), "Address Empty", ISBLANK(A1920), "", ISBLANK(B1920), "Room Number Empty", ISBLANK(C1920), "First Name Empty", ISBLANK(E1920), "Last Name Empty", ISBLANK(F1920), "Date of Birth Empty", ISBLANK(G1920), "NI Number Empty", ISBLANK(H1920), "Check In Date Empty", ISBLANK(J1920), "HB Claim Ref Number Empty", ISBLANK(K1920), "Referral Agency Empty", ISBLANK(M1920), "Gender Empty", ISBLANK(N1920), "Religion Empty", ISBLANK(O1920), "Ethnicity Empty", ISBLANK(P1920), "Nationality Empty", ISBLANK(Q1920), "Disability Empty", ISBLANK(R1920), "Sexual Orientation Empty", ISBLANK(S1920), "Language Empty", ISBLANK(T1920), "Risk Assessment Empty", AND(G1920&lt;&gt;"",H1920&lt;&gt;""), IF(SUMPRODUCT(($G$2:$G$5000=G1920)*($H$2:$H$5000=H1920))&gt;1,"CONFLICT: NI and Check-in Date Already in Use","Correct"), TRUE, "Correct")</f>
        <v/>
      </c>
    </row>
    <row r="1921" spans="1:22" s="14" customFormat="1" x14ac:dyDescent="0.5">
      <c r="A1921" s="10"/>
      <c r="B1921" s="11"/>
      <c r="C1921" s="10"/>
      <c r="D1921" s="10"/>
      <c r="E1921" s="10"/>
      <c r="F1921" s="12"/>
      <c r="G1921" s="10"/>
      <c r="H1921" s="12"/>
      <c r="I1921" s="12"/>
      <c r="J1921" s="13"/>
      <c r="K1921" s="10"/>
      <c r="L1921" s="15" t="str">
        <f ca="1">IF(ISBLANK(F1921), "", DATEDIF(Tenants[[#This Row],[DateOfBirth]],TODAY(),"Y"))</f>
        <v/>
      </c>
      <c r="M1921" s="10"/>
      <c r="N1921" s="10"/>
      <c r="O1921" s="10"/>
      <c r="P1921" s="10"/>
      <c r="Q1921" s="10"/>
      <c r="R1921" s="10"/>
      <c r="S1921" s="10"/>
      <c r="T1921" s="10"/>
      <c r="U1921" s="16" t="str">
        <f t="shared" si="31"/>
        <v/>
      </c>
      <c r="V1921" s="16" t="str" cm="1">
        <f t="array" ref="V1921">_xlfn.IFS(AND(ISBLANK(A1921), OR(B1921&lt;&gt;"",C1921&lt;&gt;"",E1921&lt;&gt;"",F1921&lt;&gt;"",G1921&lt;&gt;"",H1921&lt;&gt;"",J1921&lt;&gt;"",K1921&lt;&gt;"",M1921&lt;&gt;"",N1921&lt;&gt;"",O1921&lt;&gt;"",P1921&lt;&gt;"",Q1921&lt;&gt;"",R1921&lt;&gt;"",S1921&lt;&gt;"",T1921&lt;&gt;"",)), "Address Empty", ISBLANK(A1921), "", ISBLANK(B1921), "Room Number Empty", ISBLANK(C1921), "First Name Empty", ISBLANK(E1921), "Last Name Empty", ISBLANK(F1921), "Date of Birth Empty", ISBLANK(G1921), "NI Number Empty", ISBLANK(H1921), "Check In Date Empty", ISBLANK(J1921), "HB Claim Ref Number Empty", ISBLANK(K1921), "Referral Agency Empty", ISBLANK(M1921), "Gender Empty", ISBLANK(N1921), "Religion Empty", ISBLANK(O1921), "Ethnicity Empty", ISBLANK(P1921), "Nationality Empty", ISBLANK(Q1921), "Disability Empty", ISBLANK(R1921), "Sexual Orientation Empty", ISBLANK(S1921), "Language Empty", ISBLANK(T1921), "Risk Assessment Empty", AND(G1921&lt;&gt;"",H1921&lt;&gt;""), IF(SUMPRODUCT(($G$2:$G$5000=G1921)*($H$2:$H$5000=H1921))&gt;1,"CONFLICT: NI and Check-in Date Already in Use","Correct"), TRUE, "Correct")</f>
        <v/>
      </c>
    </row>
    <row r="1922" spans="1:22" s="14" customFormat="1" x14ac:dyDescent="0.5">
      <c r="A1922" s="10"/>
      <c r="B1922" s="11"/>
      <c r="C1922" s="10"/>
      <c r="D1922" s="10"/>
      <c r="E1922" s="10"/>
      <c r="F1922" s="12"/>
      <c r="G1922" s="10"/>
      <c r="H1922" s="12"/>
      <c r="I1922" s="12"/>
      <c r="J1922" s="13"/>
      <c r="K1922" s="10"/>
      <c r="L1922" s="15" t="str">
        <f ca="1">IF(ISBLANK(F1922), "", DATEDIF(Tenants[[#This Row],[DateOfBirth]],TODAY(),"Y"))</f>
        <v/>
      </c>
      <c r="M1922" s="10"/>
      <c r="N1922" s="10"/>
      <c r="O1922" s="10"/>
      <c r="P1922" s="10"/>
      <c r="Q1922" s="10"/>
      <c r="R1922" s="10"/>
      <c r="S1922" s="10"/>
      <c r="T1922" s="10"/>
      <c r="U1922" s="16" t="str">
        <f t="shared" si="31"/>
        <v/>
      </c>
      <c r="V1922" s="16" t="str" cm="1">
        <f t="array" ref="V1922">_xlfn.IFS(AND(ISBLANK(A1922), OR(B1922&lt;&gt;"",C1922&lt;&gt;"",E1922&lt;&gt;"",F1922&lt;&gt;"",G1922&lt;&gt;"",H1922&lt;&gt;"",J1922&lt;&gt;"",K1922&lt;&gt;"",M1922&lt;&gt;"",N1922&lt;&gt;"",O1922&lt;&gt;"",P1922&lt;&gt;"",Q1922&lt;&gt;"",R1922&lt;&gt;"",S1922&lt;&gt;"",T1922&lt;&gt;"",)), "Address Empty", ISBLANK(A1922), "", ISBLANK(B1922), "Room Number Empty", ISBLANK(C1922), "First Name Empty", ISBLANK(E1922), "Last Name Empty", ISBLANK(F1922), "Date of Birth Empty", ISBLANK(G1922), "NI Number Empty", ISBLANK(H1922), "Check In Date Empty", ISBLANK(J1922), "HB Claim Ref Number Empty", ISBLANK(K1922), "Referral Agency Empty", ISBLANK(M1922), "Gender Empty", ISBLANK(N1922), "Religion Empty", ISBLANK(O1922), "Ethnicity Empty", ISBLANK(P1922), "Nationality Empty", ISBLANK(Q1922), "Disability Empty", ISBLANK(R1922), "Sexual Orientation Empty", ISBLANK(S1922), "Language Empty", ISBLANK(T1922), "Risk Assessment Empty", AND(G1922&lt;&gt;"",H1922&lt;&gt;""), IF(SUMPRODUCT(($G$2:$G$5000=G1922)*($H$2:$H$5000=H1922))&gt;1,"CONFLICT: NI and Check-in Date Already in Use","Correct"), TRUE, "Correct")</f>
        <v/>
      </c>
    </row>
    <row r="1923" spans="1:22" s="14" customFormat="1" x14ac:dyDescent="0.5">
      <c r="A1923" s="10"/>
      <c r="B1923" s="11"/>
      <c r="C1923" s="10"/>
      <c r="D1923" s="10"/>
      <c r="E1923" s="10"/>
      <c r="F1923" s="12"/>
      <c r="G1923" s="10"/>
      <c r="H1923" s="12"/>
      <c r="I1923" s="12"/>
      <c r="J1923" s="13"/>
      <c r="K1923" s="10"/>
      <c r="L1923" s="15" t="str">
        <f ca="1">IF(ISBLANK(F1923), "", DATEDIF(Tenants[[#This Row],[DateOfBirth]],TODAY(),"Y"))</f>
        <v/>
      </c>
      <c r="M1923" s="10"/>
      <c r="N1923" s="10"/>
      <c r="O1923" s="10"/>
      <c r="P1923" s="10"/>
      <c r="Q1923" s="10"/>
      <c r="R1923" s="10"/>
      <c r="S1923" s="10"/>
      <c r="T1923" s="10"/>
      <c r="U1923" s="16" t="str">
        <f t="shared" si="31"/>
        <v/>
      </c>
      <c r="V1923" s="16" t="str" cm="1">
        <f t="array" ref="V1923">_xlfn.IFS(AND(ISBLANK(A1923), OR(B1923&lt;&gt;"",C1923&lt;&gt;"",E1923&lt;&gt;"",F1923&lt;&gt;"",G1923&lt;&gt;"",H1923&lt;&gt;"",J1923&lt;&gt;"",K1923&lt;&gt;"",M1923&lt;&gt;"",N1923&lt;&gt;"",O1923&lt;&gt;"",P1923&lt;&gt;"",Q1923&lt;&gt;"",R1923&lt;&gt;"",S1923&lt;&gt;"",T1923&lt;&gt;"",)), "Address Empty", ISBLANK(A1923), "", ISBLANK(B1923), "Room Number Empty", ISBLANK(C1923), "First Name Empty", ISBLANK(E1923), "Last Name Empty", ISBLANK(F1923), "Date of Birth Empty", ISBLANK(G1923), "NI Number Empty", ISBLANK(H1923), "Check In Date Empty", ISBLANK(J1923), "HB Claim Ref Number Empty", ISBLANK(K1923), "Referral Agency Empty", ISBLANK(M1923), "Gender Empty", ISBLANK(N1923), "Religion Empty", ISBLANK(O1923), "Ethnicity Empty", ISBLANK(P1923), "Nationality Empty", ISBLANK(Q1923), "Disability Empty", ISBLANK(R1923), "Sexual Orientation Empty", ISBLANK(S1923), "Language Empty", ISBLANK(T1923), "Risk Assessment Empty", AND(G1923&lt;&gt;"",H1923&lt;&gt;""), IF(SUMPRODUCT(($G$2:$G$5000=G1923)*($H$2:$H$5000=H1923))&gt;1,"CONFLICT: NI and Check-in Date Already in Use","Correct"), TRUE, "Correct")</f>
        <v/>
      </c>
    </row>
    <row r="1924" spans="1:22" s="14" customFormat="1" x14ac:dyDescent="0.5">
      <c r="A1924" s="10"/>
      <c r="B1924" s="11"/>
      <c r="C1924" s="10"/>
      <c r="D1924" s="10"/>
      <c r="E1924" s="10"/>
      <c r="F1924" s="12"/>
      <c r="G1924" s="10"/>
      <c r="H1924" s="12"/>
      <c r="I1924" s="12"/>
      <c r="J1924" s="13"/>
      <c r="K1924" s="10"/>
      <c r="L1924" s="15" t="str">
        <f ca="1">IF(ISBLANK(F1924), "", DATEDIF(Tenants[[#This Row],[DateOfBirth]],TODAY(),"Y"))</f>
        <v/>
      </c>
      <c r="M1924" s="10"/>
      <c r="N1924" s="10"/>
      <c r="O1924" s="10"/>
      <c r="P1924" s="10"/>
      <c r="Q1924" s="10"/>
      <c r="R1924" s="10"/>
      <c r="S1924" s="10"/>
      <c r="T1924" s="10"/>
      <c r="U1924" s="16" t="str">
        <f t="shared" si="31"/>
        <v/>
      </c>
      <c r="V1924" s="16" t="str" cm="1">
        <f t="array" ref="V1924">_xlfn.IFS(AND(ISBLANK(A1924), OR(B1924&lt;&gt;"",C1924&lt;&gt;"",E1924&lt;&gt;"",F1924&lt;&gt;"",G1924&lt;&gt;"",H1924&lt;&gt;"",J1924&lt;&gt;"",K1924&lt;&gt;"",M1924&lt;&gt;"",N1924&lt;&gt;"",O1924&lt;&gt;"",P1924&lt;&gt;"",Q1924&lt;&gt;"",R1924&lt;&gt;"",S1924&lt;&gt;"",T1924&lt;&gt;"",)), "Address Empty", ISBLANK(A1924), "", ISBLANK(B1924), "Room Number Empty", ISBLANK(C1924), "First Name Empty", ISBLANK(E1924), "Last Name Empty", ISBLANK(F1924), "Date of Birth Empty", ISBLANK(G1924), "NI Number Empty", ISBLANK(H1924), "Check In Date Empty", ISBLANK(J1924), "HB Claim Ref Number Empty", ISBLANK(K1924), "Referral Agency Empty", ISBLANK(M1924), "Gender Empty", ISBLANK(N1924), "Religion Empty", ISBLANK(O1924), "Ethnicity Empty", ISBLANK(P1924), "Nationality Empty", ISBLANK(Q1924), "Disability Empty", ISBLANK(R1924), "Sexual Orientation Empty", ISBLANK(S1924), "Language Empty", ISBLANK(T1924), "Risk Assessment Empty", AND(G1924&lt;&gt;"",H1924&lt;&gt;""), IF(SUMPRODUCT(($G$2:$G$5000=G1924)*($H$2:$H$5000=H1924))&gt;1,"CONFLICT: NI and Check-in Date Already in Use","Correct"), TRUE, "Correct")</f>
        <v/>
      </c>
    </row>
    <row r="1925" spans="1:22" s="14" customFormat="1" x14ac:dyDescent="0.5">
      <c r="A1925" s="10"/>
      <c r="B1925" s="11"/>
      <c r="C1925" s="10"/>
      <c r="D1925" s="10"/>
      <c r="E1925" s="10"/>
      <c r="F1925" s="12"/>
      <c r="G1925" s="10"/>
      <c r="H1925" s="12"/>
      <c r="I1925" s="12"/>
      <c r="J1925" s="13"/>
      <c r="K1925" s="10"/>
      <c r="L1925" s="15" t="str">
        <f ca="1">IF(ISBLANK(F1925), "", DATEDIF(Tenants[[#This Row],[DateOfBirth]],TODAY(),"Y"))</f>
        <v/>
      </c>
      <c r="M1925" s="10"/>
      <c r="N1925" s="10"/>
      <c r="O1925" s="10"/>
      <c r="P1925" s="10"/>
      <c r="Q1925" s="10"/>
      <c r="R1925" s="10"/>
      <c r="S1925" s="10"/>
      <c r="T1925" s="10"/>
      <c r="U1925" s="16" t="str">
        <f t="shared" si="31"/>
        <v/>
      </c>
      <c r="V1925" s="16" t="str" cm="1">
        <f t="array" ref="V1925">_xlfn.IFS(AND(ISBLANK(A1925), OR(B1925&lt;&gt;"",C1925&lt;&gt;"",E1925&lt;&gt;"",F1925&lt;&gt;"",G1925&lt;&gt;"",H1925&lt;&gt;"",J1925&lt;&gt;"",K1925&lt;&gt;"",M1925&lt;&gt;"",N1925&lt;&gt;"",O1925&lt;&gt;"",P1925&lt;&gt;"",Q1925&lt;&gt;"",R1925&lt;&gt;"",S1925&lt;&gt;"",T1925&lt;&gt;"",)), "Address Empty", ISBLANK(A1925), "", ISBLANK(B1925), "Room Number Empty", ISBLANK(C1925), "First Name Empty", ISBLANK(E1925), "Last Name Empty", ISBLANK(F1925), "Date of Birth Empty", ISBLANK(G1925), "NI Number Empty", ISBLANK(H1925), "Check In Date Empty", ISBLANK(J1925), "HB Claim Ref Number Empty", ISBLANK(K1925), "Referral Agency Empty", ISBLANK(M1925), "Gender Empty", ISBLANK(N1925), "Religion Empty", ISBLANK(O1925), "Ethnicity Empty", ISBLANK(P1925), "Nationality Empty", ISBLANK(Q1925), "Disability Empty", ISBLANK(R1925), "Sexual Orientation Empty", ISBLANK(S1925), "Language Empty", ISBLANK(T1925), "Risk Assessment Empty", AND(G1925&lt;&gt;"",H1925&lt;&gt;""), IF(SUMPRODUCT(($G$2:$G$5000=G1925)*($H$2:$H$5000=H1925))&gt;1,"CONFLICT: NI and Check-in Date Already in Use","Correct"), TRUE, "Correct")</f>
        <v/>
      </c>
    </row>
    <row r="1926" spans="1:22" s="14" customFormat="1" x14ac:dyDescent="0.5">
      <c r="A1926" s="10"/>
      <c r="B1926" s="11"/>
      <c r="C1926" s="10"/>
      <c r="D1926" s="10"/>
      <c r="E1926" s="10"/>
      <c r="F1926" s="12"/>
      <c r="G1926" s="10"/>
      <c r="H1926" s="12"/>
      <c r="I1926" s="12"/>
      <c r="J1926" s="13"/>
      <c r="K1926" s="10"/>
      <c r="L1926" s="15" t="str">
        <f ca="1">IF(ISBLANK(F1926), "", DATEDIF(Tenants[[#This Row],[DateOfBirth]],TODAY(),"Y"))</f>
        <v/>
      </c>
      <c r="M1926" s="10"/>
      <c r="N1926" s="10"/>
      <c r="O1926" s="10"/>
      <c r="P1926" s="10"/>
      <c r="Q1926" s="10"/>
      <c r="R1926" s="10"/>
      <c r="S1926" s="10"/>
      <c r="T1926" s="10"/>
      <c r="U1926" s="16" t="str">
        <f t="shared" si="31"/>
        <v/>
      </c>
      <c r="V1926" s="16" t="str" cm="1">
        <f t="array" ref="V1926">_xlfn.IFS(AND(ISBLANK(A1926), OR(B1926&lt;&gt;"",C1926&lt;&gt;"",E1926&lt;&gt;"",F1926&lt;&gt;"",G1926&lt;&gt;"",H1926&lt;&gt;"",J1926&lt;&gt;"",K1926&lt;&gt;"",M1926&lt;&gt;"",N1926&lt;&gt;"",O1926&lt;&gt;"",P1926&lt;&gt;"",Q1926&lt;&gt;"",R1926&lt;&gt;"",S1926&lt;&gt;"",T1926&lt;&gt;"",)), "Address Empty", ISBLANK(A1926), "", ISBLANK(B1926), "Room Number Empty", ISBLANK(C1926), "First Name Empty", ISBLANK(E1926), "Last Name Empty", ISBLANK(F1926), "Date of Birth Empty", ISBLANK(G1926), "NI Number Empty", ISBLANK(H1926), "Check In Date Empty", ISBLANK(J1926), "HB Claim Ref Number Empty", ISBLANK(K1926), "Referral Agency Empty", ISBLANK(M1926), "Gender Empty", ISBLANK(N1926), "Religion Empty", ISBLANK(O1926), "Ethnicity Empty", ISBLANK(P1926), "Nationality Empty", ISBLANK(Q1926), "Disability Empty", ISBLANK(R1926), "Sexual Orientation Empty", ISBLANK(S1926), "Language Empty", ISBLANK(T1926), "Risk Assessment Empty", AND(G1926&lt;&gt;"",H1926&lt;&gt;""), IF(SUMPRODUCT(($G$2:$G$5000=G1926)*($H$2:$H$5000=H1926))&gt;1,"CONFLICT: NI and Check-in Date Already in Use","Correct"), TRUE, "Correct")</f>
        <v/>
      </c>
    </row>
    <row r="1927" spans="1:22" s="14" customFormat="1" x14ac:dyDescent="0.5">
      <c r="A1927" s="10"/>
      <c r="B1927" s="11"/>
      <c r="C1927" s="10"/>
      <c r="D1927" s="10"/>
      <c r="E1927" s="10"/>
      <c r="F1927" s="12"/>
      <c r="G1927" s="10"/>
      <c r="H1927" s="12"/>
      <c r="I1927" s="12"/>
      <c r="J1927" s="13"/>
      <c r="K1927" s="10"/>
      <c r="L1927" s="15" t="str">
        <f ca="1">IF(ISBLANK(F1927), "", DATEDIF(Tenants[[#This Row],[DateOfBirth]],TODAY(),"Y"))</f>
        <v/>
      </c>
      <c r="M1927" s="10"/>
      <c r="N1927" s="10"/>
      <c r="O1927" s="10"/>
      <c r="P1927" s="10"/>
      <c r="Q1927" s="10"/>
      <c r="R1927" s="10"/>
      <c r="S1927" s="10"/>
      <c r="T1927" s="10"/>
      <c r="U1927" s="16" t="str">
        <f t="shared" si="31"/>
        <v/>
      </c>
      <c r="V1927" s="16" t="str" cm="1">
        <f t="array" ref="V1927">_xlfn.IFS(AND(ISBLANK(A1927), OR(B1927&lt;&gt;"",C1927&lt;&gt;"",E1927&lt;&gt;"",F1927&lt;&gt;"",G1927&lt;&gt;"",H1927&lt;&gt;"",J1927&lt;&gt;"",K1927&lt;&gt;"",M1927&lt;&gt;"",N1927&lt;&gt;"",O1927&lt;&gt;"",P1927&lt;&gt;"",Q1927&lt;&gt;"",R1927&lt;&gt;"",S1927&lt;&gt;"",T1927&lt;&gt;"",)), "Address Empty", ISBLANK(A1927), "", ISBLANK(B1927), "Room Number Empty", ISBLANK(C1927), "First Name Empty", ISBLANK(E1927), "Last Name Empty", ISBLANK(F1927), "Date of Birth Empty", ISBLANK(G1927), "NI Number Empty", ISBLANK(H1927), "Check In Date Empty", ISBLANK(J1927), "HB Claim Ref Number Empty", ISBLANK(K1927), "Referral Agency Empty", ISBLANK(M1927), "Gender Empty", ISBLANK(N1927), "Religion Empty", ISBLANK(O1927), "Ethnicity Empty", ISBLANK(P1927), "Nationality Empty", ISBLANK(Q1927), "Disability Empty", ISBLANK(R1927), "Sexual Orientation Empty", ISBLANK(S1927), "Language Empty", ISBLANK(T1927), "Risk Assessment Empty", AND(G1927&lt;&gt;"",H1927&lt;&gt;""), IF(SUMPRODUCT(($G$2:$G$5000=G1927)*($H$2:$H$5000=H1927))&gt;1,"CONFLICT: NI and Check-in Date Already in Use","Correct"), TRUE, "Correct")</f>
        <v/>
      </c>
    </row>
    <row r="1928" spans="1:22" s="14" customFormat="1" x14ac:dyDescent="0.5">
      <c r="A1928" s="10"/>
      <c r="B1928" s="11"/>
      <c r="C1928" s="10"/>
      <c r="D1928" s="10"/>
      <c r="E1928" s="10"/>
      <c r="F1928" s="12"/>
      <c r="G1928" s="10"/>
      <c r="H1928" s="12"/>
      <c r="I1928" s="12"/>
      <c r="J1928" s="13"/>
      <c r="K1928" s="10"/>
      <c r="L1928" s="15" t="str">
        <f ca="1">IF(ISBLANK(F1928), "", DATEDIF(Tenants[[#This Row],[DateOfBirth]],TODAY(),"Y"))</f>
        <v/>
      </c>
      <c r="M1928" s="10"/>
      <c r="N1928" s="10"/>
      <c r="O1928" s="10"/>
      <c r="P1928" s="10"/>
      <c r="Q1928" s="10"/>
      <c r="R1928" s="10"/>
      <c r="S1928" s="10"/>
      <c r="T1928" s="10"/>
      <c r="U1928" s="16" t="str">
        <f t="shared" si="31"/>
        <v/>
      </c>
      <c r="V1928" s="16" t="str" cm="1">
        <f t="array" ref="V1928">_xlfn.IFS(AND(ISBLANK(A1928), OR(B1928&lt;&gt;"",C1928&lt;&gt;"",E1928&lt;&gt;"",F1928&lt;&gt;"",G1928&lt;&gt;"",H1928&lt;&gt;"",J1928&lt;&gt;"",K1928&lt;&gt;"",M1928&lt;&gt;"",N1928&lt;&gt;"",O1928&lt;&gt;"",P1928&lt;&gt;"",Q1928&lt;&gt;"",R1928&lt;&gt;"",S1928&lt;&gt;"",T1928&lt;&gt;"",)), "Address Empty", ISBLANK(A1928), "", ISBLANK(B1928), "Room Number Empty", ISBLANK(C1928), "First Name Empty", ISBLANK(E1928), "Last Name Empty", ISBLANK(F1928), "Date of Birth Empty", ISBLANK(G1928), "NI Number Empty", ISBLANK(H1928), "Check In Date Empty", ISBLANK(J1928), "HB Claim Ref Number Empty", ISBLANK(K1928), "Referral Agency Empty", ISBLANK(M1928), "Gender Empty", ISBLANK(N1928), "Religion Empty", ISBLANK(O1928), "Ethnicity Empty", ISBLANK(P1928), "Nationality Empty", ISBLANK(Q1928), "Disability Empty", ISBLANK(R1928), "Sexual Orientation Empty", ISBLANK(S1928), "Language Empty", ISBLANK(T1928), "Risk Assessment Empty", AND(G1928&lt;&gt;"",H1928&lt;&gt;""), IF(SUMPRODUCT(($G$2:$G$5000=G1928)*($H$2:$H$5000=H1928))&gt;1,"CONFLICT: NI and Check-in Date Already in Use","Correct"), TRUE, "Correct")</f>
        <v/>
      </c>
    </row>
    <row r="1929" spans="1:22" s="14" customFormat="1" x14ac:dyDescent="0.5">
      <c r="A1929" s="10"/>
      <c r="B1929" s="11"/>
      <c r="C1929" s="10"/>
      <c r="D1929" s="10"/>
      <c r="E1929" s="10"/>
      <c r="F1929" s="12"/>
      <c r="G1929" s="10"/>
      <c r="H1929" s="12"/>
      <c r="I1929" s="12"/>
      <c r="J1929" s="13"/>
      <c r="K1929" s="10"/>
      <c r="L1929" s="15" t="str">
        <f ca="1">IF(ISBLANK(F1929), "", DATEDIF(Tenants[[#This Row],[DateOfBirth]],TODAY(),"Y"))</f>
        <v/>
      </c>
      <c r="M1929" s="10"/>
      <c r="N1929" s="10"/>
      <c r="O1929" s="10"/>
      <c r="P1929" s="10"/>
      <c r="Q1929" s="10"/>
      <c r="R1929" s="10"/>
      <c r="S1929" s="10"/>
      <c r="T1929" s="10"/>
      <c r="U1929" s="16" t="str">
        <f t="shared" si="31"/>
        <v/>
      </c>
      <c r="V1929" s="16" t="str" cm="1">
        <f t="array" ref="V1929">_xlfn.IFS(AND(ISBLANK(A1929), OR(B1929&lt;&gt;"",C1929&lt;&gt;"",E1929&lt;&gt;"",F1929&lt;&gt;"",G1929&lt;&gt;"",H1929&lt;&gt;"",J1929&lt;&gt;"",K1929&lt;&gt;"",M1929&lt;&gt;"",N1929&lt;&gt;"",O1929&lt;&gt;"",P1929&lt;&gt;"",Q1929&lt;&gt;"",R1929&lt;&gt;"",S1929&lt;&gt;"",T1929&lt;&gt;"",)), "Address Empty", ISBLANK(A1929), "", ISBLANK(B1929), "Room Number Empty", ISBLANK(C1929), "First Name Empty", ISBLANK(E1929), "Last Name Empty", ISBLANK(F1929), "Date of Birth Empty", ISBLANK(G1929), "NI Number Empty", ISBLANK(H1929), "Check In Date Empty", ISBLANK(J1929), "HB Claim Ref Number Empty", ISBLANK(K1929), "Referral Agency Empty", ISBLANK(M1929), "Gender Empty", ISBLANK(N1929), "Religion Empty", ISBLANK(O1929), "Ethnicity Empty", ISBLANK(P1929), "Nationality Empty", ISBLANK(Q1929), "Disability Empty", ISBLANK(R1929), "Sexual Orientation Empty", ISBLANK(S1929), "Language Empty", ISBLANK(T1929), "Risk Assessment Empty", AND(G1929&lt;&gt;"",H1929&lt;&gt;""), IF(SUMPRODUCT(($G$2:$G$5000=G1929)*($H$2:$H$5000=H1929))&gt;1,"CONFLICT: NI and Check-in Date Already in Use","Correct"), TRUE, "Correct")</f>
        <v/>
      </c>
    </row>
    <row r="1930" spans="1:22" s="14" customFormat="1" x14ac:dyDescent="0.5">
      <c r="A1930" s="10"/>
      <c r="B1930" s="11"/>
      <c r="C1930" s="10"/>
      <c r="D1930" s="10"/>
      <c r="E1930" s="10"/>
      <c r="F1930" s="12"/>
      <c r="G1930" s="10"/>
      <c r="H1930" s="12"/>
      <c r="I1930" s="12"/>
      <c r="J1930" s="13"/>
      <c r="K1930" s="10"/>
      <c r="L1930" s="15" t="str">
        <f ca="1">IF(ISBLANK(F1930), "", DATEDIF(Tenants[[#This Row],[DateOfBirth]],TODAY(),"Y"))</f>
        <v/>
      </c>
      <c r="M1930" s="10"/>
      <c r="N1930" s="10"/>
      <c r="O1930" s="10"/>
      <c r="P1930" s="10"/>
      <c r="Q1930" s="10"/>
      <c r="R1930" s="10"/>
      <c r="S1930" s="10"/>
      <c r="T1930" s="10"/>
      <c r="U1930" s="16" t="str">
        <f t="shared" si="31"/>
        <v/>
      </c>
      <c r="V1930" s="16" t="str" cm="1">
        <f t="array" ref="V1930">_xlfn.IFS(AND(ISBLANK(A1930), OR(B1930&lt;&gt;"",C1930&lt;&gt;"",E1930&lt;&gt;"",F1930&lt;&gt;"",G1930&lt;&gt;"",H1930&lt;&gt;"",J1930&lt;&gt;"",K1930&lt;&gt;"",M1930&lt;&gt;"",N1930&lt;&gt;"",O1930&lt;&gt;"",P1930&lt;&gt;"",Q1930&lt;&gt;"",R1930&lt;&gt;"",S1930&lt;&gt;"",T1930&lt;&gt;"",)), "Address Empty", ISBLANK(A1930), "", ISBLANK(B1930), "Room Number Empty", ISBLANK(C1930), "First Name Empty", ISBLANK(E1930), "Last Name Empty", ISBLANK(F1930), "Date of Birth Empty", ISBLANK(G1930), "NI Number Empty", ISBLANK(H1930), "Check In Date Empty", ISBLANK(J1930), "HB Claim Ref Number Empty", ISBLANK(K1930), "Referral Agency Empty", ISBLANK(M1930), "Gender Empty", ISBLANK(N1930), "Religion Empty", ISBLANK(O1930), "Ethnicity Empty", ISBLANK(P1930), "Nationality Empty", ISBLANK(Q1930), "Disability Empty", ISBLANK(R1930), "Sexual Orientation Empty", ISBLANK(S1930), "Language Empty", ISBLANK(T1930), "Risk Assessment Empty", AND(G1930&lt;&gt;"",H1930&lt;&gt;""), IF(SUMPRODUCT(($G$2:$G$5000=G1930)*($H$2:$H$5000=H1930))&gt;1,"CONFLICT: NI and Check-in Date Already in Use","Correct"), TRUE, "Correct")</f>
        <v/>
      </c>
    </row>
    <row r="1931" spans="1:22" s="14" customFormat="1" x14ac:dyDescent="0.5">
      <c r="A1931" s="10"/>
      <c r="B1931" s="11"/>
      <c r="C1931" s="10"/>
      <c r="D1931" s="10"/>
      <c r="E1931" s="10"/>
      <c r="F1931" s="12"/>
      <c r="G1931" s="10"/>
      <c r="H1931" s="12"/>
      <c r="I1931" s="12"/>
      <c r="J1931" s="13"/>
      <c r="K1931" s="10"/>
      <c r="L1931" s="15" t="str">
        <f ca="1">IF(ISBLANK(F1931), "", DATEDIF(Tenants[[#This Row],[DateOfBirth]],TODAY(),"Y"))</f>
        <v/>
      </c>
      <c r="M1931" s="10"/>
      <c r="N1931" s="10"/>
      <c r="O1931" s="10"/>
      <c r="P1931" s="10"/>
      <c r="Q1931" s="10"/>
      <c r="R1931" s="10"/>
      <c r="S1931" s="10"/>
      <c r="T1931" s="10"/>
      <c r="U1931" s="16" t="str">
        <f t="shared" si="31"/>
        <v/>
      </c>
      <c r="V1931" s="16" t="str" cm="1">
        <f t="array" ref="V1931">_xlfn.IFS(AND(ISBLANK(A1931), OR(B1931&lt;&gt;"",C1931&lt;&gt;"",E1931&lt;&gt;"",F1931&lt;&gt;"",G1931&lt;&gt;"",H1931&lt;&gt;"",J1931&lt;&gt;"",K1931&lt;&gt;"",M1931&lt;&gt;"",N1931&lt;&gt;"",O1931&lt;&gt;"",P1931&lt;&gt;"",Q1931&lt;&gt;"",R1931&lt;&gt;"",S1931&lt;&gt;"",T1931&lt;&gt;"",)), "Address Empty", ISBLANK(A1931), "", ISBLANK(B1931), "Room Number Empty", ISBLANK(C1931), "First Name Empty", ISBLANK(E1931), "Last Name Empty", ISBLANK(F1931), "Date of Birth Empty", ISBLANK(G1931), "NI Number Empty", ISBLANK(H1931), "Check In Date Empty", ISBLANK(J1931), "HB Claim Ref Number Empty", ISBLANK(K1931), "Referral Agency Empty", ISBLANK(M1931), "Gender Empty", ISBLANK(N1931), "Religion Empty", ISBLANK(O1931), "Ethnicity Empty", ISBLANK(P1931), "Nationality Empty", ISBLANK(Q1931), "Disability Empty", ISBLANK(R1931), "Sexual Orientation Empty", ISBLANK(S1931), "Language Empty", ISBLANK(T1931), "Risk Assessment Empty", AND(G1931&lt;&gt;"",H1931&lt;&gt;""), IF(SUMPRODUCT(($G$2:$G$5000=G1931)*($H$2:$H$5000=H1931))&gt;1,"CONFLICT: NI and Check-in Date Already in Use","Correct"), TRUE, "Correct")</f>
        <v/>
      </c>
    </row>
    <row r="1932" spans="1:22" s="14" customFormat="1" x14ac:dyDescent="0.5">
      <c r="A1932" s="10"/>
      <c r="B1932" s="11"/>
      <c r="C1932" s="10"/>
      <c r="D1932" s="10"/>
      <c r="E1932" s="10"/>
      <c r="F1932" s="12"/>
      <c r="G1932" s="10"/>
      <c r="H1932" s="12"/>
      <c r="I1932" s="12"/>
      <c r="J1932" s="13"/>
      <c r="K1932" s="10"/>
      <c r="L1932" s="15" t="str">
        <f ca="1">IF(ISBLANK(F1932), "", DATEDIF(Tenants[[#This Row],[DateOfBirth]],TODAY(),"Y"))</f>
        <v/>
      </c>
      <c r="M1932" s="10"/>
      <c r="N1932" s="10"/>
      <c r="O1932" s="10"/>
      <c r="P1932" s="10"/>
      <c r="Q1932" s="10"/>
      <c r="R1932" s="10"/>
      <c r="S1932" s="10"/>
      <c r="T1932" s="10"/>
      <c r="U1932" s="16" t="str">
        <f t="shared" si="31"/>
        <v/>
      </c>
      <c r="V1932" s="16" t="str" cm="1">
        <f t="array" ref="V1932">_xlfn.IFS(AND(ISBLANK(A1932), OR(B1932&lt;&gt;"",C1932&lt;&gt;"",E1932&lt;&gt;"",F1932&lt;&gt;"",G1932&lt;&gt;"",H1932&lt;&gt;"",J1932&lt;&gt;"",K1932&lt;&gt;"",M1932&lt;&gt;"",N1932&lt;&gt;"",O1932&lt;&gt;"",P1932&lt;&gt;"",Q1932&lt;&gt;"",R1932&lt;&gt;"",S1932&lt;&gt;"",T1932&lt;&gt;"",)), "Address Empty", ISBLANK(A1932), "", ISBLANK(B1932), "Room Number Empty", ISBLANK(C1932), "First Name Empty", ISBLANK(E1932), "Last Name Empty", ISBLANK(F1932), "Date of Birth Empty", ISBLANK(G1932), "NI Number Empty", ISBLANK(H1932), "Check In Date Empty", ISBLANK(J1932), "HB Claim Ref Number Empty", ISBLANK(K1932), "Referral Agency Empty", ISBLANK(M1932), "Gender Empty", ISBLANK(N1932), "Religion Empty", ISBLANK(O1932), "Ethnicity Empty", ISBLANK(P1932), "Nationality Empty", ISBLANK(Q1932), "Disability Empty", ISBLANK(R1932), "Sexual Orientation Empty", ISBLANK(S1932), "Language Empty", ISBLANK(T1932), "Risk Assessment Empty", AND(G1932&lt;&gt;"",H1932&lt;&gt;""), IF(SUMPRODUCT(($G$2:$G$5000=G1932)*($H$2:$H$5000=H1932))&gt;1,"CONFLICT: NI and Check-in Date Already in Use","Correct"), TRUE, "Correct")</f>
        <v/>
      </c>
    </row>
    <row r="1933" spans="1:22" s="14" customFormat="1" x14ac:dyDescent="0.5">
      <c r="A1933" s="10"/>
      <c r="B1933" s="11"/>
      <c r="C1933" s="10"/>
      <c r="D1933" s="10"/>
      <c r="E1933" s="10"/>
      <c r="F1933" s="12"/>
      <c r="G1933" s="10"/>
      <c r="H1933" s="12"/>
      <c r="I1933" s="12"/>
      <c r="J1933" s="13"/>
      <c r="K1933" s="10"/>
      <c r="L1933" s="15" t="str">
        <f ca="1">IF(ISBLANK(F1933), "", DATEDIF(Tenants[[#This Row],[DateOfBirth]],TODAY(),"Y"))</f>
        <v/>
      </c>
      <c r="M1933" s="10"/>
      <c r="N1933" s="10"/>
      <c r="O1933" s="10"/>
      <c r="P1933" s="10"/>
      <c r="Q1933" s="10"/>
      <c r="R1933" s="10"/>
      <c r="S1933" s="10"/>
      <c r="T1933" s="10"/>
      <c r="U1933" s="16" t="str">
        <f t="shared" si="31"/>
        <v/>
      </c>
      <c r="V1933" s="16" t="str" cm="1">
        <f t="array" ref="V1933">_xlfn.IFS(AND(ISBLANK(A1933), OR(B1933&lt;&gt;"",C1933&lt;&gt;"",E1933&lt;&gt;"",F1933&lt;&gt;"",G1933&lt;&gt;"",H1933&lt;&gt;"",J1933&lt;&gt;"",K1933&lt;&gt;"",M1933&lt;&gt;"",N1933&lt;&gt;"",O1933&lt;&gt;"",P1933&lt;&gt;"",Q1933&lt;&gt;"",R1933&lt;&gt;"",S1933&lt;&gt;"",T1933&lt;&gt;"",)), "Address Empty", ISBLANK(A1933), "", ISBLANK(B1933), "Room Number Empty", ISBLANK(C1933), "First Name Empty", ISBLANK(E1933), "Last Name Empty", ISBLANK(F1933), "Date of Birth Empty", ISBLANK(G1933), "NI Number Empty", ISBLANK(H1933), "Check In Date Empty", ISBLANK(J1933), "HB Claim Ref Number Empty", ISBLANK(K1933), "Referral Agency Empty", ISBLANK(M1933), "Gender Empty", ISBLANK(N1933), "Religion Empty", ISBLANK(O1933), "Ethnicity Empty", ISBLANK(P1933), "Nationality Empty", ISBLANK(Q1933), "Disability Empty", ISBLANK(R1933), "Sexual Orientation Empty", ISBLANK(S1933), "Language Empty", ISBLANK(T1933), "Risk Assessment Empty", AND(G1933&lt;&gt;"",H1933&lt;&gt;""), IF(SUMPRODUCT(($G$2:$G$5000=G1933)*($H$2:$H$5000=H1933))&gt;1,"CONFLICT: NI and Check-in Date Already in Use","Correct"), TRUE, "Correct")</f>
        <v/>
      </c>
    </row>
    <row r="1934" spans="1:22" s="14" customFormat="1" x14ac:dyDescent="0.5">
      <c r="A1934" s="10"/>
      <c r="B1934" s="11"/>
      <c r="C1934" s="10"/>
      <c r="D1934" s="10"/>
      <c r="E1934" s="10"/>
      <c r="F1934" s="12"/>
      <c r="G1934" s="10"/>
      <c r="H1934" s="12"/>
      <c r="I1934" s="12"/>
      <c r="J1934" s="13"/>
      <c r="K1934" s="10"/>
      <c r="L1934" s="15" t="str">
        <f ca="1">IF(ISBLANK(F1934), "", DATEDIF(Tenants[[#This Row],[DateOfBirth]],TODAY(),"Y"))</f>
        <v/>
      </c>
      <c r="M1934" s="10"/>
      <c r="N1934" s="10"/>
      <c r="O1934" s="10"/>
      <c r="P1934" s="10"/>
      <c r="Q1934" s="10"/>
      <c r="R1934" s="10"/>
      <c r="S1934" s="10"/>
      <c r="T1934" s="10"/>
      <c r="U1934" s="16" t="str">
        <f t="shared" si="31"/>
        <v/>
      </c>
      <c r="V1934" s="16" t="str" cm="1">
        <f t="array" ref="V1934">_xlfn.IFS(AND(ISBLANK(A1934), OR(B1934&lt;&gt;"",C1934&lt;&gt;"",E1934&lt;&gt;"",F1934&lt;&gt;"",G1934&lt;&gt;"",H1934&lt;&gt;"",J1934&lt;&gt;"",K1934&lt;&gt;"",M1934&lt;&gt;"",N1934&lt;&gt;"",O1934&lt;&gt;"",P1934&lt;&gt;"",Q1934&lt;&gt;"",R1934&lt;&gt;"",S1934&lt;&gt;"",T1934&lt;&gt;"",)), "Address Empty", ISBLANK(A1934), "", ISBLANK(B1934), "Room Number Empty", ISBLANK(C1934), "First Name Empty", ISBLANK(E1934), "Last Name Empty", ISBLANK(F1934), "Date of Birth Empty", ISBLANK(G1934), "NI Number Empty", ISBLANK(H1934), "Check In Date Empty", ISBLANK(J1934), "HB Claim Ref Number Empty", ISBLANK(K1934), "Referral Agency Empty", ISBLANK(M1934), "Gender Empty", ISBLANK(N1934), "Religion Empty", ISBLANK(O1934), "Ethnicity Empty", ISBLANK(P1934), "Nationality Empty", ISBLANK(Q1934), "Disability Empty", ISBLANK(R1934), "Sexual Orientation Empty", ISBLANK(S1934), "Language Empty", ISBLANK(T1934), "Risk Assessment Empty", AND(G1934&lt;&gt;"",H1934&lt;&gt;""), IF(SUMPRODUCT(($G$2:$G$5000=G1934)*($H$2:$H$5000=H1934))&gt;1,"CONFLICT: NI and Check-in Date Already in Use","Correct"), TRUE, "Correct")</f>
        <v/>
      </c>
    </row>
    <row r="1935" spans="1:22" s="14" customFormat="1" x14ac:dyDescent="0.5">
      <c r="A1935" s="10"/>
      <c r="B1935" s="11"/>
      <c r="C1935" s="10"/>
      <c r="D1935" s="10"/>
      <c r="E1935" s="10"/>
      <c r="F1935" s="12"/>
      <c r="G1935" s="10"/>
      <c r="H1935" s="12"/>
      <c r="I1935" s="12"/>
      <c r="J1935" s="13"/>
      <c r="K1935" s="10"/>
      <c r="L1935" s="15" t="str">
        <f ca="1">IF(ISBLANK(F1935), "", DATEDIF(Tenants[[#This Row],[DateOfBirth]],TODAY(),"Y"))</f>
        <v/>
      </c>
      <c r="M1935" s="10"/>
      <c r="N1935" s="10"/>
      <c r="O1935" s="10"/>
      <c r="P1935" s="10"/>
      <c r="Q1935" s="10"/>
      <c r="R1935" s="10"/>
      <c r="S1935" s="10"/>
      <c r="T1935" s="10"/>
      <c r="U1935" s="16" t="str">
        <f t="shared" si="31"/>
        <v/>
      </c>
      <c r="V1935" s="16" t="str" cm="1">
        <f t="array" ref="V1935">_xlfn.IFS(AND(ISBLANK(A1935), OR(B1935&lt;&gt;"",C1935&lt;&gt;"",E1935&lt;&gt;"",F1935&lt;&gt;"",G1935&lt;&gt;"",H1935&lt;&gt;"",J1935&lt;&gt;"",K1935&lt;&gt;"",M1935&lt;&gt;"",N1935&lt;&gt;"",O1935&lt;&gt;"",P1935&lt;&gt;"",Q1935&lt;&gt;"",R1935&lt;&gt;"",S1935&lt;&gt;"",T1935&lt;&gt;"",)), "Address Empty", ISBLANK(A1935), "", ISBLANK(B1935), "Room Number Empty", ISBLANK(C1935), "First Name Empty", ISBLANK(E1935), "Last Name Empty", ISBLANK(F1935), "Date of Birth Empty", ISBLANK(G1935), "NI Number Empty", ISBLANK(H1935), "Check In Date Empty", ISBLANK(J1935), "HB Claim Ref Number Empty", ISBLANK(K1935), "Referral Agency Empty", ISBLANK(M1935), "Gender Empty", ISBLANK(N1935), "Religion Empty", ISBLANK(O1935), "Ethnicity Empty", ISBLANK(P1935), "Nationality Empty", ISBLANK(Q1935), "Disability Empty", ISBLANK(R1935), "Sexual Orientation Empty", ISBLANK(S1935), "Language Empty", ISBLANK(T1935), "Risk Assessment Empty", AND(G1935&lt;&gt;"",H1935&lt;&gt;""), IF(SUMPRODUCT(($G$2:$G$5000=G1935)*($H$2:$H$5000=H1935))&gt;1,"CONFLICT: NI and Check-in Date Already in Use","Correct"), TRUE, "Correct")</f>
        <v/>
      </c>
    </row>
    <row r="1936" spans="1:22" s="14" customFormat="1" x14ac:dyDescent="0.5">
      <c r="A1936" s="10"/>
      <c r="B1936" s="11"/>
      <c r="C1936" s="10"/>
      <c r="D1936" s="10"/>
      <c r="E1936" s="10"/>
      <c r="F1936" s="12"/>
      <c r="G1936" s="10"/>
      <c r="H1936" s="12"/>
      <c r="I1936" s="12"/>
      <c r="J1936" s="13"/>
      <c r="K1936" s="10"/>
      <c r="L1936" s="15" t="str">
        <f ca="1">IF(ISBLANK(F1936), "", DATEDIF(Tenants[[#This Row],[DateOfBirth]],TODAY(),"Y"))</f>
        <v/>
      </c>
      <c r="M1936" s="10"/>
      <c r="N1936" s="10"/>
      <c r="O1936" s="10"/>
      <c r="P1936" s="10"/>
      <c r="Q1936" s="10"/>
      <c r="R1936" s="10"/>
      <c r="S1936" s="10"/>
      <c r="T1936" s="10"/>
      <c r="U1936" s="16" t="str">
        <f t="shared" si="31"/>
        <v/>
      </c>
      <c r="V1936" s="16" t="str" cm="1">
        <f t="array" ref="V1936">_xlfn.IFS(AND(ISBLANK(A1936), OR(B1936&lt;&gt;"",C1936&lt;&gt;"",E1936&lt;&gt;"",F1936&lt;&gt;"",G1936&lt;&gt;"",H1936&lt;&gt;"",J1936&lt;&gt;"",K1936&lt;&gt;"",M1936&lt;&gt;"",N1936&lt;&gt;"",O1936&lt;&gt;"",P1936&lt;&gt;"",Q1936&lt;&gt;"",R1936&lt;&gt;"",S1936&lt;&gt;"",T1936&lt;&gt;"",)), "Address Empty", ISBLANK(A1936), "", ISBLANK(B1936), "Room Number Empty", ISBLANK(C1936), "First Name Empty", ISBLANK(E1936), "Last Name Empty", ISBLANK(F1936), "Date of Birth Empty", ISBLANK(G1936), "NI Number Empty", ISBLANK(H1936), "Check In Date Empty", ISBLANK(J1936), "HB Claim Ref Number Empty", ISBLANK(K1936), "Referral Agency Empty", ISBLANK(M1936), "Gender Empty", ISBLANK(N1936), "Religion Empty", ISBLANK(O1936), "Ethnicity Empty", ISBLANK(P1936), "Nationality Empty", ISBLANK(Q1936), "Disability Empty", ISBLANK(R1936), "Sexual Orientation Empty", ISBLANK(S1936), "Language Empty", ISBLANK(T1936), "Risk Assessment Empty", AND(G1936&lt;&gt;"",H1936&lt;&gt;""), IF(SUMPRODUCT(($G$2:$G$5000=G1936)*($H$2:$H$5000=H1936))&gt;1,"CONFLICT: NI and Check-in Date Already in Use","Correct"), TRUE, "Correct")</f>
        <v/>
      </c>
    </row>
    <row r="1937" spans="1:22" s="14" customFormat="1" x14ac:dyDescent="0.5">
      <c r="A1937" s="10"/>
      <c r="B1937" s="11"/>
      <c r="C1937" s="10"/>
      <c r="D1937" s="10"/>
      <c r="E1937" s="10"/>
      <c r="F1937" s="12"/>
      <c r="G1937" s="10"/>
      <c r="H1937" s="12"/>
      <c r="I1937" s="12"/>
      <c r="J1937" s="13"/>
      <c r="K1937" s="10"/>
      <c r="L1937" s="15" t="str">
        <f ca="1">IF(ISBLANK(F1937), "", DATEDIF(Tenants[[#This Row],[DateOfBirth]],TODAY(),"Y"))</f>
        <v/>
      </c>
      <c r="M1937" s="10"/>
      <c r="N1937" s="10"/>
      <c r="O1937" s="10"/>
      <c r="P1937" s="10"/>
      <c r="Q1937" s="10"/>
      <c r="R1937" s="10"/>
      <c r="S1937" s="10"/>
      <c r="T1937" s="10"/>
      <c r="U1937" s="16" t="str">
        <f t="shared" si="31"/>
        <v/>
      </c>
      <c r="V1937" s="16" t="str" cm="1">
        <f t="array" ref="V1937">_xlfn.IFS(AND(ISBLANK(A1937), OR(B1937&lt;&gt;"",C1937&lt;&gt;"",E1937&lt;&gt;"",F1937&lt;&gt;"",G1937&lt;&gt;"",H1937&lt;&gt;"",J1937&lt;&gt;"",K1937&lt;&gt;"",M1937&lt;&gt;"",N1937&lt;&gt;"",O1937&lt;&gt;"",P1937&lt;&gt;"",Q1937&lt;&gt;"",R1937&lt;&gt;"",S1937&lt;&gt;"",T1937&lt;&gt;"",)), "Address Empty", ISBLANK(A1937), "", ISBLANK(B1937), "Room Number Empty", ISBLANK(C1937), "First Name Empty", ISBLANK(E1937), "Last Name Empty", ISBLANK(F1937), "Date of Birth Empty", ISBLANK(G1937), "NI Number Empty", ISBLANK(H1937), "Check In Date Empty", ISBLANK(J1937), "HB Claim Ref Number Empty", ISBLANK(K1937), "Referral Agency Empty", ISBLANK(M1937), "Gender Empty", ISBLANK(N1937), "Religion Empty", ISBLANK(O1937), "Ethnicity Empty", ISBLANK(P1937), "Nationality Empty", ISBLANK(Q1937), "Disability Empty", ISBLANK(R1937), "Sexual Orientation Empty", ISBLANK(S1937), "Language Empty", ISBLANK(T1937), "Risk Assessment Empty", AND(G1937&lt;&gt;"",H1937&lt;&gt;""), IF(SUMPRODUCT(($G$2:$G$5000=G1937)*($H$2:$H$5000=H1937))&gt;1,"CONFLICT: NI and Check-in Date Already in Use","Correct"), TRUE, "Correct")</f>
        <v/>
      </c>
    </row>
    <row r="1938" spans="1:22" s="14" customFormat="1" x14ac:dyDescent="0.5">
      <c r="A1938" s="10"/>
      <c r="B1938" s="11"/>
      <c r="C1938" s="10"/>
      <c r="D1938" s="10"/>
      <c r="E1938" s="10"/>
      <c r="F1938" s="12"/>
      <c r="G1938" s="10"/>
      <c r="H1938" s="12"/>
      <c r="I1938" s="12"/>
      <c r="J1938" s="13"/>
      <c r="K1938" s="10"/>
      <c r="L1938" s="15" t="str">
        <f ca="1">IF(ISBLANK(F1938), "", DATEDIF(Tenants[[#This Row],[DateOfBirth]],TODAY(),"Y"))</f>
        <v/>
      </c>
      <c r="M1938" s="10"/>
      <c r="N1938" s="10"/>
      <c r="O1938" s="10"/>
      <c r="P1938" s="10"/>
      <c r="Q1938" s="10"/>
      <c r="R1938" s="10"/>
      <c r="S1938" s="10"/>
      <c r="T1938" s="10"/>
      <c r="U1938" s="16" t="str">
        <f t="shared" si="31"/>
        <v/>
      </c>
      <c r="V1938" s="16" t="str" cm="1">
        <f t="array" ref="V1938">_xlfn.IFS(AND(ISBLANK(A1938), OR(B1938&lt;&gt;"",C1938&lt;&gt;"",E1938&lt;&gt;"",F1938&lt;&gt;"",G1938&lt;&gt;"",H1938&lt;&gt;"",J1938&lt;&gt;"",K1938&lt;&gt;"",M1938&lt;&gt;"",N1938&lt;&gt;"",O1938&lt;&gt;"",P1938&lt;&gt;"",Q1938&lt;&gt;"",R1938&lt;&gt;"",S1938&lt;&gt;"",T1938&lt;&gt;"",)), "Address Empty", ISBLANK(A1938), "", ISBLANK(B1938), "Room Number Empty", ISBLANK(C1938), "First Name Empty", ISBLANK(E1938), "Last Name Empty", ISBLANK(F1938), "Date of Birth Empty", ISBLANK(G1938), "NI Number Empty", ISBLANK(H1938), "Check In Date Empty", ISBLANK(J1938), "HB Claim Ref Number Empty", ISBLANK(K1938), "Referral Agency Empty", ISBLANK(M1938), "Gender Empty", ISBLANK(N1938), "Religion Empty", ISBLANK(O1938), "Ethnicity Empty", ISBLANK(P1938), "Nationality Empty", ISBLANK(Q1938), "Disability Empty", ISBLANK(R1938), "Sexual Orientation Empty", ISBLANK(S1938), "Language Empty", ISBLANK(T1938), "Risk Assessment Empty", AND(G1938&lt;&gt;"",H1938&lt;&gt;""), IF(SUMPRODUCT(($G$2:$G$5000=G1938)*($H$2:$H$5000=H1938))&gt;1,"CONFLICT: NI and Check-in Date Already in Use","Correct"), TRUE, "Correct")</f>
        <v/>
      </c>
    </row>
    <row r="1939" spans="1:22" s="14" customFormat="1" x14ac:dyDescent="0.5">
      <c r="A1939" s="10"/>
      <c r="B1939" s="11"/>
      <c r="C1939" s="10"/>
      <c r="D1939" s="10"/>
      <c r="E1939" s="10"/>
      <c r="F1939" s="12"/>
      <c r="G1939" s="10"/>
      <c r="H1939" s="12"/>
      <c r="I1939" s="12"/>
      <c r="J1939" s="13"/>
      <c r="K1939" s="10"/>
      <c r="L1939" s="15" t="str">
        <f ca="1">IF(ISBLANK(F1939), "", DATEDIF(Tenants[[#This Row],[DateOfBirth]],TODAY(),"Y"))</f>
        <v/>
      </c>
      <c r="M1939" s="10"/>
      <c r="N1939" s="10"/>
      <c r="O1939" s="10"/>
      <c r="P1939" s="10"/>
      <c r="Q1939" s="10"/>
      <c r="R1939" s="10"/>
      <c r="S1939" s="10"/>
      <c r="T1939" s="10"/>
      <c r="U1939" s="16" t="str">
        <f t="shared" si="31"/>
        <v/>
      </c>
      <c r="V1939" s="16" t="str" cm="1">
        <f t="array" ref="V1939">_xlfn.IFS(AND(ISBLANK(A1939), OR(B1939&lt;&gt;"",C1939&lt;&gt;"",E1939&lt;&gt;"",F1939&lt;&gt;"",G1939&lt;&gt;"",H1939&lt;&gt;"",J1939&lt;&gt;"",K1939&lt;&gt;"",M1939&lt;&gt;"",N1939&lt;&gt;"",O1939&lt;&gt;"",P1939&lt;&gt;"",Q1939&lt;&gt;"",R1939&lt;&gt;"",S1939&lt;&gt;"",T1939&lt;&gt;"",)), "Address Empty", ISBLANK(A1939), "", ISBLANK(B1939), "Room Number Empty", ISBLANK(C1939), "First Name Empty", ISBLANK(E1939), "Last Name Empty", ISBLANK(F1939), "Date of Birth Empty", ISBLANK(G1939), "NI Number Empty", ISBLANK(H1939), "Check In Date Empty", ISBLANK(J1939), "HB Claim Ref Number Empty", ISBLANK(K1939), "Referral Agency Empty", ISBLANK(M1939), "Gender Empty", ISBLANK(N1939), "Religion Empty", ISBLANK(O1939), "Ethnicity Empty", ISBLANK(P1939), "Nationality Empty", ISBLANK(Q1939), "Disability Empty", ISBLANK(R1939), "Sexual Orientation Empty", ISBLANK(S1939), "Language Empty", ISBLANK(T1939), "Risk Assessment Empty", AND(G1939&lt;&gt;"",H1939&lt;&gt;""), IF(SUMPRODUCT(($G$2:$G$5000=G1939)*($H$2:$H$5000=H1939))&gt;1,"CONFLICT: NI and Check-in Date Already in Use","Correct"), TRUE, "Correct")</f>
        <v/>
      </c>
    </row>
    <row r="1940" spans="1:22" s="14" customFormat="1" x14ac:dyDescent="0.5">
      <c r="A1940" s="10"/>
      <c r="B1940" s="11"/>
      <c r="C1940" s="10"/>
      <c r="D1940" s="10"/>
      <c r="E1940" s="10"/>
      <c r="F1940" s="12"/>
      <c r="G1940" s="10"/>
      <c r="H1940" s="12"/>
      <c r="I1940" s="12"/>
      <c r="J1940" s="13"/>
      <c r="K1940" s="10"/>
      <c r="L1940" s="15" t="str">
        <f ca="1">IF(ISBLANK(F1940), "", DATEDIF(Tenants[[#This Row],[DateOfBirth]],TODAY(),"Y"))</f>
        <v/>
      </c>
      <c r="M1940" s="10"/>
      <c r="N1940" s="10"/>
      <c r="O1940" s="10"/>
      <c r="P1940" s="10"/>
      <c r="Q1940" s="10"/>
      <c r="R1940" s="10"/>
      <c r="S1940" s="10"/>
      <c r="T1940" s="10"/>
      <c r="U1940" s="16" t="str">
        <f t="shared" si="31"/>
        <v/>
      </c>
      <c r="V1940" s="16" t="str" cm="1">
        <f t="array" ref="V1940">_xlfn.IFS(AND(ISBLANK(A1940), OR(B1940&lt;&gt;"",C1940&lt;&gt;"",E1940&lt;&gt;"",F1940&lt;&gt;"",G1940&lt;&gt;"",H1940&lt;&gt;"",J1940&lt;&gt;"",K1940&lt;&gt;"",M1940&lt;&gt;"",N1940&lt;&gt;"",O1940&lt;&gt;"",P1940&lt;&gt;"",Q1940&lt;&gt;"",R1940&lt;&gt;"",S1940&lt;&gt;"",T1940&lt;&gt;"",)), "Address Empty", ISBLANK(A1940), "", ISBLANK(B1940), "Room Number Empty", ISBLANK(C1940), "First Name Empty", ISBLANK(E1940), "Last Name Empty", ISBLANK(F1940), "Date of Birth Empty", ISBLANK(G1940), "NI Number Empty", ISBLANK(H1940), "Check In Date Empty", ISBLANK(J1940), "HB Claim Ref Number Empty", ISBLANK(K1940), "Referral Agency Empty", ISBLANK(M1940), "Gender Empty", ISBLANK(N1940), "Religion Empty", ISBLANK(O1940), "Ethnicity Empty", ISBLANK(P1940), "Nationality Empty", ISBLANK(Q1940), "Disability Empty", ISBLANK(R1940), "Sexual Orientation Empty", ISBLANK(S1940), "Language Empty", ISBLANK(T1940), "Risk Assessment Empty", AND(G1940&lt;&gt;"",H1940&lt;&gt;""), IF(SUMPRODUCT(($G$2:$G$5000=G1940)*($H$2:$H$5000=H1940))&gt;1,"CONFLICT: NI and Check-in Date Already in Use","Correct"), TRUE, "Correct")</f>
        <v/>
      </c>
    </row>
    <row r="1941" spans="1:22" s="14" customFormat="1" x14ac:dyDescent="0.5">
      <c r="A1941" s="10"/>
      <c r="B1941" s="11"/>
      <c r="C1941" s="10"/>
      <c r="D1941" s="10"/>
      <c r="E1941" s="10"/>
      <c r="F1941" s="12"/>
      <c r="G1941" s="10"/>
      <c r="H1941" s="12"/>
      <c r="I1941" s="12"/>
      <c r="J1941" s="13"/>
      <c r="K1941" s="10"/>
      <c r="L1941" s="15" t="str">
        <f ca="1">IF(ISBLANK(F1941), "", DATEDIF(Tenants[[#This Row],[DateOfBirth]],TODAY(),"Y"))</f>
        <v/>
      </c>
      <c r="M1941" s="10"/>
      <c r="N1941" s="10"/>
      <c r="O1941" s="10"/>
      <c r="P1941" s="10"/>
      <c r="Q1941" s="10"/>
      <c r="R1941" s="10"/>
      <c r="S1941" s="10"/>
      <c r="T1941" s="10"/>
      <c r="U1941" s="16" t="str">
        <f t="shared" si="31"/>
        <v/>
      </c>
      <c r="V1941" s="16" t="str" cm="1">
        <f t="array" ref="V1941">_xlfn.IFS(AND(ISBLANK(A1941), OR(B1941&lt;&gt;"",C1941&lt;&gt;"",E1941&lt;&gt;"",F1941&lt;&gt;"",G1941&lt;&gt;"",H1941&lt;&gt;"",J1941&lt;&gt;"",K1941&lt;&gt;"",M1941&lt;&gt;"",N1941&lt;&gt;"",O1941&lt;&gt;"",P1941&lt;&gt;"",Q1941&lt;&gt;"",R1941&lt;&gt;"",S1941&lt;&gt;"",T1941&lt;&gt;"",)), "Address Empty", ISBLANK(A1941), "", ISBLANK(B1941), "Room Number Empty", ISBLANK(C1941), "First Name Empty", ISBLANK(E1941), "Last Name Empty", ISBLANK(F1941), "Date of Birth Empty", ISBLANK(G1941), "NI Number Empty", ISBLANK(H1941), "Check In Date Empty", ISBLANK(J1941), "HB Claim Ref Number Empty", ISBLANK(K1941), "Referral Agency Empty", ISBLANK(M1941), "Gender Empty", ISBLANK(N1941), "Religion Empty", ISBLANK(O1941), "Ethnicity Empty", ISBLANK(P1941), "Nationality Empty", ISBLANK(Q1941), "Disability Empty", ISBLANK(R1941), "Sexual Orientation Empty", ISBLANK(S1941), "Language Empty", ISBLANK(T1941), "Risk Assessment Empty", AND(G1941&lt;&gt;"",H1941&lt;&gt;""), IF(SUMPRODUCT(($G$2:$G$5000=G1941)*($H$2:$H$5000=H1941))&gt;1,"CONFLICT: NI and Check-in Date Already in Use","Correct"), TRUE, "Correct")</f>
        <v/>
      </c>
    </row>
    <row r="1942" spans="1:22" s="14" customFormat="1" x14ac:dyDescent="0.5">
      <c r="A1942" s="10"/>
      <c r="B1942" s="11"/>
      <c r="C1942" s="10"/>
      <c r="D1942" s="10"/>
      <c r="E1942" s="10"/>
      <c r="F1942" s="12"/>
      <c r="G1942" s="10"/>
      <c r="H1942" s="12"/>
      <c r="I1942" s="12"/>
      <c r="J1942" s="13"/>
      <c r="K1942" s="10"/>
      <c r="L1942" s="15" t="str">
        <f ca="1">IF(ISBLANK(F1942), "", DATEDIF(Tenants[[#This Row],[DateOfBirth]],TODAY(),"Y"))</f>
        <v/>
      </c>
      <c r="M1942" s="10"/>
      <c r="N1942" s="10"/>
      <c r="O1942" s="10"/>
      <c r="P1942" s="10"/>
      <c r="Q1942" s="10"/>
      <c r="R1942" s="10"/>
      <c r="S1942" s="10"/>
      <c r="T1942" s="10"/>
      <c r="U1942" s="16" t="str">
        <f t="shared" si="31"/>
        <v/>
      </c>
      <c r="V1942" s="16" t="str" cm="1">
        <f t="array" ref="V1942">_xlfn.IFS(AND(ISBLANK(A1942), OR(B1942&lt;&gt;"",C1942&lt;&gt;"",E1942&lt;&gt;"",F1942&lt;&gt;"",G1942&lt;&gt;"",H1942&lt;&gt;"",J1942&lt;&gt;"",K1942&lt;&gt;"",M1942&lt;&gt;"",N1942&lt;&gt;"",O1942&lt;&gt;"",P1942&lt;&gt;"",Q1942&lt;&gt;"",R1942&lt;&gt;"",S1942&lt;&gt;"",T1942&lt;&gt;"",)), "Address Empty", ISBLANK(A1942), "", ISBLANK(B1942), "Room Number Empty", ISBLANK(C1942), "First Name Empty", ISBLANK(E1942), "Last Name Empty", ISBLANK(F1942), "Date of Birth Empty", ISBLANK(G1942), "NI Number Empty", ISBLANK(H1942), "Check In Date Empty", ISBLANK(J1942), "HB Claim Ref Number Empty", ISBLANK(K1942), "Referral Agency Empty", ISBLANK(M1942), "Gender Empty", ISBLANK(N1942), "Religion Empty", ISBLANK(O1942), "Ethnicity Empty", ISBLANK(P1942), "Nationality Empty", ISBLANK(Q1942), "Disability Empty", ISBLANK(R1942), "Sexual Orientation Empty", ISBLANK(S1942), "Language Empty", ISBLANK(T1942), "Risk Assessment Empty", AND(G1942&lt;&gt;"",H1942&lt;&gt;""), IF(SUMPRODUCT(($G$2:$G$5000=G1942)*($H$2:$H$5000=H1942))&gt;1,"CONFLICT: NI and Check-in Date Already in Use","Correct"), TRUE, "Correct")</f>
        <v/>
      </c>
    </row>
    <row r="1943" spans="1:22" s="14" customFormat="1" x14ac:dyDescent="0.5">
      <c r="A1943" s="10"/>
      <c r="B1943" s="11"/>
      <c r="C1943" s="10"/>
      <c r="D1943" s="10"/>
      <c r="E1943" s="10"/>
      <c r="F1943" s="12"/>
      <c r="G1943" s="10"/>
      <c r="H1943" s="12"/>
      <c r="I1943" s="12"/>
      <c r="J1943" s="13"/>
      <c r="K1943" s="10"/>
      <c r="L1943" s="15" t="str">
        <f ca="1">IF(ISBLANK(F1943), "", DATEDIF(Tenants[[#This Row],[DateOfBirth]],TODAY(),"Y"))</f>
        <v/>
      </c>
      <c r="M1943" s="10"/>
      <c r="N1943" s="10"/>
      <c r="O1943" s="10"/>
      <c r="P1943" s="10"/>
      <c r="Q1943" s="10"/>
      <c r="R1943" s="10"/>
      <c r="S1943" s="10"/>
      <c r="T1943" s="10"/>
      <c r="U1943" s="16" t="str">
        <f t="shared" si="31"/>
        <v/>
      </c>
      <c r="V1943" s="16" t="str" cm="1">
        <f t="array" ref="V1943">_xlfn.IFS(AND(ISBLANK(A1943), OR(B1943&lt;&gt;"",C1943&lt;&gt;"",E1943&lt;&gt;"",F1943&lt;&gt;"",G1943&lt;&gt;"",H1943&lt;&gt;"",J1943&lt;&gt;"",K1943&lt;&gt;"",M1943&lt;&gt;"",N1943&lt;&gt;"",O1943&lt;&gt;"",P1943&lt;&gt;"",Q1943&lt;&gt;"",R1943&lt;&gt;"",S1943&lt;&gt;"",T1943&lt;&gt;"",)), "Address Empty", ISBLANK(A1943), "", ISBLANK(B1943), "Room Number Empty", ISBLANK(C1943), "First Name Empty", ISBLANK(E1943), "Last Name Empty", ISBLANK(F1943), "Date of Birth Empty", ISBLANK(G1943), "NI Number Empty", ISBLANK(H1943), "Check In Date Empty", ISBLANK(J1943), "HB Claim Ref Number Empty", ISBLANK(K1943), "Referral Agency Empty", ISBLANK(M1943), "Gender Empty", ISBLANK(N1943), "Religion Empty", ISBLANK(O1943), "Ethnicity Empty", ISBLANK(P1943), "Nationality Empty", ISBLANK(Q1943), "Disability Empty", ISBLANK(R1943), "Sexual Orientation Empty", ISBLANK(S1943), "Language Empty", ISBLANK(T1943), "Risk Assessment Empty", AND(G1943&lt;&gt;"",H1943&lt;&gt;""), IF(SUMPRODUCT(($G$2:$G$5000=G1943)*($H$2:$H$5000=H1943))&gt;1,"CONFLICT: NI and Check-in Date Already in Use","Correct"), TRUE, "Correct")</f>
        <v/>
      </c>
    </row>
    <row r="1944" spans="1:22" s="14" customFormat="1" x14ac:dyDescent="0.5">
      <c r="A1944" s="10"/>
      <c r="B1944" s="11"/>
      <c r="C1944" s="10"/>
      <c r="D1944" s="10"/>
      <c r="E1944" s="10"/>
      <c r="F1944" s="12"/>
      <c r="G1944" s="10"/>
      <c r="H1944" s="12"/>
      <c r="I1944" s="12"/>
      <c r="J1944" s="13"/>
      <c r="K1944" s="10"/>
      <c r="L1944" s="15" t="str">
        <f ca="1">IF(ISBLANK(F1944), "", DATEDIF(Tenants[[#This Row],[DateOfBirth]],TODAY(),"Y"))</f>
        <v/>
      </c>
      <c r="M1944" s="10"/>
      <c r="N1944" s="10"/>
      <c r="O1944" s="10"/>
      <c r="P1944" s="10"/>
      <c r="Q1944" s="10"/>
      <c r="R1944" s="10"/>
      <c r="S1944" s="10"/>
      <c r="T1944" s="10"/>
      <c r="U1944" s="16" t="str">
        <f t="shared" si="31"/>
        <v/>
      </c>
      <c r="V1944" s="16" t="str" cm="1">
        <f t="array" ref="V1944">_xlfn.IFS(AND(ISBLANK(A1944), OR(B1944&lt;&gt;"",C1944&lt;&gt;"",E1944&lt;&gt;"",F1944&lt;&gt;"",G1944&lt;&gt;"",H1944&lt;&gt;"",J1944&lt;&gt;"",K1944&lt;&gt;"",M1944&lt;&gt;"",N1944&lt;&gt;"",O1944&lt;&gt;"",P1944&lt;&gt;"",Q1944&lt;&gt;"",R1944&lt;&gt;"",S1944&lt;&gt;"",T1944&lt;&gt;"",)), "Address Empty", ISBLANK(A1944), "", ISBLANK(B1944), "Room Number Empty", ISBLANK(C1944), "First Name Empty", ISBLANK(E1944), "Last Name Empty", ISBLANK(F1944), "Date of Birth Empty", ISBLANK(G1944), "NI Number Empty", ISBLANK(H1944), "Check In Date Empty", ISBLANK(J1944), "HB Claim Ref Number Empty", ISBLANK(K1944), "Referral Agency Empty", ISBLANK(M1944), "Gender Empty", ISBLANK(N1944), "Religion Empty", ISBLANK(O1944), "Ethnicity Empty", ISBLANK(P1944), "Nationality Empty", ISBLANK(Q1944), "Disability Empty", ISBLANK(R1944), "Sexual Orientation Empty", ISBLANK(S1944), "Language Empty", ISBLANK(T1944), "Risk Assessment Empty", AND(G1944&lt;&gt;"",H1944&lt;&gt;""), IF(SUMPRODUCT(($G$2:$G$5000=G1944)*($H$2:$H$5000=H1944))&gt;1,"CONFLICT: NI and Check-in Date Already in Use","Correct"), TRUE, "Correct")</f>
        <v/>
      </c>
    </row>
    <row r="1945" spans="1:22" s="14" customFormat="1" x14ac:dyDescent="0.5">
      <c r="A1945" s="10"/>
      <c r="B1945" s="11"/>
      <c r="C1945" s="10"/>
      <c r="D1945" s="10"/>
      <c r="E1945" s="10"/>
      <c r="F1945" s="12"/>
      <c r="G1945" s="10"/>
      <c r="H1945" s="12"/>
      <c r="I1945" s="12"/>
      <c r="J1945" s="13"/>
      <c r="K1945" s="10"/>
      <c r="L1945" s="15" t="str">
        <f ca="1">IF(ISBLANK(F1945), "", DATEDIF(Tenants[[#This Row],[DateOfBirth]],TODAY(),"Y"))</f>
        <v/>
      </c>
      <c r="M1945" s="10"/>
      <c r="N1945" s="10"/>
      <c r="O1945" s="10"/>
      <c r="P1945" s="10"/>
      <c r="Q1945" s="10"/>
      <c r="R1945" s="10"/>
      <c r="S1945" s="10"/>
      <c r="T1945" s="10"/>
      <c r="U1945" s="16" t="str">
        <f t="shared" si="31"/>
        <v/>
      </c>
      <c r="V1945" s="16" t="str" cm="1">
        <f t="array" ref="V1945">_xlfn.IFS(AND(ISBLANK(A1945), OR(B1945&lt;&gt;"",C1945&lt;&gt;"",E1945&lt;&gt;"",F1945&lt;&gt;"",G1945&lt;&gt;"",H1945&lt;&gt;"",J1945&lt;&gt;"",K1945&lt;&gt;"",M1945&lt;&gt;"",N1945&lt;&gt;"",O1945&lt;&gt;"",P1945&lt;&gt;"",Q1945&lt;&gt;"",R1945&lt;&gt;"",S1945&lt;&gt;"",T1945&lt;&gt;"",)), "Address Empty", ISBLANK(A1945), "", ISBLANK(B1945), "Room Number Empty", ISBLANK(C1945), "First Name Empty", ISBLANK(E1945), "Last Name Empty", ISBLANK(F1945), "Date of Birth Empty", ISBLANK(G1945), "NI Number Empty", ISBLANK(H1945), "Check In Date Empty", ISBLANK(J1945), "HB Claim Ref Number Empty", ISBLANK(K1945), "Referral Agency Empty", ISBLANK(M1945), "Gender Empty", ISBLANK(N1945), "Religion Empty", ISBLANK(O1945), "Ethnicity Empty", ISBLANK(P1945), "Nationality Empty", ISBLANK(Q1945), "Disability Empty", ISBLANK(R1945), "Sexual Orientation Empty", ISBLANK(S1945), "Language Empty", ISBLANK(T1945), "Risk Assessment Empty", AND(G1945&lt;&gt;"",H1945&lt;&gt;""), IF(SUMPRODUCT(($G$2:$G$5000=G1945)*($H$2:$H$5000=H1945))&gt;1,"CONFLICT: NI and Check-in Date Already in Use","Correct"), TRUE, "Correct")</f>
        <v/>
      </c>
    </row>
    <row r="1946" spans="1:22" s="14" customFormat="1" x14ac:dyDescent="0.5">
      <c r="A1946" s="10"/>
      <c r="B1946" s="11"/>
      <c r="C1946" s="10"/>
      <c r="D1946" s="10"/>
      <c r="E1946" s="10"/>
      <c r="F1946" s="12"/>
      <c r="G1946" s="10"/>
      <c r="H1946" s="12"/>
      <c r="I1946" s="12"/>
      <c r="J1946" s="13"/>
      <c r="K1946" s="10"/>
      <c r="L1946" s="15" t="str">
        <f ca="1">IF(ISBLANK(F1946), "", DATEDIF(Tenants[[#This Row],[DateOfBirth]],TODAY(),"Y"))</f>
        <v/>
      </c>
      <c r="M1946" s="10"/>
      <c r="N1946" s="10"/>
      <c r="O1946" s="10"/>
      <c r="P1946" s="10"/>
      <c r="Q1946" s="10"/>
      <c r="R1946" s="10"/>
      <c r="S1946" s="10"/>
      <c r="T1946" s="10"/>
      <c r="U1946" s="16" t="str">
        <f t="shared" si="31"/>
        <v/>
      </c>
      <c r="V1946" s="16" t="str" cm="1">
        <f t="array" ref="V1946">_xlfn.IFS(AND(ISBLANK(A1946), OR(B1946&lt;&gt;"",C1946&lt;&gt;"",E1946&lt;&gt;"",F1946&lt;&gt;"",G1946&lt;&gt;"",H1946&lt;&gt;"",J1946&lt;&gt;"",K1946&lt;&gt;"",M1946&lt;&gt;"",N1946&lt;&gt;"",O1946&lt;&gt;"",P1946&lt;&gt;"",Q1946&lt;&gt;"",R1946&lt;&gt;"",S1946&lt;&gt;"",T1946&lt;&gt;"",)), "Address Empty", ISBLANK(A1946), "", ISBLANK(B1946), "Room Number Empty", ISBLANK(C1946), "First Name Empty", ISBLANK(E1946), "Last Name Empty", ISBLANK(F1946), "Date of Birth Empty", ISBLANK(G1946), "NI Number Empty", ISBLANK(H1946), "Check In Date Empty", ISBLANK(J1946), "HB Claim Ref Number Empty", ISBLANK(K1946), "Referral Agency Empty", ISBLANK(M1946), "Gender Empty", ISBLANK(N1946), "Religion Empty", ISBLANK(O1946), "Ethnicity Empty", ISBLANK(P1946), "Nationality Empty", ISBLANK(Q1946), "Disability Empty", ISBLANK(R1946), "Sexual Orientation Empty", ISBLANK(S1946), "Language Empty", ISBLANK(T1946), "Risk Assessment Empty", AND(G1946&lt;&gt;"",H1946&lt;&gt;""), IF(SUMPRODUCT(($G$2:$G$5000=G1946)*($H$2:$H$5000=H1946))&gt;1,"CONFLICT: NI and Check-in Date Already in Use","Correct"), TRUE, "Correct")</f>
        <v/>
      </c>
    </row>
    <row r="1947" spans="1:22" s="14" customFormat="1" x14ac:dyDescent="0.5">
      <c r="A1947" s="10"/>
      <c r="B1947" s="11"/>
      <c r="C1947" s="10"/>
      <c r="D1947" s="10"/>
      <c r="E1947" s="10"/>
      <c r="F1947" s="12"/>
      <c r="G1947" s="10"/>
      <c r="H1947" s="12"/>
      <c r="I1947" s="12"/>
      <c r="J1947" s="13"/>
      <c r="K1947" s="10"/>
      <c r="L1947" s="15" t="str">
        <f ca="1">IF(ISBLANK(F1947), "", DATEDIF(Tenants[[#This Row],[DateOfBirth]],TODAY(),"Y"))</f>
        <v/>
      </c>
      <c r="M1947" s="10"/>
      <c r="N1947" s="10"/>
      <c r="O1947" s="10"/>
      <c r="P1947" s="10"/>
      <c r="Q1947" s="10"/>
      <c r="R1947" s="10"/>
      <c r="S1947" s="10"/>
      <c r="T1947" s="10"/>
      <c r="U1947" s="16" t="str">
        <f t="shared" si="31"/>
        <v/>
      </c>
      <c r="V1947" s="16" t="str" cm="1">
        <f t="array" ref="V1947">_xlfn.IFS(AND(ISBLANK(A1947), OR(B1947&lt;&gt;"",C1947&lt;&gt;"",E1947&lt;&gt;"",F1947&lt;&gt;"",G1947&lt;&gt;"",H1947&lt;&gt;"",J1947&lt;&gt;"",K1947&lt;&gt;"",M1947&lt;&gt;"",N1947&lt;&gt;"",O1947&lt;&gt;"",P1947&lt;&gt;"",Q1947&lt;&gt;"",R1947&lt;&gt;"",S1947&lt;&gt;"",T1947&lt;&gt;"",)), "Address Empty", ISBLANK(A1947), "", ISBLANK(B1947), "Room Number Empty", ISBLANK(C1947), "First Name Empty", ISBLANK(E1947), "Last Name Empty", ISBLANK(F1947), "Date of Birth Empty", ISBLANK(G1947), "NI Number Empty", ISBLANK(H1947), "Check In Date Empty", ISBLANK(J1947), "HB Claim Ref Number Empty", ISBLANK(K1947), "Referral Agency Empty", ISBLANK(M1947), "Gender Empty", ISBLANK(N1947), "Religion Empty", ISBLANK(O1947), "Ethnicity Empty", ISBLANK(P1947), "Nationality Empty", ISBLANK(Q1947), "Disability Empty", ISBLANK(R1947), "Sexual Orientation Empty", ISBLANK(S1947), "Language Empty", ISBLANK(T1947), "Risk Assessment Empty", AND(G1947&lt;&gt;"",H1947&lt;&gt;""), IF(SUMPRODUCT(($G$2:$G$5000=G1947)*($H$2:$H$5000=H1947))&gt;1,"CONFLICT: NI and Check-in Date Already in Use","Correct"), TRUE, "Correct")</f>
        <v/>
      </c>
    </row>
    <row r="1948" spans="1:22" s="14" customFormat="1" x14ac:dyDescent="0.5">
      <c r="A1948" s="10"/>
      <c r="B1948" s="11"/>
      <c r="C1948" s="10"/>
      <c r="D1948" s="10"/>
      <c r="E1948" s="10"/>
      <c r="F1948" s="12"/>
      <c r="G1948" s="10"/>
      <c r="H1948" s="12"/>
      <c r="I1948" s="12"/>
      <c r="J1948" s="13"/>
      <c r="K1948" s="10"/>
      <c r="L1948" s="15" t="str">
        <f ca="1">IF(ISBLANK(F1948), "", DATEDIF(Tenants[[#This Row],[DateOfBirth]],TODAY(),"Y"))</f>
        <v/>
      </c>
      <c r="M1948" s="10"/>
      <c r="N1948" s="10"/>
      <c r="O1948" s="10"/>
      <c r="P1948" s="10"/>
      <c r="Q1948" s="10"/>
      <c r="R1948" s="10"/>
      <c r="S1948" s="10"/>
      <c r="T1948" s="10"/>
      <c r="U1948" s="16" t="str">
        <f t="shared" si="31"/>
        <v/>
      </c>
      <c r="V1948" s="16" t="str" cm="1">
        <f t="array" ref="V1948">_xlfn.IFS(AND(ISBLANK(A1948), OR(B1948&lt;&gt;"",C1948&lt;&gt;"",E1948&lt;&gt;"",F1948&lt;&gt;"",G1948&lt;&gt;"",H1948&lt;&gt;"",J1948&lt;&gt;"",K1948&lt;&gt;"",M1948&lt;&gt;"",N1948&lt;&gt;"",O1948&lt;&gt;"",P1948&lt;&gt;"",Q1948&lt;&gt;"",R1948&lt;&gt;"",S1948&lt;&gt;"",T1948&lt;&gt;"",)), "Address Empty", ISBLANK(A1948), "", ISBLANK(B1948), "Room Number Empty", ISBLANK(C1948), "First Name Empty", ISBLANK(E1948), "Last Name Empty", ISBLANK(F1948), "Date of Birth Empty", ISBLANK(G1948), "NI Number Empty", ISBLANK(H1948), "Check In Date Empty", ISBLANK(J1948), "HB Claim Ref Number Empty", ISBLANK(K1948), "Referral Agency Empty", ISBLANK(M1948), "Gender Empty", ISBLANK(N1948), "Religion Empty", ISBLANK(O1948), "Ethnicity Empty", ISBLANK(P1948), "Nationality Empty", ISBLANK(Q1948), "Disability Empty", ISBLANK(R1948), "Sexual Orientation Empty", ISBLANK(S1948), "Language Empty", ISBLANK(T1948), "Risk Assessment Empty", AND(G1948&lt;&gt;"",H1948&lt;&gt;""), IF(SUMPRODUCT(($G$2:$G$5000=G1948)*($H$2:$H$5000=H1948))&gt;1,"CONFLICT: NI and Check-in Date Already in Use","Correct"), TRUE, "Correct")</f>
        <v/>
      </c>
    </row>
    <row r="1949" spans="1:22" s="14" customFormat="1" x14ac:dyDescent="0.5">
      <c r="A1949" s="10"/>
      <c r="B1949" s="11"/>
      <c r="C1949" s="10"/>
      <c r="D1949" s="10"/>
      <c r="E1949" s="10"/>
      <c r="F1949" s="12"/>
      <c r="G1949" s="10"/>
      <c r="H1949" s="12"/>
      <c r="I1949" s="12"/>
      <c r="J1949" s="13"/>
      <c r="K1949" s="10"/>
      <c r="L1949" s="15" t="str">
        <f ca="1">IF(ISBLANK(F1949), "", DATEDIF(Tenants[[#This Row],[DateOfBirth]],TODAY(),"Y"))</f>
        <v/>
      </c>
      <c r="M1949" s="10"/>
      <c r="N1949" s="10"/>
      <c r="O1949" s="10"/>
      <c r="P1949" s="10"/>
      <c r="Q1949" s="10"/>
      <c r="R1949" s="10"/>
      <c r="S1949" s="10"/>
      <c r="T1949" s="10"/>
      <c r="U1949" s="16" t="str">
        <f t="shared" si="31"/>
        <v/>
      </c>
      <c r="V1949" s="16" t="str" cm="1">
        <f t="array" ref="V1949">_xlfn.IFS(AND(ISBLANK(A1949), OR(B1949&lt;&gt;"",C1949&lt;&gt;"",E1949&lt;&gt;"",F1949&lt;&gt;"",G1949&lt;&gt;"",H1949&lt;&gt;"",J1949&lt;&gt;"",K1949&lt;&gt;"",M1949&lt;&gt;"",N1949&lt;&gt;"",O1949&lt;&gt;"",P1949&lt;&gt;"",Q1949&lt;&gt;"",R1949&lt;&gt;"",S1949&lt;&gt;"",T1949&lt;&gt;"",)), "Address Empty", ISBLANK(A1949), "", ISBLANK(B1949), "Room Number Empty", ISBLANK(C1949), "First Name Empty", ISBLANK(E1949), "Last Name Empty", ISBLANK(F1949), "Date of Birth Empty", ISBLANK(G1949), "NI Number Empty", ISBLANK(H1949), "Check In Date Empty", ISBLANK(J1949), "HB Claim Ref Number Empty", ISBLANK(K1949), "Referral Agency Empty", ISBLANK(M1949), "Gender Empty", ISBLANK(N1949), "Religion Empty", ISBLANK(O1949), "Ethnicity Empty", ISBLANK(P1949), "Nationality Empty", ISBLANK(Q1949), "Disability Empty", ISBLANK(R1949), "Sexual Orientation Empty", ISBLANK(S1949), "Language Empty", ISBLANK(T1949), "Risk Assessment Empty", AND(G1949&lt;&gt;"",H1949&lt;&gt;""), IF(SUMPRODUCT(($G$2:$G$5000=G1949)*($H$2:$H$5000=H1949))&gt;1,"CONFLICT: NI and Check-in Date Already in Use","Correct"), TRUE, "Correct")</f>
        <v/>
      </c>
    </row>
    <row r="1950" spans="1:22" s="14" customFormat="1" x14ac:dyDescent="0.5">
      <c r="A1950" s="10"/>
      <c r="B1950" s="11"/>
      <c r="C1950" s="10"/>
      <c r="D1950" s="10"/>
      <c r="E1950" s="10"/>
      <c r="F1950" s="12"/>
      <c r="G1950" s="10"/>
      <c r="H1950" s="12"/>
      <c r="I1950" s="12"/>
      <c r="J1950" s="13"/>
      <c r="K1950" s="10"/>
      <c r="L1950" s="15" t="str">
        <f ca="1">IF(ISBLANK(F1950), "", DATEDIF(Tenants[[#This Row],[DateOfBirth]],TODAY(),"Y"))</f>
        <v/>
      </c>
      <c r="M1950" s="10"/>
      <c r="N1950" s="10"/>
      <c r="O1950" s="10"/>
      <c r="P1950" s="10"/>
      <c r="Q1950" s="10"/>
      <c r="R1950" s="10"/>
      <c r="S1950" s="10"/>
      <c r="T1950" s="10"/>
      <c r="U1950" s="16" t="str">
        <f t="shared" si="31"/>
        <v/>
      </c>
      <c r="V1950" s="16" t="str" cm="1">
        <f t="array" ref="V1950">_xlfn.IFS(AND(ISBLANK(A1950), OR(B1950&lt;&gt;"",C1950&lt;&gt;"",E1950&lt;&gt;"",F1950&lt;&gt;"",G1950&lt;&gt;"",H1950&lt;&gt;"",J1950&lt;&gt;"",K1950&lt;&gt;"",M1950&lt;&gt;"",N1950&lt;&gt;"",O1950&lt;&gt;"",P1950&lt;&gt;"",Q1950&lt;&gt;"",R1950&lt;&gt;"",S1950&lt;&gt;"",T1950&lt;&gt;"",)), "Address Empty", ISBLANK(A1950), "", ISBLANK(B1950), "Room Number Empty", ISBLANK(C1950), "First Name Empty", ISBLANK(E1950), "Last Name Empty", ISBLANK(F1950), "Date of Birth Empty", ISBLANK(G1950), "NI Number Empty", ISBLANK(H1950), "Check In Date Empty", ISBLANK(J1950), "HB Claim Ref Number Empty", ISBLANK(K1950), "Referral Agency Empty", ISBLANK(M1950), "Gender Empty", ISBLANK(N1950), "Religion Empty", ISBLANK(O1950), "Ethnicity Empty", ISBLANK(P1950), "Nationality Empty", ISBLANK(Q1950), "Disability Empty", ISBLANK(R1950), "Sexual Orientation Empty", ISBLANK(S1950), "Language Empty", ISBLANK(T1950), "Risk Assessment Empty", AND(G1950&lt;&gt;"",H1950&lt;&gt;""), IF(SUMPRODUCT(($G$2:$G$5000=G1950)*($H$2:$H$5000=H1950))&gt;1,"CONFLICT: NI and Check-in Date Already in Use","Correct"), TRUE, "Correct")</f>
        <v/>
      </c>
    </row>
    <row r="1951" spans="1:22" s="14" customFormat="1" x14ac:dyDescent="0.5">
      <c r="A1951" s="10"/>
      <c r="B1951" s="11"/>
      <c r="C1951" s="10"/>
      <c r="D1951" s="10"/>
      <c r="E1951" s="10"/>
      <c r="F1951" s="12"/>
      <c r="G1951" s="10"/>
      <c r="H1951" s="12"/>
      <c r="I1951" s="12"/>
      <c r="J1951" s="13"/>
      <c r="K1951" s="10"/>
      <c r="L1951" s="15" t="str">
        <f ca="1">IF(ISBLANK(F1951), "", DATEDIF(Tenants[[#This Row],[DateOfBirth]],TODAY(),"Y"))</f>
        <v/>
      </c>
      <c r="M1951" s="10"/>
      <c r="N1951" s="10"/>
      <c r="O1951" s="10"/>
      <c r="P1951" s="10"/>
      <c r="Q1951" s="10"/>
      <c r="R1951" s="10"/>
      <c r="S1951" s="10"/>
      <c r="T1951" s="10"/>
      <c r="U1951" s="16" t="str">
        <f t="shared" si="31"/>
        <v/>
      </c>
      <c r="V1951" s="16" t="str" cm="1">
        <f t="array" ref="V1951">_xlfn.IFS(AND(ISBLANK(A1951), OR(B1951&lt;&gt;"",C1951&lt;&gt;"",E1951&lt;&gt;"",F1951&lt;&gt;"",G1951&lt;&gt;"",H1951&lt;&gt;"",J1951&lt;&gt;"",K1951&lt;&gt;"",M1951&lt;&gt;"",N1951&lt;&gt;"",O1951&lt;&gt;"",P1951&lt;&gt;"",Q1951&lt;&gt;"",R1951&lt;&gt;"",S1951&lt;&gt;"",T1951&lt;&gt;"",)), "Address Empty", ISBLANK(A1951), "", ISBLANK(B1951), "Room Number Empty", ISBLANK(C1951), "First Name Empty", ISBLANK(E1951), "Last Name Empty", ISBLANK(F1951), "Date of Birth Empty", ISBLANK(G1951), "NI Number Empty", ISBLANK(H1951), "Check In Date Empty", ISBLANK(J1951), "HB Claim Ref Number Empty", ISBLANK(K1951), "Referral Agency Empty", ISBLANK(M1951), "Gender Empty", ISBLANK(N1951), "Religion Empty", ISBLANK(O1951), "Ethnicity Empty", ISBLANK(P1951), "Nationality Empty", ISBLANK(Q1951), "Disability Empty", ISBLANK(R1951), "Sexual Orientation Empty", ISBLANK(S1951), "Language Empty", ISBLANK(T1951), "Risk Assessment Empty", AND(G1951&lt;&gt;"",H1951&lt;&gt;""), IF(SUMPRODUCT(($G$2:$G$5000=G1951)*($H$2:$H$5000=H1951))&gt;1,"CONFLICT: NI and Check-in Date Already in Use","Correct"), TRUE, "Correct")</f>
        <v/>
      </c>
    </row>
    <row r="1952" spans="1:22" s="14" customFormat="1" x14ac:dyDescent="0.5">
      <c r="A1952" s="10"/>
      <c r="B1952" s="11"/>
      <c r="C1952" s="10"/>
      <c r="D1952" s="10"/>
      <c r="E1952" s="10"/>
      <c r="F1952" s="12"/>
      <c r="G1952" s="10"/>
      <c r="H1952" s="12"/>
      <c r="I1952" s="12"/>
      <c r="J1952" s="13"/>
      <c r="K1952" s="10"/>
      <c r="L1952" s="15" t="str">
        <f ca="1">IF(ISBLANK(F1952), "", DATEDIF(Tenants[[#This Row],[DateOfBirth]],TODAY(),"Y"))</f>
        <v/>
      </c>
      <c r="M1952" s="10"/>
      <c r="N1952" s="10"/>
      <c r="O1952" s="10"/>
      <c r="P1952" s="10"/>
      <c r="Q1952" s="10"/>
      <c r="R1952" s="10"/>
      <c r="S1952" s="10"/>
      <c r="T1952" s="10"/>
      <c r="U1952" s="16" t="str">
        <f t="shared" si="31"/>
        <v/>
      </c>
      <c r="V1952" s="16" t="str" cm="1">
        <f t="array" ref="V1952">_xlfn.IFS(AND(ISBLANK(A1952), OR(B1952&lt;&gt;"",C1952&lt;&gt;"",E1952&lt;&gt;"",F1952&lt;&gt;"",G1952&lt;&gt;"",H1952&lt;&gt;"",J1952&lt;&gt;"",K1952&lt;&gt;"",M1952&lt;&gt;"",N1952&lt;&gt;"",O1952&lt;&gt;"",P1952&lt;&gt;"",Q1952&lt;&gt;"",R1952&lt;&gt;"",S1952&lt;&gt;"",T1952&lt;&gt;"",)), "Address Empty", ISBLANK(A1952), "", ISBLANK(B1952), "Room Number Empty", ISBLANK(C1952), "First Name Empty", ISBLANK(E1952), "Last Name Empty", ISBLANK(F1952), "Date of Birth Empty", ISBLANK(G1952), "NI Number Empty", ISBLANK(H1952), "Check In Date Empty", ISBLANK(J1952), "HB Claim Ref Number Empty", ISBLANK(K1952), "Referral Agency Empty", ISBLANK(M1952), "Gender Empty", ISBLANK(N1952), "Religion Empty", ISBLANK(O1952), "Ethnicity Empty", ISBLANK(P1952), "Nationality Empty", ISBLANK(Q1952), "Disability Empty", ISBLANK(R1952), "Sexual Orientation Empty", ISBLANK(S1952), "Language Empty", ISBLANK(T1952), "Risk Assessment Empty", AND(G1952&lt;&gt;"",H1952&lt;&gt;""), IF(SUMPRODUCT(($G$2:$G$5000=G1952)*($H$2:$H$5000=H1952))&gt;1,"CONFLICT: NI and Check-in Date Already in Use","Correct"), TRUE, "Correct")</f>
        <v/>
      </c>
    </row>
    <row r="1953" spans="1:22" s="14" customFormat="1" x14ac:dyDescent="0.5">
      <c r="A1953" s="10"/>
      <c r="B1953" s="11"/>
      <c r="C1953" s="10"/>
      <c r="D1953" s="10"/>
      <c r="E1953" s="10"/>
      <c r="F1953" s="12"/>
      <c r="G1953" s="10"/>
      <c r="H1953" s="12"/>
      <c r="I1953" s="12"/>
      <c r="J1953" s="13"/>
      <c r="K1953" s="10"/>
      <c r="L1953" s="15" t="str">
        <f ca="1">IF(ISBLANK(F1953), "", DATEDIF(Tenants[[#This Row],[DateOfBirth]],TODAY(),"Y"))</f>
        <v/>
      </c>
      <c r="M1953" s="10"/>
      <c r="N1953" s="10"/>
      <c r="O1953" s="10"/>
      <c r="P1953" s="10"/>
      <c r="Q1953" s="10"/>
      <c r="R1953" s="10"/>
      <c r="S1953" s="10"/>
      <c r="T1953" s="10"/>
      <c r="U1953" s="16" t="str">
        <f t="shared" si="31"/>
        <v/>
      </c>
      <c r="V1953" s="16" t="str" cm="1">
        <f t="array" ref="V1953">_xlfn.IFS(AND(ISBLANK(A1953), OR(B1953&lt;&gt;"",C1953&lt;&gt;"",E1953&lt;&gt;"",F1953&lt;&gt;"",G1953&lt;&gt;"",H1953&lt;&gt;"",J1953&lt;&gt;"",K1953&lt;&gt;"",M1953&lt;&gt;"",N1953&lt;&gt;"",O1953&lt;&gt;"",P1953&lt;&gt;"",Q1953&lt;&gt;"",R1953&lt;&gt;"",S1953&lt;&gt;"",T1953&lt;&gt;"",)), "Address Empty", ISBLANK(A1953), "", ISBLANK(B1953), "Room Number Empty", ISBLANK(C1953), "First Name Empty", ISBLANK(E1953), "Last Name Empty", ISBLANK(F1953), "Date of Birth Empty", ISBLANK(G1953), "NI Number Empty", ISBLANK(H1953), "Check In Date Empty", ISBLANK(J1953), "HB Claim Ref Number Empty", ISBLANK(K1953), "Referral Agency Empty", ISBLANK(M1953), "Gender Empty", ISBLANK(N1953), "Religion Empty", ISBLANK(O1953), "Ethnicity Empty", ISBLANK(P1953), "Nationality Empty", ISBLANK(Q1953), "Disability Empty", ISBLANK(R1953), "Sexual Orientation Empty", ISBLANK(S1953), "Language Empty", ISBLANK(T1953), "Risk Assessment Empty", AND(G1953&lt;&gt;"",H1953&lt;&gt;""), IF(SUMPRODUCT(($G$2:$G$5000=G1953)*($H$2:$H$5000=H1953))&gt;1,"CONFLICT: NI and Check-in Date Already in Use","Correct"), TRUE, "Correct")</f>
        <v/>
      </c>
    </row>
    <row r="1954" spans="1:22" s="14" customFormat="1" x14ac:dyDescent="0.5">
      <c r="A1954" s="10"/>
      <c r="B1954" s="11"/>
      <c r="C1954" s="10"/>
      <c r="D1954" s="10"/>
      <c r="E1954" s="10"/>
      <c r="F1954" s="12"/>
      <c r="G1954" s="10"/>
      <c r="H1954" s="12"/>
      <c r="I1954" s="12"/>
      <c r="J1954" s="13"/>
      <c r="K1954" s="10"/>
      <c r="L1954" s="15" t="str">
        <f ca="1">IF(ISBLANK(F1954), "", DATEDIF(Tenants[[#This Row],[DateOfBirth]],TODAY(),"Y"))</f>
        <v/>
      </c>
      <c r="M1954" s="10"/>
      <c r="N1954" s="10"/>
      <c r="O1954" s="10"/>
      <c r="P1954" s="10"/>
      <c r="Q1954" s="10"/>
      <c r="R1954" s="10"/>
      <c r="S1954" s="10"/>
      <c r="T1954" s="10"/>
      <c r="U1954" s="16" t="str">
        <f t="shared" si="31"/>
        <v/>
      </c>
      <c r="V1954" s="16" t="str" cm="1">
        <f t="array" ref="V1954">_xlfn.IFS(AND(ISBLANK(A1954), OR(B1954&lt;&gt;"",C1954&lt;&gt;"",E1954&lt;&gt;"",F1954&lt;&gt;"",G1954&lt;&gt;"",H1954&lt;&gt;"",J1954&lt;&gt;"",K1954&lt;&gt;"",M1954&lt;&gt;"",N1954&lt;&gt;"",O1954&lt;&gt;"",P1954&lt;&gt;"",Q1954&lt;&gt;"",R1954&lt;&gt;"",S1954&lt;&gt;"",T1954&lt;&gt;"",)), "Address Empty", ISBLANK(A1954), "", ISBLANK(B1954), "Room Number Empty", ISBLANK(C1954), "First Name Empty", ISBLANK(E1954), "Last Name Empty", ISBLANK(F1954), "Date of Birth Empty", ISBLANK(G1954), "NI Number Empty", ISBLANK(H1954), "Check In Date Empty", ISBLANK(J1954), "HB Claim Ref Number Empty", ISBLANK(K1954), "Referral Agency Empty", ISBLANK(M1954), "Gender Empty", ISBLANK(N1954), "Religion Empty", ISBLANK(O1954), "Ethnicity Empty", ISBLANK(P1954), "Nationality Empty", ISBLANK(Q1954), "Disability Empty", ISBLANK(R1954), "Sexual Orientation Empty", ISBLANK(S1954), "Language Empty", ISBLANK(T1954), "Risk Assessment Empty", AND(G1954&lt;&gt;"",H1954&lt;&gt;""), IF(SUMPRODUCT(($G$2:$G$5000=G1954)*($H$2:$H$5000=H1954))&gt;1,"CONFLICT: NI and Check-in Date Already in Use","Correct"), TRUE, "Correct")</f>
        <v/>
      </c>
    </row>
    <row r="1955" spans="1:22" s="14" customFormat="1" x14ac:dyDescent="0.5">
      <c r="A1955" s="10"/>
      <c r="B1955" s="11"/>
      <c r="C1955" s="10"/>
      <c r="D1955" s="10"/>
      <c r="E1955" s="10"/>
      <c r="F1955" s="12"/>
      <c r="G1955" s="10"/>
      <c r="H1955" s="12"/>
      <c r="I1955" s="12"/>
      <c r="J1955" s="13"/>
      <c r="K1955" s="10"/>
      <c r="L1955" s="15" t="str">
        <f ca="1">IF(ISBLANK(F1955), "", DATEDIF(Tenants[[#This Row],[DateOfBirth]],TODAY(),"Y"))</f>
        <v/>
      </c>
      <c r="M1955" s="10"/>
      <c r="N1955" s="10"/>
      <c r="O1955" s="10"/>
      <c r="P1955" s="10"/>
      <c r="Q1955" s="10"/>
      <c r="R1955" s="10"/>
      <c r="S1955" s="10"/>
      <c r="T1955" s="10"/>
      <c r="U1955" s="16" t="str">
        <f t="shared" si="31"/>
        <v/>
      </c>
      <c r="V1955" s="16" t="str" cm="1">
        <f t="array" ref="V1955">_xlfn.IFS(AND(ISBLANK(A1955), OR(B1955&lt;&gt;"",C1955&lt;&gt;"",E1955&lt;&gt;"",F1955&lt;&gt;"",G1955&lt;&gt;"",H1955&lt;&gt;"",J1955&lt;&gt;"",K1955&lt;&gt;"",M1955&lt;&gt;"",N1955&lt;&gt;"",O1955&lt;&gt;"",P1955&lt;&gt;"",Q1955&lt;&gt;"",R1955&lt;&gt;"",S1955&lt;&gt;"",T1955&lt;&gt;"",)), "Address Empty", ISBLANK(A1955), "", ISBLANK(B1955), "Room Number Empty", ISBLANK(C1955), "First Name Empty", ISBLANK(E1955), "Last Name Empty", ISBLANK(F1955), "Date of Birth Empty", ISBLANK(G1955), "NI Number Empty", ISBLANK(H1955), "Check In Date Empty", ISBLANK(J1955), "HB Claim Ref Number Empty", ISBLANK(K1955), "Referral Agency Empty", ISBLANK(M1955), "Gender Empty", ISBLANK(N1955), "Religion Empty", ISBLANK(O1955), "Ethnicity Empty", ISBLANK(P1955), "Nationality Empty", ISBLANK(Q1955), "Disability Empty", ISBLANK(R1955), "Sexual Orientation Empty", ISBLANK(S1955), "Language Empty", ISBLANK(T1955), "Risk Assessment Empty", AND(G1955&lt;&gt;"",H1955&lt;&gt;""), IF(SUMPRODUCT(($G$2:$G$5000=G1955)*($H$2:$H$5000=H1955))&gt;1,"CONFLICT: NI and Check-in Date Already in Use","Correct"), TRUE, "Correct")</f>
        <v/>
      </c>
    </row>
    <row r="1956" spans="1:22" s="14" customFormat="1" x14ac:dyDescent="0.5">
      <c r="A1956" s="10"/>
      <c r="B1956" s="11"/>
      <c r="C1956" s="10"/>
      <c r="D1956" s="10"/>
      <c r="E1956" s="10"/>
      <c r="F1956" s="12"/>
      <c r="G1956" s="10"/>
      <c r="H1956" s="12"/>
      <c r="I1956" s="12"/>
      <c r="J1956" s="13"/>
      <c r="K1956" s="10"/>
      <c r="L1956" s="15" t="str">
        <f ca="1">IF(ISBLANK(F1956), "", DATEDIF(Tenants[[#This Row],[DateOfBirth]],TODAY(),"Y"))</f>
        <v/>
      </c>
      <c r="M1956" s="10"/>
      <c r="N1956" s="10"/>
      <c r="O1956" s="10"/>
      <c r="P1956" s="10"/>
      <c r="Q1956" s="10"/>
      <c r="R1956" s="10"/>
      <c r="S1956" s="10"/>
      <c r="T1956" s="10"/>
      <c r="U1956" s="16" t="str">
        <f t="shared" si="31"/>
        <v/>
      </c>
      <c r="V1956" s="16" t="str" cm="1">
        <f t="array" ref="V1956">_xlfn.IFS(AND(ISBLANK(A1956), OR(B1956&lt;&gt;"",C1956&lt;&gt;"",E1956&lt;&gt;"",F1956&lt;&gt;"",G1956&lt;&gt;"",H1956&lt;&gt;"",J1956&lt;&gt;"",K1956&lt;&gt;"",M1956&lt;&gt;"",N1956&lt;&gt;"",O1956&lt;&gt;"",P1956&lt;&gt;"",Q1956&lt;&gt;"",R1956&lt;&gt;"",S1956&lt;&gt;"",T1956&lt;&gt;"",)), "Address Empty", ISBLANK(A1956), "", ISBLANK(B1956), "Room Number Empty", ISBLANK(C1956), "First Name Empty", ISBLANK(E1956), "Last Name Empty", ISBLANK(F1956), "Date of Birth Empty", ISBLANK(G1956), "NI Number Empty", ISBLANK(H1956), "Check In Date Empty", ISBLANK(J1956), "HB Claim Ref Number Empty", ISBLANK(K1956), "Referral Agency Empty", ISBLANK(M1956), "Gender Empty", ISBLANK(N1956), "Religion Empty", ISBLANK(O1956), "Ethnicity Empty", ISBLANK(P1956), "Nationality Empty", ISBLANK(Q1956), "Disability Empty", ISBLANK(R1956), "Sexual Orientation Empty", ISBLANK(S1956), "Language Empty", ISBLANK(T1956), "Risk Assessment Empty", AND(G1956&lt;&gt;"",H1956&lt;&gt;""), IF(SUMPRODUCT(($G$2:$G$5000=G1956)*($H$2:$H$5000=H1956))&gt;1,"CONFLICT: NI and Check-in Date Already in Use","Correct"), TRUE, "Correct")</f>
        <v/>
      </c>
    </row>
    <row r="1957" spans="1:22" s="14" customFormat="1" x14ac:dyDescent="0.5">
      <c r="A1957" s="10"/>
      <c r="B1957" s="11"/>
      <c r="C1957" s="10"/>
      <c r="D1957" s="10"/>
      <c r="E1957" s="10"/>
      <c r="F1957" s="12"/>
      <c r="G1957" s="10"/>
      <c r="H1957" s="12"/>
      <c r="I1957" s="12"/>
      <c r="J1957" s="13"/>
      <c r="K1957" s="10"/>
      <c r="L1957" s="15" t="str">
        <f ca="1">IF(ISBLANK(F1957), "", DATEDIF(Tenants[[#This Row],[DateOfBirth]],TODAY(),"Y"))</f>
        <v/>
      </c>
      <c r="M1957" s="10"/>
      <c r="N1957" s="10"/>
      <c r="O1957" s="10"/>
      <c r="P1957" s="10"/>
      <c r="Q1957" s="10"/>
      <c r="R1957" s="10"/>
      <c r="S1957" s="10"/>
      <c r="T1957" s="10"/>
      <c r="U1957" s="16" t="str">
        <f t="shared" si="31"/>
        <v/>
      </c>
      <c r="V1957" s="16" t="str" cm="1">
        <f t="array" ref="V1957">_xlfn.IFS(AND(ISBLANK(A1957), OR(B1957&lt;&gt;"",C1957&lt;&gt;"",E1957&lt;&gt;"",F1957&lt;&gt;"",G1957&lt;&gt;"",H1957&lt;&gt;"",J1957&lt;&gt;"",K1957&lt;&gt;"",M1957&lt;&gt;"",N1957&lt;&gt;"",O1957&lt;&gt;"",P1957&lt;&gt;"",Q1957&lt;&gt;"",R1957&lt;&gt;"",S1957&lt;&gt;"",T1957&lt;&gt;"",)), "Address Empty", ISBLANK(A1957), "", ISBLANK(B1957), "Room Number Empty", ISBLANK(C1957), "First Name Empty", ISBLANK(E1957), "Last Name Empty", ISBLANK(F1957), "Date of Birth Empty", ISBLANK(G1957), "NI Number Empty", ISBLANK(H1957), "Check In Date Empty", ISBLANK(J1957), "HB Claim Ref Number Empty", ISBLANK(K1957), "Referral Agency Empty", ISBLANK(M1957), "Gender Empty", ISBLANK(N1957), "Religion Empty", ISBLANK(O1957), "Ethnicity Empty", ISBLANK(P1957), "Nationality Empty", ISBLANK(Q1957), "Disability Empty", ISBLANK(R1957), "Sexual Orientation Empty", ISBLANK(S1957), "Language Empty", ISBLANK(T1957), "Risk Assessment Empty", AND(G1957&lt;&gt;"",H1957&lt;&gt;""), IF(SUMPRODUCT(($G$2:$G$5000=G1957)*($H$2:$H$5000=H1957))&gt;1,"CONFLICT: NI and Check-in Date Already in Use","Correct"), TRUE, "Correct")</f>
        <v/>
      </c>
    </row>
    <row r="1958" spans="1:22" s="14" customFormat="1" x14ac:dyDescent="0.5">
      <c r="A1958" s="10"/>
      <c r="B1958" s="11"/>
      <c r="C1958" s="10"/>
      <c r="D1958" s="10"/>
      <c r="E1958" s="10"/>
      <c r="F1958" s="12"/>
      <c r="G1958" s="10"/>
      <c r="H1958" s="12"/>
      <c r="I1958" s="12"/>
      <c r="J1958" s="13"/>
      <c r="K1958" s="10"/>
      <c r="L1958" s="15" t="str">
        <f ca="1">IF(ISBLANK(F1958), "", DATEDIF(Tenants[[#This Row],[DateOfBirth]],TODAY(),"Y"))</f>
        <v/>
      </c>
      <c r="M1958" s="10"/>
      <c r="N1958" s="10"/>
      <c r="O1958" s="10"/>
      <c r="P1958" s="10"/>
      <c r="Q1958" s="10"/>
      <c r="R1958" s="10"/>
      <c r="S1958" s="10"/>
      <c r="T1958" s="10"/>
      <c r="U1958" s="16" t="str">
        <f t="shared" si="31"/>
        <v/>
      </c>
      <c r="V1958" s="16" t="str" cm="1">
        <f t="array" ref="V1958">_xlfn.IFS(AND(ISBLANK(A1958), OR(B1958&lt;&gt;"",C1958&lt;&gt;"",E1958&lt;&gt;"",F1958&lt;&gt;"",G1958&lt;&gt;"",H1958&lt;&gt;"",J1958&lt;&gt;"",K1958&lt;&gt;"",M1958&lt;&gt;"",N1958&lt;&gt;"",O1958&lt;&gt;"",P1958&lt;&gt;"",Q1958&lt;&gt;"",R1958&lt;&gt;"",S1958&lt;&gt;"",T1958&lt;&gt;"",)), "Address Empty", ISBLANK(A1958), "", ISBLANK(B1958), "Room Number Empty", ISBLANK(C1958), "First Name Empty", ISBLANK(E1958), "Last Name Empty", ISBLANK(F1958), "Date of Birth Empty", ISBLANK(G1958), "NI Number Empty", ISBLANK(H1958), "Check In Date Empty", ISBLANK(J1958), "HB Claim Ref Number Empty", ISBLANK(K1958), "Referral Agency Empty", ISBLANK(M1958), "Gender Empty", ISBLANK(N1958), "Religion Empty", ISBLANK(O1958), "Ethnicity Empty", ISBLANK(P1958), "Nationality Empty", ISBLANK(Q1958), "Disability Empty", ISBLANK(R1958), "Sexual Orientation Empty", ISBLANK(S1958), "Language Empty", ISBLANK(T1958), "Risk Assessment Empty", AND(G1958&lt;&gt;"",H1958&lt;&gt;""), IF(SUMPRODUCT(($G$2:$G$5000=G1958)*($H$2:$H$5000=H1958))&gt;1,"CONFLICT: NI and Check-in Date Already in Use","Correct"), TRUE, "Correct")</f>
        <v/>
      </c>
    </row>
    <row r="1959" spans="1:22" s="14" customFormat="1" x14ac:dyDescent="0.5">
      <c r="A1959" s="10"/>
      <c r="B1959" s="11"/>
      <c r="C1959" s="10"/>
      <c r="D1959" s="10"/>
      <c r="E1959" s="10"/>
      <c r="F1959" s="12"/>
      <c r="G1959" s="10"/>
      <c r="H1959" s="12"/>
      <c r="I1959" s="12"/>
      <c r="J1959" s="13"/>
      <c r="K1959" s="10"/>
      <c r="L1959" s="15" t="str">
        <f ca="1">IF(ISBLANK(F1959), "", DATEDIF(Tenants[[#This Row],[DateOfBirth]],TODAY(),"Y"))</f>
        <v/>
      </c>
      <c r="M1959" s="10"/>
      <c r="N1959" s="10"/>
      <c r="O1959" s="10"/>
      <c r="P1959" s="10"/>
      <c r="Q1959" s="10"/>
      <c r="R1959" s="10"/>
      <c r="S1959" s="10"/>
      <c r="T1959" s="10"/>
      <c r="U1959" s="16" t="str">
        <f t="shared" si="31"/>
        <v/>
      </c>
      <c r="V1959" s="16" t="str" cm="1">
        <f t="array" ref="V1959">_xlfn.IFS(AND(ISBLANK(A1959), OR(B1959&lt;&gt;"",C1959&lt;&gt;"",E1959&lt;&gt;"",F1959&lt;&gt;"",G1959&lt;&gt;"",H1959&lt;&gt;"",J1959&lt;&gt;"",K1959&lt;&gt;"",M1959&lt;&gt;"",N1959&lt;&gt;"",O1959&lt;&gt;"",P1959&lt;&gt;"",Q1959&lt;&gt;"",R1959&lt;&gt;"",S1959&lt;&gt;"",T1959&lt;&gt;"",)), "Address Empty", ISBLANK(A1959), "", ISBLANK(B1959), "Room Number Empty", ISBLANK(C1959), "First Name Empty", ISBLANK(E1959), "Last Name Empty", ISBLANK(F1959), "Date of Birth Empty", ISBLANK(G1959), "NI Number Empty", ISBLANK(H1959), "Check In Date Empty", ISBLANK(J1959), "HB Claim Ref Number Empty", ISBLANK(K1959), "Referral Agency Empty", ISBLANK(M1959), "Gender Empty", ISBLANK(N1959), "Religion Empty", ISBLANK(O1959), "Ethnicity Empty", ISBLANK(P1959), "Nationality Empty", ISBLANK(Q1959), "Disability Empty", ISBLANK(R1959), "Sexual Orientation Empty", ISBLANK(S1959), "Language Empty", ISBLANK(T1959), "Risk Assessment Empty", AND(G1959&lt;&gt;"",H1959&lt;&gt;""), IF(SUMPRODUCT(($G$2:$G$5000=G1959)*($H$2:$H$5000=H1959))&gt;1,"CONFLICT: NI and Check-in Date Already in Use","Correct"), TRUE, "Correct")</f>
        <v/>
      </c>
    </row>
    <row r="1960" spans="1:22" s="14" customFormat="1" x14ac:dyDescent="0.5">
      <c r="A1960" s="10"/>
      <c r="B1960" s="11"/>
      <c r="C1960" s="10"/>
      <c r="D1960" s="10"/>
      <c r="E1960" s="10"/>
      <c r="F1960" s="12"/>
      <c r="G1960" s="10"/>
      <c r="H1960" s="12"/>
      <c r="I1960" s="12"/>
      <c r="J1960" s="13"/>
      <c r="K1960" s="10"/>
      <c r="L1960" s="15" t="str">
        <f ca="1">IF(ISBLANK(F1960), "", DATEDIF(Tenants[[#This Row],[DateOfBirth]],TODAY(),"Y"))</f>
        <v/>
      </c>
      <c r="M1960" s="10"/>
      <c r="N1960" s="10"/>
      <c r="O1960" s="10"/>
      <c r="P1960" s="10"/>
      <c r="Q1960" s="10"/>
      <c r="R1960" s="10"/>
      <c r="S1960" s="10"/>
      <c r="T1960" s="10"/>
      <c r="U1960" s="16" t="str">
        <f t="shared" si="31"/>
        <v/>
      </c>
      <c r="V1960" s="16" t="str" cm="1">
        <f t="array" ref="V1960">_xlfn.IFS(AND(ISBLANK(A1960), OR(B1960&lt;&gt;"",C1960&lt;&gt;"",E1960&lt;&gt;"",F1960&lt;&gt;"",G1960&lt;&gt;"",H1960&lt;&gt;"",J1960&lt;&gt;"",K1960&lt;&gt;"",M1960&lt;&gt;"",N1960&lt;&gt;"",O1960&lt;&gt;"",P1960&lt;&gt;"",Q1960&lt;&gt;"",R1960&lt;&gt;"",S1960&lt;&gt;"",T1960&lt;&gt;"",)), "Address Empty", ISBLANK(A1960), "", ISBLANK(B1960), "Room Number Empty", ISBLANK(C1960), "First Name Empty", ISBLANK(E1960), "Last Name Empty", ISBLANK(F1960), "Date of Birth Empty", ISBLANK(G1960), "NI Number Empty", ISBLANK(H1960), "Check In Date Empty", ISBLANK(J1960), "HB Claim Ref Number Empty", ISBLANK(K1960), "Referral Agency Empty", ISBLANK(M1960), "Gender Empty", ISBLANK(N1960), "Religion Empty", ISBLANK(O1960), "Ethnicity Empty", ISBLANK(P1960), "Nationality Empty", ISBLANK(Q1960), "Disability Empty", ISBLANK(R1960), "Sexual Orientation Empty", ISBLANK(S1960), "Language Empty", ISBLANK(T1960), "Risk Assessment Empty", AND(G1960&lt;&gt;"",H1960&lt;&gt;""), IF(SUMPRODUCT(($G$2:$G$5000=G1960)*($H$2:$H$5000=H1960))&gt;1,"CONFLICT: NI and Check-in Date Already in Use","Correct"), TRUE, "Correct")</f>
        <v/>
      </c>
    </row>
    <row r="1961" spans="1:22" s="14" customFormat="1" x14ac:dyDescent="0.5">
      <c r="A1961" s="10"/>
      <c r="B1961" s="11"/>
      <c r="C1961" s="10"/>
      <c r="D1961" s="10"/>
      <c r="E1961" s="10"/>
      <c r="F1961" s="12"/>
      <c r="G1961" s="10"/>
      <c r="H1961" s="12"/>
      <c r="I1961" s="12"/>
      <c r="J1961" s="13"/>
      <c r="K1961" s="10"/>
      <c r="L1961" s="15" t="str">
        <f ca="1">IF(ISBLANK(F1961), "", DATEDIF(Tenants[[#This Row],[DateOfBirth]],TODAY(),"Y"))</f>
        <v/>
      </c>
      <c r="M1961" s="10"/>
      <c r="N1961" s="10"/>
      <c r="O1961" s="10"/>
      <c r="P1961" s="10"/>
      <c r="Q1961" s="10"/>
      <c r="R1961" s="10"/>
      <c r="S1961" s="10"/>
      <c r="T1961" s="10"/>
      <c r="U1961" s="16" t="str">
        <f t="shared" si="31"/>
        <v/>
      </c>
      <c r="V1961" s="16" t="str" cm="1">
        <f t="array" ref="V1961">_xlfn.IFS(AND(ISBLANK(A1961), OR(B1961&lt;&gt;"",C1961&lt;&gt;"",E1961&lt;&gt;"",F1961&lt;&gt;"",G1961&lt;&gt;"",H1961&lt;&gt;"",J1961&lt;&gt;"",K1961&lt;&gt;"",M1961&lt;&gt;"",N1961&lt;&gt;"",O1961&lt;&gt;"",P1961&lt;&gt;"",Q1961&lt;&gt;"",R1961&lt;&gt;"",S1961&lt;&gt;"",T1961&lt;&gt;"",)), "Address Empty", ISBLANK(A1961), "", ISBLANK(B1961), "Room Number Empty", ISBLANK(C1961), "First Name Empty", ISBLANK(E1961), "Last Name Empty", ISBLANK(F1961), "Date of Birth Empty", ISBLANK(G1961), "NI Number Empty", ISBLANK(H1961), "Check In Date Empty", ISBLANK(J1961), "HB Claim Ref Number Empty", ISBLANK(K1961), "Referral Agency Empty", ISBLANK(M1961), "Gender Empty", ISBLANK(N1961), "Religion Empty", ISBLANK(O1961), "Ethnicity Empty", ISBLANK(P1961), "Nationality Empty", ISBLANK(Q1961), "Disability Empty", ISBLANK(R1961), "Sexual Orientation Empty", ISBLANK(S1961), "Language Empty", ISBLANK(T1961), "Risk Assessment Empty", AND(G1961&lt;&gt;"",H1961&lt;&gt;""), IF(SUMPRODUCT(($G$2:$G$5000=G1961)*($H$2:$H$5000=H1961))&gt;1,"CONFLICT: NI and Check-in Date Already in Use","Correct"), TRUE, "Correct")</f>
        <v/>
      </c>
    </row>
    <row r="1962" spans="1:22" s="14" customFormat="1" x14ac:dyDescent="0.5">
      <c r="A1962" s="10"/>
      <c r="B1962" s="11"/>
      <c r="C1962" s="10"/>
      <c r="D1962" s="10"/>
      <c r="E1962" s="10"/>
      <c r="F1962" s="12"/>
      <c r="G1962" s="10"/>
      <c r="H1962" s="12"/>
      <c r="I1962" s="12"/>
      <c r="J1962" s="13"/>
      <c r="K1962" s="10"/>
      <c r="L1962" s="15" t="str">
        <f ca="1">IF(ISBLANK(F1962), "", DATEDIF(Tenants[[#This Row],[DateOfBirth]],TODAY(),"Y"))</f>
        <v/>
      </c>
      <c r="M1962" s="10"/>
      <c r="N1962" s="10"/>
      <c r="O1962" s="10"/>
      <c r="P1962" s="10"/>
      <c r="Q1962" s="10"/>
      <c r="R1962" s="10"/>
      <c r="S1962" s="10"/>
      <c r="T1962" s="10"/>
      <c r="U1962" s="16" t="str">
        <f t="shared" si="31"/>
        <v/>
      </c>
      <c r="V1962" s="16" t="str" cm="1">
        <f t="array" ref="V1962">_xlfn.IFS(AND(ISBLANK(A1962), OR(B1962&lt;&gt;"",C1962&lt;&gt;"",E1962&lt;&gt;"",F1962&lt;&gt;"",G1962&lt;&gt;"",H1962&lt;&gt;"",J1962&lt;&gt;"",K1962&lt;&gt;"",M1962&lt;&gt;"",N1962&lt;&gt;"",O1962&lt;&gt;"",P1962&lt;&gt;"",Q1962&lt;&gt;"",R1962&lt;&gt;"",S1962&lt;&gt;"",T1962&lt;&gt;"",)), "Address Empty", ISBLANK(A1962), "", ISBLANK(B1962), "Room Number Empty", ISBLANK(C1962), "First Name Empty", ISBLANK(E1962), "Last Name Empty", ISBLANK(F1962), "Date of Birth Empty", ISBLANK(G1962), "NI Number Empty", ISBLANK(H1962), "Check In Date Empty", ISBLANK(J1962), "HB Claim Ref Number Empty", ISBLANK(K1962), "Referral Agency Empty", ISBLANK(M1962), "Gender Empty", ISBLANK(N1962), "Religion Empty", ISBLANK(O1962), "Ethnicity Empty", ISBLANK(P1962), "Nationality Empty", ISBLANK(Q1962), "Disability Empty", ISBLANK(R1962), "Sexual Orientation Empty", ISBLANK(S1962), "Language Empty", ISBLANK(T1962), "Risk Assessment Empty", AND(G1962&lt;&gt;"",H1962&lt;&gt;""), IF(SUMPRODUCT(($G$2:$G$5000=G1962)*($H$2:$H$5000=H1962))&gt;1,"CONFLICT: NI and Check-in Date Already in Use","Correct"), TRUE, "Correct")</f>
        <v/>
      </c>
    </row>
    <row r="1963" spans="1:22" s="14" customFormat="1" x14ac:dyDescent="0.5">
      <c r="A1963" s="10"/>
      <c r="B1963" s="11"/>
      <c r="C1963" s="10"/>
      <c r="D1963" s="10"/>
      <c r="E1963" s="10"/>
      <c r="F1963" s="12"/>
      <c r="G1963" s="10"/>
      <c r="H1963" s="12"/>
      <c r="I1963" s="12"/>
      <c r="J1963" s="13"/>
      <c r="K1963" s="10"/>
      <c r="L1963" s="15" t="str">
        <f ca="1">IF(ISBLANK(F1963), "", DATEDIF(Tenants[[#This Row],[DateOfBirth]],TODAY(),"Y"))</f>
        <v/>
      </c>
      <c r="M1963" s="10"/>
      <c r="N1963" s="10"/>
      <c r="O1963" s="10"/>
      <c r="P1963" s="10"/>
      <c r="Q1963" s="10"/>
      <c r="R1963" s="10"/>
      <c r="S1963" s="10"/>
      <c r="T1963" s="10"/>
      <c r="U1963" s="16" t="str">
        <f t="shared" si="31"/>
        <v/>
      </c>
      <c r="V1963" s="16" t="str" cm="1">
        <f t="array" ref="V1963">_xlfn.IFS(AND(ISBLANK(A1963), OR(B1963&lt;&gt;"",C1963&lt;&gt;"",E1963&lt;&gt;"",F1963&lt;&gt;"",G1963&lt;&gt;"",H1963&lt;&gt;"",J1963&lt;&gt;"",K1963&lt;&gt;"",M1963&lt;&gt;"",N1963&lt;&gt;"",O1963&lt;&gt;"",P1963&lt;&gt;"",Q1963&lt;&gt;"",R1963&lt;&gt;"",S1963&lt;&gt;"",T1963&lt;&gt;"",)), "Address Empty", ISBLANK(A1963), "", ISBLANK(B1963), "Room Number Empty", ISBLANK(C1963), "First Name Empty", ISBLANK(E1963), "Last Name Empty", ISBLANK(F1963), "Date of Birth Empty", ISBLANK(G1963), "NI Number Empty", ISBLANK(H1963), "Check In Date Empty", ISBLANK(J1963), "HB Claim Ref Number Empty", ISBLANK(K1963), "Referral Agency Empty", ISBLANK(M1963), "Gender Empty", ISBLANK(N1963), "Religion Empty", ISBLANK(O1963), "Ethnicity Empty", ISBLANK(P1963), "Nationality Empty", ISBLANK(Q1963), "Disability Empty", ISBLANK(R1963), "Sexual Orientation Empty", ISBLANK(S1963), "Language Empty", ISBLANK(T1963), "Risk Assessment Empty", AND(G1963&lt;&gt;"",H1963&lt;&gt;""), IF(SUMPRODUCT(($G$2:$G$5000=G1963)*($H$2:$H$5000=H1963))&gt;1,"CONFLICT: NI and Check-in Date Already in Use","Correct"), TRUE, "Correct")</f>
        <v/>
      </c>
    </row>
    <row r="1964" spans="1:22" s="14" customFormat="1" x14ac:dyDescent="0.5">
      <c r="A1964" s="10"/>
      <c r="B1964" s="11"/>
      <c r="C1964" s="10"/>
      <c r="D1964" s="10"/>
      <c r="E1964" s="10"/>
      <c r="F1964" s="12"/>
      <c r="G1964" s="10"/>
      <c r="H1964" s="12"/>
      <c r="I1964" s="12"/>
      <c r="J1964" s="13"/>
      <c r="K1964" s="10"/>
      <c r="L1964" s="15" t="str">
        <f ca="1">IF(ISBLANK(F1964), "", DATEDIF(Tenants[[#This Row],[DateOfBirth]],TODAY(),"Y"))</f>
        <v/>
      </c>
      <c r="M1964" s="10"/>
      <c r="N1964" s="10"/>
      <c r="O1964" s="10"/>
      <c r="P1964" s="10"/>
      <c r="Q1964" s="10"/>
      <c r="R1964" s="10"/>
      <c r="S1964" s="10"/>
      <c r="T1964" s="10"/>
      <c r="U1964" s="16" t="str">
        <f t="shared" ref="U1964:U2027" si="32">IF(AND(ISBLANK(H1964),ISBLANK(I1964)),"",IF(ISBLANK(I1964),"ONGOING",DATEDIF(H1964,I1964,"Y")&amp;" YEAR(S) "&amp;DATEDIF(H1964,I1964,"YM")&amp;" MONTH(S)"))</f>
        <v/>
      </c>
      <c r="V1964" s="16" t="str" cm="1">
        <f t="array" ref="V1964">_xlfn.IFS(AND(ISBLANK(A1964), OR(B1964&lt;&gt;"",C1964&lt;&gt;"",E1964&lt;&gt;"",F1964&lt;&gt;"",G1964&lt;&gt;"",H1964&lt;&gt;"",J1964&lt;&gt;"",K1964&lt;&gt;"",M1964&lt;&gt;"",N1964&lt;&gt;"",O1964&lt;&gt;"",P1964&lt;&gt;"",Q1964&lt;&gt;"",R1964&lt;&gt;"",S1964&lt;&gt;"",T1964&lt;&gt;"",)), "Address Empty", ISBLANK(A1964), "", ISBLANK(B1964), "Room Number Empty", ISBLANK(C1964), "First Name Empty", ISBLANK(E1964), "Last Name Empty", ISBLANK(F1964), "Date of Birth Empty", ISBLANK(G1964), "NI Number Empty", ISBLANK(H1964), "Check In Date Empty", ISBLANK(J1964), "HB Claim Ref Number Empty", ISBLANK(K1964), "Referral Agency Empty", ISBLANK(M1964), "Gender Empty", ISBLANK(N1964), "Religion Empty", ISBLANK(O1964), "Ethnicity Empty", ISBLANK(P1964), "Nationality Empty", ISBLANK(Q1964), "Disability Empty", ISBLANK(R1964), "Sexual Orientation Empty", ISBLANK(S1964), "Language Empty", ISBLANK(T1964), "Risk Assessment Empty", AND(G1964&lt;&gt;"",H1964&lt;&gt;""), IF(SUMPRODUCT(($G$2:$G$5000=G1964)*($H$2:$H$5000=H1964))&gt;1,"CONFLICT: NI and Check-in Date Already in Use","Correct"), TRUE, "Correct")</f>
        <v/>
      </c>
    </row>
    <row r="1965" spans="1:22" s="14" customFormat="1" x14ac:dyDescent="0.5">
      <c r="A1965" s="10"/>
      <c r="B1965" s="11"/>
      <c r="C1965" s="10"/>
      <c r="D1965" s="10"/>
      <c r="E1965" s="10"/>
      <c r="F1965" s="12"/>
      <c r="G1965" s="10"/>
      <c r="H1965" s="12"/>
      <c r="I1965" s="12"/>
      <c r="J1965" s="13"/>
      <c r="K1965" s="10"/>
      <c r="L1965" s="15" t="str">
        <f ca="1">IF(ISBLANK(F1965), "", DATEDIF(Tenants[[#This Row],[DateOfBirth]],TODAY(),"Y"))</f>
        <v/>
      </c>
      <c r="M1965" s="10"/>
      <c r="N1965" s="10"/>
      <c r="O1965" s="10"/>
      <c r="P1965" s="10"/>
      <c r="Q1965" s="10"/>
      <c r="R1965" s="10"/>
      <c r="S1965" s="10"/>
      <c r="T1965" s="10"/>
      <c r="U1965" s="16" t="str">
        <f t="shared" si="32"/>
        <v/>
      </c>
      <c r="V1965" s="16" t="str" cm="1">
        <f t="array" ref="V1965">_xlfn.IFS(AND(ISBLANK(A1965), OR(B1965&lt;&gt;"",C1965&lt;&gt;"",E1965&lt;&gt;"",F1965&lt;&gt;"",G1965&lt;&gt;"",H1965&lt;&gt;"",J1965&lt;&gt;"",K1965&lt;&gt;"",M1965&lt;&gt;"",N1965&lt;&gt;"",O1965&lt;&gt;"",P1965&lt;&gt;"",Q1965&lt;&gt;"",R1965&lt;&gt;"",S1965&lt;&gt;"",T1965&lt;&gt;"",)), "Address Empty", ISBLANK(A1965), "", ISBLANK(B1965), "Room Number Empty", ISBLANK(C1965), "First Name Empty", ISBLANK(E1965), "Last Name Empty", ISBLANK(F1965), "Date of Birth Empty", ISBLANK(G1965), "NI Number Empty", ISBLANK(H1965), "Check In Date Empty", ISBLANK(J1965), "HB Claim Ref Number Empty", ISBLANK(K1965), "Referral Agency Empty", ISBLANK(M1965), "Gender Empty", ISBLANK(N1965), "Religion Empty", ISBLANK(O1965), "Ethnicity Empty", ISBLANK(P1965), "Nationality Empty", ISBLANK(Q1965), "Disability Empty", ISBLANK(R1965), "Sexual Orientation Empty", ISBLANK(S1965), "Language Empty", ISBLANK(T1965), "Risk Assessment Empty", AND(G1965&lt;&gt;"",H1965&lt;&gt;""), IF(SUMPRODUCT(($G$2:$G$5000=G1965)*($H$2:$H$5000=H1965))&gt;1,"CONFLICT: NI and Check-in Date Already in Use","Correct"), TRUE, "Correct")</f>
        <v/>
      </c>
    </row>
    <row r="1966" spans="1:22" s="14" customFormat="1" x14ac:dyDescent="0.5">
      <c r="A1966" s="10"/>
      <c r="B1966" s="11"/>
      <c r="C1966" s="10"/>
      <c r="D1966" s="10"/>
      <c r="E1966" s="10"/>
      <c r="F1966" s="12"/>
      <c r="G1966" s="10"/>
      <c r="H1966" s="12"/>
      <c r="I1966" s="12"/>
      <c r="J1966" s="13"/>
      <c r="K1966" s="10"/>
      <c r="L1966" s="15" t="str">
        <f ca="1">IF(ISBLANK(F1966), "", DATEDIF(Tenants[[#This Row],[DateOfBirth]],TODAY(),"Y"))</f>
        <v/>
      </c>
      <c r="M1966" s="10"/>
      <c r="N1966" s="10"/>
      <c r="O1966" s="10"/>
      <c r="P1966" s="10"/>
      <c r="Q1966" s="10"/>
      <c r="R1966" s="10"/>
      <c r="S1966" s="10"/>
      <c r="T1966" s="10"/>
      <c r="U1966" s="16" t="str">
        <f t="shared" si="32"/>
        <v/>
      </c>
      <c r="V1966" s="16" t="str" cm="1">
        <f t="array" ref="V1966">_xlfn.IFS(AND(ISBLANK(A1966), OR(B1966&lt;&gt;"",C1966&lt;&gt;"",E1966&lt;&gt;"",F1966&lt;&gt;"",G1966&lt;&gt;"",H1966&lt;&gt;"",J1966&lt;&gt;"",K1966&lt;&gt;"",M1966&lt;&gt;"",N1966&lt;&gt;"",O1966&lt;&gt;"",P1966&lt;&gt;"",Q1966&lt;&gt;"",R1966&lt;&gt;"",S1966&lt;&gt;"",T1966&lt;&gt;"",)), "Address Empty", ISBLANK(A1966), "", ISBLANK(B1966), "Room Number Empty", ISBLANK(C1966), "First Name Empty", ISBLANK(E1966), "Last Name Empty", ISBLANK(F1966), "Date of Birth Empty", ISBLANK(G1966), "NI Number Empty", ISBLANK(H1966), "Check In Date Empty", ISBLANK(J1966), "HB Claim Ref Number Empty", ISBLANK(K1966), "Referral Agency Empty", ISBLANK(M1966), "Gender Empty", ISBLANK(N1966), "Religion Empty", ISBLANK(O1966), "Ethnicity Empty", ISBLANK(P1966), "Nationality Empty", ISBLANK(Q1966), "Disability Empty", ISBLANK(R1966), "Sexual Orientation Empty", ISBLANK(S1966), "Language Empty", ISBLANK(T1966), "Risk Assessment Empty", AND(G1966&lt;&gt;"",H1966&lt;&gt;""), IF(SUMPRODUCT(($G$2:$G$5000=G1966)*($H$2:$H$5000=H1966))&gt;1,"CONFLICT: NI and Check-in Date Already in Use","Correct"), TRUE, "Correct")</f>
        <v/>
      </c>
    </row>
    <row r="1967" spans="1:22" s="14" customFormat="1" x14ac:dyDescent="0.5">
      <c r="A1967" s="10"/>
      <c r="B1967" s="11"/>
      <c r="C1967" s="10"/>
      <c r="D1967" s="10"/>
      <c r="E1967" s="10"/>
      <c r="F1967" s="12"/>
      <c r="G1967" s="10"/>
      <c r="H1967" s="12"/>
      <c r="I1967" s="12"/>
      <c r="J1967" s="13"/>
      <c r="K1967" s="10"/>
      <c r="L1967" s="15" t="str">
        <f ca="1">IF(ISBLANK(F1967), "", DATEDIF(Tenants[[#This Row],[DateOfBirth]],TODAY(),"Y"))</f>
        <v/>
      </c>
      <c r="M1967" s="10"/>
      <c r="N1967" s="10"/>
      <c r="O1967" s="10"/>
      <c r="P1967" s="10"/>
      <c r="Q1967" s="10"/>
      <c r="R1967" s="10"/>
      <c r="S1967" s="10"/>
      <c r="T1967" s="10"/>
      <c r="U1967" s="16" t="str">
        <f t="shared" si="32"/>
        <v/>
      </c>
      <c r="V1967" s="16" t="str" cm="1">
        <f t="array" ref="V1967">_xlfn.IFS(AND(ISBLANK(A1967), OR(B1967&lt;&gt;"",C1967&lt;&gt;"",E1967&lt;&gt;"",F1967&lt;&gt;"",G1967&lt;&gt;"",H1967&lt;&gt;"",J1967&lt;&gt;"",K1967&lt;&gt;"",M1967&lt;&gt;"",N1967&lt;&gt;"",O1967&lt;&gt;"",P1967&lt;&gt;"",Q1967&lt;&gt;"",R1967&lt;&gt;"",S1967&lt;&gt;"",T1967&lt;&gt;"",)), "Address Empty", ISBLANK(A1967), "", ISBLANK(B1967), "Room Number Empty", ISBLANK(C1967), "First Name Empty", ISBLANK(E1967), "Last Name Empty", ISBLANK(F1967), "Date of Birth Empty", ISBLANK(G1967), "NI Number Empty", ISBLANK(H1967), "Check In Date Empty", ISBLANK(J1967), "HB Claim Ref Number Empty", ISBLANK(K1967), "Referral Agency Empty", ISBLANK(M1967), "Gender Empty", ISBLANK(N1967), "Religion Empty", ISBLANK(O1967), "Ethnicity Empty", ISBLANK(P1967), "Nationality Empty", ISBLANK(Q1967), "Disability Empty", ISBLANK(R1967), "Sexual Orientation Empty", ISBLANK(S1967), "Language Empty", ISBLANK(T1967), "Risk Assessment Empty", AND(G1967&lt;&gt;"",H1967&lt;&gt;""), IF(SUMPRODUCT(($G$2:$G$5000=G1967)*($H$2:$H$5000=H1967))&gt;1,"CONFLICT: NI and Check-in Date Already in Use","Correct"), TRUE, "Correct")</f>
        <v/>
      </c>
    </row>
    <row r="1968" spans="1:22" s="14" customFormat="1" x14ac:dyDescent="0.5">
      <c r="A1968" s="10"/>
      <c r="B1968" s="11"/>
      <c r="C1968" s="10"/>
      <c r="D1968" s="10"/>
      <c r="E1968" s="10"/>
      <c r="F1968" s="12"/>
      <c r="G1968" s="10"/>
      <c r="H1968" s="12"/>
      <c r="I1968" s="12"/>
      <c r="J1968" s="13"/>
      <c r="K1968" s="10"/>
      <c r="L1968" s="15" t="str">
        <f ca="1">IF(ISBLANK(F1968), "", DATEDIF(Tenants[[#This Row],[DateOfBirth]],TODAY(),"Y"))</f>
        <v/>
      </c>
      <c r="M1968" s="10"/>
      <c r="N1968" s="10"/>
      <c r="O1968" s="10"/>
      <c r="P1968" s="10"/>
      <c r="Q1968" s="10"/>
      <c r="R1968" s="10"/>
      <c r="S1968" s="10"/>
      <c r="T1968" s="10"/>
      <c r="U1968" s="16" t="str">
        <f t="shared" si="32"/>
        <v/>
      </c>
      <c r="V1968" s="16" t="str" cm="1">
        <f t="array" ref="V1968">_xlfn.IFS(AND(ISBLANK(A1968), OR(B1968&lt;&gt;"",C1968&lt;&gt;"",E1968&lt;&gt;"",F1968&lt;&gt;"",G1968&lt;&gt;"",H1968&lt;&gt;"",J1968&lt;&gt;"",K1968&lt;&gt;"",M1968&lt;&gt;"",N1968&lt;&gt;"",O1968&lt;&gt;"",P1968&lt;&gt;"",Q1968&lt;&gt;"",R1968&lt;&gt;"",S1968&lt;&gt;"",T1968&lt;&gt;"",)), "Address Empty", ISBLANK(A1968), "", ISBLANK(B1968), "Room Number Empty", ISBLANK(C1968), "First Name Empty", ISBLANK(E1968), "Last Name Empty", ISBLANK(F1968), "Date of Birth Empty", ISBLANK(G1968), "NI Number Empty", ISBLANK(H1968), "Check In Date Empty", ISBLANK(J1968), "HB Claim Ref Number Empty", ISBLANK(K1968), "Referral Agency Empty", ISBLANK(M1968), "Gender Empty", ISBLANK(N1968), "Religion Empty", ISBLANK(O1968), "Ethnicity Empty", ISBLANK(P1968), "Nationality Empty", ISBLANK(Q1968), "Disability Empty", ISBLANK(R1968), "Sexual Orientation Empty", ISBLANK(S1968), "Language Empty", ISBLANK(T1968), "Risk Assessment Empty", AND(G1968&lt;&gt;"",H1968&lt;&gt;""), IF(SUMPRODUCT(($G$2:$G$5000=G1968)*($H$2:$H$5000=H1968))&gt;1,"CONFLICT: NI and Check-in Date Already in Use","Correct"), TRUE, "Correct")</f>
        <v/>
      </c>
    </row>
    <row r="1969" spans="1:22" s="14" customFormat="1" x14ac:dyDescent="0.5">
      <c r="A1969" s="10"/>
      <c r="B1969" s="11"/>
      <c r="C1969" s="10"/>
      <c r="D1969" s="10"/>
      <c r="E1969" s="10"/>
      <c r="F1969" s="12"/>
      <c r="G1969" s="10"/>
      <c r="H1969" s="12"/>
      <c r="I1969" s="12"/>
      <c r="J1969" s="13"/>
      <c r="K1969" s="10"/>
      <c r="L1969" s="15" t="str">
        <f ca="1">IF(ISBLANK(F1969), "", DATEDIF(Tenants[[#This Row],[DateOfBirth]],TODAY(),"Y"))</f>
        <v/>
      </c>
      <c r="M1969" s="10"/>
      <c r="N1969" s="10"/>
      <c r="O1969" s="10"/>
      <c r="P1969" s="10"/>
      <c r="Q1969" s="10"/>
      <c r="R1969" s="10"/>
      <c r="S1969" s="10"/>
      <c r="T1969" s="10"/>
      <c r="U1969" s="16" t="str">
        <f t="shared" si="32"/>
        <v/>
      </c>
      <c r="V1969" s="16" t="str" cm="1">
        <f t="array" ref="V1969">_xlfn.IFS(AND(ISBLANK(A1969), OR(B1969&lt;&gt;"",C1969&lt;&gt;"",E1969&lt;&gt;"",F1969&lt;&gt;"",G1969&lt;&gt;"",H1969&lt;&gt;"",J1969&lt;&gt;"",K1969&lt;&gt;"",M1969&lt;&gt;"",N1969&lt;&gt;"",O1969&lt;&gt;"",P1969&lt;&gt;"",Q1969&lt;&gt;"",R1969&lt;&gt;"",S1969&lt;&gt;"",T1969&lt;&gt;"",)), "Address Empty", ISBLANK(A1969), "", ISBLANK(B1969), "Room Number Empty", ISBLANK(C1969), "First Name Empty", ISBLANK(E1969), "Last Name Empty", ISBLANK(F1969), "Date of Birth Empty", ISBLANK(G1969), "NI Number Empty", ISBLANK(H1969), "Check In Date Empty", ISBLANK(J1969), "HB Claim Ref Number Empty", ISBLANK(K1969), "Referral Agency Empty", ISBLANK(M1969), "Gender Empty", ISBLANK(N1969), "Religion Empty", ISBLANK(O1969), "Ethnicity Empty", ISBLANK(P1969), "Nationality Empty", ISBLANK(Q1969), "Disability Empty", ISBLANK(R1969), "Sexual Orientation Empty", ISBLANK(S1969), "Language Empty", ISBLANK(T1969), "Risk Assessment Empty", AND(G1969&lt;&gt;"",H1969&lt;&gt;""), IF(SUMPRODUCT(($G$2:$G$5000=G1969)*($H$2:$H$5000=H1969))&gt;1,"CONFLICT: NI and Check-in Date Already in Use","Correct"), TRUE, "Correct")</f>
        <v/>
      </c>
    </row>
    <row r="1970" spans="1:22" s="14" customFormat="1" x14ac:dyDescent="0.5">
      <c r="A1970" s="10"/>
      <c r="B1970" s="11"/>
      <c r="C1970" s="10"/>
      <c r="D1970" s="10"/>
      <c r="E1970" s="10"/>
      <c r="F1970" s="12"/>
      <c r="G1970" s="10"/>
      <c r="H1970" s="12"/>
      <c r="I1970" s="12"/>
      <c r="J1970" s="13"/>
      <c r="K1970" s="10"/>
      <c r="L1970" s="15" t="str">
        <f ca="1">IF(ISBLANK(F1970), "", DATEDIF(Tenants[[#This Row],[DateOfBirth]],TODAY(),"Y"))</f>
        <v/>
      </c>
      <c r="M1970" s="10"/>
      <c r="N1970" s="10"/>
      <c r="O1970" s="10"/>
      <c r="P1970" s="10"/>
      <c r="Q1970" s="10"/>
      <c r="R1970" s="10"/>
      <c r="S1970" s="10"/>
      <c r="T1970" s="10"/>
      <c r="U1970" s="16" t="str">
        <f t="shared" si="32"/>
        <v/>
      </c>
      <c r="V1970" s="16" t="str" cm="1">
        <f t="array" ref="V1970">_xlfn.IFS(AND(ISBLANK(A1970), OR(B1970&lt;&gt;"",C1970&lt;&gt;"",E1970&lt;&gt;"",F1970&lt;&gt;"",G1970&lt;&gt;"",H1970&lt;&gt;"",J1970&lt;&gt;"",K1970&lt;&gt;"",M1970&lt;&gt;"",N1970&lt;&gt;"",O1970&lt;&gt;"",P1970&lt;&gt;"",Q1970&lt;&gt;"",R1970&lt;&gt;"",S1970&lt;&gt;"",T1970&lt;&gt;"",)), "Address Empty", ISBLANK(A1970), "", ISBLANK(B1970), "Room Number Empty", ISBLANK(C1970), "First Name Empty", ISBLANK(E1970), "Last Name Empty", ISBLANK(F1970), "Date of Birth Empty", ISBLANK(G1970), "NI Number Empty", ISBLANK(H1970), "Check In Date Empty", ISBLANK(J1970), "HB Claim Ref Number Empty", ISBLANK(K1970), "Referral Agency Empty", ISBLANK(M1970), "Gender Empty", ISBLANK(N1970), "Religion Empty", ISBLANK(O1970), "Ethnicity Empty", ISBLANK(P1970), "Nationality Empty", ISBLANK(Q1970), "Disability Empty", ISBLANK(R1970), "Sexual Orientation Empty", ISBLANK(S1970), "Language Empty", ISBLANK(T1970), "Risk Assessment Empty", AND(G1970&lt;&gt;"",H1970&lt;&gt;""), IF(SUMPRODUCT(($G$2:$G$5000=G1970)*($H$2:$H$5000=H1970))&gt;1,"CONFLICT: NI and Check-in Date Already in Use","Correct"), TRUE, "Correct")</f>
        <v/>
      </c>
    </row>
    <row r="1971" spans="1:22" s="14" customFormat="1" x14ac:dyDescent="0.5">
      <c r="A1971" s="10"/>
      <c r="B1971" s="11"/>
      <c r="C1971" s="10"/>
      <c r="D1971" s="10"/>
      <c r="E1971" s="10"/>
      <c r="F1971" s="12"/>
      <c r="G1971" s="10"/>
      <c r="H1971" s="12"/>
      <c r="I1971" s="12"/>
      <c r="J1971" s="13"/>
      <c r="K1971" s="10"/>
      <c r="L1971" s="15" t="str">
        <f ca="1">IF(ISBLANK(F1971), "", DATEDIF(Tenants[[#This Row],[DateOfBirth]],TODAY(),"Y"))</f>
        <v/>
      </c>
      <c r="M1971" s="10"/>
      <c r="N1971" s="10"/>
      <c r="O1971" s="10"/>
      <c r="P1971" s="10"/>
      <c r="Q1971" s="10"/>
      <c r="R1971" s="10"/>
      <c r="S1971" s="10"/>
      <c r="T1971" s="10"/>
      <c r="U1971" s="16" t="str">
        <f t="shared" si="32"/>
        <v/>
      </c>
      <c r="V1971" s="16" t="str" cm="1">
        <f t="array" ref="V1971">_xlfn.IFS(AND(ISBLANK(A1971), OR(B1971&lt;&gt;"",C1971&lt;&gt;"",E1971&lt;&gt;"",F1971&lt;&gt;"",G1971&lt;&gt;"",H1971&lt;&gt;"",J1971&lt;&gt;"",K1971&lt;&gt;"",M1971&lt;&gt;"",N1971&lt;&gt;"",O1971&lt;&gt;"",P1971&lt;&gt;"",Q1971&lt;&gt;"",R1971&lt;&gt;"",S1971&lt;&gt;"",T1971&lt;&gt;"",)), "Address Empty", ISBLANK(A1971), "", ISBLANK(B1971), "Room Number Empty", ISBLANK(C1971), "First Name Empty", ISBLANK(E1971), "Last Name Empty", ISBLANK(F1971), "Date of Birth Empty", ISBLANK(G1971), "NI Number Empty", ISBLANK(H1971), "Check In Date Empty", ISBLANK(J1971), "HB Claim Ref Number Empty", ISBLANK(K1971), "Referral Agency Empty", ISBLANK(M1971), "Gender Empty", ISBLANK(N1971), "Religion Empty", ISBLANK(O1971), "Ethnicity Empty", ISBLANK(P1971), "Nationality Empty", ISBLANK(Q1971), "Disability Empty", ISBLANK(R1971), "Sexual Orientation Empty", ISBLANK(S1971), "Language Empty", ISBLANK(T1971), "Risk Assessment Empty", AND(G1971&lt;&gt;"",H1971&lt;&gt;""), IF(SUMPRODUCT(($G$2:$G$5000=G1971)*($H$2:$H$5000=H1971))&gt;1,"CONFLICT: NI and Check-in Date Already in Use","Correct"), TRUE, "Correct")</f>
        <v/>
      </c>
    </row>
    <row r="1972" spans="1:22" s="14" customFormat="1" x14ac:dyDescent="0.5">
      <c r="A1972" s="10"/>
      <c r="B1972" s="11"/>
      <c r="C1972" s="10"/>
      <c r="D1972" s="10"/>
      <c r="E1972" s="10"/>
      <c r="F1972" s="12"/>
      <c r="G1972" s="10"/>
      <c r="H1972" s="12"/>
      <c r="I1972" s="12"/>
      <c r="J1972" s="13"/>
      <c r="K1972" s="10"/>
      <c r="L1972" s="15" t="str">
        <f ca="1">IF(ISBLANK(F1972), "", DATEDIF(Tenants[[#This Row],[DateOfBirth]],TODAY(),"Y"))</f>
        <v/>
      </c>
      <c r="M1972" s="10"/>
      <c r="N1972" s="10"/>
      <c r="O1972" s="10"/>
      <c r="P1972" s="10"/>
      <c r="Q1972" s="10"/>
      <c r="R1972" s="10"/>
      <c r="S1972" s="10"/>
      <c r="T1972" s="10"/>
      <c r="U1972" s="16" t="str">
        <f t="shared" si="32"/>
        <v/>
      </c>
      <c r="V1972" s="16" t="str" cm="1">
        <f t="array" ref="V1972">_xlfn.IFS(AND(ISBLANK(A1972), OR(B1972&lt;&gt;"",C1972&lt;&gt;"",E1972&lt;&gt;"",F1972&lt;&gt;"",G1972&lt;&gt;"",H1972&lt;&gt;"",J1972&lt;&gt;"",K1972&lt;&gt;"",M1972&lt;&gt;"",N1972&lt;&gt;"",O1972&lt;&gt;"",P1972&lt;&gt;"",Q1972&lt;&gt;"",R1972&lt;&gt;"",S1972&lt;&gt;"",T1972&lt;&gt;"",)), "Address Empty", ISBLANK(A1972), "", ISBLANK(B1972), "Room Number Empty", ISBLANK(C1972), "First Name Empty", ISBLANK(E1972), "Last Name Empty", ISBLANK(F1972), "Date of Birth Empty", ISBLANK(G1972), "NI Number Empty", ISBLANK(H1972), "Check In Date Empty", ISBLANK(J1972), "HB Claim Ref Number Empty", ISBLANK(K1972), "Referral Agency Empty", ISBLANK(M1972), "Gender Empty", ISBLANK(N1972), "Religion Empty", ISBLANK(O1972), "Ethnicity Empty", ISBLANK(P1972), "Nationality Empty", ISBLANK(Q1972), "Disability Empty", ISBLANK(R1972), "Sexual Orientation Empty", ISBLANK(S1972), "Language Empty", ISBLANK(T1972), "Risk Assessment Empty", AND(G1972&lt;&gt;"",H1972&lt;&gt;""), IF(SUMPRODUCT(($G$2:$G$5000=G1972)*($H$2:$H$5000=H1972))&gt;1,"CONFLICT: NI and Check-in Date Already in Use","Correct"), TRUE, "Correct")</f>
        <v/>
      </c>
    </row>
    <row r="1973" spans="1:22" s="14" customFormat="1" x14ac:dyDescent="0.5">
      <c r="A1973" s="10"/>
      <c r="B1973" s="11"/>
      <c r="C1973" s="10"/>
      <c r="D1973" s="10"/>
      <c r="E1973" s="10"/>
      <c r="F1973" s="12"/>
      <c r="G1973" s="10"/>
      <c r="H1973" s="12"/>
      <c r="I1973" s="12"/>
      <c r="J1973" s="13"/>
      <c r="K1973" s="10"/>
      <c r="L1973" s="15" t="str">
        <f ca="1">IF(ISBLANK(F1973), "", DATEDIF(Tenants[[#This Row],[DateOfBirth]],TODAY(),"Y"))</f>
        <v/>
      </c>
      <c r="M1973" s="10"/>
      <c r="N1973" s="10"/>
      <c r="O1973" s="10"/>
      <c r="P1973" s="10"/>
      <c r="Q1973" s="10"/>
      <c r="R1973" s="10"/>
      <c r="S1973" s="10"/>
      <c r="T1973" s="10"/>
      <c r="U1973" s="16" t="str">
        <f t="shared" si="32"/>
        <v/>
      </c>
      <c r="V1973" s="16" t="str" cm="1">
        <f t="array" ref="V1973">_xlfn.IFS(AND(ISBLANK(A1973), OR(B1973&lt;&gt;"",C1973&lt;&gt;"",E1973&lt;&gt;"",F1973&lt;&gt;"",G1973&lt;&gt;"",H1973&lt;&gt;"",J1973&lt;&gt;"",K1973&lt;&gt;"",M1973&lt;&gt;"",N1973&lt;&gt;"",O1973&lt;&gt;"",P1973&lt;&gt;"",Q1973&lt;&gt;"",R1973&lt;&gt;"",S1973&lt;&gt;"",T1973&lt;&gt;"",)), "Address Empty", ISBLANK(A1973), "", ISBLANK(B1973), "Room Number Empty", ISBLANK(C1973), "First Name Empty", ISBLANK(E1973), "Last Name Empty", ISBLANK(F1973), "Date of Birth Empty", ISBLANK(G1973), "NI Number Empty", ISBLANK(H1973), "Check In Date Empty", ISBLANK(J1973), "HB Claim Ref Number Empty", ISBLANK(K1973), "Referral Agency Empty", ISBLANK(M1973), "Gender Empty", ISBLANK(N1973), "Religion Empty", ISBLANK(O1973), "Ethnicity Empty", ISBLANK(P1973), "Nationality Empty", ISBLANK(Q1973), "Disability Empty", ISBLANK(R1973), "Sexual Orientation Empty", ISBLANK(S1973), "Language Empty", ISBLANK(T1973), "Risk Assessment Empty", AND(G1973&lt;&gt;"",H1973&lt;&gt;""), IF(SUMPRODUCT(($G$2:$G$5000=G1973)*($H$2:$H$5000=H1973))&gt;1,"CONFLICT: NI and Check-in Date Already in Use","Correct"), TRUE, "Correct")</f>
        <v/>
      </c>
    </row>
    <row r="1974" spans="1:22" s="14" customFormat="1" x14ac:dyDescent="0.5">
      <c r="A1974" s="10"/>
      <c r="B1974" s="11"/>
      <c r="C1974" s="10"/>
      <c r="D1974" s="10"/>
      <c r="E1974" s="10"/>
      <c r="F1974" s="12"/>
      <c r="G1974" s="10"/>
      <c r="H1974" s="12"/>
      <c r="I1974" s="12"/>
      <c r="J1974" s="13"/>
      <c r="K1974" s="10"/>
      <c r="L1974" s="15" t="str">
        <f ca="1">IF(ISBLANK(F1974), "", DATEDIF(Tenants[[#This Row],[DateOfBirth]],TODAY(),"Y"))</f>
        <v/>
      </c>
      <c r="M1974" s="10"/>
      <c r="N1974" s="10"/>
      <c r="O1974" s="10"/>
      <c r="P1974" s="10"/>
      <c r="Q1974" s="10"/>
      <c r="R1974" s="10"/>
      <c r="S1974" s="10"/>
      <c r="T1974" s="10"/>
      <c r="U1974" s="16" t="str">
        <f t="shared" si="32"/>
        <v/>
      </c>
      <c r="V1974" s="16" t="str" cm="1">
        <f t="array" ref="V1974">_xlfn.IFS(AND(ISBLANK(A1974), OR(B1974&lt;&gt;"",C1974&lt;&gt;"",E1974&lt;&gt;"",F1974&lt;&gt;"",G1974&lt;&gt;"",H1974&lt;&gt;"",J1974&lt;&gt;"",K1974&lt;&gt;"",M1974&lt;&gt;"",N1974&lt;&gt;"",O1974&lt;&gt;"",P1974&lt;&gt;"",Q1974&lt;&gt;"",R1974&lt;&gt;"",S1974&lt;&gt;"",T1974&lt;&gt;"",)), "Address Empty", ISBLANK(A1974), "", ISBLANK(B1974), "Room Number Empty", ISBLANK(C1974), "First Name Empty", ISBLANK(E1974), "Last Name Empty", ISBLANK(F1974), "Date of Birth Empty", ISBLANK(G1974), "NI Number Empty", ISBLANK(H1974), "Check In Date Empty", ISBLANK(J1974), "HB Claim Ref Number Empty", ISBLANK(K1974), "Referral Agency Empty", ISBLANK(M1974), "Gender Empty", ISBLANK(N1974), "Religion Empty", ISBLANK(O1974), "Ethnicity Empty", ISBLANK(P1974), "Nationality Empty", ISBLANK(Q1974), "Disability Empty", ISBLANK(R1974), "Sexual Orientation Empty", ISBLANK(S1974), "Language Empty", ISBLANK(T1974), "Risk Assessment Empty", AND(G1974&lt;&gt;"",H1974&lt;&gt;""), IF(SUMPRODUCT(($G$2:$G$5000=G1974)*($H$2:$H$5000=H1974))&gt;1,"CONFLICT: NI and Check-in Date Already in Use","Correct"), TRUE, "Correct")</f>
        <v/>
      </c>
    </row>
    <row r="1975" spans="1:22" s="14" customFormat="1" x14ac:dyDescent="0.5">
      <c r="A1975" s="10"/>
      <c r="B1975" s="11"/>
      <c r="C1975" s="10"/>
      <c r="D1975" s="10"/>
      <c r="E1975" s="10"/>
      <c r="F1975" s="12"/>
      <c r="G1975" s="10"/>
      <c r="H1975" s="12"/>
      <c r="I1975" s="12"/>
      <c r="J1975" s="13"/>
      <c r="K1975" s="10"/>
      <c r="L1975" s="15" t="str">
        <f ca="1">IF(ISBLANK(F1975), "", DATEDIF(Tenants[[#This Row],[DateOfBirth]],TODAY(),"Y"))</f>
        <v/>
      </c>
      <c r="M1975" s="10"/>
      <c r="N1975" s="10"/>
      <c r="O1975" s="10"/>
      <c r="P1975" s="10"/>
      <c r="Q1975" s="10"/>
      <c r="R1975" s="10"/>
      <c r="S1975" s="10"/>
      <c r="T1975" s="10"/>
      <c r="U1975" s="16" t="str">
        <f t="shared" si="32"/>
        <v/>
      </c>
      <c r="V1975" s="16" t="str" cm="1">
        <f t="array" ref="V1975">_xlfn.IFS(AND(ISBLANK(A1975), OR(B1975&lt;&gt;"",C1975&lt;&gt;"",E1975&lt;&gt;"",F1975&lt;&gt;"",G1975&lt;&gt;"",H1975&lt;&gt;"",J1975&lt;&gt;"",K1975&lt;&gt;"",M1975&lt;&gt;"",N1975&lt;&gt;"",O1975&lt;&gt;"",P1975&lt;&gt;"",Q1975&lt;&gt;"",R1975&lt;&gt;"",S1975&lt;&gt;"",T1975&lt;&gt;"",)), "Address Empty", ISBLANK(A1975), "", ISBLANK(B1975), "Room Number Empty", ISBLANK(C1975), "First Name Empty", ISBLANK(E1975), "Last Name Empty", ISBLANK(F1975), "Date of Birth Empty", ISBLANK(G1975), "NI Number Empty", ISBLANK(H1975), "Check In Date Empty", ISBLANK(J1975), "HB Claim Ref Number Empty", ISBLANK(K1975), "Referral Agency Empty", ISBLANK(M1975), "Gender Empty", ISBLANK(N1975), "Religion Empty", ISBLANK(O1975), "Ethnicity Empty", ISBLANK(P1975), "Nationality Empty", ISBLANK(Q1975), "Disability Empty", ISBLANK(R1975), "Sexual Orientation Empty", ISBLANK(S1975), "Language Empty", ISBLANK(T1975), "Risk Assessment Empty", AND(G1975&lt;&gt;"",H1975&lt;&gt;""), IF(SUMPRODUCT(($G$2:$G$5000=G1975)*($H$2:$H$5000=H1975))&gt;1,"CONFLICT: NI and Check-in Date Already in Use","Correct"), TRUE, "Correct")</f>
        <v/>
      </c>
    </row>
    <row r="1976" spans="1:22" s="14" customFormat="1" x14ac:dyDescent="0.5">
      <c r="A1976" s="10"/>
      <c r="B1976" s="11"/>
      <c r="C1976" s="10"/>
      <c r="D1976" s="10"/>
      <c r="E1976" s="10"/>
      <c r="F1976" s="12"/>
      <c r="G1976" s="10"/>
      <c r="H1976" s="12"/>
      <c r="I1976" s="12"/>
      <c r="J1976" s="13"/>
      <c r="K1976" s="10"/>
      <c r="L1976" s="15" t="str">
        <f ca="1">IF(ISBLANK(F1976), "", DATEDIF(Tenants[[#This Row],[DateOfBirth]],TODAY(),"Y"))</f>
        <v/>
      </c>
      <c r="M1976" s="10"/>
      <c r="N1976" s="10"/>
      <c r="O1976" s="10"/>
      <c r="P1976" s="10"/>
      <c r="Q1976" s="10"/>
      <c r="R1976" s="10"/>
      <c r="S1976" s="10"/>
      <c r="T1976" s="10"/>
      <c r="U1976" s="16" t="str">
        <f t="shared" si="32"/>
        <v/>
      </c>
      <c r="V1976" s="16" t="str" cm="1">
        <f t="array" ref="V1976">_xlfn.IFS(AND(ISBLANK(A1976), OR(B1976&lt;&gt;"",C1976&lt;&gt;"",E1976&lt;&gt;"",F1976&lt;&gt;"",G1976&lt;&gt;"",H1976&lt;&gt;"",J1976&lt;&gt;"",K1976&lt;&gt;"",M1976&lt;&gt;"",N1976&lt;&gt;"",O1976&lt;&gt;"",P1976&lt;&gt;"",Q1976&lt;&gt;"",R1976&lt;&gt;"",S1976&lt;&gt;"",T1976&lt;&gt;"",)), "Address Empty", ISBLANK(A1976), "", ISBLANK(B1976), "Room Number Empty", ISBLANK(C1976), "First Name Empty", ISBLANK(E1976), "Last Name Empty", ISBLANK(F1976), "Date of Birth Empty", ISBLANK(G1976), "NI Number Empty", ISBLANK(H1976), "Check In Date Empty", ISBLANK(J1976), "HB Claim Ref Number Empty", ISBLANK(K1976), "Referral Agency Empty", ISBLANK(M1976), "Gender Empty", ISBLANK(N1976), "Religion Empty", ISBLANK(O1976), "Ethnicity Empty", ISBLANK(P1976), "Nationality Empty", ISBLANK(Q1976), "Disability Empty", ISBLANK(R1976), "Sexual Orientation Empty", ISBLANK(S1976), "Language Empty", ISBLANK(T1976), "Risk Assessment Empty", AND(G1976&lt;&gt;"",H1976&lt;&gt;""), IF(SUMPRODUCT(($G$2:$G$5000=G1976)*($H$2:$H$5000=H1976))&gt;1,"CONFLICT: NI and Check-in Date Already in Use","Correct"), TRUE, "Correct")</f>
        <v/>
      </c>
    </row>
    <row r="1977" spans="1:22" s="14" customFormat="1" x14ac:dyDescent="0.5">
      <c r="A1977" s="10"/>
      <c r="B1977" s="11"/>
      <c r="C1977" s="10"/>
      <c r="D1977" s="10"/>
      <c r="E1977" s="10"/>
      <c r="F1977" s="12"/>
      <c r="G1977" s="10"/>
      <c r="H1977" s="12"/>
      <c r="I1977" s="12"/>
      <c r="J1977" s="13"/>
      <c r="K1977" s="10"/>
      <c r="L1977" s="15" t="str">
        <f ca="1">IF(ISBLANK(F1977), "", DATEDIF(Tenants[[#This Row],[DateOfBirth]],TODAY(),"Y"))</f>
        <v/>
      </c>
      <c r="M1977" s="10"/>
      <c r="N1977" s="10"/>
      <c r="O1977" s="10"/>
      <c r="P1977" s="10"/>
      <c r="Q1977" s="10"/>
      <c r="R1977" s="10"/>
      <c r="S1977" s="10"/>
      <c r="T1977" s="10"/>
      <c r="U1977" s="16" t="str">
        <f t="shared" si="32"/>
        <v/>
      </c>
      <c r="V1977" s="16" t="str" cm="1">
        <f t="array" ref="V1977">_xlfn.IFS(AND(ISBLANK(A1977), OR(B1977&lt;&gt;"",C1977&lt;&gt;"",E1977&lt;&gt;"",F1977&lt;&gt;"",G1977&lt;&gt;"",H1977&lt;&gt;"",J1977&lt;&gt;"",K1977&lt;&gt;"",M1977&lt;&gt;"",N1977&lt;&gt;"",O1977&lt;&gt;"",P1977&lt;&gt;"",Q1977&lt;&gt;"",R1977&lt;&gt;"",S1977&lt;&gt;"",T1977&lt;&gt;"",)), "Address Empty", ISBLANK(A1977), "", ISBLANK(B1977), "Room Number Empty", ISBLANK(C1977), "First Name Empty", ISBLANK(E1977), "Last Name Empty", ISBLANK(F1977), "Date of Birth Empty", ISBLANK(G1977), "NI Number Empty", ISBLANK(H1977), "Check In Date Empty", ISBLANK(J1977), "HB Claim Ref Number Empty", ISBLANK(K1977), "Referral Agency Empty", ISBLANK(M1977), "Gender Empty", ISBLANK(N1977), "Religion Empty", ISBLANK(O1977), "Ethnicity Empty", ISBLANK(P1977), "Nationality Empty", ISBLANK(Q1977), "Disability Empty", ISBLANK(R1977), "Sexual Orientation Empty", ISBLANK(S1977), "Language Empty", ISBLANK(T1977), "Risk Assessment Empty", AND(G1977&lt;&gt;"",H1977&lt;&gt;""), IF(SUMPRODUCT(($G$2:$G$5000=G1977)*($H$2:$H$5000=H1977))&gt;1,"CONFLICT: NI and Check-in Date Already in Use","Correct"), TRUE, "Correct")</f>
        <v/>
      </c>
    </row>
    <row r="1978" spans="1:22" s="14" customFormat="1" x14ac:dyDescent="0.5">
      <c r="A1978" s="10"/>
      <c r="B1978" s="11"/>
      <c r="C1978" s="10"/>
      <c r="D1978" s="10"/>
      <c r="E1978" s="10"/>
      <c r="F1978" s="12"/>
      <c r="G1978" s="10"/>
      <c r="H1978" s="12"/>
      <c r="I1978" s="12"/>
      <c r="J1978" s="13"/>
      <c r="K1978" s="10"/>
      <c r="L1978" s="15" t="str">
        <f ca="1">IF(ISBLANK(F1978), "", DATEDIF(Tenants[[#This Row],[DateOfBirth]],TODAY(),"Y"))</f>
        <v/>
      </c>
      <c r="M1978" s="10"/>
      <c r="N1978" s="10"/>
      <c r="O1978" s="10"/>
      <c r="P1978" s="10"/>
      <c r="Q1978" s="10"/>
      <c r="R1978" s="10"/>
      <c r="S1978" s="10"/>
      <c r="T1978" s="10"/>
      <c r="U1978" s="16" t="str">
        <f t="shared" si="32"/>
        <v/>
      </c>
      <c r="V1978" s="16" t="str" cm="1">
        <f t="array" ref="V1978">_xlfn.IFS(AND(ISBLANK(A1978), OR(B1978&lt;&gt;"",C1978&lt;&gt;"",E1978&lt;&gt;"",F1978&lt;&gt;"",G1978&lt;&gt;"",H1978&lt;&gt;"",J1978&lt;&gt;"",K1978&lt;&gt;"",M1978&lt;&gt;"",N1978&lt;&gt;"",O1978&lt;&gt;"",P1978&lt;&gt;"",Q1978&lt;&gt;"",R1978&lt;&gt;"",S1978&lt;&gt;"",T1978&lt;&gt;"",)), "Address Empty", ISBLANK(A1978), "", ISBLANK(B1978), "Room Number Empty", ISBLANK(C1978), "First Name Empty", ISBLANK(E1978), "Last Name Empty", ISBLANK(F1978), "Date of Birth Empty", ISBLANK(G1978), "NI Number Empty", ISBLANK(H1978), "Check In Date Empty", ISBLANK(J1978), "HB Claim Ref Number Empty", ISBLANK(K1978), "Referral Agency Empty", ISBLANK(M1978), "Gender Empty", ISBLANK(N1978), "Religion Empty", ISBLANK(O1978), "Ethnicity Empty", ISBLANK(P1978), "Nationality Empty", ISBLANK(Q1978), "Disability Empty", ISBLANK(R1978), "Sexual Orientation Empty", ISBLANK(S1978), "Language Empty", ISBLANK(T1978), "Risk Assessment Empty", AND(G1978&lt;&gt;"",H1978&lt;&gt;""), IF(SUMPRODUCT(($G$2:$G$5000=G1978)*($H$2:$H$5000=H1978))&gt;1,"CONFLICT: NI and Check-in Date Already in Use","Correct"), TRUE, "Correct")</f>
        <v/>
      </c>
    </row>
    <row r="1979" spans="1:22" s="14" customFormat="1" x14ac:dyDescent="0.5">
      <c r="A1979" s="10"/>
      <c r="B1979" s="11"/>
      <c r="C1979" s="10"/>
      <c r="D1979" s="10"/>
      <c r="E1979" s="10"/>
      <c r="F1979" s="12"/>
      <c r="G1979" s="10"/>
      <c r="H1979" s="12"/>
      <c r="I1979" s="12"/>
      <c r="J1979" s="13"/>
      <c r="K1979" s="10"/>
      <c r="L1979" s="15" t="str">
        <f ca="1">IF(ISBLANK(F1979), "", DATEDIF(Tenants[[#This Row],[DateOfBirth]],TODAY(),"Y"))</f>
        <v/>
      </c>
      <c r="M1979" s="10"/>
      <c r="N1979" s="10"/>
      <c r="O1979" s="10"/>
      <c r="P1979" s="10"/>
      <c r="Q1979" s="10"/>
      <c r="R1979" s="10"/>
      <c r="S1979" s="10"/>
      <c r="T1979" s="10"/>
      <c r="U1979" s="16" t="str">
        <f t="shared" si="32"/>
        <v/>
      </c>
      <c r="V1979" s="16" t="str" cm="1">
        <f t="array" ref="V1979">_xlfn.IFS(AND(ISBLANK(A1979), OR(B1979&lt;&gt;"",C1979&lt;&gt;"",E1979&lt;&gt;"",F1979&lt;&gt;"",G1979&lt;&gt;"",H1979&lt;&gt;"",J1979&lt;&gt;"",K1979&lt;&gt;"",M1979&lt;&gt;"",N1979&lt;&gt;"",O1979&lt;&gt;"",P1979&lt;&gt;"",Q1979&lt;&gt;"",R1979&lt;&gt;"",S1979&lt;&gt;"",T1979&lt;&gt;"",)), "Address Empty", ISBLANK(A1979), "", ISBLANK(B1979), "Room Number Empty", ISBLANK(C1979), "First Name Empty", ISBLANK(E1979), "Last Name Empty", ISBLANK(F1979), "Date of Birth Empty", ISBLANK(G1979), "NI Number Empty", ISBLANK(H1979), "Check In Date Empty", ISBLANK(J1979), "HB Claim Ref Number Empty", ISBLANK(K1979), "Referral Agency Empty", ISBLANK(M1979), "Gender Empty", ISBLANK(N1979), "Religion Empty", ISBLANK(O1979), "Ethnicity Empty", ISBLANK(P1979), "Nationality Empty", ISBLANK(Q1979), "Disability Empty", ISBLANK(R1979), "Sexual Orientation Empty", ISBLANK(S1979), "Language Empty", ISBLANK(T1979), "Risk Assessment Empty", AND(G1979&lt;&gt;"",H1979&lt;&gt;""), IF(SUMPRODUCT(($G$2:$G$5000=G1979)*($H$2:$H$5000=H1979))&gt;1,"CONFLICT: NI and Check-in Date Already in Use","Correct"), TRUE, "Correct")</f>
        <v/>
      </c>
    </row>
    <row r="1980" spans="1:22" s="14" customFormat="1" x14ac:dyDescent="0.5">
      <c r="A1980" s="10"/>
      <c r="B1980" s="11"/>
      <c r="C1980" s="10"/>
      <c r="D1980" s="10"/>
      <c r="E1980" s="10"/>
      <c r="F1980" s="12"/>
      <c r="G1980" s="10"/>
      <c r="H1980" s="12"/>
      <c r="I1980" s="12"/>
      <c r="J1980" s="13"/>
      <c r="K1980" s="10"/>
      <c r="L1980" s="15" t="str">
        <f ca="1">IF(ISBLANK(F1980), "", DATEDIF(Tenants[[#This Row],[DateOfBirth]],TODAY(),"Y"))</f>
        <v/>
      </c>
      <c r="M1980" s="10"/>
      <c r="N1980" s="10"/>
      <c r="O1980" s="10"/>
      <c r="P1980" s="10"/>
      <c r="Q1980" s="10"/>
      <c r="R1980" s="10"/>
      <c r="S1980" s="10"/>
      <c r="T1980" s="10"/>
      <c r="U1980" s="16" t="str">
        <f t="shared" si="32"/>
        <v/>
      </c>
      <c r="V1980" s="16" t="str" cm="1">
        <f t="array" ref="V1980">_xlfn.IFS(AND(ISBLANK(A1980), OR(B1980&lt;&gt;"",C1980&lt;&gt;"",E1980&lt;&gt;"",F1980&lt;&gt;"",G1980&lt;&gt;"",H1980&lt;&gt;"",J1980&lt;&gt;"",K1980&lt;&gt;"",M1980&lt;&gt;"",N1980&lt;&gt;"",O1980&lt;&gt;"",P1980&lt;&gt;"",Q1980&lt;&gt;"",R1980&lt;&gt;"",S1980&lt;&gt;"",T1980&lt;&gt;"",)), "Address Empty", ISBLANK(A1980), "", ISBLANK(B1980), "Room Number Empty", ISBLANK(C1980), "First Name Empty", ISBLANK(E1980), "Last Name Empty", ISBLANK(F1980), "Date of Birth Empty", ISBLANK(G1980), "NI Number Empty", ISBLANK(H1980), "Check In Date Empty", ISBLANK(J1980), "HB Claim Ref Number Empty", ISBLANK(K1980), "Referral Agency Empty", ISBLANK(M1980), "Gender Empty", ISBLANK(N1980), "Religion Empty", ISBLANK(O1980), "Ethnicity Empty", ISBLANK(P1980), "Nationality Empty", ISBLANK(Q1980), "Disability Empty", ISBLANK(R1980), "Sexual Orientation Empty", ISBLANK(S1980), "Language Empty", ISBLANK(T1980), "Risk Assessment Empty", AND(G1980&lt;&gt;"",H1980&lt;&gt;""), IF(SUMPRODUCT(($G$2:$G$5000=G1980)*($H$2:$H$5000=H1980))&gt;1,"CONFLICT: NI and Check-in Date Already in Use","Correct"), TRUE, "Correct")</f>
        <v/>
      </c>
    </row>
    <row r="1981" spans="1:22" s="14" customFormat="1" x14ac:dyDescent="0.5">
      <c r="A1981" s="10"/>
      <c r="B1981" s="11"/>
      <c r="C1981" s="10"/>
      <c r="D1981" s="10"/>
      <c r="E1981" s="10"/>
      <c r="F1981" s="12"/>
      <c r="G1981" s="10"/>
      <c r="H1981" s="12"/>
      <c r="I1981" s="12"/>
      <c r="J1981" s="13"/>
      <c r="K1981" s="10"/>
      <c r="L1981" s="15" t="str">
        <f ca="1">IF(ISBLANK(F1981), "", DATEDIF(Tenants[[#This Row],[DateOfBirth]],TODAY(),"Y"))</f>
        <v/>
      </c>
      <c r="M1981" s="10"/>
      <c r="N1981" s="10"/>
      <c r="O1981" s="10"/>
      <c r="P1981" s="10"/>
      <c r="Q1981" s="10"/>
      <c r="R1981" s="10"/>
      <c r="S1981" s="10"/>
      <c r="T1981" s="10"/>
      <c r="U1981" s="16" t="str">
        <f t="shared" si="32"/>
        <v/>
      </c>
      <c r="V1981" s="16" t="str" cm="1">
        <f t="array" ref="V1981">_xlfn.IFS(AND(ISBLANK(A1981), OR(B1981&lt;&gt;"",C1981&lt;&gt;"",E1981&lt;&gt;"",F1981&lt;&gt;"",G1981&lt;&gt;"",H1981&lt;&gt;"",J1981&lt;&gt;"",K1981&lt;&gt;"",M1981&lt;&gt;"",N1981&lt;&gt;"",O1981&lt;&gt;"",P1981&lt;&gt;"",Q1981&lt;&gt;"",R1981&lt;&gt;"",S1981&lt;&gt;"",T1981&lt;&gt;"",)), "Address Empty", ISBLANK(A1981), "", ISBLANK(B1981), "Room Number Empty", ISBLANK(C1981), "First Name Empty", ISBLANK(E1981), "Last Name Empty", ISBLANK(F1981), "Date of Birth Empty", ISBLANK(G1981), "NI Number Empty", ISBLANK(H1981), "Check In Date Empty", ISBLANK(J1981), "HB Claim Ref Number Empty", ISBLANK(K1981), "Referral Agency Empty", ISBLANK(M1981), "Gender Empty", ISBLANK(N1981), "Religion Empty", ISBLANK(O1981), "Ethnicity Empty", ISBLANK(P1981), "Nationality Empty", ISBLANK(Q1981), "Disability Empty", ISBLANK(R1981), "Sexual Orientation Empty", ISBLANK(S1981), "Language Empty", ISBLANK(T1981), "Risk Assessment Empty", AND(G1981&lt;&gt;"",H1981&lt;&gt;""), IF(SUMPRODUCT(($G$2:$G$5000=G1981)*($H$2:$H$5000=H1981))&gt;1,"CONFLICT: NI and Check-in Date Already in Use","Correct"), TRUE, "Correct")</f>
        <v/>
      </c>
    </row>
    <row r="1982" spans="1:22" s="14" customFormat="1" x14ac:dyDescent="0.5">
      <c r="A1982" s="10"/>
      <c r="B1982" s="11"/>
      <c r="C1982" s="10"/>
      <c r="D1982" s="10"/>
      <c r="E1982" s="10"/>
      <c r="F1982" s="12"/>
      <c r="G1982" s="10"/>
      <c r="H1982" s="12"/>
      <c r="I1982" s="12"/>
      <c r="J1982" s="13"/>
      <c r="K1982" s="10"/>
      <c r="L1982" s="15" t="str">
        <f ca="1">IF(ISBLANK(F1982), "", DATEDIF(Tenants[[#This Row],[DateOfBirth]],TODAY(),"Y"))</f>
        <v/>
      </c>
      <c r="M1982" s="10"/>
      <c r="N1982" s="10"/>
      <c r="O1982" s="10"/>
      <c r="P1982" s="10"/>
      <c r="Q1982" s="10"/>
      <c r="R1982" s="10"/>
      <c r="S1982" s="10"/>
      <c r="T1982" s="10"/>
      <c r="U1982" s="16" t="str">
        <f t="shared" si="32"/>
        <v/>
      </c>
      <c r="V1982" s="16" t="str" cm="1">
        <f t="array" ref="V1982">_xlfn.IFS(AND(ISBLANK(A1982), OR(B1982&lt;&gt;"",C1982&lt;&gt;"",E1982&lt;&gt;"",F1982&lt;&gt;"",G1982&lt;&gt;"",H1982&lt;&gt;"",J1982&lt;&gt;"",K1982&lt;&gt;"",M1982&lt;&gt;"",N1982&lt;&gt;"",O1982&lt;&gt;"",P1982&lt;&gt;"",Q1982&lt;&gt;"",R1982&lt;&gt;"",S1982&lt;&gt;"",T1982&lt;&gt;"",)), "Address Empty", ISBLANK(A1982), "", ISBLANK(B1982), "Room Number Empty", ISBLANK(C1982), "First Name Empty", ISBLANK(E1982), "Last Name Empty", ISBLANK(F1982), "Date of Birth Empty", ISBLANK(G1982), "NI Number Empty", ISBLANK(H1982), "Check In Date Empty", ISBLANK(J1982), "HB Claim Ref Number Empty", ISBLANK(K1982), "Referral Agency Empty", ISBLANK(M1982), "Gender Empty", ISBLANK(N1982), "Religion Empty", ISBLANK(O1982), "Ethnicity Empty", ISBLANK(P1982), "Nationality Empty", ISBLANK(Q1982), "Disability Empty", ISBLANK(R1982), "Sexual Orientation Empty", ISBLANK(S1982), "Language Empty", ISBLANK(T1982), "Risk Assessment Empty", AND(G1982&lt;&gt;"",H1982&lt;&gt;""), IF(SUMPRODUCT(($G$2:$G$5000=G1982)*($H$2:$H$5000=H1982))&gt;1,"CONFLICT: NI and Check-in Date Already in Use","Correct"), TRUE, "Correct")</f>
        <v/>
      </c>
    </row>
    <row r="1983" spans="1:22" s="14" customFormat="1" x14ac:dyDescent="0.5">
      <c r="A1983" s="10"/>
      <c r="B1983" s="11"/>
      <c r="C1983" s="10"/>
      <c r="D1983" s="10"/>
      <c r="E1983" s="10"/>
      <c r="F1983" s="12"/>
      <c r="G1983" s="10"/>
      <c r="H1983" s="12"/>
      <c r="I1983" s="12"/>
      <c r="J1983" s="13"/>
      <c r="K1983" s="10"/>
      <c r="L1983" s="15" t="str">
        <f ca="1">IF(ISBLANK(F1983), "", DATEDIF(Tenants[[#This Row],[DateOfBirth]],TODAY(),"Y"))</f>
        <v/>
      </c>
      <c r="M1983" s="10"/>
      <c r="N1983" s="10"/>
      <c r="O1983" s="10"/>
      <c r="P1983" s="10"/>
      <c r="Q1983" s="10"/>
      <c r="R1983" s="10"/>
      <c r="S1983" s="10"/>
      <c r="T1983" s="10"/>
      <c r="U1983" s="16" t="str">
        <f t="shared" si="32"/>
        <v/>
      </c>
      <c r="V1983" s="16" t="str" cm="1">
        <f t="array" ref="V1983">_xlfn.IFS(AND(ISBLANK(A1983), OR(B1983&lt;&gt;"",C1983&lt;&gt;"",E1983&lt;&gt;"",F1983&lt;&gt;"",G1983&lt;&gt;"",H1983&lt;&gt;"",J1983&lt;&gt;"",K1983&lt;&gt;"",M1983&lt;&gt;"",N1983&lt;&gt;"",O1983&lt;&gt;"",P1983&lt;&gt;"",Q1983&lt;&gt;"",R1983&lt;&gt;"",S1983&lt;&gt;"",T1983&lt;&gt;"",)), "Address Empty", ISBLANK(A1983), "", ISBLANK(B1983), "Room Number Empty", ISBLANK(C1983), "First Name Empty", ISBLANK(E1983), "Last Name Empty", ISBLANK(F1983), "Date of Birth Empty", ISBLANK(G1983), "NI Number Empty", ISBLANK(H1983), "Check In Date Empty", ISBLANK(J1983), "HB Claim Ref Number Empty", ISBLANK(K1983), "Referral Agency Empty", ISBLANK(M1983), "Gender Empty", ISBLANK(N1983), "Religion Empty", ISBLANK(O1983), "Ethnicity Empty", ISBLANK(P1983), "Nationality Empty", ISBLANK(Q1983), "Disability Empty", ISBLANK(R1983), "Sexual Orientation Empty", ISBLANK(S1983), "Language Empty", ISBLANK(T1983), "Risk Assessment Empty", AND(G1983&lt;&gt;"",H1983&lt;&gt;""), IF(SUMPRODUCT(($G$2:$G$5000=G1983)*($H$2:$H$5000=H1983))&gt;1,"CONFLICT: NI and Check-in Date Already in Use","Correct"), TRUE, "Correct")</f>
        <v/>
      </c>
    </row>
    <row r="1984" spans="1:22" s="14" customFormat="1" x14ac:dyDescent="0.5">
      <c r="A1984" s="10"/>
      <c r="B1984" s="11"/>
      <c r="C1984" s="10"/>
      <c r="D1984" s="10"/>
      <c r="E1984" s="10"/>
      <c r="F1984" s="12"/>
      <c r="G1984" s="10"/>
      <c r="H1984" s="12"/>
      <c r="I1984" s="12"/>
      <c r="J1984" s="13"/>
      <c r="K1984" s="10"/>
      <c r="L1984" s="15" t="str">
        <f ca="1">IF(ISBLANK(F1984), "", DATEDIF(Tenants[[#This Row],[DateOfBirth]],TODAY(),"Y"))</f>
        <v/>
      </c>
      <c r="M1984" s="10"/>
      <c r="N1984" s="10"/>
      <c r="O1984" s="10"/>
      <c r="P1984" s="10"/>
      <c r="Q1984" s="10"/>
      <c r="R1984" s="10"/>
      <c r="S1984" s="10"/>
      <c r="T1984" s="10"/>
      <c r="U1984" s="16" t="str">
        <f t="shared" si="32"/>
        <v/>
      </c>
      <c r="V1984" s="16" t="str" cm="1">
        <f t="array" ref="V1984">_xlfn.IFS(AND(ISBLANK(A1984), OR(B1984&lt;&gt;"",C1984&lt;&gt;"",E1984&lt;&gt;"",F1984&lt;&gt;"",G1984&lt;&gt;"",H1984&lt;&gt;"",J1984&lt;&gt;"",K1984&lt;&gt;"",M1984&lt;&gt;"",N1984&lt;&gt;"",O1984&lt;&gt;"",P1984&lt;&gt;"",Q1984&lt;&gt;"",R1984&lt;&gt;"",S1984&lt;&gt;"",T1984&lt;&gt;"",)), "Address Empty", ISBLANK(A1984), "", ISBLANK(B1984), "Room Number Empty", ISBLANK(C1984), "First Name Empty", ISBLANK(E1984), "Last Name Empty", ISBLANK(F1984), "Date of Birth Empty", ISBLANK(G1984), "NI Number Empty", ISBLANK(H1984), "Check In Date Empty", ISBLANK(J1984), "HB Claim Ref Number Empty", ISBLANK(K1984), "Referral Agency Empty", ISBLANK(M1984), "Gender Empty", ISBLANK(N1984), "Religion Empty", ISBLANK(O1984), "Ethnicity Empty", ISBLANK(P1984), "Nationality Empty", ISBLANK(Q1984), "Disability Empty", ISBLANK(R1984), "Sexual Orientation Empty", ISBLANK(S1984), "Language Empty", ISBLANK(T1984), "Risk Assessment Empty", AND(G1984&lt;&gt;"",H1984&lt;&gt;""), IF(SUMPRODUCT(($G$2:$G$5000=G1984)*($H$2:$H$5000=H1984))&gt;1,"CONFLICT: NI and Check-in Date Already in Use","Correct"), TRUE, "Correct")</f>
        <v/>
      </c>
    </row>
    <row r="1985" spans="1:22" s="14" customFormat="1" x14ac:dyDescent="0.5">
      <c r="A1985" s="10"/>
      <c r="B1985" s="11"/>
      <c r="C1985" s="10"/>
      <c r="D1985" s="10"/>
      <c r="E1985" s="10"/>
      <c r="F1985" s="12"/>
      <c r="G1985" s="10"/>
      <c r="H1985" s="12"/>
      <c r="I1985" s="12"/>
      <c r="J1985" s="13"/>
      <c r="K1985" s="10"/>
      <c r="L1985" s="15" t="str">
        <f ca="1">IF(ISBLANK(F1985), "", DATEDIF(Tenants[[#This Row],[DateOfBirth]],TODAY(),"Y"))</f>
        <v/>
      </c>
      <c r="M1985" s="10"/>
      <c r="N1985" s="10"/>
      <c r="O1985" s="10"/>
      <c r="P1985" s="10"/>
      <c r="Q1985" s="10"/>
      <c r="R1985" s="10"/>
      <c r="S1985" s="10"/>
      <c r="T1985" s="10"/>
      <c r="U1985" s="16" t="str">
        <f t="shared" si="32"/>
        <v/>
      </c>
      <c r="V1985" s="16" t="str" cm="1">
        <f t="array" ref="V1985">_xlfn.IFS(AND(ISBLANK(A1985), OR(B1985&lt;&gt;"",C1985&lt;&gt;"",E1985&lt;&gt;"",F1985&lt;&gt;"",G1985&lt;&gt;"",H1985&lt;&gt;"",J1985&lt;&gt;"",K1985&lt;&gt;"",M1985&lt;&gt;"",N1985&lt;&gt;"",O1985&lt;&gt;"",P1985&lt;&gt;"",Q1985&lt;&gt;"",R1985&lt;&gt;"",S1985&lt;&gt;"",T1985&lt;&gt;"",)), "Address Empty", ISBLANK(A1985), "", ISBLANK(B1985), "Room Number Empty", ISBLANK(C1985), "First Name Empty", ISBLANK(E1985), "Last Name Empty", ISBLANK(F1985), "Date of Birth Empty", ISBLANK(G1985), "NI Number Empty", ISBLANK(H1985), "Check In Date Empty", ISBLANK(J1985), "HB Claim Ref Number Empty", ISBLANK(K1985), "Referral Agency Empty", ISBLANK(M1985), "Gender Empty", ISBLANK(N1985), "Religion Empty", ISBLANK(O1985), "Ethnicity Empty", ISBLANK(P1985), "Nationality Empty", ISBLANK(Q1985), "Disability Empty", ISBLANK(R1985), "Sexual Orientation Empty", ISBLANK(S1985), "Language Empty", ISBLANK(T1985), "Risk Assessment Empty", AND(G1985&lt;&gt;"",H1985&lt;&gt;""), IF(SUMPRODUCT(($G$2:$G$5000=G1985)*($H$2:$H$5000=H1985))&gt;1,"CONFLICT: NI and Check-in Date Already in Use","Correct"), TRUE, "Correct")</f>
        <v/>
      </c>
    </row>
    <row r="1986" spans="1:22" s="14" customFormat="1" x14ac:dyDescent="0.5">
      <c r="A1986" s="10"/>
      <c r="B1986" s="11"/>
      <c r="C1986" s="10"/>
      <c r="D1986" s="10"/>
      <c r="E1986" s="10"/>
      <c r="F1986" s="12"/>
      <c r="G1986" s="10"/>
      <c r="H1986" s="12"/>
      <c r="I1986" s="12"/>
      <c r="J1986" s="13"/>
      <c r="K1986" s="10"/>
      <c r="L1986" s="15" t="str">
        <f ca="1">IF(ISBLANK(F1986), "", DATEDIF(Tenants[[#This Row],[DateOfBirth]],TODAY(),"Y"))</f>
        <v/>
      </c>
      <c r="M1986" s="10"/>
      <c r="N1986" s="10"/>
      <c r="O1986" s="10"/>
      <c r="P1986" s="10"/>
      <c r="Q1986" s="10"/>
      <c r="R1986" s="10"/>
      <c r="S1986" s="10"/>
      <c r="T1986" s="10"/>
      <c r="U1986" s="16" t="str">
        <f t="shared" si="32"/>
        <v/>
      </c>
      <c r="V1986" s="16" t="str" cm="1">
        <f t="array" ref="V1986">_xlfn.IFS(AND(ISBLANK(A1986), OR(B1986&lt;&gt;"",C1986&lt;&gt;"",E1986&lt;&gt;"",F1986&lt;&gt;"",G1986&lt;&gt;"",H1986&lt;&gt;"",J1986&lt;&gt;"",K1986&lt;&gt;"",M1986&lt;&gt;"",N1986&lt;&gt;"",O1986&lt;&gt;"",P1986&lt;&gt;"",Q1986&lt;&gt;"",R1986&lt;&gt;"",S1986&lt;&gt;"",T1986&lt;&gt;"",)), "Address Empty", ISBLANK(A1986), "", ISBLANK(B1986), "Room Number Empty", ISBLANK(C1986), "First Name Empty", ISBLANK(E1986), "Last Name Empty", ISBLANK(F1986), "Date of Birth Empty", ISBLANK(G1986), "NI Number Empty", ISBLANK(H1986), "Check In Date Empty", ISBLANK(J1986), "HB Claim Ref Number Empty", ISBLANK(K1986), "Referral Agency Empty", ISBLANK(M1986), "Gender Empty", ISBLANK(N1986), "Religion Empty", ISBLANK(O1986), "Ethnicity Empty", ISBLANK(P1986), "Nationality Empty", ISBLANK(Q1986), "Disability Empty", ISBLANK(R1986), "Sexual Orientation Empty", ISBLANK(S1986), "Language Empty", ISBLANK(T1986), "Risk Assessment Empty", AND(G1986&lt;&gt;"",H1986&lt;&gt;""), IF(SUMPRODUCT(($G$2:$G$5000=G1986)*($H$2:$H$5000=H1986))&gt;1,"CONFLICT: NI and Check-in Date Already in Use","Correct"), TRUE, "Correct")</f>
        <v/>
      </c>
    </row>
    <row r="1987" spans="1:22" s="14" customFormat="1" x14ac:dyDescent="0.5">
      <c r="A1987" s="10"/>
      <c r="B1987" s="11"/>
      <c r="C1987" s="10"/>
      <c r="D1987" s="10"/>
      <c r="E1987" s="10"/>
      <c r="F1987" s="12"/>
      <c r="G1987" s="10"/>
      <c r="H1987" s="12"/>
      <c r="I1987" s="12"/>
      <c r="J1987" s="13"/>
      <c r="K1987" s="10"/>
      <c r="L1987" s="15" t="str">
        <f ca="1">IF(ISBLANK(F1987), "", DATEDIF(Tenants[[#This Row],[DateOfBirth]],TODAY(),"Y"))</f>
        <v/>
      </c>
      <c r="M1987" s="10"/>
      <c r="N1987" s="10"/>
      <c r="O1987" s="10"/>
      <c r="P1987" s="10"/>
      <c r="Q1987" s="10"/>
      <c r="R1987" s="10"/>
      <c r="S1987" s="10"/>
      <c r="T1987" s="10"/>
      <c r="U1987" s="16" t="str">
        <f t="shared" si="32"/>
        <v/>
      </c>
      <c r="V1987" s="16" t="str" cm="1">
        <f t="array" ref="V1987">_xlfn.IFS(AND(ISBLANK(A1987), OR(B1987&lt;&gt;"",C1987&lt;&gt;"",E1987&lt;&gt;"",F1987&lt;&gt;"",G1987&lt;&gt;"",H1987&lt;&gt;"",J1987&lt;&gt;"",K1987&lt;&gt;"",M1987&lt;&gt;"",N1987&lt;&gt;"",O1987&lt;&gt;"",P1987&lt;&gt;"",Q1987&lt;&gt;"",R1987&lt;&gt;"",S1987&lt;&gt;"",T1987&lt;&gt;"",)), "Address Empty", ISBLANK(A1987), "", ISBLANK(B1987), "Room Number Empty", ISBLANK(C1987), "First Name Empty", ISBLANK(E1987), "Last Name Empty", ISBLANK(F1987), "Date of Birth Empty", ISBLANK(G1987), "NI Number Empty", ISBLANK(H1987), "Check In Date Empty", ISBLANK(J1987), "HB Claim Ref Number Empty", ISBLANK(K1987), "Referral Agency Empty", ISBLANK(M1987), "Gender Empty", ISBLANK(N1987), "Religion Empty", ISBLANK(O1987), "Ethnicity Empty", ISBLANK(P1987), "Nationality Empty", ISBLANK(Q1987), "Disability Empty", ISBLANK(R1987), "Sexual Orientation Empty", ISBLANK(S1987), "Language Empty", ISBLANK(T1987), "Risk Assessment Empty", AND(G1987&lt;&gt;"",H1987&lt;&gt;""), IF(SUMPRODUCT(($G$2:$G$5000=G1987)*($H$2:$H$5000=H1987))&gt;1,"CONFLICT: NI and Check-in Date Already in Use","Correct"), TRUE, "Correct")</f>
        <v/>
      </c>
    </row>
    <row r="1988" spans="1:22" s="14" customFormat="1" x14ac:dyDescent="0.5">
      <c r="A1988" s="10"/>
      <c r="B1988" s="11"/>
      <c r="C1988" s="10"/>
      <c r="D1988" s="10"/>
      <c r="E1988" s="10"/>
      <c r="F1988" s="12"/>
      <c r="G1988" s="10"/>
      <c r="H1988" s="12"/>
      <c r="I1988" s="12"/>
      <c r="J1988" s="13"/>
      <c r="K1988" s="10"/>
      <c r="L1988" s="15" t="str">
        <f ca="1">IF(ISBLANK(F1988), "", DATEDIF(Tenants[[#This Row],[DateOfBirth]],TODAY(),"Y"))</f>
        <v/>
      </c>
      <c r="M1988" s="10"/>
      <c r="N1988" s="10"/>
      <c r="O1988" s="10"/>
      <c r="P1988" s="10"/>
      <c r="Q1988" s="10"/>
      <c r="R1988" s="10"/>
      <c r="S1988" s="10"/>
      <c r="T1988" s="10"/>
      <c r="U1988" s="16" t="str">
        <f t="shared" si="32"/>
        <v/>
      </c>
      <c r="V1988" s="16" t="str" cm="1">
        <f t="array" ref="V1988">_xlfn.IFS(AND(ISBLANK(A1988), OR(B1988&lt;&gt;"",C1988&lt;&gt;"",E1988&lt;&gt;"",F1988&lt;&gt;"",G1988&lt;&gt;"",H1988&lt;&gt;"",J1988&lt;&gt;"",K1988&lt;&gt;"",M1988&lt;&gt;"",N1988&lt;&gt;"",O1988&lt;&gt;"",P1988&lt;&gt;"",Q1988&lt;&gt;"",R1988&lt;&gt;"",S1988&lt;&gt;"",T1988&lt;&gt;"",)), "Address Empty", ISBLANK(A1988), "", ISBLANK(B1988), "Room Number Empty", ISBLANK(C1988), "First Name Empty", ISBLANK(E1988), "Last Name Empty", ISBLANK(F1988), "Date of Birth Empty", ISBLANK(G1988), "NI Number Empty", ISBLANK(H1988), "Check In Date Empty", ISBLANK(J1988), "HB Claim Ref Number Empty", ISBLANK(K1988), "Referral Agency Empty", ISBLANK(M1988), "Gender Empty", ISBLANK(N1988), "Religion Empty", ISBLANK(O1988), "Ethnicity Empty", ISBLANK(P1988), "Nationality Empty", ISBLANK(Q1988), "Disability Empty", ISBLANK(R1988), "Sexual Orientation Empty", ISBLANK(S1988), "Language Empty", ISBLANK(T1988), "Risk Assessment Empty", AND(G1988&lt;&gt;"",H1988&lt;&gt;""), IF(SUMPRODUCT(($G$2:$G$5000=G1988)*($H$2:$H$5000=H1988))&gt;1,"CONFLICT: NI and Check-in Date Already in Use","Correct"), TRUE, "Correct")</f>
        <v/>
      </c>
    </row>
    <row r="1989" spans="1:22" s="14" customFormat="1" x14ac:dyDescent="0.5">
      <c r="A1989" s="10"/>
      <c r="B1989" s="11"/>
      <c r="C1989" s="10"/>
      <c r="D1989" s="10"/>
      <c r="E1989" s="10"/>
      <c r="F1989" s="12"/>
      <c r="G1989" s="10"/>
      <c r="H1989" s="12"/>
      <c r="I1989" s="12"/>
      <c r="J1989" s="13"/>
      <c r="K1989" s="10"/>
      <c r="L1989" s="15" t="str">
        <f ca="1">IF(ISBLANK(F1989), "", DATEDIF(Tenants[[#This Row],[DateOfBirth]],TODAY(),"Y"))</f>
        <v/>
      </c>
      <c r="M1989" s="10"/>
      <c r="N1989" s="10"/>
      <c r="O1989" s="10"/>
      <c r="P1989" s="10"/>
      <c r="Q1989" s="10"/>
      <c r="R1989" s="10"/>
      <c r="S1989" s="10"/>
      <c r="T1989" s="10"/>
      <c r="U1989" s="16" t="str">
        <f t="shared" si="32"/>
        <v/>
      </c>
      <c r="V1989" s="16" t="str" cm="1">
        <f t="array" ref="V1989">_xlfn.IFS(AND(ISBLANK(A1989), OR(B1989&lt;&gt;"",C1989&lt;&gt;"",E1989&lt;&gt;"",F1989&lt;&gt;"",G1989&lt;&gt;"",H1989&lt;&gt;"",J1989&lt;&gt;"",K1989&lt;&gt;"",M1989&lt;&gt;"",N1989&lt;&gt;"",O1989&lt;&gt;"",P1989&lt;&gt;"",Q1989&lt;&gt;"",R1989&lt;&gt;"",S1989&lt;&gt;"",T1989&lt;&gt;"",)), "Address Empty", ISBLANK(A1989), "", ISBLANK(B1989), "Room Number Empty", ISBLANK(C1989), "First Name Empty", ISBLANK(E1989), "Last Name Empty", ISBLANK(F1989), "Date of Birth Empty", ISBLANK(G1989), "NI Number Empty", ISBLANK(H1989), "Check In Date Empty", ISBLANK(J1989), "HB Claim Ref Number Empty", ISBLANK(K1989), "Referral Agency Empty", ISBLANK(M1989), "Gender Empty", ISBLANK(N1989), "Religion Empty", ISBLANK(O1989), "Ethnicity Empty", ISBLANK(P1989), "Nationality Empty", ISBLANK(Q1989), "Disability Empty", ISBLANK(R1989), "Sexual Orientation Empty", ISBLANK(S1989), "Language Empty", ISBLANK(T1989), "Risk Assessment Empty", AND(G1989&lt;&gt;"",H1989&lt;&gt;""), IF(SUMPRODUCT(($G$2:$G$5000=G1989)*($H$2:$H$5000=H1989))&gt;1,"CONFLICT: NI and Check-in Date Already in Use","Correct"), TRUE, "Correct")</f>
        <v/>
      </c>
    </row>
    <row r="1990" spans="1:22" s="14" customFormat="1" x14ac:dyDescent="0.5">
      <c r="A1990" s="10"/>
      <c r="B1990" s="11"/>
      <c r="C1990" s="10"/>
      <c r="D1990" s="10"/>
      <c r="E1990" s="10"/>
      <c r="F1990" s="12"/>
      <c r="G1990" s="10"/>
      <c r="H1990" s="12"/>
      <c r="I1990" s="12"/>
      <c r="J1990" s="13"/>
      <c r="K1990" s="10"/>
      <c r="L1990" s="15" t="str">
        <f ca="1">IF(ISBLANK(F1990), "", DATEDIF(Tenants[[#This Row],[DateOfBirth]],TODAY(),"Y"))</f>
        <v/>
      </c>
      <c r="M1990" s="10"/>
      <c r="N1990" s="10"/>
      <c r="O1990" s="10"/>
      <c r="P1990" s="10"/>
      <c r="Q1990" s="10"/>
      <c r="R1990" s="10"/>
      <c r="S1990" s="10"/>
      <c r="T1990" s="10"/>
      <c r="U1990" s="16" t="str">
        <f t="shared" si="32"/>
        <v/>
      </c>
      <c r="V1990" s="16" t="str" cm="1">
        <f t="array" ref="V1990">_xlfn.IFS(AND(ISBLANK(A1990), OR(B1990&lt;&gt;"",C1990&lt;&gt;"",E1990&lt;&gt;"",F1990&lt;&gt;"",G1990&lt;&gt;"",H1990&lt;&gt;"",J1990&lt;&gt;"",K1990&lt;&gt;"",M1990&lt;&gt;"",N1990&lt;&gt;"",O1990&lt;&gt;"",P1990&lt;&gt;"",Q1990&lt;&gt;"",R1990&lt;&gt;"",S1990&lt;&gt;"",T1990&lt;&gt;"",)), "Address Empty", ISBLANK(A1990), "", ISBLANK(B1990), "Room Number Empty", ISBLANK(C1990), "First Name Empty", ISBLANK(E1990), "Last Name Empty", ISBLANK(F1990), "Date of Birth Empty", ISBLANK(G1990), "NI Number Empty", ISBLANK(H1990), "Check In Date Empty", ISBLANK(J1990), "HB Claim Ref Number Empty", ISBLANK(K1990), "Referral Agency Empty", ISBLANK(M1990), "Gender Empty", ISBLANK(N1990), "Religion Empty", ISBLANK(O1990), "Ethnicity Empty", ISBLANK(P1990), "Nationality Empty", ISBLANK(Q1990), "Disability Empty", ISBLANK(R1990), "Sexual Orientation Empty", ISBLANK(S1990), "Language Empty", ISBLANK(T1990), "Risk Assessment Empty", AND(G1990&lt;&gt;"",H1990&lt;&gt;""), IF(SUMPRODUCT(($G$2:$G$5000=G1990)*($H$2:$H$5000=H1990))&gt;1,"CONFLICT: NI and Check-in Date Already in Use","Correct"), TRUE, "Correct")</f>
        <v/>
      </c>
    </row>
    <row r="1991" spans="1:22" s="14" customFormat="1" x14ac:dyDescent="0.5">
      <c r="A1991" s="10"/>
      <c r="B1991" s="11"/>
      <c r="C1991" s="10"/>
      <c r="D1991" s="10"/>
      <c r="E1991" s="10"/>
      <c r="F1991" s="12"/>
      <c r="G1991" s="10"/>
      <c r="H1991" s="12"/>
      <c r="I1991" s="12"/>
      <c r="J1991" s="13"/>
      <c r="K1991" s="10"/>
      <c r="L1991" s="15" t="str">
        <f ca="1">IF(ISBLANK(F1991), "", DATEDIF(Tenants[[#This Row],[DateOfBirth]],TODAY(),"Y"))</f>
        <v/>
      </c>
      <c r="M1991" s="10"/>
      <c r="N1991" s="10"/>
      <c r="O1991" s="10"/>
      <c r="P1991" s="10"/>
      <c r="Q1991" s="10"/>
      <c r="R1991" s="10"/>
      <c r="S1991" s="10"/>
      <c r="T1991" s="10"/>
      <c r="U1991" s="16" t="str">
        <f t="shared" si="32"/>
        <v/>
      </c>
      <c r="V1991" s="16" t="str" cm="1">
        <f t="array" ref="V1991">_xlfn.IFS(AND(ISBLANK(A1991), OR(B1991&lt;&gt;"",C1991&lt;&gt;"",E1991&lt;&gt;"",F1991&lt;&gt;"",G1991&lt;&gt;"",H1991&lt;&gt;"",J1991&lt;&gt;"",K1991&lt;&gt;"",M1991&lt;&gt;"",N1991&lt;&gt;"",O1991&lt;&gt;"",P1991&lt;&gt;"",Q1991&lt;&gt;"",R1991&lt;&gt;"",S1991&lt;&gt;"",T1991&lt;&gt;"",)), "Address Empty", ISBLANK(A1991), "", ISBLANK(B1991), "Room Number Empty", ISBLANK(C1991), "First Name Empty", ISBLANK(E1991), "Last Name Empty", ISBLANK(F1991), "Date of Birth Empty", ISBLANK(G1991), "NI Number Empty", ISBLANK(H1991), "Check In Date Empty", ISBLANK(J1991), "HB Claim Ref Number Empty", ISBLANK(K1991), "Referral Agency Empty", ISBLANK(M1991), "Gender Empty", ISBLANK(N1991), "Religion Empty", ISBLANK(O1991), "Ethnicity Empty", ISBLANK(P1991), "Nationality Empty", ISBLANK(Q1991), "Disability Empty", ISBLANK(R1991), "Sexual Orientation Empty", ISBLANK(S1991), "Language Empty", ISBLANK(T1991), "Risk Assessment Empty", AND(G1991&lt;&gt;"",H1991&lt;&gt;""), IF(SUMPRODUCT(($G$2:$G$5000=G1991)*($H$2:$H$5000=H1991))&gt;1,"CONFLICT: NI and Check-in Date Already in Use","Correct"), TRUE, "Correct")</f>
        <v/>
      </c>
    </row>
    <row r="1992" spans="1:22" s="14" customFormat="1" x14ac:dyDescent="0.5">
      <c r="A1992" s="10"/>
      <c r="B1992" s="11"/>
      <c r="C1992" s="10"/>
      <c r="D1992" s="10"/>
      <c r="E1992" s="10"/>
      <c r="F1992" s="12"/>
      <c r="G1992" s="10"/>
      <c r="H1992" s="12"/>
      <c r="I1992" s="12"/>
      <c r="J1992" s="13"/>
      <c r="K1992" s="10"/>
      <c r="L1992" s="15" t="str">
        <f ca="1">IF(ISBLANK(F1992), "", DATEDIF(Tenants[[#This Row],[DateOfBirth]],TODAY(),"Y"))</f>
        <v/>
      </c>
      <c r="M1992" s="10"/>
      <c r="N1992" s="10"/>
      <c r="O1992" s="10"/>
      <c r="P1992" s="10"/>
      <c r="Q1992" s="10"/>
      <c r="R1992" s="10"/>
      <c r="S1992" s="10"/>
      <c r="T1992" s="10"/>
      <c r="U1992" s="16" t="str">
        <f t="shared" si="32"/>
        <v/>
      </c>
      <c r="V1992" s="16" t="str" cm="1">
        <f t="array" ref="V1992">_xlfn.IFS(AND(ISBLANK(A1992), OR(B1992&lt;&gt;"",C1992&lt;&gt;"",E1992&lt;&gt;"",F1992&lt;&gt;"",G1992&lt;&gt;"",H1992&lt;&gt;"",J1992&lt;&gt;"",K1992&lt;&gt;"",M1992&lt;&gt;"",N1992&lt;&gt;"",O1992&lt;&gt;"",P1992&lt;&gt;"",Q1992&lt;&gt;"",R1992&lt;&gt;"",S1992&lt;&gt;"",T1992&lt;&gt;"",)), "Address Empty", ISBLANK(A1992), "", ISBLANK(B1992), "Room Number Empty", ISBLANK(C1992), "First Name Empty", ISBLANK(E1992), "Last Name Empty", ISBLANK(F1992), "Date of Birth Empty", ISBLANK(G1992), "NI Number Empty", ISBLANK(H1992), "Check In Date Empty", ISBLANK(J1992), "HB Claim Ref Number Empty", ISBLANK(K1992), "Referral Agency Empty", ISBLANK(M1992), "Gender Empty", ISBLANK(N1992), "Religion Empty", ISBLANK(O1992), "Ethnicity Empty", ISBLANK(P1992), "Nationality Empty", ISBLANK(Q1992), "Disability Empty", ISBLANK(R1992), "Sexual Orientation Empty", ISBLANK(S1992), "Language Empty", ISBLANK(T1992), "Risk Assessment Empty", AND(G1992&lt;&gt;"",H1992&lt;&gt;""), IF(SUMPRODUCT(($G$2:$G$5000=G1992)*($H$2:$H$5000=H1992))&gt;1,"CONFLICT: NI and Check-in Date Already in Use","Correct"), TRUE, "Correct")</f>
        <v/>
      </c>
    </row>
    <row r="1993" spans="1:22" s="14" customFormat="1" x14ac:dyDescent="0.5">
      <c r="A1993" s="10"/>
      <c r="B1993" s="11"/>
      <c r="C1993" s="10"/>
      <c r="D1993" s="10"/>
      <c r="E1993" s="10"/>
      <c r="F1993" s="12"/>
      <c r="G1993" s="10"/>
      <c r="H1993" s="12"/>
      <c r="I1993" s="12"/>
      <c r="J1993" s="13"/>
      <c r="K1993" s="10"/>
      <c r="L1993" s="15" t="str">
        <f ca="1">IF(ISBLANK(F1993), "", DATEDIF(Tenants[[#This Row],[DateOfBirth]],TODAY(),"Y"))</f>
        <v/>
      </c>
      <c r="M1993" s="10"/>
      <c r="N1993" s="10"/>
      <c r="O1993" s="10"/>
      <c r="P1993" s="10"/>
      <c r="Q1993" s="10"/>
      <c r="R1993" s="10"/>
      <c r="S1993" s="10"/>
      <c r="T1993" s="10"/>
      <c r="U1993" s="16" t="str">
        <f t="shared" si="32"/>
        <v/>
      </c>
      <c r="V1993" s="16" t="str" cm="1">
        <f t="array" ref="V1993">_xlfn.IFS(AND(ISBLANK(A1993), OR(B1993&lt;&gt;"",C1993&lt;&gt;"",E1993&lt;&gt;"",F1993&lt;&gt;"",G1993&lt;&gt;"",H1993&lt;&gt;"",J1993&lt;&gt;"",K1993&lt;&gt;"",M1993&lt;&gt;"",N1993&lt;&gt;"",O1993&lt;&gt;"",P1993&lt;&gt;"",Q1993&lt;&gt;"",R1993&lt;&gt;"",S1993&lt;&gt;"",T1993&lt;&gt;"",)), "Address Empty", ISBLANK(A1993), "", ISBLANK(B1993), "Room Number Empty", ISBLANK(C1993), "First Name Empty", ISBLANK(E1993), "Last Name Empty", ISBLANK(F1993), "Date of Birth Empty", ISBLANK(G1993), "NI Number Empty", ISBLANK(H1993), "Check In Date Empty", ISBLANK(J1993), "HB Claim Ref Number Empty", ISBLANK(K1993), "Referral Agency Empty", ISBLANK(M1993), "Gender Empty", ISBLANK(N1993), "Religion Empty", ISBLANK(O1993), "Ethnicity Empty", ISBLANK(P1993), "Nationality Empty", ISBLANK(Q1993), "Disability Empty", ISBLANK(R1993), "Sexual Orientation Empty", ISBLANK(S1993), "Language Empty", ISBLANK(T1993), "Risk Assessment Empty", AND(G1993&lt;&gt;"",H1993&lt;&gt;""), IF(SUMPRODUCT(($G$2:$G$5000=G1993)*($H$2:$H$5000=H1993))&gt;1,"CONFLICT: NI and Check-in Date Already in Use","Correct"), TRUE, "Correct")</f>
        <v/>
      </c>
    </row>
    <row r="1994" spans="1:22" s="14" customFormat="1" x14ac:dyDescent="0.5">
      <c r="A1994" s="10"/>
      <c r="B1994" s="11"/>
      <c r="C1994" s="10"/>
      <c r="D1994" s="10"/>
      <c r="E1994" s="10"/>
      <c r="F1994" s="12"/>
      <c r="G1994" s="10"/>
      <c r="H1994" s="12"/>
      <c r="I1994" s="12"/>
      <c r="J1994" s="13"/>
      <c r="K1994" s="10"/>
      <c r="L1994" s="15" t="str">
        <f ca="1">IF(ISBLANK(F1994), "", DATEDIF(Tenants[[#This Row],[DateOfBirth]],TODAY(),"Y"))</f>
        <v/>
      </c>
      <c r="M1994" s="10"/>
      <c r="N1994" s="10"/>
      <c r="O1994" s="10"/>
      <c r="P1994" s="10"/>
      <c r="Q1994" s="10"/>
      <c r="R1994" s="10"/>
      <c r="S1994" s="10"/>
      <c r="T1994" s="10"/>
      <c r="U1994" s="16" t="str">
        <f t="shared" si="32"/>
        <v/>
      </c>
      <c r="V1994" s="16" t="str" cm="1">
        <f t="array" ref="V1994">_xlfn.IFS(AND(ISBLANK(A1994), OR(B1994&lt;&gt;"",C1994&lt;&gt;"",E1994&lt;&gt;"",F1994&lt;&gt;"",G1994&lt;&gt;"",H1994&lt;&gt;"",J1994&lt;&gt;"",K1994&lt;&gt;"",M1994&lt;&gt;"",N1994&lt;&gt;"",O1994&lt;&gt;"",P1994&lt;&gt;"",Q1994&lt;&gt;"",R1994&lt;&gt;"",S1994&lt;&gt;"",T1994&lt;&gt;"",)), "Address Empty", ISBLANK(A1994), "", ISBLANK(B1994), "Room Number Empty", ISBLANK(C1994), "First Name Empty", ISBLANK(E1994), "Last Name Empty", ISBLANK(F1994), "Date of Birth Empty", ISBLANK(G1994), "NI Number Empty", ISBLANK(H1994), "Check In Date Empty", ISBLANK(J1994), "HB Claim Ref Number Empty", ISBLANK(K1994), "Referral Agency Empty", ISBLANK(M1994), "Gender Empty", ISBLANK(N1994), "Religion Empty", ISBLANK(O1994), "Ethnicity Empty", ISBLANK(P1994), "Nationality Empty", ISBLANK(Q1994), "Disability Empty", ISBLANK(R1994), "Sexual Orientation Empty", ISBLANK(S1994), "Language Empty", ISBLANK(T1994), "Risk Assessment Empty", AND(G1994&lt;&gt;"",H1994&lt;&gt;""), IF(SUMPRODUCT(($G$2:$G$5000=G1994)*($H$2:$H$5000=H1994))&gt;1,"CONFLICT: NI and Check-in Date Already in Use","Correct"), TRUE, "Correct")</f>
        <v/>
      </c>
    </row>
    <row r="1995" spans="1:22" s="14" customFormat="1" x14ac:dyDescent="0.5">
      <c r="A1995" s="10"/>
      <c r="B1995" s="11"/>
      <c r="C1995" s="10"/>
      <c r="D1995" s="10"/>
      <c r="E1995" s="10"/>
      <c r="F1995" s="12"/>
      <c r="G1995" s="10"/>
      <c r="H1995" s="12"/>
      <c r="I1995" s="12"/>
      <c r="J1995" s="13"/>
      <c r="K1995" s="10"/>
      <c r="L1995" s="15" t="str">
        <f ca="1">IF(ISBLANK(F1995), "", DATEDIF(Tenants[[#This Row],[DateOfBirth]],TODAY(),"Y"))</f>
        <v/>
      </c>
      <c r="M1995" s="10"/>
      <c r="N1995" s="10"/>
      <c r="O1995" s="10"/>
      <c r="P1995" s="10"/>
      <c r="Q1995" s="10"/>
      <c r="R1995" s="10"/>
      <c r="S1995" s="10"/>
      <c r="T1995" s="10"/>
      <c r="U1995" s="16" t="str">
        <f t="shared" si="32"/>
        <v/>
      </c>
      <c r="V1995" s="16" t="str" cm="1">
        <f t="array" ref="V1995">_xlfn.IFS(AND(ISBLANK(A1995), OR(B1995&lt;&gt;"",C1995&lt;&gt;"",E1995&lt;&gt;"",F1995&lt;&gt;"",G1995&lt;&gt;"",H1995&lt;&gt;"",J1995&lt;&gt;"",K1995&lt;&gt;"",M1995&lt;&gt;"",N1995&lt;&gt;"",O1995&lt;&gt;"",P1995&lt;&gt;"",Q1995&lt;&gt;"",R1995&lt;&gt;"",S1995&lt;&gt;"",T1995&lt;&gt;"",)), "Address Empty", ISBLANK(A1995), "", ISBLANK(B1995), "Room Number Empty", ISBLANK(C1995), "First Name Empty", ISBLANK(E1995), "Last Name Empty", ISBLANK(F1995), "Date of Birth Empty", ISBLANK(G1995), "NI Number Empty", ISBLANK(H1995), "Check In Date Empty", ISBLANK(J1995), "HB Claim Ref Number Empty", ISBLANK(K1995), "Referral Agency Empty", ISBLANK(M1995), "Gender Empty", ISBLANK(N1995), "Religion Empty", ISBLANK(O1995), "Ethnicity Empty", ISBLANK(P1995), "Nationality Empty", ISBLANK(Q1995), "Disability Empty", ISBLANK(R1995), "Sexual Orientation Empty", ISBLANK(S1995), "Language Empty", ISBLANK(T1995), "Risk Assessment Empty", AND(G1995&lt;&gt;"",H1995&lt;&gt;""), IF(SUMPRODUCT(($G$2:$G$5000=G1995)*($H$2:$H$5000=H1995))&gt;1,"CONFLICT: NI and Check-in Date Already in Use","Correct"), TRUE, "Correct")</f>
        <v/>
      </c>
    </row>
    <row r="1996" spans="1:22" s="14" customFormat="1" x14ac:dyDescent="0.5">
      <c r="A1996" s="10"/>
      <c r="B1996" s="11"/>
      <c r="C1996" s="10"/>
      <c r="D1996" s="10"/>
      <c r="E1996" s="10"/>
      <c r="F1996" s="12"/>
      <c r="G1996" s="10"/>
      <c r="H1996" s="12"/>
      <c r="I1996" s="12"/>
      <c r="J1996" s="13"/>
      <c r="K1996" s="10"/>
      <c r="L1996" s="15" t="str">
        <f ca="1">IF(ISBLANK(F1996), "", DATEDIF(Tenants[[#This Row],[DateOfBirth]],TODAY(),"Y"))</f>
        <v/>
      </c>
      <c r="M1996" s="10"/>
      <c r="N1996" s="10"/>
      <c r="O1996" s="10"/>
      <c r="P1996" s="10"/>
      <c r="Q1996" s="10"/>
      <c r="R1996" s="10"/>
      <c r="S1996" s="10"/>
      <c r="T1996" s="10"/>
      <c r="U1996" s="16" t="str">
        <f t="shared" si="32"/>
        <v/>
      </c>
      <c r="V1996" s="16" t="str" cm="1">
        <f t="array" ref="V1996">_xlfn.IFS(AND(ISBLANK(A1996), OR(B1996&lt;&gt;"",C1996&lt;&gt;"",E1996&lt;&gt;"",F1996&lt;&gt;"",G1996&lt;&gt;"",H1996&lt;&gt;"",J1996&lt;&gt;"",K1996&lt;&gt;"",M1996&lt;&gt;"",N1996&lt;&gt;"",O1996&lt;&gt;"",P1996&lt;&gt;"",Q1996&lt;&gt;"",R1996&lt;&gt;"",S1996&lt;&gt;"",T1996&lt;&gt;"",)), "Address Empty", ISBLANK(A1996), "", ISBLANK(B1996), "Room Number Empty", ISBLANK(C1996), "First Name Empty", ISBLANK(E1996), "Last Name Empty", ISBLANK(F1996), "Date of Birth Empty", ISBLANK(G1996), "NI Number Empty", ISBLANK(H1996), "Check In Date Empty", ISBLANK(J1996), "HB Claim Ref Number Empty", ISBLANK(K1996), "Referral Agency Empty", ISBLANK(M1996), "Gender Empty", ISBLANK(N1996), "Religion Empty", ISBLANK(O1996), "Ethnicity Empty", ISBLANK(P1996), "Nationality Empty", ISBLANK(Q1996), "Disability Empty", ISBLANK(R1996), "Sexual Orientation Empty", ISBLANK(S1996), "Language Empty", ISBLANK(T1996), "Risk Assessment Empty", AND(G1996&lt;&gt;"",H1996&lt;&gt;""), IF(SUMPRODUCT(($G$2:$G$5000=G1996)*($H$2:$H$5000=H1996))&gt;1,"CONFLICT: NI and Check-in Date Already in Use","Correct"), TRUE, "Correct")</f>
        <v/>
      </c>
    </row>
    <row r="1997" spans="1:22" s="14" customFormat="1" x14ac:dyDescent="0.5">
      <c r="A1997" s="10"/>
      <c r="B1997" s="11"/>
      <c r="C1997" s="10"/>
      <c r="D1997" s="10"/>
      <c r="E1997" s="10"/>
      <c r="F1997" s="12"/>
      <c r="G1997" s="10"/>
      <c r="H1997" s="12"/>
      <c r="I1997" s="12"/>
      <c r="J1997" s="13"/>
      <c r="K1997" s="10"/>
      <c r="L1997" s="15" t="str">
        <f ca="1">IF(ISBLANK(F1997), "", DATEDIF(Tenants[[#This Row],[DateOfBirth]],TODAY(),"Y"))</f>
        <v/>
      </c>
      <c r="M1997" s="10"/>
      <c r="N1997" s="10"/>
      <c r="O1997" s="10"/>
      <c r="P1997" s="10"/>
      <c r="Q1997" s="10"/>
      <c r="R1997" s="10"/>
      <c r="S1997" s="10"/>
      <c r="T1997" s="10"/>
      <c r="U1997" s="16" t="str">
        <f t="shared" si="32"/>
        <v/>
      </c>
      <c r="V1997" s="16" t="str" cm="1">
        <f t="array" ref="V1997">_xlfn.IFS(AND(ISBLANK(A1997), OR(B1997&lt;&gt;"",C1997&lt;&gt;"",E1997&lt;&gt;"",F1997&lt;&gt;"",G1997&lt;&gt;"",H1997&lt;&gt;"",J1997&lt;&gt;"",K1997&lt;&gt;"",M1997&lt;&gt;"",N1997&lt;&gt;"",O1997&lt;&gt;"",P1997&lt;&gt;"",Q1997&lt;&gt;"",R1997&lt;&gt;"",S1997&lt;&gt;"",T1997&lt;&gt;"",)), "Address Empty", ISBLANK(A1997), "", ISBLANK(B1997), "Room Number Empty", ISBLANK(C1997), "First Name Empty", ISBLANK(E1997), "Last Name Empty", ISBLANK(F1997), "Date of Birth Empty", ISBLANK(G1997), "NI Number Empty", ISBLANK(H1997), "Check In Date Empty", ISBLANK(J1997), "HB Claim Ref Number Empty", ISBLANK(K1997), "Referral Agency Empty", ISBLANK(M1997), "Gender Empty", ISBLANK(N1997), "Religion Empty", ISBLANK(O1997), "Ethnicity Empty", ISBLANK(P1997), "Nationality Empty", ISBLANK(Q1997), "Disability Empty", ISBLANK(R1997), "Sexual Orientation Empty", ISBLANK(S1997), "Language Empty", ISBLANK(T1997), "Risk Assessment Empty", AND(G1997&lt;&gt;"",H1997&lt;&gt;""), IF(SUMPRODUCT(($G$2:$G$5000=G1997)*($H$2:$H$5000=H1997))&gt;1,"CONFLICT: NI and Check-in Date Already in Use","Correct"), TRUE, "Correct")</f>
        <v/>
      </c>
    </row>
    <row r="1998" spans="1:22" s="14" customFormat="1" x14ac:dyDescent="0.5">
      <c r="A1998" s="10"/>
      <c r="B1998" s="11"/>
      <c r="C1998" s="10"/>
      <c r="D1998" s="10"/>
      <c r="E1998" s="10"/>
      <c r="F1998" s="12"/>
      <c r="G1998" s="10"/>
      <c r="H1998" s="12"/>
      <c r="I1998" s="12"/>
      <c r="J1998" s="13"/>
      <c r="K1998" s="10"/>
      <c r="L1998" s="15" t="str">
        <f ca="1">IF(ISBLANK(F1998), "", DATEDIF(Tenants[[#This Row],[DateOfBirth]],TODAY(),"Y"))</f>
        <v/>
      </c>
      <c r="M1998" s="10"/>
      <c r="N1998" s="10"/>
      <c r="O1998" s="10"/>
      <c r="P1998" s="10"/>
      <c r="Q1998" s="10"/>
      <c r="R1998" s="10"/>
      <c r="S1998" s="10"/>
      <c r="T1998" s="10"/>
      <c r="U1998" s="16" t="str">
        <f t="shared" si="32"/>
        <v/>
      </c>
      <c r="V1998" s="16" t="str" cm="1">
        <f t="array" ref="V1998">_xlfn.IFS(AND(ISBLANK(A1998), OR(B1998&lt;&gt;"",C1998&lt;&gt;"",E1998&lt;&gt;"",F1998&lt;&gt;"",G1998&lt;&gt;"",H1998&lt;&gt;"",J1998&lt;&gt;"",K1998&lt;&gt;"",M1998&lt;&gt;"",N1998&lt;&gt;"",O1998&lt;&gt;"",P1998&lt;&gt;"",Q1998&lt;&gt;"",R1998&lt;&gt;"",S1998&lt;&gt;"",T1998&lt;&gt;"",)), "Address Empty", ISBLANK(A1998), "", ISBLANK(B1998), "Room Number Empty", ISBLANK(C1998), "First Name Empty", ISBLANK(E1998), "Last Name Empty", ISBLANK(F1998), "Date of Birth Empty", ISBLANK(G1998), "NI Number Empty", ISBLANK(H1998), "Check In Date Empty", ISBLANK(J1998), "HB Claim Ref Number Empty", ISBLANK(K1998), "Referral Agency Empty", ISBLANK(M1998), "Gender Empty", ISBLANK(N1998), "Religion Empty", ISBLANK(O1998), "Ethnicity Empty", ISBLANK(P1998), "Nationality Empty", ISBLANK(Q1998), "Disability Empty", ISBLANK(R1998), "Sexual Orientation Empty", ISBLANK(S1998), "Language Empty", ISBLANK(T1998), "Risk Assessment Empty", AND(G1998&lt;&gt;"",H1998&lt;&gt;""), IF(SUMPRODUCT(($G$2:$G$5000=G1998)*($H$2:$H$5000=H1998))&gt;1,"CONFLICT: NI and Check-in Date Already in Use","Correct"), TRUE, "Correct")</f>
        <v/>
      </c>
    </row>
    <row r="1999" spans="1:22" s="14" customFormat="1" x14ac:dyDescent="0.5">
      <c r="A1999" s="10"/>
      <c r="B1999" s="11"/>
      <c r="C1999" s="10"/>
      <c r="D1999" s="10"/>
      <c r="E1999" s="10"/>
      <c r="F1999" s="12"/>
      <c r="G1999" s="10"/>
      <c r="H1999" s="12"/>
      <c r="I1999" s="12"/>
      <c r="J1999" s="13"/>
      <c r="K1999" s="10"/>
      <c r="L1999" s="15" t="str">
        <f ca="1">IF(ISBLANK(F1999), "", DATEDIF(Tenants[[#This Row],[DateOfBirth]],TODAY(),"Y"))</f>
        <v/>
      </c>
      <c r="M1999" s="10"/>
      <c r="N1999" s="10"/>
      <c r="O1999" s="10"/>
      <c r="P1999" s="10"/>
      <c r="Q1999" s="10"/>
      <c r="R1999" s="10"/>
      <c r="S1999" s="10"/>
      <c r="T1999" s="10"/>
      <c r="U1999" s="16" t="str">
        <f t="shared" si="32"/>
        <v/>
      </c>
      <c r="V1999" s="16" t="str" cm="1">
        <f t="array" ref="V1999">_xlfn.IFS(AND(ISBLANK(A1999), OR(B1999&lt;&gt;"",C1999&lt;&gt;"",E1999&lt;&gt;"",F1999&lt;&gt;"",G1999&lt;&gt;"",H1999&lt;&gt;"",J1999&lt;&gt;"",K1999&lt;&gt;"",M1999&lt;&gt;"",N1999&lt;&gt;"",O1999&lt;&gt;"",P1999&lt;&gt;"",Q1999&lt;&gt;"",R1999&lt;&gt;"",S1999&lt;&gt;"",T1999&lt;&gt;"",)), "Address Empty", ISBLANK(A1999), "", ISBLANK(B1999), "Room Number Empty", ISBLANK(C1999), "First Name Empty", ISBLANK(E1999), "Last Name Empty", ISBLANK(F1999), "Date of Birth Empty", ISBLANK(G1999), "NI Number Empty", ISBLANK(H1999), "Check In Date Empty", ISBLANK(J1999), "HB Claim Ref Number Empty", ISBLANK(K1999), "Referral Agency Empty", ISBLANK(M1999), "Gender Empty", ISBLANK(N1999), "Religion Empty", ISBLANK(O1999), "Ethnicity Empty", ISBLANK(P1999), "Nationality Empty", ISBLANK(Q1999), "Disability Empty", ISBLANK(R1999), "Sexual Orientation Empty", ISBLANK(S1999), "Language Empty", ISBLANK(T1999), "Risk Assessment Empty", AND(G1999&lt;&gt;"",H1999&lt;&gt;""), IF(SUMPRODUCT(($G$2:$G$5000=G1999)*($H$2:$H$5000=H1999))&gt;1,"CONFLICT: NI and Check-in Date Already in Use","Correct"), TRUE, "Correct")</f>
        <v/>
      </c>
    </row>
    <row r="2000" spans="1:22" s="14" customFormat="1" x14ac:dyDescent="0.5">
      <c r="A2000" s="10"/>
      <c r="B2000" s="11"/>
      <c r="C2000" s="10"/>
      <c r="D2000" s="10"/>
      <c r="E2000" s="10"/>
      <c r="F2000" s="12"/>
      <c r="G2000" s="10"/>
      <c r="H2000" s="12"/>
      <c r="I2000" s="12"/>
      <c r="J2000" s="13"/>
      <c r="K2000" s="10"/>
      <c r="L2000" s="15" t="str">
        <f ca="1">IF(ISBLANK(F2000), "", DATEDIF(Tenants[[#This Row],[DateOfBirth]],TODAY(),"Y"))</f>
        <v/>
      </c>
      <c r="M2000" s="10"/>
      <c r="N2000" s="10"/>
      <c r="O2000" s="10"/>
      <c r="P2000" s="10"/>
      <c r="Q2000" s="10"/>
      <c r="R2000" s="10"/>
      <c r="S2000" s="10"/>
      <c r="T2000" s="10"/>
      <c r="U2000" s="16" t="str">
        <f t="shared" si="32"/>
        <v/>
      </c>
      <c r="V2000" s="16" t="str" cm="1">
        <f t="array" ref="V2000">_xlfn.IFS(AND(ISBLANK(A2000), OR(B2000&lt;&gt;"",C2000&lt;&gt;"",E2000&lt;&gt;"",F2000&lt;&gt;"",G2000&lt;&gt;"",H2000&lt;&gt;"",J2000&lt;&gt;"",K2000&lt;&gt;"",M2000&lt;&gt;"",N2000&lt;&gt;"",O2000&lt;&gt;"",P2000&lt;&gt;"",Q2000&lt;&gt;"",R2000&lt;&gt;"",S2000&lt;&gt;"",T2000&lt;&gt;"",)), "Address Empty", ISBLANK(A2000), "", ISBLANK(B2000), "Room Number Empty", ISBLANK(C2000), "First Name Empty", ISBLANK(E2000), "Last Name Empty", ISBLANK(F2000), "Date of Birth Empty", ISBLANK(G2000), "NI Number Empty", ISBLANK(H2000), "Check In Date Empty", ISBLANK(J2000), "HB Claim Ref Number Empty", ISBLANK(K2000), "Referral Agency Empty", ISBLANK(M2000), "Gender Empty", ISBLANK(N2000), "Religion Empty", ISBLANK(O2000), "Ethnicity Empty", ISBLANK(P2000), "Nationality Empty", ISBLANK(Q2000), "Disability Empty", ISBLANK(R2000), "Sexual Orientation Empty", ISBLANK(S2000), "Language Empty", ISBLANK(T2000), "Risk Assessment Empty", AND(G2000&lt;&gt;"",H2000&lt;&gt;""), IF(SUMPRODUCT(($G$2:$G$5000=G2000)*($H$2:$H$5000=H2000))&gt;1,"CONFLICT: NI and Check-in Date Already in Use","Correct"), TRUE, "Correct")</f>
        <v/>
      </c>
    </row>
    <row r="2001" spans="1:22" s="14" customFormat="1" x14ac:dyDescent="0.5">
      <c r="A2001" s="10"/>
      <c r="B2001" s="11"/>
      <c r="C2001" s="10"/>
      <c r="D2001" s="10"/>
      <c r="E2001" s="10"/>
      <c r="F2001" s="12"/>
      <c r="G2001" s="10"/>
      <c r="H2001" s="12"/>
      <c r="I2001" s="12"/>
      <c r="J2001" s="13"/>
      <c r="K2001" s="10"/>
      <c r="L2001" s="15" t="str">
        <f ca="1">IF(ISBLANK(F2001), "", DATEDIF(Tenants[[#This Row],[DateOfBirth]],TODAY(),"Y"))</f>
        <v/>
      </c>
      <c r="M2001" s="10"/>
      <c r="N2001" s="10"/>
      <c r="O2001" s="10"/>
      <c r="P2001" s="10"/>
      <c r="Q2001" s="10"/>
      <c r="R2001" s="10"/>
      <c r="S2001" s="10"/>
      <c r="T2001" s="10"/>
      <c r="U2001" s="16" t="str">
        <f t="shared" si="32"/>
        <v/>
      </c>
      <c r="V2001" s="16" t="str" cm="1">
        <f t="array" ref="V2001">_xlfn.IFS(AND(ISBLANK(A2001), OR(B2001&lt;&gt;"",C2001&lt;&gt;"",E2001&lt;&gt;"",F2001&lt;&gt;"",G2001&lt;&gt;"",H2001&lt;&gt;"",J2001&lt;&gt;"",K2001&lt;&gt;"",M2001&lt;&gt;"",N2001&lt;&gt;"",O2001&lt;&gt;"",P2001&lt;&gt;"",Q2001&lt;&gt;"",R2001&lt;&gt;"",S2001&lt;&gt;"",T2001&lt;&gt;"",)), "Address Empty", ISBLANK(A2001), "", ISBLANK(B2001), "Room Number Empty", ISBLANK(C2001), "First Name Empty", ISBLANK(E2001), "Last Name Empty", ISBLANK(F2001), "Date of Birth Empty", ISBLANK(G2001), "NI Number Empty", ISBLANK(H2001), "Check In Date Empty", ISBLANK(J2001), "HB Claim Ref Number Empty", ISBLANK(K2001), "Referral Agency Empty", ISBLANK(M2001), "Gender Empty", ISBLANK(N2001), "Religion Empty", ISBLANK(O2001), "Ethnicity Empty", ISBLANK(P2001), "Nationality Empty", ISBLANK(Q2001), "Disability Empty", ISBLANK(R2001), "Sexual Orientation Empty", ISBLANK(S2001), "Language Empty", ISBLANK(T2001), "Risk Assessment Empty", AND(G2001&lt;&gt;"",H2001&lt;&gt;""), IF(SUMPRODUCT(($G$2:$G$5000=G2001)*($H$2:$H$5000=H2001))&gt;1,"CONFLICT: NI and Check-in Date Already in Use","Correct"), TRUE, "Correct")</f>
        <v/>
      </c>
    </row>
    <row r="2002" spans="1:22" s="14" customFormat="1" x14ac:dyDescent="0.5">
      <c r="A2002" s="10"/>
      <c r="B2002" s="11"/>
      <c r="C2002" s="10"/>
      <c r="D2002" s="10"/>
      <c r="E2002" s="10"/>
      <c r="F2002" s="12"/>
      <c r="G2002" s="10"/>
      <c r="H2002" s="12"/>
      <c r="I2002" s="12"/>
      <c r="J2002" s="13"/>
      <c r="K2002" s="10"/>
      <c r="L2002" s="15" t="str">
        <f ca="1">IF(ISBLANK(F2002), "", DATEDIF(Tenants[[#This Row],[DateOfBirth]],TODAY(),"Y"))</f>
        <v/>
      </c>
      <c r="M2002" s="10"/>
      <c r="N2002" s="10"/>
      <c r="O2002" s="10"/>
      <c r="P2002" s="10"/>
      <c r="Q2002" s="10"/>
      <c r="R2002" s="10"/>
      <c r="S2002" s="10"/>
      <c r="T2002" s="10"/>
      <c r="U2002" s="16" t="str">
        <f t="shared" si="32"/>
        <v/>
      </c>
      <c r="V2002" s="16" t="str" cm="1">
        <f t="array" ref="V2002">_xlfn.IFS(AND(ISBLANK(A2002), OR(B2002&lt;&gt;"",C2002&lt;&gt;"",E2002&lt;&gt;"",F2002&lt;&gt;"",G2002&lt;&gt;"",H2002&lt;&gt;"",J2002&lt;&gt;"",K2002&lt;&gt;"",M2002&lt;&gt;"",N2002&lt;&gt;"",O2002&lt;&gt;"",P2002&lt;&gt;"",Q2002&lt;&gt;"",R2002&lt;&gt;"",S2002&lt;&gt;"",T2002&lt;&gt;"",)), "Address Empty", ISBLANK(A2002), "", ISBLANK(B2002), "Room Number Empty", ISBLANK(C2002), "First Name Empty", ISBLANK(E2002), "Last Name Empty", ISBLANK(F2002), "Date of Birth Empty", ISBLANK(G2002), "NI Number Empty", ISBLANK(H2002), "Check In Date Empty", ISBLANK(J2002), "HB Claim Ref Number Empty", ISBLANK(K2002), "Referral Agency Empty", ISBLANK(M2002), "Gender Empty", ISBLANK(N2002), "Religion Empty", ISBLANK(O2002), "Ethnicity Empty", ISBLANK(P2002), "Nationality Empty", ISBLANK(Q2002), "Disability Empty", ISBLANK(R2002), "Sexual Orientation Empty", ISBLANK(S2002), "Language Empty", ISBLANK(T2002), "Risk Assessment Empty", AND(G2002&lt;&gt;"",H2002&lt;&gt;""), IF(SUMPRODUCT(($G$2:$G$5000=G2002)*($H$2:$H$5000=H2002))&gt;1,"CONFLICT: NI and Check-in Date Already in Use","Correct"), TRUE, "Correct")</f>
        <v/>
      </c>
    </row>
    <row r="2003" spans="1:22" s="14" customFormat="1" x14ac:dyDescent="0.5">
      <c r="A2003" s="10"/>
      <c r="B2003" s="11"/>
      <c r="C2003" s="10"/>
      <c r="D2003" s="10"/>
      <c r="E2003" s="10"/>
      <c r="F2003" s="12"/>
      <c r="G2003" s="10"/>
      <c r="H2003" s="12"/>
      <c r="I2003" s="12"/>
      <c r="J2003" s="13"/>
      <c r="K2003" s="10"/>
      <c r="L2003" s="15" t="str">
        <f ca="1">IF(ISBLANK(F2003), "", DATEDIF(Tenants[[#This Row],[DateOfBirth]],TODAY(),"Y"))</f>
        <v/>
      </c>
      <c r="M2003" s="10"/>
      <c r="N2003" s="10"/>
      <c r="O2003" s="10"/>
      <c r="P2003" s="10"/>
      <c r="Q2003" s="10"/>
      <c r="R2003" s="10"/>
      <c r="S2003" s="10"/>
      <c r="T2003" s="10"/>
      <c r="U2003" s="16" t="str">
        <f t="shared" si="32"/>
        <v/>
      </c>
      <c r="V2003" s="16" t="str" cm="1">
        <f t="array" ref="V2003">_xlfn.IFS(AND(ISBLANK(A2003), OR(B2003&lt;&gt;"",C2003&lt;&gt;"",E2003&lt;&gt;"",F2003&lt;&gt;"",G2003&lt;&gt;"",H2003&lt;&gt;"",J2003&lt;&gt;"",K2003&lt;&gt;"",M2003&lt;&gt;"",N2003&lt;&gt;"",O2003&lt;&gt;"",P2003&lt;&gt;"",Q2003&lt;&gt;"",R2003&lt;&gt;"",S2003&lt;&gt;"",T2003&lt;&gt;"",)), "Address Empty", ISBLANK(A2003), "", ISBLANK(B2003), "Room Number Empty", ISBLANK(C2003), "First Name Empty", ISBLANK(E2003), "Last Name Empty", ISBLANK(F2003), "Date of Birth Empty", ISBLANK(G2003), "NI Number Empty", ISBLANK(H2003), "Check In Date Empty", ISBLANK(J2003), "HB Claim Ref Number Empty", ISBLANK(K2003), "Referral Agency Empty", ISBLANK(M2003), "Gender Empty", ISBLANK(N2003), "Religion Empty", ISBLANK(O2003), "Ethnicity Empty", ISBLANK(P2003), "Nationality Empty", ISBLANK(Q2003), "Disability Empty", ISBLANK(R2003), "Sexual Orientation Empty", ISBLANK(S2003), "Language Empty", ISBLANK(T2003), "Risk Assessment Empty", AND(G2003&lt;&gt;"",H2003&lt;&gt;""), IF(SUMPRODUCT(($G$2:$G$5000=G2003)*($H$2:$H$5000=H2003))&gt;1,"CONFLICT: NI and Check-in Date Already in Use","Correct"), TRUE, "Correct")</f>
        <v/>
      </c>
    </row>
    <row r="2004" spans="1:22" s="14" customFormat="1" x14ac:dyDescent="0.5">
      <c r="A2004" s="10"/>
      <c r="B2004" s="11"/>
      <c r="C2004" s="10"/>
      <c r="D2004" s="10"/>
      <c r="E2004" s="10"/>
      <c r="F2004" s="12"/>
      <c r="G2004" s="10"/>
      <c r="H2004" s="12"/>
      <c r="I2004" s="12"/>
      <c r="J2004" s="13"/>
      <c r="K2004" s="10"/>
      <c r="L2004" s="15" t="str">
        <f ca="1">IF(ISBLANK(F2004), "", DATEDIF(Tenants[[#This Row],[DateOfBirth]],TODAY(),"Y"))</f>
        <v/>
      </c>
      <c r="M2004" s="10"/>
      <c r="N2004" s="10"/>
      <c r="O2004" s="10"/>
      <c r="P2004" s="10"/>
      <c r="Q2004" s="10"/>
      <c r="R2004" s="10"/>
      <c r="S2004" s="10"/>
      <c r="T2004" s="10"/>
      <c r="U2004" s="16" t="str">
        <f t="shared" si="32"/>
        <v/>
      </c>
      <c r="V2004" s="16" t="str" cm="1">
        <f t="array" ref="V2004">_xlfn.IFS(AND(ISBLANK(A2004), OR(B2004&lt;&gt;"",C2004&lt;&gt;"",E2004&lt;&gt;"",F2004&lt;&gt;"",G2004&lt;&gt;"",H2004&lt;&gt;"",J2004&lt;&gt;"",K2004&lt;&gt;"",M2004&lt;&gt;"",N2004&lt;&gt;"",O2004&lt;&gt;"",P2004&lt;&gt;"",Q2004&lt;&gt;"",R2004&lt;&gt;"",S2004&lt;&gt;"",T2004&lt;&gt;"",)), "Address Empty", ISBLANK(A2004), "", ISBLANK(B2004), "Room Number Empty", ISBLANK(C2004), "First Name Empty", ISBLANK(E2004), "Last Name Empty", ISBLANK(F2004), "Date of Birth Empty", ISBLANK(G2004), "NI Number Empty", ISBLANK(H2004), "Check In Date Empty", ISBLANK(J2004), "HB Claim Ref Number Empty", ISBLANK(K2004), "Referral Agency Empty", ISBLANK(M2004), "Gender Empty", ISBLANK(N2004), "Religion Empty", ISBLANK(O2004), "Ethnicity Empty", ISBLANK(P2004), "Nationality Empty", ISBLANK(Q2004), "Disability Empty", ISBLANK(R2004), "Sexual Orientation Empty", ISBLANK(S2004), "Language Empty", ISBLANK(T2004), "Risk Assessment Empty", AND(G2004&lt;&gt;"",H2004&lt;&gt;""), IF(SUMPRODUCT(($G$2:$G$5000=G2004)*($H$2:$H$5000=H2004))&gt;1,"CONFLICT: NI and Check-in Date Already in Use","Correct"), TRUE, "Correct")</f>
        <v/>
      </c>
    </row>
    <row r="2005" spans="1:22" s="14" customFormat="1" x14ac:dyDescent="0.5">
      <c r="A2005" s="10"/>
      <c r="B2005" s="11"/>
      <c r="C2005" s="10"/>
      <c r="D2005" s="10"/>
      <c r="E2005" s="10"/>
      <c r="F2005" s="12"/>
      <c r="G2005" s="10"/>
      <c r="H2005" s="12"/>
      <c r="I2005" s="12"/>
      <c r="J2005" s="13"/>
      <c r="K2005" s="10"/>
      <c r="L2005" s="15" t="str">
        <f ca="1">IF(ISBLANK(F2005), "", DATEDIF(Tenants[[#This Row],[DateOfBirth]],TODAY(),"Y"))</f>
        <v/>
      </c>
      <c r="M2005" s="10"/>
      <c r="N2005" s="10"/>
      <c r="O2005" s="10"/>
      <c r="P2005" s="10"/>
      <c r="Q2005" s="10"/>
      <c r="R2005" s="10"/>
      <c r="S2005" s="10"/>
      <c r="T2005" s="10"/>
      <c r="U2005" s="16" t="str">
        <f t="shared" si="32"/>
        <v/>
      </c>
      <c r="V2005" s="16" t="str" cm="1">
        <f t="array" ref="V2005">_xlfn.IFS(AND(ISBLANK(A2005), OR(B2005&lt;&gt;"",C2005&lt;&gt;"",E2005&lt;&gt;"",F2005&lt;&gt;"",G2005&lt;&gt;"",H2005&lt;&gt;"",J2005&lt;&gt;"",K2005&lt;&gt;"",M2005&lt;&gt;"",N2005&lt;&gt;"",O2005&lt;&gt;"",P2005&lt;&gt;"",Q2005&lt;&gt;"",R2005&lt;&gt;"",S2005&lt;&gt;"",T2005&lt;&gt;"",)), "Address Empty", ISBLANK(A2005), "", ISBLANK(B2005), "Room Number Empty", ISBLANK(C2005), "First Name Empty", ISBLANK(E2005), "Last Name Empty", ISBLANK(F2005), "Date of Birth Empty", ISBLANK(G2005), "NI Number Empty", ISBLANK(H2005), "Check In Date Empty", ISBLANK(J2005), "HB Claim Ref Number Empty", ISBLANK(K2005), "Referral Agency Empty", ISBLANK(M2005), "Gender Empty", ISBLANK(N2005), "Religion Empty", ISBLANK(O2005), "Ethnicity Empty", ISBLANK(P2005), "Nationality Empty", ISBLANK(Q2005), "Disability Empty", ISBLANK(R2005), "Sexual Orientation Empty", ISBLANK(S2005), "Language Empty", ISBLANK(T2005), "Risk Assessment Empty", AND(G2005&lt;&gt;"",H2005&lt;&gt;""), IF(SUMPRODUCT(($G$2:$G$5000=G2005)*($H$2:$H$5000=H2005))&gt;1,"CONFLICT: NI and Check-in Date Already in Use","Correct"), TRUE, "Correct")</f>
        <v/>
      </c>
    </row>
    <row r="2006" spans="1:22" s="14" customFormat="1" x14ac:dyDescent="0.5">
      <c r="A2006" s="10"/>
      <c r="B2006" s="11"/>
      <c r="C2006" s="10"/>
      <c r="D2006" s="10"/>
      <c r="E2006" s="10"/>
      <c r="F2006" s="12"/>
      <c r="G2006" s="10"/>
      <c r="H2006" s="12"/>
      <c r="I2006" s="12"/>
      <c r="J2006" s="13"/>
      <c r="K2006" s="10"/>
      <c r="L2006" s="15" t="str">
        <f ca="1">IF(ISBLANK(F2006), "", DATEDIF(Tenants[[#This Row],[DateOfBirth]],TODAY(),"Y"))</f>
        <v/>
      </c>
      <c r="M2006" s="10"/>
      <c r="N2006" s="10"/>
      <c r="O2006" s="10"/>
      <c r="P2006" s="10"/>
      <c r="Q2006" s="10"/>
      <c r="R2006" s="10"/>
      <c r="S2006" s="10"/>
      <c r="T2006" s="10"/>
      <c r="U2006" s="16" t="str">
        <f t="shared" si="32"/>
        <v/>
      </c>
      <c r="V2006" s="16" t="str" cm="1">
        <f t="array" ref="V2006">_xlfn.IFS(AND(ISBLANK(A2006), OR(B2006&lt;&gt;"",C2006&lt;&gt;"",E2006&lt;&gt;"",F2006&lt;&gt;"",G2006&lt;&gt;"",H2006&lt;&gt;"",J2006&lt;&gt;"",K2006&lt;&gt;"",M2006&lt;&gt;"",N2006&lt;&gt;"",O2006&lt;&gt;"",P2006&lt;&gt;"",Q2006&lt;&gt;"",R2006&lt;&gt;"",S2006&lt;&gt;"",T2006&lt;&gt;"",)), "Address Empty", ISBLANK(A2006), "", ISBLANK(B2006), "Room Number Empty", ISBLANK(C2006), "First Name Empty", ISBLANK(E2006), "Last Name Empty", ISBLANK(F2006), "Date of Birth Empty", ISBLANK(G2006), "NI Number Empty", ISBLANK(H2006), "Check In Date Empty", ISBLANK(J2006), "HB Claim Ref Number Empty", ISBLANK(K2006), "Referral Agency Empty", ISBLANK(M2006), "Gender Empty", ISBLANK(N2006), "Religion Empty", ISBLANK(O2006), "Ethnicity Empty", ISBLANK(P2006), "Nationality Empty", ISBLANK(Q2006), "Disability Empty", ISBLANK(R2006), "Sexual Orientation Empty", ISBLANK(S2006), "Language Empty", ISBLANK(T2006), "Risk Assessment Empty", AND(G2006&lt;&gt;"",H2006&lt;&gt;""), IF(SUMPRODUCT(($G$2:$G$5000=G2006)*($H$2:$H$5000=H2006))&gt;1,"CONFLICT: NI and Check-in Date Already in Use","Correct"), TRUE, "Correct")</f>
        <v/>
      </c>
    </row>
    <row r="2007" spans="1:22" s="14" customFormat="1" x14ac:dyDescent="0.5">
      <c r="A2007" s="10"/>
      <c r="B2007" s="11"/>
      <c r="C2007" s="10"/>
      <c r="D2007" s="10"/>
      <c r="E2007" s="10"/>
      <c r="F2007" s="12"/>
      <c r="G2007" s="10"/>
      <c r="H2007" s="12"/>
      <c r="I2007" s="12"/>
      <c r="J2007" s="13"/>
      <c r="K2007" s="10"/>
      <c r="L2007" s="15" t="str">
        <f ca="1">IF(ISBLANK(F2007), "", DATEDIF(Tenants[[#This Row],[DateOfBirth]],TODAY(),"Y"))</f>
        <v/>
      </c>
      <c r="M2007" s="10"/>
      <c r="N2007" s="10"/>
      <c r="O2007" s="10"/>
      <c r="P2007" s="10"/>
      <c r="Q2007" s="10"/>
      <c r="R2007" s="10"/>
      <c r="S2007" s="10"/>
      <c r="T2007" s="10"/>
      <c r="U2007" s="16" t="str">
        <f t="shared" si="32"/>
        <v/>
      </c>
      <c r="V2007" s="16" t="str" cm="1">
        <f t="array" ref="V2007">_xlfn.IFS(AND(ISBLANK(A2007), OR(B2007&lt;&gt;"",C2007&lt;&gt;"",E2007&lt;&gt;"",F2007&lt;&gt;"",G2007&lt;&gt;"",H2007&lt;&gt;"",J2007&lt;&gt;"",K2007&lt;&gt;"",M2007&lt;&gt;"",N2007&lt;&gt;"",O2007&lt;&gt;"",P2007&lt;&gt;"",Q2007&lt;&gt;"",R2007&lt;&gt;"",S2007&lt;&gt;"",T2007&lt;&gt;"",)), "Address Empty", ISBLANK(A2007), "", ISBLANK(B2007), "Room Number Empty", ISBLANK(C2007), "First Name Empty", ISBLANK(E2007), "Last Name Empty", ISBLANK(F2007), "Date of Birth Empty", ISBLANK(G2007), "NI Number Empty", ISBLANK(H2007), "Check In Date Empty", ISBLANK(J2007), "HB Claim Ref Number Empty", ISBLANK(K2007), "Referral Agency Empty", ISBLANK(M2007), "Gender Empty", ISBLANK(N2007), "Religion Empty", ISBLANK(O2007), "Ethnicity Empty", ISBLANK(P2007), "Nationality Empty", ISBLANK(Q2007), "Disability Empty", ISBLANK(R2007), "Sexual Orientation Empty", ISBLANK(S2007), "Language Empty", ISBLANK(T2007), "Risk Assessment Empty", AND(G2007&lt;&gt;"",H2007&lt;&gt;""), IF(SUMPRODUCT(($G$2:$G$5000=G2007)*($H$2:$H$5000=H2007))&gt;1,"CONFLICT: NI and Check-in Date Already in Use","Correct"), TRUE, "Correct")</f>
        <v/>
      </c>
    </row>
    <row r="2008" spans="1:22" s="14" customFormat="1" x14ac:dyDescent="0.5">
      <c r="A2008" s="10"/>
      <c r="B2008" s="11"/>
      <c r="C2008" s="10"/>
      <c r="D2008" s="10"/>
      <c r="E2008" s="10"/>
      <c r="F2008" s="12"/>
      <c r="G2008" s="10"/>
      <c r="H2008" s="12"/>
      <c r="I2008" s="12"/>
      <c r="J2008" s="13"/>
      <c r="K2008" s="10"/>
      <c r="L2008" s="15" t="str">
        <f ca="1">IF(ISBLANK(F2008), "", DATEDIF(Tenants[[#This Row],[DateOfBirth]],TODAY(),"Y"))</f>
        <v/>
      </c>
      <c r="M2008" s="10"/>
      <c r="N2008" s="10"/>
      <c r="O2008" s="10"/>
      <c r="P2008" s="10"/>
      <c r="Q2008" s="10"/>
      <c r="R2008" s="10"/>
      <c r="S2008" s="10"/>
      <c r="T2008" s="10"/>
      <c r="U2008" s="16" t="str">
        <f t="shared" si="32"/>
        <v/>
      </c>
      <c r="V2008" s="16" t="str" cm="1">
        <f t="array" ref="V2008">_xlfn.IFS(AND(ISBLANK(A2008), OR(B2008&lt;&gt;"",C2008&lt;&gt;"",E2008&lt;&gt;"",F2008&lt;&gt;"",G2008&lt;&gt;"",H2008&lt;&gt;"",J2008&lt;&gt;"",K2008&lt;&gt;"",M2008&lt;&gt;"",N2008&lt;&gt;"",O2008&lt;&gt;"",P2008&lt;&gt;"",Q2008&lt;&gt;"",R2008&lt;&gt;"",S2008&lt;&gt;"",T2008&lt;&gt;"",)), "Address Empty", ISBLANK(A2008), "", ISBLANK(B2008), "Room Number Empty", ISBLANK(C2008), "First Name Empty", ISBLANK(E2008), "Last Name Empty", ISBLANK(F2008), "Date of Birth Empty", ISBLANK(G2008), "NI Number Empty", ISBLANK(H2008), "Check In Date Empty", ISBLANK(J2008), "HB Claim Ref Number Empty", ISBLANK(K2008), "Referral Agency Empty", ISBLANK(M2008), "Gender Empty", ISBLANK(N2008), "Religion Empty", ISBLANK(O2008), "Ethnicity Empty", ISBLANK(P2008), "Nationality Empty", ISBLANK(Q2008), "Disability Empty", ISBLANK(R2008), "Sexual Orientation Empty", ISBLANK(S2008), "Language Empty", ISBLANK(T2008), "Risk Assessment Empty", AND(G2008&lt;&gt;"",H2008&lt;&gt;""), IF(SUMPRODUCT(($G$2:$G$5000=G2008)*($H$2:$H$5000=H2008))&gt;1,"CONFLICT: NI and Check-in Date Already in Use","Correct"), TRUE, "Correct")</f>
        <v/>
      </c>
    </row>
    <row r="2009" spans="1:22" s="14" customFormat="1" x14ac:dyDescent="0.5">
      <c r="A2009" s="10"/>
      <c r="B2009" s="11"/>
      <c r="C2009" s="10"/>
      <c r="D2009" s="10"/>
      <c r="E2009" s="10"/>
      <c r="F2009" s="12"/>
      <c r="G2009" s="10"/>
      <c r="H2009" s="12"/>
      <c r="I2009" s="12"/>
      <c r="J2009" s="13"/>
      <c r="K2009" s="10"/>
      <c r="L2009" s="15" t="str">
        <f ca="1">IF(ISBLANK(F2009), "", DATEDIF(Tenants[[#This Row],[DateOfBirth]],TODAY(),"Y"))</f>
        <v/>
      </c>
      <c r="M2009" s="10"/>
      <c r="N2009" s="10"/>
      <c r="O2009" s="10"/>
      <c r="P2009" s="10"/>
      <c r="Q2009" s="10"/>
      <c r="R2009" s="10"/>
      <c r="S2009" s="10"/>
      <c r="T2009" s="10"/>
      <c r="U2009" s="16" t="str">
        <f t="shared" si="32"/>
        <v/>
      </c>
      <c r="V2009" s="16" t="str" cm="1">
        <f t="array" ref="V2009">_xlfn.IFS(AND(ISBLANK(A2009), OR(B2009&lt;&gt;"",C2009&lt;&gt;"",E2009&lt;&gt;"",F2009&lt;&gt;"",G2009&lt;&gt;"",H2009&lt;&gt;"",J2009&lt;&gt;"",K2009&lt;&gt;"",M2009&lt;&gt;"",N2009&lt;&gt;"",O2009&lt;&gt;"",P2009&lt;&gt;"",Q2009&lt;&gt;"",R2009&lt;&gt;"",S2009&lt;&gt;"",T2009&lt;&gt;"",)), "Address Empty", ISBLANK(A2009), "", ISBLANK(B2009), "Room Number Empty", ISBLANK(C2009), "First Name Empty", ISBLANK(E2009), "Last Name Empty", ISBLANK(F2009), "Date of Birth Empty", ISBLANK(G2009), "NI Number Empty", ISBLANK(H2009), "Check In Date Empty", ISBLANK(J2009), "HB Claim Ref Number Empty", ISBLANK(K2009), "Referral Agency Empty", ISBLANK(M2009), "Gender Empty", ISBLANK(N2009), "Religion Empty", ISBLANK(O2009), "Ethnicity Empty", ISBLANK(P2009), "Nationality Empty", ISBLANK(Q2009), "Disability Empty", ISBLANK(R2009), "Sexual Orientation Empty", ISBLANK(S2009), "Language Empty", ISBLANK(T2009), "Risk Assessment Empty", AND(G2009&lt;&gt;"",H2009&lt;&gt;""), IF(SUMPRODUCT(($G$2:$G$5000=G2009)*($H$2:$H$5000=H2009))&gt;1,"CONFLICT: NI and Check-in Date Already in Use","Correct"), TRUE, "Correct")</f>
        <v/>
      </c>
    </row>
    <row r="2010" spans="1:22" s="14" customFormat="1" x14ac:dyDescent="0.5">
      <c r="A2010" s="10"/>
      <c r="B2010" s="11"/>
      <c r="C2010" s="10"/>
      <c r="D2010" s="10"/>
      <c r="E2010" s="10"/>
      <c r="F2010" s="12"/>
      <c r="G2010" s="10"/>
      <c r="H2010" s="12"/>
      <c r="I2010" s="12"/>
      <c r="J2010" s="13"/>
      <c r="K2010" s="10"/>
      <c r="L2010" s="15" t="str">
        <f ca="1">IF(ISBLANK(F2010), "", DATEDIF(Tenants[[#This Row],[DateOfBirth]],TODAY(),"Y"))</f>
        <v/>
      </c>
      <c r="M2010" s="10"/>
      <c r="N2010" s="10"/>
      <c r="O2010" s="10"/>
      <c r="P2010" s="10"/>
      <c r="Q2010" s="10"/>
      <c r="R2010" s="10"/>
      <c r="S2010" s="10"/>
      <c r="T2010" s="10"/>
      <c r="U2010" s="16" t="str">
        <f t="shared" si="32"/>
        <v/>
      </c>
      <c r="V2010" s="16" t="str" cm="1">
        <f t="array" ref="V2010">_xlfn.IFS(AND(ISBLANK(A2010), OR(B2010&lt;&gt;"",C2010&lt;&gt;"",E2010&lt;&gt;"",F2010&lt;&gt;"",G2010&lt;&gt;"",H2010&lt;&gt;"",J2010&lt;&gt;"",K2010&lt;&gt;"",M2010&lt;&gt;"",N2010&lt;&gt;"",O2010&lt;&gt;"",P2010&lt;&gt;"",Q2010&lt;&gt;"",R2010&lt;&gt;"",S2010&lt;&gt;"",T2010&lt;&gt;"",)), "Address Empty", ISBLANK(A2010), "", ISBLANK(B2010), "Room Number Empty", ISBLANK(C2010), "First Name Empty", ISBLANK(E2010), "Last Name Empty", ISBLANK(F2010), "Date of Birth Empty", ISBLANK(G2010), "NI Number Empty", ISBLANK(H2010), "Check In Date Empty", ISBLANK(J2010), "HB Claim Ref Number Empty", ISBLANK(K2010), "Referral Agency Empty", ISBLANK(M2010), "Gender Empty", ISBLANK(N2010), "Religion Empty", ISBLANK(O2010), "Ethnicity Empty", ISBLANK(P2010), "Nationality Empty", ISBLANK(Q2010), "Disability Empty", ISBLANK(R2010), "Sexual Orientation Empty", ISBLANK(S2010), "Language Empty", ISBLANK(T2010), "Risk Assessment Empty", AND(G2010&lt;&gt;"",H2010&lt;&gt;""), IF(SUMPRODUCT(($G$2:$G$5000=G2010)*($H$2:$H$5000=H2010))&gt;1,"CONFLICT: NI and Check-in Date Already in Use","Correct"), TRUE, "Correct")</f>
        <v/>
      </c>
    </row>
    <row r="2011" spans="1:22" s="14" customFormat="1" x14ac:dyDescent="0.5">
      <c r="A2011" s="10"/>
      <c r="B2011" s="11"/>
      <c r="C2011" s="10"/>
      <c r="D2011" s="10"/>
      <c r="E2011" s="10"/>
      <c r="F2011" s="12"/>
      <c r="G2011" s="10"/>
      <c r="H2011" s="12"/>
      <c r="I2011" s="12"/>
      <c r="J2011" s="13"/>
      <c r="K2011" s="10"/>
      <c r="L2011" s="15" t="str">
        <f ca="1">IF(ISBLANK(F2011), "", DATEDIF(Tenants[[#This Row],[DateOfBirth]],TODAY(),"Y"))</f>
        <v/>
      </c>
      <c r="M2011" s="10"/>
      <c r="N2011" s="10"/>
      <c r="O2011" s="10"/>
      <c r="P2011" s="10"/>
      <c r="Q2011" s="10"/>
      <c r="R2011" s="10"/>
      <c r="S2011" s="10"/>
      <c r="T2011" s="10"/>
      <c r="U2011" s="16" t="str">
        <f t="shared" si="32"/>
        <v/>
      </c>
      <c r="V2011" s="16" t="str" cm="1">
        <f t="array" ref="V2011">_xlfn.IFS(AND(ISBLANK(A2011), OR(B2011&lt;&gt;"",C2011&lt;&gt;"",E2011&lt;&gt;"",F2011&lt;&gt;"",G2011&lt;&gt;"",H2011&lt;&gt;"",J2011&lt;&gt;"",K2011&lt;&gt;"",M2011&lt;&gt;"",N2011&lt;&gt;"",O2011&lt;&gt;"",P2011&lt;&gt;"",Q2011&lt;&gt;"",R2011&lt;&gt;"",S2011&lt;&gt;"",T2011&lt;&gt;"",)), "Address Empty", ISBLANK(A2011), "", ISBLANK(B2011), "Room Number Empty", ISBLANK(C2011), "First Name Empty", ISBLANK(E2011), "Last Name Empty", ISBLANK(F2011), "Date of Birth Empty", ISBLANK(G2011), "NI Number Empty", ISBLANK(H2011), "Check In Date Empty", ISBLANK(J2011), "HB Claim Ref Number Empty", ISBLANK(K2011), "Referral Agency Empty", ISBLANK(M2011), "Gender Empty", ISBLANK(N2011), "Religion Empty", ISBLANK(O2011), "Ethnicity Empty", ISBLANK(P2011), "Nationality Empty", ISBLANK(Q2011), "Disability Empty", ISBLANK(R2011), "Sexual Orientation Empty", ISBLANK(S2011), "Language Empty", ISBLANK(T2011), "Risk Assessment Empty", AND(G2011&lt;&gt;"",H2011&lt;&gt;""), IF(SUMPRODUCT(($G$2:$G$5000=G2011)*($H$2:$H$5000=H2011))&gt;1,"CONFLICT: NI and Check-in Date Already in Use","Correct"), TRUE, "Correct")</f>
        <v/>
      </c>
    </row>
    <row r="2012" spans="1:22" s="14" customFormat="1" x14ac:dyDescent="0.5">
      <c r="A2012" s="10"/>
      <c r="B2012" s="11"/>
      <c r="C2012" s="10"/>
      <c r="D2012" s="10"/>
      <c r="E2012" s="10"/>
      <c r="F2012" s="12"/>
      <c r="G2012" s="10"/>
      <c r="H2012" s="12"/>
      <c r="I2012" s="12"/>
      <c r="J2012" s="13"/>
      <c r="K2012" s="10"/>
      <c r="L2012" s="15" t="str">
        <f ca="1">IF(ISBLANK(F2012), "", DATEDIF(Tenants[[#This Row],[DateOfBirth]],TODAY(),"Y"))</f>
        <v/>
      </c>
      <c r="M2012" s="10"/>
      <c r="N2012" s="10"/>
      <c r="O2012" s="10"/>
      <c r="P2012" s="10"/>
      <c r="Q2012" s="10"/>
      <c r="R2012" s="10"/>
      <c r="S2012" s="10"/>
      <c r="T2012" s="10"/>
      <c r="U2012" s="16" t="str">
        <f t="shared" si="32"/>
        <v/>
      </c>
      <c r="V2012" s="16" t="str" cm="1">
        <f t="array" ref="V2012">_xlfn.IFS(AND(ISBLANK(A2012), OR(B2012&lt;&gt;"",C2012&lt;&gt;"",E2012&lt;&gt;"",F2012&lt;&gt;"",G2012&lt;&gt;"",H2012&lt;&gt;"",J2012&lt;&gt;"",K2012&lt;&gt;"",M2012&lt;&gt;"",N2012&lt;&gt;"",O2012&lt;&gt;"",P2012&lt;&gt;"",Q2012&lt;&gt;"",R2012&lt;&gt;"",S2012&lt;&gt;"",T2012&lt;&gt;"",)), "Address Empty", ISBLANK(A2012), "", ISBLANK(B2012), "Room Number Empty", ISBLANK(C2012), "First Name Empty", ISBLANK(E2012), "Last Name Empty", ISBLANK(F2012), "Date of Birth Empty", ISBLANK(G2012), "NI Number Empty", ISBLANK(H2012), "Check In Date Empty", ISBLANK(J2012), "HB Claim Ref Number Empty", ISBLANK(K2012), "Referral Agency Empty", ISBLANK(M2012), "Gender Empty", ISBLANK(N2012), "Religion Empty", ISBLANK(O2012), "Ethnicity Empty", ISBLANK(P2012), "Nationality Empty", ISBLANK(Q2012), "Disability Empty", ISBLANK(R2012), "Sexual Orientation Empty", ISBLANK(S2012), "Language Empty", ISBLANK(T2012), "Risk Assessment Empty", AND(G2012&lt;&gt;"",H2012&lt;&gt;""), IF(SUMPRODUCT(($G$2:$G$5000=G2012)*($H$2:$H$5000=H2012))&gt;1,"CONFLICT: NI and Check-in Date Already in Use","Correct"), TRUE, "Correct")</f>
        <v/>
      </c>
    </row>
    <row r="2013" spans="1:22" s="14" customFormat="1" x14ac:dyDescent="0.5">
      <c r="A2013" s="10"/>
      <c r="B2013" s="11"/>
      <c r="C2013" s="10"/>
      <c r="D2013" s="10"/>
      <c r="E2013" s="10"/>
      <c r="F2013" s="12"/>
      <c r="G2013" s="10"/>
      <c r="H2013" s="12"/>
      <c r="I2013" s="12"/>
      <c r="J2013" s="13"/>
      <c r="K2013" s="10"/>
      <c r="L2013" s="15" t="str">
        <f ca="1">IF(ISBLANK(F2013), "", DATEDIF(Tenants[[#This Row],[DateOfBirth]],TODAY(),"Y"))</f>
        <v/>
      </c>
      <c r="M2013" s="10"/>
      <c r="N2013" s="10"/>
      <c r="O2013" s="10"/>
      <c r="P2013" s="10"/>
      <c r="Q2013" s="10"/>
      <c r="R2013" s="10"/>
      <c r="S2013" s="10"/>
      <c r="T2013" s="10"/>
      <c r="U2013" s="16" t="str">
        <f t="shared" si="32"/>
        <v/>
      </c>
      <c r="V2013" s="16" t="str" cm="1">
        <f t="array" ref="V2013">_xlfn.IFS(AND(ISBLANK(A2013), OR(B2013&lt;&gt;"",C2013&lt;&gt;"",E2013&lt;&gt;"",F2013&lt;&gt;"",G2013&lt;&gt;"",H2013&lt;&gt;"",J2013&lt;&gt;"",K2013&lt;&gt;"",M2013&lt;&gt;"",N2013&lt;&gt;"",O2013&lt;&gt;"",P2013&lt;&gt;"",Q2013&lt;&gt;"",R2013&lt;&gt;"",S2013&lt;&gt;"",T2013&lt;&gt;"",)), "Address Empty", ISBLANK(A2013), "", ISBLANK(B2013), "Room Number Empty", ISBLANK(C2013), "First Name Empty", ISBLANK(E2013), "Last Name Empty", ISBLANK(F2013), "Date of Birth Empty", ISBLANK(G2013), "NI Number Empty", ISBLANK(H2013), "Check In Date Empty", ISBLANK(J2013), "HB Claim Ref Number Empty", ISBLANK(K2013), "Referral Agency Empty", ISBLANK(M2013), "Gender Empty", ISBLANK(N2013), "Religion Empty", ISBLANK(O2013), "Ethnicity Empty", ISBLANK(P2013), "Nationality Empty", ISBLANK(Q2013), "Disability Empty", ISBLANK(R2013), "Sexual Orientation Empty", ISBLANK(S2013), "Language Empty", ISBLANK(T2013), "Risk Assessment Empty", AND(G2013&lt;&gt;"",H2013&lt;&gt;""), IF(SUMPRODUCT(($G$2:$G$5000=G2013)*($H$2:$H$5000=H2013))&gt;1,"CONFLICT: NI and Check-in Date Already in Use","Correct"), TRUE, "Correct")</f>
        <v/>
      </c>
    </row>
    <row r="2014" spans="1:22" s="14" customFormat="1" x14ac:dyDescent="0.5">
      <c r="A2014" s="10"/>
      <c r="B2014" s="11"/>
      <c r="C2014" s="10"/>
      <c r="D2014" s="10"/>
      <c r="E2014" s="10"/>
      <c r="F2014" s="12"/>
      <c r="G2014" s="10"/>
      <c r="H2014" s="12"/>
      <c r="I2014" s="12"/>
      <c r="J2014" s="13"/>
      <c r="K2014" s="10"/>
      <c r="L2014" s="15" t="str">
        <f ca="1">IF(ISBLANK(F2014), "", DATEDIF(Tenants[[#This Row],[DateOfBirth]],TODAY(),"Y"))</f>
        <v/>
      </c>
      <c r="M2014" s="10"/>
      <c r="N2014" s="10"/>
      <c r="O2014" s="10"/>
      <c r="P2014" s="10"/>
      <c r="Q2014" s="10"/>
      <c r="R2014" s="10"/>
      <c r="S2014" s="10"/>
      <c r="T2014" s="10"/>
      <c r="U2014" s="16" t="str">
        <f t="shared" si="32"/>
        <v/>
      </c>
      <c r="V2014" s="16" t="str" cm="1">
        <f t="array" ref="V2014">_xlfn.IFS(AND(ISBLANK(A2014), OR(B2014&lt;&gt;"",C2014&lt;&gt;"",E2014&lt;&gt;"",F2014&lt;&gt;"",G2014&lt;&gt;"",H2014&lt;&gt;"",J2014&lt;&gt;"",K2014&lt;&gt;"",M2014&lt;&gt;"",N2014&lt;&gt;"",O2014&lt;&gt;"",P2014&lt;&gt;"",Q2014&lt;&gt;"",R2014&lt;&gt;"",S2014&lt;&gt;"",T2014&lt;&gt;"",)), "Address Empty", ISBLANK(A2014), "", ISBLANK(B2014), "Room Number Empty", ISBLANK(C2014), "First Name Empty", ISBLANK(E2014), "Last Name Empty", ISBLANK(F2014), "Date of Birth Empty", ISBLANK(G2014), "NI Number Empty", ISBLANK(H2014), "Check In Date Empty", ISBLANK(J2014), "HB Claim Ref Number Empty", ISBLANK(K2014), "Referral Agency Empty", ISBLANK(M2014), "Gender Empty", ISBLANK(N2014), "Religion Empty", ISBLANK(O2014), "Ethnicity Empty", ISBLANK(P2014), "Nationality Empty", ISBLANK(Q2014), "Disability Empty", ISBLANK(R2014), "Sexual Orientation Empty", ISBLANK(S2014), "Language Empty", ISBLANK(T2014), "Risk Assessment Empty", AND(G2014&lt;&gt;"",H2014&lt;&gt;""), IF(SUMPRODUCT(($G$2:$G$5000=G2014)*($H$2:$H$5000=H2014))&gt;1,"CONFLICT: NI and Check-in Date Already in Use","Correct"), TRUE, "Correct")</f>
        <v/>
      </c>
    </row>
    <row r="2015" spans="1:22" s="14" customFormat="1" x14ac:dyDescent="0.5">
      <c r="A2015" s="10"/>
      <c r="B2015" s="11"/>
      <c r="C2015" s="10"/>
      <c r="D2015" s="10"/>
      <c r="E2015" s="10"/>
      <c r="F2015" s="12"/>
      <c r="G2015" s="10"/>
      <c r="H2015" s="12"/>
      <c r="I2015" s="12"/>
      <c r="J2015" s="13"/>
      <c r="K2015" s="10"/>
      <c r="L2015" s="15" t="str">
        <f ca="1">IF(ISBLANK(F2015), "", DATEDIF(Tenants[[#This Row],[DateOfBirth]],TODAY(),"Y"))</f>
        <v/>
      </c>
      <c r="M2015" s="10"/>
      <c r="N2015" s="10"/>
      <c r="O2015" s="10"/>
      <c r="P2015" s="10"/>
      <c r="Q2015" s="10"/>
      <c r="R2015" s="10"/>
      <c r="S2015" s="10"/>
      <c r="T2015" s="10"/>
      <c r="U2015" s="16" t="str">
        <f t="shared" si="32"/>
        <v/>
      </c>
      <c r="V2015" s="16" t="str" cm="1">
        <f t="array" ref="V2015">_xlfn.IFS(AND(ISBLANK(A2015), OR(B2015&lt;&gt;"",C2015&lt;&gt;"",E2015&lt;&gt;"",F2015&lt;&gt;"",G2015&lt;&gt;"",H2015&lt;&gt;"",J2015&lt;&gt;"",K2015&lt;&gt;"",M2015&lt;&gt;"",N2015&lt;&gt;"",O2015&lt;&gt;"",P2015&lt;&gt;"",Q2015&lt;&gt;"",R2015&lt;&gt;"",S2015&lt;&gt;"",T2015&lt;&gt;"",)), "Address Empty", ISBLANK(A2015), "", ISBLANK(B2015), "Room Number Empty", ISBLANK(C2015), "First Name Empty", ISBLANK(E2015), "Last Name Empty", ISBLANK(F2015), "Date of Birth Empty", ISBLANK(G2015), "NI Number Empty", ISBLANK(H2015), "Check In Date Empty", ISBLANK(J2015), "HB Claim Ref Number Empty", ISBLANK(K2015), "Referral Agency Empty", ISBLANK(M2015), "Gender Empty", ISBLANK(N2015), "Religion Empty", ISBLANK(O2015), "Ethnicity Empty", ISBLANK(P2015), "Nationality Empty", ISBLANK(Q2015), "Disability Empty", ISBLANK(R2015), "Sexual Orientation Empty", ISBLANK(S2015), "Language Empty", ISBLANK(T2015), "Risk Assessment Empty", AND(G2015&lt;&gt;"",H2015&lt;&gt;""), IF(SUMPRODUCT(($G$2:$G$5000=G2015)*($H$2:$H$5000=H2015))&gt;1,"CONFLICT: NI and Check-in Date Already in Use","Correct"), TRUE, "Correct")</f>
        <v/>
      </c>
    </row>
    <row r="2016" spans="1:22" s="14" customFormat="1" x14ac:dyDescent="0.5">
      <c r="A2016" s="10"/>
      <c r="B2016" s="11"/>
      <c r="C2016" s="10"/>
      <c r="D2016" s="10"/>
      <c r="E2016" s="10"/>
      <c r="F2016" s="12"/>
      <c r="G2016" s="10"/>
      <c r="H2016" s="12"/>
      <c r="I2016" s="12"/>
      <c r="J2016" s="13"/>
      <c r="K2016" s="10"/>
      <c r="L2016" s="15" t="str">
        <f ca="1">IF(ISBLANK(F2016), "", DATEDIF(Tenants[[#This Row],[DateOfBirth]],TODAY(),"Y"))</f>
        <v/>
      </c>
      <c r="M2016" s="10"/>
      <c r="N2016" s="10"/>
      <c r="O2016" s="10"/>
      <c r="P2016" s="10"/>
      <c r="Q2016" s="10"/>
      <c r="R2016" s="10"/>
      <c r="S2016" s="10"/>
      <c r="T2016" s="10"/>
      <c r="U2016" s="16" t="str">
        <f t="shared" si="32"/>
        <v/>
      </c>
      <c r="V2016" s="16" t="str" cm="1">
        <f t="array" ref="V2016">_xlfn.IFS(AND(ISBLANK(A2016), OR(B2016&lt;&gt;"",C2016&lt;&gt;"",E2016&lt;&gt;"",F2016&lt;&gt;"",G2016&lt;&gt;"",H2016&lt;&gt;"",J2016&lt;&gt;"",K2016&lt;&gt;"",M2016&lt;&gt;"",N2016&lt;&gt;"",O2016&lt;&gt;"",P2016&lt;&gt;"",Q2016&lt;&gt;"",R2016&lt;&gt;"",S2016&lt;&gt;"",T2016&lt;&gt;"",)), "Address Empty", ISBLANK(A2016), "", ISBLANK(B2016), "Room Number Empty", ISBLANK(C2016), "First Name Empty", ISBLANK(E2016), "Last Name Empty", ISBLANK(F2016), "Date of Birth Empty", ISBLANK(G2016), "NI Number Empty", ISBLANK(H2016), "Check In Date Empty", ISBLANK(J2016), "HB Claim Ref Number Empty", ISBLANK(K2016), "Referral Agency Empty", ISBLANK(M2016), "Gender Empty", ISBLANK(N2016), "Religion Empty", ISBLANK(O2016), "Ethnicity Empty", ISBLANK(P2016), "Nationality Empty", ISBLANK(Q2016), "Disability Empty", ISBLANK(R2016), "Sexual Orientation Empty", ISBLANK(S2016), "Language Empty", ISBLANK(T2016), "Risk Assessment Empty", AND(G2016&lt;&gt;"",H2016&lt;&gt;""), IF(SUMPRODUCT(($G$2:$G$5000=G2016)*($H$2:$H$5000=H2016))&gt;1,"CONFLICT: NI and Check-in Date Already in Use","Correct"), TRUE, "Correct")</f>
        <v/>
      </c>
    </row>
    <row r="2017" spans="1:22" s="14" customFormat="1" x14ac:dyDescent="0.5">
      <c r="A2017" s="10"/>
      <c r="B2017" s="11"/>
      <c r="C2017" s="10"/>
      <c r="D2017" s="10"/>
      <c r="E2017" s="10"/>
      <c r="F2017" s="12"/>
      <c r="G2017" s="10"/>
      <c r="H2017" s="12"/>
      <c r="I2017" s="12"/>
      <c r="J2017" s="13"/>
      <c r="K2017" s="10"/>
      <c r="L2017" s="15" t="str">
        <f ca="1">IF(ISBLANK(F2017), "", DATEDIF(Tenants[[#This Row],[DateOfBirth]],TODAY(),"Y"))</f>
        <v/>
      </c>
      <c r="M2017" s="10"/>
      <c r="N2017" s="10"/>
      <c r="O2017" s="10"/>
      <c r="P2017" s="10"/>
      <c r="Q2017" s="10"/>
      <c r="R2017" s="10"/>
      <c r="S2017" s="10"/>
      <c r="T2017" s="10"/>
      <c r="U2017" s="16" t="str">
        <f t="shared" si="32"/>
        <v/>
      </c>
      <c r="V2017" s="16" t="str" cm="1">
        <f t="array" ref="V2017">_xlfn.IFS(AND(ISBLANK(A2017), OR(B2017&lt;&gt;"",C2017&lt;&gt;"",E2017&lt;&gt;"",F2017&lt;&gt;"",G2017&lt;&gt;"",H2017&lt;&gt;"",J2017&lt;&gt;"",K2017&lt;&gt;"",M2017&lt;&gt;"",N2017&lt;&gt;"",O2017&lt;&gt;"",P2017&lt;&gt;"",Q2017&lt;&gt;"",R2017&lt;&gt;"",S2017&lt;&gt;"",T2017&lt;&gt;"",)), "Address Empty", ISBLANK(A2017), "", ISBLANK(B2017), "Room Number Empty", ISBLANK(C2017), "First Name Empty", ISBLANK(E2017), "Last Name Empty", ISBLANK(F2017), "Date of Birth Empty", ISBLANK(G2017), "NI Number Empty", ISBLANK(H2017), "Check In Date Empty", ISBLANK(J2017), "HB Claim Ref Number Empty", ISBLANK(K2017), "Referral Agency Empty", ISBLANK(M2017), "Gender Empty", ISBLANK(N2017), "Religion Empty", ISBLANK(O2017), "Ethnicity Empty", ISBLANK(P2017), "Nationality Empty", ISBLANK(Q2017), "Disability Empty", ISBLANK(R2017), "Sexual Orientation Empty", ISBLANK(S2017), "Language Empty", ISBLANK(T2017), "Risk Assessment Empty", AND(G2017&lt;&gt;"",H2017&lt;&gt;""), IF(SUMPRODUCT(($G$2:$G$5000=G2017)*($H$2:$H$5000=H2017))&gt;1,"CONFLICT: NI and Check-in Date Already in Use","Correct"), TRUE, "Correct")</f>
        <v/>
      </c>
    </row>
    <row r="2018" spans="1:22" s="14" customFormat="1" x14ac:dyDescent="0.5">
      <c r="A2018" s="10"/>
      <c r="B2018" s="11"/>
      <c r="C2018" s="10"/>
      <c r="D2018" s="10"/>
      <c r="E2018" s="10"/>
      <c r="F2018" s="12"/>
      <c r="G2018" s="10"/>
      <c r="H2018" s="12"/>
      <c r="I2018" s="12"/>
      <c r="J2018" s="13"/>
      <c r="K2018" s="10"/>
      <c r="L2018" s="15" t="str">
        <f ca="1">IF(ISBLANK(F2018), "", DATEDIF(Tenants[[#This Row],[DateOfBirth]],TODAY(),"Y"))</f>
        <v/>
      </c>
      <c r="M2018" s="10"/>
      <c r="N2018" s="10"/>
      <c r="O2018" s="10"/>
      <c r="P2018" s="10"/>
      <c r="Q2018" s="10"/>
      <c r="R2018" s="10"/>
      <c r="S2018" s="10"/>
      <c r="T2018" s="10"/>
      <c r="U2018" s="16" t="str">
        <f t="shared" si="32"/>
        <v/>
      </c>
      <c r="V2018" s="16" t="str" cm="1">
        <f t="array" ref="V2018">_xlfn.IFS(AND(ISBLANK(A2018), OR(B2018&lt;&gt;"",C2018&lt;&gt;"",E2018&lt;&gt;"",F2018&lt;&gt;"",G2018&lt;&gt;"",H2018&lt;&gt;"",J2018&lt;&gt;"",K2018&lt;&gt;"",M2018&lt;&gt;"",N2018&lt;&gt;"",O2018&lt;&gt;"",P2018&lt;&gt;"",Q2018&lt;&gt;"",R2018&lt;&gt;"",S2018&lt;&gt;"",T2018&lt;&gt;"",)), "Address Empty", ISBLANK(A2018), "", ISBLANK(B2018), "Room Number Empty", ISBLANK(C2018), "First Name Empty", ISBLANK(E2018), "Last Name Empty", ISBLANK(F2018), "Date of Birth Empty", ISBLANK(G2018), "NI Number Empty", ISBLANK(H2018), "Check In Date Empty", ISBLANK(J2018), "HB Claim Ref Number Empty", ISBLANK(K2018), "Referral Agency Empty", ISBLANK(M2018), "Gender Empty", ISBLANK(N2018), "Religion Empty", ISBLANK(O2018), "Ethnicity Empty", ISBLANK(P2018), "Nationality Empty", ISBLANK(Q2018), "Disability Empty", ISBLANK(R2018), "Sexual Orientation Empty", ISBLANK(S2018), "Language Empty", ISBLANK(T2018), "Risk Assessment Empty", AND(G2018&lt;&gt;"",H2018&lt;&gt;""), IF(SUMPRODUCT(($G$2:$G$5000=G2018)*($H$2:$H$5000=H2018))&gt;1,"CONFLICT: NI and Check-in Date Already in Use","Correct"), TRUE, "Correct")</f>
        <v/>
      </c>
    </row>
    <row r="2019" spans="1:22" s="14" customFormat="1" x14ac:dyDescent="0.5">
      <c r="A2019" s="10"/>
      <c r="B2019" s="11"/>
      <c r="C2019" s="10"/>
      <c r="D2019" s="10"/>
      <c r="E2019" s="10"/>
      <c r="F2019" s="12"/>
      <c r="G2019" s="10"/>
      <c r="H2019" s="12"/>
      <c r="I2019" s="12"/>
      <c r="J2019" s="13"/>
      <c r="K2019" s="10"/>
      <c r="L2019" s="15" t="str">
        <f ca="1">IF(ISBLANK(F2019), "", DATEDIF(Tenants[[#This Row],[DateOfBirth]],TODAY(),"Y"))</f>
        <v/>
      </c>
      <c r="M2019" s="10"/>
      <c r="N2019" s="10"/>
      <c r="O2019" s="10"/>
      <c r="P2019" s="10"/>
      <c r="Q2019" s="10"/>
      <c r="R2019" s="10"/>
      <c r="S2019" s="10"/>
      <c r="T2019" s="10"/>
      <c r="U2019" s="16" t="str">
        <f t="shared" si="32"/>
        <v/>
      </c>
      <c r="V2019" s="16" t="str" cm="1">
        <f t="array" ref="V2019">_xlfn.IFS(AND(ISBLANK(A2019), OR(B2019&lt;&gt;"",C2019&lt;&gt;"",E2019&lt;&gt;"",F2019&lt;&gt;"",G2019&lt;&gt;"",H2019&lt;&gt;"",J2019&lt;&gt;"",K2019&lt;&gt;"",M2019&lt;&gt;"",N2019&lt;&gt;"",O2019&lt;&gt;"",P2019&lt;&gt;"",Q2019&lt;&gt;"",R2019&lt;&gt;"",S2019&lt;&gt;"",T2019&lt;&gt;"",)), "Address Empty", ISBLANK(A2019), "", ISBLANK(B2019), "Room Number Empty", ISBLANK(C2019), "First Name Empty", ISBLANK(E2019), "Last Name Empty", ISBLANK(F2019), "Date of Birth Empty", ISBLANK(G2019), "NI Number Empty", ISBLANK(H2019), "Check In Date Empty", ISBLANK(J2019), "HB Claim Ref Number Empty", ISBLANK(K2019), "Referral Agency Empty", ISBLANK(M2019), "Gender Empty", ISBLANK(N2019), "Religion Empty", ISBLANK(O2019), "Ethnicity Empty", ISBLANK(P2019), "Nationality Empty", ISBLANK(Q2019), "Disability Empty", ISBLANK(R2019), "Sexual Orientation Empty", ISBLANK(S2019), "Language Empty", ISBLANK(T2019), "Risk Assessment Empty", AND(G2019&lt;&gt;"",H2019&lt;&gt;""), IF(SUMPRODUCT(($G$2:$G$5000=G2019)*($H$2:$H$5000=H2019))&gt;1,"CONFLICT: NI and Check-in Date Already in Use","Correct"), TRUE, "Correct")</f>
        <v/>
      </c>
    </row>
    <row r="2020" spans="1:22" s="14" customFormat="1" x14ac:dyDescent="0.5">
      <c r="A2020" s="10"/>
      <c r="B2020" s="11"/>
      <c r="C2020" s="10"/>
      <c r="D2020" s="10"/>
      <c r="E2020" s="10"/>
      <c r="F2020" s="12"/>
      <c r="G2020" s="10"/>
      <c r="H2020" s="12"/>
      <c r="I2020" s="12"/>
      <c r="J2020" s="13"/>
      <c r="K2020" s="10"/>
      <c r="L2020" s="15" t="str">
        <f ca="1">IF(ISBLANK(F2020), "", DATEDIF(Tenants[[#This Row],[DateOfBirth]],TODAY(),"Y"))</f>
        <v/>
      </c>
      <c r="M2020" s="10"/>
      <c r="N2020" s="10"/>
      <c r="O2020" s="10"/>
      <c r="P2020" s="10"/>
      <c r="Q2020" s="10"/>
      <c r="R2020" s="10"/>
      <c r="S2020" s="10"/>
      <c r="T2020" s="10"/>
      <c r="U2020" s="16" t="str">
        <f t="shared" si="32"/>
        <v/>
      </c>
      <c r="V2020" s="16" t="str" cm="1">
        <f t="array" ref="V2020">_xlfn.IFS(AND(ISBLANK(A2020), OR(B2020&lt;&gt;"",C2020&lt;&gt;"",E2020&lt;&gt;"",F2020&lt;&gt;"",G2020&lt;&gt;"",H2020&lt;&gt;"",J2020&lt;&gt;"",K2020&lt;&gt;"",M2020&lt;&gt;"",N2020&lt;&gt;"",O2020&lt;&gt;"",P2020&lt;&gt;"",Q2020&lt;&gt;"",R2020&lt;&gt;"",S2020&lt;&gt;"",T2020&lt;&gt;"",)), "Address Empty", ISBLANK(A2020), "", ISBLANK(B2020), "Room Number Empty", ISBLANK(C2020), "First Name Empty", ISBLANK(E2020), "Last Name Empty", ISBLANK(F2020), "Date of Birth Empty", ISBLANK(G2020), "NI Number Empty", ISBLANK(H2020), "Check In Date Empty", ISBLANK(J2020), "HB Claim Ref Number Empty", ISBLANK(K2020), "Referral Agency Empty", ISBLANK(M2020), "Gender Empty", ISBLANK(N2020), "Religion Empty", ISBLANK(O2020), "Ethnicity Empty", ISBLANK(P2020), "Nationality Empty", ISBLANK(Q2020), "Disability Empty", ISBLANK(R2020), "Sexual Orientation Empty", ISBLANK(S2020), "Language Empty", ISBLANK(T2020), "Risk Assessment Empty", AND(G2020&lt;&gt;"",H2020&lt;&gt;""), IF(SUMPRODUCT(($G$2:$G$5000=G2020)*($H$2:$H$5000=H2020))&gt;1,"CONFLICT: NI and Check-in Date Already in Use","Correct"), TRUE, "Correct")</f>
        <v/>
      </c>
    </row>
    <row r="2021" spans="1:22" s="14" customFormat="1" x14ac:dyDescent="0.5">
      <c r="A2021" s="10"/>
      <c r="B2021" s="11"/>
      <c r="C2021" s="10"/>
      <c r="D2021" s="10"/>
      <c r="E2021" s="10"/>
      <c r="F2021" s="12"/>
      <c r="G2021" s="10"/>
      <c r="H2021" s="12"/>
      <c r="I2021" s="12"/>
      <c r="J2021" s="13"/>
      <c r="K2021" s="10"/>
      <c r="L2021" s="15" t="str">
        <f ca="1">IF(ISBLANK(F2021), "", DATEDIF(Tenants[[#This Row],[DateOfBirth]],TODAY(),"Y"))</f>
        <v/>
      </c>
      <c r="M2021" s="10"/>
      <c r="N2021" s="10"/>
      <c r="O2021" s="10"/>
      <c r="P2021" s="10"/>
      <c r="Q2021" s="10"/>
      <c r="R2021" s="10"/>
      <c r="S2021" s="10"/>
      <c r="T2021" s="10"/>
      <c r="U2021" s="16" t="str">
        <f t="shared" si="32"/>
        <v/>
      </c>
      <c r="V2021" s="16" t="str" cm="1">
        <f t="array" ref="V2021">_xlfn.IFS(AND(ISBLANK(A2021), OR(B2021&lt;&gt;"",C2021&lt;&gt;"",E2021&lt;&gt;"",F2021&lt;&gt;"",G2021&lt;&gt;"",H2021&lt;&gt;"",J2021&lt;&gt;"",K2021&lt;&gt;"",M2021&lt;&gt;"",N2021&lt;&gt;"",O2021&lt;&gt;"",P2021&lt;&gt;"",Q2021&lt;&gt;"",R2021&lt;&gt;"",S2021&lt;&gt;"",T2021&lt;&gt;"",)), "Address Empty", ISBLANK(A2021), "", ISBLANK(B2021), "Room Number Empty", ISBLANK(C2021), "First Name Empty", ISBLANK(E2021), "Last Name Empty", ISBLANK(F2021), "Date of Birth Empty", ISBLANK(G2021), "NI Number Empty", ISBLANK(H2021), "Check In Date Empty", ISBLANK(J2021), "HB Claim Ref Number Empty", ISBLANK(K2021), "Referral Agency Empty", ISBLANK(M2021), "Gender Empty", ISBLANK(N2021), "Religion Empty", ISBLANK(O2021), "Ethnicity Empty", ISBLANK(P2021), "Nationality Empty", ISBLANK(Q2021), "Disability Empty", ISBLANK(R2021), "Sexual Orientation Empty", ISBLANK(S2021), "Language Empty", ISBLANK(T2021), "Risk Assessment Empty", AND(G2021&lt;&gt;"",H2021&lt;&gt;""), IF(SUMPRODUCT(($G$2:$G$5000=G2021)*($H$2:$H$5000=H2021))&gt;1,"CONFLICT: NI and Check-in Date Already in Use","Correct"), TRUE, "Correct")</f>
        <v/>
      </c>
    </row>
    <row r="2022" spans="1:22" s="14" customFormat="1" x14ac:dyDescent="0.5">
      <c r="A2022" s="10"/>
      <c r="B2022" s="11"/>
      <c r="C2022" s="10"/>
      <c r="D2022" s="10"/>
      <c r="E2022" s="10"/>
      <c r="F2022" s="12"/>
      <c r="G2022" s="10"/>
      <c r="H2022" s="12"/>
      <c r="I2022" s="12"/>
      <c r="J2022" s="13"/>
      <c r="K2022" s="10"/>
      <c r="L2022" s="15" t="str">
        <f ca="1">IF(ISBLANK(F2022), "", DATEDIF(Tenants[[#This Row],[DateOfBirth]],TODAY(),"Y"))</f>
        <v/>
      </c>
      <c r="M2022" s="10"/>
      <c r="N2022" s="10"/>
      <c r="O2022" s="10"/>
      <c r="P2022" s="10"/>
      <c r="Q2022" s="10"/>
      <c r="R2022" s="10"/>
      <c r="S2022" s="10"/>
      <c r="T2022" s="10"/>
      <c r="U2022" s="16" t="str">
        <f t="shared" si="32"/>
        <v/>
      </c>
      <c r="V2022" s="16" t="str" cm="1">
        <f t="array" ref="V2022">_xlfn.IFS(AND(ISBLANK(A2022), OR(B2022&lt;&gt;"",C2022&lt;&gt;"",E2022&lt;&gt;"",F2022&lt;&gt;"",G2022&lt;&gt;"",H2022&lt;&gt;"",J2022&lt;&gt;"",K2022&lt;&gt;"",M2022&lt;&gt;"",N2022&lt;&gt;"",O2022&lt;&gt;"",P2022&lt;&gt;"",Q2022&lt;&gt;"",R2022&lt;&gt;"",S2022&lt;&gt;"",T2022&lt;&gt;"",)), "Address Empty", ISBLANK(A2022), "", ISBLANK(B2022), "Room Number Empty", ISBLANK(C2022), "First Name Empty", ISBLANK(E2022), "Last Name Empty", ISBLANK(F2022), "Date of Birth Empty", ISBLANK(G2022), "NI Number Empty", ISBLANK(H2022), "Check In Date Empty", ISBLANK(J2022), "HB Claim Ref Number Empty", ISBLANK(K2022), "Referral Agency Empty", ISBLANK(M2022), "Gender Empty", ISBLANK(N2022), "Religion Empty", ISBLANK(O2022), "Ethnicity Empty", ISBLANK(P2022), "Nationality Empty", ISBLANK(Q2022), "Disability Empty", ISBLANK(R2022), "Sexual Orientation Empty", ISBLANK(S2022), "Language Empty", ISBLANK(T2022), "Risk Assessment Empty", AND(G2022&lt;&gt;"",H2022&lt;&gt;""), IF(SUMPRODUCT(($G$2:$G$5000=G2022)*($H$2:$H$5000=H2022))&gt;1,"CONFLICT: NI and Check-in Date Already in Use","Correct"), TRUE, "Correct")</f>
        <v/>
      </c>
    </row>
    <row r="2023" spans="1:22" s="14" customFormat="1" x14ac:dyDescent="0.5">
      <c r="A2023" s="10"/>
      <c r="B2023" s="11"/>
      <c r="C2023" s="10"/>
      <c r="D2023" s="10"/>
      <c r="E2023" s="10"/>
      <c r="F2023" s="12"/>
      <c r="G2023" s="10"/>
      <c r="H2023" s="12"/>
      <c r="I2023" s="12"/>
      <c r="J2023" s="13"/>
      <c r="K2023" s="10"/>
      <c r="L2023" s="15" t="str">
        <f ca="1">IF(ISBLANK(F2023), "", DATEDIF(Tenants[[#This Row],[DateOfBirth]],TODAY(),"Y"))</f>
        <v/>
      </c>
      <c r="M2023" s="10"/>
      <c r="N2023" s="10"/>
      <c r="O2023" s="10"/>
      <c r="P2023" s="10"/>
      <c r="Q2023" s="10"/>
      <c r="R2023" s="10"/>
      <c r="S2023" s="10"/>
      <c r="T2023" s="10"/>
      <c r="U2023" s="16" t="str">
        <f t="shared" si="32"/>
        <v/>
      </c>
      <c r="V2023" s="16" t="str" cm="1">
        <f t="array" ref="V2023">_xlfn.IFS(AND(ISBLANK(A2023), OR(B2023&lt;&gt;"",C2023&lt;&gt;"",E2023&lt;&gt;"",F2023&lt;&gt;"",G2023&lt;&gt;"",H2023&lt;&gt;"",J2023&lt;&gt;"",K2023&lt;&gt;"",M2023&lt;&gt;"",N2023&lt;&gt;"",O2023&lt;&gt;"",P2023&lt;&gt;"",Q2023&lt;&gt;"",R2023&lt;&gt;"",S2023&lt;&gt;"",T2023&lt;&gt;"",)), "Address Empty", ISBLANK(A2023), "", ISBLANK(B2023), "Room Number Empty", ISBLANK(C2023), "First Name Empty", ISBLANK(E2023), "Last Name Empty", ISBLANK(F2023), "Date of Birth Empty", ISBLANK(G2023), "NI Number Empty", ISBLANK(H2023), "Check In Date Empty", ISBLANK(J2023), "HB Claim Ref Number Empty", ISBLANK(K2023), "Referral Agency Empty", ISBLANK(M2023), "Gender Empty", ISBLANK(N2023), "Religion Empty", ISBLANK(O2023), "Ethnicity Empty", ISBLANK(P2023), "Nationality Empty", ISBLANK(Q2023), "Disability Empty", ISBLANK(R2023), "Sexual Orientation Empty", ISBLANK(S2023), "Language Empty", ISBLANK(T2023), "Risk Assessment Empty", AND(G2023&lt;&gt;"",H2023&lt;&gt;""), IF(SUMPRODUCT(($G$2:$G$5000=G2023)*($H$2:$H$5000=H2023))&gt;1,"CONFLICT: NI and Check-in Date Already in Use","Correct"), TRUE, "Correct")</f>
        <v/>
      </c>
    </row>
    <row r="2024" spans="1:22" s="14" customFormat="1" x14ac:dyDescent="0.5">
      <c r="A2024" s="10"/>
      <c r="B2024" s="11"/>
      <c r="C2024" s="10"/>
      <c r="D2024" s="10"/>
      <c r="E2024" s="10"/>
      <c r="F2024" s="12"/>
      <c r="G2024" s="10"/>
      <c r="H2024" s="12"/>
      <c r="I2024" s="12"/>
      <c r="J2024" s="13"/>
      <c r="K2024" s="10"/>
      <c r="L2024" s="15" t="str">
        <f ca="1">IF(ISBLANK(F2024), "", DATEDIF(Tenants[[#This Row],[DateOfBirth]],TODAY(),"Y"))</f>
        <v/>
      </c>
      <c r="M2024" s="10"/>
      <c r="N2024" s="10"/>
      <c r="O2024" s="10"/>
      <c r="P2024" s="10"/>
      <c r="Q2024" s="10"/>
      <c r="R2024" s="10"/>
      <c r="S2024" s="10"/>
      <c r="T2024" s="10"/>
      <c r="U2024" s="16" t="str">
        <f t="shared" si="32"/>
        <v/>
      </c>
      <c r="V2024" s="16" t="str" cm="1">
        <f t="array" ref="V2024">_xlfn.IFS(AND(ISBLANK(A2024), OR(B2024&lt;&gt;"",C2024&lt;&gt;"",E2024&lt;&gt;"",F2024&lt;&gt;"",G2024&lt;&gt;"",H2024&lt;&gt;"",J2024&lt;&gt;"",K2024&lt;&gt;"",M2024&lt;&gt;"",N2024&lt;&gt;"",O2024&lt;&gt;"",P2024&lt;&gt;"",Q2024&lt;&gt;"",R2024&lt;&gt;"",S2024&lt;&gt;"",T2024&lt;&gt;"",)), "Address Empty", ISBLANK(A2024), "", ISBLANK(B2024), "Room Number Empty", ISBLANK(C2024), "First Name Empty", ISBLANK(E2024), "Last Name Empty", ISBLANK(F2024), "Date of Birth Empty", ISBLANK(G2024), "NI Number Empty", ISBLANK(H2024), "Check In Date Empty", ISBLANK(J2024), "HB Claim Ref Number Empty", ISBLANK(K2024), "Referral Agency Empty", ISBLANK(M2024), "Gender Empty", ISBLANK(N2024), "Religion Empty", ISBLANK(O2024), "Ethnicity Empty", ISBLANK(P2024), "Nationality Empty", ISBLANK(Q2024), "Disability Empty", ISBLANK(R2024), "Sexual Orientation Empty", ISBLANK(S2024), "Language Empty", ISBLANK(T2024), "Risk Assessment Empty", AND(G2024&lt;&gt;"",H2024&lt;&gt;""), IF(SUMPRODUCT(($G$2:$G$5000=G2024)*($H$2:$H$5000=H2024))&gt;1,"CONFLICT: NI and Check-in Date Already in Use","Correct"), TRUE, "Correct")</f>
        <v/>
      </c>
    </row>
    <row r="2025" spans="1:22" s="14" customFormat="1" x14ac:dyDescent="0.5">
      <c r="A2025" s="10"/>
      <c r="B2025" s="11"/>
      <c r="C2025" s="10"/>
      <c r="D2025" s="10"/>
      <c r="E2025" s="10"/>
      <c r="F2025" s="12"/>
      <c r="G2025" s="10"/>
      <c r="H2025" s="12"/>
      <c r="I2025" s="12"/>
      <c r="J2025" s="13"/>
      <c r="K2025" s="10"/>
      <c r="L2025" s="15" t="str">
        <f ca="1">IF(ISBLANK(F2025), "", DATEDIF(Tenants[[#This Row],[DateOfBirth]],TODAY(),"Y"))</f>
        <v/>
      </c>
      <c r="M2025" s="10"/>
      <c r="N2025" s="10"/>
      <c r="O2025" s="10"/>
      <c r="P2025" s="10"/>
      <c r="Q2025" s="10"/>
      <c r="R2025" s="10"/>
      <c r="S2025" s="10"/>
      <c r="T2025" s="10"/>
      <c r="U2025" s="16" t="str">
        <f t="shared" si="32"/>
        <v/>
      </c>
      <c r="V2025" s="16" t="str" cm="1">
        <f t="array" ref="V2025">_xlfn.IFS(AND(ISBLANK(A2025), OR(B2025&lt;&gt;"",C2025&lt;&gt;"",E2025&lt;&gt;"",F2025&lt;&gt;"",G2025&lt;&gt;"",H2025&lt;&gt;"",J2025&lt;&gt;"",K2025&lt;&gt;"",M2025&lt;&gt;"",N2025&lt;&gt;"",O2025&lt;&gt;"",P2025&lt;&gt;"",Q2025&lt;&gt;"",R2025&lt;&gt;"",S2025&lt;&gt;"",T2025&lt;&gt;"",)), "Address Empty", ISBLANK(A2025), "", ISBLANK(B2025), "Room Number Empty", ISBLANK(C2025), "First Name Empty", ISBLANK(E2025), "Last Name Empty", ISBLANK(F2025), "Date of Birth Empty", ISBLANK(G2025), "NI Number Empty", ISBLANK(H2025), "Check In Date Empty", ISBLANK(J2025), "HB Claim Ref Number Empty", ISBLANK(K2025), "Referral Agency Empty", ISBLANK(M2025), "Gender Empty", ISBLANK(N2025), "Religion Empty", ISBLANK(O2025), "Ethnicity Empty", ISBLANK(P2025), "Nationality Empty", ISBLANK(Q2025), "Disability Empty", ISBLANK(R2025), "Sexual Orientation Empty", ISBLANK(S2025), "Language Empty", ISBLANK(T2025), "Risk Assessment Empty", AND(G2025&lt;&gt;"",H2025&lt;&gt;""), IF(SUMPRODUCT(($G$2:$G$5000=G2025)*($H$2:$H$5000=H2025))&gt;1,"CONFLICT: NI and Check-in Date Already in Use","Correct"), TRUE, "Correct")</f>
        <v/>
      </c>
    </row>
    <row r="2026" spans="1:22" s="14" customFormat="1" x14ac:dyDescent="0.5">
      <c r="A2026" s="10"/>
      <c r="B2026" s="11"/>
      <c r="C2026" s="10"/>
      <c r="D2026" s="10"/>
      <c r="E2026" s="10"/>
      <c r="F2026" s="12"/>
      <c r="G2026" s="10"/>
      <c r="H2026" s="12"/>
      <c r="I2026" s="12"/>
      <c r="J2026" s="13"/>
      <c r="K2026" s="10"/>
      <c r="L2026" s="15" t="str">
        <f ca="1">IF(ISBLANK(F2026), "", DATEDIF(Tenants[[#This Row],[DateOfBirth]],TODAY(),"Y"))</f>
        <v/>
      </c>
      <c r="M2026" s="10"/>
      <c r="N2026" s="10"/>
      <c r="O2026" s="10"/>
      <c r="P2026" s="10"/>
      <c r="Q2026" s="10"/>
      <c r="R2026" s="10"/>
      <c r="S2026" s="10"/>
      <c r="T2026" s="10"/>
      <c r="U2026" s="16" t="str">
        <f t="shared" si="32"/>
        <v/>
      </c>
      <c r="V2026" s="16" t="str" cm="1">
        <f t="array" ref="V2026">_xlfn.IFS(AND(ISBLANK(A2026), OR(B2026&lt;&gt;"",C2026&lt;&gt;"",E2026&lt;&gt;"",F2026&lt;&gt;"",G2026&lt;&gt;"",H2026&lt;&gt;"",J2026&lt;&gt;"",K2026&lt;&gt;"",M2026&lt;&gt;"",N2026&lt;&gt;"",O2026&lt;&gt;"",P2026&lt;&gt;"",Q2026&lt;&gt;"",R2026&lt;&gt;"",S2026&lt;&gt;"",T2026&lt;&gt;"",)), "Address Empty", ISBLANK(A2026), "", ISBLANK(B2026), "Room Number Empty", ISBLANK(C2026), "First Name Empty", ISBLANK(E2026), "Last Name Empty", ISBLANK(F2026), "Date of Birth Empty", ISBLANK(G2026), "NI Number Empty", ISBLANK(H2026), "Check In Date Empty", ISBLANK(J2026), "HB Claim Ref Number Empty", ISBLANK(K2026), "Referral Agency Empty", ISBLANK(M2026), "Gender Empty", ISBLANK(N2026), "Religion Empty", ISBLANK(O2026), "Ethnicity Empty", ISBLANK(P2026), "Nationality Empty", ISBLANK(Q2026), "Disability Empty", ISBLANK(R2026), "Sexual Orientation Empty", ISBLANK(S2026), "Language Empty", ISBLANK(T2026), "Risk Assessment Empty", AND(G2026&lt;&gt;"",H2026&lt;&gt;""), IF(SUMPRODUCT(($G$2:$G$5000=G2026)*($H$2:$H$5000=H2026))&gt;1,"CONFLICT: NI and Check-in Date Already in Use","Correct"), TRUE, "Correct")</f>
        <v/>
      </c>
    </row>
    <row r="2027" spans="1:22" s="14" customFormat="1" x14ac:dyDescent="0.5">
      <c r="A2027" s="10"/>
      <c r="B2027" s="11"/>
      <c r="C2027" s="10"/>
      <c r="D2027" s="10"/>
      <c r="E2027" s="10"/>
      <c r="F2027" s="12"/>
      <c r="G2027" s="10"/>
      <c r="H2027" s="12"/>
      <c r="I2027" s="12"/>
      <c r="J2027" s="13"/>
      <c r="K2027" s="10"/>
      <c r="L2027" s="15" t="str">
        <f ca="1">IF(ISBLANK(F2027), "", DATEDIF(Tenants[[#This Row],[DateOfBirth]],TODAY(),"Y"))</f>
        <v/>
      </c>
      <c r="M2027" s="10"/>
      <c r="N2027" s="10"/>
      <c r="O2027" s="10"/>
      <c r="P2027" s="10"/>
      <c r="Q2027" s="10"/>
      <c r="R2027" s="10"/>
      <c r="S2027" s="10"/>
      <c r="T2027" s="10"/>
      <c r="U2027" s="16" t="str">
        <f t="shared" si="32"/>
        <v/>
      </c>
      <c r="V2027" s="16" t="str" cm="1">
        <f t="array" ref="V2027">_xlfn.IFS(AND(ISBLANK(A2027), OR(B2027&lt;&gt;"",C2027&lt;&gt;"",E2027&lt;&gt;"",F2027&lt;&gt;"",G2027&lt;&gt;"",H2027&lt;&gt;"",J2027&lt;&gt;"",K2027&lt;&gt;"",M2027&lt;&gt;"",N2027&lt;&gt;"",O2027&lt;&gt;"",P2027&lt;&gt;"",Q2027&lt;&gt;"",R2027&lt;&gt;"",S2027&lt;&gt;"",T2027&lt;&gt;"",)), "Address Empty", ISBLANK(A2027), "", ISBLANK(B2027), "Room Number Empty", ISBLANK(C2027), "First Name Empty", ISBLANK(E2027), "Last Name Empty", ISBLANK(F2027), "Date of Birth Empty", ISBLANK(G2027), "NI Number Empty", ISBLANK(H2027), "Check In Date Empty", ISBLANK(J2027), "HB Claim Ref Number Empty", ISBLANK(K2027), "Referral Agency Empty", ISBLANK(M2027), "Gender Empty", ISBLANK(N2027), "Religion Empty", ISBLANK(O2027), "Ethnicity Empty", ISBLANK(P2027), "Nationality Empty", ISBLANK(Q2027), "Disability Empty", ISBLANK(R2027), "Sexual Orientation Empty", ISBLANK(S2027), "Language Empty", ISBLANK(T2027), "Risk Assessment Empty", AND(G2027&lt;&gt;"",H2027&lt;&gt;""), IF(SUMPRODUCT(($G$2:$G$5000=G2027)*($H$2:$H$5000=H2027))&gt;1,"CONFLICT: NI and Check-in Date Already in Use","Correct"), TRUE, "Correct")</f>
        <v/>
      </c>
    </row>
    <row r="2028" spans="1:22" s="14" customFormat="1" x14ac:dyDescent="0.5">
      <c r="A2028" s="10"/>
      <c r="B2028" s="11"/>
      <c r="C2028" s="10"/>
      <c r="D2028" s="10"/>
      <c r="E2028" s="10"/>
      <c r="F2028" s="12"/>
      <c r="G2028" s="10"/>
      <c r="H2028" s="12"/>
      <c r="I2028" s="12"/>
      <c r="J2028" s="13"/>
      <c r="K2028" s="10"/>
      <c r="L2028" s="15" t="str">
        <f ca="1">IF(ISBLANK(F2028), "", DATEDIF(Tenants[[#This Row],[DateOfBirth]],TODAY(),"Y"))</f>
        <v/>
      </c>
      <c r="M2028" s="10"/>
      <c r="N2028" s="10"/>
      <c r="O2028" s="10"/>
      <c r="P2028" s="10"/>
      <c r="Q2028" s="10"/>
      <c r="R2028" s="10"/>
      <c r="S2028" s="10"/>
      <c r="T2028" s="10"/>
      <c r="U2028" s="16" t="str">
        <f t="shared" ref="U2028:U2091" si="33">IF(AND(ISBLANK(H2028),ISBLANK(I2028)),"",IF(ISBLANK(I2028),"ONGOING",DATEDIF(H2028,I2028,"Y")&amp;" YEAR(S) "&amp;DATEDIF(H2028,I2028,"YM")&amp;" MONTH(S)"))</f>
        <v/>
      </c>
      <c r="V2028" s="16" t="str" cm="1">
        <f t="array" ref="V2028">_xlfn.IFS(AND(ISBLANK(A2028), OR(B2028&lt;&gt;"",C2028&lt;&gt;"",E2028&lt;&gt;"",F2028&lt;&gt;"",G2028&lt;&gt;"",H2028&lt;&gt;"",J2028&lt;&gt;"",K2028&lt;&gt;"",M2028&lt;&gt;"",N2028&lt;&gt;"",O2028&lt;&gt;"",P2028&lt;&gt;"",Q2028&lt;&gt;"",R2028&lt;&gt;"",S2028&lt;&gt;"",T2028&lt;&gt;"",)), "Address Empty", ISBLANK(A2028), "", ISBLANK(B2028), "Room Number Empty", ISBLANK(C2028), "First Name Empty", ISBLANK(E2028), "Last Name Empty", ISBLANK(F2028), "Date of Birth Empty", ISBLANK(G2028), "NI Number Empty", ISBLANK(H2028), "Check In Date Empty", ISBLANK(J2028), "HB Claim Ref Number Empty", ISBLANK(K2028), "Referral Agency Empty", ISBLANK(M2028), "Gender Empty", ISBLANK(N2028), "Religion Empty", ISBLANK(O2028), "Ethnicity Empty", ISBLANK(P2028), "Nationality Empty", ISBLANK(Q2028), "Disability Empty", ISBLANK(R2028), "Sexual Orientation Empty", ISBLANK(S2028), "Language Empty", ISBLANK(T2028), "Risk Assessment Empty", AND(G2028&lt;&gt;"",H2028&lt;&gt;""), IF(SUMPRODUCT(($G$2:$G$5000=G2028)*($H$2:$H$5000=H2028))&gt;1,"CONFLICT: NI and Check-in Date Already in Use","Correct"), TRUE, "Correct")</f>
        <v/>
      </c>
    </row>
    <row r="2029" spans="1:22" s="14" customFormat="1" x14ac:dyDescent="0.5">
      <c r="A2029" s="10"/>
      <c r="B2029" s="11"/>
      <c r="C2029" s="10"/>
      <c r="D2029" s="10"/>
      <c r="E2029" s="10"/>
      <c r="F2029" s="12"/>
      <c r="G2029" s="10"/>
      <c r="H2029" s="12"/>
      <c r="I2029" s="12"/>
      <c r="J2029" s="13"/>
      <c r="K2029" s="10"/>
      <c r="L2029" s="15" t="str">
        <f ca="1">IF(ISBLANK(F2029), "", DATEDIF(Tenants[[#This Row],[DateOfBirth]],TODAY(),"Y"))</f>
        <v/>
      </c>
      <c r="M2029" s="10"/>
      <c r="N2029" s="10"/>
      <c r="O2029" s="10"/>
      <c r="P2029" s="10"/>
      <c r="Q2029" s="10"/>
      <c r="R2029" s="10"/>
      <c r="S2029" s="10"/>
      <c r="T2029" s="10"/>
      <c r="U2029" s="16" t="str">
        <f t="shared" si="33"/>
        <v/>
      </c>
      <c r="V2029" s="16" t="str" cm="1">
        <f t="array" ref="V2029">_xlfn.IFS(AND(ISBLANK(A2029), OR(B2029&lt;&gt;"",C2029&lt;&gt;"",E2029&lt;&gt;"",F2029&lt;&gt;"",G2029&lt;&gt;"",H2029&lt;&gt;"",J2029&lt;&gt;"",K2029&lt;&gt;"",M2029&lt;&gt;"",N2029&lt;&gt;"",O2029&lt;&gt;"",P2029&lt;&gt;"",Q2029&lt;&gt;"",R2029&lt;&gt;"",S2029&lt;&gt;"",T2029&lt;&gt;"",)), "Address Empty", ISBLANK(A2029), "", ISBLANK(B2029), "Room Number Empty", ISBLANK(C2029), "First Name Empty", ISBLANK(E2029), "Last Name Empty", ISBLANK(F2029), "Date of Birth Empty", ISBLANK(G2029), "NI Number Empty", ISBLANK(H2029), "Check In Date Empty", ISBLANK(J2029), "HB Claim Ref Number Empty", ISBLANK(K2029), "Referral Agency Empty", ISBLANK(M2029), "Gender Empty", ISBLANK(N2029), "Religion Empty", ISBLANK(O2029), "Ethnicity Empty", ISBLANK(P2029), "Nationality Empty", ISBLANK(Q2029), "Disability Empty", ISBLANK(R2029), "Sexual Orientation Empty", ISBLANK(S2029), "Language Empty", ISBLANK(T2029), "Risk Assessment Empty", AND(G2029&lt;&gt;"",H2029&lt;&gt;""), IF(SUMPRODUCT(($G$2:$G$5000=G2029)*($H$2:$H$5000=H2029))&gt;1,"CONFLICT: NI and Check-in Date Already in Use","Correct"), TRUE, "Correct")</f>
        <v/>
      </c>
    </row>
    <row r="2030" spans="1:22" s="14" customFormat="1" x14ac:dyDescent="0.5">
      <c r="A2030" s="10"/>
      <c r="B2030" s="11"/>
      <c r="C2030" s="10"/>
      <c r="D2030" s="10"/>
      <c r="E2030" s="10"/>
      <c r="F2030" s="12"/>
      <c r="G2030" s="10"/>
      <c r="H2030" s="12"/>
      <c r="I2030" s="12"/>
      <c r="J2030" s="13"/>
      <c r="K2030" s="10"/>
      <c r="L2030" s="15" t="str">
        <f ca="1">IF(ISBLANK(F2030), "", DATEDIF(Tenants[[#This Row],[DateOfBirth]],TODAY(),"Y"))</f>
        <v/>
      </c>
      <c r="M2030" s="10"/>
      <c r="N2030" s="10"/>
      <c r="O2030" s="10"/>
      <c r="P2030" s="10"/>
      <c r="Q2030" s="10"/>
      <c r="R2030" s="10"/>
      <c r="S2030" s="10"/>
      <c r="T2030" s="10"/>
      <c r="U2030" s="16" t="str">
        <f t="shared" si="33"/>
        <v/>
      </c>
      <c r="V2030" s="16" t="str" cm="1">
        <f t="array" ref="V2030">_xlfn.IFS(AND(ISBLANK(A2030), OR(B2030&lt;&gt;"",C2030&lt;&gt;"",E2030&lt;&gt;"",F2030&lt;&gt;"",G2030&lt;&gt;"",H2030&lt;&gt;"",J2030&lt;&gt;"",K2030&lt;&gt;"",M2030&lt;&gt;"",N2030&lt;&gt;"",O2030&lt;&gt;"",P2030&lt;&gt;"",Q2030&lt;&gt;"",R2030&lt;&gt;"",S2030&lt;&gt;"",T2030&lt;&gt;"",)), "Address Empty", ISBLANK(A2030), "", ISBLANK(B2030), "Room Number Empty", ISBLANK(C2030), "First Name Empty", ISBLANK(E2030), "Last Name Empty", ISBLANK(F2030), "Date of Birth Empty", ISBLANK(G2030), "NI Number Empty", ISBLANK(H2030), "Check In Date Empty", ISBLANK(J2030), "HB Claim Ref Number Empty", ISBLANK(K2030), "Referral Agency Empty", ISBLANK(M2030), "Gender Empty", ISBLANK(N2030), "Religion Empty", ISBLANK(O2030), "Ethnicity Empty", ISBLANK(P2030), "Nationality Empty", ISBLANK(Q2030), "Disability Empty", ISBLANK(R2030), "Sexual Orientation Empty", ISBLANK(S2030), "Language Empty", ISBLANK(T2030), "Risk Assessment Empty", AND(G2030&lt;&gt;"",H2030&lt;&gt;""), IF(SUMPRODUCT(($G$2:$G$5000=G2030)*($H$2:$H$5000=H2030))&gt;1,"CONFLICT: NI and Check-in Date Already in Use","Correct"), TRUE, "Correct")</f>
        <v/>
      </c>
    </row>
    <row r="2031" spans="1:22" s="14" customFormat="1" x14ac:dyDescent="0.5">
      <c r="A2031" s="10"/>
      <c r="B2031" s="11"/>
      <c r="C2031" s="10"/>
      <c r="D2031" s="10"/>
      <c r="E2031" s="10"/>
      <c r="F2031" s="12"/>
      <c r="G2031" s="10"/>
      <c r="H2031" s="12"/>
      <c r="I2031" s="12"/>
      <c r="J2031" s="13"/>
      <c r="K2031" s="10"/>
      <c r="L2031" s="15" t="str">
        <f ca="1">IF(ISBLANK(F2031), "", DATEDIF(Tenants[[#This Row],[DateOfBirth]],TODAY(),"Y"))</f>
        <v/>
      </c>
      <c r="M2031" s="10"/>
      <c r="N2031" s="10"/>
      <c r="O2031" s="10"/>
      <c r="P2031" s="10"/>
      <c r="Q2031" s="10"/>
      <c r="R2031" s="10"/>
      <c r="S2031" s="10"/>
      <c r="T2031" s="10"/>
      <c r="U2031" s="16" t="str">
        <f t="shared" si="33"/>
        <v/>
      </c>
      <c r="V2031" s="16" t="str" cm="1">
        <f t="array" ref="V2031">_xlfn.IFS(AND(ISBLANK(A2031), OR(B2031&lt;&gt;"",C2031&lt;&gt;"",E2031&lt;&gt;"",F2031&lt;&gt;"",G2031&lt;&gt;"",H2031&lt;&gt;"",J2031&lt;&gt;"",K2031&lt;&gt;"",M2031&lt;&gt;"",N2031&lt;&gt;"",O2031&lt;&gt;"",P2031&lt;&gt;"",Q2031&lt;&gt;"",R2031&lt;&gt;"",S2031&lt;&gt;"",T2031&lt;&gt;"",)), "Address Empty", ISBLANK(A2031), "", ISBLANK(B2031), "Room Number Empty", ISBLANK(C2031), "First Name Empty", ISBLANK(E2031), "Last Name Empty", ISBLANK(F2031), "Date of Birth Empty", ISBLANK(G2031), "NI Number Empty", ISBLANK(H2031), "Check In Date Empty", ISBLANK(J2031), "HB Claim Ref Number Empty", ISBLANK(K2031), "Referral Agency Empty", ISBLANK(M2031), "Gender Empty", ISBLANK(N2031), "Religion Empty", ISBLANK(O2031), "Ethnicity Empty", ISBLANK(P2031), "Nationality Empty", ISBLANK(Q2031), "Disability Empty", ISBLANK(R2031), "Sexual Orientation Empty", ISBLANK(S2031), "Language Empty", ISBLANK(T2031), "Risk Assessment Empty", AND(G2031&lt;&gt;"",H2031&lt;&gt;""), IF(SUMPRODUCT(($G$2:$G$5000=G2031)*($H$2:$H$5000=H2031))&gt;1,"CONFLICT: NI and Check-in Date Already in Use","Correct"), TRUE, "Correct")</f>
        <v/>
      </c>
    </row>
    <row r="2032" spans="1:22" s="14" customFormat="1" x14ac:dyDescent="0.5">
      <c r="A2032" s="10"/>
      <c r="B2032" s="11"/>
      <c r="C2032" s="10"/>
      <c r="D2032" s="10"/>
      <c r="E2032" s="10"/>
      <c r="F2032" s="12"/>
      <c r="G2032" s="10"/>
      <c r="H2032" s="12"/>
      <c r="I2032" s="12"/>
      <c r="J2032" s="13"/>
      <c r="K2032" s="10"/>
      <c r="L2032" s="15" t="str">
        <f ca="1">IF(ISBLANK(F2032), "", DATEDIF(Tenants[[#This Row],[DateOfBirth]],TODAY(),"Y"))</f>
        <v/>
      </c>
      <c r="M2032" s="10"/>
      <c r="N2032" s="10"/>
      <c r="O2032" s="10"/>
      <c r="P2032" s="10"/>
      <c r="Q2032" s="10"/>
      <c r="R2032" s="10"/>
      <c r="S2032" s="10"/>
      <c r="T2032" s="10"/>
      <c r="U2032" s="16" t="str">
        <f t="shared" si="33"/>
        <v/>
      </c>
      <c r="V2032" s="16" t="str" cm="1">
        <f t="array" ref="V2032">_xlfn.IFS(AND(ISBLANK(A2032), OR(B2032&lt;&gt;"",C2032&lt;&gt;"",E2032&lt;&gt;"",F2032&lt;&gt;"",G2032&lt;&gt;"",H2032&lt;&gt;"",J2032&lt;&gt;"",K2032&lt;&gt;"",M2032&lt;&gt;"",N2032&lt;&gt;"",O2032&lt;&gt;"",P2032&lt;&gt;"",Q2032&lt;&gt;"",R2032&lt;&gt;"",S2032&lt;&gt;"",T2032&lt;&gt;"",)), "Address Empty", ISBLANK(A2032), "", ISBLANK(B2032), "Room Number Empty", ISBLANK(C2032), "First Name Empty", ISBLANK(E2032), "Last Name Empty", ISBLANK(F2032), "Date of Birth Empty", ISBLANK(G2032), "NI Number Empty", ISBLANK(H2032), "Check In Date Empty", ISBLANK(J2032), "HB Claim Ref Number Empty", ISBLANK(K2032), "Referral Agency Empty", ISBLANK(M2032), "Gender Empty", ISBLANK(N2032), "Religion Empty", ISBLANK(O2032), "Ethnicity Empty", ISBLANK(P2032), "Nationality Empty", ISBLANK(Q2032), "Disability Empty", ISBLANK(R2032), "Sexual Orientation Empty", ISBLANK(S2032), "Language Empty", ISBLANK(T2032), "Risk Assessment Empty", AND(G2032&lt;&gt;"",H2032&lt;&gt;""), IF(SUMPRODUCT(($G$2:$G$5000=G2032)*($H$2:$H$5000=H2032))&gt;1,"CONFLICT: NI and Check-in Date Already in Use","Correct"), TRUE, "Correct")</f>
        <v/>
      </c>
    </row>
    <row r="2033" spans="1:22" s="14" customFormat="1" x14ac:dyDescent="0.5">
      <c r="A2033" s="10"/>
      <c r="B2033" s="11"/>
      <c r="C2033" s="10"/>
      <c r="D2033" s="10"/>
      <c r="E2033" s="10"/>
      <c r="F2033" s="12"/>
      <c r="G2033" s="10"/>
      <c r="H2033" s="12"/>
      <c r="I2033" s="12"/>
      <c r="J2033" s="13"/>
      <c r="K2033" s="10"/>
      <c r="L2033" s="15" t="str">
        <f ca="1">IF(ISBLANK(F2033), "", DATEDIF(Tenants[[#This Row],[DateOfBirth]],TODAY(),"Y"))</f>
        <v/>
      </c>
      <c r="M2033" s="10"/>
      <c r="N2033" s="10"/>
      <c r="O2033" s="10"/>
      <c r="P2033" s="10"/>
      <c r="Q2033" s="10"/>
      <c r="R2033" s="10"/>
      <c r="S2033" s="10"/>
      <c r="T2033" s="10"/>
      <c r="U2033" s="16" t="str">
        <f t="shared" si="33"/>
        <v/>
      </c>
      <c r="V2033" s="16" t="str" cm="1">
        <f t="array" ref="V2033">_xlfn.IFS(AND(ISBLANK(A2033), OR(B2033&lt;&gt;"",C2033&lt;&gt;"",E2033&lt;&gt;"",F2033&lt;&gt;"",G2033&lt;&gt;"",H2033&lt;&gt;"",J2033&lt;&gt;"",K2033&lt;&gt;"",M2033&lt;&gt;"",N2033&lt;&gt;"",O2033&lt;&gt;"",P2033&lt;&gt;"",Q2033&lt;&gt;"",R2033&lt;&gt;"",S2033&lt;&gt;"",T2033&lt;&gt;"",)), "Address Empty", ISBLANK(A2033), "", ISBLANK(B2033), "Room Number Empty", ISBLANK(C2033), "First Name Empty", ISBLANK(E2033), "Last Name Empty", ISBLANK(F2033), "Date of Birth Empty", ISBLANK(G2033), "NI Number Empty", ISBLANK(H2033), "Check In Date Empty", ISBLANK(J2033), "HB Claim Ref Number Empty", ISBLANK(K2033), "Referral Agency Empty", ISBLANK(M2033), "Gender Empty", ISBLANK(N2033), "Religion Empty", ISBLANK(O2033), "Ethnicity Empty", ISBLANK(P2033), "Nationality Empty", ISBLANK(Q2033), "Disability Empty", ISBLANK(R2033), "Sexual Orientation Empty", ISBLANK(S2033), "Language Empty", ISBLANK(T2033), "Risk Assessment Empty", AND(G2033&lt;&gt;"",H2033&lt;&gt;""), IF(SUMPRODUCT(($G$2:$G$5000=G2033)*($H$2:$H$5000=H2033))&gt;1,"CONFLICT: NI and Check-in Date Already in Use","Correct"), TRUE, "Correct")</f>
        <v/>
      </c>
    </row>
    <row r="2034" spans="1:22" s="14" customFormat="1" x14ac:dyDescent="0.5">
      <c r="A2034" s="10"/>
      <c r="B2034" s="11"/>
      <c r="C2034" s="10"/>
      <c r="D2034" s="10"/>
      <c r="E2034" s="10"/>
      <c r="F2034" s="12"/>
      <c r="G2034" s="10"/>
      <c r="H2034" s="12"/>
      <c r="I2034" s="12"/>
      <c r="J2034" s="13"/>
      <c r="K2034" s="10"/>
      <c r="L2034" s="15" t="str">
        <f ca="1">IF(ISBLANK(F2034), "", DATEDIF(Tenants[[#This Row],[DateOfBirth]],TODAY(),"Y"))</f>
        <v/>
      </c>
      <c r="M2034" s="10"/>
      <c r="N2034" s="10"/>
      <c r="O2034" s="10"/>
      <c r="P2034" s="10"/>
      <c r="Q2034" s="10"/>
      <c r="R2034" s="10"/>
      <c r="S2034" s="10"/>
      <c r="T2034" s="10"/>
      <c r="U2034" s="16" t="str">
        <f t="shared" si="33"/>
        <v/>
      </c>
      <c r="V2034" s="16" t="str" cm="1">
        <f t="array" ref="V2034">_xlfn.IFS(AND(ISBLANK(A2034), OR(B2034&lt;&gt;"",C2034&lt;&gt;"",E2034&lt;&gt;"",F2034&lt;&gt;"",G2034&lt;&gt;"",H2034&lt;&gt;"",J2034&lt;&gt;"",K2034&lt;&gt;"",M2034&lt;&gt;"",N2034&lt;&gt;"",O2034&lt;&gt;"",P2034&lt;&gt;"",Q2034&lt;&gt;"",R2034&lt;&gt;"",S2034&lt;&gt;"",T2034&lt;&gt;"",)), "Address Empty", ISBLANK(A2034), "", ISBLANK(B2034), "Room Number Empty", ISBLANK(C2034), "First Name Empty", ISBLANK(E2034), "Last Name Empty", ISBLANK(F2034), "Date of Birth Empty", ISBLANK(G2034), "NI Number Empty", ISBLANK(H2034), "Check In Date Empty", ISBLANK(J2034), "HB Claim Ref Number Empty", ISBLANK(K2034), "Referral Agency Empty", ISBLANK(M2034), "Gender Empty", ISBLANK(N2034), "Religion Empty", ISBLANK(O2034), "Ethnicity Empty", ISBLANK(P2034), "Nationality Empty", ISBLANK(Q2034), "Disability Empty", ISBLANK(R2034), "Sexual Orientation Empty", ISBLANK(S2034), "Language Empty", ISBLANK(T2034), "Risk Assessment Empty", AND(G2034&lt;&gt;"",H2034&lt;&gt;""), IF(SUMPRODUCT(($G$2:$G$5000=G2034)*($H$2:$H$5000=H2034))&gt;1,"CONFLICT: NI and Check-in Date Already in Use","Correct"), TRUE, "Correct")</f>
        <v/>
      </c>
    </row>
    <row r="2035" spans="1:22" s="14" customFormat="1" x14ac:dyDescent="0.5">
      <c r="A2035" s="10"/>
      <c r="B2035" s="11"/>
      <c r="C2035" s="10"/>
      <c r="D2035" s="10"/>
      <c r="E2035" s="10"/>
      <c r="F2035" s="12"/>
      <c r="G2035" s="10"/>
      <c r="H2035" s="12"/>
      <c r="I2035" s="12"/>
      <c r="J2035" s="13"/>
      <c r="K2035" s="10"/>
      <c r="L2035" s="15" t="str">
        <f ca="1">IF(ISBLANK(F2035), "", DATEDIF(Tenants[[#This Row],[DateOfBirth]],TODAY(),"Y"))</f>
        <v/>
      </c>
      <c r="M2035" s="10"/>
      <c r="N2035" s="10"/>
      <c r="O2035" s="10"/>
      <c r="P2035" s="10"/>
      <c r="Q2035" s="10"/>
      <c r="R2035" s="10"/>
      <c r="S2035" s="10"/>
      <c r="T2035" s="10"/>
      <c r="U2035" s="16" t="str">
        <f t="shared" si="33"/>
        <v/>
      </c>
      <c r="V2035" s="16" t="str" cm="1">
        <f t="array" ref="V2035">_xlfn.IFS(AND(ISBLANK(A2035), OR(B2035&lt;&gt;"",C2035&lt;&gt;"",E2035&lt;&gt;"",F2035&lt;&gt;"",G2035&lt;&gt;"",H2035&lt;&gt;"",J2035&lt;&gt;"",K2035&lt;&gt;"",M2035&lt;&gt;"",N2035&lt;&gt;"",O2035&lt;&gt;"",P2035&lt;&gt;"",Q2035&lt;&gt;"",R2035&lt;&gt;"",S2035&lt;&gt;"",T2035&lt;&gt;"",)), "Address Empty", ISBLANK(A2035), "", ISBLANK(B2035), "Room Number Empty", ISBLANK(C2035), "First Name Empty", ISBLANK(E2035), "Last Name Empty", ISBLANK(F2035), "Date of Birth Empty", ISBLANK(G2035), "NI Number Empty", ISBLANK(H2035), "Check In Date Empty", ISBLANK(J2035), "HB Claim Ref Number Empty", ISBLANK(K2035), "Referral Agency Empty", ISBLANK(M2035), "Gender Empty", ISBLANK(N2035), "Religion Empty", ISBLANK(O2035), "Ethnicity Empty", ISBLANK(P2035), "Nationality Empty", ISBLANK(Q2035), "Disability Empty", ISBLANK(R2035), "Sexual Orientation Empty", ISBLANK(S2035), "Language Empty", ISBLANK(T2035), "Risk Assessment Empty", AND(G2035&lt;&gt;"",H2035&lt;&gt;""), IF(SUMPRODUCT(($G$2:$G$5000=G2035)*($H$2:$H$5000=H2035))&gt;1,"CONFLICT: NI and Check-in Date Already in Use","Correct"), TRUE, "Correct")</f>
        <v/>
      </c>
    </row>
    <row r="2036" spans="1:22" s="14" customFormat="1" x14ac:dyDescent="0.5">
      <c r="A2036" s="10"/>
      <c r="B2036" s="11"/>
      <c r="C2036" s="10"/>
      <c r="D2036" s="10"/>
      <c r="E2036" s="10"/>
      <c r="F2036" s="12"/>
      <c r="G2036" s="10"/>
      <c r="H2036" s="12"/>
      <c r="I2036" s="12"/>
      <c r="J2036" s="13"/>
      <c r="K2036" s="10"/>
      <c r="L2036" s="15" t="str">
        <f ca="1">IF(ISBLANK(F2036), "", DATEDIF(Tenants[[#This Row],[DateOfBirth]],TODAY(),"Y"))</f>
        <v/>
      </c>
      <c r="M2036" s="10"/>
      <c r="N2036" s="10"/>
      <c r="O2036" s="10"/>
      <c r="P2036" s="10"/>
      <c r="Q2036" s="10"/>
      <c r="R2036" s="10"/>
      <c r="S2036" s="10"/>
      <c r="T2036" s="10"/>
      <c r="U2036" s="16" t="str">
        <f t="shared" si="33"/>
        <v/>
      </c>
      <c r="V2036" s="16" t="str" cm="1">
        <f t="array" ref="V2036">_xlfn.IFS(AND(ISBLANK(A2036), OR(B2036&lt;&gt;"",C2036&lt;&gt;"",E2036&lt;&gt;"",F2036&lt;&gt;"",G2036&lt;&gt;"",H2036&lt;&gt;"",J2036&lt;&gt;"",K2036&lt;&gt;"",M2036&lt;&gt;"",N2036&lt;&gt;"",O2036&lt;&gt;"",P2036&lt;&gt;"",Q2036&lt;&gt;"",R2036&lt;&gt;"",S2036&lt;&gt;"",T2036&lt;&gt;"",)), "Address Empty", ISBLANK(A2036), "", ISBLANK(B2036), "Room Number Empty", ISBLANK(C2036), "First Name Empty", ISBLANK(E2036), "Last Name Empty", ISBLANK(F2036), "Date of Birth Empty", ISBLANK(G2036), "NI Number Empty", ISBLANK(H2036), "Check In Date Empty", ISBLANK(J2036), "HB Claim Ref Number Empty", ISBLANK(K2036), "Referral Agency Empty", ISBLANK(M2036), "Gender Empty", ISBLANK(N2036), "Religion Empty", ISBLANK(O2036), "Ethnicity Empty", ISBLANK(P2036), "Nationality Empty", ISBLANK(Q2036), "Disability Empty", ISBLANK(R2036), "Sexual Orientation Empty", ISBLANK(S2036), "Language Empty", ISBLANK(T2036), "Risk Assessment Empty", AND(G2036&lt;&gt;"",H2036&lt;&gt;""), IF(SUMPRODUCT(($G$2:$G$5000=G2036)*($H$2:$H$5000=H2036))&gt;1,"CONFLICT: NI and Check-in Date Already in Use","Correct"), TRUE, "Correct")</f>
        <v/>
      </c>
    </row>
    <row r="2037" spans="1:22" s="14" customFormat="1" x14ac:dyDescent="0.5">
      <c r="A2037" s="10"/>
      <c r="B2037" s="11"/>
      <c r="C2037" s="10"/>
      <c r="D2037" s="10"/>
      <c r="E2037" s="10"/>
      <c r="F2037" s="12"/>
      <c r="G2037" s="10"/>
      <c r="H2037" s="12"/>
      <c r="I2037" s="12"/>
      <c r="J2037" s="13"/>
      <c r="K2037" s="10"/>
      <c r="L2037" s="15" t="str">
        <f ca="1">IF(ISBLANK(F2037), "", DATEDIF(Tenants[[#This Row],[DateOfBirth]],TODAY(),"Y"))</f>
        <v/>
      </c>
      <c r="M2037" s="10"/>
      <c r="N2037" s="10"/>
      <c r="O2037" s="10"/>
      <c r="P2037" s="10"/>
      <c r="Q2037" s="10"/>
      <c r="R2037" s="10"/>
      <c r="S2037" s="10"/>
      <c r="T2037" s="10"/>
      <c r="U2037" s="16" t="str">
        <f t="shared" si="33"/>
        <v/>
      </c>
      <c r="V2037" s="16" t="str" cm="1">
        <f t="array" ref="V2037">_xlfn.IFS(AND(ISBLANK(A2037), OR(B2037&lt;&gt;"",C2037&lt;&gt;"",E2037&lt;&gt;"",F2037&lt;&gt;"",G2037&lt;&gt;"",H2037&lt;&gt;"",J2037&lt;&gt;"",K2037&lt;&gt;"",M2037&lt;&gt;"",N2037&lt;&gt;"",O2037&lt;&gt;"",P2037&lt;&gt;"",Q2037&lt;&gt;"",R2037&lt;&gt;"",S2037&lt;&gt;"",T2037&lt;&gt;"",)), "Address Empty", ISBLANK(A2037), "", ISBLANK(B2037), "Room Number Empty", ISBLANK(C2037), "First Name Empty", ISBLANK(E2037), "Last Name Empty", ISBLANK(F2037), "Date of Birth Empty", ISBLANK(G2037), "NI Number Empty", ISBLANK(H2037), "Check In Date Empty", ISBLANK(J2037), "HB Claim Ref Number Empty", ISBLANK(K2037), "Referral Agency Empty", ISBLANK(M2037), "Gender Empty", ISBLANK(N2037), "Religion Empty", ISBLANK(O2037), "Ethnicity Empty", ISBLANK(P2037), "Nationality Empty", ISBLANK(Q2037), "Disability Empty", ISBLANK(R2037), "Sexual Orientation Empty", ISBLANK(S2037), "Language Empty", ISBLANK(T2037), "Risk Assessment Empty", AND(G2037&lt;&gt;"",H2037&lt;&gt;""), IF(SUMPRODUCT(($G$2:$G$5000=G2037)*($H$2:$H$5000=H2037))&gt;1,"CONFLICT: NI and Check-in Date Already in Use","Correct"), TRUE, "Correct")</f>
        <v/>
      </c>
    </row>
    <row r="2038" spans="1:22" s="14" customFormat="1" x14ac:dyDescent="0.5">
      <c r="A2038" s="10"/>
      <c r="B2038" s="11"/>
      <c r="C2038" s="10"/>
      <c r="D2038" s="10"/>
      <c r="E2038" s="10"/>
      <c r="F2038" s="12"/>
      <c r="G2038" s="10"/>
      <c r="H2038" s="12"/>
      <c r="I2038" s="12"/>
      <c r="J2038" s="13"/>
      <c r="K2038" s="10"/>
      <c r="L2038" s="15" t="str">
        <f ca="1">IF(ISBLANK(F2038), "", DATEDIF(Tenants[[#This Row],[DateOfBirth]],TODAY(),"Y"))</f>
        <v/>
      </c>
      <c r="M2038" s="10"/>
      <c r="N2038" s="10"/>
      <c r="O2038" s="10"/>
      <c r="P2038" s="10"/>
      <c r="Q2038" s="10"/>
      <c r="R2038" s="10"/>
      <c r="S2038" s="10"/>
      <c r="T2038" s="10"/>
      <c r="U2038" s="16" t="str">
        <f t="shared" si="33"/>
        <v/>
      </c>
      <c r="V2038" s="16" t="str" cm="1">
        <f t="array" ref="V2038">_xlfn.IFS(AND(ISBLANK(A2038), OR(B2038&lt;&gt;"",C2038&lt;&gt;"",E2038&lt;&gt;"",F2038&lt;&gt;"",G2038&lt;&gt;"",H2038&lt;&gt;"",J2038&lt;&gt;"",K2038&lt;&gt;"",M2038&lt;&gt;"",N2038&lt;&gt;"",O2038&lt;&gt;"",P2038&lt;&gt;"",Q2038&lt;&gt;"",R2038&lt;&gt;"",S2038&lt;&gt;"",T2038&lt;&gt;"",)), "Address Empty", ISBLANK(A2038), "", ISBLANK(B2038), "Room Number Empty", ISBLANK(C2038), "First Name Empty", ISBLANK(E2038), "Last Name Empty", ISBLANK(F2038), "Date of Birth Empty", ISBLANK(G2038), "NI Number Empty", ISBLANK(H2038), "Check In Date Empty", ISBLANK(J2038), "HB Claim Ref Number Empty", ISBLANK(K2038), "Referral Agency Empty", ISBLANK(M2038), "Gender Empty", ISBLANK(N2038), "Religion Empty", ISBLANK(O2038), "Ethnicity Empty", ISBLANK(P2038), "Nationality Empty", ISBLANK(Q2038), "Disability Empty", ISBLANK(R2038), "Sexual Orientation Empty", ISBLANK(S2038), "Language Empty", ISBLANK(T2038), "Risk Assessment Empty", AND(G2038&lt;&gt;"",H2038&lt;&gt;""), IF(SUMPRODUCT(($G$2:$G$5000=G2038)*($H$2:$H$5000=H2038))&gt;1,"CONFLICT: NI and Check-in Date Already in Use","Correct"), TRUE, "Correct")</f>
        <v/>
      </c>
    </row>
    <row r="2039" spans="1:22" s="14" customFormat="1" x14ac:dyDescent="0.5">
      <c r="A2039" s="10"/>
      <c r="B2039" s="11"/>
      <c r="C2039" s="10"/>
      <c r="D2039" s="10"/>
      <c r="E2039" s="10"/>
      <c r="F2039" s="12"/>
      <c r="G2039" s="10"/>
      <c r="H2039" s="12"/>
      <c r="I2039" s="12"/>
      <c r="J2039" s="13"/>
      <c r="K2039" s="10"/>
      <c r="L2039" s="15" t="str">
        <f ca="1">IF(ISBLANK(F2039), "", DATEDIF(Tenants[[#This Row],[DateOfBirth]],TODAY(),"Y"))</f>
        <v/>
      </c>
      <c r="M2039" s="10"/>
      <c r="N2039" s="10"/>
      <c r="O2039" s="10"/>
      <c r="P2039" s="10"/>
      <c r="Q2039" s="10"/>
      <c r="R2039" s="10"/>
      <c r="S2039" s="10"/>
      <c r="T2039" s="10"/>
      <c r="U2039" s="16" t="str">
        <f t="shared" si="33"/>
        <v/>
      </c>
      <c r="V2039" s="16" t="str" cm="1">
        <f t="array" ref="V2039">_xlfn.IFS(AND(ISBLANK(A2039), OR(B2039&lt;&gt;"",C2039&lt;&gt;"",E2039&lt;&gt;"",F2039&lt;&gt;"",G2039&lt;&gt;"",H2039&lt;&gt;"",J2039&lt;&gt;"",K2039&lt;&gt;"",M2039&lt;&gt;"",N2039&lt;&gt;"",O2039&lt;&gt;"",P2039&lt;&gt;"",Q2039&lt;&gt;"",R2039&lt;&gt;"",S2039&lt;&gt;"",T2039&lt;&gt;"",)), "Address Empty", ISBLANK(A2039), "", ISBLANK(B2039), "Room Number Empty", ISBLANK(C2039), "First Name Empty", ISBLANK(E2039), "Last Name Empty", ISBLANK(F2039), "Date of Birth Empty", ISBLANK(G2039), "NI Number Empty", ISBLANK(H2039), "Check In Date Empty", ISBLANK(J2039), "HB Claim Ref Number Empty", ISBLANK(K2039), "Referral Agency Empty", ISBLANK(M2039), "Gender Empty", ISBLANK(N2039), "Religion Empty", ISBLANK(O2039), "Ethnicity Empty", ISBLANK(P2039), "Nationality Empty", ISBLANK(Q2039), "Disability Empty", ISBLANK(R2039), "Sexual Orientation Empty", ISBLANK(S2039), "Language Empty", ISBLANK(T2039), "Risk Assessment Empty", AND(G2039&lt;&gt;"",H2039&lt;&gt;""), IF(SUMPRODUCT(($G$2:$G$5000=G2039)*($H$2:$H$5000=H2039))&gt;1,"CONFLICT: NI and Check-in Date Already in Use","Correct"), TRUE, "Correct")</f>
        <v/>
      </c>
    </row>
    <row r="2040" spans="1:22" s="14" customFormat="1" x14ac:dyDescent="0.5">
      <c r="A2040" s="10"/>
      <c r="B2040" s="11"/>
      <c r="C2040" s="10"/>
      <c r="D2040" s="10"/>
      <c r="E2040" s="10"/>
      <c r="F2040" s="12"/>
      <c r="G2040" s="10"/>
      <c r="H2040" s="12"/>
      <c r="I2040" s="12"/>
      <c r="J2040" s="13"/>
      <c r="K2040" s="10"/>
      <c r="L2040" s="15" t="str">
        <f ca="1">IF(ISBLANK(F2040), "", DATEDIF(Tenants[[#This Row],[DateOfBirth]],TODAY(),"Y"))</f>
        <v/>
      </c>
      <c r="M2040" s="10"/>
      <c r="N2040" s="10"/>
      <c r="O2040" s="10"/>
      <c r="P2040" s="10"/>
      <c r="Q2040" s="10"/>
      <c r="R2040" s="10"/>
      <c r="S2040" s="10"/>
      <c r="T2040" s="10"/>
      <c r="U2040" s="16" t="str">
        <f t="shared" si="33"/>
        <v/>
      </c>
      <c r="V2040" s="16" t="str" cm="1">
        <f t="array" ref="V2040">_xlfn.IFS(AND(ISBLANK(A2040), OR(B2040&lt;&gt;"",C2040&lt;&gt;"",E2040&lt;&gt;"",F2040&lt;&gt;"",G2040&lt;&gt;"",H2040&lt;&gt;"",J2040&lt;&gt;"",K2040&lt;&gt;"",M2040&lt;&gt;"",N2040&lt;&gt;"",O2040&lt;&gt;"",P2040&lt;&gt;"",Q2040&lt;&gt;"",R2040&lt;&gt;"",S2040&lt;&gt;"",T2040&lt;&gt;"",)), "Address Empty", ISBLANK(A2040), "", ISBLANK(B2040), "Room Number Empty", ISBLANK(C2040), "First Name Empty", ISBLANK(E2040), "Last Name Empty", ISBLANK(F2040), "Date of Birth Empty", ISBLANK(G2040), "NI Number Empty", ISBLANK(H2040), "Check In Date Empty", ISBLANK(J2040), "HB Claim Ref Number Empty", ISBLANK(K2040), "Referral Agency Empty", ISBLANK(M2040), "Gender Empty", ISBLANK(N2040), "Religion Empty", ISBLANK(O2040), "Ethnicity Empty", ISBLANK(P2040), "Nationality Empty", ISBLANK(Q2040), "Disability Empty", ISBLANK(R2040), "Sexual Orientation Empty", ISBLANK(S2040), "Language Empty", ISBLANK(T2040), "Risk Assessment Empty", AND(G2040&lt;&gt;"",H2040&lt;&gt;""), IF(SUMPRODUCT(($G$2:$G$5000=G2040)*($H$2:$H$5000=H2040))&gt;1,"CONFLICT: NI and Check-in Date Already in Use","Correct"), TRUE, "Correct")</f>
        <v/>
      </c>
    </row>
    <row r="2041" spans="1:22" s="14" customFormat="1" x14ac:dyDescent="0.5">
      <c r="A2041" s="10"/>
      <c r="B2041" s="11"/>
      <c r="C2041" s="10"/>
      <c r="D2041" s="10"/>
      <c r="E2041" s="10"/>
      <c r="F2041" s="12"/>
      <c r="G2041" s="10"/>
      <c r="H2041" s="12"/>
      <c r="I2041" s="12"/>
      <c r="J2041" s="13"/>
      <c r="K2041" s="10"/>
      <c r="L2041" s="15" t="str">
        <f ca="1">IF(ISBLANK(F2041), "", DATEDIF(Tenants[[#This Row],[DateOfBirth]],TODAY(),"Y"))</f>
        <v/>
      </c>
      <c r="M2041" s="10"/>
      <c r="N2041" s="10"/>
      <c r="O2041" s="10"/>
      <c r="P2041" s="10"/>
      <c r="Q2041" s="10"/>
      <c r="R2041" s="10"/>
      <c r="S2041" s="10"/>
      <c r="T2041" s="10"/>
      <c r="U2041" s="16" t="str">
        <f t="shared" si="33"/>
        <v/>
      </c>
      <c r="V2041" s="16" t="str" cm="1">
        <f t="array" ref="V2041">_xlfn.IFS(AND(ISBLANK(A2041), OR(B2041&lt;&gt;"",C2041&lt;&gt;"",E2041&lt;&gt;"",F2041&lt;&gt;"",G2041&lt;&gt;"",H2041&lt;&gt;"",J2041&lt;&gt;"",K2041&lt;&gt;"",M2041&lt;&gt;"",N2041&lt;&gt;"",O2041&lt;&gt;"",P2041&lt;&gt;"",Q2041&lt;&gt;"",R2041&lt;&gt;"",S2041&lt;&gt;"",T2041&lt;&gt;"",)), "Address Empty", ISBLANK(A2041), "", ISBLANK(B2041), "Room Number Empty", ISBLANK(C2041), "First Name Empty", ISBLANK(E2041), "Last Name Empty", ISBLANK(F2041), "Date of Birth Empty", ISBLANK(G2041), "NI Number Empty", ISBLANK(H2041), "Check In Date Empty", ISBLANK(J2041), "HB Claim Ref Number Empty", ISBLANK(K2041), "Referral Agency Empty", ISBLANK(M2041), "Gender Empty", ISBLANK(N2041), "Religion Empty", ISBLANK(O2041), "Ethnicity Empty", ISBLANK(P2041), "Nationality Empty", ISBLANK(Q2041), "Disability Empty", ISBLANK(R2041), "Sexual Orientation Empty", ISBLANK(S2041), "Language Empty", ISBLANK(T2041), "Risk Assessment Empty", AND(G2041&lt;&gt;"",H2041&lt;&gt;""), IF(SUMPRODUCT(($G$2:$G$5000=G2041)*($H$2:$H$5000=H2041))&gt;1,"CONFLICT: NI and Check-in Date Already in Use","Correct"), TRUE, "Correct")</f>
        <v/>
      </c>
    </row>
    <row r="2042" spans="1:22" s="14" customFormat="1" x14ac:dyDescent="0.5">
      <c r="A2042" s="10"/>
      <c r="B2042" s="11"/>
      <c r="C2042" s="10"/>
      <c r="D2042" s="10"/>
      <c r="E2042" s="10"/>
      <c r="F2042" s="12"/>
      <c r="G2042" s="10"/>
      <c r="H2042" s="12"/>
      <c r="I2042" s="12"/>
      <c r="J2042" s="13"/>
      <c r="K2042" s="10"/>
      <c r="L2042" s="15" t="str">
        <f ca="1">IF(ISBLANK(F2042), "", DATEDIF(Tenants[[#This Row],[DateOfBirth]],TODAY(),"Y"))</f>
        <v/>
      </c>
      <c r="M2042" s="10"/>
      <c r="N2042" s="10"/>
      <c r="O2042" s="10"/>
      <c r="P2042" s="10"/>
      <c r="Q2042" s="10"/>
      <c r="R2042" s="10"/>
      <c r="S2042" s="10"/>
      <c r="T2042" s="10"/>
      <c r="U2042" s="16" t="str">
        <f t="shared" si="33"/>
        <v/>
      </c>
      <c r="V2042" s="16" t="str" cm="1">
        <f t="array" ref="V2042">_xlfn.IFS(AND(ISBLANK(A2042), OR(B2042&lt;&gt;"",C2042&lt;&gt;"",E2042&lt;&gt;"",F2042&lt;&gt;"",G2042&lt;&gt;"",H2042&lt;&gt;"",J2042&lt;&gt;"",K2042&lt;&gt;"",M2042&lt;&gt;"",N2042&lt;&gt;"",O2042&lt;&gt;"",P2042&lt;&gt;"",Q2042&lt;&gt;"",R2042&lt;&gt;"",S2042&lt;&gt;"",T2042&lt;&gt;"",)), "Address Empty", ISBLANK(A2042), "", ISBLANK(B2042), "Room Number Empty", ISBLANK(C2042), "First Name Empty", ISBLANK(E2042), "Last Name Empty", ISBLANK(F2042), "Date of Birth Empty", ISBLANK(G2042), "NI Number Empty", ISBLANK(H2042), "Check In Date Empty", ISBLANK(J2042), "HB Claim Ref Number Empty", ISBLANK(K2042), "Referral Agency Empty", ISBLANK(M2042), "Gender Empty", ISBLANK(N2042), "Religion Empty", ISBLANK(O2042), "Ethnicity Empty", ISBLANK(P2042), "Nationality Empty", ISBLANK(Q2042), "Disability Empty", ISBLANK(R2042), "Sexual Orientation Empty", ISBLANK(S2042), "Language Empty", ISBLANK(T2042), "Risk Assessment Empty", AND(G2042&lt;&gt;"",H2042&lt;&gt;""), IF(SUMPRODUCT(($G$2:$G$5000=G2042)*($H$2:$H$5000=H2042))&gt;1,"CONFLICT: NI and Check-in Date Already in Use","Correct"), TRUE, "Correct")</f>
        <v/>
      </c>
    </row>
    <row r="2043" spans="1:22" s="14" customFormat="1" x14ac:dyDescent="0.5">
      <c r="A2043" s="10"/>
      <c r="B2043" s="11"/>
      <c r="C2043" s="10"/>
      <c r="D2043" s="10"/>
      <c r="E2043" s="10"/>
      <c r="F2043" s="12"/>
      <c r="G2043" s="10"/>
      <c r="H2043" s="12"/>
      <c r="I2043" s="12"/>
      <c r="J2043" s="13"/>
      <c r="K2043" s="10"/>
      <c r="L2043" s="15" t="str">
        <f ca="1">IF(ISBLANK(F2043), "", DATEDIF(Tenants[[#This Row],[DateOfBirth]],TODAY(),"Y"))</f>
        <v/>
      </c>
      <c r="M2043" s="10"/>
      <c r="N2043" s="10"/>
      <c r="O2043" s="10"/>
      <c r="P2043" s="10"/>
      <c r="Q2043" s="10"/>
      <c r="R2043" s="10"/>
      <c r="S2043" s="10"/>
      <c r="T2043" s="10"/>
      <c r="U2043" s="16" t="str">
        <f t="shared" si="33"/>
        <v/>
      </c>
      <c r="V2043" s="16" t="str" cm="1">
        <f t="array" ref="V2043">_xlfn.IFS(AND(ISBLANK(A2043), OR(B2043&lt;&gt;"",C2043&lt;&gt;"",E2043&lt;&gt;"",F2043&lt;&gt;"",G2043&lt;&gt;"",H2043&lt;&gt;"",J2043&lt;&gt;"",K2043&lt;&gt;"",M2043&lt;&gt;"",N2043&lt;&gt;"",O2043&lt;&gt;"",P2043&lt;&gt;"",Q2043&lt;&gt;"",R2043&lt;&gt;"",S2043&lt;&gt;"",T2043&lt;&gt;"",)), "Address Empty", ISBLANK(A2043), "", ISBLANK(B2043), "Room Number Empty", ISBLANK(C2043), "First Name Empty", ISBLANK(E2043), "Last Name Empty", ISBLANK(F2043), "Date of Birth Empty", ISBLANK(G2043), "NI Number Empty", ISBLANK(H2043), "Check In Date Empty", ISBLANK(J2043), "HB Claim Ref Number Empty", ISBLANK(K2043), "Referral Agency Empty", ISBLANK(M2043), "Gender Empty", ISBLANK(N2043), "Religion Empty", ISBLANK(O2043), "Ethnicity Empty", ISBLANK(P2043), "Nationality Empty", ISBLANK(Q2043), "Disability Empty", ISBLANK(R2043), "Sexual Orientation Empty", ISBLANK(S2043), "Language Empty", ISBLANK(T2043), "Risk Assessment Empty", AND(G2043&lt;&gt;"",H2043&lt;&gt;""), IF(SUMPRODUCT(($G$2:$G$5000=G2043)*($H$2:$H$5000=H2043))&gt;1,"CONFLICT: NI and Check-in Date Already in Use","Correct"), TRUE, "Correct")</f>
        <v/>
      </c>
    </row>
    <row r="2044" spans="1:22" s="14" customFormat="1" x14ac:dyDescent="0.5">
      <c r="A2044" s="10"/>
      <c r="B2044" s="11"/>
      <c r="C2044" s="10"/>
      <c r="D2044" s="10"/>
      <c r="E2044" s="10"/>
      <c r="F2044" s="12"/>
      <c r="G2044" s="10"/>
      <c r="H2044" s="12"/>
      <c r="I2044" s="12"/>
      <c r="J2044" s="13"/>
      <c r="K2044" s="10"/>
      <c r="L2044" s="15" t="str">
        <f ca="1">IF(ISBLANK(F2044), "", DATEDIF(Tenants[[#This Row],[DateOfBirth]],TODAY(),"Y"))</f>
        <v/>
      </c>
      <c r="M2044" s="10"/>
      <c r="N2044" s="10"/>
      <c r="O2044" s="10"/>
      <c r="P2044" s="10"/>
      <c r="Q2044" s="10"/>
      <c r="R2044" s="10"/>
      <c r="S2044" s="10"/>
      <c r="T2044" s="10"/>
      <c r="U2044" s="16" t="str">
        <f t="shared" si="33"/>
        <v/>
      </c>
      <c r="V2044" s="16" t="str" cm="1">
        <f t="array" ref="V2044">_xlfn.IFS(AND(ISBLANK(A2044), OR(B2044&lt;&gt;"",C2044&lt;&gt;"",E2044&lt;&gt;"",F2044&lt;&gt;"",G2044&lt;&gt;"",H2044&lt;&gt;"",J2044&lt;&gt;"",K2044&lt;&gt;"",M2044&lt;&gt;"",N2044&lt;&gt;"",O2044&lt;&gt;"",P2044&lt;&gt;"",Q2044&lt;&gt;"",R2044&lt;&gt;"",S2044&lt;&gt;"",T2044&lt;&gt;"",)), "Address Empty", ISBLANK(A2044), "", ISBLANK(B2044), "Room Number Empty", ISBLANK(C2044), "First Name Empty", ISBLANK(E2044), "Last Name Empty", ISBLANK(F2044), "Date of Birth Empty", ISBLANK(G2044), "NI Number Empty", ISBLANK(H2044), "Check In Date Empty", ISBLANK(J2044), "HB Claim Ref Number Empty", ISBLANK(K2044), "Referral Agency Empty", ISBLANK(M2044), "Gender Empty", ISBLANK(N2044), "Religion Empty", ISBLANK(O2044), "Ethnicity Empty", ISBLANK(P2044), "Nationality Empty", ISBLANK(Q2044), "Disability Empty", ISBLANK(R2044), "Sexual Orientation Empty", ISBLANK(S2044), "Language Empty", ISBLANK(T2044), "Risk Assessment Empty", AND(G2044&lt;&gt;"",H2044&lt;&gt;""), IF(SUMPRODUCT(($G$2:$G$5000=G2044)*($H$2:$H$5000=H2044))&gt;1,"CONFLICT: NI and Check-in Date Already in Use","Correct"), TRUE, "Correct")</f>
        <v/>
      </c>
    </row>
    <row r="2045" spans="1:22" s="14" customFormat="1" x14ac:dyDescent="0.5">
      <c r="A2045" s="10"/>
      <c r="B2045" s="11"/>
      <c r="C2045" s="10"/>
      <c r="D2045" s="10"/>
      <c r="E2045" s="10"/>
      <c r="F2045" s="12"/>
      <c r="G2045" s="10"/>
      <c r="H2045" s="12"/>
      <c r="I2045" s="12"/>
      <c r="J2045" s="13"/>
      <c r="K2045" s="10"/>
      <c r="L2045" s="15" t="str">
        <f ca="1">IF(ISBLANK(F2045), "", DATEDIF(Tenants[[#This Row],[DateOfBirth]],TODAY(),"Y"))</f>
        <v/>
      </c>
      <c r="M2045" s="10"/>
      <c r="N2045" s="10"/>
      <c r="O2045" s="10"/>
      <c r="P2045" s="10"/>
      <c r="Q2045" s="10"/>
      <c r="R2045" s="10"/>
      <c r="S2045" s="10"/>
      <c r="T2045" s="10"/>
      <c r="U2045" s="16" t="str">
        <f t="shared" si="33"/>
        <v/>
      </c>
      <c r="V2045" s="16" t="str" cm="1">
        <f t="array" ref="V2045">_xlfn.IFS(AND(ISBLANK(A2045), OR(B2045&lt;&gt;"",C2045&lt;&gt;"",E2045&lt;&gt;"",F2045&lt;&gt;"",G2045&lt;&gt;"",H2045&lt;&gt;"",J2045&lt;&gt;"",K2045&lt;&gt;"",M2045&lt;&gt;"",N2045&lt;&gt;"",O2045&lt;&gt;"",P2045&lt;&gt;"",Q2045&lt;&gt;"",R2045&lt;&gt;"",S2045&lt;&gt;"",T2045&lt;&gt;"",)), "Address Empty", ISBLANK(A2045), "", ISBLANK(B2045), "Room Number Empty", ISBLANK(C2045), "First Name Empty", ISBLANK(E2045), "Last Name Empty", ISBLANK(F2045), "Date of Birth Empty", ISBLANK(G2045), "NI Number Empty", ISBLANK(H2045), "Check In Date Empty", ISBLANK(J2045), "HB Claim Ref Number Empty", ISBLANK(K2045), "Referral Agency Empty", ISBLANK(M2045), "Gender Empty", ISBLANK(N2045), "Religion Empty", ISBLANK(O2045), "Ethnicity Empty", ISBLANK(P2045), "Nationality Empty", ISBLANK(Q2045), "Disability Empty", ISBLANK(R2045), "Sexual Orientation Empty", ISBLANK(S2045), "Language Empty", ISBLANK(T2045), "Risk Assessment Empty", AND(G2045&lt;&gt;"",H2045&lt;&gt;""), IF(SUMPRODUCT(($G$2:$G$5000=G2045)*($H$2:$H$5000=H2045))&gt;1,"CONFLICT: NI and Check-in Date Already in Use","Correct"), TRUE, "Correct")</f>
        <v/>
      </c>
    </row>
    <row r="2046" spans="1:22" s="14" customFormat="1" x14ac:dyDescent="0.5">
      <c r="A2046" s="10"/>
      <c r="B2046" s="11"/>
      <c r="C2046" s="10"/>
      <c r="D2046" s="10"/>
      <c r="E2046" s="10"/>
      <c r="F2046" s="12"/>
      <c r="G2046" s="10"/>
      <c r="H2046" s="12"/>
      <c r="I2046" s="12"/>
      <c r="J2046" s="13"/>
      <c r="K2046" s="10"/>
      <c r="L2046" s="15" t="str">
        <f ca="1">IF(ISBLANK(F2046), "", DATEDIF(Tenants[[#This Row],[DateOfBirth]],TODAY(),"Y"))</f>
        <v/>
      </c>
      <c r="M2046" s="10"/>
      <c r="N2046" s="10"/>
      <c r="O2046" s="10"/>
      <c r="P2046" s="10"/>
      <c r="Q2046" s="10"/>
      <c r="R2046" s="10"/>
      <c r="S2046" s="10"/>
      <c r="T2046" s="10"/>
      <c r="U2046" s="16" t="str">
        <f t="shared" si="33"/>
        <v/>
      </c>
      <c r="V2046" s="16" t="str" cm="1">
        <f t="array" ref="V2046">_xlfn.IFS(AND(ISBLANK(A2046), OR(B2046&lt;&gt;"",C2046&lt;&gt;"",E2046&lt;&gt;"",F2046&lt;&gt;"",G2046&lt;&gt;"",H2046&lt;&gt;"",J2046&lt;&gt;"",K2046&lt;&gt;"",M2046&lt;&gt;"",N2046&lt;&gt;"",O2046&lt;&gt;"",P2046&lt;&gt;"",Q2046&lt;&gt;"",R2046&lt;&gt;"",S2046&lt;&gt;"",T2046&lt;&gt;"",)), "Address Empty", ISBLANK(A2046), "", ISBLANK(B2046), "Room Number Empty", ISBLANK(C2046), "First Name Empty", ISBLANK(E2046), "Last Name Empty", ISBLANK(F2046), "Date of Birth Empty", ISBLANK(G2046), "NI Number Empty", ISBLANK(H2046), "Check In Date Empty", ISBLANK(J2046), "HB Claim Ref Number Empty", ISBLANK(K2046), "Referral Agency Empty", ISBLANK(M2046), "Gender Empty", ISBLANK(N2046), "Religion Empty", ISBLANK(O2046), "Ethnicity Empty", ISBLANK(P2046), "Nationality Empty", ISBLANK(Q2046), "Disability Empty", ISBLANK(R2046), "Sexual Orientation Empty", ISBLANK(S2046), "Language Empty", ISBLANK(T2046), "Risk Assessment Empty", AND(G2046&lt;&gt;"",H2046&lt;&gt;""), IF(SUMPRODUCT(($G$2:$G$5000=G2046)*($H$2:$H$5000=H2046))&gt;1,"CONFLICT: NI and Check-in Date Already in Use","Correct"), TRUE, "Correct")</f>
        <v/>
      </c>
    </row>
    <row r="2047" spans="1:22" s="14" customFormat="1" x14ac:dyDescent="0.5">
      <c r="A2047" s="10"/>
      <c r="B2047" s="11"/>
      <c r="C2047" s="10"/>
      <c r="D2047" s="10"/>
      <c r="E2047" s="10"/>
      <c r="F2047" s="12"/>
      <c r="G2047" s="10"/>
      <c r="H2047" s="12"/>
      <c r="I2047" s="12"/>
      <c r="J2047" s="13"/>
      <c r="K2047" s="10"/>
      <c r="L2047" s="15" t="str">
        <f ca="1">IF(ISBLANK(F2047), "", DATEDIF(Tenants[[#This Row],[DateOfBirth]],TODAY(),"Y"))</f>
        <v/>
      </c>
      <c r="M2047" s="10"/>
      <c r="N2047" s="10"/>
      <c r="O2047" s="10"/>
      <c r="P2047" s="10"/>
      <c r="Q2047" s="10"/>
      <c r="R2047" s="10"/>
      <c r="S2047" s="10"/>
      <c r="T2047" s="10"/>
      <c r="U2047" s="16" t="str">
        <f t="shared" si="33"/>
        <v/>
      </c>
      <c r="V2047" s="16" t="str" cm="1">
        <f t="array" ref="V2047">_xlfn.IFS(AND(ISBLANK(A2047), OR(B2047&lt;&gt;"",C2047&lt;&gt;"",E2047&lt;&gt;"",F2047&lt;&gt;"",G2047&lt;&gt;"",H2047&lt;&gt;"",J2047&lt;&gt;"",K2047&lt;&gt;"",M2047&lt;&gt;"",N2047&lt;&gt;"",O2047&lt;&gt;"",P2047&lt;&gt;"",Q2047&lt;&gt;"",R2047&lt;&gt;"",S2047&lt;&gt;"",T2047&lt;&gt;"",)), "Address Empty", ISBLANK(A2047), "", ISBLANK(B2047), "Room Number Empty", ISBLANK(C2047), "First Name Empty", ISBLANK(E2047), "Last Name Empty", ISBLANK(F2047), "Date of Birth Empty", ISBLANK(G2047), "NI Number Empty", ISBLANK(H2047), "Check In Date Empty", ISBLANK(J2047), "HB Claim Ref Number Empty", ISBLANK(K2047), "Referral Agency Empty", ISBLANK(M2047), "Gender Empty", ISBLANK(N2047), "Religion Empty", ISBLANK(O2047), "Ethnicity Empty", ISBLANK(P2047), "Nationality Empty", ISBLANK(Q2047), "Disability Empty", ISBLANK(R2047), "Sexual Orientation Empty", ISBLANK(S2047), "Language Empty", ISBLANK(T2047), "Risk Assessment Empty", AND(G2047&lt;&gt;"",H2047&lt;&gt;""), IF(SUMPRODUCT(($G$2:$G$5000=G2047)*($H$2:$H$5000=H2047))&gt;1,"CONFLICT: NI and Check-in Date Already in Use","Correct"), TRUE, "Correct")</f>
        <v/>
      </c>
    </row>
    <row r="2048" spans="1:22" s="14" customFormat="1" x14ac:dyDescent="0.5">
      <c r="A2048" s="10"/>
      <c r="B2048" s="11"/>
      <c r="C2048" s="10"/>
      <c r="D2048" s="10"/>
      <c r="E2048" s="10"/>
      <c r="F2048" s="12"/>
      <c r="G2048" s="10"/>
      <c r="H2048" s="12"/>
      <c r="I2048" s="12"/>
      <c r="J2048" s="13"/>
      <c r="K2048" s="10"/>
      <c r="L2048" s="15" t="str">
        <f ca="1">IF(ISBLANK(F2048), "", DATEDIF(Tenants[[#This Row],[DateOfBirth]],TODAY(),"Y"))</f>
        <v/>
      </c>
      <c r="M2048" s="10"/>
      <c r="N2048" s="10"/>
      <c r="O2048" s="10"/>
      <c r="P2048" s="10"/>
      <c r="Q2048" s="10"/>
      <c r="R2048" s="10"/>
      <c r="S2048" s="10"/>
      <c r="T2048" s="10"/>
      <c r="U2048" s="16" t="str">
        <f t="shared" si="33"/>
        <v/>
      </c>
      <c r="V2048" s="16" t="str" cm="1">
        <f t="array" ref="V2048">_xlfn.IFS(AND(ISBLANK(A2048), OR(B2048&lt;&gt;"",C2048&lt;&gt;"",E2048&lt;&gt;"",F2048&lt;&gt;"",G2048&lt;&gt;"",H2048&lt;&gt;"",J2048&lt;&gt;"",K2048&lt;&gt;"",M2048&lt;&gt;"",N2048&lt;&gt;"",O2048&lt;&gt;"",P2048&lt;&gt;"",Q2048&lt;&gt;"",R2048&lt;&gt;"",S2048&lt;&gt;"",T2048&lt;&gt;"",)), "Address Empty", ISBLANK(A2048), "", ISBLANK(B2048), "Room Number Empty", ISBLANK(C2048), "First Name Empty", ISBLANK(E2048), "Last Name Empty", ISBLANK(F2048), "Date of Birth Empty", ISBLANK(G2048), "NI Number Empty", ISBLANK(H2048), "Check In Date Empty", ISBLANK(J2048), "HB Claim Ref Number Empty", ISBLANK(K2048), "Referral Agency Empty", ISBLANK(M2048), "Gender Empty", ISBLANK(N2048), "Religion Empty", ISBLANK(O2048), "Ethnicity Empty", ISBLANK(P2048), "Nationality Empty", ISBLANK(Q2048), "Disability Empty", ISBLANK(R2048), "Sexual Orientation Empty", ISBLANK(S2048), "Language Empty", ISBLANK(T2048), "Risk Assessment Empty", AND(G2048&lt;&gt;"",H2048&lt;&gt;""), IF(SUMPRODUCT(($G$2:$G$5000=G2048)*($H$2:$H$5000=H2048))&gt;1,"CONFLICT: NI and Check-in Date Already in Use","Correct"), TRUE, "Correct")</f>
        <v/>
      </c>
    </row>
    <row r="2049" spans="1:22" s="14" customFormat="1" x14ac:dyDescent="0.5">
      <c r="A2049" s="10"/>
      <c r="B2049" s="11"/>
      <c r="C2049" s="10"/>
      <c r="D2049" s="10"/>
      <c r="E2049" s="10"/>
      <c r="F2049" s="12"/>
      <c r="G2049" s="10"/>
      <c r="H2049" s="12"/>
      <c r="I2049" s="12"/>
      <c r="J2049" s="13"/>
      <c r="K2049" s="10"/>
      <c r="L2049" s="15" t="str">
        <f ca="1">IF(ISBLANK(F2049), "", DATEDIF(Tenants[[#This Row],[DateOfBirth]],TODAY(),"Y"))</f>
        <v/>
      </c>
      <c r="M2049" s="10"/>
      <c r="N2049" s="10"/>
      <c r="O2049" s="10"/>
      <c r="P2049" s="10"/>
      <c r="Q2049" s="10"/>
      <c r="R2049" s="10"/>
      <c r="S2049" s="10"/>
      <c r="T2049" s="10"/>
      <c r="U2049" s="16" t="str">
        <f t="shared" si="33"/>
        <v/>
      </c>
      <c r="V2049" s="16" t="str" cm="1">
        <f t="array" ref="V2049">_xlfn.IFS(AND(ISBLANK(A2049), OR(B2049&lt;&gt;"",C2049&lt;&gt;"",E2049&lt;&gt;"",F2049&lt;&gt;"",G2049&lt;&gt;"",H2049&lt;&gt;"",J2049&lt;&gt;"",K2049&lt;&gt;"",M2049&lt;&gt;"",N2049&lt;&gt;"",O2049&lt;&gt;"",P2049&lt;&gt;"",Q2049&lt;&gt;"",R2049&lt;&gt;"",S2049&lt;&gt;"",T2049&lt;&gt;"",)), "Address Empty", ISBLANK(A2049), "", ISBLANK(B2049), "Room Number Empty", ISBLANK(C2049), "First Name Empty", ISBLANK(E2049), "Last Name Empty", ISBLANK(F2049), "Date of Birth Empty", ISBLANK(G2049), "NI Number Empty", ISBLANK(H2049), "Check In Date Empty", ISBLANK(J2049), "HB Claim Ref Number Empty", ISBLANK(K2049), "Referral Agency Empty", ISBLANK(M2049), "Gender Empty", ISBLANK(N2049), "Religion Empty", ISBLANK(O2049), "Ethnicity Empty", ISBLANK(P2049), "Nationality Empty", ISBLANK(Q2049), "Disability Empty", ISBLANK(R2049), "Sexual Orientation Empty", ISBLANK(S2049), "Language Empty", ISBLANK(T2049), "Risk Assessment Empty", AND(G2049&lt;&gt;"",H2049&lt;&gt;""), IF(SUMPRODUCT(($G$2:$G$5000=G2049)*($H$2:$H$5000=H2049))&gt;1,"CONFLICT: NI and Check-in Date Already in Use","Correct"), TRUE, "Correct")</f>
        <v/>
      </c>
    </row>
    <row r="2050" spans="1:22" s="14" customFormat="1" x14ac:dyDescent="0.5">
      <c r="A2050" s="10"/>
      <c r="B2050" s="11"/>
      <c r="C2050" s="10"/>
      <c r="D2050" s="10"/>
      <c r="E2050" s="10"/>
      <c r="F2050" s="12"/>
      <c r="G2050" s="10"/>
      <c r="H2050" s="12"/>
      <c r="I2050" s="12"/>
      <c r="J2050" s="13"/>
      <c r="K2050" s="10"/>
      <c r="L2050" s="15" t="str">
        <f ca="1">IF(ISBLANK(F2050), "", DATEDIF(Tenants[[#This Row],[DateOfBirth]],TODAY(),"Y"))</f>
        <v/>
      </c>
      <c r="M2050" s="10"/>
      <c r="N2050" s="10"/>
      <c r="O2050" s="10"/>
      <c r="P2050" s="10"/>
      <c r="Q2050" s="10"/>
      <c r="R2050" s="10"/>
      <c r="S2050" s="10"/>
      <c r="T2050" s="10"/>
      <c r="U2050" s="16" t="str">
        <f t="shared" si="33"/>
        <v/>
      </c>
      <c r="V2050" s="16" t="str" cm="1">
        <f t="array" ref="V2050">_xlfn.IFS(AND(ISBLANK(A2050), OR(B2050&lt;&gt;"",C2050&lt;&gt;"",E2050&lt;&gt;"",F2050&lt;&gt;"",G2050&lt;&gt;"",H2050&lt;&gt;"",J2050&lt;&gt;"",K2050&lt;&gt;"",M2050&lt;&gt;"",N2050&lt;&gt;"",O2050&lt;&gt;"",P2050&lt;&gt;"",Q2050&lt;&gt;"",R2050&lt;&gt;"",S2050&lt;&gt;"",T2050&lt;&gt;"",)), "Address Empty", ISBLANK(A2050), "", ISBLANK(B2050), "Room Number Empty", ISBLANK(C2050), "First Name Empty", ISBLANK(E2050), "Last Name Empty", ISBLANK(F2050), "Date of Birth Empty", ISBLANK(G2050), "NI Number Empty", ISBLANK(H2050), "Check In Date Empty", ISBLANK(J2050), "HB Claim Ref Number Empty", ISBLANK(K2050), "Referral Agency Empty", ISBLANK(M2050), "Gender Empty", ISBLANK(N2050), "Religion Empty", ISBLANK(O2050), "Ethnicity Empty", ISBLANK(P2050), "Nationality Empty", ISBLANK(Q2050), "Disability Empty", ISBLANK(R2050), "Sexual Orientation Empty", ISBLANK(S2050), "Language Empty", ISBLANK(T2050), "Risk Assessment Empty", AND(G2050&lt;&gt;"",H2050&lt;&gt;""), IF(SUMPRODUCT(($G$2:$G$5000=G2050)*($H$2:$H$5000=H2050))&gt;1,"CONFLICT: NI and Check-in Date Already in Use","Correct"), TRUE, "Correct")</f>
        <v/>
      </c>
    </row>
    <row r="2051" spans="1:22" s="14" customFormat="1" x14ac:dyDescent="0.5">
      <c r="A2051" s="10"/>
      <c r="B2051" s="11"/>
      <c r="C2051" s="10"/>
      <c r="D2051" s="10"/>
      <c r="E2051" s="10"/>
      <c r="F2051" s="12"/>
      <c r="G2051" s="10"/>
      <c r="H2051" s="12"/>
      <c r="I2051" s="12"/>
      <c r="J2051" s="13"/>
      <c r="K2051" s="10"/>
      <c r="L2051" s="15" t="str">
        <f ca="1">IF(ISBLANK(F2051), "", DATEDIF(Tenants[[#This Row],[DateOfBirth]],TODAY(),"Y"))</f>
        <v/>
      </c>
      <c r="M2051" s="10"/>
      <c r="N2051" s="10"/>
      <c r="O2051" s="10"/>
      <c r="P2051" s="10"/>
      <c r="Q2051" s="10"/>
      <c r="R2051" s="10"/>
      <c r="S2051" s="10"/>
      <c r="T2051" s="10"/>
      <c r="U2051" s="16" t="str">
        <f t="shared" si="33"/>
        <v/>
      </c>
      <c r="V2051" s="16" t="str" cm="1">
        <f t="array" ref="V2051">_xlfn.IFS(AND(ISBLANK(A2051), OR(B2051&lt;&gt;"",C2051&lt;&gt;"",E2051&lt;&gt;"",F2051&lt;&gt;"",G2051&lt;&gt;"",H2051&lt;&gt;"",J2051&lt;&gt;"",K2051&lt;&gt;"",M2051&lt;&gt;"",N2051&lt;&gt;"",O2051&lt;&gt;"",P2051&lt;&gt;"",Q2051&lt;&gt;"",R2051&lt;&gt;"",S2051&lt;&gt;"",T2051&lt;&gt;"",)), "Address Empty", ISBLANK(A2051), "", ISBLANK(B2051), "Room Number Empty", ISBLANK(C2051), "First Name Empty", ISBLANK(E2051), "Last Name Empty", ISBLANK(F2051), "Date of Birth Empty", ISBLANK(G2051), "NI Number Empty", ISBLANK(H2051), "Check In Date Empty", ISBLANK(J2051), "HB Claim Ref Number Empty", ISBLANK(K2051), "Referral Agency Empty", ISBLANK(M2051), "Gender Empty", ISBLANK(N2051), "Religion Empty", ISBLANK(O2051), "Ethnicity Empty", ISBLANK(P2051), "Nationality Empty", ISBLANK(Q2051), "Disability Empty", ISBLANK(R2051), "Sexual Orientation Empty", ISBLANK(S2051), "Language Empty", ISBLANK(T2051), "Risk Assessment Empty", AND(G2051&lt;&gt;"",H2051&lt;&gt;""), IF(SUMPRODUCT(($G$2:$G$5000=G2051)*($H$2:$H$5000=H2051))&gt;1,"CONFLICT: NI and Check-in Date Already in Use","Correct"), TRUE, "Correct")</f>
        <v/>
      </c>
    </row>
    <row r="2052" spans="1:22" s="14" customFormat="1" x14ac:dyDescent="0.5">
      <c r="A2052" s="10"/>
      <c r="B2052" s="11"/>
      <c r="C2052" s="10"/>
      <c r="D2052" s="10"/>
      <c r="E2052" s="10"/>
      <c r="F2052" s="12"/>
      <c r="G2052" s="10"/>
      <c r="H2052" s="12"/>
      <c r="I2052" s="12"/>
      <c r="J2052" s="13"/>
      <c r="K2052" s="10"/>
      <c r="L2052" s="15" t="str">
        <f ca="1">IF(ISBLANK(F2052), "", DATEDIF(Tenants[[#This Row],[DateOfBirth]],TODAY(),"Y"))</f>
        <v/>
      </c>
      <c r="M2052" s="10"/>
      <c r="N2052" s="10"/>
      <c r="O2052" s="10"/>
      <c r="P2052" s="10"/>
      <c r="Q2052" s="10"/>
      <c r="R2052" s="10"/>
      <c r="S2052" s="10"/>
      <c r="T2052" s="10"/>
      <c r="U2052" s="16" t="str">
        <f t="shared" si="33"/>
        <v/>
      </c>
      <c r="V2052" s="16" t="str" cm="1">
        <f t="array" ref="V2052">_xlfn.IFS(AND(ISBLANK(A2052), OR(B2052&lt;&gt;"",C2052&lt;&gt;"",E2052&lt;&gt;"",F2052&lt;&gt;"",G2052&lt;&gt;"",H2052&lt;&gt;"",J2052&lt;&gt;"",K2052&lt;&gt;"",M2052&lt;&gt;"",N2052&lt;&gt;"",O2052&lt;&gt;"",P2052&lt;&gt;"",Q2052&lt;&gt;"",R2052&lt;&gt;"",S2052&lt;&gt;"",T2052&lt;&gt;"",)), "Address Empty", ISBLANK(A2052), "", ISBLANK(B2052), "Room Number Empty", ISBLANK(C2052), "First Name Empty", ISBLANK(E2052), "Last Name Empty", ISBLANK(F2052), "Date of Birth Empty", ISBLANK(G2052), "NI Number Empty", ISBLANK(H2052), "Check In Date Empty", ISBLANK(J2052), "HB Claim Ref Number Empty", ISBLANK(K2052), "Referral Agency Empty", ISBLANK(M2052), "Gender Empty", ISBLANK(N2052), "Religion Empty", ISBLANK(O2052), "Ethnicity Empty", ISBLANK(P2052), "Nationality Empty", ISBLANK(Q2052), "Disability Empty", ISBLANK(R2052), "Sexual Orientation Empty", ISBLANK(S2052), "Language Empty", ISBLANK(T2052), "Risk Assessment Empty", AND(G2052&lt;&gt;"",H2052&lt;&gt;""), IF(SUMPRODUCT(($G$2:$G$5000=G2052)*($H$2:$H$5000=H2052))&gt;1,"CONFLICT: NI and Check-in Date Already in Use","Correct"), TRUE, "Correct")</f>
        <v/>
      </c>
    </row>
    <row r="2053" spans="1:22" s="14" customFormat="1" x14ac:dyDescent="0.5">
      <c r="A2053" s="10"/>
      <c r="B2053" s="11"/>
      <c r="C2053" s="10"/>
      <c r="D2053" s="10"/>
      <c r="E2053" s="10"/>
      <c r="F2053" s="12"/>
      <c r="G2053" s="10"/>
      <c r="H2053" s="12"/>
      <c r="I2053" s="12"/>
      <c r="J2053" s="13"/>
      <c r="K2053" s="10"/>
      <c r="L2053" s="15" t="str">
        <f ca="1">IF(ISBLANK(F2053), "", DATEDIF(Tenants[[#This Row],[DateOfBirth]],TODAY(),"Y"))</f>
        <v/>
      </c>
      <c r="M2053" s="10"/>
      <c r="N2053" s="10"/>
      <c r="O2053" s="10"/>
      <c r="P2053" s="10"/>
      <c r="Q2053" s="10"/>
      <c r="R2053" s="10"/>
      <c r="S2053" s="10"/>
      <c r="T2053" s="10"/>
      <c r="U2053" s="16" t="str">
        <f t="shared" si="33"/>
        <v/>
      </c>
      <c r="V2053" s="16" t="str" cm="1">
        <f t="array" ref="V2053">_xlfn.IFS(AND(ISBLANK(A2053), OR(B2053&lt;&gt;"",C2053&lt;&gt;"",E2053&lt;&gt;"",F2053&lt;&gt;"",G2053&lt;&gt;"",H2053&lt;&gt;"",J2053&lt;&gt;"",K2053&lt;&gt;"",M2053&lt;&gt;"",N2053&lt;&gt;"",O2053&lt;&gt;"",P2053&lt;&gt;"",Q2053&lt;&gt;"",R2053&lt;&gt;"",S2053&lt;&gt;"",T2053&lt;&gt;"",)), "Address Empty", ISBLANK(A2053), "", ISBLANK(B2053), "Room Number Empty", ISBLANK(C2053), "First Name Empty", ISBLANK(E2053), "Last Name Empty", ISBLANK(F2053), "Date of Birth Empty", ISBLANK(G2053), "NI Number Empty", ISBLANK(H2053), "Check In Date Empty", ISBLANK(J2053), "HB Claim Ref Number Empty", ISBLANK(K2053), "Referral Agency Empty", ISBLANK(M2053), "Gender Empty", ISBLANK(N2053), "Religion Empty", ISBLANK(O2053), "Ethnicity Empty", ISBLANK(P2053), "Nationality Empty", ISBLANK(Q2053), "Disability Empty", ISBLANK(R2053), "Sexual Orientation Empty", ISBLANK(S2053), "Language Empty", ISBLANK(T2053), "Risk Assessment Empty", AND(G2053&lt;&gt;"",H2053&lt;&gt;""), IF(SUMPRODUCT(($G$2:$G$5000=G2053)*($H$2:$H$5000=H2053))&gt;1,"CONFLICT: NI and Check-in Date Already in Use","Correct"), TRUE, "Correct")</f>
        <v/>
      </c>
    </row>
    <row r="2054" spans="1:22" s="14" customFormat="1" x14ac:dyDescent="0.5">
      <c r="A2054" s="10"/>
      <c r="B2054" s="11"/>
      <c r="C2054" s="10"/>
      <c r="D2054" s="10"/>
      <c r="E2054" s="10"/>
      <c r="F2054" s="12"/>
      <c r="G2054" s="10"/>
      <c r="H2054" s="12"/>
      <c r="I2054" s="12"/>
      <c r="J2054" s="13"/>
      <c r="K2054" s="10"/>
      <c r="L2054" s="15" t="str">
        <f ca="1">IF(ISBLANK(F2054), "", DATEDIF(Tenants[[#This Row],[DateOfBirth]],TODAY(),"Y"))</f>
        <v/>
      </c>
      <c r="M2054" s="10"/>
      <c r="N2054" s="10"/>
      <c r="O2054" s="10"/>
      <c r="P2054" s="10"/>
      <c r="Q2054" s="10"/>
      <c r="R2054" s="10"/>
      <c r="S2054" s="10"/>
      <c r="T2054" s="10"/>
      <c r="U2054" s="16" t="str">
        <f t="shared" si="33"/>
        <v/>
      </c>
      <c r="V2054" s="16" t="str" cm="1">
        <f t="array" ref="V2054">_xlfn.IFS(AND(ISBLANK(A2054), OR(B2054&lt;&gt;"",C2054&lt;&gt;"",E2054&lt;&gt;"",F2054&lt;&gt;"",G2054&lt;&gt;"",H2054&lt;&gt;"",J2054&lt;&gt;"",K2054&lt;&gt;"",M2054&lt;&gt;"",N2054&lt;&gt;"",O2054&lt;&gt;"",P2054&lt;&gt;"",Q2054&lt;&gt;"",R2054&lt;&gt;"",S2054&lt;&gt;"",T2054&lt;&gt;"",)), "Address Empty", ISBLANK(A2054), "", ISBLANK(B2054), "Room Number Empty", ISBLANK(C2054), "First Name Empty", ISBLANK(E2054), "Last Name Empty", ISBLANK(F2054), "Date of Birth Empty", ISBLANK(G2054), "NI Number Empty", ISBLANK(H2054), "Check In Date Empty", ISBLANK(J2054), "HB Claim Ref Number Empty", ISBLANK(K2054), "Referral Agency Empty", ISBLANK(M2054), "Gender Empty", ISBLANK(N2054), "Religion Empty", ISBLANK(O2054), "Ethnicity Empty", ISBLANK(P2054), "Nationality Empty", ISBLANK(Q2054), "Disability Empty", ISBLANK(R2054), "Sexual Orientation Empty", ISBLANK(S2054), "Language Empty", ISBLANK(T2054), "Risk Assessment Empty", AND(G2054&lt;&gt;"",H2054&lt;&gt;""), IF(SUMPRODUCT(($G$2:$G$5000=G2054)*($H$2:$H$5000=H2054))&gt;1,"CONFLICT: NI and Check-in Date Already in Use","Correct"), TRUE, "Correct")</f>
        <v/>
      </c>
    </row>
    <row r="2055" spans="1:22" s="14" customFormat="1" x14ac:dyDescent="0.5">
      <c r="A2055" s="10"/>
      <c r="B2055" s="11"/>
      <c r="C2055" s="10"/>
      <c r="D2055" s="10"/>
      <c r="E2055" s="10"/>
      <c r="F2055" s="12"/>
      <c r="G2055" s="10"/>
      <c r="H2055" s="12"/>
      <c r="I2055" s="12"/>
      <c r="J2055" s="13"/>
      <c r="K2055" s="10"/>
      <c r="L2055" s="15" t="str">
        <f ca="1">IF(ISBLANK(F2055), "", DATEDIF(Tenants[[#This Row],[DateOfBirth]],TODAY(),"Y"))</f>
        <v/>
      </c>
      <c r="M2055" s="10"/>
      <c r="N2055" s="10"/>
      <c r="O2055" s="10"/>
      <c r="P2055" s="10"/>
      <c r="Q2055" s="10"/>
      <c r="R2055" s="10"/>
      <c r="S2055" s="10"/>
      <c r="T2055" s="10"/>
      <c r="U2055" s="16" t="str">
        <f t="shared" si="33"/>
        <v/>
      </c>
      <c r="V2055" s="16" t="str" cm="1">
        <f t="array" ref="V2055">_xlfn.IFS(AND(ISBLANK(A2055), OR(B2055&lt;&gt;"",C2055&lt;&gt;"",E2055&lt;&gt;"",F2055&lt;&gt;"",G2055&lt;&gt;"",H2055&lt;&gt;"",J2055&lt;&gt;"",K2055&lt;&gt;"",M2055&lt;&gt;"",N2055&lt;&gt;"",O2055&lt;&gt;"",P2055&lt;&gt;"",Q2055&lt;&gt;"",R2055&lt;&gt;"",S2055&lt;&gt;"",T2055&lt;&gt;"",)), "Address Empty", ISBLANK(A2055), "", ISBLANK(B2055), "Room Number Empty", ISBLANK(C2055), "First Name Empty", ISBLANK(E2055), "Last Name Empty", ISBLANK(F2055), "Date of Birth Empty", ISBLANK(G2055), "NI Number Empty", ISBLANK(H2055), "Check In Date Empty", ISBLANK(J2055), "HB Claim Ref Number Empty", ISBLANK(K2055), "Referral Agency Empty", ISBLANK(M2055), "Gender Empty", ISBLANK(N2055), "Religion Empty", ISBLANK(O2055), "Ethnicity Empty", ISBLANK(P2055), "Nationality Empty", ISBLANK(Q2055), "Disability Empty", ISBLANK(R2055), "Sexual Orientation Empty", ISBLANK(S2055), "Language Empty", ISBLANK(T2055), "Risk Assessment Empty", AND(G2055&lt;&gt;"",H2055&lt;&gt;""), IF(SUMPRODUCT(($G$2:$G$5000=G2055)*($H$2:$H$5000=H2055))&gt;1,"CONFLICT: NI and Check-in Date Already in Use","Correct"), TRUE, "Correct")</f>
        <v/>
      </c>
    </row>
    <row r="2056" spans="1:22" s="14" customFormat="1" x14ac:dyDescent="0.5">
      <c r="A2056" s="10"/>
      <c r="B2056" s="11"/>
      <c r="C2056" s="10"/>
      <c r="D2056" s="10"/>
      <c r="E2056" s="10"/>
      <c r="F2056" s="12"/>
      <c r="G2056" s="10"/>
      <c r="H2056" s="12"/>
      <c r="I2056" s="12"/>
      <c r="J2056" s="13"/>
      <c r="K2056" s="10"/>
      <c r="L2056" s="15" t="str">
        <f ca="1">IF(ISBLANK(F2056), "", DATEDIF(Tenants[[#This Row],[DateOfBirth]],TODAY(),"Y"))</f>
        <v/>
      </c>
      <c r="M2056" s="10"/>
      <c r="N2056" s="10"/>
      <c r="O2056" s="10"/>
      <c r="P2056" s="10"/>
      <c r="Q2056" s="10"/>
      <c r="R2056" s="10"/>
      <c r="S2056" s="10"/>
      <c r="T2056" s="10"/>
      <c r="U2056" s="16" t="str">
        <f t="shared" si="33"/>
        <v/>
      </c>
      <c r="V2056" s="16" t="str" cm="1">
        <f t="array" ref="V2056">_xlfn.IFS(AND(ISBLANK(A2056), OR(B2056&lt;&gt;"",C2056&lt;&gt;"",E2056&lt;&gt;"",F2056&lt;&gt;"",G2056&lt;&gt;"",H2056&lt;&gt;"",J2056&lt;&gt;"",K2056&lt;&gt;"",M2056&lt;&gt;"",N2056&lt;&gt;"",O2056&lt;&gt;"",P2056&lt;&gt;"",Q2056&lt;&gt;"",R2056&lt;&gt;"",S2056&lt;&gt;"",T2056&lt;&gt;"",)), "Address Empty", ISBLANK(A2056), "", ISBLANK(B2056), "Room Number Empty", ISBLANK(C2056), "First Name Empty", ISBLANK(E2056), "Last Name Empty", ISBLANK(F2056), "Date of Birth Empty", ISBLANK(G2056), "NI Number Empty", ISBLANK(H2056), "Check In Date Empty", ISBLANK(J2056), "HB Claim Ref Number Empty", ISBLANK(K2056), "Referral Agency Empty", ISBLANK(M2056), "Gender Empty", ISBLANK(N2056), "Religion Empty", ISBLANK(O2056), "Ethnicity Empty", ISBLANK(P2056), "Nationality Empty", ISBLANK(Q2056), "Disability Empty", ISBLANK(R2056), "Sexual Orientation Empty", ISBLANK(S2056), "Language Empty", ISBLANK(T2056), "Risk Assessment Empty", AND(G2056&lt;&gt;"",H2056&lt;&gt;""), IF(SUMPRODUCT(($G$2:$G$5000=G2056)*($H$2:$H$5000=H2056))&gt;1,"CONFLICT: NI and Check-in Date Already in Use","Correct"), TRUE, "Correct")</f>
        <v/>
      </c>
    </row>
    <row r="2057" spans="1:22" s="14" customFormat="1" x14ac:dyDescent="0.5">
      <c r="A2057" s="10"/>
      <c r="B2057" s="11"/>
      <c r="C2057" s="10"/>
      <c r="D2057" s="10"/>
      <c r="E2057" s="10"/>
      <c r="F2057" s="12"/>
      <c r="G2057" s="10"/>
      <c r="H2057" s="12"/>
      <c r="I2057" s="12"/>
      <c r="J2057" s="13"/>
      <c r="K2057" s="10"/>
      <c r="L2057" s="15" t="str">
        <f ca="1">IF(ISBLANK(F2057), "", DATEDIF(Tenants[[#This Row],[DateOfBirth]],TODAY(),"Y"))</f>
        <v/>
      </c>
      <c r="M2057" s="10"/>
      <c r="N2057" s="10"/>
      <c r="O2057" s="10"/>
      <c r="P2057" s="10"/>
      <c r="Q2057" s="10"/>
      <c r="R2057" s="10"/>
      <c r="S2057" s="10"/>
      <c r="T2057" s="10"/>
      <c r="U2057" s="16" t="str">
        <f t="shared" si="33"/>
        <v/>
      </c>
      <c r="V2057" s="16" t="str" cm="1">
        <f t="array" ref="V2057">_xlfn.IFS(AND(ISBLANK(A2057), OR(B2057&lt;&gt;"",C2057&lt;&gt;"",E2057&lt;&gt;"",F2057&lt;&gt;"",G2057&lt;&gt;"",H2057&lt;&gt;"",J2057&lt;&gt;"",K2057&lt;&gt;"",M2057&lt;&gt;"",N2057&lt;&gt;"",O2057&lt;&gt;"",P2057&lt;&gt;"",Q2057&lt;&gt;"",R2057&lt;&gt;"",S2057&lt;&gt;"",T2057&lt;&gt;"",)), "Address Empty", ISBLANK(A2057), "", ISBLANK(B2057), "Room Number Empty", ISBLANK(C2057), "First Name Empty", ISBLANK(E2057), "Last Name Empty", ISBLANK(F2057), "Date of Birth Empty", ISBLANK(G2057), "NI Number Empty", ISBLANK(H2057), "Check In Date Empty", ISBLANK(J2057), "HB Claim Ref Number Empty", ISBLANK(K2057), "Referral Agency Empty", ISBLANK(M2057), "Gender Empty", ISBLANK(N2057), "Religion Empty", ISBLANK(O2057), "Ethnicity Empty", ISBLANK(P2057), "Nationality Empty", ISBLANK(Q2057), "Disability Empty", ISBLANK(R2057), "Sexual Orientation Empty", ISBLANK(S2057), "Language Empty", ISBLANK(T2057), "Risk Assessment Empty", AND(G2057&lt;&gt;"",H2057&lt;&gt;""), IF(SUMPRODUCT(($G$2:$G$5000=G2057)*($H$2:$H$5000=H2057))&gt;1,"CONFLICT: NI and Check-in Date Already in Use","Correct"), TRUE, "Correct")</f>
        <v/>
      </c>
    </row>
    <row r="2058" spans="1:22" s="14" customFormat="1" x14ac:dyDescent="0.5">
      <c r="A2058" s="10"/>
      <c r="B2058" s="11"/>
      <c r="C2058" s="10"/>
      <c r="D2058" s="10"/>
      <c r="E2058" s="10"/>
      <c r="F2058" s="12"/>
      <c r="G2058" s="10"/>
      <c r="H2058" s="12"/>
      <c r="I2058" s="12"/>
      <c r="J2058" s="13"/>
      <c r="K2058" s="10"/>
      <c r="L2058" s="15" t="str">
        <f ca="1">IF(ISBLANK(F2058), "", DATEDIF(Tenants[[#This Row],[DateOfBirth]],TODAY(),"Y"))</f>
        <v/>
      </c>
      <c r="M2058" s="10"/>
      <c r="N2058" s="10"/>
      <c r="O2058" s="10"/>
      <c r="P2058" s="10"/>
      <c r="Q2058" s="10"/>
      <c r="R2058" s="10"/>
      <c r="S2058" s="10"/>
      <c r="T2058" s="10"/>
      <c r="U2058" s="16" t="str">
        <f t="shared" si="33"/>
        <v/>
      </c>
      <c r="V2058" s="16" t="str" cm="1">
        <f t="array" ref="V2058">_xlfn.IFS(AND(ISBLANK(A2058), OR(B2058&lt;&gt;"",C2058&lt;&gt;"",E2058&lt;&gt;"",F2058&lt;&gt;"",G2058&lt;&gt;"",H2058&lt;&gt;"",J2058&lt;&gt;"",K2058&lt;&gt;"",M2058&lt;&gt;"",N2058&lt;&gt;"",O2058&lt;&gt;"",P2058&lt;&gt;"",Q2058&lt;&gt;"",R2058&lt;&gt;"",S2058&lt;&gt;"",T2058&lt;&gt;"",)), "Address Empty", ISBLANK(A2058), "", ISBLANK(B2058), "Room Number Empty", ISBLANK(C2058), "First Name Empty", ISBLANK(E2058), "Last Name Empty", ISBLANK(F2058), "Date of Birth Empty", ISBLANK(G2058), "NI Number Empty", ISBLANK(H2058), "Check In Date Empty", ISBLANK(J2058), "HB Claim Ref Number Empty", ISBLANK(K2058), "Referral Agency Empty", ISBLANK(M2058), "Gender Empty", ISBLANK(N2058), "Religion Empty", ISBLANK(O2058), "Ethnicity Empty", ISBLANK(P2058), "Nationality Empty", ISBLANK(Q2058), "Disability Empty", ISBLANK(R2058), "Sexual Orientation Empty", ISBLANK(S2058), "Language Empty", ISBLANK(T2058), "Risk Assessment Empty", AND(G2058&lt;&gt;"",H2058&lt;&gt;""), IF(SUMPRODUCT(($G$2:$G$5000=G2058)*($H$2:$H$5000=H2058))&gt;1,"CONFLICT: NI and Check-in Date Already in Use","Correct"), TRUE, "Correct")</f>
        <v/>
      </c>
    </row>
    <row r="2059" spans="1:22" s="14" customFormat="1" x14ac:dyDescent="0.5">
      <c r="A2059" s="10"/>
      <c r="B2059" s="11"/>
      <c r="C2059" s="10"/>
      <c r="D2059" s="10"/>
      <c r="E2059" s="10"/>
      <c r="F2059" s="12"/>
      <c r="G2059" s="10"/>
      <c r="H2059" s="12"/>
      <c r="I2059" s="12"/>
      <c r="J2059" s="13"/>
      <c r="K2059" s="10"/>
      <c r="L2059" s="15" t="str">
        <f ca="1">IF(ISBLANK(F2059), "", DATEDIF(Tenants[[#This Row],[DateOfBirth]],TODAY(),"Y"))</f>
        <v/>
      </c>
      <c r="M2059" s="10"/>
      <c r="N2059" s="10"/>
      <c r="O2059" s="10"/>
      <c r="P2059" s="10"/>
      <c r="Q2059" s="10"/>
      <c r="R2059" s="10"/>
      <c r="S2059" s="10"/>
      <c r="T2059" s="10"/>
      <c r="U2059" s="16" t="str">
        <f t="shared" si="33"/>
        <v/>
      </c>
      <c r="V2059" s="16" t="str" cm="1">
        <f t="array" ref="V2059">_xlfn.IFS(AND(ISBLANK(A2059), OR(B2059&lt;&gt;"",C2059&lt;&gt;"",E2059&lt;&gt;"",F2059&lt;&gt;"",G2059&lt;&gt;"",H2059&lt;&gt;"",J2059&lt;&gt;"",K2059&lt;&gt;"",M2059&lt;&gt;"",N2059&lt;&gt;"",O2059&lt;&gt;"",P2059&lt;&gt;"",Q2059&lt;&gt;"",R2059&lt;&gt;"",S2059&lt;&gt;"",T2059&lt;&gt;"",)), "Address Empty", ISBLANK(A2059), "", ISBLANK(B2059), "Room Number Empty", ISBLANK(C2059), "First Name Empty", ISBLANK(E2059), "Last Name Empty", ISBLANK(F2059), "Date of Birth Empty", ISBLANK(G2059), "NI Number Empty", ISBLANK(H2059), "Check In Date Empty", ISBLANK(J2059), "HB Claim Ref Number Empty", ISBLANK(K2059), "Referral Agency Empty", ISBLANK(M2059), "Gender Empty", ISBLANK(N2059), "Religion Empty", ISBLANK(O2059), "Ethnicity Empty", ISBLANK(P2059), "Nationality Empty", ISBLANK(Q2059), "Disability Empty", ISBLANK(R2059), "Sexual Orientation Empty", ISBLANK(S2059), "Language Empty", ISBLANK(T2059), "Risk Assessment Empty", AND(G2059&lt;&gt;"",H2059&lt;&gt;""), IF(SUMPRODUCT(($G$2:$G$5000=G2059)*($H$2:$H$5000=H2059))&gt;1,"CONFLICT: NI and Check-in Date Already in Use","Correct"), TRUE, "Correct")</f>
        <v/>
      </c>
    </row>
    <row r="2060" spans="1:22" s="14" customFormat="1" x14ac:dyDescent="0.5">
      <c r="A2060" s="10"/>
      <c r="B2060" s="11"/>
      <c r="C2060" s="10"/>
      <c r="D2060" s="10"/>
      <c r="E2060" s="10"/>
      <c r="F2060" s="12"/>
      <c r="G2060" s="10"/>
      <c r="H2060" s="12"/>
      <c r="I2060" s="12"/>
      <c r="J2060" s="13"/>
      <c r="K2060" s="10"/>
      <c r="L2060" s="15" t="str">
        <f ca="1">IF(ISBLANK(F2060), "", DATEDIF(Tenants[[#This Row],[DateOfBirth]],TODAY(),"Y"))</f>
        <v/>
      </c>
      <c r="M2060" s="10"/>
      <c r="N2060" s="10"/>
      <c r="O2060" s="10"/>
      <c r="P2060" s="10"/>
      <c r="Q2060" s="10"/>
      <c r="R2060" s="10"/>
      <c r="S2060" s="10"/>
      <c r="T2060" s="10"/>
      <c r="U2060" s="16" t="str">
        <f t="shared" si="33"/>
        <v/>
      </c>
      <c r="V2060" s="16" t="str" cm="1">
        <f t="array" ref="V2060">_xlfn.IFS(AND(ISBLANK(A2060), OR(B2060&lt;&gt;"",C2060&lt;&gt;"",E2060&lt;&gt;"",F2060&lt;&gt;"",G2060&lt;&gt;"",H2060&lt;&gt;"",J2060&lt;&gt;"",K2060&lt;&gt;"",M2060&lt;&gt;"",N2060&lt;&gt;"",O2060&lt;&gt;"",P2060&lt;&gt;"",Q2060&lt;&gt;"",R2060&lt;&gt;"",S2060&lt;&gt;"",T2060&lt;&gt;"",)), "Address Empty", ISBLANK(A2060), "", ISBLANK(B2060), "Room Number Empty", ISBLANK(C2060), "First Name Empty", ISBLANK(E2060), "Last Name Empty", ISBLANK(F2060), "Date of Birth Empty", ISBLANK(G2060), "NI Number Empty", ISBLANK(H2060), "Check In Date Empty", ISBLANK(J2060), "HB Claim Ref Number Empty", ISBLANK(K2060), "Referral Agency Empty", ISBLANK(M2060), "Gender Empty", ISBLANK(N2060), "Religion Empty", ISBLANK(O2060), "Ethnicity Empty", ISBLANK(P2060), "Nationality Empty", ISBLANK(Q2060), "Disability Empty", ISBLANK(R2060), "Sexual Orientation Empty", ISBLANK(S2060), "Language Empty", ISBLANK(T2060), "Risk Assessment Empty", AND(G2060&lt;&gt;"",H2060&lt;&gt;""), IF(SUMPRODUCT(($G$2:$G$5000=G2060)*($H$2:$H$5000=H2060))&gt;1,"CONFLICT: NI and Check-in Date Already in Use","Correct"), TRUE, "Correct")</f>
        <v/>
      </c>
    </row>
    <row r="2061" spans="1:22" s="14" customFormat="1" x14ac:dyDescent="0.5">
      <c r="A2061" s="10"/>
      <c r="B2061" s="11"/>
      <c r="C2061" s="10"/>
      <c r="D2061" s="10"/>
      <c r="E2061" s="10"/>
      <c r="F2061" s="12"/>
      <c r="G2061" s="10"/>
      <c r="H2061" s="12"/>
      <c r="I2061" s="12"/>
      <c r="J2061" s="13"/>
      <c r="K2061" s="10"/>
      <c r="L2061" s="15" t="str">
        <f ca="1">IF(ISBLANK(F2061), "", DATEDIF(Tenants[[#This Row],[DateOfBirth]],TODAY(),"Y"))</f>
        <v/>
      </c>
      <c r="M2061" s="10"/>
      <c r="N2061" s="10"/>
      <c r="O2061" s="10"/>
      <c r="P2061" s="10"/>
      <c r="Q2061" s="10"/>
      <c r="R2061" s="10"/>
      <c r="S2061" s="10"/>
      <c r="T2061" s="10"/>
      <c r="U2061" s="16" t="str">
        <f t="shared" si="33"/>
        <v/>
      </c>
      <c r="V2061" s="16" t="str" cm="1">
        <f t="array" ref="V2061">_xlfn.IFS(AND(ISBLANK(A2061), OR(B2061&lt;&gt;"",C2061&lt;&gt;"",E2061&lt;&gt;"",F2061&lt;&gt;"",G2061&lt;&gt;"",H2061&lt;&gt;"",J2061&lt;&gt;"",K2061&lt;&gt;"",M2061&lt;&gt;"",N2061&lt;&gt;"",O2061&lt;&gt;"",P2061&lt;&gt;"",Q2061&lt;&gt;"",R2061&lt;&gt;"",S2061&lt;&gt;"",T2061&lt;&gt;"",)), "Address Empty", ISBLANK(A2061), "", ISBLANK(B2061), "Room Number Empty", ISBLANK(C2061), "First Name Empty", ISBLANK(E2061), "Last Name Empty", ISBLANK(F2061), "Date of Birth Empty", ISBLANK(G2061), "NI Number Empty", ISBLANK(H2061), "Check In Date Empty", ISBLANK(J2061), "HB Claim Ref Number Empty", ISBLANK(K2061), "Referral Agency Empty", ISBLANK(M2061), "Gender Empty", ISBLANK(N2061), "Religion Empty", ISBLANK(O2061), "Ethnicity Empty", ISBLANK(P2061), "Nationality Empty", ISBLANK(Q2061), "Disability Empty", ISBLANK(R2061), "Sexual Orientation Empty", ISBLANK(S2061), "Language Empty", ISBLANK(T2061), "Risk Assessment Empty", AND(G2061&lt;&gt;"",H2061&lt;&gt;""), IF(SUMPRODUCT(($G$2:$G$5000=G2061)*($H$2:$H$5000=H2061))&gt;1,"CONFLICT: NI and Check-in Date Already in Use","Correct"), TRUE, "Correct")</f>
        <v/>
      </c>
    </row>
    <row r="2062" spans="1:22" s="14" customFormat="1" x14ac:dyDescent="0.5">
      <c r="A2062" s="10"/>
      <c r="B2062" s="11"/>
      <c r="C2062" s="10"/>
      <c r="D2062" s="10"/>
      <c r="E2062" s="10"/>
      <c r="F2062" s="12"/>
      <c r="G2062" s="10"/>
      <c r="H2062" s="12"/>
      <c r="I2062" s="12"/>
      <c r="J2062" s="13"/>
      <c r="K2062" s="10"/>
      <c r="L2062" s="15" t="str">
        <f ca="1">IF(ISBLANK(F2062), "", DATEDIF(Tenants[[#This Row],[DateOfBirth]],TODAY(),"Y"))</f>
        <v/>
      </c>
      <c r="M2062" s="10"/>
      <c r="N2062" s="10"/>
      <c r="O2062" s="10"/>
      <c r="P2062" s="10"/>
      <c r="Q2062" s="10"/>
      <c r="R2062" s="10"/>
      <c r="S2062" s="10"/>
      <c r="T2062" s="10"/>
      <c r="U2062" s="16" t="str">
        <f t="shared" si="33"/>
        <v/>
      </c>
      <c r="V2062" s="16" t="str" cm="1">
        <f t="array" ref="V2062">_xlfn.IFS(AND(ISBLANK(A2062), OR(B2062&lt;&gt;"",C2062&lt;&gt;"",E2062&lt;&gt;"",F2062&lt;&gt;"",G2062&lt;&gt;"",H2062&lt;&gt;"",J2062&lt;&gt;"",K2062&lt;&gt;"",M2062&lt;&gt;"",N2062&lt;&gt;"",O2062&lt;&gt;"",P2062&lt;&gt;"",Q2062&lt;&gt;"",R2062&lt;&gt;"",S2062&lt;&gt;"",T2062&lt;&gt;"",)), "Address Empty", ISBLANK(A2062), "", ISBLANK(B2062), "Room Number Empty", ISBLANK(C2062), "First Name Empty", ISBLANK(E2062), "Last Name Empty", ISBLANK(F2062), "Date of Birth Empty", ISBLANK(G2062), "NI Number Empty", ISBLANK(H2062), "Check In Date Empty", ISBLANK(J2062), "HB Claim Ref Number Empty", ISBLANK(K2062), "Referral Agency Empty", ISBLANK(M2062), "Gender Empty", ISBLANK(N2062), "Religion Empty", ISBLANK(O2062), "Ethnicity Empty", ISBLANK(P2062), "Nationality Empty", ISBLANK(Q2062), "Disability Empty", ISBLANK(R2062), "Sexual Orientation Empty", ISBLANK(S2062), "Language Empty", ISBLANK(T2062), "Risk Assessment Empty", AND(G2062&lt;&gt;"",H2062&lt;&gt;""), IF(SUMPRODUCT(($G$2:$G$5000=G2062)*($H$2:$H$5000=H2062))&gt;1,"CONFLICT: NI and Check-in Date Already in Use","Correct"), TRUE, "Correct")</f>
        <v/>
      </c>
    </row>
    <row r="2063" spans="1:22" s="14" customFormat="1" x14ac:dyDescent="0.5">
      <c r="A2063" s="10"/>
      <c r="B2063" s="11"/>
      <c r="C2063" s="10"/>
      <c r="D2063" s="10"/>
      <c r="E2063" s="10"/>
      <c r="F2063" s="12"/>
      <c r="G2063" s="10"/>
      <c r="H2063" s="12"/>
      <c r="I2063" s="12"/>
      <c r="J2063" s="13"/>
      <c r="K2063" s="10"/>
      <c r="L2063" s="15" t="str">
        <f ca="1">IF(ISBLANK(F2063), "", DATEDIF(Tenants[[#This Row],[DateOfBirth]],TODAY(),"Y"))</f>
        <v/>
      </c>
      <c r="M2063" s="10"/>
      <c r="N2063" s="10"/>
      <c r="O2063" s="10"/>
      <c r="P2063" s="10"/>
      <c r="Q2063" s="10"/>
      <c r="R2063" s="10"/>
      <c r="S2063" s="10"/>
      <c r="T2063" s="10"/>
      <c r="U2063" s="16" t="str">
        <f t="shared" si="33"/>
        <v/>
      </c>
      <c r="V2063" s="16" t="str" cm="1">
        <f t="array" ref="V2063">_xlfn.IFS(AND(ISBLANK(A2063), OR(B2063&lt;&gt;"",C2063&lt;&gt;"",E2063&lt;&gt;"",F2063&lt;&gt;"",G2063&lt;&gt;"",H2063&lt;&gt;"",J2063&lt;&gt;"",K2063&lt;&gt;"",M2063&lt;&gt;"",N2063&lt;&gt;"",O2063&lt;&gt;"",P2063&lt;&gt;"",Q2063&lt;&gt;"",R2063&lt;&gt;"",S2063&lt;&gt;"",T2063&lt;&gt;"",)), "Address Empty", ISBLANK(A2063), "", ISBLANK(B2063), "Room Number Empty", ISBLANK(C2063), "First Name Empty", ISBLANK(E2063), "Last Name Empty", ISBLANK(F2063), "Date of Birth Empty", ISBLANK(G2063), "NI Number Empty", ISBLANK(H2063), "Check In Date Empty", ISBLANK(J2063), "HB Claim Ref Number Empty", ISBLANK(K2063), "Referral Agency Empty", ISBLANK(M2063), "Gender Empty", ISBLANK(N2063), "Religion Empty", ISBLANK(O2063), "Ethnicity Empty", ISBLANK(P2063), "Nationality Empty", ISBLANK(Q2063), "Disability Empty", ISBLANK(R2063), "Sexual Orientation Empty", ISBLANK(S2063), "Language Empty", ISBLANK(T2063), "Risk Assessment Empty", AND(G2063&lt;&gt;"",H2063&lt;&gt;""), IF(SUMPRODUCT(($G$2:$G$5000=G2063)*($H$2:$H$5000=H2063))&gt;1,"CONFLICT: NI and Check-in Date Already in Use","Correct"), TRUE, "Correct")</f>
        <v/>
      </c>
    </row>
    <row r="2064" spans="1:22" s="14" customFormat="1" x14ac:dyDescent="0.5">
      <c r="A2064" s="10"/>
      <c r="B2064" s="11"/>
      <c r="C2064" s="10"/>
      <c r="D2064" s="10"/>
      <c r="E2064" s="10"/>
      <c r="F2064" s="12"/>
      <c r="G2064" s="10"/>
      <c r="H2064" s="12"/>
      <c r="I2064" s="12"/>
      <c r="J2064" s="13"/>
      <c r="K2064" s="10"/>
      <c r="L2064" s="15" t="str">
        <f ca="1">IF(ISBLANK(F2064), "", DATEDIF(Tenants[[#This Row],[DateOfBirth]],TODAY(),"Y"))</f>
        <v/>
      </c>
      <c r="M2064" s="10"/>
      <c r="N2064" s="10"/>
      <c r="O2064" s="10"/>
      <c r="P2064" s="10"/>
      <c r="Q2064" s="10"/>
      <c r="R2064" s="10"/>
      <c r="S2064" s="10"/>
      <c r="T2064" s="10"/>
      <c r="U2064" s="16" t="str">
        <f t="shared" si="33"/>
        <v/>
      </c>
      <c r="V2064" s="16" t="str" cm="1">
        <f t="array" ref="V2064">_xlfn.IFS(AND(ISBLANK(A2064), OR(B2064&lt;&gt;"",C2064&lt;&gt;"",E2064&lt;&gt;"",F2064&lt;&gt;"",G2064&lt;&gt;"",H2064&lt;&gt;"",J2064&lt;&gt;"",K2064&lt;&gt;"",M2064&lt;&gt;"",N2064&lt;&gt;"",O2064&lt;&gt;"",P2064&lt;&gt;"",Q2064&lt;&gt;"",R2064&lt;&gt;"",S2064&lt;&gt;"",T2064&lt;&gt;"",)), "Address Empty", ISBLANK(A2064), "", ISBLANK(B2064), "Room Number Empty", ISBLANK(C2064), "First Name Empty", ISBLANK(E2064), "Last Name Empty", ISBLANK(F2064), "Date of Birth Empty", ISBLANK(G2064), "NI Number Empty", ISBLANK(H2064), "Check In Date Empty", ISBLANK(J2064), "HB Claim Ref Number Empty", ISBLANK(K2064), "Referral Agency Empty", ISBLANK(M2064), "Gender Empty", ISBLANK(N2064), "Religion Empty", ISBLANK(O2064), "Ethnicity Empty", ISBLANK(P2064), "Nationality Empty", ISBLANK(Q2064), "Disability Empty", ISBLANK(R2064), "Sexual Orientation Empty", ISBLANK(S2064), "Language Empty", ISBLANK(T2064), "Risk Assessment Empty", AND(G2064&lt;&gt;"",H2064&lt;&gt;""), IF(SUMPRODUCT(($G$2:$G$5000=G2064)*($H$2:$H$5000=H2064))&gt;1,"CONFLICT: NI and Check-in Date Already in Use","Correct"), TRUE, "Correct")</f>
        <v/>
      </c>
    </row>
    <row r="2065" spans="1:22" s="14" customFormat="1" x14ac:dyDescent="0.5">
      <c r="A2065" s="10"/>
      <c r="B2065" s="11"/>
      <c r="C2065" s="10"/>
      <c r="D2065" s="10"/>
      <c r="E2065" s="10"/>
      <c r="F2065" s="12"/>
      <c r="G2065" s="10"/>
      <c r="H2065" s="12"/>
      <c r="I2065" s="12"/>
      <c r="J2065" s="13"/>
      <c r="K2065" s="10"/>
      <c r="L2065" s="15" t="str">
        <f ca="1">IF(ISBLANK(F2065), "", DATEDIF(Tenants[[#This Row],[DateOfBirth]],TODAY(),"Y"))</f>
        <v/>
      </c>
      <c r="M2065" s="10"/>
      <c r="N2065" s="10"/>
      <c r="O2065" s="10"/>
      <c r="P2065" s="10"/>
      <c r="Q2065" s="10"/>
      <c r="R2065" s="10"/>
      <c r="S2065" s="10"/>
      <c r="T2065" s="10"/>
      <c r="U2065" s="16" t="str">
        <f t="shared" si="33"/>
        <v/>
      </c>
      <c r="V2065" s="16" t="str" cm="1">
        <f t="array" ref="V2065">_xlfn.IFS(AND(ISBLANK(A2065), OR(B2065&lt;&gt;"",C2065&lt;&gt;"",E2065&lt;&gt;"",F2065&lt;&gt;"",G2065&lt;&gt;"",H2065&lt;&gt;"",J2065&lt;&gt;"",K2065&lt;&gt;"",M2065&lt;&gt;"",N2065&lt;&gt;"",O2065&lt;&gt;"",P2065&lt;&gt;"",Q2065&lt;&gt;"",R2065&lt;&gt;"",S2065&lt;&gt;"",T2065&lt;&gt;"",)), "Address Empty", ISBLANK(A2065), "", ISBLANK(B2065), "Room Number Empty", ISBLANK(C2065), "First Name Empty", ISBLANK(E2065), "Last Name Empty", ISBLANK(F2065), "Date of Birth Empty", ISBLANK(G2065), "NI Number Empty", ISBLANK(H2065), "Check In Date Empty", ISBLANK(J2065), "HB Claim Ref Number Empty", ISBLANK(K2065), "Referral Agency Empty", ISBLANK(M2065), "Gender Empty", ISBLANK(N2065), "Religion Empty", ISBLANK(O2065), "Ethnicity Empty", ISBLANK(P2065), "Nationality Empty", ISBLANK(Q2065), "Disability Empty", ISBLANK(R2065), "Sexual Orientation Empty", ISBLANK(S2065), "Language Empty", ISBLANK(T2065), "Risk Assessment Empty", AND(G2065&lt;&gt;"",H2065&lt;&gt;""), IF(SUMPRODUCT(($G$2:$G$5000=G2065)*($H$2:$H$5000=H2065))&gt;1,"CONFLICT: NI and Check-in Date Already in Use","Correct"), TRUE, "Correct")</f>
        <v/>
      </c>
    </row>
    <row r="2066" spans="1:22" s="14" customFormat="1" x14ac:dyDescent="0.5">
      <c r="A2066" s="10"/>
      <c r="B2066" s="11"/>
      <c r="C2066" s="10"/>
      <c r="D2066" s="10"/>
      <c r="E2066" s="10"/>
      <c r="F2066" s="12"/>
      <c r="G2066" s="10"/>
      <c r="H2066" s="12"/>
      <c r="I2066" s="12"/>
      <c r="J2066" s="13"/>
      <c r="K2066" s="10"/>
      <c r="L2066" s="15" t="str">
        <f ca="1">IF(ISBLANK(F2066), "", DATEDIF(Tenants[[#This Row],[DateOfBirth]],TODAY(),"Y"))</f>
        <v/>
      </c>
      <c r="M2066" s="10"/>
      <c r="N2066" s="10"/>
      <c r="O2066" s="10"/>
      <c r="P2066" s="10"/>
      <c r="Q2066" s="10"/>
      <c r="R2066" s="10"/>
      <c r="S2066" s="10"/>
      <c r="T2066" s="10"/>
      <c r="U2066" s="16" t="str">
        <f t="shared" si="33"/>
        <v/>
      </c>
      <c r="V2066" s="16" t="str" cm="1">
        <f t="array" ref="V2066">_xlfn.IFS(AND(ISBLANK(A2066), OR(B2066&lt;&gt;"",C2066&lt;&gt;"",E2066&lt;&gt;"",F2066&lt;&gt;"",G2066&lt;&gt;"",H2066&lt;&gt;"",J2066&lt;&gt;"",K2066&lt;&gt;"",M2066&lt;&gt;"",N2066&lt;&gt;"",O2066&lt;&gt;"",P2066&lt;&gt;"",Q2066&lt;&gt;"",R2066&lt;&gt;"",S2066&lt;&gt;"",T2066&lt;&gt;"",)), "Address Empty", ISBLANK(A2066), "", ISBLANK(B2066), "Room Number Empty", ISBLANK(C2066), "First Name Empty", ISBLANK(E2066), "Last Name Empty", ISBLANK(F2066), "Date of Birth Empty", ISBLANK(G2066), "NI Number Empty", ISBLANK(H2066), "Check In Date Empty", ISBLANK(J2066), "HB Claim Ref Number Empty", ISBLANK(K2066), "Referral Agency Empty", ISBLANK(M2066), "Gender Empty", ISBLANK(N2066), "Religion Empty", ISBLANK(O2066), "Ethnicity Empty", ISBLANK(P2066), "Nationality Empty", ISBLANK(Q2066), "Disability Empty", ISBLANK(R2066), "Sexual Orientation Empty", ISBLANK(S2066), "Language Empty", ISBLANK(T2066), "Risk Assessment Empty", AND(G2066&lt;&gt;"",H2066&lt;&gt;""), IF(SUMPRODUCT(($G$2:$G$5000=G2066)*($H$2:$H$5000=H2066))&gt;1,"CONFLICT: NI and Check-in Date Already in Use","Correct"), TRUE, "Correct")</f>
        <v/>
      </c>
    </row>
    <row r="2067" spans="1:22" s="14" customFormat="1" x14ac:dyDescent="0.5">
      <c r="A2067" s="10"/>
      <c r="B2067" s="11"/>
      <c r="C2067" s="10"/>
      <c r="D2067" s="10"/>
      <c r="E2067" s="10"/>
      <c r="F2067" s="12"/>
      <c r="G2067" s="10"/>
      <c r="H2067" s="12"/>
      <c r="I2067" s="12"/>
      <c r="J2067" s="13"/>
      <c r="K2067" s="10"/>
      <c r="L2067" s="15" t="str">
        <f ca="1">IF(ISBLANK(F2067), "", DATEDIF(Tenants[[#This Row],[DateOfBirth]],TODAY(),"Y"))</f>
        <v/>
      </c>
      <c r="M2067" s="10"/>
      <c r="N2067" s="10"/>
      <c r="O2067" s="10"/>
      <c r="P2067" s="10"/>
      <c r="Q2067" s="10"/>
      <c r="R2067" s="10"/>
      <c r="S2067" s="10"/>
      <c r="T2067" s="10"/>
      <c r="U2067" s="16" t="str">
        <f t="shared" si="33"/>
        <v/>
      </c>
      <c r="V2067" s="16" t="str" cm="1">
        <f t="array" ref="V2067">_xlfn.IFS(AND(ISBLANK(A2067), OR(B2067&lt;&gt;"",C2067&lt;&gt;"",E2067&lt;&gt;"",F2067&lt;&gt;"",G2067&lt;&gt;"",H2067&lt;&gt;"",J2067&lt;&gt;"",K2067&lt;&gt;"",M2067&lt;&gt;"",N2067&lt;&gt;"",O2067&lt;&gt;"",P2067&lt;&gt;"",Q2067&lt;&gt;"",R2067&lt;&gt;"",S2067&lt;&gt;"",T2067&lt;&gt;"",)), "Address Empty", ISBLANK(A2067), "", ISBLANK(B2067), "Room Number Empty", ISBLANK(C2067), "First Name Empty", ISBLANK(E2067), "Last Name Empty", ISBLANK(F2067), "Date of Birth Empty", ISBLANK(G2067), "NI Number Empty", ISBLANK(H2067), "Check In Date Empty", ISBLANK(J2067), "HB Claim Ref Number Empty", ISBLANK(K2067), "Referral Agency Empty", ISBLANK(M2067), "Gender Empty", ISBLANK(N2067), "Religion Empty", ISBLANK(O2067), "Ethnicity Empty", ISBLANK(P2067), "Nationality Empty", ISBLANK(Q2067), "Disability Empty", ISBLANK(R2067), "Sexual Orientation Empty", ISBLANK(S2067), "Language Empty", ISBLANK(T2067), "Risk Assessment Empty", AND(G2067&lt;&gt;"",H2067&lt;&gt;""), IF(SUMPRODUCT(($G$2:$G$5000=G2067)*($H$2:$H$5000=H2067))&gt;1,"CONFLICT: NI and Check-in Date Already in Use","Correct"), TRUE, "Correct")</f>
        <v/>
      </c>
    </row>
    <row r="2068" spans="1:22" s="14" customFormat="1" x14ac:dyDescent="0.5">
      <c r="A2068" s="10"/>
      <c r="B2068" s="11"/>
      <c r="C2068" s="10"/>
      <c r="D2068" s="10"/>
      <c r="E2068" s="10"/>
      <c r="F2068" s="12"/>
      <c r="G2068" s="10"/>
      <c r="H2068" s="12"/>
      <c r="I2068" s="12"/>
      <c r="J2068" s="13"/>
      <c r="K2068" s="10"/>
      <c r="L2068" s="15" t="str">
        <f ca="1">IF(ISBLANK(F2068), "", DATEDIF(Tenants[[#This Row],[DateOfBirth]],TODAY(),"Y"))</f>
        <v/>
      </c>
      <c r="M2068" s="10"/>
      <c r="N2068" s="10"/>
      <c r="O2068" s="10"/>
      <c r="P2068" s="10"/>
      <c r="Q2068" s="10"/>
      <c r="R2068" s="10"/>
      <c r="S2068" s="10"/>
      <c r="T2068" s="10"/>
      <c r="U2068" s="16" t="str">
        <f t="shared" si="33"/>
        <v/>
      </c>
      <c r="V2068" s="16" t="str" cm="1">
        <f t="array" ref="V2068">_xlfn.IFS(AND(ISBLANK(A2068), OR(B2068&lt;&gt;"",C2068&lt;&gt;"",E2068&lt;&gt;"",F2068&lt;&gt;"",G2068&lt;&gt;"",H2068&lt;&gt;"",J2068&lt;&gt;"",K2068&lt;&gt;"",M2068&lt;&gt;"",N2068&lt;&gt;"",O2068&lt;&gt;"",P2068&lt;&gt;"",Q2068&lt;&gt;"",R2068&lt;&gt;"",S2068&lt;&gt;"",T2068&lt;&gt;"",)), "Address Empty", ISBLANK(A2068), "", ISBLANK(B2068), "Room Number Empty", ISBLANK(C2068), "First Name Empty", ISBLANK(E2068), "Last Name Empty", ISBLANK(F2068), "Date of Birth Empty", ISBLANK(G2068), "NI Number Empty", ISBLANK(H2068), "Check In Date Empty", ISBLANK(J2068), "HB Claim Ref Number Empty", ISBLANK(K2068), "Referral Agency Empty", ISBLANK(M2068), "Gender Empty", ISBLANK(N2068), "Religion Empty", ISBLANK(O2068), "Ethnicity Empty", ISBLANK(P2068), "Nationality Empty", ISBLANK(Q2068), "Disability Empty", ISBLANK(R2068), "Sexual Orientation Empty", ISBLANK(S2068), "Language Empty", ISBLANK(T2068), "Risk Assessment Empty", AND(G2068&lt;&gt;"",H2068&lt;&gt;""), IF(SUMPRODUCT(($G$2:$G$5000=G2068)*($H$2:$H$5000=H2068))&gt;1,"CONFLICT: NI and Check-in Date Already in Use","Correct"), TRUE, "Correct")</f>
        <v/>
      </c>
    </row>
    <row r="2069" spans="1:22" s="14" customFormat="1" x14ac:dyDescent="0.5">
      <c r="A2069" s="10"/>
      <c r="B2069" s="11"/>
      <c r="C2069" s="10"/>
      <c r="D2069" s="10"/>
      <c r="E2069" s="10"/>
      <c r="F2069" s="12"/>
      <c r="G2069" s="10"/>
      <c r="H2069" s="12"/>
      <c r="I2069" s="12"/>
      <c r="J2069" s="13"/>
      <c r="K2069" s="10"/>
      <c r="L2069" s="15" t="str">
        <f ca="1">IF(ISBLANK(F2069), "", DATEDIF(Tenants[[#This Row],[DateOfBirth]],TODAY(),"Y"))</f>
        <v/>
      </c>
      <c r="M2069" s="10"/>
      <c r="N2069" s="10"/>
      <c r="O2069" s="10"/>
      <c r="P2069" s="10"/>
      <c r="Q2069" s="10"/>
      <c r="R2069" s="10"/>
      <c r="S2069" s="10"/>
      <c r="T2069" s="10"/>
      <c r="U2069" s="16" t="str">
        <f t="shared" si="33"/>
        <v/>
      </c>
      <c r="V2069" s="16" t="str" cm="1">
        <f t="array" ref="V2069">_xlfn.IFS(AND(ISBLANK(A2069), OR(B2069&lt;&gt;"",C2069&lt;&gt;"",E2069&lt;&gt;"",F2069&lt;&gt;"",G2069&lt;&gt;"",H2069&lt;&gt;"",J2069&lt;&gt;"",K2069&lt;&gt;"",M2069&lt;&gt;"",N2069&lt;&gt;"",O2069&lt;&gt;"",P2069&lt;&gt;"",Q2069&lt;&gt;"",R2069&lt;&gt;"",S2069&lt;&gt;"",T2069&lt;&gt;"",)), "Address Empty", ISBLANK(A2069), "", ISBLANK(B2069), "Room Number Empty", ISBLANK(C2069), "First Name Empty", ISBLANK(E2069), "Last Name Empty", ISBLANK(F2069), "Date of Birth Empty", ISBLANK(G2069), "NI Number Empty", ISBLANK(H2069), "Check In Date Empty", ISBLANK(J2069), "HB Claim Ref Number Empty", ISBLANK(K2069), "Referral Agency Empty", ISBLANK(M2069), "Gender Empty", ISBLANK(N2069), "Religion Empty", ISBLANK(O2069), "Ethnicity Empty", ISBLANK(P2069), "Nationality Empty", ISBLANK(Q2069), "Disability Empty", ISBLANK(R2069), "Sexual Orientation Empty", ISBLANK(S2069), "Language Empty", ISBLANK(T2069), "Risk Assessment Empty", AND(G2069&lt;&gt;"",H2069&lt;&gt;""), IF(SUMPRODUCT(($G$2:$G$5000=G2069)*($H$2:$H$5000=H2069))&gt;1,"CONFLICT: NI and Check-in Date Already in Use","Correct"), TRUE, "Correct")</f>
        <v/>
      </c>
    </row>
    <row r="2070" spans="1:22" s="14" customFormat="1" x14ac:dyDescent="0.5">
      <c r="A2070" s="10"/>
      <c r="B2070" s="11"/>
      <c r="C2070" s="10"/>
      <c r="D2070" s="10"/>
      <c r="E2070" s="10"/>
      <c r="F2070" s="12"/>
      <c r="G2070" s="10"/>
      <c r="H2070" s="12"/>
      <c r="I2070" s="12"/>
      <c r="J2070" s="13"/>
      <c r="K2070" s="10"/>
      <c r="L2070" s="15" t="str">
        <f ca="1">IF(ISBLANK(F2070), "", DATEDIF(Tenants[[#This Row],[DateOfBirth]],TODAY(),"Y"))</f>
        <v/>
      </c>
      <c r="M2070" s="10"/>
      <c r="N2070" s="10"/>
      <c r="O2070" s="10"/>
      <c r="P2070" s="10"/>
      <c r="Q2070" s="10"/>
      <c r="R2070" s="10"/>
      <c r="S2070" s="10"/>
      <c r="T2070" s="10"/>
      <c r="U2070" s="16" t="str">
        <f t="shared" si="33"/>
        <v/>
      </c>
      <c r="V2070" s="16" t="str" cm="1">
        <f t="array" ref="V2070">_xlfn.IFS(AND(ISBLANK(A2070), OR(B2070&lt;&gt;"",C2070&lt;&gt;"",E2070&lt;&gt;"",F2070&lt;&gt;"",G2070&lt;&gt;"",H2070&lt;&gt;"",J2070&lt;&gt;"",K2070&lt;&gt;"",M2070&lt;&gt;"",N2070&lt;&gt;"",O2070&lt;&gt;"",P2070&lt;&gt;"",Q2070&lt;&gt;"",R2070&lt;&gt;"",S2070&lt;&gt;"",T2070&lt;&gt;"",)), "Address Empty", ISBLANK(A2070), "", ISBLANK(B2070), "Room Number Empty", ISBLANK(C2070), "First Name Empty", ISBLANK(E2070), "Last Name Empty", ISBLANK(F2070), "Date of Birth Empty", ISBLANK(G2070), "NI Number Empty", ISBLANK(H2070), "Check In Date Empty", ISBLANK(J2070), "HB Claim Ref Number Empty", ISBLANK(K2070), "Referral Agency Empty", ISBLANK(M2070), "Gender Empty", ISBLANK(N2070), "Religion Empty", ISBLANK(O2070), "Ethnicity Empty", ISBLANK(P2070), "Nationality Empty", ISBLANK(Q2070), "Disability Empty", ISBLANK(R2070), "Sexual Orientation Empty", ISBLANK(S2070), "Language Empty", ISBLANK(T2070), "Risk Assessment Empty", AND(G2070&lt;&gt;"",H2070&lt;&gt;""), IF(SUMPRODUCT(($G$2:$G$5000=G2070)*($H$2:$H$5000=H2070))&gt;1,"CONFLICT: NI and Check-in Date Already in Use","Correct"), TRUE, "Correct")</f>
        <v/>
      </c>
    </row>
    <row r="2071" spans="1:22" s="14" customFormat="1" x14ac:dyDescent="0.5">
      <c r="A2071" s="10"/>
      <c r="B2071" s="11"/>
      <c r="C2071" s="10"/>
      <c r="D2071" s="10"/>
      <c r="E2071" s="10"/>
      <c r="F2071" s="12"/>
      <c r="G2071" s="10"/>
      <c r="H2071" s="12"/>
      <c r="I2071" s="12"/>
      <c r="J2071" s="13"/>
      <c r="K2071" s="10"/>
      <c r="L2071" s="15" t="str">
        <f ca="1">IF(ISBLANK(F2071), "", DATEDIF(Tenants[[#This Row],[DateOfBirth]],TODAY(),"Y"))</f>
        <v/>
      </c>
      <c r="M2071" s="10"/>
      <c r="N2071" s="10"/>
      <c r="O2071" s="10"/>
      <c r="P2071" s="10"/>
      <c r="Q2071" s="10"/>
      <c r="R2071" s="10"/>
      <c r="S2071" s="10"/>
      <c r="T2071" s="10"/>
      <c r="U2071" s="16" t="str">
        <f t="shared" si="33"/>
        <v/>
      </c>
      <c r="V2071" s="16" t="str" cm="1">
        <f t="array" ref="V2071">_xlfn.IFS(AND(ISBLANK(A2071), OR(B2071&lt;&gt;"",C2071&lt;&gt;"",E2071&lt;&gt;"",F2071&lt;&gt;"",G2071&lt;&gt;"",H2071&lt;&gt;"",J2071&lt;&gt;"",K2071&lt;&gt;"",M2071&lt;&gt;"",N2071&lt;&gt;"",O2071&lt;&gt;"",P2071&lt;&gt;"",Q2071&lt;&gt;"",R2071&lt;&gt;"",S2071&lt;&gt;"",T2071&lt;&gt;"",)), "Address Empty", ISBLANK(A2071), "", ISBLANK(B2071), "Room Number Empty", ISBLANK(C2071), "First Name Empty", ISBLANK(E2071), "Last Name Empty", ISBLANK(F2071), "Date of Birth Empty", ISBLANK(G2071), "NI Number Empty", ISBLANK(H2071), "Check In Date Empty", ISBLANK(J2071), "HB Claim Ref Number Empty", ISBLANK(K2071), "Referral Agency Empty", ISBLANK(M2071), "Gender Empty", ISBLANK(N2071), "Religion Empty", ISBLANK(O2071), "Ethnicity Empty", ISBLANK(P2071), "Nationality Empty", ISBLANK(Q2071), "Disability Empty", ISBLANK(R2071), "Sexual Orientation Empty", ISBLANK(S2071), "Language Empty", ISBLANK(T2071), "Risk Assessment Empty", AND(G2071&lt;&gt;"",H2071&lt;&gt;""), IF(SUMPRODUCT(($G$2:$G$5000=G2071)*($H$2:$H$5000=H2071))&gt;1,"CONFLICT: NI and Check-in Date Already in Use","Correct"), TRUE, "Correct")</f>
        <v/>
      </c>
    </row>
    <row r="2072" spans="1:22" s="14" customFormat="1" x14ac:dyDescent="0.5">
      <c r="A2072" s="10"/>
      <c r="B2072" s="11"/>
      <c r="C2072" s="10"/>
      <c r="D2072" s="10"/>
      <c r="E2072" s="10"/>
      <c r="F2072" s="12"/>
      <c r="G2072" s="10"/>
      <c r="H2072" s="12"/>
      <c r="I2072" s="12"/>
      <c r="J2072" s="13"/>
      <c r="K2072" s="10"/>
      <c r="L2072" s="15" t="str">
        <f ca="1">IF(ISBLANK(F2072), "", DATEDIF(Tenants[[#This Row],[DateOfBirth]],TODAY(),"Y"))</f>
        <v/>
      </c>
      <c r="M2072" s="10"/>
      <c r="N2072" s="10"/>
      <c r="O2072" s="10"/>
      <c r="P2072" s="10"/>
      <c r="Q2072" s="10"/>
      <c r="R2072" s="10"/>
      <c r="S2072" s="10"/>
      <c r="T2072" s="10"/>
      <c r="U2072" s="16" t="str">
        <f t="shared" si="33"/>
        <v/>
      </c>
      <c r="V2072" s="16" t="str" cm="1">
        <f t="array" ref="V2072">_xlfn.IFS(AND(ISBLANK(A2072), OR(B2072&lt;&gt;"",C2072&lt;&gt;"",E2072&lt;&gt;"",F2072&lt;&gt;"",G2072&lt;&gt;"",H2072&lt;&gt;"",J2072&lt;&gt;"",K2072&lt;&gt;"",M2072&lt;&gt;"",N2072&lt;&gt;"",O2072&lt;&gt;"",P2072&lt;&gt;"",Q2072&lt;&gt;"",R2072&lt;&gt;"",S2072&lt;&gt;"",T2072&lt;&gt;"",)), "Address Empty", ISBLANK(A2072), "", ISBLANK(B2072), "Room Number Empty", ISBLANK(C2072), "First Name Empty", ISBLANK(E2072), "Last Name Empty", ISBLANK(F2072), "Date of Birth Empty", ISBLANK(G2072), "NI Number Empty", ISBLANK(H2072), "Check In Date Empty", ISBLANK(J2072), "HB Claim Ref Number Empty", ISBLANK(K2072), "Referral Agency Empty", ISBLANK(M2072), "Gender Empty", ISBLANK(N2072), "Religion Empty", ISBLANK(O2072), "Ethnicity Empty", ISBLANK(P2072), "Nationality Empty", ISBLANK(Q2072), "Disability Empty", ISBLANK(R2072), "Sexual Orientation Empty", ISBLANK(S2072), "Language Empty", ISBLANK(T2072), "Risk Assessment Empty", AND(G2072&lt;&gt;"",H2072&lt;&gt;""), IF(SUMPRODUCT(($G$2:$G$5000=G2072)*($H$2:$H$5000=H2072))&gt;1,"CONFLICT: NI and Check-in Date Already in Use","Correct"), TRUE, "Correct")</f>
        <v/>
      </c>
    </row>
    <row r="2073" spans="1:22" s="14" customFormat="1" x14ac:dyDescent="0.5">
      <c r="A2073" s="10"/>
      <c r="B2073" s="11"/>
      <c r="C2073" s="10"/>
      <c r="D2073" s="10"/>
      <c r="E2073" s="10"/>
      <c r="F2073" s="12"/>
      <c r="G2073" s="10"/>
      <c r="H2073" s="12"/>
      <c r="I2073" s="12"/>
      <c r="J2073" s="13"/>
      <c r="K2073" s="10"/>
      <c r="L2073" s="15" t="str">
        <f ca="1">IF(ISBLANK(F2073), "", DATEDIF(Tenants[[#This Row],[DateOfBirth]],TODAY(),"Y"))</f>
        <v/>
      </c>
      <c r="M2073" s="10"/>
      <c r="N2073" s="10"/>
      <c r="O2073" s="10"/>
      <c r="P2073" s="10"/>
      <c r="Q2073" s="10"/>
      <c r="R2073" s="10"/>
      <c r="S2073" s="10"/>
      <c r="T2073" s="10"/>
      <c r="U2073" s="16" t="str">
        <f t="shared" si="33"/>
        <v/>
      </c>
      <c r="V2073" s="16" t="str" cm="1">
        <f t="array" ref="V2073">_xlfn.IFS(AND(ISBLANK(A2073), OR(B2073&lt;&gt;"",C2073&lt;&gt;"",E2073&lt;&gt;"",F2073&lt;&gt;"",G2073&lt;&gt;"",H2073&lt;&gt;"",J2073&lt;&gt;"",K2073&lt;&gt;"",M2073&lt;&gt;"",N2073&lt;&gt;"",O2073&lt;&gt;"",P2073&lt;&gt;"",Q2073&lt;&gt;"",R2073&lt;&gt;"",S2073&lt;&gt;"",T2073&lt;&gt;"",)), "Address Empty", ISBLANK(A2073), "", ISBLANK(B2073), "Room Number Empty", ISBLANK(C2073), "First Name Empty", ISBLANK(E2073), "Last Name Empty", ISBLANK(F2073), "Date of Birth Empty", ISBLANK(G2073), "NI Number Empty", ISBLANK(H2073), "Check In Date Empty", ISBLANK(J2073), "HB Claim Ref Number Empty", ISBLANK(K2073), "Referral Agency Empty", ISBLANK(M2073), "Gender Empty", ISBLANK(N2073), "Religion Empty", ISBLANK(O2073), "Ethnicity Empty", ISBLANK(P2073), "Nationality Empty", ISBLANK(Q2073), "Disability Empty", ISBLANK(R2073), "Sexual Orientation Empty", ISBLANK(S2073), "Language Empty", ISBLANK(T2073), "Risk Assessment Empty", AND(G2073&lt;&gt;"",H2073&lt;&gt;""), IF(SUMPRODUCT(($G$2:$G$5000=G2073)*($H$2:$H$5000=H2073))&gt;1,"CONFLICT: NI and Check-in Date Already in Use","Correct"), TRUE, "Correct")</f>
        <v/>
      </c>
    </row>
    <row r="2074" spans="1:22" s="14" customFormat="1" x14ac:dyDescent="0.5">
      <c r="A2074" s="10"/>
      <c r="B2074" s="11"/>
      <c r="C2074" s="10"/>
      <c r="D2074" s="10"/>
      <c r="E2074" s="10"/>
      <c r="F2074" s="12"/>
      <c r="G2074" s="10"/>
      <c r="H2074" s="12"/>
      <c r="I2074" s="12"/>
      <c r="J2074" s="13"/>
      <c r="K2074" s="10"/>
      <c r="L2074" s="15" t="str">
        <f ca="1">IF(ISBLANK(F2074), "", DATEDIF(Tenants[[#This Row],[DateOfBirth]],TODAY(),"Y"))</f>
        <v/>
      </c>
      <c r="M2074" s="10"/>
      <c r="N2074" s="10"/>
      <c r="O2074" s="10"/>
      <c r="P2074" s="10"/>
      <c r="Q2074" s="10"/>
      <c r="R2074" s="10"/>
      <c r="S2074" s="10"/>
      <c r="T2074" s="10"/>
      <c r="U2074" s="16" t="str">
        <f t="shared" si="33"/>
        <v/>
      </c>
      <c r="V2074" s="16" t="str" cm="1">
        <f t="array" ref="V2074">_xlfn.IFS(AND(ISBLANK(A2074), OR(B2074&lt;&gt;"",C2074&lt;&gt;"",E2074&lt;&gt;"",F2074&lt;&gt;"",G2074&lt;&gt;"",H2074&lt;&gt;"",J2074&lt;&gt;"",K2074&lt;&gt;"",M2074&lt;&gt;"",N2074&lt;&gt;"",O2074&lt;&gt;"",P2074&lt;&gt;"",Q2074&lt;&gt;"",R2074&lt;&gt;"",S2074&lt;&gt;"",T2074&lt;&gt;"",)), "Address Empty", ISBLANK(A2074), "", ISBLANK(B2074), "Room Number Empty", ISBLANK(C2074), "First Name Empty", ISBLANK(E2074), "Last Name Empty", ISBLANK(F2074), "Date of Birth Empty", ISBLANK(G2074), "NI Number Empty", ISBLANK(H2074), "Check In Date Empty", ISBLANK(J2074), "HB Claim Ref Number Empty", ISBLANK(K2074), "Referral Agency Empty", ISBLANK(M2074), "Gender Empty", ISBLANK(N2074), "Religion Empty", ISBLANK(O2074), "Ethnicity Empty", ISBLANK(P2074), "Nationality Empty", ISBLANK(Q2074), "Disability Empty", ISBLANK(R2074), "Sexual Orientation Empty", ISBLANK(S2074), "Language Empty", ISBLANK(T2074), "Risk Assessment Empty", AND(G2074&lt;&gt;"",H2074&lt;&gt;""), IF(SUMPRODUCT(($G$2:$G$5000=G2074)*($H$2:$H$5000=H2074))&gt;1,"CONFLICT: NI and Check-in Date Already in Use","Correct"), TRUE, "Correct")</f>
        <v/>
      </c>
    </row>
    <row r="2075" spans="1:22" s="14" customFormat="1" x14ac:dyDescent="0.5">
      <c r="A2075" s="10"/>
      <c r="B2075" s="11"/>
      <c r="C2075" s="10"/>
      <c r="D2075" s="10"/>
      <c r="E2075" s="10"/>
      <c r="F2075" s="12"/>
      <c r="G2075" s="10"/>
      <c r="H2075" s="12"/>
      <c r="I2075" s="12"/>
      <c r="J2075" s="13"/>
      <c r="K2075" s="10"/>
      <c r="L2075" s="15" t="str">
        <f ca="1">IF(ISBLANK(F2075), "", DATEDIF(Tenants[[#This Row],[DateOfBirth]],TODAY(),"Y"))</f>
        <v/>
      </c>
      <c r="M2075" s="10"/>
      <c r="N2075" s="10"/>
      <c r="O2075" s="10"/>
      <c r="P2075" s="10"/>
      <c r="Q2075" s="10"/>
      <c r="R2075" s="10"/>
      <c r="S2075" s="10"/>
      <c r="T2075" s="10"/>
      <c r="U2075" s="16" t="str">
        <f t="shared" si="33"/>
        <v/>
      </c>
      <c r="V2075" s="16" t="str" cm="1">
        <f t="array" ref="V2075">_xlfn.IFS(AND(ISBLANK(A2075), OR(B2075&lt;&gt;"",C2075&lt;&gt;"",E2075&lt;&gt;"",F2075&lt;&gt;"",G2075&lt;&gt;"",H2075&lt;&gt;"",J2075&lt;&gt;"",K2075&lt;&gt;"",M2075&lt;&gt;"",N2075&lt;&gt;"",O2075&lt;&gt;"",P2075&lt;&gt;"",Q2075&lt;&gt;"",R2075&lt;&gt;"",S2075&lt;&gt;"",T2075&lt;&gt;"",)), "Address Empty", ISBLANK(A2075), "", ISBLANK(B2075), "Room Number Empty", ISBLANK(C2075), "First Name Empty", ISBLANK(E2075), "Last Name Empty", ISBLANK(F2075), "Date of Birth Empty", ISBLANK(G2075), "NI Number Empty", ISBLANK(H2075), "Check In Date Empty", ISBLANK(J2075), "HB Claim Ref Number Empty", ISBLANK(K2075), "Referral Agency Empty", ISBLANK(M2075), "Gender Empty", ISBLANK(N2075), "Religion Empty", ISBLANK(O2075), "Ethnicity Empty", ISBLANK(P2075), "Nationality Empty", ISBLANK(Q2075), "Disability Empty", ISBLANK(R2075), "Sexual Orientation Empty", ISBLANK(S2075), "Language Empty", ISBLANK(T2075), "Risk Assessment Empty", AND(G2075&lt;&gt;"",H2075&lt;&gt;""), IF(SUMPRODUCT(($G$2:$G$5000=G2075)*($H$2:$H$5000=H2075))&gt;1,"CONFLICT: NI and Check-in Date Already in Use","Correct"), TRUE, "Correct")</f>
        <v/>
      </c>
    </row>
    <row r="2076" spans="1:22" s="14" customFormat="1" x14ac:dyDescent="0.5">
      <c r="A2076" s="10"/>
      <c r="B2076" s="11"/>
      <c r="C2076" s="10"/>
      <c r="D2076" s="10"/>
      <c r="E2076" s="10"/>
      <c r="F2076" s="12"/>
      <c r="G2076" s="10"/>
      <c r="H2076" s="12"/>
      <c r="I2076" s="12"/>
      <c r="J2076" s="13"/>
      <c r="K2076" s="10"/>
      <c r="L2076" s="15" t="str">
        <f ca="1">IF(ISBLANK(F2076), "", DATEDIF(Tenants[[#This Row],[DateOfBirth]],TODAY(),"Y"))</f>
        <v/>
      </c>
      <c r="M2076" s="10"/>
      <c r="N2076" s="10"/>
      <c r="O2076" s="10"/>
      <c r="P2076" s="10"/>
      <c r="Q2076" s="10"/>
      <c r="R2076" s="10"/>
      <c r="S2076" s="10"/>
      <c r="T2076" s="10"/>
      <c r="U2076" s="16" t="str">
        <f t="shared" si="33"/>
        <v/>
      </c>
      <c r="V2076" s="16" t="str" cm="1">
        <f t="array" ref="V2076">_xlfn.IFS(AND(ISBLANK(A2076), OR(B2076&lt;&gt;"",C2076&lt;&gt;"",E2076&lt;&gt;"",F2076&lt;&gt;"",G2076&lt;&gt;"",H2076&lt;&gt;"",J2076&lt;&gt;"",K2076&lt;&gt;"",M2076&lt;&gt;"",N2076&lt;&gt;"",O2076&lt;&gt;"",P2076&lt;&gt;"",Q2076&lt;&gt;"",R2076&lt;&gt;"",S2076&lt;&gt;"",T2076&lt;&gt;"",)), "Address Empty", ISBLANK(A2076), "", ISBLANK(B2076), "Room Number Empty", ISBLANK(C2076), "First Name Empty", ISBLANK(E2076), "Last Name Empty", ISBLANK(F2076), "Date of Birth Empty", ISBLANK(G2076), "NI Number Empty", ISBLANK(H2076), "Check In Date Empty", ISBLANK(J2076), "HB Claim Ref Number Empty", ISBLANK(K2076), "Referral Agency Empty", ISBLANK(M2076), "Gender Empty", ISBLANK(N2076), "Religion Empty", ISBLANK(O2076), "Ethnicity Empty", ISBLANK(P2076), "Nationality Empty", ISBLANK(Q2076), "Disability Empty", ISBLANK(R2076), "Sexual Orientation Empty", ISBLANK(S2076), "Language Empty", ISBLANK(T2076), "Risk Assessment Empty", AND(G2076&lt;&gt;"",H2076&lt;&gt;""), IF(SUMPRODUCT(($G$2:$G$5000=G2076)*($H$2:$H$5000=H2076))&gt;1,"CONFLICT: NI and Check-in Date Already in Use","Correct"), TRUE, "Correct")</f>
        <v/>
      </c>
    </row>
    <row r="2077" spans="1:22" s="14" customFormat="1" x14ac:dyDescent="0.5">
      <c r="A2077" s="10"/>
      <c r="B2077" s="11"/>
      <c r="C2077" s="10"/>
      <c r="D2077" s="10"/>
      <c r="E2077" s="10"/>
      <c r="F2077" s="12"/>
      <c r="G2077" s="10"/>
      <c r="H2077" s="12"/>
      <c r="I2077" s="12"/>
      <c r="J2077" s="13"/>
      <c r="K2077" s="10"/>
      <c r="L2077" s="15" t="str">
        <f ca="1">IF(ISBLANK(F2077), "", DATEDIF(Tenants[[#This Row],[DateOfBirth]],TODAY(),"Y"))</f>
        <v/>
      </c>
      <c r="M2077" s="10"/>
      <c r="N2077" s="10"/>
      <c r="O2077" s="10"/>
      <c r="P2077" s="10"/>
      <c r="Q2077" s="10"/>
      <c r="R2077" s="10"/>
      <c r="S2077" s="10"/>
      <c r="T2077" s="10"/>
      <c r="U2077" s="16" t="str">
        <f t="shared" si="33"/>
        <v/>
      </c>
      <c r="V2077" s="16" t="str" cm="1">
        <f t="array" ref="V2077">_xlfn.IFS(AND(ISBLANK(A2077), OR(B2077&lt;&gt;"",C2077&lt;&gt;"",E2077&lt;&gt;"",F2077&lt;&gt;"",G2077&lt;&gt;"",H2077&lt;&gt;"",J2077&lt;&gt;"",K2077&lt;&gt;"",M2077&lt;&gt;"",N2077&lt;&gt;"",O2077&lt;&gt;"",P2077&lt;&gt;"",Q2077&lt;&gt;"",R2077&lt;&gt;"",S2077&lt;&gt;"",T2077&lt;&gt;"",)), "Address Empty", ISBLANK(A2077), "", ISBLANK(B2077), "Room Number Empty", ISBLANK(C2077), "First Name Empty", ISBLANK(E2077), "Last Name Empty", ISBLANK(F2077), "Date of Birth Empty", ISBLANK(G2077), "NI Number Empty", ISBLANK(H2077), "Check In Date Empty", ISBLANK(J2077), "HB Claim Ref Number Empty", ISBLANK(K2077), "Referral Agency Empty", ISBLANK(M2077), "Gender Empty", ISBLANK(N2077), "Religion Empty", ISBLANK(O2077), "Ethnicity Empty", ISBLANK(P2077), "Nationality Empty", ISBLANK(Q2077), "Disability Empty", ISBLANK(R2077), "Sexual Orientation Empty", ISBLANK(S2077), "Language Empty", ISBLANK(T2077), "Risk Assessment Empty", AND(G2077&lt;&gt;"",H2077&lt;&gt;""), IF(SUMPRODUCT(($G$2:$G$5000=G2077)*($H$2:$H$5000=H2077))&gt;1,"CONFLICT: NI and Check-in Date Already in Use","Correct"), TRUE, "Correct")</f>
        <v/>
      </c>
    </row>
    <row r="2078" spans="1:22" s="14" customFormat="1" x14ac:dyDescent="0.5">
      <c r="A2078" s="10"/>
      <c r="B2078" s="11"/>
      <c r="C2078" s="10"/>
      <c r="D2078" s="10"/>
      <c r="E2078" s="10"/>
      <c r="F2078" s="12"/>
      <c r="G2078" s="10"/>
      <c r="H2078" s="12"/>
      <c r="I2078" s="12"/>
      <c r="J2078" s="13"/>
      <c r="K2078" s="10"/>
      <c r="L2078" s="15" t="str">
        <f ca="1">IF(ISBLANK(F2078), "", DATEDIF(Tenants[[#This Row],[DateOfBirth]],TODAY(),"Y"))</f>
        <v/>
      </c>
      <c r="M2078" s="10"/>
      <c r="N2078" s="10"/>
      <c r="O2078" s="10"/>
      <c r="P2078" s="10"/>
      <c r="Q2078" s="10"/>
      <c r="R2078" s="10"/>
      <c r="S2078" s="10"/>
      <c r="T2078" s="10"/>
      <c r="U2078" s="16" t="str">
        <f t="shared" si="33"/>
        <v/>
      </c>
      <c r="V2078" s="16" t="str" cm="1">
        <f t="array" ref="V2078">_xlfn.IFS(AND(ISBLANK(A2078), OR(B2078&lt;&gt;"",C2078&lt;&gt;"",E2078&lt;&gt;"",F2078&lt;&gt;"",G2078&lt;&gt;"",H2078&lt;&gt;"",J2078&lt;&gt;"",K2078&lt;&gt;"",M2078&lt;&gt;"",N2078&lt;&gt;"",O2078&lt;&gt;"",P2078&lt;&gt;"",Q2078&lt;&gt;"",R2078&lt;&gt;"",S2078&lt;&gt;"",T2078&lt;&gt;"",)), "Address Empty", ISBLANK(A2078), "", ISBLANK(B2078), "Room Number Empty", ISBLANK(C2078), "First Name Empty", ISBLANK(E2078), "Last Name Empty", ISBLANK(F2078), "Date of Birth Empty", ISBLANK(G2078), "NI Number Empty", ISBLANK(H2078), "Check In Date Empty", ISBLANK(J2078), "HB Claim Ref Number Empty", ISBLANK(K2078), "Referral Agency Empty", ISBLANK(M2078), "Gender Empty", ISBLANK(N2078), "Religion Empty", ISBLANK(O2078), "Ethnicity Empty", ISBLANK(P2078), "Nationality Empty", ISBLANK(Q2078), "Disability Empty", ISBLANK(R2078), "Sexual Orientation Empty", ISBLANK(S2078), "Language Empty", ISBLANK(T2078), "Risk Assessment Empty", AND(G2078&lt;&gt;"",H2078&lt;&gt;""), IF(SUMPRODUCT(($G$2:$G$5000=G2078)*($H$2:$H$5000=H2078))&gt;1,"CONFLICT: NI and Check-in Date Already in Use","Correct"), TRUE, "Correct")</f>
        <v/>
      </c>
    </row>
    <row r="2079" spans="1:22" s="14" customFormat="1" x14ac:dyDescent="0.5">
      <c r="A2079" s="10"/>
      <c r="B2079" s="11"/>
      <c r="C2079" s="10"/>
      <c r="D2079" s="10"/>
      <c r="E2079" s="10"/>
      <c r="F2079" s="12"/>
      <c r="G2079" s="10"/>
      <c r="H2079" s="12"/>
      <c r="I2079" s="12"/>
      <c r="J2079" s="13"/>
      <c r="K2079" s="10"/>
      <c r="L2079" s="15" t="str">
        <f ca="1">IF(ISBLANK(F2079), "", DATEDIF(Tenants[[#This Row],[DateOfBirth]],TODAY(),"Y"))</f>
        <v/>
      </c>
      <c r="M2079" s="10"/>
      <c r="N2079" s="10"/>
      <c r="O2079" s="10"/>
      <c r="P2079" s="10"/>
      <c r="Q2079" s="10"/>
      <c r="R2079" s="10"/>
      <c r="S2079" s="10"/>
      <c r="T2079" s="10"/>
      <c r="U2079" s="16" t="str">
        <f t="shared" si="33"/>
        <v/>
      </c>
      <c r="V2079" s="16" t="str" cm="1">
        <f t="array" ref="V2079">_xlfn.IFS(AND(ISBLANK(A2079), OR(B2079&lt;&gt;"",C2079&lt;&gt;"",E2079&lt;&gt;"",F2079&lt;&gt;"",G2079&lt;&gt;"",H2079&lt;&gt;"",J2079&lt;&gt;"",K2079&lt;&gt;"",M2079&lt;&gt;"",N2079&lt;&gt;"",O2079&lt;&gt;"",P2079&lt;&gt;"",Q2079&lt;&gt;"",R2079&lt;&gt;"",S2079&lt;&gt;"",T2079&lt;&gt;"",)), "Address Empty", ISBLANK(A2079), "", ISBLANK(B2079), "Room Number Empty", ISBLANK(C2079), "First Name Empty", ISBLANK(E2079), "Last Name Empty", ISBLANK(F2079), "Date of Birth Empty", ISBLANK(G2079), "NI Number Empty", ISBLANK(H2079), "Check In Date Empty", ISBLANK(J2079), "HB Claim Ref Number Empty", ISBLANK(K2079), "Referral Agency Empty", ISBLANK(M2079), "Gender Empty", ISBLANK(N2079), "Religion Empty", ISBLANK(O2079), "Ethnicity Empty", ISBLANK(P2079), "Nationality Empty", ISBLANK(Q2079), "Disability Empty", ISBLANK(R2079), "Sexual Orientation Empty", ISBLANK(S2079), "Language Empty", ISBLANK(T2079), "Risk Assessment Empty", AND(G2079&lt;&gt;"",H2079&lt;&gt;""), IF(SUMPRODUCT(($G$2:$G$5000=G2079)*($H$2:$H$5000=H2079))&gt;1,"CONFLICT: NI and Check-in Date Already in Use","Correct"), TRUE, "Correct")</f>
        <v/>
      </c>
    </row>
    <row r="2080" spans="1:22" s="14" customFormat="1" x14ac:dyDescent="0.5">
      <c r="A2080" s="10"/>
      <c r="B2080" s="11"/>
      <c r="C2080" s="10"/>
      <c r="D2080" s="10"/>
      <c r="E2080" s="10"/>
      <c r="F2080" s="12"/>
      <c r="G2080" s="10"/>
      <c r="H2080" s="12"/>
      <c r="I2080" s="12"/>
      <c r="J2080" s="13"/>
      <c r="K2080" s="10"/>
      <c r="L2080" s="15" t="str">
        <f ca="1">IF(ISBLANK(F2080), "", DATEDIF(Tenants[[#This Row],[DateOfBirth]],TODAY(),"Y"))</f>
        <v/>
      </c>
      <c r="M2080" s="10"/>
      <c r="N2080" s="10"/>
      <c r="O2080" s="10"/>
      <c r="P2080" s="10"/>
      <c r="Q2080" s="10"/>
      <c r="R2080" s="10"/>
      <c r="S2080" s="10"/>
      <c r="T2080" s="10"/>
      <c r="U2080" s="16" t="str">
        <f t="shared" si="33"/>
        <v/>
      </c>
      <c r="V2080" s="16" t="str" cm="1">
        <f t="array" ref="V2080">_xlfn.IFS(AND(ISBLANK(A2080), OR(B2080&lt;&gt;"",C2080&lt;&gt;"",E2080&lt;&gt;"",F2080&lt;&gt;"",G2080&lt;&gt;"",H2080&lt;&gt;"",J2080&lt;&gt;"",K2080&lt;&gt;"",M2080&lt;&gt;"",N2080&lt;&gt;"",O2080&lt;&gt;"",P2080&lt;&gt;"",Q2080&lt;&gt;"",R2080&lt;&gt;"",S2080&lt;&gt;"",T2080&lt;&gt;"",)), "Address Empty", ISBLANK(A2080), "", ISBLANK(B2080), "Room Number Empty", ISBLANK(C2080), "First Name Empty", ISBLANK(E2080), "Last Name Empty", ISBLANK(F2080), "Date of Birth Empty", ISBLANK(G2080), "NI Number Empty", ISBLANK(H2080), "Check In Date Empty", ISBLANK(J2080), "HB Claim Ref Number Empty", ISBLANK(K2080), "Referral Agency Empty", ISBLANK(M2080), "Gender Empty", ISBLANK(N2080), "Religion Empty", ISBLANK(O2080), "Ethnicity Empty", ISBLANK(P2080), "Nationality Empty", ISBLANK(Q2080), "Disability Empty", ISBLANK(R2080), "Sexual Orientation Empty", ISBLANK(S2080), "Language Empty", ISBLANK(T2080), "Risk Assessment Empty", AND(G2080&lt;&gt;"",H2080&lt;&gt;""), IF(SUMPRODUCT(($G$2:$G$5000=G2080)*($H$2:$H$5000=H2080))&gt;1,"CONFLICT: NI and Check-in Date Already in Use","Correct"), TRUE, "Correct")</f>
        <v/>
      </c>
    </row>
    <row r="2081" spans="1:22" s="14" customFormat="1" x14ac:dyDescent="0.5">
      <c r="A2081" s="10"/>
      <c r="B2081" s="11"/>
      <c r="C2081" s="10"/>
      <c r="D2081" s="10"/>
      <c r="E2081" s="10"/>
      <c r="F2081" s="12"/>
      <c r="G2081" s="10"/>
      <c r="H2081" s="12"/>
      <c r="I2081" s="12"/>
      <c r="J2081" s="13"/>
      <c r="K2081" s="10"/>
      <c r="L2081" s="15" t="str">
        <f ca="1">IF(ISBLANK(F2081), "", DATEDIF(Tenants[[#This Row],[DateOfBirth]],TODAY(),"Y"))</f>
        <v/>
      </c>
      <c r="M2081" s="10"/>
      <c r="N2081" s="10"/>
      <c r="O2081" s="10"/>
      <c r="P2081" s="10"/>
      <c r="Q2081" s="10"/>
      <c r="R2081" s="10"/>
      <c r="S2081" s="10"/>
      <c r="T2081" s="10"/>
      <c r="U2081" s="16" t="str">
        <f t="shared" si="33"/>
        <v/>
      </c>
      <c r="V2081" s="16" t="str" cm="1">
        <f t="array" ref="V2081">_xlfn.IFS(AND(ISBLANK(A2081), OR(B2081&lt;&gt;"",C2081&lt;&gt;"",E2081&lt;&gt;"",F2081&lt;&gt;"",G2081&lt;&gt;"",H2081&lt;&gt;"",J2081&lt;&gt;"",K2081&lt;&gt;"",M2081&lt;&gt;"",N2081&lt;&gt;"",O2081&lt;&gt;"",P2081&lt;&gt;"",Q2081&lt;&gt;"",R2081&lt;&gt;"",S2081&lt;&gt;"",T2081&lt;&gt;"",)), "Address Empty", ISBLANK(A2081), "", ISBLANK(B2081), "Room Number Empty", ISBLANK(C2081), "First Name Empty", ISBLANK(E2081), "Last Name Empty", ISBLANK(F2081), "Date of Birth Empty", ISBLANK(G2081), "NI Number Empty", ISBLANK(H2081), "Check In Date Empty", ISBLANK(J2081), "HB Claim Ref Number Empty", ISBLANK(K2081), "Referral Agency Empty", ISBLANK(M2081), "Gender Empty", ISBLANK(N2081), "Religion Empty", ISBLANK(O2081), "Ethnicity Empty", ISBLANK(P2081), "Nationality Empty", ISBLANK(Q2081), "Disability Empty", ISBLANK(R2081), "Sexual Orientation Empty", ISBLANK(S2081), "Language Empty", ISBLANK(T2081), "Risk Assessment Empty", AND(G2081&lt;&gt;"",H2081&lt;&gt;""), IF(SUMPRODUCT(($G$2:$G$5000=G2081)*($H$2:$H$5000=H2081))&gt;1,"CONFLICT: NI and Check-in Date Already in Use","Correct"), TRUE, "Correct")</f>
        <v/>
      </c>
    </row>
    <row r="2082" spans="1:22" s="14" customFormat="1" x14ac:dyDescent="0.5">
      <c r="A2082" s="10"/>
      <c r="B2082" s="11"/>
      <c r="C2082" s="10"/>
      <c r="D2082" s="10"/>
      <c r="E2082" s="10"/>
      <c r="F2082" s="12"/>
      <c r="G2082" s="10"/>
      <c r="H2082" s="12"/>
      <c r="I2082" s="12"/>
      <c r="J2082" s="13"/>
      <c r="K2082" s="10"/>
      <c r="L2082" s="15" t="str">
        <f ca="1">IF(ISBLANK(F2082), "", DATEDIF(Tenants[[#This Row],[DateOfBirth]],TODAY(),"Y"))</f>
        <v/>
      </c>
      <c r="M2082" s="10"/>
      <c r="N2082" s="10"/>
      <c r="O2082" s="10"/>
      <c r="P2082" s="10"/>
      <c r="Q2082" s="10"/>
      <c r="R2082" s="10"/>
      <c r="S2082" s="10"/>
      <c r="T2082" s="10"/>
      <c r="U2082" s="16" t="str">
        <f t="shared" si="33"/>
        <v/>
      </c>
      <c r="V2082" s="16" t="str" cm="1">
        <f t="array" ref="V2082">_xlfn.IFS(AND(ISBLANK(A2082), OR(B2082&lt;&gt;"",C2082&lt;&gt;"",E2082&lt;&gt;"",F2082&lt;&gt;"",G2082&lt;&gt;"",H2082&lt;&gt;"",J2082&lt;&gt;"",K2082&lt;&gt;"",M2082&lt;&gt;"",N2082&lt;&gt;"",O2082&lt;&gt;"",P2082&lt;&gt;"",Q2082&lt;&gt;"",R2082&lt;&gt;"",S2082&lt;&gt;"",T2082&lt;&gt;"",)), "Address Empty", ISBLANK(A2082), "", ISBLANK(B2082), "Room Number Empty", ISBLANK(C2082), "First Name Empty", ISBLANK(E2082), "Last Name Empty", ISBLANK(F2082), "Date of Birth Empty", ISBLANK(G2082), "NI Number Empty", ISBLANK(H2082), "Check In Date Empty", ISBLANK(J2082), "HB Claim Ref Number Empty", ISBLANK(K2082), "Referral Agency Empty", ISBLANK(M2082), "Gender Empty", ISBLANK(N2082), "Religion Empty", ISBLANK(O2082), "Ethnicity Empty", ISBLANK(P2082), "Nationality Empty", ISBLANK(Q2082), "Disability Empty", ISBLANK(R2082), "Sexual Orientation Empty", ISBLANK(S2082), "Language Empty", ISBLANK(T2082), "Risk Assessment Empty", AND(G2082&lt;&gt;"",H2082&lt;&gt;""), IF(SUMPRODUCT(($G$2:$G$5000=G2082)*($H$2:$H$5000=H2082))&gt;1,"CONFLICT: NI and Check-in Date Already in Use","Correct"), TRUE, "Correct")</f>
        <v/>
      </c>
    </row>
    <row r="2083" spans="1:22" s="14" customFormat="1" x14ac:dyDescent="0.5">
      <c r="A2083" s="10"/>
      <c r="B2083" s="11"/>
      <c r="C2083" s="10"/>
      <c r="D2083" s="10"/>
      <c r="E2083" s="10"/>
      <c r="F2083" s="12"/>
      <c r="G2083" s="10"/>
      <c r="H2083" s="12"/>
      <c r="I2083" s="12"/>
      <c r="J2083" s="13"/>
      <c r="K2083" s="10"/>
      <c r="L2083" s="15" t="str">
        <f ca="1">IF(ISBLANK(F2083), "", DATEDIF(Tenants[[#This Row],[DateOfBirth]],TODAY(),"Y"))</f>
        <v/>
      </c>
      <c r="M2083" s="10"/>
      <c r="N2083" s="10"/>
      <c r="O2083" s="10"/>
      <c r="P2083" s="10"/>
      <c r="Q2083" s="10"/>
      <c r="R2083" s="10"/>
      <c r="S2083" s="10"/>
      <c r="T2083" s="10"/>
      <c r="U2083" s="16" t="str">
        <f t="shared" si="33"/>
        <v/>
      </c>
      <c r="V2083" s="16" t="str" cm="1">
        <f t="array" ref="V2083">_xlfn.IFS(AND(ISBLANK(A2083), OR(B2083&lt;&gt;"",C2083&lt;&gt;"",E2083&lt;&gt;"",F2083&lt;&gt;"",G2083&lt;&gt;"",H2083&lt;&gt;"",J2083&lt;&gt;"",K2083&lt;&gt;"",M2083&lt;&gt;"",N2083&lt;&gt;"",O2083&lt;&gt;"",P2083&lt;&gt;"",Q2083&lt;&gt;"",R2083&lt;&gt;"",S2083&lt;&gt;"",T2083&lt;&gt;"",)), "Address Empty", ISBLANK(A2083), "", ISBLANK(B2083), "Room Number Empty", ISBLANK(C2083), "First Name Empty", ISBLANK(E2083), "Last Name Empty", ISBLANK(F2083), "Date of Birth Empty", ISBLANK(G2083), "NI Number Empty", ISBLANK(H2083), "Check In Date Empty", ISBLANK(J2083), "HB Claim Ref Number Empty", ISBLANK(K2083), "Referral Agency Empty", ISBLANK(M2083), "Gender Empty", ISBLANK(N2083), "Religion Empty", ISBLANK(O2083), "Ethnicity Empty", ISBLANK(P2083), "Nationality Empty", ISBLANK(Q2083), "Disability Empty", ISBLANK(R2083), "Sexual Orientation Empty", ISBLANK(S2083), "Language Empty", ISBLANK(T2083), "Risk Assessment Empty", AND(G2083&lt;&gt;"",H2083&lt;&gt;""), IF(SUMPRODUCT(($G$2:$G$5000=G2083)*($H$2:$H$5000=H2083))&gt;1,"CONFLICT: NI and Check-in Date Already in Use","Correct"), TRUE, "Correct")</f>
        <v/>
      </c>
    </row>
    <row r="2084" spans="1:22" s="14" customFormat="1" x14ac:dyDescent="0.5">
      <c r="A2084" s="10"/>
      <c r="B2084" s="11"/>
      <c r="C2084" s="10"/>
      <c r="D2084" s="10"/>
      <c r="E2084" s="10"/>
      <c r="F2084" s="12"/>
      <c r="G2084" s="10"/>
      <c r="H2084" s="12"/>
      <c r="I2084" s="12"/>
      <c r="J2084" s="13"/>
      <c r="K2084" s="10"/>
      <c r="L2084" s="15" t="str">
        <f ca="1">IF(ISBLANK(F2084), "", DATEDIF(Tenants[[#This Row],[DateOfBirth]],TODAY(),"Y"))</f>
        <v/>
      </c>
      <c r="M2084" s="10"/>
      <c r="N2084" s="10"/>
      <c r="O2084" s="10"/>
      <c r="P2084" s="10"/>
      <c r="Q2084" s="10"/>
      <c r="R2084" s="10"/>
      <c r="S2084" s="10"/>
      <c r="T2084" s="10"/>
      <c r="U2084" s="16" t="str">
        <f t="shared" si="33"/>
        <v/>
      </c>
      <c r="V2084" s="16" t="str" cm="1">
        <f t="array" ref="V2084">_xlfn.IFS(AND(ISBLANK(A2084), OR(B2084&lt;&gt;"",C2084&lt;&gt;"",E2084&lt;&gt;"",F2084&lt;&gt;"",G2084&lt;&gt;"",H2084&lt;&gt;"",J2084&lt;&gt;"",K2084&lt;&gt;"",M2084&lt;&gt;"",N2084&lt;&gt;"",O2084&lt;&gt;"",P2084&lt;&gt;"",Q2084&lt;&gt;"",R2084&lt;&gt;"",S2084&lt;&gt;"",T2084&lt;&gt;"",)), "Address Empty", ISBLANK(A2084), "", ISBLANK(B2084), "Room Number Empty", ISBLANK(C2084), "First Name Empty", ISBLANK(E2084), "Last Name Empty", ISBLANK(F2084), "Date of Birth Empty", ISBLANK(G2084), "NI Number Empty", ISBLANK(H2084), "Check In Date Empty", ISBLANK(J2084), "HB Claim Ref Number Empty", ISBLANK(K2084), "Referral Agency Empty", ISBLANK(M2084), "Gender Empty", ISBLANK(N2084), "Religion Empty", ISBLANK(O2084), "Ethnicity Empty", ISBLANK(P2084), "Nationality Empty", ISBLANK(Q2084), "Disability Empty", ISBLANK(R2084), "Sexual Orientation Empty", ISBLANK(S2084), "Language Empty", ISBLANK(T2084), "Risk Assessment Empty", AND(G2084&lt;&gt;"",H2084&lt;&gt;""), IF(SUMPRODUCT(($G$2:$G$5000=G2084)*($H$2:$H$5000=H2084))&gt;1,"CONFLICT: NI and Check-in Date Already in Use","Correct"), TRUE, "Correct")</f>
        <v/>
      </c>
    </row>
    <row r="2085" spans="1:22" s="14" customFormat="1" x14ac:dyDescent="0.5">
      <c r="A2085" s="10"/>
      <c r="B2085" s="11"/>
      <c r="C2085" s="10"/>
      <c r="D2085" s="10"/>
      <c r="E2085" s="10"/>
      <c r="F2085" s="12"/>
      <c r="G2085" s="10"/>
      <c r="H2085" s="12"/>
      <c r="I2085" s="12"/>
      <c r="J2085" s="13"/>
      <c r="K2085" s="10"/>
      <c r="L2085" s="15" t="str">
        <f ca="1">IF(ISBLANK(F2085), "", DATEDIF(Tenants[[#This Row],[DateOfBirth]],TODAY(),"Y"))</f>
        <v/>
      </c>
      <c r="M2085" s="10"/>
      <c r="N2085" s="10"/>
      <c r="O2085" s="10"/>
      <c r="P2085" s="10"/>
      <c r="Q2085" s="10"/>
      <c r="R2085" s="10"/>
      <c r="S2085" s="10"/>
      <c r="T2085" s="10"/>
      <c r="U2085" s="16" t="str">
        <f t="shared" si="33"/>
        <v/>
      </c>
      <c r="V2085" s="16" t="str" cm="1">
        <f t="array" ref="V2085">_xlfn.IFS(AND(ISBLANK(A2085), OR(B2085&lt;&gt;"",C2085&lt;&gt;"",E2085&lt;&gt;"",F2085&lt;&gt;"",G2085&lt;&gt;"",H2085&lt;&gt;"",J2085&lt;&gt;"",K2085&lt;&gt;"",M2085&lt;&gt;"",N2085&lt;&gt;"",O2085&lt;&gt;"",P2085&lt;&gt;"",Q2085&lt;&gt;"",R2085&lt;&gt;"",S2085&lt;&gt;"",T2085&lt;&gt;"",)), "Address Empty", ISBLANK(A2085), "", ISBLANK(B2085), "Room Number Empty", ISBLANK(C2085), "First Name Empty", ISBLANK(E2085), "Last Name Empty", ISBLANK(F2085), "Date of Birth Empty", ISBLANK(G2085), "NI Number Empty", ISBLANK(H2085), "Check In Date Empty", ISBLANK(J2085), "HB Claim Ref Number Empty", ISBLANK(K2085), "Referral Agency Empty", ISBLANK(M2085), "Gender Empty", ISBLANK(N2085), "Religion Empty", ISBLANK(O2085), "Ethnicity Empty", ISBLANK(P2085), "Nationality Empty", ISBLANK(Q2085), "Disability Empty", ISBLANK(R2085), "Sexual Orientation Empty", ISBLANK(S2085), "Language Empty", ISBLANK(T2085), "Risk Assessment Empty", AND(G2085&lt;&gt;"",H2085&lt;&gt;""), IF(SUMPRODUCT(($G$2:$G$5000=G2085)*($H$2:$H$5000=H2085))&gt;1,"CONFLICT: NI and Check-in Date Already in Use","Correct"), TRUE, "Correct")</f>
        <v/>
      </c>
    </row>
    <row r="2086" spans="1:22" s="14" customFormat="1" x14ac:dyDescent="0.5">
      <c r="A2086" s="10"/>
      <c r="B2086" s="11"/>
      <c r="C2086" s="10"/>
      <c r="D2086" s="10"/>
      <c r="E2086" s="10"/>
      <c r="F2086" s="12"/>
      <c r="G2086" s="10"/>
      <c r="H2086" s="12"/>
      <c r="I2086" s="12"/>
      <c r="J2086" s="13"/>
      <c r="K2086" s="10"/>
      <c r="L2086" s="15" t="str">
        <f ca="1">IF(ISBLANK(F2086), "", DATEDIF(Tenants[[#This Row],[DateOfBirth]],TODAY(),"Y"))</f>
        <v/>
      </c>
      <c r="M2086" s="10"/>
      <c r="N2086" s="10"/>
      <c r="O2086" s="10"/>
      <c r="P2086" s="10"/>
      <c r="Q2086" s="10"/>
      <c r="R2086" s="10"/>
      <c r="S2086" s="10"/>
      <c r="T2086" s="10"/>
      <c r="U2086" s="16" t="str">
        <f t="shared" si="33"/>
        <v/>
      </c>
      <c r="V2086" s="16" t="str" cm="1">
        <f t="array" ref="V2086">_xlfn.IFS(AND(ISBLANK(A2086), OR(B2086&lt;&gt;"",C2086&lt;&gt;"",E2086&lt;&gt;"",F2086&lt;&gt;"",G2086&lt;&gt;"",H2086&lt;&gt;"",J2086&lt;&gt;"",K2086&lt;&gt;"",M2086&lt;&gt;"",N2086&lt;&gt;"",O2086&lt;&gt;"",P2086&lt;&gt;"",Q2086&lt;&gt;"",R2086&lt;&gt;"",S2086&lt;&gt;"",T2086&lt;&gt;"",)), "Address Empty", ISBLANK(A2086), "", ISBLANK(B2086), "Room Number Empty", ISBLANK(C2086), "First Name Empty", ISBLANK(E2086), "Last Name Empty", ISBLANK(F2086), "Date of Birth Empty", ISBLANK(G2086), "NI Number Empty", ISBLANK(H2086), "Check In Date Empty", ISBLANK(J2086), "HB Claim Ref Number Empty", ISBLANK(K2086), "Referral Agency Empty", ISBLANK(M2086), "Gender Empty", ISBLANK(N2086), "Religion Empty", ISBLANK(O2086), "Ethnicity Empty", ISBLANK(P2086), "Nationality Empty", ISBLANK(Q2086), "Disability Empty", ISBLANK(R2086), "Sexual Orientation Empty", ISBLANK(S2086), "Language Empty", ISBLANK(T2086), "Risk Assessment Empty", AND(G2086&lt;&gt;"",H2086&lt;&gt;""), IF(SUMPRODUCT(($G$2:$G$5000=G2086)*($H$2:$H$5000=H2086))&gt;1,"CONFLICT: NI and Check-in Date Already in Use","Correct"), TRUE, "Correct")</f>
        <v/>
      </c>
    </row>
    <row r="2087" spans="1:22" s="14" customFormat="1" x14ac:dyDescent="0.5">
      <c r="A2087" s="10"/>
      <c r="B2087" s="11"/>
      <c r="C2087" s="10"/>
      <c r="D2087" s="10"/>
      <c r="E2087" s="10"/>
      <c r="F2087" s="12"/>
      <c r="G2087" s="10"/>
      <c r="H2087" s="12"/>
      <c r="I2087" s="12"/>
      <c r="J2087" s="13"/>
      <c r="K2087" s="10"/>
      <c r="L2087" s="15" t="str">
        <f ca="1">IF(ISBLANK(F2087), "", DATEDIF(Tenants[[#This Row],[DateOfBirth]],TODAY(),"Y"))</f>
        <v/>
      </c>
      <c r="M2087" s="10"/>
      <c r="N2087" s="10"/>
      <c r="O2087" s="10"/>
      <c r="P2087" s="10"/>
      <c r="Q2087" s="10"/>
      <c r="R2087" s="10"/>
      <c r="S2087" s="10"/>
      <c r="T2087" s="10"/>
      <c r="U2087" s="16" t="str">
        <f t="shared" si="33"/>
        <v/>
      </c>
      <c r="V2087" s="16" t="str" cm="1">
        <f t="array" ref="V2087">_xlfn.IFS(AND(ISBLANK(A2087), OR(B2087&lt;&gt;"",C2087&lt;&gt;"",E2087&lt;&gt;"",F2087&lt;&gt;"",G2087&lt;&gt;"",H2087&lt;&gt;"",J2087&lt;&gt;"",K2087&lt;&gt;"",M2087&lt;&gt;"",N2087&lt;&gt;"",O2087&lt;&gt;"",P2087&lt;&gt;"",Q2087&lt;&gt;"",R2087&lt;&gt;"",S2087&lt;&gt;"",T2087&lt;&gt;"",)), "Address Empty", ISBLANK(A2087), "", ISBLANK(B2087), "Room Number Empty", ISBLANK(C2087), "First Name Empty", ISBLANK(E2087), "Last Name Empty", ISBLANK(F2087), "Date of Birth Empty", ISBLANK(G2087), "NI Number Empty", ISBLANK(H2087), "Check In Date Empty", ISBLANK(J2087), "HB Claim Ref Number Empty", ISBLANK(K2087), "Referral Agency Empty", ISBLANK(M2087), "Gender Empty", ISBLANK(N2087), "Religion Empty", ISBLANK(O2087), "Ethnicity Empty", ISBLANK(P2087), "Nationality Empty", ISBLANK(Q2087), "Disability Empty", ISBLANK(R2087), "Sexual Orientation Empty", ISBLANK(S2087), "Language Empty", ISBLANK(T2087), "Risk Assessment Empty", AND(G2087&lt;&gt;"",H2087&lt;&gt;""), IF(SUMPRODUCT(($G$2:$G$5000=G2087)*($H$2:$H$5000=H2087))&gt;1,"CONFLICT: NI and Check-in Date Already in Use","Correct"), TRUE, "Correct")</f>
        <v/>
      </c>
    </row>
    <row r="2088" spans="1:22" s="14" customFormat="1" x14ac:dyDescent="0.5">
      <c r="A2088" s="10"/>
      <c r="B2088" s="11"/>
      <c r="C2088" s="10"/>
      <c r="D2088" s="10"/>
      <c r="E2088" s="10"/>
      <c r="F2088" s="12"/>
      <c r="G2088" s="10"/>
      <c r="H2088" s="12"/>
      <c r="I2088" s="12"/>
      <c r="J2088" s="13"/>
      <c r="K2088" s="10"/>
      <c r="L2088" s="15" t="str">
        <f ca="1">IF(ISBLANK(F2088), "", DATEDIF(Tenants[[#This Row],[DateOfBirth]],TODAY(),"Y"))</f>
        <v/>
      </c>
      <c r="M2088" s="10"/>
      <c r="N2088" s="10"/>
      <c r="O2088" s="10"/>
      <c r="P2088" s="10"/>
      <c r="Q2088" s="10"/>
      <c r="R2088" s="10"/>
      <c r="S2088" s="10"/>
      <c r="T2088" s="10"/>
      <c r="U2088" s="16" t="str">
        <f t="shared" si="33"/>
        <v/>
      </c>
      <c r="V2088" s="16" t="str" cm="1">
        <f t="array" ref="V2088">_xlfn.IFS(AND(ISBLANK(A2088), OR(B2088&lt;&gt;"",C2088&lt;&gt;"",E2088&lt;&gt;"",F2088&lt;&gt;"",G2088&lt;&gt;"",H2088&lt;&gt;"",J2088&lt;&gt;"",K2088&lt;&gt;"",M2088&lt;&gt;"",N2088&lt;&gt;"",O2088&lt;&gt;"",P2088&lt;&gt;"",Q2088&lt;&gt;"",R2088&lt;&gt;"",S2088&lt;&gt;"",T2088&lt;&gt;"",)), "Address Empty", ISBLANK(A2088), "", ISBLANK(B2088), "Room Number Empty", ISBLANK(C2088), "First Name Empty", ISBLANK(E2088), "Last Name Empty", ISBLANK(F2088), "Date of Birth Empty", ISBLANK(G2088), "NI Number Empty", ISBLANK(H2088), "Check In Date Empty", ISBLANK(J2088), "HB Claim Ref Number Empty", ISBLANK(K2088), "Referral Agency Empty", ISBLANK(M2088), "Gender Empty", ISBLANK(N2088), "Religion Empty", ISBLANK(O2088), "Ethnicity Empty", ISBLANK(P2088), "Nationality Empty", ISBLANK(Q2088), "Disability Empty", ISBLANK(R2088), "Sexual Orientation Empty", ISBLANK(S2088), "Language Empty", ISBLANK(T2088), "Risk Assessment Empty", AND(G2088&lt;&gt;"",H2088&lt;&gt;""), IF(SUMPRODUCT(($G$2:$G$5000=G2088)*($H$2:$H$5000=H2088))&gt;1,"CONFLICT: NI and Check-in Date Already in Use","Correct"), TRUE, "Correct")</f>
        <v/>
      </c>
    </row>
    <row r="2089" spans="1:22" s="14" customFormat="1" x14ac:dyDescent="0.5">
      <c r="A2089" s="10"/>
      <c r="B2089" s="11"/>
      <c r="C2089" s="10"/>
      <c r="D2089" s="10"/>
      <c r="E2089" s="10"/>
      <c r="F2089" s="12"/>
      <c r="G2089" s="10"/>
      <c r="H2089" s="12"/>
      <c r="I2089" s="12"/>
      <c r="J2089" s="13"/>
      <c r="K2089" s="10"/>
      <c r="L2089" s="15" t="str">
        <f ca="1">IF(ISBLANK(F2089), "", DATEDIF(Tenants[[#This Row],[DateOfBirth]],TODAY(),"Y"))</f>
        <v/>
      </c>
      <c r="M2089" s="10"/>
      <c r="N2089" s="10"/>
      <c r="O2089" s="10"/>
      <c r="P2089" s="10"/>
      <c r="Q2089" s="10"/>
      <c r="R2089" s="10"/>
      <c r="S2089" s="10"/>
      <c r="T2089" s="10"/>
      <c r="U2089" s="16" t="str">
        <f t="shared" si="33"/>
        <v/>
      </c>
      <c r="V2089" s="16" t="str" cm="1">
        <f t="array" ref="V2089">_xlfn.IFS(AND(ISBLANK(A2089), OR(B2089&lt;&gt;"",C2089&lt;&gt;"",E2089&lt;&gt;"",F2089&lt;&gt;"",G2089&lt;&gt;"",H2089&lt;&gt;"",J2089&lt;&gt;"",K2089&lt;&gt;"",M2089&lt;&gt;"",N2089&lt;&gt;"",O2089&lt;&gt;"",P2089&lt;&gt;"",Q2089&lt;&gt;"",R2089&lt;&gt;"",S2089&lt;&gt;"",T2089&lt;&gt;"",)), "Address Empty", ISBLANK(A2089), "", ISBLANK(B2089), "Room Number Empty", ISBLANK(C2089), "First Name Empty", ISBLANK(E2089), "Last Name Empty", ISBLANK(F2089), "Date of Birth Empty", ISBLANK(G2089), "NI Number Empty", ISBLANK(H2089), "Check In Date Empty", ISBLANK(J2089), "HB Claim Ref Number Empty", ISBLANK(K2089), "Referral Agency Empty", ISBLANK(M2089), "Gender Empty", ISBLANK(N2089), "Religion Empty", ISBLANK(O2089), "Ethnicity Empty", ISBLANK(P2089), "Nationality Empty", ISBLANK(Q2089), "Disability Empty", ISBLANK(R2089), "Sexual Orientation Empty", ISBLANK(S2089), "Language Empty", ISBLANK(T2089), "Risk Assessment Empty", AND(G2089&lt;&gt;"",H2089&lt;&gt;""), IF(SUMPRODUCT(($G$2:$G$5000=G2089)*($H$2:$H$5000=H2089))&gt;1,"CONFLICT: NI and Check-in Date Already in Use","Correct"), TRUE, "Correct")</f>
        <v/>
      </c>
    </row>
    <row r="2090" spans="1:22" s="14" customFormat="1" x14ac:dyDescent="0.5">
      <c r="A2090" s="10"/>
      <c r="B2090" s="11"/>
      <c r="C2090" s="10"/>
      <c r="D2090" s="10"/>
      <c r="E2090" s="10"/>
      <c r="F2090" s="12"/>
      <c r="G2090" s="10"/>
      <c r="H2090" s="12"/>
      <c r="I2090" s="12"/>
      <c r="J2090" s="13"/>
      <c r="K2090" s="10"/>
      <c r="L2090" s="15" t="str">
        <f ca="1">IF(ISBLANK(F2090), "", DATEDIF(Tenants[[#This Row],[DateOfBirth]],TODAY(),"Y"))</f>
        <v/>
      </c>
      <c r="M2090" s="10"/>
      <c r="N2090" s="10"/>
      <c r="O2090" s="10"/>
      <c r="P2090" s="10"/>
      <c r="Q2090" s="10"/>
      <c r="R2090" s="10"/>
      <c r="S2090" s="10"/>
      <c r="T2090" s="10"/>
      <c r="U2090" s="16" t="str">
        <f t="shared" si="33"/>
        <v/>
      </c>
      <c r="V2090" s="16" t="str" cm="1">
        <f t="array" ref="V2090">_xlfn.IFS(AND(ISBLANK(A2090), OR(B2090&lt;&gt;"",C2090&lt;&gt;"",E2090&lt;&gt;"",F2090&lt;&gt;"",G2090&lt;&gt;"",H2090&lt;&gt;"",J2090&lt;&gt;"",K2090&lt;&gt;"",M2090&lt;&gt;"",N2090&lt;&gt;"",O2090&lt;&gt;"",P2090&lt;&gt;"",Q2090&lt;&gt;"",R2090&lt;&gt;"",S2090&lt;&gt;"",T2090&lt;&gt;"",)), "Address Empty", ISBLANK(A2090), "", ISBLANK(B2090), "Room Number Empty", ISBLANK(C2090), "First Name Empty", ISBLANK(E2090), "Last Name Empty", ISBLANK(F2090), "Date of Birth Empty", ISBLANK(G2090), "NI Number Empty", ISBLANK(H2090), "Check In Date Empty", ISBLANK(J2090), "HB Claim Ref Number Empty", ISBLANK(K2090), "Referral Agency Empty", ISBLANK(M2090), "Gender Empty", ISBLANK(N2090), "Religion Empty", ISBLANK(O2090), "Ethnicity Empty", ISBLANK(P2090), "Nationality Empty", ISBLANK(Q2090), "Disability Empty", ISBLANK(R2090), "Sexual Orientation Empty", ISBLANK(S2090), "Language Empty", ISBLANK(T2090), "Risk Assessment Empty", AND(G2090&lt;&gt;"",H2090&lt;&gt;""), IF(SUMPRODUCT(($G$2:$G$5000=G2090)*($H$2:$H$5000=H2090))&gt;1,"CONFLICT: NI and Check-in Date Already in Use","Correct"), TRUE, "Correct")</f>
        <v/>
      </c>
    </row>
    <row r="2091" spans="1:22" s="14" customFormat="1" x14ac:dyDescent="0.5">
      <c r="A2091" s="10"/>
      <c r="B2091" s="11"/>
      <c r="C2091" s="10"/>
      <c r="D2091" s="10"/>
      <c r="E2091" s="10"/>
      <c r="F2091" s="12"/>
      <c r="G2091" s="10"/>
      <c r="H2091" s="12"/>
      <c r="I2091" s="12"/>
      <c r="J2091" s="13"/>
      <c r="K2091" s="10"/>
      <c r="L2091" s="15" t="str">
        <f ca="1">IF(ISBLANK(F2091), "", DATEDIF(Tenants[[#This Row],[DateOfBirth]],TODAY(),"Y"))</f>
        <v/>
      </c>
      <c r="M2091" s="10"/>
      <c r="N2091" s="10"/>
      <c r="O2091" s="10"/>
      <c r="P2091" s="10"/>
      <c r="Q2091" s="10"/>
      <c r="R2091" s="10"/>
      <c r="S2091" s="10"/>
      <c r="T2091" s="10"/>
      <c r="U2091" s="16" t="str">
        <f t="shared" si="33"/>
        <v/>
      </c>
      <c r="V2091" s="16" t="str" cm="1">
        <f t="array" ref="V2091">_xlfn.IFS(AND(ISBLANK(A2091), OR(B2091&lt;&gt;"",C2091&lt;&gt;"",E2091&lt;&gt;"",F2091&lt;&gt;"",G2091&lt;&gt;"",H2091&lt;&gt;"",J2091&lt;&gt;"",K2091&lt;&gt;"",M2091&lt;&gt;"",N2091&lt;&gt;"",O2091&lt;&gt;"",P2091&lt;&gt;"",Q2091&lt;&gt;"",R2091&lt;&gt;"",S2091&lt;&gt;"",T2091&lt;&gt;"",)), "Address Empty", ISBLANK(A2091), "", ISBLANK(B2091), "Room Number Empty", ISBLANK(C2091), "First Name Empty", ISBLANK(E2091), "Last Name Empty", ISBLANK(F2091), "Date of Birth Empty", ISBLANK(G2091), "NI Number Empty", ISBLANK(H2091), "Check In Date Empty", ISBLANK(J2091), "HB Claim Ref Number Empty", ISBLANK(K2091), "Referral Agency Empty", ISBLANK(M2091), "Gender Empty", ISBLANK(N2091), "Religion Empty", ISBLANK(O2091), "Ethnicity Empty", ISBLANK(P2091), "Nationality Empty", ISBLANK(Q2091), "Disability Empty", ISBLANK(R2091), "Sexual Orientation Empty", ISBLANK(S2091), "Language Empty", ISBLANK(T2091), "Risk Assessment Empty", AND(G2091&lt;&gt;"",H2091&lt;&gt;""), IF(SUMPRODUCT(($G$2:$G$5000=G2091)*($H$2:$H$5000=H2091))&gt;1,"CONFLICT: NI and Check-in Date Already in Use","Correct"), TRUE, "Correct")</f>
        <v/>
      </c>
    </row>
    <row r="2092" spans="1:22" s="14" customFormat="1" x14ac:dyDescent="0.5">
      <c r="A2092" s="10"/>
      <c r="B2092" s="11"/>
      <c r="C2092" s="10"/>
      <c r="D2092" s="10"/>
      <c r="E2092" s="10"/>
      <c r="F2092" s="12"/>
      <c r="G2092" s="10"/>
      <c r="H2092" s="12"/>
      <c r="I2092" s="12"/>
      <c r="J2092" s="13"/>
      <c r="K2092" s="10"/>
      <c r="L2092" s="15" t="str">
        <f ca="1">IF(ISBLANK(F2092), "", DATEDIF(Tenants[[#This Row],[DateOfBirth]],TODAY(),"Y"))</f>
        <v/>
      </c>
      <c r="M2092" s="10"/>
      <c r="N2092" s="10"/>
      <c r="O2092" s="10"/>
      <c r="P2092" s="10"/>
      <c r="Q2092" s="10"/>
      <c r="R2092" s="10"/>
      <c r="S2092" s="10"/>
      <c r="T2092" s="10"/>
      <c r="U2092" s="16" t="str">
        <f t="shared" ref="U2092:U2155" si="34">IF(AND(ISBLANK(H2092),ISBLANK(I2092)),"",IF(ISBLANK(I2092),"ONGOING",DATEDIF(H2092,I2092,"Y")&amp;" YEAR(S) "&amp;DATEDIF(H2092,I2092,"YM")&amp;" MONTH(S)"))</f>
        <v/>
      </c>
      <c r="V2092" s="16" t="str" cm="1">
        <f t="array" ref="V2092">_xlfn.IFS(AND(ISBLANK(A2092), OR(B2092&lt;&gt;"",C2092&lt;&gt;"",E2092&lt;&gt;"",F2092&lt;&gt;"",G2092&lt;&gt;"",H2092&lt;&gt;"",J2092&lt;&gt;"",K2092&lt;&gt;"",M2092&lt;&gt;"",N2092&lt;&gt;"",O2092&lt;&gt;"",P2092&lt;&gt;"",Q2092&lt;&gt;"",R2092&lt;&gt;"",S2092&lt;&gt;"",T2092&lt;&gt;"",)), "Address Empty", ISBLANK(A2092), "", ISBLANK(B2092), "Room Number Empty", ISBLANK(C2092), "First Name Empty", ISBLANK(E2092), "Last Name Empty", ISBLANK(F2092), "Date of Birth Empty", ISBLANK(G2092), "NI Number Empty", ISBLANK(H2092), "Check In Date Empty", ISBLANK(J2092), "HB Claim Ref Number Empty", ISBLANK(K2092), "Referral Agency Empty", ISBLANK(M2092), "Gender Empty", ISBLANK(N2092), "Religion Empty", ISBLANK(O2092), "Ethnicity Empty", ISBLANK(P2092), "Nationality Empty", ISBLANK(Q2092), "Disability Empty", ISBLANK(R2092), "Sexual Orientation Empty", ISBLANK(S2092), "Language Empty", ISBLANK(T2092), "Risk Assessment Empty", AND(G2092&lt;&gt;"",H2092&lt;&gt;""), IF(SUMPRODUCT(($G$2:$G$5000=G2092)*($H$2:$H$5000=H2092))&gt;1,"CONFLICT: NI and Check-in Date Already in Use","Correct"), TRUE, "Correct")</f>
        <v/>
      </c>
    </row>
    <row r="2093" spans="1:22" s="14" customFormat="1" x14ac:dyDescent="0.5">
      <c r="A2093" s="10"/>
      <c r="B2093" s="11"/>
      <c r="C2093" s="10"/>
      <c r="D2093" s="10"/>
      <c r="E2093" s="10"/>
      <c r="F2093" s="12"/>
      <c r="G2093" s="10"/>
      <c r="H2093" s="12"/>
      <c r="I2093" s="12"/>
      <c r="J2093" s="13"/>
      <c r="K2093" s="10"/>
      <c r="L2093" s="15" t="str">
        <f ca="1">IF(ISBLANK(F2093), "", DATEDIF(Tenants[[#This Row],[DateOfBirth]],TODAY(),"Y"))</f>
        <v/>
      </c>
      <c r="M2093" s="10"/>
      <c r="N2093" s="10"/>
      <c r="O2093" s="10"/>
      <c r="P2093" s="10"/>
      <c r="Q2093" s="10"/>
      <c r="R2093" s="10"/>
      <c r="S2093" s="10"/>
      <c r="T2093" s="10"/>
      <c r="U2093" s="16" t="str">
        <f t="shared" si="34"/>
        <v/>
      </c>
      <c r="V2093" s="16" t="str" cm="1">
        <f t="array" ref="V2093">_xlfn.IFS(AND(ISBLANK(A2093), OR(B2093&lt;&gt;"",C2093&lt;&gt;"",E2093&lt;&gt;"",F2093&lt;&gt;"",G2093&lt;&gt;"",H2093&lt;&gt;"",J2093&lt;&gt;"",K2093&lt;&gt;"",M2093&lt;&gt;"",N2093&lt;&gt;"",O2093&lt;&gt;"",P2093&lt;&gt;"",Q2093&lt;&gt;"",R2093&lt;&gt;"",S2093&lt;&gt;"",T2093&lt;&gt;"",)), "Address Empty", ISBLANK(A2093), "", ISBLANK(B2093), "Room Number Empty", ISBLANK(C2093), "First Name Empty", ISBLANK(E2093), "Last Name Empty", ISBLANK(F2093), "Date of Birth Empty", ISBLANK(G2093), "NI Number Empty", ISBLANK(H2093), "Check In Date Empty", ISBLANK(J2093), "HB Claim Ref Number Empty", ISBLANK(K2093), "Referral Agency Empty", ISBLANK(M2093), "Gender Empty", ISBLANK(N2093), "Religion Empty", ISBLANK(O2093), "Ethnicity Empty", ISBLANK(P2093), "Nationality Empty", ISBLANK(Q2093), "Disability Empty", ISBLANK(R2093), "Sexual Orientation Empty", ISBLANK(S2093), "Language Empty", ISBLANK(T2093), "Risk Assessment Empty", AND(G2093&lt;&gt;"",H2093&lt;&gt;""), IF(SUMPRODUCT(($G$2:$G$5000=G2093)*($H$2:$H$5000=H2093))&gt;1,"CONFLICT: NI and Check-in Date Already in Use","Correct"), TRUE, "Correct")</f>
        <v/>
      </c>
    </row>
    <row r="2094" spans="1:22" s="14" customFormat="1" x14ac:dyDescent="0.5">
      <c r="A2094" s="10"/>
      <c r="B2094" s="11"/>
      <c r="C2094" s="10"/>
      <c r="D2094" s="10"/>
      <c r="E2094" s="10"/>
      <c r="F2094" s="12"/>
      <c r="G2094" s="10"/>
      <c r="H2094" s="12"/>
      <c r="I2094" s="12"/>
      <c r="J2094" s="13"/>
      <c r="K2094" s="10"/>
      <c r="L2094" s="15" t="str">
        <f ca="1">IF(ISBLANK(F2094), "", DATEDIF(Tenants[[#This Row],[DateOfBirth]],TODAY(),"Y"))</f>
        <v/>
      </c>
      <c r="M2094" s="10"/>
      <c r="N2094" s="10"/>
      <c r="O2094" s="10"/>
      <c r="P2094" s="10"/>
      <c r="Q2094" s="10"/>
      <c r="R2094" s="10"/>
      <c r="S2094" s="10"/>
      <c r="T2094" s="10"/>
      <c r="U2094" s="16" t="str">
        <f t="shared" si="34"/>
        <v/>
      </c>
      <c r="V2094" s="16" t="str" cm="1">
        <f t="array" ref="V2094">_xlfn.IFS(AND(ISBLANK(A2094), OR(B2094&lt;&gt;"",C2094&lt;&gt;"",E2094&lt;&gt;"",F2094&lt;&gt;"",G2094&lt;&gt;"",H2094&lt;&gt;"",J2094&lt;&gt;"",K2094&lt;&gt;"",M2094&lt;&gt;"",N2094&lt;&gt;"",O2094&lt;&gt;"",P2094&lt;&gt;"",Q2094&lt;&gt;"",R2094&lt;&gt;"",S2094&lt;&gt;"",T2094&lt;&gt;"",)), "Address Empty", ISBLANK(A2094), "", ISBLANK(B2094), "Room Number Empty", ISBLANK(C2094), "First Name Empty", ISBLANK(E2094), "Last Name Empty", ISBLANK(F2094), "Date of Birth Empty", ISBLANK(G2094), "NI Number Empty", ISBLANK(H2094), "Check In Date Empty", ISBLANK(J2094), "HB Claim Ref Number Empty", ISBLANK(K2094), "Referral Agency Empty", ISBLANK(M2094), "Gender Empty", ISBLANK(N2094), "Religion Empty", ISBLANK(O2094), "Ethnicity Empty", ISBLANK(P2094), "Nationality Empty", ISBLANK(Q2094), "Disability Empty", ISBLANK(R2094), "Sexual Orientation Empty", ISBLANK(S2094), "Language Empty", ISBLANK(T2094), "Risk Assessment Empty", AND(G2094&lt;&gt;"",H2094&lt;&gt;""), IF(SUMPRODUCT(($G$2:$G$5000=G2094)*($H$2:$H$5000=H2094))&gt;1,"CONFLICT: NI and Check-in Date Already in Use","Correct"), TRUE, "Correct")</f>
        <v/>
      </c>
    </row>
    <row r="2095" spans="1:22" s="14" customFormat="1" x14ac:dyDescent="0.5">
      <c r="A2095" s="10"/>
      <c r="B2095" s="11"/>
      <c r="C2095" s="10"/>
      <c r="D2095" s="10"/>
      <c r="E2095" s="10"/>
      <c r="F2095" s="12"/>
      <c r="G2095" s="10"/>
      <c r="H2095" s="12"/>
      <c r="I2095" s="12"/>
      <c r="J2095" s="13"/>
      <c r="K2095" s="10"/>
      <c r="L2095" s="15" t="str">
        <f ca="1">IF(ISBLANK(F2095), "", DATEDIF(Tenants[[#This Row],[DateOfBirth]],TODAY(),"Y"))</f>
        <v/>
      </c>
      <c r="M2095" s="10"/>
      <c r="N2095" s="10"/>
      <c r="O2095" s="10"/>
      <c r="P2095" s="10"/>
      <c r="Q2095" s="10"/>
      <c r="R2095" s="10"/>
      <c r="S2095" s="10"/>
      <c r="T2095" s="10"/>
      <c r="U2095" s="16" t="str">
        <f t="shared" si="34"/>
        <v/>
      </c>
      <c r="V2095" s="16" t="str" cm="1">
        <f t="array" ref="V2095">_xlfn.IFS(AND(ISBLANK(A2095), OR(B2095&lt;&gt;"",C2095&lt;&gt;"",E2095&lt;&gt;"",F2095&lt;&gt;"",G2095&lt;&gt;"",H2095&lt;&gt;"",J2095&lt;&gt;"",K2095&lt;&gt;"",M2095&lt;&gt;"",N2095&lt;&gt;"",O2095&lt;&gt;"",P2095&lt;&gt;"",Q2095&lt;&gt;"",R2095&lt;&gt;"",S2095&lt;&gt;"",T2095&lt;&gt;"",)), "Address Empty", ISBLANK(A2095), "", ISBLANK(B2095), "Room Number Empty", ISBLANK(C2095), "First Name Empty", ISBLANK(E2095), "Last Name Empty", ISBLANK(F2095), "Date of Birth Empty", ISBLANK(G2095), "NI Number Empty", ISBLANK(H2095), "Check In Date Empty", ISBLANK(J2095), "HB Claim Ref Number Empty", ISBLANK(K2095), "Referral Agency Empty", ISBLANK(M2095), "Gender Empty", ISBLANK(N2095), "Religion Empty", ISBLANK(O2095), "Ethnicity Empty", ISBLANK(P2095), "Nationality Empty", ISBLANK(Q2095), "Disability Empty", ISBLANK(R2095), "Sexual Orientation Empty", ISBLANK(S2095), "Language Empty", ISBLANK(T2095), "Risk Assessment Empty", AND(G2095&lt;&gt;"",H2095&lt;&gt;""), IF(SUMPRODUCT(($G$2:$G$5000=G2095)*($H$2:$H$5000=H2095))&gt;1,"CONFLICT: NI and Check-in Date Already in Use","Correct"), TRUE, "Correct")</f>
        <v/>
      </c>
    </row>
    <row r="2096" spans="1:22" s="14" customFormat="1" x14ac:dyDescent="0.5">
      <c r="A2096" s="10"/>
      <c r="B2096" s="11"/>
      <c r="C2096" s="10"/>
      <c r="D2096" s="10"/>
      <c r="E2096" s="10"/>
      <c r="F2096" s="12"/>
      <c r="G2096" s="10"/>
      <c r="H2096" s="12"/>
      <c r="I2096" s="12"/>
      <c r="J2096" s="13"/>
      <c r="K2096" s="10"/>
      <c r="L2096" s="15" t="str">
        <f ca="1">IF(ISBLANK(F2096), "", DATEDIF(Tenants[[#This Row],[DateOfBirth]],TODAY(),"Y"))</f>
        <v/>
      </c>
      <c r="M2096" s="10"/>
      <c r="N2096" s="10"/>
      <c r="O2096" s="10"/>
      <c r="P2096" s="10"/>
      <c r="Q2096" s="10"/>
      <c r="R2096" s="10"/>
      <c r="S2096" s="10"/>
      <c r="T2096" s="10"/>
      <c r="U2096" s="16" t="str">
        <f t="shared" si="34"/>
        <v/>
      </c>
      <c r="V2096" s="16" t="str" cm="1">
        <f t="array" ref="V2096">_xlfn.IFS(AND(ISBLANK(A2096), OR(B2096&lt;&gt;"",C2096&lt;&gt;"",E2096&lt;&gt;"",F2096&lt;&gt;"",G2096&lt;&gt;"",H2096&lt;&gt;"",J2096&lt;&gt;"",K2096&lt;&gt;"",M2096&lt;&gt;"",N2096&lt;&gt;"",O2096&lt;&gt;"",P2096&lt;&gt;"",Q2096&lt;&gt;"",R2096&lt;&gt;"",S2096&lt;&gt;"",T2096&lt;&gt;"",)), "Address Empty", ISBLANK(A2096), "", ISBLANK(B2096), "Room Number Empty", ISBLANK(C2096), "First Name Empty", ISBLANK(E2096), "Last Name Empty", ISBLANK(F2096), "Date of Birth Empty", ISBLANK(G2096), "NI Number Empty", ISBLANK(H2096), "Check In Date Empty", ISBLANK(J2096), "HB Claim Ref Number Empty", ISBLANK(K2096), "Referral Agency Empty", ISBLANK(M2096), "Gender Empty", ISBLANK(N2096), "Religion Empty", ISBLANK(O2096), "Ethnicity Empty", ISBLANK(P2096), "Nationality Empty", ISBLANK(Q2096), "Disability Empty", ISBLANK(R2096), "Sexual Orientation Empty", ISBLANK(S2096), "Language Empty", ISBLANK(T2096), "Risk Assessment Empty", AND(G2096&lt;&gt;"",H2096&lt;&gt;""), IF(SUMPRODUCT(($G$2:$G$5000=G2096)*($H$2:$H$5000=H2096))&gt;1,"CONFLICT: NI and Check-in Date Already in Use","Correct"), TRUE, "Correct")</f>
        <v/>
      </c>
    </row>
    <row r="2097" spans="1:22" s="14" customFormat="1" x14ac:dyDescent="0.5">
      <c r="A2097" s="10"/>
      <c r="B2097" s="11"/>
      <c r="C2097" s="10"/>
      <c r="D2097" s="10"/>
      <c r="E2097" s="10"/>
      <c r="F2097" s="12"/>
      <c r="G2097" s="10"/>
      <c r="H2097" s="12"/>
      <c r="I2097" s="12"/>
      <c r="J2097" s="13"/>
      <c r="K2097" s="10"/>
      <c r="L2097" s="15" t="str">
        <f ca="1">IF(ISBLANK(F2097), "", DATEDIF(Tenants[[#This Row],[DateOfBirth]],TODAY(),"Y"))</f>
        <v/>
      </c>
      <c r="M2097" s="10"/>
      <c r="N2097" s="10"/>
      <c r="O2097" s="10"/>
      <c r="P2097" s="10"/>
      <c r="Q2097" s="10"/>
      <c r="R2097" s="10"/>
      <c r="S2097" s="10"/>
      <c r="T2097" s="10"/>
      <c r="U2097" s="16" t="str">
        <f t="shared" si="34"/>
        <v/>
      </c>
      <c r="V2097" s="16" t="str" cm="1">
        <f t="array" ref="V2097">_xlfn.IFS(AND(ISBLANK(A2097), OR(B2097&lt;&gt;"",C2097&lt;&gt;"",E2097&lt;&gt;"",F2097&lt;&gt;"",G2097&lt;&gt;"",H2097&lt;&gt;"",J2097&lt;&gt;"",K2097&lt;&gt;"",M2097&lt;&gt;"",N2097&lt;&gt;"",O2097&lt;&gt;"",P2097&lt;&gt;"",Q2097&lt;&gt;"",R2097&lt;&gt;"",S2097&lt;&gt;"",T2097&lt;&gt;"",)), "Address Empty", ISBLANK(A2097), "", ISBLANK(B2097), "Room Number Empty", ISBLANK(C2097), "First Name Empty", ISBLANK(E2097), "Last Name Empty", ISBLANK(F2097), "Date of Birth Empty", ISBLANK(G2097), "NI Number Empty", ISBLANK(H2097), "Check In Date Empty", ISBLANK(J2097), "HB Claim Ref Number Empty", ISBLANK(K2097), "Referral Agency Empty", ISBLANK(M2097), "Gender Empty", ISBLANK(N2097), "Religion Empty", ISBLANK(O2097), "Ethnicity Empty", ISBLANK(P2097), "Nationality Empty", ISBLANK(Q2097), "Disability Empty", ISBLANK(R2097), "Sexual Orientation Empty", ISBLANK(S2097), "Language Empty", ISBLANK(T2097), "Risk Assessment Empty", AND(G2097&lt;&gt;"",H2097&lt;&gt;""), IF(SUMPRODUCT(($G$2:$G$5000=G2097)*($H$2:$H$5000=H2097))&gt;1,"CONFLICT: NI and Check-in Date Already in Use","Correct"), TRUE, "Correct")</f>
        <v/>
      </c>
    </row>
    <row r="2098" spans="1:22" s="14" customFormat="1" x14ac:dyDescent="0.5">
      <c r="A2098" s="10"/>
      <c r="B2098" s="11"/>
      <c r="C2098" s="10"/>
      <c r="D2098" s="10"/>
      <c r="E2098" s="10"/>
      <c r="F2098" s="12"/>
      <c r="G2098" s="10"/>
      <c r="H2098" s="12"/>
      <c r="I2098" s="12"/>
      <c r="J2098" s="13"/>
      <c r="K2098" s="10"/>
      <c r="L2098" s="15" t="str">
        <f ca="1">IF(ISBLANK(F2098), "", DATEDIF(Tenants[[#This Row],[DateOfBirth]],TODAY(),"Y"))</f>
        <v/>
      </c>
      <c r="M2098" s="10"/>
      <c r="N2098" s="10"/>
      <c r="O2098" s="10"/>
      <c r="P2098" s="10"/>
      <c r="Q2098" s="10"/>
      <c r="R2098" s="10"/>
      <c r="S2098" s="10"/>
      <c r="T2098" s="10"/>
      <c r="U2098" s="16" t="str">
        <f t="shared" si="34"/>
        <v/>
      </c>
      <c r="V2098" s="16" t="str" cm="1">
        <f t="array" ref="V2098">_xlfn.IFS(AND(ISBLANK(A2098), OR(B2098&lt;&gt;"",C2098&lt;&gt;"",E2098&lt;&gt;"",F2098&lt;&gt;"",G2098&lt;&gt;"",H2098&lt;&gt;"",J2098&lt;&gt;"",K2098&lt;&gt;"",M2098&lt;&gt;"",N2098&lt;&gt;"",O2098&lt;&gt;"",P2098&lt;&gt;"",Q2098&lt;&gt;"",R2098&lt;&gt;"",S2098&lt;&gt;"",T2098&lt;&gt;"",)), "Address Empty", ISBLANK(A2098), "", ISBLANK(B2098), "Room Number Empty", ISBLANK(C2098), "First Name Empty", ISBLANK(E2098), "Last Name Empty", ISBLANK(F2098), "Date of Birth Empty", ISBLANK(G2098), "NI Number Empty", ISBLANK(H2098), "Check In Date Empty", ISBLANK(J2098), "HB Claim Ref Number Empty", ISBLANK(K2098), "Referral Agency Empty", ISBLANK(M2098), "Gender Empty", ISBLANK(N2098), "Religion Empty", ISBLANK(O2098), "Ethnicity Empty", ISBLANK(P2098), "Nationality Empty", ISBLANK(Q2098), "Disability Empty", ISBLANK(R2098), "Sexual Orientation Empty", ISBLANK(S2098), "Language Empty", ISBLANK(T2098), "Risk Assessment Empty", AND(G2098&lt;&gt;"",H2098&lt;&gt;""), IF(SUMPRODUCT(($G$2:$G$5000=G2098)*($H$2:$H$5000=H2098))&gt;1,"CONFLICT: NI and Check-in Date Already in Use","Correct"), TRUE, "Correct")</f>
        <v/>
      </c>
    </row>
    <row r="2099" spans="1:22" s="14" customFormat="1" x14ac:dyDescent="0.5">
      <c r="A2099" s="10"/>
      <c r="B2099" s="11"/>
      <c r="C2099" s="10"/>
      <c r="D2099" s="10"/>
      <c r="E2099" s="10"/>
      <c r="F2099" s="12"/>
      <c r="G2099" s="10"/>
      <c r="H2099" s="12"/>
      <c r="I2099" s="12"/>
      <c r="J2099" s="13"/>
      <c r="K2099" s="10"/>
      <c r="L2099" s="15" t="str">
        <f ca="1">IF(ISBLANK(F2099), "", DATEDIF(Tenants[[#This Row],[DateOfBirth]],TODAY(),"Y"))</f>
        <v/>
      </c>
      <c r="M2099" s="10"/>
      <c r="N2099" s="10"/>
      <c r="O2099" s="10"/>
      <c r="P2099" s="10"/>
      <c r="Q2099" s="10"/>
      <c r="R2099" s="10"/>
      <c r="S2099" s="10"/>
      <c r="T2099" s="10"/>
      <c r="U2099" s="16" t="str">
        <f t="shared" si="34"/>
        <v/>
      </c>
      <c r="V2099" s="16" t="str" cm="1">
        <f t="array" ref="V2099">_xlfn.IFS(AND(ISBLANK(A2099), OR(B2099&lt;&gt;"",C2099&lt;&gt;"",E2099&lt;&gt;"",F2099&lt;&gt;"",G2099&lt;&gt;"",H2099&lt;&gt;"",J2099&lt;&gt;"",K2099&lt;&gt;"",M2099&lt;&gt;"",N2099&lt;&gt;"",O2099&lt;&gt;"",P2099&lt;&gt;"",Q2099&lt;&gt;"",R2099&lt;&gt;"",S2099&lt;&gt;"",T2099&lt;&gt;"",)), "Address Empty", ISBLANK(A2099), "", ISBLANK(B2099), "Room Number Empty", ISBLANK(C2099), "First Name Empty", ISBLANK(E2099), "Last Name Empty", ISBLANK(F2099), "Date of Birth Empty", ISBLANK(G2099), "NI Number Empty", ISBLANK(H2099), "Check In Date Empty", ISBLANK(J2099), "HB Claim Ref Number Empty", ISBLANK(K2099), "Referral Agency Empty", ISBLANK(M2099), "Gender Empty", ISBLANK(N2099), "Religion Empty", ISBLANK(O2099), "Ethnicity Empty", ISBLANK(P2099), "Nationality Empty", ISBLANK(Q2099), "Disability Empty", ISBLANK(R2099), "Sexual Orientation Empty", ISBLANK(S2099), "Language Empty", ISBLANK(T2099), "Risk Assessment Empty", AND(G2099&lt;&gt;"",H2099&lt;&gt;""), IF(SUMPRODUCT(($G$2:$G$5000=G2099)*($H$2:$H$5000=H2099))&gt;1,"CONFLICT: NI and Check-in Date Already in Use","Correct"), TRUE, "Correct")</f>
        <v/>
      </c>
    </row>
    <row r="2100" spans="1:22" s="14" customFormat="1" x14ac:dyDescent="0.5">
      <c r="A2100" s="10"/>
      <c r="B2100" s="11"/>
      <c r="C2100" s="10"/>
      <c r="D2100" s="10"/>
      <c r="E2100" s="10"/>
      <c r="F2100" s="12"/>
      <c r="G2100" s="10"/>
      <c r="H2100" s="12"/>
      <c r="I2100" s="12"/>
      <c r="J2100" s="13"/>
      <c r="K2100" s="10"/>
      <c r="L2100" s="15" t="str">
        <f ca="1">IF(ISBLANK(F2100), "", DATEDIF(Tenants[[#This Row],[DateOfBirth]],TODAY(),"Y"))</f>
        <v/>
      </c>
      <c r="M2100" s="10"/>
      <c r="N2100" s="10"/>
      <c r="O2100" s="10"/>
      <c r="P2100" s="10"/>
      <c r="Q2100" s="10"/>
      <c r="R2100" s="10"/>
      <c r="S2100" s="10"/>
      <c r="T2100" s="10"/>
      <c r="U2100" s="16" t="str">
        <f t="shared" si="34"/>
        <v/>
      </c>
      <c r="V2100" s="16" t="str" cm="1">
        <f t="array" ref="V2100">_xlfn.IFS(AND(ISBLANK(A2100), OR(B2100&lt;&gt;"",C2100&lt;&gt;"",E2100&lt;&gt;"",F2100&lt;&gt;"",G2100&lt;&gt;"",H2100&lt;&gt;"",J2100&lt;&gt;"",K2100&lt;&gt;"",M2100&lt;&gt;"",N2100&lt;&gt;"",O2100&lt;&gt;"",P2100&lt;&gt;"",Q2100&lt;&gt;"",R2100&lt;&gt;"",S2100&lt;&gt;"",T2100&lt;&gt;"",)), "Address Empty", ISBLANK(A2100), "", ISBLANK(B2100), "Room Number Empty", ISBLANK(C2100), "First Name Empty", ISBLANK(E2100), "Last Name Empty", ISBLANK(F2100), "Date of Birth Empty", ISBLANK(G2100), "NI Number Empty", ISBLANK(H2100), "Check In Date Empty", ISBLANK(J2100), "HB Claim Ref Number Empty", ISBLANK(K2100), "Referral Agency Empty", ISBLANK(M2100), "Gender Empty", ISBLANK(N2100), "Religion Empty", ISBLANK(O2100), "Ethnicity Empty", ISBLANK(P2100), "Nationality Empty", ISBLANK(Q2100), "Disability Empty", ISBLANK(R2100), "Sexual Orientation Empty", ISBLANK(S2100), "Language Empty", ISBLANK(T2100), "Risk Assessment Empty", AND(G2100&lt;&gt;"",H2100&lt;&gt;""), IF(SUMPRODUCT(($G$2:$G$5000=G2100)*($H$2:$H$5000=H2100))&gt;1,"CONFLICT: NI and Check-in Date Already in Use","Correct"), TRUE, "Correct")</f>
        <v/>
      </c>
    </row>
    <row r="2101" spans="1:22" s="14" customFormat="1" x14ac:dyDescent="0.5">
      <c r="A2101" s="10"/>
      <c r="B2101" s="11"/>
      <c r="C2101" s="10"/>
      <c r="D2101" s="10"/>
      <c r="E2101" s="10"/>
      <c r="F2101" s="12"/>
      <c r="G2101" s="10"/>
      <c r="H2101" s="12"/>
      <c r="I2101" s="12"/>
      <c r="J2101" s="13"/>
      <c r="K2101" s="10"/>
      <c r="L2101" s="15" t="str">
        <f ca="1">IF(ISBLANK(F2101), "", DATEDIF(Tenants[[#This Row],[DateOfBirth]],TODAY(),"Y"))</f>
        <v/>
      </c>
      <c r="M2101" s="10"/>
      <c r="N2101" s="10"/>
      <c r="O2101" s="10"/>
      <c r="P2101" s="10"/>
      <c r="Q2101" s="10"/>
      <c r="R2101" s="10"/>
      <c r="S2101" s="10"/>
      <c r="T2101" s="10"/>
      <c r="U2101" s="16" t="str">
        <f t="shared" si="34"/>
        <v/>
      </c>
      <c r="V2101" s="16" t="str" cm="1">
        <f t="array" ref="V2101">_xlfn.IFS(AND(ISBLANK(A2101), OR(B2101&lt;&gt;"",C2101&lt;&gt;"",E2101&lt;&gt;"",F2101&lt;&gt;"",G2101&lt;&gt;"",H2101&lt;&gt;"",J2101&lt;&gt;"",K2101&lt;&gt;"",M2101&lt;&gt;"",N2101&lt;&gt;"",O2101&lt;&gt;"",P2101&lt;&gt;"",Q2101&lt;&gt;"",R2101&lt;&gt;"",S2101&lt;&gt;"",T2101&lt;&gt;"",)), "Address Empty", ISBLANK(A2101), "", ISBLANK(B2101), "Room Number Empty", ISBLANK(C2101), "First Name Empty", ISBLANK(E2101), "Last Name Empty", ISBLANK(F2101), "Date of Birth Empty", ISBLANK(G2101), "NI Number Empty", ISBLANK(H2101), "Check In Date Empty", ISBLANK(J2101), "HB Claim Ref Number Empty", ISBLANK(K2101), "Referral Agency Empty", ISBLANK(M2101), "Gender Empty", ISBLANK(N2101), "Religion Empty", ISBLANK(O2101), "Ethnicity Empty", ISBLANK(P2101), "Nationality Empty", ISBLANK(Q2101), "Disability Empty", ISBLANK(R2101), "Sexual Orientation Empty", ISBLANK(S2101), "Language Empty", ISBLANK(T2101), "Risk Assessment Empty", AND(G2101&lt;&gt;"",H2101&lt;&gt;""), IF(SUMPRODUCT(($G$2:$G$5000=G2101)*($H$2:$H$5000=H2101))&gt;1,"CONFLICT: NI and Check-in Date Already in Use","Correct"), TRUE, "Correct")</f>
        <v/>
      </c>
    </row>
    <row r="2102" spans="1:22" s="14" customFormat="1" x14ac:dyDescent="0.5">
      <c r="A2102" s="10"/>
      <c r="B2102" s="11"/>
      <c r="C2102" s="10"/>
      <c r="D2102" s="10"/>
      <c r="E2102" s="10"/>
      <c r="F2102" s="12"/>
      <c r="G2102" s="10"/>
      <c r="H2102" s="12"/>
      <c r="I2102" s="12"/>
      <c r="J2102" s="13"/>
      <c r="K2102" s="10"/>
      <c r="L2102" s="15" t="str">
        <f ca="1">IF(ISBLANK(F2102), "", DATEDIF(Tenants[[#This Row],[DateOfBirth]],TODAY(),"Y"))</f>
        <v/>
      </c>
      <c r="M2102" s="10"/>
      <c r="N2102" s="10"/>
      <c r="O2102" s="10"/>
      <c r="P2102" s="10"/>
      <c r="Q2102" s="10"/>
      <c r="R2102" s="10"/>
      <c r="S2102" s="10"/>
      <c r="T2102" s="10"/>
      <c r="U2102" s="16" t="str">
        <f t="shared" si="34"/>
        <v/>
      </c>
      <c r="V2102" s="16" t="str" cm="1">
        <f t="array" ref="V2102">_xlfn.IFS(AND(ISBLANK(A2102), OR(B2102&lt;&gt;"",C2102&lt;&gt;"",E2102&lt;&gt;"",F2102&lt;&gt;"",G2102&lt;&gt;"",H2102&lt;&gt;"",J2102&lt;&gt;"",K2102&lt;&gt;"",M2102&lt;&gt;"",N2102&lt;&gt;"",O2102&lt;&gt;"",P2102&lt;&gt;"",Q2102&lt;&gt;"",R2102&lt;&gt;"",S2102&lt;&gt;"",T2102&lt;&gt;"",)), "Address Empty", ISBLANK(A2102), "", ISBLANK(B2102), "Room Number Empty", ISBLANK(C2102), "First Name Empty", ISBLANK(E2102), "Last Name Empty", ISBLANK(F2102), "Date of Birth Empty", ISBLANK(G2102), "NI Number Empty", ISBLANK(H2102), "Check In Date Empty", ISBLANK(J2102), "HB Claim Ref Number Empty", ISBLANK(K2102), "Referral Agency Empty", ISBLANK(M2102), "Gender Empty", ISBLANK(N2102), "Religion Empty", ISBLANK(O2102), "Ethnicity Empty", ISBLANK(P2102), "Nationality Empty", ISBLANK(Q2102), "Disability Empty", ISBLANK(R2102), "Sexual Orientation Empty", ISBLANK(S2102), "Language Empty", ISBLANK(T2102), "Risk Assessment Empty", AND(G2102&lt;&gt;"",H2102&lt;&gt;""), IF(SUMPRODUCT(($G$2:$G$5000=G2102)*($H$2:$H$5000=H2102))&gt;1,"CONFLICT: NI and Check-in Date Already in Use","Correct"), TRUE, "Correct")</f>
        <v/>
      </c>
    </row>
    <row r="2103" spans="1:22" s="14" customFormat="1" x14ac:dyDescent="0.5">
      <c r="A2103" s="10"/>
      <c r="B2103" s="11"/>
      <c r="C2103" s="10"/>
      <c r="D2103" s="10"/>
      <c r="E2103" s="10"/>
      <c r="F2103" s="12"/>
      <c r="G2103" s="10"/>
      <c r="H2103" s="12"/>
      <c r="I2103" s="12"/>
      <c r="J2103" s="13"/>
      <c r="K2103" s="10"/>
      <c r="L2103" s="15" t="str">
        <f ca="1">IF(ISBLANK(F2103), "", DATEDIF(Tenants[[#This Row],[DateOfBirth]],TODAY(),"Y"))</f>
        <v/>
      </c>
      <c r="M2103" s="10"/>
      <c r="N2103" s="10"/>
      <c r="O2103" s="10"/>
      <c r="P2103" s="10"/>
      <c r="Q2103" s="10"/>
      <c r="R2103" s="10"/>
      <c r="S2103" s="10"/>
      <c r="T2103" s="10"/>
      <c r="U2103" s="16" t="str">
        <f t="shared" si="34"/>
        <v/>
      </c>
      <c r="V2103" s="16" t="str" cm="1">
        <f t="array" ref="V2103">_xlfn.IFS(AND(ISBLANK(A2103), OR(B2103&lt;&gt;"",C2103&lt;&gt;"",E2103&lt;&gt;"",F2103&lt;&gt;"",G2103&lt;&gt;"",H2103&lt;&gt;"",J2103&lt;&gt;"",K2103&lt;&gt;"",M2103&lt;&gt;"",N2103&lt;&gt;"",O2103&lt;&gt;"",P2103&lt;&gt;"",Q2103&lt;&gt;"",R2103&lt;&gt;"",S2103&lt;&gt;"",T2103&lt;&gt;"",)), "Address Empty", ISBLANK(A2103), "", ISBLANK(B2103), "Room Number Empty", ISBLANK(C2103), "First Name Empty", ISBLANK(E2103), "Last Name Empty", ISBLANK(F2103), "Date of Birth Empty", ISBLANK(G2103), "NI Number Empty", ISBLANK(H2103), "Check In Date Empty", ISBLANK(J2103), "HB Claim Ref Number Empty", ISBLANK(K2103), "Referral Agency Empty", ISBLANK(M2103), "Gender Empty", ISBLANK(N2103), "Religion Empty", ISBLANK(O2103), "Ethnicity Empty", ISBLANK(P2103), "Nationality Empty", ISBLANK(Q2103), "Disability Empty", ISBLANK(R2103), "Sexual Orientation Empty", ISBLANK(S2103), "Language Empty", ISBLANK(T2103), "Risk Assessment Empty", AND(G2103&lt;&gt;"",H2103&lt;&gt;""), IF(SUMPRODUCT(($G$2:$G$5000=G2103)*($H$2:$H$5000=H2103))&gt;1,"CONFLICT: NI and Check-in Date Already in Use","Correct"), TRUE, "Correct")</f>
        <v/>
      </c>
    </row>
    <row r="2104" spans="1:22" s="14" customFormat="1" x14ac:dyDescent="0.5">
      <c r="A2104" s="10"/>
      <c r="B2104" s="11"/>
      <c r="C2104" s="10"/>
      <c r="D2104" s="10"/>
      <c r="E2104" s="10"/>
      <c r="F2104" s="12"/>
      <c r="G2104" s="10"/>
      <c r="H2104" s="12"/>
      <c r="I2104" s="12"/>
      <c r="J2104" s="13"/>
      <c r="K2104" s="10"/>
      <c r="L2104" s="15" t="str">
        <f ca="1">IF(ISBLANK(F2104), "", DATEDIF(Tenants[[#This Row],[DateOfBirth]],TODAY(),"Y"))</f>
        <v/>
      </c>
      <c r="M2104" s="10"/>
      <c r="N2104" s="10"/>
      <c r="O2104" s="10"/>
      <c r="P2104" s="10"/>
      <c r="Q2104" s="10"/>
      <c r="R2104" s="10"/>
      <c r="S2104" s="10"/>
      <c r="T2104" s="10"/>
      <c r="U2104" s="16" t="str">
        <f t="shared" si="34"/>
        <v/>
      </c>
      <c r="V2104" s="16" t="str" cm="1">
        <f t="array" ref="V2104">_xlfn.IFS(AND(ISBLANK(A2104), OR(B2104&lt;&gt;"",C2104&lt;&gt;"",E2104&lt;&gt;"",F2104&lt;&gt;"",G2104&lt;&gt;"",H2104&lt;&gt;"",J2104&lt;&gt;"",K2104&lt;&gt;"",M2104&lt;&gt;"",N2104&lt;&gt;"",O2104&lt;&gt;"",P2104&lt;&gt;"",Q2104&lt;&gt;"",R2104&lt;&gt;"",S2104&lt;&gt;"",T2104&lt;&gt;"",)), "Address Empty", ISBLANK(A2104), "", ISBLANK(B2104), "Room Number Empty", ISBLANK(C2104), "First Name Empty", ISBLANK(E2104), "Last Name Empty", ISBLANK(F2104), "Date of Birth Empty", ISBLANK(G2104), "NI Number Empty", ISBLANK(H2104), "Check In Date Empty", ISBLANK(J2104), "HB Claim Ref Number Empty", ISBLANK(K2104), "Referral Agency Empty", ISBLANK(M2104), "Gender Empty", ISBLANK(N2104), "Religion Empty", ISBLANK(O2104), "Ethnicity Empty", ISBLANK(P2104), "Nationality Empty", ISBLANK(Q2104), "Disability Empty", ISBLANK(R2104), "Sexual Orientation Empty", ISBLANK(S2104), "Language Empty", ISBLANK(T2104), "Risk Assessment Empty", AND(G2104&lt;&gt;"",H2104&lt;&gt;""), IF(SUMPRODUCT(($G$2:$G$5000=G2104)*($H$2:$H$5000=H2104))&gt;1,"CONFLICT: NI and Check-in Date Already in Use","Correct"), TRUE, "Correct")</f>
        <v/>
      </c>
    </row>
    <row r="2105" spans="1:22" s="14" customFormat="1" x14ac:dyDescent="0.5">
      <c r="A2105" s="10"/>
      <c r="B2105" s="11"/>
      <c r="C2105" s="10"/>
      <c r="D2105" s="10"/>
      <c r="E2105" s="10"/>
      <c r="F2105" s="12"/>
      <c r="G2105" s="10"/>
      <c r="H2105" s="12"/>
      <c r="I2105" s="12"/>
      <c r="J2105" s="13"/>
      <c r="K2105" s="10"/>
      <c r="L2105" s="15" t="str">
        <f ca="1">IF(ISBLANK(F2105), "", DATEDIF(Tenants[[#This Row],[DateOfBirth]],TODAY(),"Y"))</f>
        <v/>
      </c>
      <c r="M2105" s="10"/>
      <c r="N2105" s="10"/>
      <c r="O2105" s="10"/>
      <c r="P2105" s="10"/>
      <c r="Q2105" s="10"/>
      <c r="R2105" s="10"/>
      <c r="S2105" s="10"/>
      <c r="T2105" s="10"/>
      <c r="U2105" s="16" t="str">
        <f t="shared" si="34"/>
        <v/>
      </c>
      <c r="V2105" s="16" t="str" cm="1">
        <f t="array" ref="V2105">_xlfn.IFS(AND(ISBLANK(A2105), OR(B2105&lt;&gt;"",C2105&lt;&gt;"",E2105&lt;&gt;"",F2105&lt;&gt;"",G2105&lt;&gt;"",H2105&lt;&gt;"",J2105&lt;&gt;"",K2105&lt;&gt;"",M2105&lt;&gt;"",N2105&lt;&gt;"",O2105&lt;&gt;"",P2105&lt;&gt;"",Q2105&lt;&gt;"",R2105&lt;&gt;"",S2105&lt;&gt;"",T2105&lt;&gt;"",)), "Address Empty", ISBLANK(A2105), "", ISBLANK(B2105), "Room Number Empty", ISBLANK(C2105), "First Name Empty", ISBLANK(E2105), "Last Name Empty", ISBLANK(F2105), "Date of Birth Empty", ISBLANK(G2105), "NI Number Empty", ISBLANK(H2105), "Check In Date Empty", ISBLANK(J2105), "HB Claim Ref Number Empty", ISBLANK(K2105), "Referral Agency Empty", ISBLANK(M2105), "Gender Empty", ISBLANK(N2105), "Religion Empty", ISBLANK(O2105), "Ethnicity Empty", ISBLANK(P2105), "Nationality Empty", ISBLANK(Q2105), "Disability Empty", ISBLANK(R2105), "Sexual Orientation Empty", ISBLANK(S2105), "Language Empty", ISBLANK(T2105), "Risk Assessment Empty", AND(G2105&lt;&gt;"",H2105&lt;&gt;""), IF(SUMPRODUCT(($G$2:$G$5000=G2105)*($H$2:$H$5000=H2105))&gt;1,"CONFLICT: NI and Check-in Date Already in Use","Correct"), TRUE, "Correct")</f>
        <v/>
      </c>
    </row>
    <row r="2106" spans="1:22" s="14" customFormat="1" x14ac:dyDescent="0.5">
      <c r="A2106" s="10"/>
      <c r="B2106" s="11"/>
      <c r="C2106" s="10"/>
      <c r="D2106" s="10"/>
      <c r="E2106" s="10"/>
      <c r="F2106" s="12"/>
      <c r="G2106" s="10"/>
      <c r="H2106" s="12"/>
      <c r="I2106" s="12"/>
      <c r="J2106" s="13"/>
      <c r="K2106" s="10"/>
      <c r="L2106" s="15" t="str">
        <f ca="1">IF(ISBLANK(F2106), "", DATEDIF(Tenants[[#This Row],[DateOfBirth]],TODAY(),"Y"))</f>
        <v/>
      </c>
      <c r="M2106" s="10"/>
      <c r="N2106" s="10"/>
      <c r="O2106" s="10"/>
      <c r="P2106" s="10"/>
      <c r="Q2106" s="10"/>
      <c r="R2106" s="10"/>
      <c r="S2106" s="10"/>
      <c r="T2106" s="10"/>
      <c r="U2106" s="16" t="str">
        <f t="shared" si="34"/>
        <v/>
      </c>
      <c r="V2106" s="16" t="str" cm="1">
        <f t="array" ref="V2106">_xlfn.IFS(AND(ISBLANK(A2106), OR(B2106&lt;&gt;"",C2106&lt;&gt;"",E2106&lt;&gt;"",F2106&lt;&gt;"",G2106&lt;&gt;"",H2106&lt;&gt;"",J2106&lt;&gt;"",K2106&lt;&gt;"",M2106&lt;&gt;"",N2106&lt;&gt;"",O2106&lt;&gt;"",P2106&lt;&gt;"",Q2106&lt;&gt;"",R2106&lt;&gt;"",S2106&lt;&gt;"",T2106&lt;&gt;"",)), "Address Empty", ISBLANK(A2106), "", ISBLANK(B2106), "Room Number Empty", ISBLANK(C2106), "First Name Empty", ISBLANK(E2106), "Last Name Empty", ISBLANK(F2106), "Date of Birth Empty", ISBLANK(G2106), "NI Number Empty", ISBLANK(H2106), "Check In Date Empty", ISBLANK(J2106), "HB Claim Ref Number Empty", ISBLANK(K2106), "Referral Agency Empty", ISBLANK(M2106), "Gender Empty", ISBLANK(N2106), "Religion Empty", ISBLANK(O2106), "Ethnicity Empty", ISBLANK(P2106), "Nationality Empty", ISBLANK(Q2106), "Disability Empty", ISBLANK(R2106), "Sexual Orientation Empty", ISBLANK(S2106), "Language Empty", ISBLANK(T2106), "Risk Assessment Empty", AND(G2106&lt;&gt;"",H2106&lt;&gt;""), IF(SUMPRODUCT(($G$2:$G$5000=G2106)*($H$2:$H$5000=H2106))&gt;1,"CONFLICT: NI and Check-in Date Already in Use","Correct"), TRUE, "Correct")</f>
        <v/>
      </c>
    </row>
    <row r="2107" spans="1:22" s="14" customFormat="1" x14ac:dyDescent="0.5">
      <c r="A2107" s="10"/>
      <c r="B2107" s="11"/>
      <c r="C2107" s="10"/>
      <c r="D2107" s="10"/>
      <c r="E2107" s="10"/>
      <c r="F2107" s="12"/>
      <c r="G2107" s="10"/>
      <c r="H2107" s="12"/>
      <c r="I2107" s="12"/>
      <c r="J2107" s="13"/>
      <c r="K2107" s="10"/>
      <c r="L2107" s="15" t="str">
        <f ca="1">IF(ISBLANK(F2107), "", DATEDIF(Tenants[[#This Row],[DateOfBirth]],TODAY(),"Y"))</f>
        <v/>
      </c>
      <c r="M2107" s="10"/>
      <c r="N2107" s="10"/>
      <c r="O2107" s="10"/>
      <c r="P2107" s="10"/>
      <c r="Q2107" s="10"/>
      <c r="R2107" s="10"/>
      <c r="S2107" s="10"/>
      <c r="T2107" s="10"/>
      <c r="U2107" s="16" t="str">
        <f t="shared" si="34"/>
        <v/>
      </c>
      <c r="V2107" s="16" t="str" cm="1">
        <f t="array" ref="V2107">_xlfn.IFS(AND(ISBLANK(A2107), OR(B2107&lt;&gt;"",C2107&lt;&gt;"",E2107&lt;&gt;"",F2107&lt;&gt;"",G2107&lt;&gt;"",H2107&lt;&gt;"",J2107&lt;&gt;"",K2107&lt;&gt;"",M2107&lt;&gt;"",N2107&lt;&gt;"",O2107&lt;&gt;"",P2107&lt;&gt;"",Q2107&lt;&gt;"",R2107&lt;&gt;"",S2107&lt;&gt;"",T2107&lt;&gt;"",)), "Address Empty", ISBLANK(A2107), "", ISBLANK(B2107), "Room Number Empty", ISBLANK(C2107), "First Name Empty", ISBLANK(E2107), "Last Name Empty", ISBLANK(F2107), "Date of Birth Empty", ISBLANK(G2107), "NI Number Empty", ISBLANK(H2107), "Check In Date Empty", ISBLANK(J2107), "HB Claim Ref Number Empty", ISBLANK(K2107), "Referral Agency Empty", ISBLANK(M2107), "Gender Empty", ISBLANK(N2107), "Religion Empty", ISBLANK(O2107), "Ethnicity Empty", ISBLANK(P2107), "Nationality Empty", ISBLANK(Q2107), "Disability Empty", ISBLANK(R2107), "Sexual Orientation Empty", ISBLANK(S2107), "Language Empty", ISBLANK(T2107), "Risk Assessment Empty", AND(G2107&lt;&gt;"",H2107&lt;&gt;""), IF(SUMPRODUCT(($G$2:$G$5000=G2107)*($H$2:$H$5000=H2107))&gt;1,"CONFLICT: NI and Check-in Date Already in Use","Correct"), TRUE, "Correct")</f>
        <v/>
      </c>
    </row>
    <row r="2108" spans="1:22" s="14" customFormat="1" x14ac:dyDescent="0.5">
      <c r="A2108" s="10"/>
      <c r="B2108" s="11"/>
      <c r="C2108" s="10"/>
      <c r="D2108" s="10"/>
      <c r="E2108" s="10"/>
      <c r="F2108" s="12"/>
      <c r="G2108" s="10"/>
      <c r="H2108" s="12"/>
      <c r="I2108" s="12"/>
      <c r="J2108" s="13"/>
      <c r="K2108" s="10"/>
      <c r="L2108" s="15" t="str">
        <f ca="1">IF(ISBLANK(F2108), "", DATEDIF(Tenants[[#This Row],[DateOfBirth]],TODAY(),"Y"))</f>
        <v/>
      </c>
      <c r="M2108" s="10"/>
      <c r="N2108" s="10"/>
      <c r="O2108" s="10"/>
      <c r="P2108" s="10"/>
      <c r="Q2108" s="10"/>
      <c r="R2108" s="10"/>
      <c r="S2108" s="10"/>
      <c r="T2108" s="10"/>
      <c r="U2108" s="16" t="str">
        <f t="shared" si="34"/>
        <v/>
      </c>
      <c r="V2108" s="16" t="str" cm="1">
        <f t="array" ref="V2108">_xlfn.IFS(AND(ISBLANK(A2108), OR(B2108&lt;&gt;"",C2108&lt;&gt;"",E2108&lt;&gt;"",F2108&lt;&gt;"",G2108&lt;&gt;"",H2108&lt;&gt;"",J2108&lt;&gt;"",K2108&lt;&gt;"",M2108&lt;&gt;"",N2108&lt;&gt;"",O2108&lt;&gt;"",P2108&lt;&gt;"",Q2108&lt;&gt;"",R2108&lt;&gt;"",S2108&lt;&gt;"",T2108&lt;&gt;"",)), "Address Empty", ISBLANK(A2108), "", ISBLANK(B2108), "Room Number Empty", ISBLANK(C2108), "First Name Empty", ISBLANK(E2108), "Last Name Empty", ISBLANK(F2108), "Date of Birth Empty", ISBLANK(G2108), "NI Number Empty", ISBLANK(H2108), "Check In Date Empty", ISBLANK(J2108), "HB Claim Ref Number Empty", ISBLANK(K2108), "Referral Agency Empty", ISBLANK(M2108), "Gender Empty", ISBLANK(N2108), "Religion Empty", ISBLANK(O2108), "Ethnicity Empty", ISBLANK(P2108), "Nationality Empty", ISBLANK(Q2108), "Disability Empty", ISBLANK(R2108), "Sexual Orientation Empty", ISBLANK(S2108), "Language Empty", ISBLANK(T2108), "Risk Assessment Empty", AND(G2108&lt;&gt;"",H2108&lt;&gt;""), IF(SUMPRODUCT(($G$2:$G$5000=G2108)*($H$2:$H$5000=H2108))&gt;1,"CONFLICT: NI and Check-in Date Already in Use","Correct"), TRUE, "Correct")</f>
        <v/>
      </c>
    </row>
    <row r="2109" spans="1:22" s="14" customFormat="1" x14ac:dyDescent="0.5">
      <c r="A2109" s="10"/>
      <c r="B2109" s="11"/>
      <c r="C2109" s="10"/>
      <c r="D2109" s="10"/>
      <c r="E2109" s="10"/>
      <c r="F2109" s="12"/>
      <c r="G2109" s="10"/>
      <c r="H2109" s="12"/>
      <c r="I2109" s="12"/>
      <c r="J2109" s="13"/>
      <c r="K2109" s="10"/>
      <c r="L2109" s="15" t="str">
        <f ca="1">IF(ISBLANK(F2109), "", DATEDIF(Tenants[[#This Row],[DateOfBirth]],TODAY(),"Y"))</f>
        <v/>
      </c>
      <c r="M2109" s="10"/>
      <c r="N2109" s="10"/>
      <c r="O2109" s="10"/>
      <c r="P2109" s="10"/>
      <c r="Q2109" s="10"/>
      <c r="R2109" s="10"/>
      <c r="S2109" s="10"/>
      <c r="T2109" s="10"/>
      <c r="U2109" s="16" t="str">
        <f t="shared" si="34"/>
        <v/>
      </c>
      <c r="V2109" s="16" t="str" cm="1">
        <f t="array" ref="V2109">_xlfn.IFS(AND(ISBLANK(A2109), OR(B2109&lt;&gt;"",C2109&lt;&gt;"",E2109&lt;&gt;"",F2109&lt;&gt;"",G2109&lt;&gt;"",H2109&lt;&gt;"",J2109&lt;&gt;"",K2109&lt;&gt;"",M2109&lt;&gt;"",N2109&lt;&gt;"",O2109&lt;&gt;"",P2109&lt;&gt;"",Q2109&lt;&gt;"",R2109&lt;&gt;"",S2109&lt;&gt;"",T2109&lt;&gt;"",)), "Address Empty", ISBLANK(A2109), "", ISBLANK(B2109), "Room Number Empty", ISBLANK(C2109), "First Name Empty", ISBLANK(E2109), "Last Name Empty", ISBLANK(F2109), "Date of Birth Empty", ISBLANK(G2109), "NI Number Empty", ISBLANK(H2109), "Check In Date Empty", ISBLANK(J2109), "HB Claim Ref Number Empty", ISBLANK(K2109), "Referral Agency Empty", ISBLANK(M2109), "Gender Empty", ISBLANK(N2109), "Religion Empty", ISBLANK(O2109), "Ethnicity Empty", ISBLANK(P2109), "Nationality Empty", ISBLANK(Q2109), "Disability Empty", ISBLANK(R2109), "Sexual Orientation Empty", ISBLANK(S2109), "Language Empty", ISBLANK(T2109), "Risk Assessment Empty", AND(G2109&lt;&gt;"",H2109&lt;&gt;""), IF(SUMPRODUCT(($G$2:$G$5000=G2109)*($H$2:$H$5000=H2109))&gt;1,"CONFLICT: NI and Check-in Date Already in Use","Correct"), TRUE, "Correct")</f>
        <v/>
      </c>
    </row>
    <row r="2110" spans="1:22" s="14" customFormat="1" x14ac:dyDescent="0.5">
      <c r="A2110" s="10"/>
      <c r="B2110" s="11"/>
      <c r="C2110" s="10"/>
      <c r="D2110" s="10"/>
      <c r="E2110" s="10"/>
      <c r="F2110" s="12"/>
      <c r="G2110" s="10"/>
      <c r="H2110" s="12"/>
      <c r="I2110" s="12"/>
      <c r="J2110" s="13"/>
      <c r="K2110" s="10"/>
      <c r="L2110" s="15" t="str">
        <f ca="1">IF(ISBLANK(F2110), "", DATEDIF(Tenants[[#This Row],[DateOfBirth]],TODAY(),"Y"))</f>
        <v/>
      </c>
      <c r="M2110" s="10"/>
      <c r="N2110" s="10"/>
      <c r="O2110" s="10"/>
      <c r="P2110" s="10"/>
      <c r="Q2110" s="10"/>
      <c r="R2110" s="10"/>
      <c r="S2110" s="10"/>
      <c r="T2110" s="10"/>
      <c r="U2110" s="16" t="str">
        <f t="shared" si="34"/>
        <v/>
      </c>
      <c r="V2110" s="16" t="str" cm="1">
        <f t="array" ref="V2110">_xlfn.IFS(AND(ISBLANK(A2110), OR(B2110&lt;&gt;"",C2110&lt;&gt;"",E2110&lt;&gt;"",F2110&lt;&gt;"",G2110&lt;&gt;"",H2110&lt;&gt;"",J2110&lt;&gt;"",K2110&lt;&gt;"",M2110&lt;&gt;"",N2110&lt;&gt;"",O2110&lt;&gt;"",P2110&lt;&gt;"",Q2110&lt;&gt;"",R2110&lt;&gt;"",S2110&lt;&gt;"",T2110&lt;&gt;"",)), "Address Empty", ISBLANK(A2110), "", ISBLANK(B2110), "Room Number Empty", ISBLANK(C2110), "First Name Empty", ISBLANK(E2110), "Last Name Empty", ISBLANK(F2110), "Date of Birth Empty", ISBLANK(G2110), "NI Number Empty", ISBLANK(H2110), "Check In Date Empty", ISBLANK(J2110), "HB Claim Ref Number Empty", ISBLANK(K2110), "Referral Agency Empty", ISBLANK(M2110), "Gender Empty", ISBLANK(N2110), "Religion Empty", ISBLANK(O2110), "Ethnicity Empty", ISBLANK(P2110), "Nationality Empty", ISBLANK(Q2110), "Disability Empty", ISBLANK(R2110), "Sexual Orientation Empty", ISBLANK(S2110), "Language Empty", ISBLANK(T2110), "Risk Assessment Empty", AND(G2110&lt;&gt;"",H2110&lt;&gt;""), IF(SUMPRODUCT(($G$2:$G$5000=G2110)*($H$2:$H$5000=H2110))&gt;1,"CONFLICT: NI and Check-in Date Already in Use","Correct"), TRUE, "Correct")</f>
        <v/>
      </c>
    </row>
    <row r="2111" spans="1:22" s="14" customFormat="1" x14ac:dyDescent="0.5">
      <c r="A2111" s="10"/>
      <c r="B2111" s="11"/>
      <c r="C2111" s="10"/>
      <c r="D2111" s="10"/>
      <c r="E2111" s="10"/>
      <c r="F2111" s="12"/>
      <c r="G2111" s="10"/>
      <c r="H2111" s="12"/>
      <c r="I2111" s="12"/>
      <c r="J2111" s="13"/>
      <c r="K2111" s="10"/>
      <c r="L2111" s="15" t="str">
        <f ca="1">IF(ISBLANK(F2111), "", DATEDIF(Tenants[[#This Row],[DateOfBirth]],TODAY(),"Y"))</f>
        <v/>
      </c>
      <c r="M2111" s="10"/>
      <c r="N2111" s="10"/>
      <c r="O2111" s="10"/>
      <c r="P2111" s="10"/>
      <c r="Q2111" s="10"/>
      <c r="R2111" s="10"/>
      <c r="S2111" s="10"/>
      <c r="T2111" s="10"/>
      <c r="U2111" s="16" t="str">
        <f t="shared" si="34"/>
        <v/>
      </c>
      <c r="V2111" s="16" t="str" cm="1">
        <f t="array" ref="V2111">_xlfn.IFS(AND(ISBLANK(A2111), OR(B2111&lt;&gt;"",C2111&lt;&gt;"",E2111&lt;&gt;"",F2111&lt;&gt;"",G2111&lt;&gt;"",H2111&lt;&gt;"",J2111&lt;&gt;"",K2111&lt;&gt;"",M2111&lt;&gt;"",N2111&lt;&gt;"",O2111&lt;&gt;"",P2111&lt;&gt;"",Q2111&lt;&gt;"",R2111&lt;&gt;"",S2111&lt;&gt;"",T2111&lt;&gt;"",)), "Address Empty", ISBLANK(A2111), "", ISBLANK(B2111), "Room Number Empty", ISBLANK(C2111), "First Name Empty", ISBLANK(E2111), "Last Name Empty", ISBLANK(F2111), "Date of Birth Empty", ISBLANK(G2111), "NI Number Empty", ISBLANK(H2111), "Check In Date Empty", ISBLANK(J2111), "HB Claim Ref Number Empty", ISBLANK(K2111), "Referral Agency Empty", ISBLANK(M2111), "Gender Empty", ISBLANK(N2111), "Religion Empty", ISBLANK(O2111), "Ethnicity Empty", ISBLANK(P2111), "Nationality Empty", ISBLANK(Q2111), "Disability Empty", ISBLANK(R2111), "Sexual Orientation Empty", ISBLANK(S2111), "Language Empty", ISBLANK(T2111), "Risk Assessment Empty", AND(G2111&lt;&gt;"",H2111&lt;&gt;""), IF(SUMPRODUCT(($G$2:$G$5000=G2111)*($H$2:$H$5000=H2111))&gt;1,"CONFLICT: NI and Check-in Date Already in Use","Correct"), TRUE, "Correct")</f>
        <v/>
      </c>
    </row>
    <row r="2112" spans="1:22" s="14" customFormat="1" x14ac:dyDescent="0.5">
      <c r="A2112" s="10"/>
      <c r="B2112" s="11"/>
      <c r="C2112" s="10"/>
      <c r="D2112" s="10"/>
      <c r="E2112" s="10"/>
      <c r="F2112" s="12"/>
      <c r="G2112" s="10"/>
      <c r="H2112" s="12"/>
      <c r="I2112" s="12"/>
      <c r="J2112" s="13"/>
      <c r="K2112" s="10"/>
      <c r="L2112" s="15" t="str">
        <f ca="1">IF(ISBLANK(F2112), "", DATEDIF(Tenants[[#This Row],[DateOfBirth]],TODAY(),"Y"))</f>
        <v/>
      </c>
      <c r="M2112" s="10"/>
      <c r="N2112" s="10"/>
      <c r="O2112" s="10"/>
      <c r="P2112" s="10"/>
      <c r="Q2112" s="10"/>
      <c r="R2112" s="10"/>
      <c r="S2112" s="10"/>
      <c r="T2112" s="10"/>
      <c r="U2112" s="16" t="str">
        <f t="shared" si="34"/>
        <v/>
      </c>
      <c r="V2112" s="16" t="str" cm="1">
        <f t="array" ref="V2112">_xlfn.IFS(AND(ISBLANK(A2112), OR(B2112&lt;&gt;"",C2112&lt;&gt;"",E2112&lt;&gt;"",F2112&lt;&gt;"",G2112&lt;&gt;"",H2112&lt;&gt;"",J2112&lt;&gt;"",K2112&lt;&gt;"",M2112&lt;&gt;"",N2112&lt;&gt;"",O2112&lt;&gt;"",P2112&lt;&gt;"",Q2112&lt;&gt;"",R2112&lt;&gt;"",S2112&lt;&gt;"",T2112&lt;&gt;"",)), "Address Empty", ISBLANK(A2112), "", ISBLANK(B2112), "Room Number Empty", ISBLANK(C2112), "First Name Empty", ISBLANK(E2112), "Last Name Empty", ISBLANK(F2112), "Date of Birth Empty", ISBLANK(G2112), "NI Number Empty", ISBLANK(H2112), "Check In Date Empty", ISBLANK(J2112), "HB Claim Ref Number Empty", ISBLANK(K2112), "Referral Agency Empty", ISBLANK(M2112), "Gender Empty", ISBLANK(N2112), "Religion Empty", ISBLANK(O2112), "Ethnicity Empty", ISBLANK(P2112), "Nationality Empty", ISBLANK(Q2112), "Disability Empty", ISBLANK(R2112), "Sexual Orientation Empty", ISBLANK(S2112), "Language Empty", ISBLANK(T2112), "Risk Assessment Empty", AND(G2112&lt;&gt;"",H2112&lt;&gt;""), IF(SUMPRODUCT(($G$2:$G$5000=G2112)*($H$2:$H$5000=H2112))&gt;1,"CONFLICT: NI and Check-in Date Already in Use","Correct"), TRUE, "Correct")</f>
        <v/>
      </c>
    </row>
    <row r="2113" spans="1:22" s="14" customFormat="1" x14ac:dyDescent="0.5">
      <c r="A2113" s="10"/>
      <c r="B2113" s="11"/>
      <c r="C2113" s="10"/>
      <c r="D2113" s="10"/>
      <c r="E2113" s="10"/>
      <c r="F2113" s="12"/>
      <c r="G2113" s="10"/>
      <c r="H2113" s="12"/>
      <c r="I2113" s="12"/>
      <c r="J2113" s="13"/>
      <c r="K2113" s="10"/>
      <c r="L2113" s="15" t="str">
        <f ca="1">IF(ISBLANK(F2113), "", DATEDIF(Tenants[[#This Row],[DateOfBirth]],TODAY(),"Y"))</f>
        <v/>
      </c>
      <c r="M2113" s="10"/>
      <c r="N2113" s="10"/>
      <c r="O2113" s="10"/>
      <c r="P2113" s="10"/>
      <c r="Q2113" s="10"/>
      <c r="R2113" s="10"/>
      <c r="S2113" s="10"/>
      <c r="T2113" s="10"/>
      <c r="U2113" s="16" t="str">
        <f t="shared" si="34"/>
        <v/>
      </c>
      <c r="V2113" s="16" t="str" cm="1">
        <f t="array" ref="V2113">_xlfn.IFS(AND(ISBLANK(A2113), OR(B2113&lt;&gt;"",C2113&lt;&gt;"",E2113&lt;&gt;"",F2113&lt;&gt;"",G2113&lt;&gt;"",H2113&lt;&gt;"",J2113&lt;&gt;"",K2113&lt;&gt;"",M2113&lt;&gt;"",N2113&lt;&gt;"",O2113&lt;&gt;"",P2113&lt;&gt;"",Q2113&lt;&gt;"",R2113&lt;&gt;"",S2113&lt;&gt;"",T2113&lt;&gt;"",)), "Address Empty", ISBLANK(A2113), "", ISBLANK(B2113), "Room Number Empty", ISBLANK(C2113), "First Name Empty", ISBLANK(E2113), "Last Name Empty", ISBLANK(F2113), "Date of Birth Empty", ISBLANK(G2113), "NI Number Empty", ISBLANK(H2113), "Check In Date Empty", ISBLANK(J2113), "HB Claim Ref Number Empty", ISBLANK(K2113), "Referral Agency Empty", ISBLANK(M2113), "Gender Empty", ISBLANK(N2113), "Religion Empty", ISBLANK(O2113), "Ethnicity Empty", ISBLANK(P2113), "Nationality Empty", ISBLANK(Q2113), "Disability Empty", ISBLANK(R2113), "Sexual Orientation Empty", ISBLANK(S2113), "Language Empty", ISBLANK(T2113), "Risk Assessment Empty", AND(G2113&lt;&gt;"",H2113&lt;&gt;""), IF(SUMPRODUCT(($G$2:$G$5000=G2113)*($H$2:$H$5000=H2113))&gt;1,"CONFLICT: NI and Check-in Date Already in Use","Correct"), TRUE, "Correct")</f>
        <v/>
      </c>
    </row>
    <row r="2114" spans="1:22" s="14" customFormat="1" x14ac:dyDescent="0.5">
      <c r="A2114" s="10"/>
      <c r="B2114" s="11"/>
      <c r="C2114" s="10"/>
      <c r="D2114" s="10"/>
      <c r="E2114" s="10"/>
      <c r="F2114" s="12"/>
      <c r="G2114" s="10"/>
      <c r="H2114" s="12"/>
      <c r="I2114" s="12"/>
      <c r="J2114" s="13"/>
      <c r="K2114" s="10"/>
      <c r="L2114" s="15" t="str">
        <f ca="1">IF(ISBLANK(F2114), "", DATEDIF(Tenants[[#This Row],[DateOfBirth]],TODAY(),"Y"))</f>
        <v/>
      </c>
      <c r="M2114" s="10"/>
      <c r="N2114" s="10"/>
      <c r="O2114" s="10"/>
      <c r="P2114" s="10"/>
      <c r="Q2114" s="10"/>
      <c r="R2114" s="10"/>
      <c r="S2114" s="10"/>
      <c r="T2114" s="10"/>
      <c r="U2114" s="16" t="str">
        <f t="shared" si="34"/>
        <v/>
      </c>
      <c r="V2114" s="16" t="str" cm="1">
        <f t="array" ref="V2114">_xlfn.IFS(AND(ISBLANK(A2114), OR(B2114&lt;&gt;"",C2114&lt;&gt;"",E2114&lt;&gt;"",F2114&lt;&gt;"",G2114&lt;&gt;"",H2114&lt;&gt;"",J2114&lt;&gt;"",K2114&lt;&gt;"",M2114&lt;&gt;"",N2114&lt;&gt;"",O2114&lt;&gt;"",P2114&lt;&gt;"",Q2114&lt;&gt;"",R2114&lt;&gt;"",S2114&lt;&gt;"",T2114&lt;&gt;"",)), "Address Empty", ISBLANK(A2114), "", ISBLANK(B2114), "Room Number Empty", ISBLANK(C2114), "First Name Empty", ISBLANK(E2114), "Last Name Empty", ISBLANK(F2114), "Date of Birth Empty", ISBLANK(G2114), "NI Number Empty", ISBLANK(H2114), "Check In Date Empty", ISBLANK(J2114), "HB Claim Ref Number Empty", ISBLANK(K2114), "Referral Agency Empty", ISBLANK(M2114), "Gender Empty", ISBLANK(N2114), "Religion Empty", ISBLANK(O2114), "Ethnicity Empty", ISBLANK(P2114), "Nationality Empty", ISBLANK(Q2114), "Disability Empty", ISBLANK(R2114), "Sexual Orientation Empty", ISBLANK(S2114), "Language Empty", ISBLANK(T2114), "Risk Assessment Empty", AND(G2114&lt;&gt;"",H2114&lt;&gt;""), IF(SUMPRODUCT(($G$2:$G$5000=G2114)*($H$2:$H$5000=H2114))&gt;1,"CONFLICT: NI and Check-in Date Already in Use","Correct"), TRUE, "Correct")</f>
        <v/>
      </c>
    </row>
    <row r="2115" spans="1:22" s="14" customFormat="1" x14ac:dyDescent="0.5">
      <c r="A2115" s="10"/>
      <c r="B2115" s="11"/>
      <c r="C2115" s="10"/>
      <c r="D2115" s="10"/>
      <c r="E2115" s="10"/>
      <c r="F2115" s="12"/>
      <c r="G2115" s="10"/>
      <c r="H2115" s="12"/>
      <c r="I2115" s="12"/>
      <c r="J2115" s="13"/>
      <c r="K2115" s="10"/>
      <c r="L2115" s="15" t="str">
        <f ca="1">IF(ISBLANK(F2115), "", DATEDIF(Tenants[[#This Row],[DateOfBirth]],TODAY(),"Y"))</f>
        <v/>
      </c>
      <c r="M2115" s="10"/>
      <c r="N2115" s="10"/>
      <c r="O2115" s="10"/>
      <c r="P2115" s="10"/>
      <c r="Q2115" s="10"/>
      <c r="R2115" s="10"/>
      <c r="S2115" s="10"/>
      <c r="T2115" s="10"/>
      <c r="U2115" s="16" t="str">
        <f t="shared" si="34"/>
        <v/>
      </c>
      <c r="V2115" s="16" t="str" cm="1">
        <f t="array" ref="V2115">_xlfn.IFS(AND(ISBLANK(A2115), OR(B2115&lt;&gt;"",C2115&lt;&gt;"",E2115&lt;&gt;"",F2115&lt;&gt;"",G2115&lt;&gt;"",H2115&lt;&gt;"",J2115&lt;&gt;"",K2115&lt;&gt;"",M2115&lt;&gt;"",N2115&lt;&gt;"",O2115&lt;&gt;"",P2115&lt;&gt;"",Q2115&lt;&gt;"",R2115&lt;&gt;"",S2115&lt;&gt;"",T2115&lt;&gt;"",)), "Address Empty", ISBLANK(A2115), "", ISBLANK(B2115), "Room Number Empty", ISBLANK(C2115), "First Name Empty", ISBLANK(E2115), "Last Name Empty", ISBLANK(F2115), "Date of Birth Empty", ISBLANK(G2115), "NI Number Empty", ISBLANK(H2115), "Check In Date Empty", ISBLANK(J2115), "HB Claim Ref Number Empty", ISBLANK(K2115), "Referral Agency Empty", ISBLANK(M2115), "Gender Empty", ISBLANK(N2115), "Religion Empty", ISBLANK(O2115), "Ethnicity Empty", ISBLANK(P2115), "Nationality Empty", ISBLANK(Q2115), "Disability Empty", ISBLANK(R2115), "Sexual Orientation Empty", ISBLANK(S2115), "Language Empty", ISBLANK(T2115), "Risk Assessment Empty", AND(G2115&lt;&gt;"",H2115&lt;&gt;""), IF(SUMPRODUCT(($G$2:$G$5000=G2115)*($H$2:$H$5000=H2115))&gt;1,"CONFLICT: NI and Check-in Date Already in Use","Correct"), TRUE, "Correct")</f>
        <v/>
      </c>
    </row>
    <row r="2116" spans="1:22" s="14" customFormat="1" x14ac:dyDescent="0.5">
      <c r="A2116" s="10"/>
      <c r="B2116" s="11"/>
      <c r="C2116" s="10"/>
      <c r="D2116" s="10"/>
      <c r="E2116" s="10"/>
      <c r="F2116" s="12"/>
      <c r="G2116" s="10"/>
      <c r="H2116" s="12"/>
      <c r="I2116" s="12"/>
      <c r="J2116" s="13"/>
      <c r="K2116" s="10"/>
      <c r="L2116" s="15" t="str">
        <f ca="1">IF(ISBLANK(F2116), "", DATEDIF(Tenants[[#This Row],[DateOfBirth]],TODAY(),"Y"))</f>
        <v/>
      </c>
      <c r="M2116" s="10"/>
      <c r="N2116" s="10"/>
      <c r="O2116" s="10"/>
      <c r="P2116" s="10"/>
      <c r="Q2116" s="10"/>
      <c r="R2116" s="10"/>
      <c r="S2116" s="10"/>
      <c r="T2116" s="10"/>
      <c r="U2116" s="16" t="str">
        <f t="shared" si="34"/>
        <v/>
      </c>
      <c r="V2116" s="16" t="str" cm="1">
        <f t="array" ref="V2116">_xlfn.IFS(AND(ISBLANK(A2116), OR(B2116&lt;&gt;"",C2116&lt;&gt;"",E2116&lt;&gt;"",F2116&lt;&gt;"",G2116&lt;&gt;"",H2116&lt;&gt;"",J2116&lt;&gt;"",K2116&lt;&gt;"",M2116&lt;&gt;"",N2116&lt;&gt;"",O2116&lt;&gt;"",P2116&lt;&gt;"",Q2116&lt;&gt;"",R2116&lt;&gt;"",S2116&lt;&gt;"",T2116&lt;&gt;"",)), "Address Empty", ISBLANK(A2116), "", ISBLANK(B2116), "Room Number Empty", ISBLANK(C2116), "First Name Empty", ISBLANK(E2116), "Last Name Empty", ISBLANK(F2116), "Date of Birth Empty", ISBLANK(G2116), "NI Number Empty", ISBLANK(H2116), "Check In Date Empty", ISBLANK(J2116), "HB Claim Ref Number Empty", ISBLANK(K2116), "Referral Agency Empty", ISBLANK(M2116), "Gender Empty", ISBLANK(N2116), "Religion Empty", ISBLANK(O2116), "Ethnicity Empty", ISBLANK(P2116), "Nationality Empty", ISBLANK(Q2116), "Disability Empty", ISBLANK(R2116), "Sexual Orientation Empty", ISBLANK(S2116), "Language Empty", ISBLANK(T2116), "Risk Assessment Empty", AND(G2116&lt;&gt;"",H2116&lt;&gt;""), IF(SUMPRODUCT(($G$2:$G$5000=G2116)*($H$2:$H$5000=H2116))&gt;1,"CONFLICT: NI and Check-in Date Already in Use","Correct"), TRUE, "Correct")</f>
        <v/>
      </c>
    </row>
    <row r="2117" spans="1:22" s="14" customFormat="1" x14ac:dyDescent="0.5">
      <c r="A2117" s="10"/>
      <c r="B2117" s="11"/>
      <c r="C2117" s="10"/>
      <c r="D2117" s="10"/>
      <c r="E2117" s="10"/>
      <c r="F2117" s="12"/>
      <c r="G2117" s="10"/>
      <c r="H2117" s="12"/>
      <c r="I2117" s="12"/>
      <c r="J2117" s="13"/>
      <c r="K2117" s="10"/>
      <c r="L2117" s="15" t="str">
        <f ca="1">IF(ISBLANK(F2117), "", DATEDIF(Tenants[[#This Row],[DateOfBirth]],TODAY(),"Y"))</f>
        <v/>
      </c>
      <c r="M2117" s="10"/>
      <c r="N2117" s="10"/>
      <c r="O2117" s="10"/>
      <c r="P2117" s="10"/>
      <c r="Q2117" s="10"/>
      <c r="R2117" s="10"/>
      <c r="S2117" s="10"/>
      <c r="T2117" s="10"/>
      <c r="U2117" s="16" t="str">
        <f t="shared" si="34"/>
        <v/>
      </c>
      <c r="V2117" s="16" t="str" cm="1">
        <f t="array" ref="V2117">_xlfn.IFS(AND(ISBLANK(A2117), OR(B2117&lt;&gt;"",C2117&lt;&gt;"",E2117&lt;&gt;"",F2117&lt;&gt;"",G2117&lt;&gt;"",H2117&lt;&gt;"",J2117&lt;&gt;"",K2117&lt;&gt;"",M2117&lt;&gt;"",N2117&lt;&gt;"",O2117&lt;&gt;"",P2117&lt;&gt;"",Q2117&lt;&gt;"",R2117&lt;&gt;"",S2117&lt;&gt;"",T2117&lt;&gt;"",)), "Address Empty", ISBLANK(A2117), "", ISBLANK(B2117), "Room Number Empty", ISBLANK(C2117), "First Name Empty", ISBLANK(E2117), "Last Name Empty", ISBLANK(F2117), "Date of Birth Empty", ISBLANK(G2117), "NI Number Empty", ISBLANK(H2117), "Check In Date Empty", ISBLANK(J2117), "HB Claim Ref Number Empty", ISBLANK(K2117), "Referral Agency Empty", ISBLANK(M2117), "Gender Empty", ISBLANK(N2117), "Religion Empty", ISBLANK(O2117), "Ethnicity Empty", ISBLANK(P2117), "Nationality Empty", ISBLANK(Q2117), "Disability Empty", ISBLANK(R2117), "Sexual Orientation Empty", ISBLANK(S2117), "Language Empty", ISBLANK(T2117), "Risk Assessment Empty", AND(G2117&lt;&gt;"",H2117&lt;&gt;""), IF(SUMPRODUCT(($G$2:$G$5000=G2117)*($H$2:$H$5000=H2117))&gt;1,"CONFLICT: NI and Check-in Date Already in Use","Correct"), TRUE, "Correct")</f>
        <v/>
      </c>
    </row>
    <row r="2118" spans="1:22" s="14" customFormat="1" x14ac:dyDescent="0.5">
      <c r="A2118" s="10"/>
      <c r="B2118" s="11"/>
      <c r="C2118" s="10"/>
      <c r="D2118" s="10"/>
      <c r="E2118" s="10"/>
      <c r="F2118" s="12"/>
      <c r="G2118" s="10"/>
      <c r="H2118" s="12"/>
      <c r="I2118" s="12"/>
      <c r="J2118" s="13"/>
      <c r="K2118" s="10"/>
      <c r="L2118" s="15" t="str">
        <f ca="1">IF(ISBLANK(F2118), "", DATEDIF(Tenants[[#This Row],[DateOfBirth]],TODAY(),"Y"))</f>
        <v/>
      </c>
      <c r="M2118" s="10"/>
      <c r="N2118" s="10"/>
      <c r="O2118" s="10"/>
      <c r="P2118" s="10"/>
      <c r="Q2118" s="10"/>
      <c r="R2118" s="10"/>
      <c r="S2118" s="10"/>
      <c r="T2118" s="10"/>
      <c r="U2118" s="16" t="str">
        <f t="shared" si="34"/>
        <v/>
      </c>
      <c r="V2118" s="16" t="str" cm="1">
        <f t="array" ref="V2118">_xlfn.IFS(AND(ISBLANK(A2118), OR(B2118&lt;&gt;"",C2118&lt;&gt;"",E2118&lt;&gt;"",F2118&lt;&gt;"",G2118&lt;&gt;"",H2118&lt;&gt;"",J2118&lt;&gt;"",K2118&lt;&gt;"",M2118&lt;&gt;"",N2118&lt;&gt;"",O2118&lt;&gt;"",P2118&lt;&gt;"",Q2118&lt;&gt;"",R2118&lt;&gt;"",S2118&lt;&gt;"",T2118&lt;&gt;"",)), "Address Empty", ISBLANK(A2118), "", ISBLANK(B2118), "Room Number Empty", ISBLANK(C2118), "First Name Empty", ISBLANK(E2118), "Last Name Empty", ISBLANK(F2118), "Date of Birth Empty", ISBLANK(G2118), "NI Number Empty", ISBLANK(H2118), "Check In Date Empty", ISBLANK(J2118), "HB Claim Ref Number Empty", ISBLANK(K2118), "Referral Agency Empty", ISBLANK(M2118), "Gender Empty", ISBLANK(N2118), "Religion Empty", ISBLANK(O2118), "Ethnicity Empty", ISBLANK(P2118), "Nationality Empty", ISBLANK(Q2118), "Disability Empty", ISBLANK(R2118), "Sexual Orientation Empty", ISBLANK(S2118), "Language Empty", ISBLANK(T2118), "Risk Assessment Empty", AND(G2118&lt;&gt;"",H2118&lt;&gt;""), IF(SUMPRODUCT(($G$2:$G$5000=G2118)*($H$2:$H$5000=H2118))&gt;1,"CONFLICT: NI and Check-in Date Already in Use","Correct"), TRUE, "Correct")</f>
        <v/>
      </c>
    </row>
    <row r="2119" spans="1:22" s="14" customFormat="1" x14ac:dyDescent="0.5">
      <c r="A2119" s="10"/>
      <c r="B2119" s="11"/>
      <c r="C2119" s="10"/>
      <c r="D2119" s="10"/>
      <c r="E2119" s="10"/>
      <c r="F2119" s="12"/>
      <c r="G2119" s="10"/>
      <c r="H2119" s="12"/>
      <c r="I2119" s="12"/>
      <c r="J2119" s="13"/>
      <c r="K2119" s="10"/>
      <c r="L2119" s="15" t="str">
        <f ca="1">IF(ISBLANK(F2119), "", DATEDIF(Tenants[[#This Row],[DateOfBirth]],TODAY(),"Y"))</f>
        <v/>
      </c>
      <c r="M2119" s="10"/>
      <c r="N2119" s="10"/>
      <c r="O2119" s="10"/>
      <c r="P2119" s="10"/>
      <c r="Q2119" s="10"/>
      <c r="R2119" s="10"/>
      <c r="S2119" s="10"/>
      <c r="T2119" s="10"/>
      <c r="U2119" s="16" t="str">
        <f t="shared" si="34"/>
        <v/>
      </c>
      <c r="V2119" s="16" t="str" cm="1">
        <f t="array" ref="V2119">_xlfn.IFS(AND(ISBLANK(A2119), OR(B2119&lt;&gt;"",C2119&lt;&gt;"",E2119&lt;&gt;"",F2119&lt;&gt;"",G2119&lt;&gt;"",H2119&lt;&gt;"",J2119&lt;&gt;"",K2119&lt;&gt;"",M2119&lt;&gt;"",N2119&lt;&gt;"",O2119&lt;&gt;"",P2119&lt;&gt;"",Q2119&lt;&gt;"",R2119&lt;&gt;"",S2119&lt;&gt;"",T2119&lt;&gt;"",)), "Address Empty", ISBLANK(A2119), "", ISBLANK(B2119), "Room Number Empty", ISBLANK(C2119), "First Name Empty", ISBLANK(E2119), "Last Name Empty", ISBLANK(F2119), "Date of Birth Empty", ISBLANK(G2119), "NI Number Empty", ISBLANK(H2119), "Check In Date Empty", ISBLANK(J2119), "HB Claim Ref Number Empty", ISBLANK(K2119), "Referral Agency Empty", ISBLANK(M2119), "Gender Empty", ISBLANK(N2119), "Religion Empty", ISBLANK(O2119), "Ethnicity Empty", ISBLANK(P2119), "Nationality Empty", ISBLANK(Q2119), "Disability Empty", ISBLANK(R2119), "Sexual Orientation Empty", ISBLANK(S2119), "Language Empty", ISBLANK(T2119), "Risk Assessment Empty", AND(G2119&lt;&gt;"",H2119&lt;&gt;""), IF(SUMPRODUCT(($G$2:$G$5000=G2119)*($H$2:$H$5000=H2119))&gt;1,"CONFLICT: NI and Check-in Date Already in Use","Correct"), TRUE, "Correct")</f>
        <v/>
      </c>
    </row>
    <row r="2120" spans="1:22" s="14" customFormat="1" x14ac:dyDescent="0.5">
      <c r="A2120" s="10"/>
      <c r="B2120" s="11"/>
      <c r="C2120" s="10"/>
      <c r="D2120" s="10"/>
      <c r="E2120" s="10"/>
      <c r="F2120" s="12"/>
      <c r="G2120" s="10"/>
      <c r="H2120" s="12"/>
      <c r="I2120" s="12"/>
      <c r="J2120" s="13"/>
      <c r="K2120" s="10"/>
      <c r="L2120" s="15" t="str">
        <f ca="1">IF(ISBLANK(F2120), "", DATEDIF(Tenants[[#This Row],[DateOfBirth]],TODAY(),"Y"))</f>
        <v/>
      </c>
      <c r="M2120" s="10"/>
      <c r="N2120" s="10"/>
      <c r="O2120" s="10"/>
      <c r="P2120" s="10"/>
      <c r="Q2120" s="10"/>
      <c r="R2120" s="10"/>
      <c r="S2120" s="10"/>
      <c r="T2120" s="10"/>
      <c r="U2120" s="16" t="str">
        <f t="shared" si="34"/>
        <v/>
      </c>
      <c r="V2120" s="16" t="str" cm="1">
        <f t="array" ref="V2120">_xlfn.IFS(AND(ISBLANK(A2120), OR(B2120&lt;&gt;"",C2120&lt;&gt;"",E2120&lt;&gt;"",F2120&lt;&gt;"",G2120&lt;&gt;"",H2120&lt;&gt;"",J2120&lt;&gt;"",K2120&lt;&gt;"",M2120&lt;&gt;"",N2120&lt;&gt;"",O2120&lt;&gt;"",P2120&lt;&gt;"",Q2120&lt;&gt;"",R2120&lt;&gt;"",S2120&lt;&gt;"",T2120&lt;&gt;"",)), "Address Empty", ISBLANK(A2120), "", ISBLANK(B2120), "Room Number Empty", ISBLANK(C2120), "First Name Empty", ISBLANK(E2120), "Last Name Empty", ISBLANK(F2120), "Date of Birth Empty", ISBLANK(G2120), "NI Number Empty", ISBLANK(H2120), "Check In Date Empty", ISBLANK(J2120), "HB Claim Ref Number Empty", ISBLANK(K2120), "Referral Agency Empty", ISBLANK(M2120), "Gender Empty", ISBLANK(N2120), "Religion Empty", ISBLANK(O2120), "Ethnicity Empty", ISBLANK(P2120), "Nationality Empty", ISBLANK(Q2120), "Disability Empty", ISBLANK(R2120), "Sexual Orientation Empty", ISBLANK(S2120), "Language Empty", ISBLANK(T2120), "Risk Assessment Empty", AND(G2120&lt;&gt;"",H2120&lt;&gt;""), IF(SUMPRODUCT(($G$2:$G$5000=G2120)*($H$2:$H$5000=H2120))&gt;1,"CONFLICT: NI and Check-in Date Already in Use","Correct"), TRUE, "Correct")</f>
        <v/>
      </c>
    </row>
    <row r="2121" spans="1:22" s="14" customFormat="1" x14ac:dyDescent="0.5">
      <c r="A2121" s="10"/>
      <c r="B2121" s="11"/>
      <c r="C2121" s="10"/>
      <c r="D2121" s="10"/>
      <c r="E2121" s="10"/>
      <c r="F2121" s="12"/>
      <c r="G2121" s="10"/>
      <c r="H2121" s="12"/>
      <c r="I2121" s="12"/>
      <c r="J2121" s="13"/>
      <c r="K2121" s="10"/>
      <c r="L2121" s="15" t="str">
        <f ca="1">IF(ISBLANK(F2121), "", DATEDIF(Tenants[[#This Row],[DateOfBirth]],TODAY(),"Y"))</f>
        <v/>
      </c>
      <c r="M2121" s="10"/>
      <c r="N2121" s="10"/>
      <c r="O2121" s="10"/>
      <c r="P2121" s="10"/>
      <c r="Q2121" s="10"/>
      <c r="R2121" s="10"/>
      <c r="S2121" s="10"/>
      <c r="T2121" s="10"/>
      <c r="U2121" s="16" t="str">
        <f t="shared" si="34"/>
        <v/>
      </c>
      <c r="V2121" s="16" t="str" cm="1">
        <f t="array" ref="V2121">_xlfn.IFS(AND(ISBLANK(A2121), OR(B2121&lt;&gt;"",C2121&lt;&gt;"",E2121&lt;&gt;"",F2121&lt;&gt;"",G2121&lt;&gt;"",H2121&lt;&gt;"",J2121&lt;&gt;"",K2121&lt;&gt;"",M2121&lt;&gt;"",N2121&lt;&gt;"",O2121&lt;&gt;"",P2121&lt;&gt;"",Q2121&lt;&gt;"",R2121&lt;&gt;"",S2121&lt;&gt;"",T2121&lt;&gt;"",)), "Address Empty", ISBLANK(A2121), "", ISBLANK(B2121), "Room Number Empty", ISBLANK(C2121), "First Name Empty", ISBLANK(E2121), "Last Name Empty", ISBLANK(F2121), "Date of Birth Empty", ISBLANK(G2121), "NI Number Empty", ISBLANK(H2121), "Check In Date Empty", ISBLANK(J2121), "HB Claim Ref Number Empty", ISBLANK(K2121), "Referral Agency Empty", ISBLANK(M2121), "Gender Empty", ISBLANK(N2121), "Religion Empty", ISBLANK(O2121), "Ethnicity Empty", ISBLANK(P2121), "Nationality Empty", ISBLANK(Q2121), "Disability Empty", ISBLANK(R2121), "Sexual Orientation Empty", ISBLANK(S2121), "Language Empty", ISBLANK(T2121), "Risk Assessment Empty", AND(G2121&lt;&gt;"",H2121&lt;&gt;""), IF(SUMPRODUCT(($G$2:$G$5000=G2121)*($H$2:$H$5000=H2121))&gt;1,"CONFLICT: NI and Check-in Date Already in Use","Correct"), TRUE, "Correct")</f>
        <v/>
      </c>
    </row>
    <row r="2122" spans="1:22" s="14" customFormat="1" x14ac:dyDescent="0.5">
      <c r="A2122" s="10"/>
      <c r="B2122" s="11"/>
      <c r="C2122" s="10"/>
      <c r="D2122" s="10"/>
      <c r="E2122" s="10"/>
      <c r="F2122" s="12"/>
      <c r="G2122" s="10"/>
      <c r="H2122" s="12"/>
      <c r="I2122" s="12"/>
      <c r="J2122" s="13"/>
      <c r="K2122" s="10"/>
      <c r="L2122" s="15" t="str">
        <f ca="1">IF(ISBLANK(F2122), "", DATEDIF(Tenants[[#This Row],[DateOfBirth]],TODAY(),"Y"))</f>
        <v/>
      </c>
      <c r="M2122" s="10"/>
      <c r="N2122" s="10"/>
      <c r="O2122" s="10"/>
      <c r="P2122" s="10"/>
      <c r="Q2122" s="10"/>
      <c r="R2122" s="10"/>
      <c r="S2122" s="10"/>
      <c r="T2122" s="10"/>
      <c r="U2122" s="16" t="str">
        <f t="shared" si="34"/>
        <v/>
      </c>
      <c r="V2122" s="16" t="str" cm="1">
        <f t="array" ref="V2122">_xlfn.IFS(AND(ISBLANK(A2122), OR(B2122&lt;&gt;"",C2122&lt;&gt;"",E2122&lt;&gt;"",F2122&lt;&gt;"",G2122&lt;&gt;"",H2122&lt;&gt;"",J2122&lt;&gt;"",K2122&lt;&gt;"",M2122&lt;&gt;"",N2122&lt;&gt;"",O2122&lt;&gt;"",P2122&lt;&gt;"",Q2122&lt;&gt;"",R2122&lt;&gt;"",S2122&lt;&gt;"",T2122&lt;&gt;"",)), "Address Empty", ISBLANK(A2122), "", ISBLANK(B2122), "Room Number Empty", ISBLANK(C2122), "First Name Empty", ISBLANK(E2122), "Last Name Empty", ISBLANK(F2122), "Date of Birth Empty", ISBLANK(G2122), "NI Number Empty", ISBLANK(H2122), "Check In Date Empty", ISBLANK(J2122), "HB Claim Ref Number Empty", ISBLANK(K2122), "Referral Agency Empty", ISBLANK(M2122), "Gender Empty", ISBLANK(N2122), "Religion Empty", ISBLANK(O2122), "Ethnicity Empty", ISBLANK(P2122), "Nationality Empty", ISBLANK(Q2122), "Disability Empty", ISBLANK(R2122), "Sexual Orientation Empty", ISBLANK(S2122), "Language Empty", ISBLANK(T2122), "Risk Assessment Empty", AND(G2122&lt;&gt;"",H2122&lt;&gt;""), IF(SUMPRODUCT(($G$2:$G$5000=G2122)*($H$2:$H$5000=H2122))&gt;1,"CONFLICT: NI and Check-in Date Already in Use","Correct"), TRUE, "Correct")</f>
        <v/>
      </c>
    </row>
    <row r="2123" spans="1:22" s="14" customFormat="1" x14ac:dyDescent="0.5">
      <c r="A2123" s="10"/>
      <c r="B2123" s="11"/>
      <c r="C2123" s="10"/>
      <c r="D2123" s="10"/>
      <c r="E2123" s="10"/>
      <c r="F2123" s="12"/>
      <c r="G2123" s="10"/>
      <c r="H2123" s="12"/>
      <c r="I2123" s="12"/>
      <c r="J2123" s="13"/>
      <c r="K2123" s="10"/>
      <c r="L2123" s="15" t="str">
        <f ca="1">IF(ISBLANK(F2123), "", DATEDIF(Tenants[[#This Row],[DateOfBirth]],TODAY(),"Y"))</f>
        <v/>
      </c>
      <c r="M2123" s="10"/>
      <c r="N2123" s="10"/>
      <c r="O2123" s="10"/>
      <c r="P2123" s="10"/>
      <c r="Q2123" s="10"/>
      <c r="R2123" s="10"/>
      <c r="S2123" s="10"/>
      <c r="T2123" s="10"/>
      <c r="U2123" s="16" t="str">
        <f t="shared" si="34"/>
        <v/>
      </c>
      <c r="V2123" s="16" t="str" cm="1">
        <f t="array" ref="V2123">_xlfn.IFS(AND(ISBLANK(A2123), OR(B2123&lt;&gt;"",C2123&lt;&gt;"",E2123&lt;&gt;"",F2123&lt;&gt;"",G2123&lt;&gt;"",H2123&lt;&gt;"",J2123&lt;&gt;"",K2123&lt;&gt;"",M2123&lt;&gt;"",N2123&lt;&gt;"",O2123&lt;&gt;"",P2123&lt;&gt;"",Q2123&lt;&gt;"",R2123&lt;&gt;"",S2123&lt;&gt;"",T2123&lt;&gt;"",)), "Address Empty", ISBLANK(A2123), "", ISBLANK(B2123), "Room Number Empty", ISBLANK(C2123), "First Name Empty", ISBLANK(E2123), "Last Name Empty", ISBLANK(F2123), "Date of Birth Empty", ISBLANK(G2123), "NI Number Empty", ISBLANK(H2123), "Check In Date Empty", ISBLANK(J2123), "HB Claim Ref Number Empty", ISBLANK(K2123), "Referral Agency Empty", ISBLANK(M2123), "Gender Empty", ISBLANK(N2123), "Religion Empty", ISBLANK(O2123), "Ethnicity Empty", ISBLANK(P2123), "Nationality Empty", ISBLANK(Q2123), "Disability Empty", ISBLANK(R2123), "Sexual Orientation Empty", ISBLANK(S2123), "Language Empty", ISBLANK(T2123), "Risk Assessment Empty", AND(G2123&lt;&gt;"",H2123&lt;&gt;""), IF(SUMPRODUCT(($G$2:$G$5000=G2123)*($H$2:$H$5000=H2123))&gt;1,"CONFLICT: NI and Check-in Date Already in Use","Correct"), TRUE, "Correct")</f>
        <v/>
      </c>
    </row>
    <row r="2124" spans="1:22" s="14" customFormat="1" x14ac:dyDescent="0.5">
      <c r="A2124" s="10"/>
      <c r="B2124" s="11"/>
      <c r="C2124" s="10"/>
      <c r="D2124" s="10"/>
      <c r="E2124" s="10"/>
      <c r="F2124" s="12"/>
      <c r="G2124" s="10"/>
      <c r="H2124" s="12"/>
      <c r="I2124" s="12"/>
      <c r="J2124" s="13"/>
      <c r="K2124" s="10"/>
      <c r="L2124" s="15" t="str">
        <f ca="1">IF(ISBLANK(F2124), "", DATEDIF(Tenants[[#This Row],[DateOfBirth]],TODAY(),"Y"))</f>
        <v/>
      </c>
      <c r="M2124" s="10"/>
      <c r="N2124" s="10"/>
      <c r="O2124" s="10"/>
      <c r="P2124" s="10"/>
      <c r="Q2124" s="10"/>
      <c r="R2124" s="10"/>
      <c r="S2124" s="10"/>
      <c r="T2124" s="10"/>
      <c r="U2124" s="16" t="str">
        <f t="shared" si="34"/>
        <v/>
      </c>
      <c r="V2124" s="16" t="str" cm="1">
        <f t="array" ref="V2124">_xlfn.IFS(AND(ISBLANK(A2124), OR(B2124&lt;&gt;"",C2124&lt;&gt;"",E2124&lt;&gt;"",F2124&lt;&gt;"",G2124&lt;&gt;"",H2124&lt;&gt;"",J2124&lt;&gt;"",K2124&lt;&gt;"",M2124&lt;&gt;"",N2124&lt;&gt;"",O2124&lt;&gt;"",P2124&lt;&gt;"",Q2124&lt;&gt;"",R2124&lt;&gt;"",S2124&lt;&gt;"",T2124&lt;&gt;"",)), "Address Empty", ISBLANK(A2124), "", ISBLANK(B2124), "Room Number Empty", ISBLANK(C2124), "First Name Empty", ISBLANK(E2124), "Last Name Empty", ISBLANK(F2124), "Date of Birth Empty", ISBLANK(G2124), "NI Number Empty", ISBLANK(H2124), "Check In Date Empty", ISBLANK(J2124), "HB Claim Ref Number Empty", ISBLANK(K2124), "Referral Agency Empty", ISBLANK(M2124), "Gender Empty", ISBLANK(N2124), "Religion Empty", ISBLANK(O2124), "Ethnicity Empty", ISBLANK(P2124), "Nationality Empty", ISBLANK(Q2124), "Disability Empty", ISBLANK(R2124), "Sexual Orientation Empty", ISBLANK(S2124), "Language Empty", ISBLANK(T2124), "Risk Assessment Empty", AND(G2124&lt;&gt;"",H2124&lt;&gt;""), IF(SUMPRODUCT(($G$2:$G$5000=G2124)*($H$2:$H$5000=H2124))&gt;1,"CONFLICT: NI and Check-in Date Already in Use","Correct"), TRUE, "Correct")</f>
        <v/>
      </c>
    </row>
    <row r="2125" spans="1:22" s="14" customFormat="1" x14ac:dyDescent="0.5">
      <c r="A2125" s="10"/>
      <c r="B2125" s="11"/>
      <c r="C2125" s="10"/>
      <c r="D2125" s="10"/>
      <c r="E2125" s="10"/>
      <c r="F2125" s="12"/>
      <c r="G2125" s="10"/>
      <c r="H2125" s="12"/>
      <c r="I2125" s="12"/>
      <c r="J2125" s="13"/>
      <c r="K2125" s="10"/>
      <c r="L2125" s="15" t="str">
        <f ca="1">IF(ISBLANK(F2125), "", DATEDIF(Tenants[[#This Row],[DateOfBirth]],TODAY(),"Y"))</f>
        <v/>
      </c>
      <c r="M2125" s="10"/>
      <c r="N2125" s="10"/>
      <c r="O2125" s="10"/>
      <c r="P2125" s="10"/>
      <c r="Q2125" s="10"/>
      <c r="R2125" s="10"/>
      <c r="S2125" s="10"/>
      <c r="T2125" s="10"/>
      <c r="U2125" s="16" t="str">
        <f t="shared" si="34"/>
        <v/>
      </c>
      <c r="V2125" s="16" t="str" cm="1">
        <f t="array" ref="V2125">_xlfn.IFS(AND(ISBLANK(A2125), OR(B2125&lt;&gt;"",C2125&lt;&gt;"",E2125&lt;&gt;"",F2125&lt;&gt;"",G2125&lt;&gt;"",H2125&lt;&gt;"",J2125&lt;&gt;"",K2125&lt;&gt;"",M2125&lt;&gt;"",N2125&lt;&gt;"",O2125&lt;&gt;"",P2125&lt;&gt;"",Q2125&lt;&gt;"",R2125&lt;&gt;"",S2125&lt;&gt;"",T2125&lt;&gt;"",)), "Address Empty", ISBLANK(A2125), "", ISBLANK(B2125), "Room Number Empty", ISBLANK(C2125), "First Name Empty", ISBLANK(E2125), "Last Name Empty", ISBLANK(F2125), "Date of Birth Empty", ISBLANK(G2125), "NI Number Empty", ISBLANK(H2125), "Check In Date Empty", ISBLANK(J2125), "HB Claim Ref Number Empty", ISBLANK(K2125), "Referral Agency Empty", ISBLANK(M2125), "Gender Empty", ISBLANK(N2125), "Religion Empty", ISBLANK(O2125), "Ethnicity Empty", ISBLANK(P2125), "Nationality Empty", ISBLANK(Q2125), "Disability Empty", ISBLANK(R2125), "Sexual Orientation Empty", ISBLANK(S2125), "Language Empty", ISBLANK(T2125), "Risk Assessment Empty", AND(G2125&lt;&gt;"",H2125&lt;&gt;""), IF(SUMPRODUCT(($G$2:$G$5000=G2125)*($H$2:$H$5000=H2125))&gt;1,"CONFLICT: NI and Check-in Date Already in Use","Correct"), TRUE, "Correct")</f>
        <v/>
      </c>
    </row>
    <row r="2126" spans="1:22" s="14" customFormat="1" x14ac:dyDescent="0.5">
      <c r="A2126" s="10"/>
      <c r="B2126" s="11"/>
      <c r="C2126" s="10"/>
      <c r="D2126" s="10"/>
      <c r="E2126" s="10"/>
      <c r="F2126" s="12"/>
      <c r="G2126" s="10"/>
      <c r="H2126" s="12"/>
      <c r="I2126" s="12"/>
      <c r="J2126" s="13"/>
      <c r="K2126" s="10"/>
      <c r="L2126" s="15" t="str">
        <f ca="1">IF(ISBLANK(F2126), "", DATEDIF(Tenants[[#This Row],[DateOfBirth]],TODAY(),"Y"))</f>
        <v/>
      </c>
      <c r="M2126" s="10"/>
      <c r="N2126" s="10"/>
      <c r="O2126" s="10"/>
      <c r="P2126" s="10"/>
      <c r="Q2126" s="10"/>
      <c r="R2126" s="10"/>
      <c r="S2126" s="10"/>
      <c r="T2126" s="10"/>
      <c r="U2126" s="16" t="str">
        <f t="shared" si="34"/>
        <v/>
      </c>
      <c r="V2126" s="16" t="str" cm="1">
        <f t="array" ref="V2126">_xlfn.IFS(AND(ISBLANK(A2126), OR(B2126&lt;&gt;"",C2126&lt;&gt;"",E2126&lt;&gt;"",F2126&lt;&gt;"",G2126&lt;&gt;"",H2126&lt;&gt;"",J2126&lt;&gt;"",K2126&lt;&gt;"",M2126&lt;&gt;"",N2126&lt;&gt;"",O2126&lt;&gt;"",P2126&lt;&gt;"",Q2126&lt;&gt;"",R2126&lt;&gt;"",S2126&lt;&gt;"",T2126&lt;&gt;"",)), "Address Empty", ISBLANK(A2126), "", ISBLANK(B2126), "Room Number Empty", ISBLANK(C2126), "First Name Empty", ISBLANK(E2126), "Last Name Empty", ISBLANK(F2126), "Date of Birth Empty", ISBLANK(G2126), "NI Number Empty", ISBLANK(H2126), "Check In Date Empty", ISBLANK(J2126), "HB Claim Ref Number Empty", ISBLANK(K2126), "Referral Agency Empty", ISBLANK(M2126), "Gender Empty", ISBLANK(N2126), "Religion Empty", ISBLANK(O2126), "Ethnicity Empty", ISBLANK(P2126), "Nationality Empty", ISBLANK(Q2126), "Disability Empty", ISBLANK(R2126), "Sexual Orientation Empty", ISBLANK(S2126), "Language Empty", ISBLANK(T2126), "Risk Assessment Empty", AND(G2126&lt;&gt;"",H2126&lt;&gt;""), IF(SUMPRODUCT(($G$2:$G$5000=G2126)*($H$2:$H$5000=H2126))&gt;1,"CONFLICT: NI and Check-in Date Already in Use","Correct"), TRUE, "Correct")</f>
        <v/>
      </c>
    </row>
    <row r="2127" spans="1:22" s="14" customFormat="1" x14ac:dyDescent="0.5">
      <c r="A2127" s="10"/>
      <c r="B2127" s="11"/>
      <c r="C2127" s="10"/>
      <c r="D2127" s="10"/>
      <c r="E2127" s="10"/>
      <c r="F2127" s="12"/>
      <c r="G2127" s="10"/>
      <c r="H2127" s="12"/>
      <c r="I2127" s="12"/>
      <c r="J2127" s="13"/>
      <c r="K2127" s="10"/>
      <c r="L2127" s="15" t="str">
        <f ca="1">IF(ISBLANK(F2127), "", DATEDIF(Tenants[[#This Row],[DateOfBirth]],TODAY(),"Y"))</f>
        <v/>
      </c>
      <c r="M2127" s="10"/>
      <c r="N2127" s="10"/>
      <c r="O2127" s="10"/>
      <c r="P2127" s="10"/>
      <c r="Q2127" s="10"/>
      <c r="R2127" s="10"/>
      <c r="S2127" s="10"/>
      <c r="T2127" s="10"/>
      <c r="U2127" s="16" t="str">
        <f t="shared" si="34"/>
        <v/>
      </c>
      <c r="V2127" s="16" t="str" cm="1">
        <f t="array" ref="V2127">_xlfn.IFS(AND(ISBLANK(A2127), OR(B2127&lt;&gt;"",C2127&lt;&gt;"",E2127&lt;&gt;"",F2127&lt;&gt;"",G2127&lt;&gt;"",H2127&lt;&gt;"",J2127&lt;&gt;"",K2127&lt;&gt;"",M2127&lt;&gt;"",N2127&lt;&gt;"",O2127&lt;&gt;"",P2127&lt;&gt;"",Q2127&lt;&gt;"",R2127&lt;&gt;"",S2127&lt;&gt;"",T2127&lt;&gt;"",)), "Address Empty", ISBLANK(A2127), "", ISBLANK(B2127), "Room Number Empty", ISBLANK(C2127), "First Name Empty", ISBLANK(E2127), "Last Name Empty", ISBLANK(F2127), "Date of Birth Empty", ISBLANK(G2127), "NI Number Empty", ISBLANK(H2127), "Check In Date Empty", ISBLANK(J2127), "HB Claim Ref Number Empty", ISBLANK(K2127), "Referral Agency Empty", ISBLANK(M2127), "Gender Empty", ISBLANK(N2127), "Religion Empty", ISBLANK(O2127), "Ethnicity Empty", ISBLANK(P2127), "Nationality Empty", ISBLANK(Q2127), "Disability Empty", ISBLANK(R2127), "Sexual Orientation Empty", ISBLANK(S2127), "Language Empty", ISBLANK(T2127), "Risk Assessment Empty", AND(G2127&lt;&gt;"",H2127&lt;&gt;""), IF(SUMPRODUCT(($G$2:$G$5000=G2127)*($H$2:$H$5000=H2127))&gt;1,"CONFLICT: NI and Check-in Date Already in Use","Correct"), TRUE, "Correct")</f>
        <v/>
      </c>
    </row>
    <row r="2128" spans="1:22" s="14" customFormat="1" x14ac:dyDescent="0.5">
      <c r="A2128" s="10"/>
      <c r="B2128" s="11"/>
      <c r="C2128" s="10"/>
      <c r="D2128" s="10"/>
      <c r="E2128" s="10"/>
      <c r="F2128" s="12"/>
      <c r="G2128" s="10"/>
      <c r="H2128" s="12"/>
      <c r="I2128" s="12"/>
      <c r="J2128" s="13"/>
      <c r="K2128" s="10"/>
      <c r="L2128" s="15" t="str">
        <f ca="1">IF(ISBLANK(F2128), "", DATEDIF(Tenants[[#This Row],[DateOfBirth]],TODAY(),"Y"))</f>
        <v/>
      </c>
      <c r="M2128" s="10"/>
      <c r="N2128" s="10"/>
      <c r="O2128" s="10"/>
      <c r="P2128" s="10"/>
      <c r="Q2128" s="10"/>
      <c r="R2128" s="10"/>
      <c r="S2128" s="10"/>
      <c r="T2128" s="10"/>
      <c r="U2128" s="16" t="str">
        <f t="shared" si="34"/>
        <v/>
      </c>
      <c r="V2128" s="16" t="str" cm="1">
        <f t="array" ref="V2128">_xlfn.IFS(AND(ISBLANK(A2128), OR(B2128&lt;&gt;"",C2128&lt;&gt;"",E2128&lt;&gt;"",F2128&lt;&gt;"",G2128&lt;&gt;"",H2128&lt;&gt;"",J2128&lt;&gt;"",K2128&lt;&gt;"",M2128&lt;&gt;"",N2128&lt;&gt;"",O2128&lt;&gt;"",P2128&lt;&gt;"",Q2128&lt;&gt;"",R2128&lt;&gt;"",S2128&lt;&gt;"",T2128&lt;&gt;"",)), "Address Empty", ISBLANK(A2128), "", ISBLANK(B2128), "Room Number Empty", ISBLANK(C2128), "First Name Empty", ISBLANK(E2128), "Last Name Empty", ISBLANK(F2128), "Date of Birth Empty", ISBLANK(G2128), "NI Number Empty", ISBLANK(H2128), "Check In Date Empty", ISBLANK(J2128), "HB Claim Ref Number Empty", ISBLANK(K2128), "Referral Agency Empty", ISBLANK(M2128), "Gender Empty", ISBLANK(N2128), "Religion Empty", ISBLANK(O2128), "Ethnicity Empty", ISBLANK(P2128), "Nationality Empty", ISBLANK(Q2128), "Disability Empty", ISBLANK(R2128), "Sexual Orientation Empty", ISBLANK(S2128), "Language Empty", ISBLANK(T2128), "Risk Assessment Empty", AND(G2128&lt;&gt;"",H2128&lt;&gt;""), IF(SUMPRODUCT(($G$2:$G$5000=G2128)*($H$2:$H$5000=H2128))&gt;1,"CONFLICT: NI and Check-in Date Already in Use","Correct"), TRUE, "Correct")</f>
        <v/>
      </c>
    </row>
    <row r="2129" spans="1:22" s="14" customFormat="1" x14ac:dyDescent="0.5">
      <c r="A2129" s="10"/>
      <c r="B2129" s="11"/>
      <c r="C2129" s="10"/>
      <c r="D2129" s="10"/>
      <c r="E2129" s="10"/>
      <c r="F2129" s="12"/>
      <c r="G2129" s="10"/>
      <c r="H2129" s="12"/>
      <c r="I2129" s="12"/>
      <c r="J2129" s="13"/>
      <c r="K2129" s="10"/>
      <c r="L2129" s="15" t="str">
        <f ca="1">IF(ISBLANK(F2129), "", DATEDIF(Tenants[[#This Row],[DateOfBirth]],TODAY(),"Y"))</f>
        <v/>
      </c>
      <c r="M2129" s="10"/>
      <c r="N2129" s="10"/>
      <c r="O2129" s="10"/>
      <c r="P2129" s="10"/>
      <c r="Q2129" s="10"/>
      <c r="R2129" s="10"/>
      <c r="S2129" s="10"/>
      <c r="T2129" s="10"/>
      <c r="U2129" s="16" t="str">
        <f t="shared" si="34"/>
        <v/>
      </c>
      <c r="V2129" s="16" t="str" cm="1">
        <f t="array" ref="V2129">_xlfn.IFS(AND(ISBLANK(A2129), OR(B2129&lt;&gt;"",C2129&lt;&gt;"",E2129&lt;&gt;"",F2129&lt;&gt;"",G2129&lt;&gt;"",H2129&lt;&gt;"",J2129&lt;&gt;"",K2129&lt;&gt;"",M2129&lt;&gt;"",N2129&lt;&gt;"",O2129&lt;&gt;"",P2129&lt;&gt;"",Q2129&lt;&gt;"",R2129&lt;&gt;"",S2129&lt;&gt;"",T2129&lt;&gt;"",)), "Address Empty", ISBLANK(A2129), "", ISBLANK(B2129), "Room Number Empty", ISBLANK(C2129), "First Name Empty", ISBLANK(E2129), "Last Name Empty", ISBLANK(F2129), "Date of Birth Empty", ISBLANK(G2129), "NI Number Empty", ISBLANK(H2129), "Check In Date Empty", ISBLANK(J2129), "HB Claim Ref Number Empty", ISBLANK(K2129), "Referral Agency Empty", ISBLANK(M2129), "Gender Empty", ISBLANK(N2129), "Religion Empty", ISBLANK(O2129), "Ethnicity Empty", ISBLANK(P2129), "Nationality Empty", ISBLANK(Q2129), "Disability Empty", ISBLANK(R2129), "Sexual Orientation Empty", ISBLANK(S2129), "Language Empty", ISBLANK(T2129), "Risk Assessment Empty", AND(G2129&lt;&gt;"",H2129&lt;&gt;""), IF(SUMPRODUCT(($G$2:$G$5000=G2129)*($H$2:$H$5000=H2129))&gt;1,"CONFLICT: NI and Check-in Date Already in Use","Correct"), TRUE, "Correct")</f>
        <v/>
      </c>
    </row>
    <row r="2130" spans="1:22" s="14" customFormat="1" x14ac:dyDescent="0.5">
      <c r="A2130" s="10"/>
      <c r="B2130" s="11"/>
      <c r="C2130" s="10"/>
      <c r="D2130" s="10"/>
      <c r="E2130" s="10"/>
      <c r="F2130" s="12"/>
      <c r="G2130" s="10"/>
      <c r="H2130" s="12"/>
      <c r="I2130" s="12"/>
      <c r="J2130" s="13"/>
      <c r="K2130" s="10"/>
      <c r="L2130" s="15" t="str">
        <f ca="1">IF(ISBLANK(F2130), "", DATEDIF(Tenants[[#This Row],[DateOfBirth]],TODAY(),"Y"))</f>
        <v/>
      </c>
      <c r="M2130" s="10"/>
      <c r="N2130" s="10"/>
      <c r="O2130" s="10"/>
      <c r="P2130" s="10"/>
      <c r="Q2130" s="10"/>
      <c r="R2130" s="10"/>
      <c r="S2130" s="10"/>
      <c r="T2130" s="10"/>
      <c r="U2130" s="16" t="str">
        <f t="shared" si="34"/>
        <v/>
      </c>
      <c r="V2130" s="16" t="str" cm="1">
        <f t="array" ref="V2130">_xlfn.IFS(AND(ISBLANK(A2130), OR(B2130&lt;&gt;"",C2130&lt;&gt;"",E2130&lt;&gt;"",F2130&lt;&gt;"",G2130&lt;&gt;"",H2130&lt;&gt;"",J2130&lt;&gt;"",K2130&lt;&gt;"",M2130&lt;&gt;"",N2130&lt;&gt;"",O2130&lt;&gt;"",P2130&lt;&gt;"",Q2130&lt;&gt;"",R2130&lt;&gt;"",S2130&lt;&gt;"",T2130&lt;&gt;"",)), "Address Empty", ISBLANK(A2130), "", ISBLANK(B2130), "Room Number Empty", ISBLANK(C2130), "First Name Empty", ISBLANK(E2130), "Last Name Empty", ISBLANK(F2130), "Date of Birth Empty", ISBLANK(G2130), "NI Number Empty", ISBLANK(H2130), "Check In Date Empty", ISBLANK(J2130), "HB Claim Ref Number Empty", ISBLANK(K2130), "Referral Agency Empty", ISBLANK(M2130), "Gender Empty", ISBLANK(N2130), "Religion Empty", ISBLANK(O2130), "Ethnicity Empty", ISBLANK(P2130), "Nationality Empty", ISBLANK(Q2130), "Disability Empty", ISBLANK(R2130), "Sexual Orientation Empty", ISBLANK(S2130), "Language Empty", ISBLANK(T2130), "Risk Assessment Empty", AND(G2130&lt;&gt;"",H2130&lt;&gt;""), IF(SUMPRODUCT(($G$2:$G$5000=G2130)*($H$2:$H$5000=H2130))&gt;1,"CONFLICT: NI and Check-in Date Already in Use","Correct"), TRUE, "Correct")</f>
        <v/>
      </c>
    </row>
    <row r="2131" spans="1:22" s="14" customFormat="1" x14ac:dyDescent="0.5">
      <c r="A2131" s="10"/>
      <c r="B2131" s="11"/>
      <c r="C2131" s="10"/>
      <c r="D2131" s="10"/>
      <c r="E2131" s="10"/>
      <c r="F2131" s="12"/>
      <c r="G2131" s="10"/>
      <c r="H2131" s="12"/>
      <c r="I2131" s="12"/>
      <c r="J2131" s="13"/>
      <c r="K2131" s="10"/>
      <c r="L2131" s="15" t="str">
        <f ca="1">IF(ISBLANK(F2131), "", DATEDIF(Tenants[[#This Row],[DateOfBirth]],TODAY(),"Y"))</f>
        <v/>
      </c>
      <c r="M2131" s="10"/>
      <c r="N2131" s="10"/>
      <c r="O2131" s="10"/>
      <c r="P2131" s="10"/>
      <c r="Q2131" s="10"/>
      <c r="R2131" s="10"/>
      <c r="S2131" s="10"/>
      <c r="T2131" s="10"/>
      <c r="U2131" s="16" t="str">
        <f t="shared" si="34"/>
        <v/>
      </c>
      <c r="V2131" s="16" t="str" cm="1">
        <f t="array" ref="V2131">_xlfn.IFS(AND(ISBLANK(A2131), OR(B2131&lt;&gt;"",C2131&lt;&gt;"",E2131&lt;&gt;"",F2131&lt;&gt;"",G2131&lt;&gt;"",H2131&lt;&gt;"",J2131&lt;&gt;"",K2131&lt;&gt;"",M2131&lt;&gt;"",N2131&lt;&gt;"",O2131&lt;&gt;"",P2131&lt;&gt;"",Q2131&lt;&gt;"",R2131&lt;&gt;"",S2131&lt;&gt;"",T2131&lt;&gt;"",)), "Address Empty", ISBLANK(A2131), "", ISBLANK(B2131), "Room Number Empty", ISBLANK(C2131), "First Name Empty", ISBLANK(E2131), "Last Name Empty", ISBLANK(F2131), "Date of Birth Empty", ISBLANK(G2131), "NI Number Empty", ISBLANK(H2131), "Check In Date Empty", ISBLANK(J2131), "HB Claim Ref Number Empty", ISBLANK(K2131), "Referral Agency Empty", ISBLANK(M2131), "Gender Empty", ISBLANK(N2131), "Religion Empty", ISBLANK(O2131), "Ethnicity Empty", ISBLANK(P2131), "Nationality Empty", ISBLANK(Q2131), "Disability Empty", ISBLANK(R2131), "Sexual Orientation Empty", ISBLANK(S2131), "Language Empty", ISBLANK(T2131), "Risk Assessment Empty", AND(G2131&lt;&gt;"",H2131&lt;&gt;""), IF(SUMPRODUCT(($G$2:$G$5000=G2131)*($H$2:$H$5000=H2131))&gt;1,"CONFLICT: NI and Check-in Date Already in Use","Correct"), TRUE, "Correct")</f>
        <v/>
      </c>
    </row>
    <row r="2132" spans="1:22" s="14" customFormat="1" x14ac:dyDescent="0.5">
      <c r="A2132" s="10"/>
      <c r="B2132" s="11"/>
      <c r="C2132" s="10"/>
      <c r="D2132" s="10"/>
      <c r="E2132" s="10"/>
      <c r="F2132" s="12"/>
      <c r="G2132" s="10"/>
      <c r="H2132" s="12"/>
      <c r="I2132" s="12"/>
      <c r="J2132" s="13"/>
      <c r="K2132" s="10"/>
      <c r="L2132" s="15" t="str">
        <f ca="1">IF(ISBLANK(F2132), "", DATEDIF(Tenants[[#This Row],[DateOfBirth]],TODAY(),"Y"))</f>
        <v/>
      </c>
      <c r="M2132" s="10"/>
      <c r="N2132" s="10"/>
      <c r="O2132" s="10"/>
      <c r="P2132" s="10"/>
      <c r="Q2132" s="10"/>
      <c r="R2132" s="10"/>
      <c r="S2132" s="10"/>
      <c r="T2132" s="10"/>
      <c r="U2132" s="16" t="str">
        <f t="shared" si="34"/>
        <v/>
      </c>
      <c r="V2132" s="16" t="str" cm="1">
        <f t="array" ref="V2132">_xlfn.IFS(AND(ISBLANK(A2132), OR(B2132&lt;&gt;"",C2132&lt;&gt;"",E2132&lt;&gt;"",F2132&lt;&gt;"",G2132&lt;&gt;"",H2132&lt;&gt;"",J2132&lt;&gt;"",K2132&lt;&gt;"",M2132&lt;&gt;"",N2132&lt;&gt;"",O2132&lt;&gt;"",P2132&lt;&gt;"",Q2132&lt;&gt;"",R2132&lt;&gt;"",S2132&lt;&gt;"",T2132&lt;&gt;"",)), "Address Empty", ISBLANK(A2132), "", ISBLANK(B2132), "Room Number Empty", ISBLANK(C2132), "First Name Empty", ISBLANK(E2132), "Last Name Empty", ISBLANK(F2132), "Date of Birth Empty", ISBLANK(G2132), "NI Number Empty", ISBLANK(H2132), "Check In Date Empty", ISBLANK(J2132), "HB Claim Ref Number Empty", ISBLANK(K2132), "Referral Agency Empty", ISBLANK(M2132), "Gender Empty", ISBLANK(N2132), "Religion Empty", ISBLANK(O2132), "Ethnicity Empty", ISBLANK(P2132), "Nationality Empty", ISBLANK(Q2132), "Disability Empty", ISBLANK(R2132), "Sexual Orientation Empty", ISBLANK(S2132), "Language Empty", ISBLANK(T2132), "Risk Assessment Empty", AND(G2132&lt;&gt;"",H2132&lt;&gt;""), IF(SUMPRODUCT(($G$2:$G$5000=G2132)*($H$2:$H$5000=H2132))&gt;1,"CONFLICT: NI and Check-in Date Already in Use","Correct"), TRUE, "Correct")</f>
        <v/>
      </c>
    </row>
    <row r="2133" spans="1:22" s="14" customFormat="1" x14ac:dyDescent="0.5">
      <c r="A2133" s="10"/>
      <c r="B2133" s="11"/>
      <c r="C2133" s="10"/>
      <c r="D2133" s="10"/>
      <c r="E2133" s="10"/>
      <c r="F2133" s="12"/>
      <c r="G2133" s="10"/>
      <c r="H2133" s="12"/>
      <c r="I2133" s="12"/>
      <c r="J2133" s="13"/>
      <c r="K2133" s="10"/>
      <c r="L2133" s="15" t="str">
        <f ca="1">IF(ISBLANK(F2133), "", DATEDIF(Tenants[[#This Row],[DateOfBirth]],TODAY(),"Y"))</f>
        <v/>
      </c>
      <c r="M2133" s="10"/>
      <c r="N2133" s="10"/>
      <c r="O2133" s="10"/>
      <c r="P2133" s="10"/>
      <c r="Q2133" s="10"/>
      <c r="R2133" s="10"/>
      <c r="S2133" s="10"/>
      <c r="T2133" s="10"/>
      <c r="U2133" s="16" t="str">
        <f t="shared" si="34"/>
        <v/>
      </c>
      <c r="V2133" s="16" t="str" cm="1">
        <f t="array" ref="V2133">_xlfn.IFS(AND(ISBLANK(A2133), OR(B2133&lt;&gt;"",C2133&lt;&gt;"",E2133&lt;&gt;"",F2133&lt;&gt;"",G2133&lt;&gt;"",H2133&lt;&gt;"",J2133&lt;&gt;"",K2133&lt;&gt;"",M2133&lt;&gt;"",N2133&lt;&gt;"",O2133&lt;&gt;"",P2133&lt;&gt;"",Q2133&lt;&gt;"",R2133&lt;&gt;"",S2133&lt;&gt;"",T2133&lt;&gt;"",)), "Address Empty", ISBLANK(A2133), "", ISBLANK(B2133), "Room Number Empty", ISBLANK(C2133), "First Name Empty", ISBLANK(E2133), "Last Name Empty", ISBLANK(F2133), "Date of Birth Empty", ISBLANK(G2133), "NI Number Empty", ISBLANK(H2133), "Check In Date Empty", ISBLANK(J2133), "HB Claim Ref Number Empty", ISBLANK(K2133), "Referral Agency Empty", ISBLANK(M2133), "Gender Empty", ISBLANK(N2133), "Religion Empty", ISBLANK(O2133), "Ethnicity Empty", ISBLANK(P2133), "Nationality Empty", ISBLANK(Q2133), "Disability Empty", ISBLANK(R2133), "Sexual Orientation Empty", ISBLANK(S2133), "Language Empty", ISBLANK(T2133), "Risk Assessment Empty", AND(G2133&lt;&gt;"",H2133&lt;&gt;""), IF(SUMPRODUCT(($G$2:$G$5000=G2133)*($H$2:$H$5000=H2133))&gt;1,"CONFLICT: NI and Check-in Date Already in Use","Correct"), TRUE, "Correct")</f>
        <v/>
      </c>
    </row>
    <row r="2134" spans="1:22" s="14" customFormat="1" x14ac:dyDescent="0.5">
      <c r="A2134" s="10"/>
      <c r="B2134" s="11"/>
      <c r="C2134" s="10"/>
      <c r="D2134" s="10"/>
      <c r="E2134" s="10"/>
      <c r="F2134" s="12"/>
      <c r="G2134" s="10"/>
      <c r="H2134" s="12"/>
      <c r="I2134" s="12"/>
      <c r="J2134" s="13"/>
      <c r="K2134" s="10"/>
      <c r="L2134" s="15" t="str">
        <f ca="1">IF(ISBLANK(F2134), "", DATEDIF(Tenants[[#This Row],[DateOfBirth]],TODAY(),"Y"))</f>
        <v/>
      </c>
      <c r="M2134" s="10"/>
      <c r="N2134" s="10"/>
      <c r="O2134" s="10"/>
      <c r="P2134" s="10"/>
      <c r="Q2134" s="10"/>
      <c r="R2134" s="10"/>
      <c r="S2134" s="10"/>
      <c r="T2134" s="10"/>
      <c r="U2134" s="16" t="str">
        <f t="shared" si="34"/>
        <v/>
      </c>
      <c r="V2134" s="16" t="str" cm="1">
        <f t="array" ref="V2134">_xlfn.IFS(AND(ISBLANK(A2134), OR(B2134&lt;&gt;"",C2134&lt;&gt;"",E2134&lt;&gt;"",F2134&lt;&gt;"",G2134&lt;&gt;"",H2134&lt;&gt;"",J2134&lt;&gt;"",K2134&lt;&gt;"",M2134&lt;&gt;"",N2134&lt;&gt;"",O2134&lt;&gt;"",P2134&lt;&gt;"",Q2134&lt;&gt;"",R2134&lt;&gt;"",S2134&lt;&gt;"",T2134&lt;&gt;"",)), "Address Empty", ISBLANK(A2134), "", ISBLANK(B2134), "Room Number Empty", ISBLANK(C2134), "First Name Empty", ISBLANK(E2134), "Last Name Empty", ISBLANK(F2134), "Date of Birth Empty", ISBLANK(G2134), "NI Number Empty", ISBLANK(H2134), "Check In Date Empty", ISBLANK(J2134), "HB Claim Ref Number Empty", ISBLANK(K2134), "Referral Agency Empty", ISBLANK(M2134), "Gender Empty", ISBLANK(N2134), "Religion Empty", ISBLANK(O2134), "Ethnicity Empty", ISBLANK(P2134), "Nationality Empty", ISBLANK(Q2134), "Disability Empty", ISBLANK(R2134), "Sexual Orientation Empty", ISBLANK(S2134), "Language Empty", ISBLANK(T2134), "Risk Assessment Empty", AND(G2134&lt;&gt;"",H2134&lt;&gt;""), IF(SUMPRODUCT(($G$2:$G$5000=G2134)*($H$2:$H$5000=H2134))&gt;1,"CONFLICT: NI and Check-in Date Already in Use","Correct"), TRUE, "Correct")</f>
        <v/>
      </c>
    </row>
    <row r="2135" spans="1:22" s="14" customFormat="1" x14ac:dyDescent="0.5">
      <c r="A2135" s="10"/>
      <c r="B2135" s="11"/>
      <c r="C2135" s="10"/>
      <c r="D2135" s="10"/>
      <c r="E2135" s="10"/>
      <c r="F2135" s="12"/>
      <c r="G2135" s="10"/>
      <c r="H2135" s="12"/>
      <c r="I2135" s="12"/>
      <c r="J2135" s="13"/>
      <c r="K2135" s="10"/>
      <c r="L2135" s="15" t="str">
        <f ca="1">IF(ISBLANK(F2135), "", DATEDIF(Tenants[[#This Row],[DateOfBirth]],TODAY(),"Y"))</f>
        <v/>
      </c>
      <c r="M2135" s="10"/>
      <c r="N2135" s="10"/>
      <c r="O2135" s="10"/>
      <c r="P2135" s="10"/>
      <c r="Q2135" s="10"/>
      <c r="R2135" s="10"/>
      <c r="S2135" s="10"/>
      <c r="T2135" s="10"/>
      <c r="U2135" s="16" t="str">
        <f t="shared" si="34"/>
        <v/>
      </c>
      <c r="V2135" s="16" t="str" cm="1">
        <f t="array" ref="V2135">_xlfn.IFS(AND(ISBLANK(A2135), OR(B2135&lt;&gt;"",C2135&lt;&gt;"",E2135&lt;&gt;"",F2135&lt;&gt;"",G2135&lt;&gt;"",H2135&lt;&gt;"",J2135&lt;&gt;"",K2135&lt;&gt;"",M2135&lt;&gt;"",N2135&lt;&gt;"",O2135&lt;&gt;"",P2135&lt;&gt;"",Q2135&lt;&gt;"",R2135&lt;&gt;"",S2135&lt;&gt;"",T2135&lt;&gt;"",)), "Address Empty", ISBLANK(A2135), "", ISBLANK(B2135), "Room Number Empty", ISBLANK(C2135), "First Name Empty", ISBLANK(E2135), "Last Name Empty", ISBLANK(F2135), "Date of Birth Empty", ISBLANK(G2135), "NI Number Empty", ISBLANK(H2135), "Check In Date Empty", ISBLANK(J2135), "HB Claim Ref Number Empty", ISBLANK(K2135), "Referral Agency Empty", ISBLANK(M2135), "Gender Empty", ISBLANK(N2135), "Religion Empty", ISBLANK(O2135), "Ethnicity Empty", ISBLANK(P2135), "Nationality Empty", ISBLANK(Q2135), "Disability Empty", ISBLANK(R2135), "Sexual Orientation Empty", ISBLANK(S2135), "Language Empty", ISBLANK(T2135), "Risk Assessment Empty", AND(G2135&lt;&gt;"",H2135&lt;&gt;""), IF(SUMPRODUCT(($G$2:$G$5000=G2135)*($H$2:$H$5000=H2135))&gt;1,"CONFLICT: NI and Check-in Date Already in Use","Correct"), TRUE, "Correct")</f>
        <v/>
      </c>
    </row>
    <row r="2136" spans="1:22" s="14" customFormat="1" x14ac:dyDescent="0.5">
      <c r="A2136" s="10"/>
      <c r="B2136" s="11"/>
      <c r="C2136" s="10"/>
      <c r="D2136" s="10"/>
      <c r="E2136" s="10"/>
      <c r="F2136" s="12"/>
      <c r="G2136" s="10"/>
      <c r="H2136" s="12"/>
      <c r="I2136" s="12"/>
      <c r="J2136" s="13"/>
      <c r="K2136" s="10"/>
      <c r="L2136" s="15" t="str">
        <f ca="1">IF(ISBLANK(F2136), "", DATEDIF(Tenants[[#This Row],[DateOfBirth]],TODAY(),"Y"))</f>
        <v/>
      </c>
      <c r="M2136" s="10"/>
      <c r="N2136" s="10"/>
      <c r="O2136" s="10"/>
      <c r="P2136" s="10"/>
      <c r="Q2136" s="10"/>
      <c r="R2136" s="10"/>
      <c r="S2136" s="10"/>
      <c r="T2136" s="10"/>
      <c r="U2136" s="16" t="str">
        <f t="shared" si="34"/>
        <v/>
      </c>
      <c r="V2136" s="16" t="str" cm="1">
        <f t="array" ref="V2136">_xlfn.IFS(AND(ISBLANK(A2136), OR(B2136&lt;&gt;"",C2136&lt;&gt;"",E2136&lt;&gt;"",F2136&lt;&gt;"",G2136&lt;&gt;"",H2136&lt;&gt;"",J2136&lt;&gt;"",K2136&lt;&gt;"",M2136&lt;&gt;"",N2136&lt;&gt;"",O2136&lt;&gt;"",P2136&lt;&gt;"",Q2136&lt;&gt;"",R2136&lt;&gt;"",S2136&lt;&gt;"",T2136&lt;&gt;"",)), "Address Empty", ISBLANK(A2136), "", ISBLANK(B2136), "Room Number Empty", ISBLANK(C2136), "First Name Empty", ISBLANK(E2136), "Last Name Empty", ISBLANK(F2136), "Date of Birth Empty", ISBLANK(G2136), "NI Number Empty", ISBLANK(H2136), "Check In Date Empty", ISBLANK(J2136), "HB Claim Ref Number Empty", ISBLANK(K2136), "Referral Agency Empty", ISBLANK(M2136), "Gender Empty", ISBLANK(N2136), "Religion Empty", ISBLANK(O2136), "Ethnicity Empty", ISBLANK(P2136), "Nationality Empty", ISBLANK(Q2136), "Disability Empty", ISBLANK(R2136), "Sexual Orientation Empty", ISBLANK(S2136), "Language Empty", ISBLANK(T2136), "Risk Assessment Empty", AND(G2136&lt;&gt;"",H2136&lt;&gt;""), IF(SUMPRODUCT(($G$2:$G$5000=G2136)*($H$2:$H$5000=H2136))&gt;1,"CONFLICT: NI and Check-in Date Already in Use","Correct"), TRUE, "Correct")</f>
        <v/>
      </c>
    </row>
    <row r="2137" spans="1:22" s="14" customFormat="1" x14ac:dyDescent="0.5">
      <c r="A2137" s="10"/>
      <c r="B2137" s="11"/>
      <c r="C2137" s="10"/>
      <c r="D2137" s="10"/>
      <c r="E2137" s="10"/>
      <c r="F2137" s="12"/>
      <c r="G2137" s="10"/>
      <c r="H2137" s="12"/>
      <c r="I2137" s="12"/>
      <c r="J2137" s="13"/>
      <c r="K2137" s="10"/>
      <c r="L2137" s="15" t="str">
        <f ca="1">IF(ISBLANK(F2137), "", DATEDIF(Tenants[[#This Row],[DateOfBirth]],TODAY(),"Y"))</f>
        <v/>
      </c>
      <c r="M2137" s="10"/>
      <c r="N2137" s="10"/>
      <c r="O2137" s="10"/>
      <c r="P2137" s="10"/>
      <c r="Q2137" s="10"/>
      <c r="R2137" s="10"/>
      <c r="S2137" s="10"/>
      <c r="T2137" s="10"/>
      <c r="U2137" s="16" t="str">
        <f t="shared" si="34"/>
        <v/>
      </c>
      <c r="V2137" s="16" t="str" cm="1">
        <f t="array" ref="V2137">_xlfn.IFS(AND(ISBLANK(A2137), OR(B2137&lt;&gt;"",C2137&lt;&gt;"",E2137&lt;&gt;"",F2137&lt;&gt;"",G2137&lt;&gt;"",H2137&lt;&gt;"",J2137&lt;&gt;"",K2137&lt;&gt;"",M2137&lt;&gt;"",N2137&lt;&gt;"",O2137&lt;&gt;"",P2137&lt;&gt;"",Q2137&lt;&gt;"",R2137&lt;&gt;"",S2137&lt;&gt;"",T2137&lt;&gt;"",)), "Address Empty", ISBLANK(A2137), "", ISBLANK(B2137), "Room Number Empty", ISBLANK(C2137), "First Name Empty", ISBLANK(E2137), "Last Name Empty", ISBLANK(F2137), "Date of Birth Empty", ISBLANK(G2137), "NI Number Empty", ISBLANK(H2137), "Check In Date Empty", ISBLANK(J2137), "HB Claim Ref Number Empty", ISBLANK(K2137), "Referral Agency Empty", ISBLANK(M2137), "Gender Empty", ISBLANK(N2137), "Religion Empty", ISBLANK(O2137), "Ethnicity Empty", ISBLANK(P2137), "Nationality Empty", ISBLANK(Q2137), "Disability Empty", ISBLANK(R2137), "Sexual Orientation Empty", ISBLANK(S2137), "Language Empty", ISBLANK(T2137), "Risk Assessment Empty", AND(G2137&lt;&gt;"",H2137&lt;&gt;""), IF(SUMPRODUCT(($G$2:$G$5000=G2137)*($H$2:$H$5000=H2137))&gt;1,"CONFLICT: NI and Check-in Date Already in Use","Correct"), TRUE, "Correct")</f>
        <v/>
      </c>
    </row>
    <row r="2138" spans="1:22" s="14" customFormat="1" x14ac:dyDescent="0.5">
      <c r="A2138" s="10"/>
      <c r="B2138" s="11"/>
      <c r="C2138" s="10"/>
      <c r="D2138" s="10"/>
      <c r="E2138" s="10"/>
      <c r="F2138" s="12"/>
      <c r="G2138" s="10"/>
      <c r="H2138" s="12"/>
      <c r="I2138" s="12"/>
      <c r="J2138" s="13"/>
      <c r="K2138" s="10"/>
      <c r="L2138" s="15" t="str">
        <f ca="1">IF(ISBLANK(F2138), "", DATEDIF(Tenants[[#This Row],[DateOfBirth]],TODAY(),"Y"))</f>
        <v/>
      </c>
      <c r="M2138" s="10"/>
      <c r="N2138" s="10"/>
      <c r="O2138" s="10"/>
      <c r="P2138" s="10"/>
      <c r="Q2138" s="10"/>
      <c r="R2138" s="10"/>
      <c r="S2138" s="10"/>
      <c r="T2138" s="10"/>
      <c r="U2138" s="16" t="str">
        <f t="shared" si="34"/>
        <v/>
      </c>
      <c r="V2138" s="16" t="str" cm="1">
        <f t="array" ref="V2138">_xlfn.IFS(AND(ISBLANK(A2138), OR(B2138&lt;&gt;"",C2138&lt;&gt;"",E2138&lt;&gt;"",F2138&lt;&gt;"",G2138&lt;&gt;"",H2138&lt;&gt;"",J2138&lt;&gt;"",K2138&lt;&gt;"",M2138&lt;&gt;"",N2138&lt;&gt;"",O2138&lt;&gt;"",P2138&lt;&gt;"",Q2138&lt;&gt;"",R2138&lt;&gt;"",S2138&lt;&gt;"",T2138&lt;&gt;"",)), "Address Empty", ISBLANK(A2138), "", ISBLANK(B2138), "Room Number Empty", ISBLANK(C2138), "First Name Empty", ISBLANK(E2138), "Last Name Empty", ISBLANK(F2138), "Date of Birth Empty", ISBLANK(G2138), "NI Number Empty", ISBLANK(H2138), "Check In Date Empty", ISBLANK(J2138), "HB Claim Ref Number Empty", ISBLANK(K2138), "Referral Agency Empty", ISBLANK(M2138), "Gender Empty", ISBLANK(N2138), "Religion Empty", ISBLANK(O2138), "Ethnicity Empty", ISBLANK(P2138), "Nationality Empty", ISBLANK(Q2138), "Disability Empty", ISBLANK(R2138), "Sexual Orientation Empty", ISBLANK(S2138), "Language Empty", ISBLANK(T2138), "Risk Assessment Empty", AND(G2138&lt;&gt;"",H2138&lt;&gt;""), IF(SUMPRODUCT(($G$2:$G$5000=G2138)*($H$2:$H$5000=H2138))&gt;1,"CONFLICT: NI and Check-in Date Already in Use","Correct"), TRUE, "Correct")</f>
        <v/>
      </c>
    </row>
    <row r="2139" spans="1:22" s="14" customFormat="1" x14ac:dyDescent="0.5">
      <c r="A2139" s="10"/>
      <c r="B2139" s="11"/>
      <c r="C2139" s="10"/>
      <c r="D2139" s="10"/>
      <c r="E2139" s="10"/>
      <c r="F2139" s="12"/>
      <c r="G2139" s="10"/>
      <c r="H2139" s="12"/>
      <c r="I2139" s="12"/>
      <c r="J2139" s="13"/>
      <c r="K2139" s="10"/>
      <c r="L2139" s="15" t="str">
        <f ca="1">IF(ISBLANK(F2139), "", DATEDIF(Tenants[[#This Row],[DateOfBirth]],TODAY(),"Y"))</f>
        <v/>
      </c>
      <c r="M2139" s="10"/>
      <c r="N2139" s="10"/>
      <c r="O2139" s="10"/>
      <c r="P2139" s="10"/>
      <c r="Q2139" s="10"/>
      <c r="R2139" s="10"/>
      <c r="S2139" s="10"/>
      <c r="T2139" s="10"/>
      <c r="U2139" s="16" t="str">
        <f t="shared" si="34"/>
        <v/>
      </c>
      <c r="V2139" s="16" t="str" cm="1">
        <f t="array" ref="V2139">_xlfn.IFS(AND(ISBLANK(A2139), OR(B2139&lt;&gt;"",C2139&lt;&gt;"",E2139&lt;&gt;"",F2139&lt;&gt;"",G2139&lt;&gt;"",H2139&lt;&gt;"",J2139&lt;&gt;"",K2139&lt;&gt;"",M2139&lt;&gt;"",N2139&lt;&gt;"",O2139&lt;&gt;"",P2139&lt;&gt;"",Q2139&lt;&gt;"",R2139&lt;&gt;"",S2139&lt;&gt;"",T2139&lt;&gt;"",)), "Address Empty", ISBLANK(A2139), "", ISBLANK(B2139), "Room Number Empty", ISBLANK(C2139), "First Name Empty", ISBLANK(E2139), "Last Name Empty", ISBLANK(F2139), "Date of Birth Empty", ISBLANK(G2139), "NI Number Empty", ISBLANK(H2139), "Check In Date Empty", ISBLANK(J2139), "HB Claim Ref Number Empty", ISBLANK(K2139), "Referral Agency Empty", ISBLANK(M2139), "Gender Empty", ISBLANK(N2139), "Religion Empty", ISBLANK(O2139), "Ethnicity Empty", ISBLANK(P2139), "Nationality Empty", ISBLANK(Q2139), "Disability Empty", ISBLANK(R2139), "Sexual Orientation Empty", ISBLANK(S2139), "Language Empty", ISBLANK(T2139), "Risk Assessment Empty", AND(G2139&lt;&gt;"",H2139&lt;&gt;""), IF(SUMPRODUCT(($G$2:$G$5000=G2139)*($H$2:$H$5000=H2139))&gt;1,"CONFLICT: NI and Check-in Date Already in Use","Correct"), TRUE, "Correct")</f>
        <v/>
      </c>
    </row>
    <row r="2140" spans="1:22" s="14" customFormat="1" x14ac:dyDescent="0.5">
      <c r="A2140" s="10"/>
      <c r="B2140" s="11"/>
      <c r="C2140" s="10"/>
      <c r="D2140" s="10"/>
      <c r="E2140" s="10"/>
      <c r="F2140" s="12"/>
      <c r="G2140" s="10"/>
      <c r="H2140" s="12"/>
      <c r="I2140" s="12"/>
      <c r="J2140" s="13"/>
      <c r="K2140" s="10"/>
      <c r="L2140" s="15" t="str">
        <f ca="1">IF(ISBLANK(F2140), "", DATEDIF(Tenants[[#This Row],[DateOfBirth]],TODAY(),"Y"))</f>
        <v/>
      </c>
      <c r="M2140" s="10"/>
      <c r="N2140" s="10"/>
      <c r="O2140" s="10"/>
      <c r="P2140" s="10"/>
      <c r="Q2140" s="10"/>
      <c r="R2140" s="10"/>
      <c r="S2140" s="10"/>
      <c r="T2140" s="10"/>
      <c r="U2140" s="16" t="str">
        <f t="shared" si="34"/>
        <v/>
      </c>
      <c r="V2140" s="16" t="str" cm="1">
        <f t="array" ref="V2140">_xlfn.IFS(AND(ISBLANK(A2140), OR(B2140&lt;&gt;"",C2140&lt;&gt;"",E2140&lt;&gt;"",F2140&lt;&gt;"",G2140&lt;&gt;"",H2140&lt;&gt;"",J2140&lt;&gt;"",K2140&lt;&gt;"",M2140&lt;&gt;"",N2140&lt;&gt;"",O2140&lt;&gt;"",P2140&lt;&gt;"",Q2140&lt;&gt;"",R2140&lt;&gt;"",S2140&lt;&gt;"",T2140&lt;&gt;"",)), "Address Empty", ISBLANK(A2140), "", ISBLANK(B2140), "Room Number Empty", ISBLANK(C2140), "First Name Empty", ISBLANK(E2140), "Last Name Empty", ISBLANK(F2140), "Date of Birth Empty", ISBLANK(G2140), "NI Number Empty", ISBLANK(H2140), "Check In Date Empty", ISBLANK(J2140), "HB Claim Ref Number Empty", ISBLANK(K2140), "Referral Agency Empty", ISBLANK(M2140), "Gender Empty", ISBLANK(N2140), "Religion Empty", ISBLANK(O2140), "Ethnicity Empty", ISBLANK(P2140), "Nationality Empty", ISBLANK(Q2140), "Disability Empty", ISBLANK(R2140), "Sexual Orientation Empty", ISBLANK(S2140), "Language Empty", ISBLANK(T2140), "Risk Assessment Empty", AND(G2140&lt;&gt;"",H2140&lt;&gt;""), IF(SUMPRODUCT(($G$2:$G$5000=G2140)*($H$2:$H$5000=H2140))&gt;1,"CONFLICT: NI and Check-in Date Already in Use","Correct"), TRUE, "Correct")</f>
        <v/>
      </c>
    </row>
    <row r="2141" spans="1:22" s="14" customFormat="1" x14ac:dyDescent="0.5">
      <c r="A2141" s="10"/>
      <c r="B2141" s="11"/>
      <c r="C2141" s="10"/>
      <c r="D2141" s="10"/>
      <c r="E2141" s="10"/>
      <c r="F2141" s="12"/>
      <c r="G2141" s="10"/>
      <c r="H2141" s="12"/>
      <c r="I2141" s="12"/>
      <c r="J2141" s="13"/>
      <c r="K2141" s="10"/>
      <c r="L2141" s="15" t="str">
        <f ca="1">IF(ISBLANK(F2141), "", DATEDIF(Tenants[[#This Row],[DateOfBirth]],TODAY(),"Y"))</f>
        <v/>
      </c>
      <c r="M2141" s="10"/>
      <c r="N2141" s="10"/>
      <c r="O2141" s="10"/>
      <c r="P2141" s="10"/>
      <c r="Q2141" s="10"/>
      <c r="R2141" s="10"/>
      <c r="S2141" s="10"/>
      <c r="T2141" s="10"/>
      <c r="U2141" s="16" t="str">
        <f t="shared" si="34"/>
        <v/>
      </c>
      <c r="V2141" s="16" t="str" cm="1">
        <f t="array" ref="V2141">_xlfn.IFS(AND(ISBLANK(A2141), OR(B2141&lt;&gt;"",C2141&lt;&gt;"",E2141&lt;&gt;"",F2141&lt;&gt;"",G2141&lt;&gt;"",H2141&lt;&gt;"",J2141&lt;&gt;"",K2141&lt;&gt;"",M2141&lt;&gt;"",N2141&lt;&gt;"",O2141&lt;&gt;"",P2141&lt;&gt;"",Q2141&lt;&gt;"",R2141&lt;&gt;"",S2141&lt;&gt;"",T2141&lt;&gt;"",)), "Address Empty", ISBLANK(A2141), "", ISBLANK(B2141), "Room Number Empty", ISBLANK(C2141), "First Name Empty", ISBLANK(E2141), "Last Name Empty", ISBLANK(F2141), "Date of Birth Empty", ISBLANK(G2141), "NI Number Empty", ISBLANK(H2141), "Check In Date Empty", ISBLANK(J2141), "HB Claim Ref Number Empty", ISBLANK(K2141), "Referral Agency Empty", ISBLANK(M2141), "Gender Empty", ISBLANK(N2141), "Religion Empty", ISBLANK(O2141), "Ethnicity Empty", ISBLANK(P2141), "Nationality Empty", ISBLANK(Q2141), "Disability Empty", ISBLANK(R2141), "Sexual Orientation Empty", ISBLANK(S2141), "Language Empty", ISBLANK(T2141), "Risk Assessment Empty", AND(G2141&lt;&gt;"",H2141&lt;&gt;""), IF(SUMPRODUCT(($G$2:$G$5000=G2141)*($H$2:$H$5000=H2141))&gt;1,"CONFLICT: NI and Check-in Date Already in Use","Correct"), TRUE, "Correct")</f>
        <v/>
      </c>
    </row>
    <row r="2142" spans="1:22" s="14" customFormat="1" x14ac:dyDescent="0.5">
      <c r="A2142" s="10"/>
      <c r="B2142" s="11"/>
      <c r="C2142" s="10"/>
      <c r="D2142" s="10"/>
      <c r="E2142" s="10"/>
      <c r="F2142" s="12"/>
      <c r="G2142" s="10"/>
      <c r="H2142" s="12"/>
      <c r="I2142" s="12"/>
      <c r="J2142" s="13"/>
      <c r="K2142" s="10"/>
      <c r="L2142" s="15" t="str">
        <f ca="1">IF(ISBLANK(F2142), "", DATEDIF(Tenants[[#This Row],[DateOfBirth]],TODAY(),"Y"))</f>
        <v/>
      </c>
      <c r="M2142" s="10"/>
      <c r="N2142" s="10"/>
      <c r="O2142" s="10"/>
      <c r="P2142" s="10"/>
      <c r="Q2142" s="10"/>
      <c r="R2142" s="10"/>
      <c r="S2142" s="10"/>
      <c r="T2142" s="10"/>
      <c r="U2142" s="16" t="str">
        <f t="shared" si="34"/>
        <v/>
      </c>
      <c r="V2142" s="16" t="str" cm="1">
        <f t="array" ref="V2142">_xlfn.IFS(AND(ISBLANK(A2142), OR(B2142&lt;&gt;"",C2142&lt;&gt;"",E2142&lt;&gt;"",F2142&lt;&gt;"",G2142&lt;&gt;"",H2142&lt;&gt;"",J2142&lt;&gt;"",K2142&lt;&gt;"",M2142&lt;&gt;"",N2142&lt;&gt;"",O2142&lt;&gt;"",P2142&lt;&gt;"",Q2142&lt;&gt;"",R2142&lt;&gt;"",S2142&lt;&gt;"",T2142&lt;&gt;"",)), "Address Empty", ISBLANK(A2142), "", ISBLANK(B2142), "Room Number Empty", ISBLANK(C2142), "First Name Empty", ISBLANK(E2142), "Last Name Empty", ISBLANK(F2142), "Date of Birth Empty", ISBLANK(G2142), "NI Number Empty", ISBLANK(H2142), "Check In Date Empty", ISBLANK(J2142), "HB Claim Ref Number Empty", ISBLANK(K2142), "Referral Agency Empty", ISBLANK(M2142), "Gender Empty", ISBLANK(N2142), "Religion Empty", ISBLANK(O2142), "Ethnicity Empty", ISBLANK(P2142), "Nationality Empty", ISBLANK(Q2142), "Disability Empty", ISBLANK(R2142), "Sexual Orientation Empty", ISBLANK(S2142), "Language Empty", ISBLANK(T2142), "Risk Assessment Empty", AND(G2142&lt;&gt;"",H2142&lt;&gt;""), IF(SUMPRODUCT(($G$2:$G$5000=G2142)*($H$2:$H$5000=H2142))&gt;1,"CONFLICT: NI and Check-in Date Already in Use","Correct"), TRUE, "Correct")</f>
        <v/>
      </c>
    </row>
    <row r="2143" spans="1:22" s="14" customFormat="1" x14ac:dyDescent="0.5">
      <c r="A2143" s="10"/>
      <c r="B2143" s="11"/>
      <c r="C2143" s="10"/>
      <c r="D2143" s="10"/>
      <c r="E2143" s="10"/>
      <c r="F2143" s="12"/>
      <c r="G2143" s="10"/>
      <c r="H2143" s="12"/>
      <c r="I2143" s="12"/>
      <c r="J2143" s="13"/>
      <c r="K2143" s="10"/>
      <c r="L2143" s="15" t="str">
        <f ca="1">IF(ISBLANK(F2143), "", DATEDIF(Tenants[[#This Row],[DateOfBirth]],TODAY(),"Y"))</f>
        <v/>
      </c>
      <c r="M2143" s="10"/>
      <c r="N2143" s="10"/>
      <c r="O2143" s="10"/>
      <c r="P2143" s="10"/>
      <c r="Q2143" s="10"/>
      <c r="R2143" s="10"/>
      <c r="S2143" s="10"/>
      <c r="T2143" s="10"/>
      <c r="U2143" s="16" t="str">
        <f t="shared" si="34"/>
        <v/>
      </c>
      <c r="V2143" s="16" t="str" cm="1">
        <f t="array" ref="V2143">_xlfn.IFS(AND(ISBLANK(A2143), OR(B2143&lt;&gt;"",C2143&lt;&gt;"",E2143&lt;&gt;"",F2143&lt;&gt;"",G2143&lt;&gt;"",H2143&lt;&gt;"",J2143&lt;&gt;"",K2143&lt;&gt;"",M2143&lt;&gt;"",N2143&lt;&gt;"",O2143&lt;&gt;"",P2143&lt;&gt;"",Q2143&lt;&gt;"",R2143&lt;&gt;"",S2143&lt;&gt;"",T2143&lt;&gt;"",)), "Address Empty", ISBLANK(A2143), "", ISBLANK(B2143), "Room Number Empty", ISBLANK(C2143), "First Name Empty", ISBLANK(E2143), "Last Name Empty", ISBLANK(F2143), "Date of Birth Empty", ISBLANK(G2143), "NI Number Empty", ISBLANK(H2143), "Check In Date Empty", ISBLANK(J2143), "HB Claim Ref Number Empty", ISBLANK(K2143), "Referral Agency Empty", ISBLANK(M2143), "Gender Empty", ISBLANK(N2143), "Religion Empty", ISBLANK(O2143), "Ethnicity Empty", ISBLANK(P2143), "Nationality Empty", ISBLANK(Q2143), "Disability Empty", ISBLANK(R2143), "Sexual Orientation Empty", ISBLANK(S2143), "Language Empty", ISBLANK(T2143), "Risk Assessment Empty", AND(G2143&lt;&gt;"",H2143&lt;&gt;""), IF(SUMPRODUCT(($G$2:$G$5000=G2143)*($H$2:$H$5000=H2143))&gt;1,"CONFLICT: NI and Check-in Date Already in Use","Correct"), TRUE, "Correct")</f>
        <v/>
      </c>
    </row>
    <row r="2144" spans="1:22" s="14" customFormat="1" x14ac:dyDescent="0.5">
      <c r="A2144" s="10"/>
      <c r="B2144" s="11"/>
      <c r="C2144" s="10"/>
      <c r="D2144" s="10"/>
      <c r="E2144" s="10"/>
      <c r="F2144" s="12"/>
      <c r="G2144" s="10"/>
      <c r="H2144" s="12"/>
      <c r="I2144" s="12"/>
      <c r="J2144" s="13"/>
      <c r="K2144" s="10"/>
      <c r="L2144" s="15" t="str">
        <f ca="1">IF(ISBLANK(F2144), "", DATEDIF(Tenants[[#This Row],[DateOfBirth]],TODAY(),"Y"))</f>
        <v/>
      </c>
      <c r="M2144" s="10"/>
      <c r="N2144" s="10"/>
      <c r="O2144" s="10"/>
      <c r="P2144" s="10"/>
      <c r="Q2144" s="10"/>
      <c r="R2144" s="10"/>
      <c r="S2144" s="10"/>
      <c r="T2144" s="10"/>
      <c r="U2144" s="16" t="str">
        <f t="shared" si="34"/>
        <v/>
      </c>
      <c r="V2144" s="16" t="str" cm="1">
        <f t="array" ref="V2144">_xlfn.IFS(AND(ISBLANK(A2144), OR(B2144&lt;&gt;"",C2144&lt;&gt;"",E2144&lt;&gt;"",F2144&lt;&gt;"",G2144&lt;&gt;"",H2144&lt;&gt;"",J2144&lt;&gt;"",K2144&lt;&gt;"",M2144&lt;&gt;"",N2144&lt;&gt;"",O2144&lt;&gt;"",P2144&lt;&gt;"",Q2144&lt;&gt;"",R2144&lt;&gt;"",S2144&lt;&gt;"",T2144&lt;&gt;"",)), "Address Empty", ISBLANK(A2144), "", ISBLANK(B2144), "Room Number Empty", ISBLANK(C2144), "First Name Empty", ISBLANK(E2144), "Last Name Empty", ISBLANK(F2144), "Date of Birth Empty", ISBLANK(G2144), "NI Number Empty", ISBLANK(H2144), "Check In Date Empty", ISBLANK(J2144), "HB Claim Ref Number Empty", ISBLANK(K2144), "Referral Agency Empty", ISBLANK(M2144), "Gender Empty", ISBLANK(N2144), "Religion Empty", ISBLANK(O2144), "Ethnicity Empty", ISBLANK(P2144), "Nationality Empty", ISBLANK(Q2144), "Disability Empty", ISBLANK(R2144), "Sexual Orientation Empty", ISBLANK(S2144), "Language Empty", ISBLANK(T2144), "Risk Assessment Empty", AND(G2144&lt;&gt;"",H2144&lt;&gt;""), IF(SUMPRODUCT(($G$2:$G$5000=G2144)*($H$2:$H$5000=H2144))&gt;1,"CONFLICT: NI and Check-in Date Already in Use","Correct"), TRUE, "Correct")</f>
        <v/>
      </c>
    </row>
    <row r="2145" spans="1:22" s="14" customFormat="1" x14ac:dyDescent="0.5">
      <c r="A2145" s="10"/>
      <c r="B2145" s="11"/>
      <c r="C2145" s="10"/>
      <c r="D2145" s="10"/>
      <c r="E2145" s="10"/>
      <c r="F2145" s="12"/>
      <c r="G2145" s="10"/>
      <c r="H2145" s="12"/>
      <c r="I2145" s="12"/>
      <c r="J2145" s="13"/>
      <c r="K2145" s="10"/>
      <c r="L2145" s="15" t="str">
        <f ca="1">IF(ISBLANK(F2145), "", DATEDIF(Tenants[[#This Row],[DateOfBirth]],TODAY(),"Y"))</f>
        <v/>
      </c>
      <c r="M2145" s="10"/>
      <c r="N2145" s="10"/>
      <c r="O2145" s="10"/>
      <c r="P2145" s="10"/>
      <c r="Q2145" s="10"/>
      <c r="R2145" s="10"/>
      <c r="S2145" s="10"/>
      <c r="T2145" s="10"/>
      <c r="U2145" s="16" t="str">
        <f t="shared" si="34"/>
        <v/>
      </c>
      <c r="V2145" s="16" t="str" cm="1">
        <f t="array" ref="V2145">_xlfn.IFS(AND(ISBLANK(A2145), OR(B2145&lt;&gt;"",C2145&lt;&gt;"",E2145&lt;&gt;"",F2145&lt;&gt;"",G2145&lt;&gt;"",H2145&lt;&gt;"",J2145&lt;&gt;"",K2145&lt;&gt;"",M2145&lt;&gt;"",N2145&lt;&gt;"",O2145&lt;&gt;"",P2145&lt;&gt;"",Q2145&lt;&gt;"",R2145&lt;&gt;"",S2145&lt;&gt;"",T2145&lt;&gt;"",)), "Address Empty", ISBLANK(A2145), "", ISBLANK(B2145), "Room Number Empty", ISBLANK(C2145), "First Name Empty", ISBLANK(E2145), "Last Name Empty", ISBLANK(F2145), "Date of Birth Empty", ISBLANK(G2145), "NI Number Empty", ISBLANK(H2145), "Check In Date Empty", ISBLANK(J2145), "HB Claim Ref Number Empty", ISBLANK(K2145), "Referral Agency Empty", ISBLANK(M2145), "Gender Empty", ISBLANK(N2145), "Religion Empty", ISBLANK(O2145), "Ethnicity Empty", ISBLANK(P2145), "Nationality Empty", ISBLANK(Q2145), "Disability Empty", ISBLANK(R2145), "Sexual Orientation Empty", ISBLANK(S2145), "Language Empty", ISBLANK(T2145), "Risk Assessment Empty", AND(G2145&lt;&gt;"",H2145&lt;&gt;""), IF(SUMPRODUCT(($G$2:$G$5000=G2145)*($H$2:$H$5000=H2145))&gt;1,"CONFLICT: NI and Check-in Date Already in Use","Correct"), TRUE, "Correct")</f>
        <v/>
      </c>
    </row>
    <row r="2146" spans="1:22" s="14" customFormat="1" x14ac:dyDescent="0.5">
      <c r="A2146" s="10"/>
      <c r="B2146" s="11"/>
      <c r="C2146" s="10"/>
      <c r="D2146" s="10"/>
      <c r="E2146" s="10"/>
      <c r="F2146" s="12"/>
      <c r="G2146" s="10"/>
      <c r="H2146" s="12"/>
      <c r="I2146" s="12"/>
      <c r="J2146" s="13"/>
      <c r="K2146" s="10"/>
      <c r="L2146" s="15" t="str">
        <f ca="1">IF(ISBLANK(F2146), "", DATEDIF(Tenants[[#This Row],[DateOfBirth]],TODAY(),"Y"))</f>
        <v/>
      </c>
      <c r="M2146" s="10"/>
      <c r="N2146" s="10"/>
      <c r="O2146" s="10"/>
      <c r="P2146" s="10"/>
      <c r="Q2146" s="10"/>
      <c r="R2146" s="10"/>
      <c r="S2146" s="10"/>
      <c r="T2146" s="10"/>
      <c r="U2146" s="16" t="str">
        <f t="shared" si="34"/>
        <v/>
      </c>
      <c r="V2146" s="16" t="str" cm="1">
        <f t="array" ref="V2146">_xlfn.IFS(AND(ISBLANK(A2146), OR(B2146&lt;&gt;"",C2146&lt;&gt;"",E2146&lt;&gt;"",F2146&lt;&gt;"",G2146&lt;&gt;"",H2146&lt;&gt;"",J2146&lt;&gt;"",K2146&lt;&gt;"",M2146&lt;&gt;"",N2146&lt;&gt;"",O2146&lt;&gt;"",P2146&lt;&gt;"",Q2146&lt;&gt;"",R2146&lt;&gt;"",S2146&lt;&gt;"",T2146&lt;&gt;"",)), "Address Empty", ISBLANK(A2146), "", ISBLANK(B2146), "Room Number Empty", ISBLANK(C2146), "First Name Empty", ISBLANK(E2146), "Last Name Empty", ISBLANK(F2146), "Date of Birth Empty", ISBLANK(G2146), "NI Number Empty", ISBLANK(H2146), "Check In Date Empty", ISBLANK(J2146), "HB Claim Ref Number Empty", ISBLANK(K2146), "Referral Agency Empty", ISBLANK(M2146), "Gender Empty", ISBLANK(N2146), "Religion Empty", ISBLANK(O2146), "Ethnicity Empty", ISBLANK(P2146), "Nationality Empty", ISBLANK(Q2146), "Disability Empty", ISBLANK(R2146), "Sexual Orientation Empty", ISBLANK(S2146), "Language Empty", ISBLANK(T2146), "Risk Assessment Empty", AND(G2146&lt;&gt;"",H2146&lt;&gt;""), IF(SUMPRODUCT(($G$2:$G$5000=G2146)*($H$2:$H$5000=H2146))&gt;1,"CONFLICT: NI and Check-in Date Already in Use","Correct"), TRUE, "Correct")</f>
        <v/>
      </c>
    </row>
    <row r="2147" spans="1:22" s="14" customFormat="1" x14ac:dyDescent="0.5">
      <c r="A2147" s="10"/>
      <c r="B2147" s="11"/>
      <c r="C2147" s="10"/>
      <c r="D2147" s="10"/>
      <c r="E2147" s="10"/>
      <c r="F2147" s="12"/>
      <c r="G2147" s="10"/>
      <c r="H2147" s="12"/>
      <c r="I2147" s="12"/>
      <c r="J2147" s="13"/>
      <c r="K2147" s="10"/>
      <c r="L2147" s="15" t="str">
        <f ca="1">IF(ISBLANK(F2147), "", DATEDIF(Tenants[[#This Row],[DateOfBirth]],TODAY(),"Y"))</f>
        <v/>
      </c>
      <c r="M2147" s="10"/>
      <c r="N2147" s="10"/>
      <c r="O2147" s="10"/>
      <c r="P2147" s="10"/>
      <c r="Q2147" s="10"/>
      <c r="R2147" s="10"/>
      <c r="S2147" s="10"/>
      <c r="T2147" s="10"/>
      <c r="U2147" s="16" t="str">
        <f t="shared" si="34"/>
        <v/>
      </c>
      <c r="V2147" s="16" t="str" cm="1">
        <f t="array" ref="V2147">_xlfn.IFS(AND(ISBLANK(A2147), OR(B2147&lt;&gt;"",C2147&lt;&gt;"",E2147&lt;&gt;"",F2147&lt;&gt;"",G2147&lt;&gt;"",H2147&lt;&gt;"",J2147&lt;&gt;"",K2147&lt;&gt;"",M2147&lt;&gt;"",N2147&lt;&gt;"",O2147&lt;&gt;"",P2147&lt;&gt;"",Q2147&lt;&gt;"",R2147&lt;&gt;"",S2147&lt;&gt;"",T2147&lt;&gt;"",)), "Address Empty", ISBLANK(A2147), "", ISBLANK(B2147), "Room Number Empty", ISBLANK(C2147), "First Name Empty", ISBLANK(E2147), "Last Name Empty", ISBLANK(F2147), "Date of Birth Empty", ISBLANK(G2147), "NI Number Empty", ISBLANK(H2147), "Check In Date Empty", ISBLANK(J2147), "HB Claim Ref Number Empty", ISBLANK(K2147), "Referral Agency Empty", ISBLANK(M2147), "Gender Empty", ISBLANK(N2147), "Religion Empty", ISBLANK(O2147), "Ethnicity Empty", ISBLANK(P2147), "Nationality Empty", ISBLANK(Q2147), "Disability Empty", ISBLANK(R2147), "Sexual Orientation Empty", ISBLANK(S2147), "Language Empty", ISBLANK(T2147), "Risk Assessment Empty", AND(G2147&lt;&gt;"",H2147&lt;&gt;""), IF(SUMPRODUCT(($G$2:$G$5000=G2147)*($H$2:$H$5000=H2147))&gt;1,"CONFLICT: NI and Check-in Date Already in Use","Correct"), TRUE, "Correct")</f>
        <v/>
      </c>
    </row>
    <row r="2148" spans="1:22" s="14" customFormat="1" x14ac:dyDescent="0.5">
      <c r="A2148" s="10"/>
      <c r="B2148" s="11"/>
      <c r="C2148" s="10"/>
      <c r="D2148" s="10"/>
      <c r="E2148" s="10"/>
      <c r="F2148" s="12"/>
      <c r="G2148" s="10"/>
      <c r="H2148" s="12"/>
      <c r="I2148" s="12"/>
      <c r="J2148" s="13"/>
      <c r="K2148" s="10"/>
      <c r="L2148" s="15" t="str">
        <f ca="1">IF(ISBLANK(F2148), "", DATEDIF(Tenants[[#This Row],[DateOfBirth]],TODAY(),"Y"))</f>
        <v/>
      </c>
      <c r="M2148" s="10"/>
      <c r="N2148" s="10"/>
      <c r="O2148" s="10"/>
      <c r="P2148" s="10"/>
      <c r="Q2148" s="10"/>
      <c r="R2148" s="10"/>
      <c r="S2148" s="10"/>
      <c r="T2148" s="10"/>
      <c r="U2148" s="16" t="str">
        <f t="shared" si="34"/>
        <v/>
      </c>
      <c r="V2148" s="16" t="str" cm="1">
        <f t="array" ref="V2148">_xlfn.IFS(AND(ISBLANK(A2148), OR(B2148&lt;&gt;"",C2148&lt;&gt;"",E2148&lt;&gt;"",F2148&lt;&gt;"",G2148&lt;&gt;"",H2148&lt;&gt;"",J2148&lt;&gt;"",K2148&lt;&gt;"",M2148&lt;&gt;"",N2148&lt;&gt;"",O2148&lt;&gt;"",P2148&lt;&gt;"",Q2148&lt;&gt;"",R2148&lt;&gt;"",S2148&lt;&gt;"",T2148&lt;&gt;"",)), "Address Empty", ISBLANK(A2148), "", ISBLANK(B2148), "Room Number Empty", ISBLANK(C2148), "First Name Empty", ISBLANK(E2148), "Last Name Empty", ISBLANK(F2148), "Date of Birth Empty", ISBLANK(G2148), "NI Number Empty", ISBLANK(H2148), "Check In Date Empty", ISBLANK(J2148), "HB Claim Ref Number Empty", ISBLANK(K2148), "Referral Agency Empty", ISBLANK(M2148), "Gender Empty", ISBLANK(N2148), "Religion Empty", ISBLANK(O2148), "Ethnicity Empty", ISBLANK(P2148), "Nationality Empty", ISBLANK(Q2148), "Disability Empty", ISBLANK(R2148), "Sexual Orientation Empty", ISBLANK(S2148), "Language Empty", ISBLANK(T2148), "Risk Assessment Empty", AND(G2148&lt;&gt;"",H2148&lt;&gt;""), IF(SUMPRODUCT(($G$2:$G$5000=G2148)*($H$2:$H$5000=H2148))&gt;1,"CONFLICT: NI and Check-in Date Already in Use","Correct"), TRUE, "Correct")</f>
        <v/>
      </c>
    </row>
    <row r="2149" spans="1:22" s="14" customFormat="1" x14ac:dyDescent="0.5">
      <c r="A2149" s="10"/>
      <c r="B2149" s="11"/>
      <c r="C2149" s="10"/>
      <c r="D2149" s="10"/>
      <c r="E2149" s="10"/>
      <c r="F2149" s="12"/>
      <c r="G2149" s="10"/>
      <c r="H2149" s="12"/>
      <c r="I2149" s="12"/>
      <c r="J2149" s="13"/>
      <c r="K2149" s="10"/>
      <c r="L2149" s="15" t="str">
        <f ca="1">IF(ISBLANK(F2149), "", DATEDIF(Tenants[[#This Row],[DateOfBirth]],TODAY(),"Y"))</f>
        <v/>
      </c>
      <c r="M2149" s="10"/>
      <c r="N2149" s="10"/>
      <c r="O2149" s="10"/>
      <c r="P2149" s="10"/>
      <c r="Q2149" s="10"/>
      <c r="R2149" s="10"/>
      <c r="S2149" s="10"/>
      <c r="T2149" s="10"/>
      <c r="U2149" s="16" t="str">
        <f t="shared" si="34"/>
        <v/>
      </c>
      <c r="V2149" s="16" t="str" cm="1">
        <f t="array" ref="V2149">_xlfn.IFS(AND(ISBLANK(A2149), OR(B2149&lt;&gt;"",C2149&lt;&gt;"",E2149&lt;&gt;"",F2149&lt;&gt;"",G2149&lt;&gt;"",H2149&lt;&gt;"",J2149&lt;&gt;"",K2149&lt;&gt;"",M2149&lt;&gt;"",N2149&lt;&gt;"",O2149&lt;&gt;"",P2149&lt;&gt;"",Q2149&lt;&gt;"",R2149&lt;&gt;"",S2149&lt;&gt;"",T2149&lt;&gt;"",)), "Address Empty", ISBLANK(A2149), "", ISBLANK(B2149), "Room Number Empty", ISBLANK(C2149), "First Name Empty", ISBLANK(E2149), "Last Name Empty", ISBLANK(F2149), "Date of Birth Empty", ISBLANK(G2149), "NI Number Empty", ISBLANK(H2149), "Check In Date Empty", ISBLANK(J2149), "HB Claim Ref Number Empty", ISBLANK(K2149), "Referral Agency Empty", ISBLANK(M2149), "Gender Empty", ISBLANK(N2149), "Religion Empty", ISBLANK(O2149), "Ethnicity Empty", ISBLANK(P2149), "Nationality Empty", ISBLANK(Q2149), "Disability Empty", ISBLANK(R2149), "Sexual Orientation Empty", ISBLANK(S2149), "Language Empty", ISBLANK(T2149), "Risk Assessment Empty", AND(G2149&lt;&gt;"",H2149&lt;&gt;""), IF(SUMPRODUCT(($G$2:$G$5000=G2149)*($H$2:$H$5000=H2149))&gt;1,"CONFLICT: NI and Check-in Date Already in Use","Correct"), TRUE, "Correct")</f>
        <v/>
      </c>
    </row>
    <row r="2150" spans="1:22" s="14" customFormat="1" x14ac:dyDescent="0.5">
      <c r="A2150" s="10"/>
      <c r="B2150" s="11"/>
      <c r="C2150" s="10"/>
      <c r="D2150" s="10"/>
      <c r="E2150" s="10"/>
      <c r="F2150" s="12"/>
      <c r="G2150" s="10"/>
      <c r="H2150" s="12"/>
      <c r="I2150" s="12"/>
      <c r="J2150" s="13"/>
      <c r="K2150" s="10"/>
      <c r="L2150" s="15" t="str">
        <f ca="1">IF(ISBLANK(F2150), "", DATEDIF(Tenants[[#This Row],[DateOfBirth]],TODAY(),"Y"))</f>
        <v/>
      </c>
      <c r="M2150" s="10"/>
      <c r="N2150" s="10"/>
      <c r="O2150" s="10"/>
      <c r="P2150" s="10"/>
      <c r="Q2150" s="10"/>
      <c r="R2150" s="10"/>
      <c r="S2150" s="10"/>
      <c r="T2150" s="10"/>
      <c r="U2150" s="16" t="str">
        <f t="shared" si="34"/>
        <v/>
      </c>
      <c r="V2150" s="16" t="str" cm="1">
        <f t="array" ref="V2150">_xlfn.IFS(AND(ISBLANK(A2150), OR(B2150&lt;&gt;"",C2150&lt;&gt;"",E2150&lt;&gt;"",F2150&lt;&gt;"",G2150&lt;&gt;"",H2150&lt;&gt;"",J2150&lt;&gt;"",K2150&lt;&gt;"",M2150&lt;&gt;"",N2150&lt;&gt;"",O2150&lt;&gt;"",P2150&lt;&gt;"",Q2150&lt;&gt;"",R2150&lt;&gt;"",S2150&lt;&gt;"",T2150&lt;&gt;"",)), "Address Empty", ISBLANK(A2150), "", ISBLANK(B2150), "Room Number Empty", ISBLANK(C2150), "First Name Empty", ISBLANK(E2150), "Last Name Empty", ISBLANK(F2150), "Date of Birth Empty", ISBLANK(G2150), "NI Number Empty", ISBLANK(H2150), "Check In Date Empty", ISBLANK(J2150), "HB Claim Ref Number Empty", ISBLANK(K2150), "Referral Agency Empty", ISBLANK(M2150), "Gender Empty", ISBLANK(N2150), "Religion Empty", ISBLANK(O2150), "Ethnicity Empty", ISBLANK(P2150), "Nationality Empty", ISBLANK(Q2150), "Disability Empty", ISBLANK(R2150), "Sexual Orientation Empty", ISBLANK(S2150), "Language Empty", ISBLANK(T2150), "Risk Assessment Empty", AND(G2150&lt;&gt;"",H2150&lt;&gt;""), IF(SUMPRODUCT(($G$2:$G$5000=G2150)*($H$2:$H$5000=H2150))&gt;1,"CONFLICT: NI and Check-in Date Already in Use","Correct"), TRUE, "Correct")</f>
        <v/>
      </c>
    </row>
    <row r="2151" spans="1:22" s="14" customFormat="1" x14ac:dyDescent="0.5">
      <c r="A2151" s="10"/>
      <c r="B2151" s="11"/>
      <c r="C2151" s="10"/>
      <c r="D2151" s="10"/>
      <c r="E2151" s="10"/>
      <c r="F2151" s="12"/>
      <c r="G2151" s="10"/>
      <c r="H2151" s="12"/>
      <c r="I2151" s="12"/>
      <c r="J2151" s="13"/>
      <c r="K2151" s="10"/>
      <c r="L2151" s="15" t="str">
        <f ca="1">IF(ISBLANK(F2151), "", DATEDIF(Tenants[[#This Row],[DateOfBirth]],TODAY(),"Y"))</f>
        <v/>
      </c>
      <c r="M2151" s="10"/>
      <c r="N2151" s="10"/>
      <c r="O2151" s="10"/>
      <c r="P2151" s="10"/>
      <c r="Q2151" s="10"/>
      <c r="R2151" s="10"/>
      <c r="S2151" s="10"/>
      <c r="T2151" s="10"/>
      <c r="U2151" s="16" t="str">
        <f t="shared" si="34"/>
        <v/>
      </c>
      <c r="V2151" s="16" t="str" cm="1">
        <f t="array" ref="V2151">_xlfn.IFS(AND(ISBLANK(A2151), OR(B2151&lt;&gt;"",C2151&lt;&gt;"",E2151&lt;&gt;"",F2151&lt;&gt;"",G2151&lt;&gt;"",H2151&lt;&gt;"",J2151&lt;&gt;"",K2151&lt;&gt;"",M2151&lt;&gt;"",N2151&lt;&gt;"",O2151&lt;&gt;"",P2151&lt;&gt;"",Q2151&lt;&gt;"",R2151&lt;&gt;"",S2151&lt;&gt;"",T2151&lt;&gt;"",)), "Address Empty", ISBLANK(A2151), "", ISBLANK(B2151), "Room Number Empty", ISBLANK(C2151), "First Name Empty", ISBLANK(E2151), "Last Name Empty", ISBLANK(F2151), "Date of Birth Empty", ISBLANK(G2151), "NI Number Empty", ISBLANK(H2151), "Check In Date Empty", ISBLANK(J2151), "HB Claim Ref Number Empty", ISBLANK(K2151), "Referral Agency Empty", ISBLANK(M2151), "Gender Empty", ISBLANK(N2151), "Religion Empty", ISBLANK(O2151), "Ethnicity Empty", ISBLANK(P2151), "Nationality Empty", ISBLANK(Q2151), "Disability Empty", ISBLANK(R2151), "Sexual Orientation Empty", ISBLANK(S2151), "Language Empty", ISBLANK(T2151), "Risk Assessment Empty", AND(G2151&lt;&gt;"",H2151&lt;&gt;""), IF(SUMPRODUCT(($G$2:$G$5000=G2151)*($H$2:$H$5000=H2151))&gt;1,"CONFLICT: NI and Check-in Date Already in Use","Correct"), TRUE, "Correct")</f>
        <v/>
      </c>
    </row>
    <row r="2152" spans="1:22" s="14" customFormat="1" x14ac:dyDescent="0.5">
      <c r="A2152" s="10"/>
      <c r="B2152" s="11"/>
      <c r="C2152" s="10"/>
      <c r="D2152" s="10"/>
      <c r="E2152" s="10"/>
      <c r="F2152" s="12"/>
      <c r="G2152" s="10"/>
      <c r="H2152" s="12"/>
      <c r="I2152" s="12"/>
      <c r="J2152" s="13"/>
      <c r="K2152" s="10"/>
      <c r="L2152" s="15" t="str">
        <f ca="1">IF(ISBLANK(F2152), "", DATEDIF(Tenants[[#This Row],[DateOfBirth]],TODAY(),"Y"))</f>
        <v/>
      </c>
      <c r="M2152" s="10"/>
      <c r="N2152" s="10"/>
      <c r="O2152" s="10"/>
      <c r="P2152" s="10"/>
      <c r="Q2152" s="10"/>
      <c r="R2152" s="10"/>
      <c r="S2152" s="10"/>
      <c r="T2152" s="10"/>
      <c r="U2152" s="16" t="str">
        <f t="shared" si="34"/>
        <v/>
      </c>
      <c r="V2152" s="16" t="str" cm="1">
        <f t="array" ref="V2152">_xlfn.IFS(AND(ISBLANK(A2152), OR(B2152&lt;&gt;"",C2152&lt;&gt;"",E2152&lt;&gt;"",F2152&lt;&gt;"",G2152&lt;&gt;"",H2152&lt;&gt;"",J2152&lt;&gt;"",K2152&lt;&gt;"",M2152&lt;&gt;"",N2152&lt;&gt;"",O2152&lt;&gt;"",P2152&lt;&gt;"",Q2152&lt;&gt;"",R2152&lt;&gt;"",S2152&lt;&gt;"",T2152&lt;&gt;"",)), "Address Empty", ISBLANK(A2152), "", ISBLANK(B2152), "Room Number Empty", ISBLANK(C2152), "First Name Empty", ISBLANK(E2152), "Last Name Empty", ISBLANK(F2152), "Date of Birth Empty", ISBLANK(G2152), "NI Number Empty", ISBLANK(H2152), "Check In Date Empty", ISBLANK(J2152), "HB Claim Ref Number Empty", ISBLANK(K2152), "Referral Agency Empty", ISBLANK(M2152), "Gender Empty", ISBLANK(N2152), "Religion Empty", ISBLANK(O2152), "Ethnicity Empty", ISBLANK(P2152), "Nationality Empty", ISBLANK(Q2152), "Disability Empty", ISBLANK(R2152), "Sexual Orientation Empty", ISBLANK(S2152), "Language Empty", ISBLANK(T2152), "Risk Assessment Empty", AND(G2152&lt;&gt;"",H2152&lt;&gt;""), IF(SUMPRODUCT(($G$2:$G$5000=G2152)*($H$2:$H$5000=H2152))&gt;1,"CONFLICT: NI and Check-in Date Already in Use","Correct"), TRUE, "Correct")</f>
        <v/>
      </c>
    </row>
    <row r="2153" spans="1:22" s="14" customFormat="1" x14ac:dyDescent="0.5">
      <c r="A2153" s="10"/>
      <c r="B2153" s="11"/>
      <c r="C2153" s="10"/>
      <c r="D2153" s="10"/>
      <c r="E2153" s="10"/>
      <c r="F2153" s="12"/>
      <c r="G2153" s="10"/>
      <c r="H2153" s="12"/>
      <c r="I2153" s="12"/>
      <c r="J2153" s="13"/>
      <c r="K2153" s="10"/>
      <c r="L2153" s="15" t="str">
        <f ca="1">IF(ISBLANK(F2153), "", DATEDIF(Tenants[[#This Row],[DateOfBirth]],TODAY(),"Y"))</f>
        <v/>
      </c>
      <c r="M2153" s="10"/>
      <c r="N2153" s="10"/>
      <c r="O2153" s="10"/>
      <c r="P2153" s="10"/>
      <c r="Q2153" s="10"/>
      <c r="R2153" s="10"/>
      <c r="S2153" s="10"/>
      <c r="T2153" s="10"/>
      <c r="U2153" s="16" t="str">
        <f t="shared" si="34"/>
        <v/>
      </c>
      <c r="V2153" s="16" t="str" cm="1">
        <f t="array" ref="V2153">_xlfn.IFS(AND(ISBLANK(A2153), OR(B2153&lt;&gt;"",C2153&lt;&gt;"",E2153&lt;&gt;"",F2153&lt;&gt;"",G2153&lt;&gt;"",H2153&lt;&gt;"",J2153&lt;&gt;"",K2153&lt;&gt;"",M2153&lt;&gt;"",N2153&lt;&gt;"",O2153&lt;&gt;"",P2153&lt;&gt;"",Q2153&lt;&gt;"",R2153&lt;&gt;"",S2153&lt;&gt;"",T2153&lt;&gt;"",)), "Address Empty", ISBLANK(A2153), "", ISBLANK(B2153), "Room Number Empty", ISBLANK(C2153), "First Name Empty", ISBLANK(E2153), "Last Name Empty", ISBLANK(F2153), "Date of Birth Empty", ISBLANK(G2153), "NI Number Empty", ISBLANK(H2153), "Check In Date Empty", ISBLANK(J2153), "HB Claim Ref Number Empty", ISBLANK(K2153), "Referral Agency Empty", ISBLANK(M2153), "Gender Empty", ISBLANK(N2153), "Religion Empty", ISBLANK(O2153), "Ethnicity Empty", ISBLANK(P2153), "Nationality Empty", ISBLANK(Q2153), "Disability Empty", ISBLANK(R2153), "Sexual Orientation Empty", ISBLANK(S2153), "Language Empty", ISBLANK(T2153), "Risk Assessment Empty", AND(G2153&lt;&gt;"",H2153&lt;&gt;""), IF(SUMPRODUCT(($G$2:$G$5000=G2153)*($H$2:$H$5000=H2153))&gt;1,"CONFLICT: NI and Check-in Date Already in Use","Correct"), TRUE, "Correct")</f>
        <v/>
      </c>
    </row>
    <row r="2154" spans="1:22" s="14" customFormat="1" x14ac:dyDescent="0.5">
      <c r="A2154" s="10"/>
      <c r="B2154" s="11"/>
      <c r="C2154" s="10"/>
      <c r="D2154" s="10"/>
      <c r="E2154" s="10"/>
      <c r="F2154" s="12"/>
      <c r="G2154" s="10"/>
      <c r="H2154" s="12"/>
      <c r="I2154" s="12"/>
      <c r="J2154" s="13"/>
      <c r="K2154" s="10"/>
      <c r="L2154" s="15" t="str">
        <f ca="1">IF(ISBLANK(F2154), "", DATEDIF(Tenants[[#This Row],[DateOfBirth]],TODAY(),"Y"))</f>
        <v/>
      </c>
      <c r="M2154" s="10"/>
      <c r="N2154" s="10"/>
      <c r="O2154" s="10"/>
      <c r="P2154" s="10"/>
      <c r="Q2154" s="10"/>
      <c r="R2154" s="10"/>
      <c r="S2154" s="10"/>
      <c r="T2154" s="10"/>
      <c r="U2154" s="16" t="str">
        <f t="shared" si="34"/>
        <v/>
      </c>
      <c r="V2154" s="16" t="str" cm="1">
        <f t="array" ref="V2154">_xlfn.IFS(AND(ISBLANK(A2154), OR(B2154&lt;&gt;"",C2154&lt;&gt;"",E2154&lt;&gt;"",F2154&lt;&gt;"",G2154&lt;&gt;"",H2154&lt;&gt;"",J2154&lt;&gt;"",K2154&lt;&gt;"",M2154&lt;&gt;"",N2154&lt;&gt;"",O2154&lt;&gt;"",P2154&lt;&gt;"",Q2154&lt;&gt;"",R2154&lt;&gt;"",S2154&lt;&gt;"",T2154&lt;&gt;"",)), "Address Empty", ISBLANK(A2154), "", ISBLANK(B2154), "Room Number Empty", ISBLANK(C2154), "First Name Empty", ISBLANK(E2154), "Last Name Empty", ISBLANK(F2154), "Date of Birth Empty", ISBLANK(G2154), "NI Number Empty", ISBLANK(H2154), "Check In Date Empty", ISBLANK(J2154), "HB Claim Ref Number Empty", ISBLANK(K2154), "Referral Agency Empty", ISBLANK(M2154), "Gender Empty", ISBLANK(N2154), "Religion Empty", ISBLANK(O2154), "Ethnicity Empty", ISBLANK(P2154), "Nationality Empty", ISBLANK(Q2154), "Disability Empty", ISBLANK(R2154), "Sexual Orientation Empty", ISBLANK(S2154), "Language Empty", ISBLANK(T2154), "Risk Assessment Empty", AND(G2154&lt;&gt;"",H2154&lt;&gt;""), IF(SUMPRODUCT(($G$2:$G$5000=G2154)*($H$2:$H$5000=H2154))&gt;1,"CONFLICT: NI and Check-in Date Already in Use","Correct"), TRUE, "Correct")</f>
        <v/>
      </c>
    </row>
    <row r="2155" spans="1:22" s="14" customFormat="1" x14ac:dyDescent="0.5">
      <c r="A2155" s="10"/>
      <c r="B2155" s="11"/>
      <c r="C2155" s="10"/>
      <c r="D2155" s="10"/>
      <c r="E2155" s="10"/>
      <c r="F2155" s="12"/>
      <c r="G2155" s="10"/>
      <c r="H2155" s="12"/>
      <c r="I2155" s="12"/>
      <c r="J2155" s="13"/>
      <c r="K2155" s="10"/>
      <c r="L2155" s="15" t="str">
        <f ca="1">IF(ISBLANK(F2155), "", DATEDIF(Tenants[[#This Row],[DateOfBirth]],TODAY(),"Y"))</f>
        <v/>
      </c>
      <c r="M2155" s="10"/>
      <c r="N2155" s="10"/>
      <c r="O2155" s="10"/>
      <c r="P2155" s="10"/>
      <c r="Q2155" s="10"/>
      <c r="R2155" s="10"/>
      <c r="S2155" s="10"/>
      <c r="T2155" s="10"/>
      <c r="U2155" s="16" t="str">
        <f t="shared" si="34"/>
        <v/>
      </c>
      <c r="V2155" s="16" t="str" cm="1">
        <f t="array" ref="V2155">_xlfn.IFS(AND(ISBLANK(A2155), OR(B2155&lt;&gt;"",C2155&lt;&gt;"",E2155&lt;&gt;"",F2155&lt;&gt;"",G2155&lt;&gt;"",H2155&lt;&gt;"",J2155&lt;&gt;"",K2155&lt;&gt;"",M2155&lt;&gt;"",N2155&lt;&gt;"",O2155&lt;&gt;"",P2155&lt;&gt;"",Q2155&lt;&gt;"",R2155&lt;&gt;"",S2155&lt;&gt;"",T2155&lt;&gt;"",)), "Address Empty", ISBLANK(A2155), "", ISBLANK(B2155), "Room Number Empty", ISBLANK(C2155), "First Name Empty", ISBLANK(E2155), "Last Name Empty", ISBLANK(F2155), "Date of Birth Empty", ISBLANK(G2155), "NI Number Empty", ISBLANK(H2155), "Check In Date Empty", ISBLANK(J2155), "HB Claim Ref Number Empty", ISBLANK(K2155), "Referral Agency Empty", ISBLANK(M2155), "Gender Empty", ISBLANK(N2155), "Religion Empty", ISBLANK(O2155), "Ethnicity Empty", ISBLANK(P2155), "Nationality Empty", ISBLANK(Q2155), "Disability Empty", ISBLANK(R2155), "Sexual Orientation Empty", ISBLANK(S2155), "Language Empty", ISBLANK(T2155), "Risk Assessment Empty", AND(G2155&lt;&gt;"",H2155&lt;&gt;""), IF(SUMPRODUCT(($G$2:$G$5000=G2155)*($H$2:$H$5000=H2155))&gt;1,"CONFLICT: NI and Check-in Date Already in Use","Correct"), TRUE, "Correct")</f>
        <v/>
      </c>
    </row>
    <row r="2156" spans="1:22" s="14" customFormat="1" x14ac:dyDescent="0.5">
      <c r="A2156" s="10"/>
      <c r="B2156" s="11"/>
      <c r="C2156" s="10"/>
      <c r="D2156" s="10"/>
      <c r="E2156" s="10"/>
      <c r="F2156" s="12"/>
      <c r="G2156" s="10"/>
      <c r="H2156" s="12"/>
      <c r="I2156" s="12"/>
      <c r="J2156" s="13"/>
      <c r="K2156" s="10"/>
      <c r="L2156" s="15" t="str">
        <f ca="1">IF(ISBLANK(F2156), "", DATEDIF(Tenants[[#This Row],[DateOfBirth]],TODAY(),"Y"))</f>
        <v/>
      </c>
      <c r="M2156" s="10"/>
      <c r="N2156" s="10"/>
      <c r="O2156" s="10"/>
      <c r="P2156" s="10"/>
      <c r="Q2156" s="10"/>
      <c r="R2156" s="10"/>
      <c r="S2156" s="10"/>
      <c r="T2156" s="10"/>
      <c r="U2156" s="16" t="str">
        <f t="shared" ref="U2156:U2219" si="35">IF(AND(ISBLANK(H2156),ISBLANK(I2156)),"",IF(ISBLANK(I2156),"ONGOING",DATEDIF(H2156,I2156,"Y")&amp;" YEAR(S) "&amp;DATEDIF(H2156,I2156,"YM")&amp;" MONTH(S)"))</f>
        <v/>
      </c>
      <c r="V2156" s="16" t="str" cm="1">
        <f t="array" ref="V2156">_xlfn.IFS(AND(ISBLANK(A2156), OR(B2156&lt;&gt;"",C2156&lt;&gt;"",E2156&lt;&gt;"",F2156&lt;&gt;"",G2156&lt;&gt;"",H2156&lt;&gt;"",J2156&lt;&gt;"",K2156&lt;&gt;"",M2156&lt;&gt;"",N2156&lt;&gt;"",O2156&lt;&gt;"",P2156&lt;&gt;"",Q2156&lt;&gt;"",R2156&lt;&gt;"",S2156&lt;&gt;"",T2156&lt;&gt;"",)), "Address Empty", ISBLANK(A2156), "", ISBLANK(B2156), "Room Number Empty", ISBLANK(C2156), "First Name Empty", ISBLANK(E2156), "Last Name Empty", ISBLANK(F2156), "Date of Birth Empty", ISBLANK(G2156), "NI Number Empty", ISBLANK(H2156), "Check In Date Empty", ISBLANK(J2156), "HB Claim Ref Number Empty", ISBLANK(K2156), "Referral Agency Empty", ISBLANK(M2156), "Gender Empty", ISBLANK(N2156), "Religion Empty", ISBLANK(O2156), "Ethnicity Empty", ISBLANK(P2156), "Nationality Empty", ISBLANK(Q2156), "Disability Empty", ISBLANK(R2156), "Sexual Orientation Empty", ISBLANK(S2156), "Language Empty", ISBLANK(T2156), "Risk Assessment Empty", AND(G2156&lt;&gt;"",H2156&lt;&gt;""), IF(SUMPRODUCT(($G$2:$G$5000=G2156)*($H$2:$H$5000=H2156))&gt;1,"CONFLICT: NI and Check-in Date Already in Use","Correct"), TRUE, "Correct")</f>
        <v/>
      </c>
    </row>
    <row r="2157" spans="1:22" s="14" customFormat="1" x14ac:dyDescent="0.5">
      <c r="A2157" s="10"/>
      <c r="B2157" s="11"/>
      <c r="C2157" s="10"/>
      <c r="D2157" s="10"/>
      <c r="E2157" s="10"/>
      <c r="F2157" s="12"/>
      <c r="G2157" s="10"/>
      <c r="H2157" s="12"/>
      <c r="I2157" s="12"/>
      <c r="J2157" s="13"/>
      <c r="K2157" s="10"/>
      <c r="L2157" s="15" t="str">
        <f ca="1">IF(ISBLANK(F2157), "", DATEDIF(Tenants[[#This Row],[DateOfBirth]],TODAY(),"Y"))</f>
        <v/>
      </c>
      <c r="M2157" s="10"/>
      <c r="N2157" s="10"/>
      <c r="O2157" s="10"/>
      <c r="P2157" s="10"/>
      <c r="Q2157" s="10"/>
      <c r="R2157" s="10"/>
      <c r="S2157" s="10"/>
      <c r="T2157" s="10"/>
      <c r="U2157" s="16" t="str">
        <f t="shared" si="35"/>
        <v/>
      </c>
      <c r="V2157" s="16" t="str" cm="1">
        <f t="array" ref="V2157">_xlfn.IFS(AND(ISBLANK(A2157), OR(B2157&lt;&gt;"",C2157&lt;&gt;"",E2157&lt;&gt;"",F2157&lt;&gt;"",G2157&lt;&gt;"",H2157&lt;&gt;"",J2157&lt;&gt;"",K2157&lt;&gt;"",M2157&lt;&gt;"",N2157&lt;&gt;"",O2157&lt;&gt;"",P2157&lt;&gt;"",Q2157&lt;&gt;"",R2157&lt;&gt;"",S2157&lt;&gt;"",T2157&lt;&gt;"",)), "Address Empty", ISBLANK(A2157), "", ISBLANK(B2157), "Room Number Empty", ISBLANK(C2157), "First Name Empty", ISBLANK(E2157), "Last Name Empty", ISBLANK(F2157), "Date of Birth Empty", ISBLANK(G2157), "NI Number Empty", ISBLANK(H2157), "Check In Date Empty", ISBLANK(J2157), "HB Claim Ref Number Empty", ISBLANK(K2157), "Referral Agency Empty", ISBLANK(M2157), "Gender Empty", ISBLANK(N2157), "Religion Empty", ISBLANK(O2157), "Ethnicity Empty", ISBLANK(P2157), "Nationality Empty", ISBLANK(Q2157), "Disability Empty", ISBLANK(R2157), "Sexual Orientation Empty", ISBLANK(S2157), "Language Empty", ISBLANK(T2157), "Risk Assessment Empty", AND(G2157&lt;&gt;"",H2157&lt;&gt;""), IF(SUMPRODUCT(($G$2:$G$5000=G2157)*($H$2:$H$5000=H2157))&gt;1,"CONFLICT: NI and Check-in Date Already in Use","Correct"), TRUE, "Correct")</f>
        <v/>
      </c>
    </row>
    <row r="2158" spans="1:22" s="14" customFormat="1" x14ac:dyDescent="0.5">
      <c r="A2158" s="10"/>
      <c r="B2158" s="11"/>
      <c r="C2158" s="10"/>
      <c r="D2158" s="10"/>
      <c r="E2158" s="10"/>
      <c r="F2158" s="12"/>
      <c r="G2158" s="10"/>
      <c r="H2158" s="12"/>
      <c r="I2158" s="12"/>
      <c r="J2158" s="13"/>
      <c r="K2158" s="10"/>
      <c r="L2158" s="15" t="str">
        <f ca="1">IF(ISBLANK(F2158), "", DATEDIF(Tenants[[#This Row],[DateOfBirth]],TODAY(),"Y"))</f>
        <v/>
      </c>
      <c r="M2158" s="10"/>
      <c r="N2158" s="10"/>
      <c r="O2158" s="10"/>
      <c r="P2158" s="10"/>
      <c r="Q2158" s="10"/>
      <c r="R2158" s="10"/>
      <c r="S2158" s="10"/>
      <c r="T2158" s="10"/>
      <c r="U2158" s="16" t="str">
        <f t="shared" si="35"/>
        <v/>
      </c>
      <c r="V2158" s="16" t="str" cm="1">
        <f t="array" ref="V2158">_xlfn.IFS(AND(ISBLANK(A2158), OR(B2158&lt;&gt;"",C2158&lt;&gt;"",E2158&lt;&gt;"",F2158&lt;&gt;"",G2158&lt;&gt;"",H2158&lt;&gt;"",J2158&lt;&gt;"",K2158&lt;&gt;"",M2158&lt;&gt;"",N2158&lt;&gt;"",O2158&lt;&gt;"",P2158&lt;&gt;"",Q2158&lt;&gt;"",R2158&lt;&gt;"",S2158&lt;&gt;"",T2158&lt;&gt;"",)), "Address Empty", ISBLANK(A2158), "", ISBLANK(B2158), "Room Number Empty", ISBLANK(C2158), "First Name Empty", ISBLANK(E2158), "Last Name Empty", ISBLANK(F2158), "Date of Birth Empty", ISBLANK(G2158), "NI Number Empty", ISBLANK(H2158), "Check In Date Empty", ISBLANK(J2158), "HB Claim Ref Number Empty", ISBLANK(K2158), "Referral Agency Empty", ISBLANK(M2158), "Gender Empty", ISBLANK(N2158), "Religion Empty", ISBLANK(O2158), "Ethnicity Empty", ISBLANK(P2158), "Nationality Empty", ISBLANK(Q2158), "Disability Empty", ISBLANK(R2158), "Sexual Orientation Empty", ISBLANK(S2158), "Language Empty", ISBLANK(T2158), "Risk Assessment Empty", AND(G2158&lt;&gt;"",H2158&lt;&gt;""), IF(SUMPRODUCT(($G$2:$G$5000=G2158)*($H$2:$H$5000=H2158))&gt;1,"CONFLICT: NI and Check-in Date Already in Use","Correct"), TRUE, "Correct")</f>
        <v/>
      </c>
    </row>
    <row r="2159" spans="1:22" s="14" customFormat="1" x14ac:dyDescent="0.5">
      <c r="A2159" s="10"/>
      <c r="B2159" s="11"/>
      <c r="C2159" s="10"/>
      <c r="D2159" s="10"/>
      <c r="E2159" s="10"/>
      <c r="F2159" s="12"/>
      <c r="G2159" s="10"/>
      <c r="H2159" s="12"/>
      <c r="I2159" s="12"/>
      <c r="J2159" s="13"/>
      <c r="K2159" s="10"/>
      <c r="L2159" s="15" t="str">
        <f ca="1">IF(ISBLANK(F2159), "", DATEDIF(Tenants[[#This Row],[DateOfBirth]],TODAY(),"Y"))</f>
        <v/>
      </c>
      <c r="M2159" s="10"/>
      <c r="N2159" s="10"/>
      <c r="O2159" s="10"/>
      <c r="P2159" s="10"/>
      <c r="Q2159" s="10"/>
      <c r="R2159" s="10"/>
      <c r="S2159" s="10"/>
      <c r="T2159" s="10"/>
      <c r="U2159" s="16" t="str">
        <f t="shared" si="35"/>
        <v/>
      </c>
      <c r="V2159" s="16" t="str" cm="1">
        <f t="array" ref="V2159">_xlfn.IFS(AND(ISBLANK(A2159), OR(B2159&lt;&gt;"",C2159&lt;&gt;"",E2159&lt;&gt;"",F2159&lt;&gt;"",G2159&lt;&gt;"",H2159&lt;&gt;"",J2159&lt;&gt;"",K2159&lt;&gt;"",M2159&lt;&gt;"",N2159&lt;&gt;"",O2159&lt;&gt;"",P2159&lt;&gt;"",Q2159&lt;&gt;"",R2159&lt;&gt;"",S2159&lt;&gt;"",T2159&lt;&gt;"",)), "Address Empty", ISBLANK(A2159), "", ISBLANK(B2159), "Room Number Empty", ISBLANK(C2159), "First Name Empty", ISBLANK(E2159), "Last Name Empty", ISBLANK(F2159), "Date of Birth Empty", ISBLANK(G2159), "NI Number Empty", ISBLANK(H2159), "Check In Date Empty", ISBLANK(J2159), "HB Claim Ref Number Empty", ISBLANK(K2159), "Referral Agency Empty", ISBLANK(M2159), "Gender Empty", ISBLANK(N2159), "Religion Empty", ISBLANK(O2159), "Ethnicity Empty", ISBLANK(P2159), "Nationality Empty", ISBLANK(Q2159), "Disability Empty", ISBLANK(R2159), "Sexual Orientation Empty", ISBLANK(S2159), "Language Empty", ISBLANK(T2159), "Risk Assessment Empty", AND(G2159&lt;&gt;"",H2159&lt;&gt;""), IF(SUMPRODUCT(($G$2:$G$5000=G2159)*($H$2:$H$5000=H2159))&gt;1,"CONFLICT: NI and Check-in Date Already in Use","Correct"), TRUE, "Correct")</f>
        <v/>
      </c>
    </row>
    <row r="2160" spans="1:22" s="14" customFormat="1" x14ac:dyDescent="0.5">
      <c r="A2160" s="10"/>
      <c r="B2160" s="11"/>
      <c r="C2160" s="10"/>
      <c r="D2160" s="10"/>
      <c r="E2160" s="10"/>
      <c r="F2160" s="12"/>
      <c r="G2160" s="10"/>
      <c r="H2160" s="12"/>
      <c r="I2160" s="12"/>
      <c r="J2160" s="13"/>
      <c r="K2160" s="10"/>
      <c r="L2160" s="15" t="str">
        <f ca="1">IF(ISBLANK(F2160), "", DATEDIF(Tenants[[#This Row],[DateOfBirth]],TODAY(),"Y"))</f>
        <v/>
      </c>
      <c r="M2160" s="10"/>
      <c r="N2160" s="10"/>
      <c r="O2160" s="10"/>
      <c r="P2160" s="10"/>
      <c r="Q2160" s="10"/>
      <c r="R2160" s="10"/>
      <c r="S2160" s="10"/>
      <c r="T2160" s="10"/>
      <c r="U2160" s="16" t="str">
        <f t="shared" si="35"/>
        <v/>
      </c>
      <c r="V2160" s="16" t="str" cm="1">
        <f t="array" ref="V2160">_xlfn.IFS(AND(ISBLANK(A2160), OR(B2160&lt;&gt;"",C2160&lt;&gt;"",E2160&lt;&gt;"",F2160&lt;&gt;"",G2160&lt;&gt;"",H2160&lt;&gt;"",J2160&lt;&gt;"",K2160&lt;&gt;"",M2160&lt;&gt;"",N2160&lt;&gt;"",O2160&lt;&gt;"",P2160&lt;&gt;"",Q2160&lt;&gt;"",R2160&lt;&gt;"",S2160&lt;&gt;"",T2160&lt;&gt;"",)), "Address Empty", ISBLANK(A2160), "", ISBLANK(B2160), "Room Number Empty", ISBLANK(C2160), "First Name Empty", ISBLANK(E2160), "Last Name Empty", ISBLANK(F2160), "Date of Birth Empty", ISBLANK(G2160), "NI Number Empty", ISBLANK(H2160), "Check In Date Empty", ISBLANK(J2160), "HB Claim Ref Number Empty", ISBLANK(K2160), "Referral Agency Empty", ISBLANK(M2160), "Gender Empty", ISBLANK(N2160), "Religion Empty", ISBLANK(O2160), "Ethnicity Empty", ISBLANK(P2160), "Nationality Empty", ISBLANK(Q2160), "Disability Empty", ISBLANK(R2160), "Sexual Orientation Empty", ISBLANK(S2160), "Language Empty", ISBLANK(T2160), "Risk Assessment Empty", AND(G2160&lt;&gt;"",H2160&lt;&gt;""), IF(SUMPRODUCT(($G$2:$G$5000=G2160)*($H$2:$H$5000=H2160))&gt;1,"CONFLICT: NI and Check-in Date Already in Use","Correct"), TRUE, "Correct")</f>
        <v/>
      </c>
    </row>
    <row r="2161" spans="1:22" s="14" customFormat="1" x14ac:dyDescent="0.5">
      <c r="A2161" s="10"/>
      <c r="B2161" s="11"/>
      <c r="C2161" s="10"/>
      <c r="D2161" s="10"/>
      <c r="E2161" s="10"/>
      <c r="F2161" s="12"/>
      <c r="G2161" s="10"/>
      <c r="H2161" s="12"/>
      <c r="I2161" s="12"/>
      <c r="J2161" s="13"/>
      <c r="K2161" s="10"/>
      <c r="L2161" s="15" t="str">
        <f ca="1">IF(ISBLANK(F2161), "", DATEDIF(Tenants[[#This Row],[DateOfBirth]],TODAY(),"Y"))</f>
        <v/>
      </c>
      <c r="M2161" s="10"/>
      <c r="N2161" s="10"/>
      <c r="O2161" s="10"/>
      <c r="P2161" s="10"/>
      <c r="Q2161" s="10"/>
      <c r="R2161" s="10"/>
      <c r="S2161" s="10"/>
      <c r="T2161" s="10"/>
      <c r="U2161" s="16" t="str">
        <f t="shared" si="35"/>
        <v/>
      </c>
      <c r="V2161" s="16" t="str" cm="1">
        <f t="array" ref="V2161">_xlfn.IFS(AND(ISBLANK(A2161), OR(B2161&lt;&gt;"",C2161&lt;&gt;"",E2161&lt;&gt;"",F2161&lt;&gt;"",G2161&lt;&gt;"",H2161&lt;&gt;"",J2161&lt;&gt;"",K2161&lt;&gt;"",M2161&lt;&gt;"",N2161&lt;&gt;"",O2161&lt;&gt;"",P2161&lt;&gt;"",Q2161&lt;&gt;"",R2161&lt;&gt;"",S2161&lt;&gt;"",T2161&lt;&gt;"",)), "Address Empty", ISBLANK(A2161), "", ISBLANK(B2161), "Room Number Empty", ISBLANK(C2161), "First Name Empty", ISBLANK(E2161), "Last Name Empty", ISBLANK(F2161), "Date of Birth Empty", ISBLANK(G2161), "NI Number Empty", ISBLANK(H2161), "Check In Date Empty", ISBLANK(J2161), "HB Claim Ref Number Empty", ISBLANK(K2161), "Referral Agency Empty", ISBLANK(M2161), "Gender Empty", ISBLANK(N2161), "Religion Empty", ISBLANK(O2161), "Ethnicity Empty", ISBLANK(P2161), "Nationality Empty", ISBLANK(Q2161), "Disability Empty", ISBLANK(R2161), "Sexual Orientation Empty", ISBLANK(S2161), "Language Empty", ISBLANK(T2161), "Risk Assessment Empty", AND(G2161&lt;&gt;"",H2161&lt;&gt;""), IF(SUMPRODUCT(($G$2:$G$5000=G2161)*($H$2:$H$5000=H2161))&gt;1,"CONFLICT: NI and Check-in Date Already in Use","Correct"), TRUE, "Correct")</f>
        <v/>
      </c>
    </row>
    <row r="2162" spans="1:22" s="14" customFormat="1" x14ac:dyDescent="0.5">
      <c r="A2162" s="10"/>
      <c r="B2162" s="11"/>
      <c r="C2162" s="10"/>
      <c r="D2162" s="10"/>
      <c r="E2162" s="10"/>
      <c r="F2162" s="12"/>
      <c r="G2162" s="10"/>
      <c r="H2162" s="12"/>
      <c r="I2162" s="12"/>
      <c r="J2162" s="13"/>
      <c r="K2162" s="10"/>
      <c r="L2162" s="15" t="str">
        <f ca="1">IF(ISBLANK(F2162), "", DATEDIF(Tenants[[#This Row],[DateOfBirth]],TODAY(),"Y"))</f>
        <v/>
      </c>
      <c r="M2162" s="10"/>
      <c r="N2162" s="10"/>
      <c r="O2162" s="10"/>
      <c r="P2162" s="10"/>
      <c r="Q2162" s="10"/>
      <c r="R2162" s="10"/>
      <c r="S2162" s="10"/>
      <c r="T2162" s="10"/>
      <c r="U2162" s="16" t="str">
        <f t="shared" si="35"/>
        <v/>
      </c>
      <c r="V2162" s="16" t="str" cm="1">
        <f t="array" ref="V2162">_xlfn.IFS(AND(ISBLANK(A2162), OR(B2162&lt;&gt;"",C2162&lt;&gt;"",E2162&lt;&gt;"",F2162&lt;&gt;"",G2162&lt;&gt;"",H2162&lt;&gt;"",J2162&lt;&gt;"",K2162&lt;&gt;"",M2162&lt;&gt;"",N2162&lt;&gt;"",O2162&lt;&gt;"",P2162&lt;&gt;"",Q2162&lt;&gt;"",R2162&lt;&gt;"",S2162&lt;&gt;"",T2162&lt;&gt;"",)), "Address Empty", ISBLANK(A2162), "", ISBLANK(B2162), "Room Number Empty", ISBLANK(C2162), "First Name Empty", ISBLANK(E2162), "Last Name Empty", ISBLANK(F2162), "Date of Birth Empty", ISBLANK(G2162), "NI Number Empty", ISBLANK(H2162), "Check In Date Empty", ISBLANK(J2162), "HB Claim Ref Number Empty", ISBLANK(K2162), "Referral Agency Empty", ISBLANK(M2162), "Gender Empty", ISBLANK(N2162), "Religion Empty", ISBLANK(O2162), "Ethnicity Empty", ISBLANK(P2162), "Nationality Empty", ISBLANK(Q2162), "Disability Empty", ISBLANK(R2162), "Sexual Orientation Empty", ISBLANK(S2162), "Language Empty", ISBLANK(T2162), "Risk Assessment Empty", AND(G2162&lt;&gt;"",H2162&lt;&gt;""), IF(SUMPRODUCT(($G$2:$G$5000=G2162)*($H$2:$H$5000=H2162))&gt;1,"CONFLICT: NI and Check-in Date Already in Use","Correct"), TRUE, "Correct")</f>
        <v/>
      </c>
    </row>
    <row r="2163" spans="1:22" s="14" customFormat="1" x14ac:dyDescent="0.5">
      <c r="A2163" s="10"/>
      <c r="B2163" s="11"/>
      <c r="C2163" s="10"/>
      <c r="D2163" s="10"/>
      <c r="E2163" s="10"/>
      <c r="F2163" s="12"/>
      <c r="G2163" s="10"/>
      <c r="H2163" s="12"/>
      <c r="I2163" s="12"/>
      <c r="J2163" s="13"/>
      <c r="K2163" s="10"/>
      <c r="L2163" s="15" t="str">
        <f ca="1">IF(ISBLANK(F2163), "", DATEDIF(Tenants[[#This Row],[DateOfBirth]],TODAY(),"Y"))</f>
        <v/>
      </c>
      <c r="M2163" s="10"/>
      <c r="N2163" s="10"/>
      <c r="O2163" s="10"/>
      <c r="P2163" s="10"/>
      <c r="Q2163" s="10"/>
      <c r="R2163" s="10"/>
      <c r="S2163" s="10"/>
      <c r="T2163" s="10"/>
      <c r="U2163" s="16" t="str">
        <f t="shared" si="35"/>
        <v/>
      </c>
      <c r="V2163" s="16" t="str" cm="1">
        <f t="array" ref="V2163">_xlfn.IFS(AND(ISBLANK(A2163), OR(B2163&lt;&gt;"",C2163&lt;&gt;"",E2163&lt;&gt;"",F2163&lt;&gt;"",G2163&lt;&gt;"",H2163&lt;&gt;"",J2163&lt;&gt;"",K2163&lt;&gt;"",M2163&lt;&gt;"",N2163&lt;&gt;"",O2163&lt;&gt;"",P2163&lt;&gt;"",Q2163&lt;&gt;"",R2163&lt;&gt;"",S2163&lt;&gt;"",T2163&lt;&gt;"",)), "Address Empty", ISBLANK(A2163), "", ISBLANK(B2163), "Room Number Empty", ISBLANK(C2163), "First Name Empty", ISBLANK(E2163), "Last Name Empty", ISBLANK(F2163), "Date of Birth Empty", ISBLANK(G2163), "NI Number Empty", ISBLANK(H2163), "Check In Date Empty", ISBLANK(J2163), "HB Claim Ref Number Empty", ISBLANK(K2163), "Referral Agency Empty", ISBLANK(M2163), "Gender Empty", ISBLANK(N2163), "Religion Empty", ISBLANK(O2163), "Ethnicity Empty", ISBLANK(P2163), "Nationality Empty", ISBLANK(Q2163), "Disability Empty", ISBLANK(R2163), "Sexual Orientation Empty", ISBLANK(S2163), "Language Empty", ISBLANK(T2163), "Risk Assessment Empty", AND(G2163&lt;&gt;"",H2163&lt;&gt;""), IF(SUMPRODUCT(($G$2:$G$5000=G2163)*($H$2:$H$5000=H2163))&gt;1,"CONFLICT: NI and Check-in Date Already in Use","Correct"), TRUE, "Correct")</f>
        <v/>
      </c>
    </row>
    <row r="2164" spans="1:22" s="14" customFormat="1" x14ac:dyDescent="0.5">
      <c r="A2164" s="10"/>
      <c r="B2164" s="11"/>
      <c r="C2164" s="10"/>
      <c r="D2164" s="10"/>
      <c r="E2164" s="10"/>
      <c r="F2164" s="12"/>
      <c r="G2164" s="10"/>
      <c r="H2164" s="12"/>
      <c r="I2164" s="12"/>
      <c r="J2164" s="13"/>
      <c r="K2164" s="10"/>
      <c r="L2164" s="15" t="str">
        <f ca="1">IF(ISBLANK(F2164), "", DATEDIF(Tenants[[#This Row],[DateOfBirth]],TODAY(),"Y"))</f>
        <v/>
      </c>
      <c r="M2164" s="10"/>
      <c r="N2164" s="10"/>
      <c r="O2164" s="10"/>
      <c r="P2164" s="10"/>
      <c r="Q2164" s="10"/>
      <c r="R2164" s="10"/>
      <c r="S2164" s="10"/>
      <c r="T2164" s="10"/>
      <c r="U2164" s="16" t="str">
        <f t="shared" si="35"/>
        <v/>
      </c>
      <c r="V2164" s="16" t="str" cm="1">
        <f t="array" ref="V2164">_xlfn.IFS(AND(ISBLANK(A2164), OR(B2164&lt;&gt;"",C2164&lt;&gt;"",E2164&lt;&gt;"",F2164&lt;&gt;"",G2164&lt;&gt;"",H2164&lt;&gt;"",J2164&lt;&gt;"",K2164&lt;&gt;"",M2164&lt;&gt;"",N2164&lt;&gt;"",O2164&lt;&gt;"",P2164&lt;&gt;"",Q2164&lt;&gt;"",R2164&lt;&gt;"",S2164&lt;&gt;"",T2164&lt;&gt;"",)), "Address Empty", ISBLANK(A2164), "", ISBLANK(B2164), "Room Number Empty", ISBLANK(C2164), "First Name Empty", ISBLANK(E2164), "Last Name Empty", ISBLANK(F2164), "Date of Birth Empty", ISBLANK(G2164), "NI Number Empty", ISBLANK(H2164), "Check In Date Empty", ISBLANK(J2164), "HB Claim Ref Number Empty", ISBLANK(K2164), "Referral Agency Empty", ISBLANK(M2164), "Gender Empty", ISBLANK(N2164), "Religion Empty", ISBLANK(O2164), "Ethnicity Empty", ISBLANK(P2164), "Nationality Empty", ISBLANK(Q2164), "Disability Empty", ISBLANK(R2164), "Sexual Orientation Empty", ISBLANK(S2164), "Language Empty", ISBLANK(T2164), "Risk Assessment Empty", AND(G2164&lt;&gt;"",H2164&lt;&gt;""), IF(SUMPRODUCT(($G$2:$G$5000=G2164)*($H$2:$H$5000=H2164))&gt;1,"CONFLICT: NI and Check-in Date Already in Use","Correct"), TRUE, "Correct")</f>
        <v/>
      </c>
    </row>
    <row r="2165" spans="1:22" s="14" customFormat="1" x14ac:dyDescent="0.5">
      <c r="A2165" s="10"/>
      <c r="B2165" s="11"/>
      <c r="C2165" s="10"/>
      <c r="D2165" s="10"/>
      <c r="E2165" s="10"/>
      <c r="F2165" s="12"/>
      <c r="G2165" s="10"/>
      <c r="H2165" s="12"/>
      <c r="I2165" s="12"/>
      <c r="J2165" s="13"/>
      <c r="K2165" s="10"/>
      <c r="L2165" s="15" t="str">
        <f ca="1">IF(ISBLANK(F2165), "", DATEDIF(Tenants[[#This Row],[DateOfBirth]],TODAY(),"Y"))</f>
        <v/>
      </c>
      <c r="M2165" s="10"/>
      <c r="N2165" s="10"/>
      <c r="O2165" s="10"/>
      <c r="P2165" s="10"/>
      <c r="Q2165" s="10"/>
      <c r="R2165" s="10"/>
      <c r="S2165" s="10"/>
      <c r="T2165" s="10"/>
      <c r="U2165" s="16" t="str">
        <f t="shared" si="35"/>
        <v/>
      </c>
      <c r="V2165" s="16" t="str" cm="1">
        <f t="array" ref="V2165">_xlfn.IFS(AND(ISBLANK(A2165), OR(B2165&lt;&gt;"",C2165&lt;&gt;"",E2165&lt;&gt;"",F2165&lt;&gt;"",G2165&lt;&gt;"",H2165&lt;&gt;"",J2165&lt;&gt;"",K2165&lt;&gt;"",M2165&lt;&gt;"",N2165&lt;&gt;"",O2165&lt;&gt;"",P2165&lt;&gt;"",Q2165&lt;&gt;"",R2165&lt;&gt;"",S2165&lt;&gt;"",T2165&lt;&gt;"",)), "Address Empty", ISBLANK(A2165), "", ISBLANK(B2165), "Room Number Empty", ISBLANK(C2165), "First Name Empty", ISBLANK(E2165), "Last Name Empty", ISBLANK(F2165), "Date of Birth Empty", ISBLANK(G2165), "NI Number Empty", ISBLANK(H2165), "Check In Date Empty", ISBLANK(J2165), "HB Claim Ref Number Empty", ISBLANK(K2165), "Referral Agency Empty", ISBLANK(M2165), "Gender Empty", ISBLANK(N2165), "Religion Empty", ISBLANK(O2165), "Ethnicity Empty", ISBLANK(P2165), "Nationality Empty", ISBLANK(Q2165), "Disability Empty", ISBLANK(R2165), "Sexual Orientation Empty", ISBLANK(S2165), "Language Empty", ISBLANK(T2165), "Risk Assessment Empty", AND(G2165&lt;&gt;"",H2165&lt;&gt;""), IF(SUMPRODUCT(($G$2:$G$5000=G2165)*($H$2:$H$5000=H2165))&gt;1,"CONFLICT: NI and Check-in Date Already in Use","Correct"), TRUE, "Correct")</f>
        <v/>
      </c>
    </row>
    <row r="2166" spans="1:22" s="14" customFormat="1" x14ac:dyDescent="0.5">
      <c r="A2166" s="10"/>
      <c r="B2166" s="11"/>
      <c r="C2166" s="10"/>
      <c r="D2166" s="10"/>
      <c r="E2166" s="10"/>
      <c r="F2166" s="12"/>
      <c r="G2166" s="10"/>
      <c r="H2166" s="12"/>
      <c r="I2166" s="12"/>
      <c r="J2166" s="13"/>
      <c r="K2166" s="10"/>
      <c r="L2166" s="15" t="str">
        <f ca="1">IF(ISBLANK(F2166), "", DATEDIF(Tenants[[#This Row],[DateOfBirth]],TODAY(),"Y"))</f>
        <v/>
      </c>
      <c r="M2166" s="10"/>
      <c r="N2166" s="10"/>
      <c r="O2166" s="10"/>
      <c r="P2166" s="10"/>
      <c r="Q2166" s="10"/>
      <c r="R2166" s="10"/>
      <c r="S2166" s="10"/>
      <c r="T2166" s="10"/>
      <c r="U2166" s="16" t="str">
        <f t="shared" si="35"/>
        <v/>
      </c>
      <c r="V2166" s="16" t="str" cm="1">
        <f t="array" ref="V2166">_xlfn.IFS(AND(ISBLANK(A2166), OR(B2166&lt;&gt;"",C2166&lt;&gt;"",E2166&lt;&gt;"",F2166&lt;&gt;"",G2166&lt;&gt;"",H2166&lt;&gt;"",J2166&lt;&gt;"",K2166&lt;&gt;"",M2166&lt;&gt;"",N2166&lt;&gt;"",O2166&lt;&gt;"",P2166&lt;&gt;"",Q2166&lt;&gt;"",R2166&lt;&gt;"",S2166&lt;&gt;"",T2166&lt;&gt;"",)), "Address Empty", ISBLANK(A2166), "", ISBLANK(B2166), "Room Number Empty", ISBLANK(C2166), "First Name Empty", ISBLANK(E2166), "Last Name Empty", ISBLANK(F2166), "Date of Birth Empty", ISBLANK(G2166), "NI Number Empty", ISBLANK(H2166), "Check In Date Empty", ISBLANK(J2166), "HB Claim Ref Number Empty", ISBLANK(K2166), "Referral Agency Empty", ISBLANK(M2166), "Gender Empty", ISBLANK(N2166), "Religion Empty", ISBLANK(O2166), "Ethnicity Empty", ISBLANK(P2166), "Nationality Empty", ISBLANK(Q2166), "Disability Empty", ISBLANK(R2166), "Sexual Orientation Empty", ISBLANK(S2166), "Language Empty", ISBLANK(T2166), "Risk Assessment Empty", AND(G2166&lt;&gt;"",H2166&lt;&gt;""), IF(SUMPRODUCT(($G$2:$G$5000=G2166)*($H$2:$H$5000=H2166))&gt;1,"CONFLICT: NI and Check-in Date Already in Use","Correct"), TRUE, "Correct")</f>
        <v/>
      </c>
    </row>
    <row r="2167" spans="1:22" s="14" customFormat="1" x14ac:dyDescent="0.5">
      <c r="A2167" s="10"/>
      <c r="B2167" s="11"/>
      <c r="C2167" s="10"/>
      <c r="D2167" s="10"/>
      <c r="E2167" s="10"/>
      <c r="F2167" s="12"/>
      <c r="G2167" s="10"/>
      <c r="H2167" s="12"/>
      <c r="I2167" s="12"/>
      <c r="J2167" s="13"/>
      <c r="K2167" s="10"/>
      <c r="L2167" s="15" t="str">
        <f ca="1">IF(ISBLANK(F2167), "", DATEDIF(Tenants[[#This Row],[DateOfBirth]],TODAY(),"Y"))</f>
        <v/>
      </c>
      <c r="M2167" s="10"/>
      <c r="N2167" s="10"/>
      <c r="O2167" s="10"/>
      <c r="P2167" s="10"/>
      <c r="Q2167" s="10"/>
      <c r="R2167" s="10"/>
      <c r="S2167" s="10"/>
      <c r="T2167" s="10"/>
      <c r="U2167" s="16" t="str">
        <f t="shared" si="35"/>
        <v/>
      </c>
      <c r="V2167" s="16" t="str" cm="1">
        <f t="array" ref="V2167">_xlfn.IFS(AND(ISBLANK(A2167), OR(B2167&lt;&gt;"",C2167&lt;&gt;"",E2167&lt;&gt;"",F2167&lt;&gt;"",G2167&lt;&gt;"",H2167&lt;&gt;"",J2167&lt;&gt;"",K2167&lt;&gt;"",M2167&lt;&gt;"",N2167&lt;&gt;"",O2167&lt;&gt;"",P2167&lt;&gt;"",Q2167&lt;&gt;"",R2167&lt;&gt;"",S2167&lt;&gt;"",T2167&lt;&gt;"",)), "Address Empty", ISBLANK(A2167), "", ISBLANK(B2167), "Room Number Empty", ISBLANK(C2167), "First Name Empty", ISBLANK(E2167), "Last Name Empty", ISBLANK(F2167), "Date of Birth Empty", ISBLANK(G2167), "NI Number Empty", ISBLANK(H2167), "Check In Date Empty", ISBLANK(J2167), "HB Claim Ref Number Empty", ISBLANK(K2167), "Referral Agency Empty", ISBLANK(M2167), "Gender Empty", ISBLANK(N2167), "Religion Empty", ISBLANK(O2167), "Ethnicity Empty", ISBLANK(P2167), "Nationality Empty", ISBLANK(Q2167), "Disability Empty", ISBLANK(R2167), "Sexual Orientation Empty", ISBLANK(S2167), "Language Empty", ISBLANK(T2167), "Risk Assessment Empty", AND(G2167&lt;&gt;"",H2167&lt;&gt;""), IF(SUMPRODUCT(($G$2:$G$5000=G2167)*($H$2:$H$5000=H2167))&gt;1,"CONFLICT: NI and Check-in Date Already in Use","Correct"), TRUE, "Correct")</f>
        <v/>
      </c>
    </row>
    <row r="2168" spans="1:22" s="14" customFormat="1" x14ac:dyDescent="0.5">
      <c r="A2168" s="10"/>
      <c r="B2168" s="11"/>
      <c r="C2168" s="10"/>
      <c r="D2168" s="10"/>
      <c r="E2168" s="10"/>
      <c r="F2168" s="12"/>
      <c r="G2168" s="10"/>
      <c r="H2168" s="12"/>
      <c r="I2168" s="12"/>
      <c r="J2168" s="13"/>
      <c r="K2168" s="10"/>
      <c r="L2168" s="15" t="str">
        <f ca="1">IF(ISBLANK(F2168), "", DATEDIF(Tenants[[#This Row],[DateOfBirth]],TODAY(),"Y"))</f>
        <v/>
      </c>
      <c r="M2168" s="10"/>
      <c r="N2168" s="10"/>
      <c r="O2168" s="10"/>
      <c r="P2168" s="10"/>
      <c r="Q2168" s="10"/>
      <c r="R2168" s="10"/>
      <c r="S2168" s="10"/>
      <c r="T2168" s="10"/>
      <c r="U2168" s="16" t="str">
        <f t="shared" si="35"/>
        <v/>
      </c>
      <c r="V2168" s="16" t="str" cm="1">
        <f t="array" ref="V2168">_xlfn.IFS(AND(ISBLANK(A2168), OR(B2168&lt;&gt;"",C2168&lt;&gt;"",E2168&lt;&gt;"",F2168&lt;&gt;"",G2168&lt;&gt;"",H2168&lt;&gt;"",J2168&lt;&gt;"",K2168&lt;&gt;"",M2168&lt;&gt;"",N2168&lt;&gt;"",O2168&lt;&gt;"",P2168&lt;&gt;"",Q2168&lt;&gt;"",R2168&lt;&gt;"",S2168&lt;&gt;"",T2168&lt;&gt;"",)), "Address Empty", ISBLANK(A2168), "", ISBLANK(B2168), "Room Number Empty", ISBLANK(C2168), "First Name Empty", ISBLANK(E2168), "Last Name Empty", ISBLANK(F2168), "Date of Birth Empty", ISBLANK(G2168), "NI Number Empty", ISBLANK(H2168), "Check In Date Empty", ISBLANK(J2168), "HB Claim Ref Number Empty", ISBLANK(K2168), "Referral Agency Empty", ISBLANK(M2168), "Gender Empty", ISBLANK(N2168), "Religion Empty", ISBLANK(O2168), "Ethnicity Empty", ISBLANK(P2168), "Nationality Empty", ISBLANK(Q2168), "Disability Empty", ISBLANK(R2168), "Sexual Orientation Empty", ISBLANK(S2168), "Language Empty", ISBLANK(T2168), "Risk Assessment Empty", AND(G2168&lt;&gt;"",H2168&lt;&gt;""), IF(SUMPRODUCT(($G$2:$G$5000=G2168)*($H$2:$H$5000=H2168))&gt;1,"CONFLICT: NI and Check-in Date Already in Use","Correct"), TRUE, "Correct")</f>
        <v/>
      </c>
    </row>
    <row r="2169" spans="1:22" s="14" customFormat="1" x14ac:dyDescent="0.5">
      <c r="A2169" s="10"/>
      <c r="B2169" s="11"/>
      <c r="C2169" s="10"/>
      <c r="D2169" s="10"/>
      <c r="E2169" s="10"/>
      <c r="F2169" s="12"/>
      <c r="G2169" s="10"/>
      <c r="H2169" s="12"/>
      <c r="I2169" s="12"/>
      <c r="J2169" s="13"/>
      <c r="K2169" s="10"/>
      <c r="L2169" s="15" t="str">
        <f ca="1">IF(ISBLANK(F2169), "", DATEDIF(Tenants[[#This Row],[DateOfBirth]],TODAY(),"Y"))</f>
        <v/>
      </c>
      <c r="M2169" s="10"/>
      <c r="N2169" s="10"/>
      <c r="O2169" s="10"/>
      <c r="P2169" s="10"/>
      <c r="Q2169" s="10"/>
      <c r="R2169" s="10"/>
      <c r="S2169" s="10"/>
      <c r="T2169" s="10"/>
      <c r="U2169" s="16" t="str">
        <f t="shared" si="35"/>
        <v/>
      </c>
      <c r="V2169" s="16" t="str" cm="1">
        <f t="array" ref="V2169">_xlfn.IFS(AND(ISBLANK(A2169), OR(B2169&lt;&gt;"",C2169&lt;&gt;"",E2169&lt;&gt;"",F2169&lt;&gt;"",G2169&lt;&gt;"",H2169&lt;&gt;"",J2169&lt;&gt;"",K2169&lt;&gt;"",M2169&lt;&gt;"",N2169&lt;&gt;"",O2169&lt;&gt;"",P2169&lt;&gt;"",Q2169&lt;&gt;"",R2169&lt;&gt;"",S2169&lt;&gt;"",T2169&lt;&gt;"",)), "Address Empty", ISBLANK(A2169), "", ISBLANK(B2169), "Room Number Empty", ISBLANK(C2169), "First Name Empty", ISBLANK(E2169), "Last Name Empty", ISBLANK(F2169), "Date of Birth Empty", ISBLANK(G2169), "NI Number Empty", ISBLANK(H2169), "Check In Date Empty", ISBLANK(J2169), "HB Claim Ref Number Empty", ISBLANK(K2169), "Referral Agency Empty", ISBLANK(M2169), "Gender Empty", ISBLANK(N2169), "Religion Empty", ISBLANK(O2169), "Ethnicity Empty", ISBLANK(P2169), "Nationality Empty", ISBLANK(Q2169), "Disability Empty", ISBLANK(R2169), "Sexual Orientation Empty", ISBLANK(S2169), "Language Empty", ISBLANK(T2169), "Risk Assessment Empty", AND(G2169&lt;&gt;"",H2169&lt;&gt;""), IF(SUMPRODUCT(($G$2:$G$5000=G2169)*($H$2:$H$5000=H2169))&gt;1,"CONFLICT: NI and Check-in Date Already in Use","Correct"), TRUE, "Correct")</f>
        <v/>
      </c>
    </row>
    <row r="2170" spans="1:22" s="14" customFormat="1" x14ac:dyDescent="0.5">
      <c r="A2170" s="10"/>
      <c r="B2170" s="11"/>
      <c r="C2170" s="10"/>
      <c r="D2170" s="10"/>
      <c r="E2170" s="10"/>
      <c r="F2170" s="12"/>
      <c r="G2170" s="10"/>
      <c r="H2170" s="12"/>
      <c r="I2170" s="12"/>
      <c r="J2170" s="13"/>
      <c r="K2170" s="10"/>
      <c r="L2170" s="15" t="str">
        <f ca="1">IF(ISBLANK(F2170), "", DATEDIF(Tenants[[#This Row],[DateOfBirth]],TODAY(),"Y"))</f>
        <v/>
      </c>
      <c r="M2170" s="10"/>
      <c r="N2170" s="10"/>
      <c r="O2170" s="10"/>
      <c r="P2170" s="10"/>
      <c r="Q2170" s="10"/>
      <c r="R2170" s="10"/>
      <c r="S2170" s="10"/>
      <c r="T2170" s="10"/>
      <c r="U2170" s="16" t="str">
        <f t="shared" si="35"/>
        <v/>
      </c>
      <c r="V2170" s="16" t="str" cm="1">
        <f t="array" ref="V2170">_xlfn.IFS(AND(ISBLANK(A2170), OR(B2170&lt;&gt;"",C2170&lt;&gt;"",E2170&lt;&gt;"",F2170&lt;&gt;"",G2170&lt;&gt;"",H2170&lt;&gt;"",J2170&lt;&gt;"",K2170&lt;&gt;"",M2170&lt;&gt;"",N2170&lt;&gt;"",O2170&lt;&gt;"",P2170&lt;&gt;"",Q2170&lt;&gt;"",R2170&lt;&gt;"",S2170&lt;&gt;"",T2170&lt;&gt;"",)), "Address Empty", ISBLANK(A2170), "", ISBLANK(B2170), "Room Number Empty", ISBLANK(C2170), "First Name Empty", ISBLANK(E2170), "Last Name Empty", ISBLANK(F2170), "Date of Birth Empty", ISBLANK(G2170), "NI Number Empty", ISBLANK(H2170), "Check In Date Empty", ISBLANK(J2170), "HB Claim Ref Number Empty", ISBLANK(K2170), "Referral Agency Empty", ISBLANK(M2170), "Gender Empty", ISBLANK(N2170), "Religion Empty", ISBLANK(O2170), "Ethnicity Empty", ISBLANK(P2170), "Nationality Empty", ISBLANK(Q2170), "Disability Empty", ISBLANK(R2170), "Sexual Orientation Empty", ISBLANK(S2170), "Language Empty", ISBLANK(T2170), "Risk Assessment Empty", AND(G2170&lt;&gt;"",H2170&lt;&gt;""), IF(SUMPRODUCT(($G$2:$G$5000=G2170)*($H$2:$H$5000=H2170))&gt;1,"CONFLICT: NI and Check-in Date Already in Use","Correct"), TRUE, "Correct")</f>
        <v/>
      </c>
    </row>
    <row r="2171" spans="1:22" s="14" customFormat="1" x14ac:dyDescent="0.5">
      <c r="A2171" s="10"/>
      <c r="B2171" s="11"/>
      <c r="C2171" s="10"/>
      <c r="D2171" s="10"/>
      <c r="E2171" s="10"/>
      <c r="F2171" s="12"/>
      <c r="G2171" s="10"/>
      <c r="H2171" s="12"/>
      <c r="I2171" s="12"/>
      <c r="J2171" s="13"/>
      <c r="K2171" s="10"/>
      <c r="L2171" s="15" t="str">
        <f ca="1">IF(ISBLANK(F2171), "", DATEDIF(Tenants[[#This Row],[DateOfBirth]],TODAY(),"Y"))</f>
        <v/>
      </c>
      <c r="M2171" s="10"/>
      <c r="N2171" s="10"/>
      <c r="O2171" s="10"/>
      <c r="P2171" s="10"/>
      <c r="Q2171" s="10"/>
      <c r="R2171" s="10"/>
      <c r="S2171" s="10"/>
      <c r="T2171" s="10"/>
      <c r="U2171" s="16" t="str">
        <f t="shared" si="35"/>
        <v/>
      </c>
      <c r="V2171" s="16" t="str" cm="1">
        <f t="array" ref="V2171">_xlfn.IFS(AND(ISBLANK(A2171), OR(B2171&lt;&gt;"",C2171&lt;&gt;"",E2171&lt;&gt;"",F2171&lt;&gt;"",G2171&lt;&gt;"",H2171&lt;&gt;"",J2171&lt;&gt;"",K2171&lt;&gt;"",M2171&lt;&gt;"",N2171&lt;&gt;"",O2171&lt;&gt;"",P2171&lt;&gt;"",Q2171&lt;&gt;"",R2171&lt;&gt;"",S2171&lt;&gt;"",T2171&lt;&gt;"",)), "Address Empty", ISBLANK(A2171), "", ISBLANK(B2171), "Room Number Empty", ISBLANK(C2171), "First Name Empty", ISBLANK(E2171), "Last Name Empty", ISBLANK(F2171), "Date of Birth Empty", ISBLANK(G2171), "NI Number Empty", ISBLANK(H2171), "Check In Date Empty", ISBLANK(J2171), "HB Claim Ref Number Empty", ISBLANK(K2171), "Referral Agency Empty", ISBLANK(M2171), "Gender Empty", ISBLANK(N2171), "Religion Empty", ISBLANK(O2171), "Ethnicity Empty", ISBLANK(P2171), "Nationality Empty", ISBLANK(Q2171), "Disability Empty", ISBLANK(R2171), "Sexual Orientation Empty", ISBLANK(S2171), "Language Empty", ISBLANK(T2171), "Risk Assessment Empty", AND(G2171&lt;&gt;"",H2171&lt;&gt;""), IF(SUMPRODUCT(($G$2:$G$5000=G2171)*($H$2:$H$5000=H2171))&gt;1,"CONFLICT: NI and Check-in Date Already in Use","Correct"), TRUE, "Correct")</f>
        <v/>
      </c>
    </row>
    <row r="2172" spans="1:22" s="14" customFormat="1" x14ac:dyDescent="0.5">
      <c r="A2172" s="10"/>
      <c r="B2172" s="11"/>
      <c r="C2172" s="10"/>
      <c r="D2172" s="10"/>
      <c r="E2172" s="10"/>
      <c r="F2172" s="12"/>
      <c r="G2172" s="10"/>
      <c r="H2172" s="12"/>
      <c r="I2172" s="12"/>
      <c r="J2172" s="13"/>
      <c r="K2172" s="10"/>
      <c r="L2172" s="15" t="str">
        <f ca="1">IF(ISBLANK(F2172), "", DATEDIF(Tenants[[#This Row],[DateOfBirth]],TODAY(),"Y"))</f>
        <v/>
      </c>
      <c r="M2172" s="10"/>
      <c r="N2172" s="10"/>
      <c r="O2172" s="10"/>
      <c r="P2172" s="10"/>
      <c r="Q2172" s="10"/>
      <c r="R2172" s="10"/>
      <c r="S2172" s="10"/>
      <c r="T2172" s="10"/>
      <c r="U2172" s="16" t="str">
        <f t="shared" si="35"/>
        <v/>
      </c>
      <c r="V2172" s="16" t="str" cm="1">
        <f t="array" ref="V2172">_xlfn.IFS(AND(ISBLANK(A2172), OR(B2172&lt;&gt;"",C2172&lt;&gt;"",E2172&lt;&gt;"",F2172&lt;&gt;"",G2172&lt;&gt;"",H2172&lt;&gt;"",J2172&lt;&gt;"",K2172&lt;&gt;"",M2172&lt;&gt;"",N2172&lt;&gt;"",O2172&lt;&gt;"",P2172&lt;&gt;"",Q2172&lt;&gt;"",R2172&lt;&gt;"",S2172&lt;&gt;"",T2172&lt;&gt;"",)), "Address Empty", ISBLANK(A2172), "", ISBLANK(B2172), "Room Number Empty", ISBLANK(C2172), "First Name Empty", ISBLANK(E2172), "Last Name Empty", ISBLANK(F2172), "Date of Birth Empty", ISBLANK(G2172), "NI Number Empty", ISBLANK(H2172), "Check In Date Empty", ISBLANK(J2172), "HB Claim Ref Number Empty", ISBLANK(K2172), "Referral Agency Empty", ISBLANK(M2172), "Gender Empty", ISBLANK(N2172), "Religion Empty", ISBLANK(O2172), "Ethnicity Empty", ISBLANK(P2172), "Nationality Empty", ISBLANK(Q2172), "Disability Empty", ISBLANK(R2172), "Sexual Orientation Empty", ISBLANK(S2172), "Language Empty", ISBLANK(T2172), "Risk Assessment Empty", AND(G2172&lt;&gt;"",H2172&lt;&gt;""), IF(SUMPRODUCT(($G$2:$G$5000=G2172)*($H$2:$H$5000=H2172))&gt;1,"CONFLICT: NI and Check-in Date Already in Use","Correct"), TRUE, "Correct")</f>
        <v/>
      </c>
    </row>
    <row r="2173" spans="1:22" s="14" customFormat="1" x14ac:dyDescent="0.5">
      <c r="A2173" s="10"/>
      <c r="B2173" s="11"/>
      <c r="C2173" s="10"/>
      <c r="D2173" s="10"/>
      <c r="E2173" s="10"/>
      <c r="F2173" s="12"/>
      <c r="G2173" s="10"/>
      <c r="H2173" s="12"/>
      <c r="I2173" s="12"/>
      <c r="J2173" s="13"/>
      <c r="K2173" s="10"/>
      <c r="L2173" s="15" t="str">
        <f ca="1">IF(ISBLANK(F2173), "", DATEDIF(Tenants[[#This Row],[DateOfBirth]],TODAY(),"Y"))</f>
        <v/>
      </c>
      <c r="M2173" s="10"/>
      <c r="N2173" s="10"/>
      <c r="O2173" s="10"/>
      <c r="P2173" s="10"/>
      <c r="Q2173" s="10"/>
      <c r="R2173" s="10"/>
      <c r="S2173" s="10"/>
      <c r="T2173" s="10"/>
      <c r="U2173" s="16" t="str">
        <f t="shared" si="35"/>
        <v/>
      </c>
      <c r="V2173" s="16" t="str" cm="1">
        <f t="array" ref="V2173">_xlfn.IFS(AND(ISBLANK(A2173), OR(B2173&lt;&gt;"",C2173&lt;&gt;"",E2173&lt;&gt;"",F2173&lt;&gt;"",G2173&lt;&gt;"",H2173&lt;&gt;"",J2173&lt;&gt;"",K2173&lt;&gt;"",M2173&lt;&gt;"",N2173&lt;&gt;"",O2173&lt;&gt;"",P2173&lt;&gt;"",Q2173&lt;&gt;"",R2173&lt;&gt;"",S2173&lt;&gt;"",T2173&lt;&gt;"",)), "Address Empty", ISBLANK(A2173), "", ISBLANK(B2173), "Room Number Empty", ISBLANK(C2173), "First Name Empty", ISBLANK(E2173), "Last Name Empty", ISBLANK(F2173), "Date of Birth Empty", ISBLANK(G2173), "NI Number Empty", ISBLANK(H2173), "Check In Date Empty", ISBLANK(J2173), "HB Claim Ref Number Empty", ISBLANK(K2173), "Referral Agency Empty", ISBLANK(M2173), "Gender Empty", ISBLANK(N2173), "Religion Empty", ISBLANK(O2173), "Ethnicity Empty", ISBLANK(P2173), "Nationality Empty", ISBLANK(Q2173), "Disability Empty", ISBLANK(R2173), "Sexual Orientation Empty", ISBLANK(S2173), "Language Empty", ISBLANK(T2173), "Risk Assessment Empty", AND(G2173&lt;&gt;"",H2173&lt;&gt;""), IF(SUMPRODUCT(($G$2:$G$5000=G2173)*($H$2:$H$5000=H2173))&gt;1,"CONFLICT: NI and Check-in Date Already in Use","Correct"), TRUE, "Correct")</f>
        <v/>
      </c>
    </row>
    <row r="2174" spans="1:22" s="14" customFormat="1" x14ac:dyDescent="0.5">
      <c r="A2174" s="10"/>
      <c r="B2174" s="11"/>
      <c r="C2174" s="10"/>
      <c r="D2174" s="10"/>
      <c r="E2174" s="10"/>
      <c r="F2174" s="12"/>
      <c r="G2174" s="10"/>
      <c r="H2174" s="12"/>
      <c r="I2174" s="12"/>
      <c r="J2174" s="13"/>
      <c r="K2174" s="10"/>
      <c r="L2174" s="15" t="str">
        <f ca="1">IF(ISBLANK(F2174), "", DATEDIF(Tenants[[#This Row],[DateOfBirth]],TODAY(),"Y"))</f>
        <v/>
      </c>
      <c r="M2174" s="10"/>
      <c r="N2174" s="10"/>
      <c r="O2174" s="10"/>
      <c r="P2174" s="10"/>
      <c r="Q2174" s="10"/>
      <c r="R2174" s="10"/>
      <c r="S2174" s="10"/>
      <c r="T2174" s="10"/>
      <c r="U2174" s="16" t="str">
        <f t="shared" si="35"/>
        <v/>
      </c>
      <c r="V2174" s="16" t="str" cm="1">
        <f t="array" ref="V2174">_xlfn.IFS(AND(ISBLANK(A2174), OR(B2174&lt;&gt;"",C2174&lt;&gt;"",E2174&lt;&gt;"",F2174&lt;&gt;"",G2174&lt;&gt;"",H2174&lt;&gt;"",J2174&lt;&gt;"",K2174&lt;&gt;"",M2174&lt;&gt;"",N2174&lt;&gt;"",O2174&lt;&gt;"",P2174&lt;&gt;"",Q2174&lt;&gt;"",R2174&lt;&gt;"",S2174&lt;&gt;"",T2174&lt;&gt;"",)), "Address Empty", ISBLANK(A2174), "", ISBLANK(B2174), "Room Number Empty", ISBLANK(C2174), "First Name Empty", ISBLANK(E2174), "Last Name Empty", ISBLANK(F2174), "Date of Birth Empty", ISBLANK(G2174), "NI Number Empty", ISBLANK(H2174), "Check In Date Empty", ISBLANK(J2174), "HB Claim Ref Number Empty", ISBLANK(K2174), "Referral Agency Empty", ISBLANK(M2174), "Gender Empty", ISBLANK(N2174), "Religion Empty", ISBLANK(O2174), "Ethnicity Empty", ISBLANK(P2174), "Nationality Empty", ISBLANK(Q2174), "Disability Empty", ISBLANK(R2174), "Sexual Orientation Empty", ISBLANK(S2174), "Language Empty", ISBLANK(T2174), "Risk Assessment Empty", AND(G2174&lt;&gt;"",H2174&lt;&gt;""), IF(SUMPRODUCT(($G$2:$G$5000=G2174)*($H$2:$H$5000=H2174))&gt;1,"CONFLICT: NI and Check-in Date Already in Use","Correct"), TRUE, "Correct")</f>
        <v/>
      </c>
    </row>
    <row r="2175" spans="1:22" s="14" customFormat="1" x14ac:dyDescent="0.5">
      <c r="A2175" s="10"/>
      <c r="B2175" s="11"/>
      <c r="C2175" s="10"/>
      <c r="D2175" s="10"/>
      <c r="E2175" s="10"/>
      <c r="F2175" s="12"/>
      <c r="G2175" s="10"/>
      <c r="H2175" s="12"/>
      <c r="I2175" s="12"/>
      <c r="J2175" s="13"/>
      <c r="K2175" s="10"/>
      <c r="L2175" s="15" t="str">
        <f ca="1">IF(ISBLANK(F2175), "", DATEDIF(Tenants[[#This Row],[DateOfBirth]],TODAY(),"Y"))</f>
        <v/>
      </c>
      <c r="M2175" s="10"/>
      <c r="N2175" s="10"/>
      <c r="O2175" s="10"/>
      <c r="P2175" s="10"/>
      <c r="Q2175" s="10"/>
      <c r="R2175" s="10"/>
      <c r="S2175" s="10"/>
      <c r="T2175" s="10"/>
      <c r="U2175" s="16" t="str">
        <f t="shared" si="35"/>
        <v/>
      </c>
      <c r="V2175" s="16" t="str" cm="1">
        <f t="array" ref="V2175">_xlfn.IFS(AND(ISBLANK(A2175), OR(B2175&lt;&gt;"",C2175&lt;&gt;"",E2175&lt;&gt;"",F2175&lt;&gt;"",G2175&lt;&gt;"",H2175&lt;&gt;"",J2175&lt;&gt;"",K2175&lt;&gt;"",M2175&lt;&gt;"",N2175&lt;&gt;"",O2175&lt;&gt;"",P2175&lt;&gt;"",Q2175&lt;&gt;"",R2175&lt;&gt;"",S2175&lt;&gt;"",T2175&lt;&gt;"",)), "Address Empty", ISBLANK(A2175), "", ISBLANK(B2175), "Room Number Empty", ISBLANK(C2175), "First Name Empty", ISBLANK(E2175), "Last Name Empty", ISBLANK(F2175), "Date of Birth Empty", ISBLANK(G2175), "NI Number Empty", ISBLANK(H2175), "Check In Date Empty", ISBLANK(J2175), "HB Claim Ref Number Empty", ISBLANK(K2175), "Referral Agency Empty", ISBLANK(M2175), "Gender Empty", ISBLANK(N2175), "Religion Empty", ISBLANK(O2175), "Ethnicity Empty", ISBLANK(P2175), "Nationality Empty", ISBLANK(Q2175), "Disability Empty", ISBLANK(R2175), "Sexual Orientation Empty", ISBLANK(S2175), "Language Empty", ISBLANK(T2175), "Risk Assessment Empty", AND(G2175&lt;&gt;"",H2175&lt;&gt;""), IF(SUMPRODUCT(($G$2:$G$5000=G2175)*($H$2:$H$5000=H2175))&gt;1,"CONFLICT: NI and Check-in Date Already in Use","Correct"), TRUE, "Correct")</f>
        <v/>
      </c>
    </row>
    <row r="2176" spans="1:22" s="14" customFormat="1" x14ac:dyDescent="0.5">
      <c r="A2176" s="10"/>
      <c r="B2176" s="11"/>
      <c r="C2176" s="10"/>
      <c r="D2176" s="10"/>
      <c r="E2176" s="10"/>
      <c r="F2176" s="12"/>
      <c r="G2176" s="10"/>
      <c r="H2176" s="12"/>
      <c r="I2176" s="12"/>
      <c r="J2176" s="13"/>
      <c r="K2176" s="10"/>
      <c r="L2176" s="15" t="str">
        <f ca="1">IF(ISBLANK(F2176), "", DATEDIF(Tenants[[#This Row],[DateOfBirth]],TODAY(),"Y"))</f>
        <v/>
      </c>
      <c r="M2176" s="10"/>
      <c r="N2176" s="10"/>
      <c r="O2176" s="10"/>
      <c r="P2176" s="10"/>
      <c r="Q2176" s="10"/>
      <c r="R2176" s="10"/>
      <c r="S2176" s="10"/>
      <c r="T2176" s="10"/>
      <c r="U2176" s="16" t="str">
        <f t="shared" si="35"/>
        <v/>
      </c>
      <c r="V2176" s="16" t="str" cm="1">
        <f t="array" ref="V2176">_xlfn.IFS(AND(ISBLANK(A2176), OR(B2176&lt;&gt;"",C2176&lt;&gt;"",E2176&lt;&gt;"",F2176&lt;&gt;"",G2176&lt;&gt;"",H2176&lt;&gt;"",J2176&lt;&gt;"",K2176&lt;&gt;"",M2176&lt;&gt;"",N2176&lt;&gt;"",O2176&lt;&gt;"",P2176&lt;&gt;"",Q2176&lt;&gt;"",R2176&lt;&gt;"",S2176&lt;&gt;"",T2176&lt;&gt;"",)), "Address Empty", ISBLANK(A2176), "", ISBLANK(B2176), "Room Number Empty", ISBLANK(C2176), "First Name Empty", ISBLANK(E2176), "Last Name Empty", ISBLANK(F2176), "Date of Birth Empty", ISBLANK(G2176), "NI Number Empty", ISBLANK(H2176), "Check In Date Empty", ISBLANK(J2176), "HB Claim Ref Number Empty", ISBLANK(K2176), "Referral Agency Empty", ISBLANK(M2176), "Gender Empty", ISBLANK(N2176), "Religion Empty", ISBLANK(O2176), "Ethnicity Empty", ISBLANK(P2176), "Nationality Empty", ISBLANK(Q2176), "Disability Empty", ISBLANK(R2176), "Sexual Orientation Empty", ISBLANK(S2176), "Language Empty", ISBLANK(T2176), "Risk Assessment Empty", AND(G2176&lt;&gt;"",H2176&lt;&gt;""), IF(SUMPRODUCT(($G$2:$G$5000=G2176)*($H$2:$H$5000=H2176))&gt;1,"CONFLICT: NI and Check-in Date Already in Use","Correct"), TRUE, "Correct")</f>
        <v/>
      </c>
    </row>
    <row r="2177" spans="1:22" s="14" customFormat="1" x14ac:dyDescent="0.5">
      <c r="A2177" s="10"/>
      <c r="B2177" s="11"/>
      <c r="C2177" s="10"/>
      <c r="D2177" s="10"/>
      <c r="E2177" s="10"/>
      <c r="F2177" s="12"/>
      <c r="G2177" s="10"/>
      <c r="H2177" s="12"/>
      <c r="I2177" s="12"/>
      <c r="J2177" s="13"/>
      <c r="K2177" s="10"/>
      <c r="L2177" s="15" t="str">
        <f ca="1">IF(ISBLANK(F2177), "", DATEDIF(Tenants[[#This Row],[DateOfBirth]],TODAY(),"Y"))</f>
        <v/>
      </c>
      <c r="M2177" s="10"/>
      <c r="N2177" s="10"/>
      <c r="O2177" s="10"/>
      <c r="P2177" s="10"/>
      <c r="Q2177" s="10"/>
      <c r="R2177" s="10"/>
      <c r="S2177" s="10"/>
      <c r="T2177" s="10"/>
      <c r="U2177" s="16" t="str">
        <f t="shared" si="35"/>
        <v/>
      </c>
      <c r="V2177" s="16" t="str" cm="1">
        <f t="array" ref="V2177">_xlfn.IFS(AND(ISBLANK(A2177), OR(B2177&lt;&gt;"",C2177&lt;&gt;"",E2177&lt;&gt;"",F2177&lt;&gt;"",G2177&lt;&gt;"",H2177&lt;&gt;"",J2177&lt;&gt;"",K2177&lt;&gt;"",M2177&lt;&gt;"",N2177&lt;&gt;"",O2177&lt;&gt;"",P2177&lt;&gt;"",Q2177&lt;&gt;"",R2177&lt;&gt;"",S2177&lt;&gt;"",T2177&lt;&gt;"",)), "Address Empty", ISBLANK(A2177), "", ISBLANK(B2177), "Room Number Empty", ISBLANK(C2177), "First Name Empty", ISBLANK(E2177), "Last Name Empty", ISBLANK(F2177), "Date of Birth Empty", ISBLANK(G2177), "NI Number Empty", ISBLANK(H2177), "Check In Date Empty", ISBLANK(J2177), "HB Claim Ref Number Empty", ISBLANK(K2177), "Referral Agency Empty", ISBLANK(M2177), "Gender Empty", ISBLANK(N2177), "Religion Empty", ISBLANK(O2177), "Ethnicity Empty", ISBLANK(P2177), "Nationality Empty", ISBLANK(Q2177), "Disability Empty", ISBLANK(R2177), "Sexual Orientation Empty", ISBLANK(S2177), "Language Empty", ISBLANK(T2177), "Risk Assessment Empty", AND(G2177&lt;&gt;"",H2177&lt;&gt;""), IF(SUMPRODUCT(($G$2:$G$5000=G2177)*($H$2:$H$5000=H2177))&gt;1,"CONFLICT: NI and Check-in Date Already in Use","Correct"), TRUE, "Correct")</f>
        <v/>
      </c>
    </row>
    <row r="2178" spans="1:22" s="14" customFormat="1" x14ac:dyDescent="0.5">
      <c r="A2178" s="10"/>
      <c r="B2178" s="11"/>
      <c r="C2178" s="10"/>
      <c r="D2178" s="10"/>
      <c r="E2178" s="10"/>
      <c r="F2178" s="12"/>
      <c r="G2178" s="10"/>
      <c r="H2178" s="12"/>
      <c r="I2178" s="12"/>
      <c r="J2178" s="13"/>
      <c r="K2178" s="10"/>
      <c r="L2178" s="15" t="str">
        <f ca="1">IF(ISBLANK(F2178), "", DATEDIF(Tenants[[#This Row],[DateOfBirth]],TODAY(),"Y"))</f>
        <v/>
      </c>
      <c r="M2178" s="10"/>
      <c r="N2178" s="10"/>
      <c r="O2178" s="10"/>
      <c r="P2178" s="10"/>
      <c r="Q2178" s="10"/>
      <c r="R2178" s="10"/>
      <c r="S2178" s="10"/>
      <c r="T2178" s="10"/>
      <c r="U2178" s="16" t="str">
        <f t="shared" si="35"/>
        <v/>
      </c>
      <c r="V2178" s="16" t="str" cm="1">
        <f t="array" ref="V2178">_xlfn.IFS(AND(ISBLANK(A2178), OR(B2178&lt;&gt;"",C2178&lt;&gt;"",E2178&lt;&gt;"",F2178&lt;&gt;"",G2178&lt;&gt;"",H2178&lt;&gt;"",J2178&lt;&gt;"",K2178&lt;&gt;"",M2178&lt;&gt;"",N2178&lt;&gt;"",O2178&lt;&gt;"",P2178&lt;&gt;"",Q2178&lt;&gt;"",R2178&lt;&gt;"",S2178&lt;&gt;"",T2178&lt;&gt;"",)), "Address Empty", ISBLANK(A2178), "", ISBLANK(B2178), "Room Number Empty", ISBLANK(C2178), "First Name Empty", ISBLANK(E2178), "Last Name Empty", ISBLANK(F2178), "Date of Birth Empty", ISBLANK(G2178), "NI Number Empty", ISBLANK(H2178), "Check In Date Empty", ISBLANK(J2178), "HB Claim Ref Number Empty", ISBLANK(K2178), "Referral Agency Empty", ISBLANK(M2178), "Gender Empty", ISBLANK(N2178), "Religion Empty", ISBLANK(O2178), "Ethnicity Empty", ISBLANK(P2178), "Nationality Empty", ISBLANK(Q2178), "Disability Empty", ISBLANK(R2178), "Sexual Orientation Empty", ISBLANK(S2178), "Language Empty", ISBLANK(T2178), "Risk Assessment Empty", AND(G2178&lt;&gt;"",H2178&lt;&gt;""), IF(SUMPRODUCT(($G$2:$G$5000=G2178)*($H$2:$H$5000=H2178))&gt;1,"CONFLICT: NI and Check-in Date Already in Use","Correct"), TRUE, "Correct")</f>
        <v/>
      </c>
    </row>
    <row r="2179" spans="1:22" s="14" customFormat="1" x14ac:dyDescent="0.5">
      <c r="A2179" s="10"/>
      <c r="B2179" s="11"/>
      <c r="C2179" s="10"/>
      <c r="D2179" s="10"/>
      <c r="E2179" s="10"/>
      <c r="F2179" s="12"/>
      <c r="G2179" s="10"/>
      <c r="H2179" s="12"/>
      <c r="I2179" s="12"/>
      <c r="J2179" s="13"/>
      <c r="K2179" s="10"/>
      <c r="L2179" s="15" t="str">
        <f ca="1">IF(ISBLANK(F2179), "", DATEDIF(Tenants[[#This Row],[DateOfBirth]],TODAY(),"Y"))</f>
        <v/>
      </c>
      <c r="M2179" s="10"/>
      <c r="N2179" s="10"/>
      <c r="O2179" s="10"/>
      <c r="P2179" s="10"/>
      <c r="Q2179" s="10"/>
      <c r="R2179" s="10"/>
      <c r="S2179" s="10"/>
      <c r="T2179" s="10"/>
      <c r="U2179" s="16" t="str">
        <f t="shared" si="35"/>
        <v/>
      </c>
      <c r="V2179" s="16" t="str" cm="1">
        <f t="array" ref="V2179">_xlfn.IFS(AND(ISBLANK(A2179), OR(B2179&lt;&gt;"",C2179&lt;&gt;"",E2179&lt;&gt;"",F2179&lt;&gt;"",G2179&lt;&gt;"",H2179&lt;&gt;"",J2179&lt;&gt;"",K2179&lt;&gt;"",M2179&lt;&gt;"",N2179&lt;&gt;"",O2179&lt;&gt;"",P2179&lt;&gt;"",Q2179&lt;&gt;"",R2179&lt;&gt;"",S2179&lt;&gt;"",T2179&lt;&gt;"",)), "Address Empty", ISBLANK(A2179), "", ISBLANK(B2179), "Room Number Empty", ISBLANK(C2179), "First Name Empty", ISBLANK(E2179), "Last Name Empty", ISBLANK(F2179), "Date of Birth Empty", ISBLANK(G2179), "NI Number Empty", ISBLANK(H2179), "Check In Date Empty", ISBLANK(J2179), "HB Claim Ref Number Empty", ISBLANK(K2179), "Referral Agency Empty", ISBLANK(M2179), "Gender Empty", ISBLANK(N2179), "Religion Empty", ISBLANK(O2179), "Ethnicity Empty", ISBLANK(P2179), "Nationality Empty", ISBLANK(Q2179), "Disability Empty", ISBLANK(R2179), "Sexual Orientation Empty", ISBLANK(S2179), "Language Empty", ISBLANK(T2179), "Risk Assessment Empty", AND(G2179&lt;&gt;"",H2179&lt;&gt;""), IF(SUMPRODUCT(($G$2:$G$5000=G2179)*($H$2:$H$5000=H2179))&gt;1,"CONFLICT: NI and Check-in Date Already in Use","Correct"), TRUE, "Correct")</f>
        <v/>
      </c>
    </row>
    <row r="2180" spans="1:22" s="14" customFormat="1" x14ac:dyDescent="0.5">
      <c r="A2180" s="10"/>
      <c r="B2180" s="11"/>
      <c r="C2180" s="10"/>
      <c r="D2180" s="10"/>
      <c r="E2180" s="10"/>
      <c r="F2180" s="12"/>
      <c r="G2180" s="10"/>
      <c r="H2180" s="12"/>
      <c r="I2180" s="12"/>
      <c r="J2180" s="13"/>
      <c r="K2180" s="10"/>
      <c r="L2180" s="15" t="str">
        <f ca="1">IF(ISBLANK(F2180), "", DATEDIF(Tenants[[#This Row],[DateOfBirth]],TODAY(),"Y"))</f>
        <v/>
      </c>
      <c r="M2180" s="10"/>
      <c r="N2180" s="10"/>
      <c r="O2180" s="10"/>
      <c r="P2180" s="10"/>
      <c r="Q2180" s="10"/>
      <c r="R2180" s="10"/>
      <c r="S2180" s="10"/>
      <c r="T2180" s="10"/>
      <c r="U2180" s="16" t="str">
        <f t="shared" si="35"/>
        <v/>
      </c>
      <c r="V2180" s="16" t="str" cm="1">
        <f t="array" ref="V2180">_xlfn.IFS(AND(ISBLANK(A2180), OR(B2180&lt;&gt;"",C2180&lt;&gt;"",E2180&lt;&gt;"",F2180&lt;&gt;"",G2180&lt;&gt;"",H2180&lt;&gt;"",J2180&lt;&gt;"",K2180&lt;&gt;"",M2180&lt;&gt;"",N2180&lt;&gt;"",O2180&lt;&gt;"",P2180&lt;&gt;"",Q2180&lt;&gt;"",R2180&lt;&gt;"",S2180&lt;&gt;"",T2180&lt;&gt;"",)), "Address Empty", ISBLANK(A2180), "", ISBLANK(B2180), "Room Number Empty", ISBLANK(C2180), "First Name Empty", ISBLANK(E2180), "Last Name Empty", ISBLANK(F2180), "Date of Birth Empty", ISBLANK(G2180), "NI Number Empty", ISBLANK(H2180), "Check In Date Empty", ISBLANK(J2180), "HB Claim Ref Number Empty", ISBLANK(K2180), "Referral Agency Empty", ISBLANK(M2180), "Gender Empty", ISBLANK(N2180), "Religion Empty", ISBLANK(O2180), "Ethnicity Empty", ISBLANK(P2180), "Nationality Empty", ISBLANK(Q2180), "Disability Empty", ISBLANK(R2180), "Sexual Orientation Empty", ISBLANK(S2180), "Language Empty", ISBLANK(T2180), "Risk Assessment Empty", AND(G2180&lt;&gt;"",H2180&lt;&gt;""), IF(SUMPRODUCT(($G$2:$G$5000=G2180)*($H$2:$H$5000=H2180))&gt;1,"CONFLICT: NI and Check-in Date Already in Use","Correct"), TRUE, "Correct")</f>
        <v/>
      </c>
    </row>
    <row r="2181" spans="1:22" s="14" customFormat="1" x14ac:dyDescent="0.5">
      <c r="A2181" s="10"/>
      <c r="B2181" s="11"/>
      <c r="C2181" s="10"/>
      <c r="D2181" s="10"/>
      <c r="E2181" s="10"/>
      <c r="F2181" s="12"/>
      <c r="G2181" s="10"/>
      <c r="H2181" s="12"/>
      <c r="I2181" s="12"/>
      <c r="J2181" s="13"/>
      <c r="K2181" s="10"/>
      <c r="L2181" s="15" t="str">
        <f ca="1">IF(ISBLANK(F2181), "", DATEDIF(Tenants[[#This Row],[DateOfBirth]],TODAY(),"Y"))</f>
        <v/>
      </c>
      <c r="M2181" s="10"/>
      <c r="N2181" s="10"/>
      <c r="O2181" s="10"/>
      <c r="P2181" s="10"/>
      <c r="Q2181" s="10"/>
      <c r="R2181" s="10"/>
      <c r="S2181" s="10"/>
      <c r="T2181" s="10"/>
      <c r="U2181" s="16" t="str">
        <f t="shared" si="35"/>
        <v/>
      </c>
      <c r="V2181" s="16" t="str" cm="1">
        <f t="array" ref="V2181">_xlfn.IFS(AND(ISBLANK(A2181), OR(B2181&lt;&gt;"",C2181&lt;&gt;"",E2181&lt;&gt;"",F2181&lt;&gt;"",G2181&lt;&gt;"",H2181&lt;&gt;"",J2181&lt;&gt;"",K2181&lt;&gt;"",M2181&lt;&gt;"",N2181&lt;&gt;"",O2181&lt;&gt;"",P2181&lt;&gt;"",Q2181&lt;&gt;"",R2181&lt;&gt;"",S2181&lt;&gt;"",T2181&lt;&gt;"",)), "Address Empty", ISBLANK(A2181), "", ISBLANK(B2181), "Room Number Empty", ISBLANK(C2181), "First Name Empty", ISBLANK(E2181), "Last Name Empty", ISBLANK(F2181), "Date of Birth Empty", ISBLANK(G2181), "NI Number Empty", ISBLANK(H2181), "Check In Date Empty", ISBLANK(J2181), "HB Claim Ref Number Empty", ISBLANK(K2181), "Referral Agency Empty", ISBLANK(M2181), "Gender Empty", ISBLANK(N2181), "Religion Empty", ISBLANK(O2181), "Ethnicity Empty", ISBLANK(P2181), "Nationality Empty", ISBLANK(Q2181), "Disability Empty", ISBLANK(R2181), "Sexual Orientation Empty", ISBLANK(S2181), "Language Empty", ISBLANK(T2181), "Risk Assessment Empty", AND(G2181&lt;&gt;"",H2181&lt;&gt;""), IF(SUMPRODUCT(($G$2:$G$5000=G2181)*($H$2:$H$5000=H2181))&gt;1,"CONFLICT: NI and Check-in Date Already in Use","Correct"), TRUE, "Correct")</f>
        <v/>
      </c>
    </row>
    <row r="2182" spans="1:22" s="14" customFormat="1" x14ac:dyDescent="0.5">
      <c r="A2182" s="10"/>
      <c r="B2182" s="11"/>
      <c r="C2182" s="10"/>
      <c r="D2182" s="10"/>
      <c r="E2182" s="10"/>
      <c r="F2182" s="12"/>
      <c r="G2182" s="10"/>
      <c r="H2182" s="12"/>
      <c r="I2182" s="12"/>
      <c r="J2182" s="13"/>
      <c r="K2182" s="10"/>
      <c r="L2182" s="15" t="str">
        <f ca="1">IF(ISBLANK(F2182), "", DATEDIF(Tenants[[#This Row],[DateOfBirth]],TODAY(),"Y"))</f>
        <v/>
      </c>
      <c r="M2182" s="10"/>
      <c r="N2182" s="10"/>
      <c r="O2182" s="10"/>
      <c r="P2182" s="10"/>
      <c r="Q2182" s="10"/>
      <c r="R2182" s="10"/>
      <c r="S2182" s="10"/>
      <c r="T2182" s="10"/>
      <c r="U2182" s="16" t="str">
        <f t="shared" si="35"/>
        <v/>
      </c>
      <c r="V2182" s="16" t="str" cm="1">
        <f t="array" ref="V2182">_xlfn.IFS(AND(ISBLANK(A2182), OR(B2182&lt;&gt;"",C2182&lt;&gt;"",E2182&lt;&gt;"",F2182&lt;&gt;"",G2182&lt;&gt;"",H2182&lt;&gt;"",J2182&lt;&gt;"",K2182&lt;&gt;"",M2182&lt;&gt;"",N2182&lt;&gt;"",O2182&lt;&gt;"",P2182&lt;&gt;"",Q2182&lt;&gt;"",R2182&lt;&gt;"",S2182&lt;&gt;"",T2182&lt;&gt;"",)), "Address Empty", ISBLANK(A2182), "", ISBLANK(B2182), "Room Number Empty", ISBLANK(C2182), "First Name Empty", ISBLANK(E2182), "Last Name Empty", ISBLANK(F2182), "Date of Birth Empty", ISBLANK(G2182), "NI Number Empty", ISBLANK(H2182), "Check In Date Empty", ISBLANK(J2182), "HB Claim Ref Number Empty", ISBLANK(K2182), "Referral Agency Empty", ISBLANK(M2182), "Gender Empty", ISBLANK(N2182), "Religion Empty", ISBLANK(O2182), "Ethnicity Empty", ISBLANK(P2182), "Nationality Empty", ISBLANK(Q2182), "Disability Empty", ISBLANK(R2182), "Sexual Orientation Empty", ISBLANK(S2182), "Language Empty", ISBLANK(T2182), "Risk Assessment Empty", AND(G2182&lt;&gt;"",H2182&lt;&gt;""), IF(SUMPRODUCT(($G$2:$G$5000=G2182)*($H$2:$H$5000=H2182))&gt;1,"CONFLICT: NI and Check-in Date Already in Use","Correct"), TRUE, "Correct")</f>
        <v/>
      </c>
    </row>
    <row r="2183" spans="1:22" s="14" customFormat="1" x14ac:dyDescent="0.5">
      <c r="A2183" s="10"/>
      <c r="B2183" s="11"/>
      <c r="C2183" s="10"/>
      <c r="D2183" s="10"/>
      <c r="E2183" s="10"/>
      <c r="F2183" s="12"/>
      <c r="G2183" s="10"/>
      <c r="H2183" s="12"/>
      <c r="I2183" s="12"/>
      <c r="J2183" s="13"/>
      <c r="K2183" s="10"/>
      <c r="L2183" s="15" t="str">
        <f ca="1">IF(ISBLANK(F2183), "", DATEDIF(Tenants[[#This Row],[DateOfBirth]],TODAY(),"Y"))</f>
        <v/>
      </c>
      <c r="M2183" s="10"/>
      <c r="N2183" s="10"/>
      <c r="O2183" s="10"/>
      <c r="P2183" s="10"/>
      <c r="Q2183" s="10"/>
      <c r="R2183" s="10"/>
      <c r="S2183" s="10"/>
      <c r="T2183" s="10"/>
      <c r="U2183" s="16" t="str">
        <f t="shared" si="35"/>
        <v/>
      </c>
      <c r="V2183" s="16" t="str" cm="1">
        <f t="array" ref="V2183">_xlfn.IFS(AND(ISBLANK(A2183), OR(B2183&lt;&gt;"",C2183&lt;&gt;"",E2183&lt;&gt;"",F2183&lt;&gt;"",G2183&lt;&gt;"",H2183&lt;&gt;"",J2183&lt;&gt;"",K2183&lt;&gt;"",M2183&lt;&gt;"",N2183&lt;&gt;"",O2183&lt;&gt;"",P2183&lt;&gt;"",Q2183&lt;&gt;"",R2183&lt;&gt;"",S2183&lt;&gt;"",T2183&lt;&gt;"",)), "Address Empty", ISBLANK(A2183), "", ISBLANK(B2183), "Room Number Empty", ISBLANK(C2183), "First Name Empty", ISBLANK(E2183), "Last Name Empty", ISBLANK(F2183), "Date of Birth Empty", ISBLANK(G2183), "NI Number Empty", ISBLANK(H2183), "Check In Date Empty", ISBLANK(J2183), "HB Claim Ref Number Empty", ISBLANK(K2183), "Referral Agency Empty", ISBLANK(M2183), "Gender Empty", ISBLANK(N2183), "Religion Empty", ISBLANK(O2183), "Ethnicity Empty", ISBLANK(P2183), "Nationality Empty", ISBLANK(Q2183), "Disability Empty", ISBLANK(R2183), "Sexual Orientation Empty", ISBLANK(S2183), "Language Empty", ISBLANK(T2183), "Risk Assessment Empty", AND(G2183&lt;&gt;"",H2183&lt;&gt;""), IF(SUMPRODUCT(($G$2:$G$5000=G2183)*($H$2:$H$5000=H2183))&gt;1,"CONFLICT: NI and Check-in Date Already in Use","Correct"), TRUE, "Correct")</f>
        <v/>
      </c>
    </row>
    <row r="2184" spans="1:22" s="14" customFormat="1" x14ac:dyDescent="0.5">
      <c r="A2184" s="10"/>
      <c r="B2184" s="11"/>
      <c r="C2184" s="10"/>
      <c r="D2184" s="10"/>
      <c r="E2184" s="10"/>
      <c r="F2184" s="12"/>
      <c r="G2184" s="10"/>
      <c r="H2184" s="12"/>
      <c r="I2184" s="12"/>
      <c r="J2184" s="13"/>
      <c r="K2184" s="10"/>
      <c r="L2184" s="15" t="str">
        <f ca="1">IF(ISBLANK(F2184), "", DATEDIF(Tenants[[#This Row],[DateOfBirth]],TODAY(),"Y"))</f>
        <v/>
      </c>
      <c r="M2184" s="10"/>
      <c r="N2184" s="10"/>
      <c r="O2184" s="10"/>
      <c r="P2184" s="10"/>
      <c r="Q2184" s="10"/>
      <c r="R2184" s="10"/>
      <c r="S2184" s="10"/>
      <c r="T2184" s="10"/>
      <c r="U2184" s="16" t="str">
        <f t="shared" si="35"/>
        <v/>
      </c>
      <c r="V2184" s="16" t="str" cm="1">
        <f t="array" ref="V2184">_xlfn.IFS(AND(ISBLANK(A2184), OR(B2184&lt;&gt;"",C2184&lt;&gt;"",E2184&lt;&gt;"",F2184&lt;&gt;"",G2184&lt;&gt;"",H2184&lt;&gt;"",J2184&lt;&gt;"",K2184&lt;&gt;"",M2184&lt;&gt;"",N2184&lt;&gt;"",O2184&lt;&gt;"",P2184&lt;&gt;"",Q2184&lt;&gt;"",R2184&lt;&gt;"",S2184&lt;&gt;"",T2184&lt;&gt;"",)), "Address Empty", ISBLANK(A2184), "", ISBLANK(B2184), "Room Number Empty", ISBLANK(C2184), "First Name Empty", ISBLANK(E2184), "Last Name Empty", ISBLANK(F2184), "Date of Birth Empty", ISBLANK(G2184), "NI Number Empty", ISBLANK(H2184), "Check In Date Empty", ISBLANK(J2184), "HB Claim Ref Number Empty", ISBLANK(K2184), "Referral Agency Empty", ISBLANK(M2184), "Gender Empty", ISBLANK(N2184), "Religion Empty", ISBLANK(O2184), "Ethnicity Empty", ISBLANK(P2184), "Nationality Empty", ISBLANK(Q2184), "Disability Empty", ISBLANK(R2184), "Sexual Orientation Empty", ISBLANK(S2184), "Language Empty", ISBLANK(T2184), "Risk Assessment Empty", AND(G2184&lt;&gt;"",H2184&lt;&gt;""), IF(SUMPRODUCT(($G$2:$G$5000=G2184)*($H$2:$H$5000=H2184))&gt;1,"CONFLICT: NI and Check-in Date Already in Use","Correct"), TRUE, "Correct")</f>
        <v/>
      </c>
    </row>
    <row r="2185" spans="1:22" s="14" customFormat="1" x14ac:dyDescent="0.5">
      <c r="A2185" s="10"/>
      <c r="B2185" s="11"/>
      <c r="C2185" s="10"/>
      <c r="D2185" s="10"/>
      <c r="E2185" s="10"/>
      <c r="F2185" s="12"/>
      <c r="G2185" s="10"/>
      <c r="H2185" s="12"/>
      <c r="I2185" s="12"/>
      <c r="J2185" s="13"/>
      <c r="K2185" s="10"/>
      <c r="L2185" s="15" t="str">
        <f ca="1">IF(ISBLANK(F2185), "", DATEDIF(Tenants[[#This Row],[DateOfBirth]],TODAY(),"Y"))</f>
        <v/>
      </c>
      <c r="M2185" s="10"/>
      <c r="N2185" s="10"/>
      <c r="O2185" s="10"/>
      <c r="P2185" s="10"/>
      <c r="Q2185" s="10"/>
      <c r="R2185" s="10"/>
      <c r="S2185" s="10"/>
      <c r="T2185" s="10"/>
      <c r="U2185" s="16" t="str">
        <f t="shared" si="35"/>
        <v/>
      </c>
      <c r="V2185" s="16" t="str" cm="1">
        <f t="array" ref="V2185">_xlfn.IFS(AND(ISBLANK(A2185), OR(B2185&lt;&gt;"",C2185&lt;&gt;"",E2185&lt;&gt;"",F2185&lt;&gt;"",G2185&lt;&gt;"",H2185&lt;&gt;"",J2185&lt;&gt;"",K2185&lt;&gt;"",M2185&lt;&gt;"",N2185&lt;&gt;"",O2185&lt;&gt;"",P2185&lt;&gt;"",Q2185&lt;&gt;"",R2185&lt;&gt;"",S2185&lt;&gt;"",T2185&lt;&gt;"",)), "Address Empty", ISBLANK(A2185), "", ISBLANK(B2185), "Room Number Empty", ISBLANK(C2185), "First Name Empty", ISBLANK(E2185), "Last Name Empty", ISBLANK(F2185), "Date of Birth Empty", ISBLANK(G2185), "NI Number Empty", ISBLANK(H2185), "Check In Date Empty", ISBLANK(J2185), "HB Claim Ref Number Empty", ISBLANK(K2185), "Referral Agency Empty", ISBLANK(M2185), "Gender Empty", ISBLANK(N2185), "Religion Empty", ISBLANK(O2185), "Ethnicity Empty", ISBLANK(P2185), "Nationality Empty", ISBLANK(Q2185), "Disability Empty", ISBLANK(R2185), "Sexual Orientation Empty", ISBLANK(S2185), "Language Empty", ISBLANK(T2185), "Risk Assessment Empty", AND(G2185&lt;&gt;"",H2185&lt;&gt;""), IF(SUMPRODUCT(($G$2:$G$5000=G2185)*($H$2:$H$5000=H2185))&gt;1,"CONFLICT: NI and Check-in Date Already in Use","Correct"), TRUE, "Correct")</f>
        <v/>
      </c>
    </row>
    <row r="2186" spans="1:22" s="14" customFormat="1" x14ac:dyDescent="0.5">
      <c r="A2186" s="10"/>
      <c r="B2186" s="11"/>
      <c r="C2186" s="10"/>
      <c r="D2186" s="10"/>
      <c r="E2186" s="10"/>
      <c r="F2186" s="12"/>
      <c r="G2186" s="10"/>
      <c r="H2186" s="12"/>
      <c r="I2186" s="12"/>
      <c r="J2186" s="13"/>
      <c r="K2186" s="10"/>
      <c r="L2186" s="15" t="str">
        <f ca="1">IF(ISBLANK(F2186), "", DATEDIF(Tenants[[#This Row],[DateOfBirth]],TODAY(),"Y"))</f>
        <v/>
      </c>
      <c r="M2186" s="10"/>
      <c r="N2186" s="10"/>
      <c r="O2186" s="10"/>
      <c r="P2186" s="10"/>
      <c r="Q2186" s="10"/>
      <c r="R2186" s="10"/>
      <c r="S2186" s="10"/>
      <c r="T2186" s="10"/>
      <c r="U2186" s="16" t="str">
        <f t="shared" si="35"/>
        <v/>
      </c>
      <c r="V2186" s="16" t="str" cm="1">
        <f t="array" ref="V2186">_xlfn.IFS(AND(ISBLANK(A2186), OR(B2186&lt;&gt;"",C2186&lt;&gt;"",E2186&lt;&gt;"",F2186&lt;&gt;"",G2186&lt;&gt;"",H2186&lt;&gt;"",J2186&lt;&gt;"",K2186&lt;&gt;"",M2186&lt;&gt;"",N2186&lt;&gt;"",O2186&lt;&gt;"",P2186&lt;&gt;"",Q2186&lt;&gt;"",R2186&lt;&gt;"",S2186&lt;&gt;"",T2186&lt;&gt;"",)), "Address Empty", ISBLANK(A2186), "", ISBLANK(B2186), "Room Number Empty", ISBLANK(C2186), "First Name Empty", ISBLANK(E2186), "Last Name Empty", ISBLANK(F2186), "Date of Birth Empty", ISBLANK(G2186), "NI Number Empty", ISBLANK(H2186), "Check In Date Empty", ISBLANK(J2186), "HB Claim Ref Number Empty", ISBLANK(K2186), "Referral Agency Empty", ISBLANK(M2186), "Gender Empty", ISBLANK(N2186), "Religion Empty", ISBLANK(O2186), "Ethnicity Empty", ISBLANK(P2186), "Nationality Empty", ISBLANK(Q2186), "Disability Empty", ISBLANK(R2186), "Sexual Orientation Empty", ISBLANK(S2186), "Language Empty", ISBLANK(T2186), "Risk Assessment Empty", AND(G2186&lt;&gt;"",H2186&lt;&gt;""), IF(SUMPRODUCT(($G$2:$G$5000=G2186)*($H$2:$H$5000=H2186))&gt;1,"CONFLICT: NI and Check-in Date Already in Use","Correct"), TRUE, "Correct")</f>
        <v/>
      </c>
    </row>
    <row r="2187" spans="1:22" s="14" customFormat="1" x14ac:dyDescent="0.5">
      <c r="A2187" s="10"/>
      <c r="B2187" s="11"/>
      <c r="C2187" s="10"/>
      <c r="D2187" s="10"/>
      <c r="E2187" s="10"/>
      <c r="F2187" s="12"/>
      <c r="G2187" s="10"/>
      <c r="H2187" s="12"/>
      <c r="I2187" s="12"/>
      <c r="J2187" s="13"/>
      <c r="K2187" s="10"/>
      <c r="L2187" s="15" t="str">
        <f ca="1">IF(ISBLANK(F2187), "", DATEDIF(Tenants[[#This Row],[DateOfBirth]],TODAY(),"Y"))</f>
        <v/>
      </c>
      <c r="M2187" s="10"/>
      <c r="N2187" s="10"/>
      <c r="O2187" s="10"/>
      <c r="P2187" s="10"/>
      <c r="Q2187" s="10"/>
      <c r="R2187" s="10"/>
      <c r="S2187" s="10"/>
      <c r="T2187" s="10"/>
      <c r="U2187" s="16" t="str">
        <f t="shared" si="35"/>
        <v/>
      </c>
      <c r="V2187" s="16" t="str" cm="1">
        <f t="array" ref="V2187">_xlfn.IFS(AND(ISBLANK(A2187), OR(B2187&lt;&gt;"",C2187&lt;&gt;"",E2187&lt;&gt;"",F2187&lt;&gt;"",G2187&lt;&gt;"",H2187&lt;&gt;"",J2187&lt;&gt;"",K2187&lt;&gt;"",M2187&lt;&gt;"",N2187&lt;&gt;"",O2187&lt;&gt;"",P2187&lt;&gt;"",Q2187&lt;&gt;"",R2187&lt;&gt;"",S2187&lt;&gt;"",T2187&lt;&gt;"",)), "Address Empty", ISBLANK(A2187), "", ISBLANK(B2187), "Room Number Empty", ISBLANK(C2187), "First Name Empty", ISBLANK(E2187), "Last Name Empty", ISBLANK(F2187), "Date of Birth Empty", ISBLANK(G2187), "NI Number Empty", ISBLANK(H2187), "Check In Date Empty", ISBLANK(J2187), "HB Claim Ref Number Empty", ISBLANK(K2187), "Referral Agency Empty", ISBLANK(M2187), "Gender Empty", ISBLANK(N2187), "Religion Empty", ISBLANK(O2187), "Ethnicity Empty", ISBLANK(P2187), "Nationality Empty", ISBLANK(Q2187), "Disability Empty", ISBLANK(R2187), "Sexual Orientation Empty", ISBLANK(S2187), "Language Empty", ISBLANK(T2187), "Risk Assessment Empty", AND(G2187&lt;&gt;"",H2187&lt;&gt;""), IF(SUMPRODUCT(($G$2:$G$5000=G2187)*($H$2:$H$5000=H2187))&gt;1,"CONFLICT: NI and Check-in Date Already in Use","Correct"), TRUE, "Correct")</f>
        <v/>
      </c>
    </row>
    <row r="2188" spans="1:22" s="14" customFormat="1" x14ac:dyDescent="0.5">
      <c r="A2188" s="10"/>
      <c r="B2188" s="11"/>
      <c r="C2188" s="10"/>
      <c r="D2188" s="10"/>
      <c r="E2188" s="10"/>
      <c r="F2188" s="12"/>
      <c r="G2188" s="10"/>
      <c r="H2188" s="12"/>
      <c r="I2188" s="12"/>
      <c r="J2188" s="13"/>
      <c r="K2188" s="10"/>
      <c r="L2188" s="15" t="str">
        <f ca="1">IF(ISBLANK(F2188), "", DATEDIF(Tenants[[#This Row],[DateOfBirth]],TODAY(),"Y"))</f>
        <v/>
      </c>
      <c r="M2188" s="10"/>
      <c r="N2188" s="10"/>
      <c r="O2188" s="10"/>
      <c r="P2188" s="10"/>
      <c r="Q2188" s="10"/>
      <c r="R2188" s="10"/>
      <c r="S2188" s="10"/>
      <c r="T2188" s="10"/>
      <c r="U2188" s="16" t="str">
        <f t="shared" si="35"/>
        <v/>
      </c>
      <c r="V2188" s="16" t="str" cm="1">
        <f t="array" ref="V2188">_xlfn.IFS(AND(ISBLANK(A2188), OR(B2188&lt;&gt;"",C2188&lt;&gt;"",E2188&lt;&gt;"",F2188&lt;&gt;"",G2188&lt;&gt;"",H2188&lt;&gt;"",J2188&lt;&gt;"",K2188&lt;&gt;"",M2188&lt;&gt;"",N2188&lt;&gt;"",O2188&lt;&gt;"",P2188&lt;&gt;"",Q2188&lt;&gt;"",R2188&lt;&gt;"",S2188&lt;&gt;"",T2188&lt;&gt;"",)), "Address Empty", ISBLANK(A2188), "", ISBLANK(B2188), "Room Number Empty", ISBLANK(C2188), "First Name Empty", ISBLANK(E2188), "Last Name Empty", ISBLANK(F2188), "Date of Birth Empty", ISBLANK(G2188), "NI Number Empty", ISBLANK(H2188), "Check In Date Empty", ISBLANK(J2188), "HB Claim Ref Number Empty", ISBLANK(K2188), "Referral Agency Empty", ISBLANK(M2188), "Gender Empty", ISBLANK(N2188), "Religion Empty", ISBLANK(O2188), "Ethnicity Empty", ISBLANK(P2188), "Nationality Empty", ISBLANK(Q2188), "Disability Empty", ISBLANK(R2188), "Sexual Orientation Empty", ISBLANK(S2188), "Language Empty", ISBLANK(T2188), "Risk Assessment Empty", AND(G2188&lt;&gt;"",H2188&lt;&gt;""), IF(SUMPRODUCT(($G$2:$G$5000=G2188)*($H$2:$H$5000=H2188))&gt;1,"CONFLICT: NI and Check-in Date Already in Use","Correct"), TRUE, "Correct")</f>
        <v/>
      </c>
    </row>
    <row r="2189" spans="1:22" s="14" customFormat="1" x14ac:dyDescent="0.5">
      <c r="A2189" s="10"/>
      <c r="B2189" s="11"/>
      <c r="C2189" s="10"/>
      <c r="D2189" s="10"/>
      <c r="E2189" s="10"/>
      <c r="F2189" s="12"/>
      <c r="G2189" s="10"/>
      <c r="H2189" s="12"/>
      <c r="I2189" s="12"/>
      <c r="J2189" s="13"/>
      <c r="K2189" s="10"/>
      <c r="L2189" s="15" t="str">
        <f ca="1">IF(ISBLANK(F2189), "", DATEDIF(Tenants[[#This Row],[DateOfBirth]],TODAY(),"Y"))</f>
        <v/>
      </c>
      <c r="M2189" s="10"/>
      <c r="N2189" s="10"/>
      <c r="O2189" s="10"/>
      <c r="P2189" s="10"/>
      <c r="Q2189" s="10"/>
      <c r="R2189" s="10"/>
      <c r="S2189" s="10"/>
      <c r="T2189" s="10"/>
      <c r="U2189" s="16" t="str">
        <f t="shared" si="35"/>
        <v/>
      </c>
      <c r="V2189" s="16" t="str" cm="1">
        <f t="array" ref="V2189">_xlfn.IFS(AND(ISBLANK(A2189), OR(B2189&lt;&gt;"",C2189&lt;&gt;"",E2189&lt;&gt;"",F2189&lt;&gt;"",G2189&lt;&gt;"",H2189&lt;&gt;"",J2189&lt;&gt;"",K2189&lt;&gt;"",M2189&lt;&gt;"",N2189&lt;&gt;"",O2189&lt;&gt;"",P2189&lt;&gt;"",Q2189&lt;&gt;"",R2189&lt;&gt;"",S2189&lt;&gt;"",T2189&lt;&gt;"",)), "Address Empty", ISBLANK(A2189), "", ISBLANK(B2189), "Room Number Empty", ISBLANK(C2189), "First Name Empty", ISBLANK(E2189), "Last Name Empty", ISBLANK(F2189), "Date of Birth Empty", ISBLANK(G2189), "NI Number Empty", ISBLANK(H2189), "Check In Date Empty", ISBLANK(J2189), "HB Claim Ref Number Empty", ISBLANK(K2189), "Referral Agency Empty", ISBLANK(M2189), "Gender Empty", ISBLANK(N2189), "Religion Empty", ISBLANK(O2189), "Ethnicity Empty", ISBLANK(P2189), "Nationality Empty", ISBLANK(Q2189), "Disability Empty", ISBLANK(R2189), "Sexual Orientation Empty", ISBLANK(S2189), "Language Empty", ISBLANK(T2189), "Risk Assessment Empty", AND(G2189&lt;&gt;"",H2189&lt;&gt;""), IF(SUMPRODUCT(($G$2:$G$5000=G2189)*($H$2:$H$5000=H2189))&gt;1,"CONFLICT: NI and Check-in Date Already in Use","Correct"), TRUE, "Correct")</f>
        <v/>
      </c>
    </row>
    <row r="2190" spans="1:22" s="14" customFormat="1" x14ac:dyDescent="0.5">
      <c r="A2190" s="10"/>
      <c r="B2190" s="11"/>
      <c r="C2190" s="10"/>
      <c r="D2190" s="10"/>
      <c r="E2190" s="10"/>
      <c r="F2190" s="12"/>
      <c r="G2190" s="10"/>
      <c r="H2190" s="12"/>
      <c r="I2190" s="12"/>
      <c r="J2190" s="13"/>
      <c r="K2190" s="10"/>
      <c r="L2190" s="15" t="str">
        <f ca="1">IF(ISBLANK(F2190), "", DATEDIF(Tenants[[#This Row],[DateOfBirth]],TODAY(),"Y"))</f>
        <v/>
      </c>
      <c r="M2190" s="10"/>
      <c r="N2190" s="10"/>
      <c r="O2190" s="10"/>
      <c r="P2190" s="10"/>
      <c r="Q2190" s="10"/>
      <c r="R2190" s="10"/>
      <c r="S2190" s="10"/>
      <c r="T2190" s="10"/>
      <c r="U2190" s="16" t="str">
        <f t="shared" si="35"/>
        <v/>
      </c>
      <c r="V2190" s="16" t="str" cm="1">
        <f t="array" ref="V2190">_xlfn.IFS(AND(ISBLANK(A2190), OR(B2190&lt;&gt;"",C2190&lt;&gt;"",E2190&lt;&gt;"",F2190&lt;&gt;"",G2190&lt;&gt;"",H2190&lt;&gt;"",J2190&lt;&gt;"",K2190&lt;&gt;"",M2190&lt;&gt;"",N2190&lt;&gt;"",O2190&lt;&gt;"",P2190&lt;&gt;"",Q2190&lt;&gt;"",R2190&lt;&gt;"",S2190&lt;&gt;"",T2190&lt;&gt;"",)), "Address Empty", ISBLANK(A2190), "", ISBLANK(B2190), "Room Number Empty", ISBLANK(C2190), "First Name Empty", ISBLANK(E2190), "Last Name Empty", ISBLANK(F2190), "Date of Birth Empty", ISBLANK(G2190), "NI Number Empty", ISBLANK(H2190), "Check In Date Empty", ISBLANK(J2190), "HB Claim Ref Number Empty", ISBLANK(K2190), "Referral Agency Empty", ISBLANK(M2190), "Gender Empty", ISBLANK(N2190), "Religion Empty", ISBLANK(O2190), "Ethnicity Empty", ISBLANK(P2190), "Nationality Empty", ISBLANK(Q2190), "Disability Empty", ISBLANK(R2190), "Sexual Orientation Empty", ISBLANK(S2190), "Language Empty", ISBLANK(T2190), "Risk Assessment Empty", AND(G2190&lt;&gt;"",H2190&lt;&gt;""), IF(SUMPRODUCT(($G$2:$G$5000=G2190)*($H$2:$H$5000=H2190))&gt;1,"CONFLICT: NI and Check-in Date Already in Use","Correct"), TRUE, "Correct")</f>
        <v/>
      </c>
    </row>
    <row r="2191" spans="1:22" s="14" customFormat="1" x14ac:dyDescent="0.5">
      <c r="A2191" s="10"/>
      <c r="B2191" s="11"/>
      <c r="C2191" s="10"/>
      <c r="D2191" s="10"/>
      <c r="E2191" s="10"/>
      <c r="F2191" s="12"/>
      <c r="G2191" s="10"/>
      <c r="H2191" s="12"/>
      <c r="I2191" s="12"/>
      <c r="J2191" s="13"/>
      <c r="K2191" s="10"/>
      <c r="L2191" s="15" t="str">
        <f ca="1">IF(ISBLANK(F2191), "", DATEDIF(Tenants[[#This Row],[DateOfBirth]],TODAY(),"Y"))</f>
        <v/>
      </c>
      <c r="M2191" s="10"/>
      <c r="N2191" s="10"/>
      <c r="O2191" s="10"/>
      <c r="P2191" s="10"/>
      <c r="Q2191" s="10"/>
      <c r="R2191" s="10"/>
      <c r="S2191" s="10"/>
      <c r="T2191" s="10"/>
      <c r="U2191" s="16" t="str">
        <f t="shared" si="35"/>
        <v/>
      </c>
      <c r="V2191" s="16" t="str" cm="1">
        <f t="array" ref="V2191">_xlfn.IFS(AND(ISBLANK(A2191), OR(B2191&lt;&gt;"",C2191&lt;&gt;"",E2191&lt;&gt;"",F2191&lt;&gt;"",G2191&lt;&gt;"",H2191&lt;&gt;"",J2191&lt;&gt;"",K2191&lt;&gt;"",M2191&lt;&gt;"",N2191&lt;&gt;"",O2191&lt;&gt;"",P2191&lt;&gt;"",Q2191&lt;&gt;"",R2191&lt;&gt;"",S2191&lt;&gt;"",T2191&lt;&gt;"",)), "Address Empty", ISBLANK(A2191), "", ISBLANK(B2191), "Room Number Empty", ISBLANK(C2191), "First Name Empty", ISBLANK(E2191), "Last Name Empty", ISBLANK(F2191), "Date of Birth Empty", ISBLANK(G2191), "NI Number Empty", ISBLANK(H2191), "Check In Date Empty", ISBLANK(J2191), "HB Claim Ref Number Empty", ISBLANK(K2191), "Referral Agency Empty", ISBLANK(M2191), "Gender Empty", ISBLANK(N2191), "Religion Empty", ISBLANK(O2191), "Ethnicity Empty", ISBLANK(P2191), "Nationality Empty", ISBLANK(Q2191), "Disability Empty", ISBLANK(R2191), "Sexual Orientation Empty", ISBLANK(S2191), "Language Empty", ISBLANK(T2191), "Risk Assessment Empty", AND(G2191&lt;&gt;"",H2191&lt;&gt;""), IF(SUMPRODUCT(($G$2:$G$5000=G2191)*($H$2:$H$5000=H2191))&gt;1,"CONFLICT: NI and Check-in Date Already in Use","Correct"), TRUE, "Correct")</f>
        <v/>
      </c>
    </row>
    <row r="2192" spans="1:22" s="14" customFormat="1" x14ac:dyDescent="0.5">
      <c r="A2192" s="10"/>
      <c r="B2192" s="11"/>
      <c r="C2192" s="10"/>
      <c r="D2192" s="10"/>
      <c r="E2192" s="10"/>
      <c r="F2192" s="12"/>
      <c r="G2192" s="10"/>
      <c r="H2192" s="12"/>
      <c r="I2192" s="12"/>
      <c r="J2192" s="13"/>
      <c r="K2192" s="10"/>
      <c r="L2192" s="15" t="str">
        <f ca="1">IF(ISBLANK(F2192), "", DATEDIF(Tenants[[#This Row],[DateOfBirth]],TODAY(),"Y"))</f>
        <v/>
      </c>
      <c r="M2192" s="10"/>
      <c r="N2192" s="10"/>
      <c r="O2192" s="10"/>
      <c r="P2192" s="10"/>
      <c r="Q2192" s="10"/>
      <c r="R2192" s="10"/>
      <c r="S2192" s="10"/>
      <c r="T2192" s="10"/>
      <c r="U2192" s="16" t="str">
        <f t="shared" si="35"/>
        <v/>
      </c>
      <c r="V2192" s="16" t="str" cm="1">
        <f t="array" ref="V2192">_xlfn.IFS(AND(ISBLANK(A2192), OR(B2192&lt;&gt;"",C2192&lt;&gt;"",E2192&lt;&gt;"",F2192&lt;&gt;"",G2192&lt;&gt;"",H2192&lt;&gt;"",J2192&lt;&gt;"",K2192&lt;&gt;"",M2192&lt;&gt;"",N2192&lt;&gt;"",O2192&lt;&gt;"",P2192&lt;&gt;"",Q2192&lt;&gt;"",R2192&lt;&gt;"",S2192&lt;&gt;"",T2192&lt;&gt;"",)), "Address Empty", ISBLANK(A2192), "", ISBLANK(B2192), "Room Number Empty", ISBLANK(C2192), "First Name Empty", ISBLANK(E2192), "Last Name Empty", ISBLANK(F2192), "Date of Birth Empty", ISBLANK(G2192), "NI Number Empty", ISBLANK(H2192), "Check In Date Empty", ISBLANK(J2192), "HB Claim Ref Number Empty", ISBLANK(K2192), "Referral Agency Empty", ISBLANK(M2192), "Gender Empty", ISBLANK(N2192), "Religion Empty", ISBLANK(O2192), "Ethnicity Empty", ISBLANK(P2192), "Nationality Empty", ISBLANK(Q2192), "Disability Empty", ISBLANK(R2192), "Sexual Orientation Empty", ISBLANK(S2192), "Language Empty", ISBLANK(T2192), "Risk Assessment Empty", AND(G2192&lt;&gt;"",H2192&lt;&gt;""), IF(SUMPRODUCT(($G$2:$G$5000=G2192)*($H$2:$H$5000=H2192))&gt;1,"CONFLICT: NI and Check-in Date Already in Use","Correct"), TRUE, "Correct")</f>
        <v/>
      </c>
    </row>
    <row r="2193" spans="1:22" s="14" customFormat="1" x14ac:dyDescent="0.5">
      <c r="A2193" s="10"/>
      <c r="B2193" s="11"/>
      <c r="C2193" s="10"/>
      <c r="D2193" s="10"/>
      <c r="E2193" s="10"/>
      <c r="F2193" s="12"/>
      <c r="G2193" s="10"/>
      <c r="H2193" s="12"/>
      <c r="I2193" s="12"/>
      <c r="J2193" s="13"/>
      <c r="K2193" s="10"/>
      <c r="L2193" s="15" t="str">
        <f ca="1">IF(ISBLANK(F2193), "", DATEDIF(Tenants[[#This Row],[DateOfBirth]],TODAY(),"Y"))</f>
        <v/>
      </c>
      <c r="M2193" s="10"/>
      <c r="N2193" s="10"/>
      <c r="O2193" s="10"/>
      <c r="P2193" s="10"/>
      <c r="Q2193" s="10"/>
      <c r="R2193" s="10"/>
      <c r="S2193" s="10"/>
      <c r="T2193" s="10"/>
      <c r="U2193" s="16" t="str">
        <f t="shared" si="35"/>
        <v/>
      </c>
      <c r="V2193" s="16" t="str" cm="1">
        <f t="array" ref="V2193">_xlfn.IFS(AND(ISBLANK(A2193), OR(B2193&lt;&gt;"",C2193&lt;&gt;"",E2193&lt;&gt;"",F2193&lt;&gt;"",G2193&lt;&gt;"",H2193&lt;&gt;"",J2193&lt;&gt;"",K2193&lt;&gt;"",M2193&lt;&gt;"",N2193&lt;&gt;"",O2193&lt;&gt;"",P2193&lt;&gt;"",Q2193&lt;&gt;"",R2193&lt;&gt;"",S2193&lt;&gt;"",T2193&lt;&gt;"",)), "Address Empty", ISBLANK(A2193), "", ISBLANK(B2193), "Room Number Empty", ISBLANK(C2193), "First Name Empty", ISBLANK(E2193), "Last Name Empty", ISBLANK(F2193), "Date of Birth Empty", ISBLANK(G2193), "NI Number Empty", ISBLANK(H2193), "Check In Date Empty", ISBLANK(J2193), "HB Claim Ref Number Empty", ISBLANK(K2193), "Referral Agency Empty", ISBLANK(M2193), "Gender Empty", ISBLANK(N2193), "Religion Empty", ISBLANK(O2193), "Ethnicity Empty", ISBLANK(P2193), "Nationality Empty", ISBLANK(Q2193), "Disability Empty", ISBLANK(R2193), "Sexual Orientation Empty", ISBLANK(S2193), "Language Empty", ISBLANK(T2193), "Risk Assessment Empty", AND(G2193&lt;&gt;"",H2193&lt;&gt;""), IF(SUMPRODUCT(($G$2:$G$5000=G2193)*($H$2:$H$5000=H2193))&gt;1,"CONFLICT: NI and Check-in Date Already in Use","Correct"), TRUE, "Correct")</f>
        <v/>
      </c>
    </row>
    <row r="2194" spans="1:22" s="14" customFormat="1" x14ac:dyDescent="0.5">
      <c r="A2194" s="10"/>
      <c r="B2194" s="11"/>
      <c r="C2194" s="10"/>
      <c r="D2194" s="10"/>
      <c r="E2194" s="10"/>
      <c r="F2194" s="12"/>
      <c r="G2194" s="10"/>
      <c r="H2194" s="12"/>
      <c r="I2194" s="12"/>
      <c r="J2194" s="13"/>
      <c r="K2194" s="10"/>
      <c r="L2194" s="15" t="str">
        <f ca="1">IF(ISBLANK(F2194), "", DATEDIF(Tenants[[#This Row],[DateOfBirth]],TODAY(),"Y"))</f>
        <v/>
      </c>
      <c r="M2194" s="10"/>
      <c r="N2194" s="10"/>
      <c r="O2194" s="10"/>
      <c r="P2194" s="10"/>
      <c r="Q2194" s="10"/>
      <c r="R2194" s="10"/>
      <c r="S2194" s="10"/>
      <c r="T2194" s="10"/>
      <c r="U2194" s="16" t="str">
        <f t="shared" si="35"/>
        <v/>
      </c>
      <c r="V2194" s="16" t="str" cm="1">
        <f t="array" ref="V2194">_xlfn.IFS(AND(ISBLANK(A2194), OR(B2194&lt;&gt;"",C2194&lt;&gt;"",E2194&lt;&gt;"",F2194&lt;&gt;"",G2194&lt;&gt;"",H2194&lt;&gt;"",J2194&lt;&gt;"",K2194&lt;&gt;"",M2194&lt;&gt;"",N2194&lt;&gt;"",O2194&lt;&gt;"",P2194&lt;&gt;"",Q2194&lt;&gt;"",R2194&lt;&gt;"",S2194&lt;&gt;"",T2194&lt;&gt;"",)), "Address Empty", ISBLANK(A2194), "", ISBLANK(B2194), "Room Number Empty", ISBLANK(C2194), "First Name Empty", ISBLANK(E2194), "Last Name Empty", ISBLANK(F2194), "Date of Birth Empty", ISBLANK(G2194), "NI Number Empty", ISBLANK(H2194), "Check In Date Empty", ISBLANK(J2194), "HB Claim Ref Number Empty", ISBLANK(K2194), "Referral Agency Empty", ISBLANK(M2194), "Gender Empty", ISBLANK(N2194), "Religion Empty", ISBLANK(O2194), "Ethnicity Empty", ISBLANK(P2194), "Nationality Empty", ISBLANK(Q2194), "Disability Empty", ISBLANK(R2194), "Sexual Orientation Empty", ISBLANK(S2194), "Language Empty", ISBLANK(T2194), "Risk Assessment Empty", AND(G2194&lt;&gt;"",H2194&lt;&gt;""), IF(SUMPRODUCT(($G$2:$G$5000=G2194)*($H$2:$H$5000=H2194))&gt;1,"CONFLICT: NI and Check-in Date Already in Use","Correct"), TRUE, "Correct")</f>
        <v/>
      </c>
    </row>
    <row r="2195" spans="1:22" s="14" customFormat="1" x14ac:dyDescent="0.5">
      <c r="A2195" s="10"/>
      <c r="B2195" s="11"/>
      <c r="C2195" s="10"/>
      <c r="D2195" s="10"/>
      <c r="E2195" s="10"/>
      <c r="F2195" s="12"/>
      <c r="G2195" s="10"/>
      <c r="H2195" s="12"/>
      <c r="I2195" s="12"/>
      <c r="J2195" s="13"/>
      <c r="K2195" s="10"/>
      <c r="L2195" s="15" t="str">
        <f ca="1">IF(ISBLANK(F2195), "", DATEDIF(Tenants[[#This Row],[DateOfBirth]],TODAY(),"Y"))</f>
        <v/>
      </c>
      <c r="M2195" s="10"/>
      <c r="N2195" s="10"/>
      <c r="O2195" s="10"/>
      <c r="P2195" s="10"/>
      <c r="Q2195" s="10"/>
      <c r="R2195" s="10"/>
      <c r="S2195" s="10"/>
      <c r="T2195" s="10"/>
      <c r="U2195" s="16" t="str">
        <f t="shared" si="35"/>
        <v/>
      </c>
      <c r="V2195" s="16" t="str" cm="1">
        <f t="array" ref="V2195">_xlfn.IFS(AND(ISBLANK(A2195), OR(B2195&lt;&gt;"",C2195&lt;&gt;"",E2195&lt;&gt;"",F2195&lt;&gt;"",G2195&lt;&gt;"",H2195&lt;&gt;"",J2195&lt;&gt;"",K2195&lt;&gt;"",M2195&lt;&gt;"",N2195&lt;&gt;"",O2195&lt;&gt;"",P2195&lt;&gt;"",Q2195&lt;&gt;"",R2195&lt;&gt;"",S2195&lt;&gt;"",T2195&lt;&gt;"",)), "Address Empty", ISBLANK(A2195), "", ISBLANK(B2195), "Room Number Empty", ISBLANK(C2195), "First Name Empty", ISBLANK(E2195), "Last Name Empty", ISBLANK(F2195), "Date of Birth Empty", ISBLANK(G2195), "NI Number Empty", ISBLANK(H2195), "Check In Date Empty", ISBLANK(J2195), "HB Claim Ref Number Empty", ISBLANK(K2195), "Referral Agency Empty", ISBLANK(M2195), "Gender Empty", ISBLANK(N2195), "Religion Empty", ISBLANK(O2195), "Ethnicity Empty", ISBLANK(P2195), "Nationality Empty", ISBLANK(Q2195), "Disability Empty", ISBLANK(R2195), "Sexual Orientation Empty", ISBLANK(S2195), "Language Empty", ISBLANK(T2195), "Risk Assessment Empty", AND(G2195&lt;&gt;"",H2195&lt;&gt;""), IF(SUMPRODUCT(($G$2:$G$5000=G2195)*($H$2:$H$5000=H2195))&gt;1,"CONFLICT: NI and Check-in Date Already in Use","Correct"), TRUE, "Correct")</f>
        <v/>
      </c>
    </row>
    <row r="2196" spans="1:22" s="14" customFormat="1" x14ac:dyDescent="0.5">
      <c r="A2196" s="10"/>
      <c r="B2196" s="11"/>
      <c r="C2196" s="10"/>
      <c r="D2196" s="10"/>
      <c r="E2196" s="10"/>
      <c r="F2196" s="12"/>
      <c r="G2196" s="10"/>
      <c r="H2196" s="12"/>
      <c r="I2196" s="12"/>
      <c r="J2196" s="13"/>
      <c r="K2196" s="10"/>
      <c r="L2196" s="15" t="str">
        <f ca="1">IF(ISBLANK(F2196), "", DATEDIF(Tenants[[#This Row],[DateOfBirth]],TODAY(),"Y"))</f>
        <v/>
      </c>
      <c r="M2196" s="10"/>
      <c r="N2196" s="10"/>
      <c r="O2196" s="10"/>
      <c r="P2196" s="10"/>
      <c r="Q2196" s="10"/>
      <c r="R2196" s="10"/>
      <c r="S2196" s="10"/>
      <c r="T2196" s="10"/>
      <c r="U2196" s="16" t="str">
        <f t="shared" si="35"/>
        <v/>
      </c>
      <c r="V2196" s="16" t="str" cm="1">
        <f t="array" ref="V2196">_xlfn.IFS(AND(ISBLANK(A2196), OR(B2196&lt;&gt;"",C2196&lt;&gt;"",E2196&lt;&gt;"",F2196&lt;&gt;"",G2196&lt;&gt;"",H2196&lt;&gt;"",J2196&lt;&gt;"",K2196&lt;&gt;"",M2196&lt;&gt;"",N2196&lt;&gt;"",O2196&lt;&gt;"",P2196&lt;&gt;"",Q2196&lt;&gt;"",R2196&lt;&gt;"",S2196&lt;&gt;"",T2196&lt;&gt;"",)), "Address Empty", ISBLANK(A2196), "", ISBLANK(B2196), "Room Number Empty", ISBLANK(C2196), "First Name Empty", ISBLANK(E2196), "Last Name Empty", ISBLANK(F2196), "Date of Birth Empty", ISBLANK(G2196), "NI Number Empty", ISBLANK(H2196), "Check In Date Empty", ISBLANK(J2196), "HB Claim Ref Number Empty", ISBLANK(K2196), "Referral Agency Empty", ISBLANK(M2196), "Gender Empty", ISBLANK(N2196), "Religion Empty", ISBLANK(O2196), "Ethnicity Empty", ISBLANK(P2196), "Nationality Empty", ISBLANK(Q2196), "Disability Empty", ISBLANK(R2196), "Sexual Orientation Empty", ISBLANK(S2196), "Language Empty", ISBLANK(T2196), "Risk Assessment Empty", AND(G2196&lt;&gt;"",H2196&lt;&gt;""), IF(SUMPRODUCT(($G$2:$G$5000=G2196)*($H$2:$H$5000=H2196))&gt;1,"CONFLICT: NI and Check-in Date Already in Use","Correct"), TRUE, "Correct")</f>
        <v/>
      </c>
    </row>
    <row r="2197" spans="1:22" s="14" customFormat="1" x14ac:dyDescent="0.5">
      <c r="A2197" s="10"/>
      <c r="B2197" s="11"/>
      <c r="C2197" s="10"/>
      <c r="D2197" s="10"/>
      <c r="E2197" s="10"/>
      <c r="F2197" s="12"/>
      <c r="G2197" s="10"/>
      <c r="H2197" s="12"/>
      <c r="I2197" s="12"/>
      <c r="J2197" s="13"/>
      <c r="K2197" s="10"/>
      <c r="L2197" s="15" t="str">
        <f ca="1">IF(ISBLANK(F2197), "", DATEDIF(Tenants[[#This Row],[DateOfBirth]],TODAY(),"Y"))</f>
        <v/>
      </c>
      <c r="M2197" s="10"/>
      <c r="N2197" s="10"/>
      <c r="O2197" s="10"/>
      <c r="P2197" s="10"/>
      <c r="Q2197" s="10"/>
      <c r="R2197" s="10"/>
      <c r="S2197" s="10"/>
      <c r="T2197" s="10"/>
      <c r="U2197" s="16" t="str">
        <f t="shared" si="35"/>
        <v/>
      </c>
      <c r="V2197" s="16" t="str" cm="1">
        <f t="array" ref="V2197">_xlfn.IFS(AND(ISBLANK(A2197), OR(B2197&lt;&gt;"",C2197&lt;&gt;"",E2197&lt;&gt;"",F2197&lt;&gt;"",G2197&lt;&gt;"",H2197&lt;&gt;"",J2197&lt;&gt;"",K2197&lt;&gt;"",M2197&lt;&gt;"",N2197&lt;&gt;"",O2197&lt;&gt;"",P2197&lt;&gt;"",Q2197&lt;&gt;"",R2197&lt;&gt;"",S2197&lt;&gt;"",T2197&lt;&gt;"",)), "Address Empty", ISBLANK(A2197), "", ISBLANK(B2197), "Room Number Empty", ISBLANK(C2197), "First Name Empty", ISBLANK(E2197), "Last Name Empty", ISBLANK(F2197), "Date of Birth Empty", ISBLANK(G2197), "NI Number Empty", ISBLANK(H2197), "Check In Date Empty", ISBLANK(J2197), "HB Claim Ref Number Empty", ISBLANK(K2197), "Referral Agency Empty", ISBLANK(M2197), "Gender Empty", ISBLANK(N2197), "Religion Empty", ISBLANK(O2197), "Ethnicity Empty", ISBLANK(P2197), "Nationality Empty", ISBLANK(Q2197), "Disability Empty", ISBLANK(R2197), "Sexual Orientation Empty", ISBLANK(S2197), "Language Empty", ISBLANK(T2197), "Risk Assessment Empty", AND(G2197&lt;&gt;"",H2197&lt;&gt;""), IF(SUMPRODUCT(($G$2:$G$5000=G2197)*($H$2:$H$5000=H2197))&gt;1,"CONFLICT: NI and Check-in Date Already in Use","Correct"), TRUE, "Correct")</f>
        <v/>
      </c>
    </row>
    <row r="2198" spans="1:22" s="14" customFormat="1" x14ac:dyDescent="0.5">
      <c r="A2198" s="10"/>
      <c r="B2198" s="11"/>
      <c r="C2198" s="10"/>
      <c r="D2198" s="10"/>
      <c r="E2198" s="10"/>
      <c r="F2198" s="12"/>
      <c r="G2198" s="10"/>
      <c r="H2198" s="12"/>
      <c r="I2198" s="12"/>
      <c r="J2198" s="13"/>
      <c r="K2198" s="10"/>
      <c r="L2198" s="15" t="str">
        <f ca="1">IF(ISBLANK(F2198), "", DATEDIF(Tenants[[#This Row],[DateOfBirth]],TODAY(),"Y"))</f>
        <v/>
      </c>
      <c r="M2198" s="10"/>
      <c r="N2198" s="10"/>
      <c r="O2198" s="10"/>
      <c r="P2198" s="10"/>
      <c r="Q2198" s="10"/>
      <c r="R2198" s="10"/>
      <c r="S2198" s="10"/>
      <c r="T2198" s="10"/>
      <c r="U2198" s="16" t="str">
        <f t="shared" si="35"/>
        <v/>
      </c>
      <c r="V2198" s="16" t="str" cm="1">
        <f t="array" ref="V2198">_xlfn.IFS(AND(ISBLANK(A2198), OR(B2198&lt;&gt;"",C2198&lt;&gt;"",E2198&lt;&gt;"",F2198&lt;&gt;"",G2198&lt;&gt;"",H2198&lt;&gt;"",J2198&lt;&gt;"",K2198&lt;&gt;"",M2198&lt;&gt;"",N2198&lt;&gt;"",O2198&lt;&gt;"",P2198&lt;&gt;"",Q2198&lt;&gt;"",R2198&lt;&gt;"",S2198&lt;&gt;"",T2198&lt;&gt;"",)), "Address Empty", ISBLANK(A2198), "", ISBLANK(B2198), "Room Number Empty", ISBLANK(C2198), "First Name Empty", ISBLANK(E2198), "Last Name Empty", ISBLANK(F2198), "Date of Birth Empty", ISBLANK(G2198), "NI Number Empty", ISBLANK(H2198), "Check In Date Empty", ISBLANK(J2198), "HB Claim Ref Number Empty", ISBLANK(K2198), "Referral Agency Empty", ISBLANK(M2198), "Gender Empty", ISBLANK(N2198), "Religion Empty", ISBLANK(O2198), "Ethnicity Empty", ISBLANK(P2198), "Nationality Empty", ISBLANK(Q2198), "Disability Empty", ISBLANK(R2198), "Sexual Orientation Empty", ISBLANK(S2198), "Language Empty", ISBLANK(T2198), "Risk Assessment Empty", AND(G2198&lt;&gt;"",H2198&lt;&gt;""), IF(SUMPRODUCT(($G$2:$G$5000=G2198)*($H$2:$H$5000=H2198))&gt;1,"CONFLICT: NI and Check-in Date Already in Use","Correct"), TRUE, "Correct")</f>
        <v/>
      </c>
    </row>
    <row r="2199" spans="1:22" s="14" customFormat="1" x14ac:dyDescent="0.5">
      <c r="A2199" s="10"/>
      <c r="B2199" s="11"/>
      <c r="C2199" s="10"/>
      <c r="D2199" s="10"/>
      <c r="E2199" s="10"/>
      <c r="F2199" s="12"/>
      <c r="G2199" s="10"/>
      <c r="H2199" s="12"/>
      <c r="I2199" s="12"/>
      <c r="J2199" s="13"/>
      <c r="K2199" s="10"/>
      <c r="L2199" s="15" t="str">
        <f ca="1">IF(ISBLANK(F2199), "", DATEDIF(Tenants[[#This Row],[DateOfBirth]],TODAY(),"Y"))</f>
        <v/>
      </c>
      <c r="M2199" s="10"/>
      <c r="N2199" s="10"/>
      <c r="O2199" s="10"/>
      <c r="P2199" s="10"/>
      <c r="Q2199" s="10"/>
      <c r="R2199" s="10"/>
      <c r="S2199" s="10"/>
      <c r="T2199" s="10"/>
      <c r="U2199" s="16" t="str">
        <f t="shared" si="35"/>
        <v/>
      </c>
      <c r="V2199" s="16" t="str" cm="1">
        <f t="array" ref="V2199">_xlfn.IFS(AND(ISBLANK(A2199), OR(B2199&lt;&gt;"",C2199&lt;&gt;"",E2199&lt;&gt;"",F2199&lt;&gt;"",G2199&lt;&gt;"",H2199&lt;&gt;"",J2199&lt;&gt;"",K2199&lt;&gt;"",M2199&lt;&gt;"",N2199&lt;&gt;"",O2199&lt;&gt;"",P2199&lt;&gt;"",Q2199&lt;&gt;"",R2199&lt;&gt;"",S2199&lt;&gt;"",T2199&lt;&gt;"",)), "Address Empty", ISBLANK(A2199), "", ISBLANK(B2199), "Room Number Empty", ISBLANK(C2199), "First Name Empty", ISBLANK(E2199), "Last Name Empty", ISBLANK(F2199), "Date of Birth Empty", ISBLANK(G2199), "NI Number Empty", ISBLANK(H2199), "Check In Date Empty", ISBLANK(J2199), "HB Claim Ref Number Empty", ISBLANK(K2199), "Referral Agency Empty", ISBLANK(M2199), "Gender Empty", ISBLANK(N2199), "Religion Empty", ISBLANK(O2199), "Ethnicity Empty", ISBLANK(P2199), "Nationality Empty", ISBLANK(Q2199), "Disability Empty", ISBLANK(R2199), "Sexual Orientation Empty", ISBLANK(S2199), "Language Empty", ISBLANK(T2199), "Risk Assessment Empty", AND(G2199&lt;&gt;"",H2199&lt;&gt;""), IF(SUMPRODUCT(($G$2:$G$5000=G2199)*($H$2:$H$5000=H2199))&gt;1,"CONFLICT: NI and Check-in Date Already in Use","Correct"), TRUE, "Correct")</f>
        <v/>
      </c>
    </row>
    <row r="2200" spans="1:22" s="14" customFormat="1" x14ac:dyDescent="0.5">
      <c r="A2200" s="10"/>
      <c r="B2200" s="11"/>
      <c r="C2200" s="10"/>
      <c r="D2200" s="10"/>
      <c r="E2200" s="10"/>
      <c r="F2200" s="12"/>
      <c r="G2200" s="10"/>
      <c r="H2200" s="12"/>
      <c r="I2200" s="12"/>
      <c r="J2200" s="13"/>
      <c r="K2200" s="10"/>
      <c r="L2200" s="15" t="str">
        <f ca="1">IF(ISBLANK(F2200), "", DATEDIF(Tenants[[#This Row],[DateOfBirth]],TODAY(),"Y"))</f>
        <v/>
      </c>
      <c r="M2200" s="10"/>
      <c r="N2200" s="10"/>
      <c r="O2200" s="10"/>
      <c r="P2200" s="10"/>
      <c r="Q2200" s="10"/>
      <c r="R2200" s="10"/>
      <c r="S2200" s="10"/>
      <c r="T2200" s="10"/>
      <c r="U2200" s="16" t="str">
        <f t="shared" si="35"/>
        <v/>
      </c>
      <c r="V2200" s="16" t="str" cm="1">
        <f t="array" ref="V2200">_xlfn.IFS(AND(ISBLANK(A2200), OR(B2200&lt;&gt;"",C2200&lt;&gt;"",E2200&lt;&gt;"",F2200&lt;&gt;"",G2200&lt;&gt;"",H2200&lt;&gt;"",J2200&lt;&gt;"",K2200&lt;&gt;"",M2200&lt;&gt;"",N2200&lt;&gt;"",O2200&lt;&gt;"",P2200&lt;&gt;"",Q2200&lt;&gt;"",R2200&lt;&gt;"",S2200&lt;&gt;"",T2200&lt;&gt;"",)), "Address Empty", ISBLANK(A2200), "", ISBLANK(B2200), "Room Number Empty", ISBLANK(C2200), "First Name Empty", ISBLANK(E2200), "Last Name Empty", ISBLANK(F2200), "Date of Birth Empty", ISBLANK(G2200), "NI Number Empty", ISBLANK(H2200), "Check In Date Empty", ISBLANK(J2200), "HB Claim Ref Number Empty", ISBLANK(K2200), "Referral Agency Empty", ISBLANK(M2200), "Gender Empty", ISBLANK(N2200), "Religion Empty", ISBLANK(O2200), "Ethnicity Empty", ISBLANK(P2200), "Nationality Empty", ISBLANK(Q2200), "Disability Empty", ISBLANK(R2200), "Sexual Orientation Empty", ISBLANK(S2200), "Language Empty", ISBLANK(T2200), "Risk Assessment Empty", AND(G2200&lt;&gt;"",H2200&lt;&gt;""), IF(SUMPRODUCT(($G$2:$G$5000=G2200)*($H$2:$H$5000=H2200))&gt;1,"CONFLICT: NI and Check-in Date Already in Use","Correct"), TRUE, "Correct")</f>
        <v/>
      </c>
    </row>
    <row r="2201" spans="1:22" s="14" customFormat="1" x14ac:dyDescent="0.5">
      <c r="A2201" s="10"/>
      <c r="B2201" s="11"/>
      <c r="C2201" s="10"/>
      <c r="D2201" s="10"/>
      <c r="E2201" s="10"/>
      <c r="F2201" s="12"/>
      <c r="G2201" s="10"/>
      <c r="H2201" s="12"/>
      <c r="I2201" s="12"/>
      <c r="J2201" s="13"/>
      <c r="K2201" s="10"/>
      <c r="L2201" s="15" t="str">
        <f ca="1">IF(ISBLANK(F2201), "", DATEDIF(Tenants[[#This Row],[DateOfBirth]],TODAY(),"Y"))</f>
        <v/>
      </c>
      <c r="M2201" s="10"/>
      <c r="N2201" s="10"/>
      <c r="O2201" s="10"/>
      <c r="P2201" s="10"/>
      <c r="Q2201" s="10"/>
      <c r="R2201" s="10"/>
      <c r="S2201" s="10"/>
      <c r="T2201" s="10"/>
      <c r="U2201" s="16" t="str">
        <f t="shared" si="35"/>
        <v/>
      </c>
      <c r="V2201" s="16" t="str" cm="1">
        <f t="array" ref="V2201">_xlfn.IFS(AND(ISBLANK(A2201), OR(B2201&lt;&gt;"",C2201&lt;&gt;"",E2201&lt;&gt;"",F2201&lt;&gt;"",G2201&lt;&gt;"",H2201&lt;&gt;"",J2201&lt;&gt;"",K2201&lt;&gt;"",M2201&lt;&gt;"",N2201&lt;&gt;"",O2201&lt;&gt;"",P2201&lt;&gt;"",Q2201&lt;&gt;"",R2201&lt;&gt;"",S2201&lt;&gt;"",T2201&lt;&gt;"",)), "Address Empty", ISBLANK(A2201), "", ISBLANK(B2201), "Room Number Empty", ISBLANK(C2201), "First Name Empty", ISBLANK(E2201), "Last Name Empty", ISBLANK(F2201), "Date of Birth Empty", ISBLANK(G2201), "NI Number Empty", ISBLANK(H2201), "Check In Date Empty", ISBLANK(J2201), "HB Claim Ref Number Empty", ISBLANK(K2201), "Referral Agency Empty", ISBLANK(M2201), "Gender Empty", ISBLANK(N2201), "Religion Empty", ISBLANK(O2201), "Ethnicity Empty", ISBLANK(P2201), "Nationality Empty", ISBLANK(Q2201), "Disability Empty", ISBLANK(R2201), "Sexual Orientation Empty", ISBLANK(S2201), "Language Empty", ISBLANK(T2201), "Risk Assessment Empty", AND(G2201&lt;&gt;"",H2201&lt;&gt;""), IF(SUMPRODUCT(($G$2:$G$5000=G2201)*($H$2:$H$5000=H2201))&gt;1,"CONFLICT: NI and Check-in Date Already in Use","Correct"), TRUE, "Correct")</f>
        <v/>
      </c>
    </row>
    <row r="2202" spans="1:22" s="14" customFormat="1" x14ac:dyDescent="0.5">
      <c r="A2202" s="10"/>
      <c r="B2202" s="11"/>
      <c r="C2202" s="10"/>
      <c r="D2202" s="10"/>
      <c r="E2202" s="10"/>
      <c r="F2202" s="12"/>
      <c r="G2202" s="10"/>
      <c r="H2202" s="12"/>
      <c r="I2202" s="12"/>
      <c r="J2202" s="13"/>
      <c r="K2202" s="10"/>
      <c r="L2202" s="15" t="str">
        <f ca="1">IF(ISBLANK(F2202), "", DATEDIF(Tenants[[#This Row],[DateOfBirth]],TODAY(),"Y"))</f>
        <v/>
      </c>
      <c r="M2202" s="10"/>
      <c r="N2202" s="10"/>
      <c r="O2202" s="10"/>
      <c r="P2202" s="10"/>
      <c r="Q2202" s="10"/>
      <c r="R2202" s="10"/>
      <c r="S2202" s="10"/>
      <c r="T2202" s="10"/>
      <c r="U2202" s="16" t="str">
        <f t="shared" si="35"/>
        <v/>
      </c>
      <c r="V2202" s="16" t="str" cm="1">
        <f t="array" ref="V2202">_xlfn.IFS(AND(ISBLANK(A2202), OR(B2202&lt;&gt;"",C2202&lt;&gt;"",E2202&lt;&gt;"",F2202&lt;&gt;"",G2202&lt;&gt;"",H2202&lt;&gt;"",J2202&lt;&gt;"",K2202&lt;&gt;"",M2202&lt;&gt;"",N2202&lt;&gt;"",O2202&lt;&gt;"",P2202&lt;&gt;"",Q2202&lt;&gt;"",R2202&lt;&gt;"",S2202&lt;&gt;"",T2202&lt;&gt;"",)), "Address Empty", ISBLANK(A2202), "", ISBLANK(B2202), "Room Number Empty", ISBLANK(C2202), "First Name Empty", ISBLANK(E2202), "Last Name Empty", ISBLANK(F2202), "Date of Birth Empty", ISBLANK(G2202), "NI Number Empty", ISBLANK(H2202), "Check In Date Empty", ISBLANK(J2202), "HB Claim Ref Number Empty", ISBLANK(K2202), "Referral Agency Empty", ISBLANK(M2202), "Gender Empty", ISBLANK(N2202), "Religion Empty", ISBLANK(O2202), "Ethnicity Empty", ISBLANK(P2202), "Nationality Empty", ISBLANK(Q2202), "Disability Empty", ISBLANK(R2202), "Sexual Orientation Empty", ISBLANK(S2202), "Language Empty", ISBLANK(T2202), "Risk Assessment Empty", AND(G2202&lt;&gt;"",H2202&lt;&gt;""), IF(SUMPRODUCT(($G$2:$G$5000=G2202)*($H$2:$H$5000=H2202))&gt;1,"CONFLICT: NI and Check-in Date Already in Use","Correct"), TRUE, "Correct")</f>
        <v/>
      </c>
    </row>
    <row r="2203" spans="1:22" s="14" customFormat="1" x14ac:dyDescent="0.5">
      <c r="A2203" s="10"/>
      <c r="B2203" s="11"/>
      <c r="C2203" s="10"/>
      <c r="D2203" s="10"/>
      <c r="E2203" s="10"/>
      <c r="F2203" s="12"/>
      <c r="G2203" s="10"/>
      <c r="H2203" s="12"/>
      <c r="I2203" s="12"/>
      <c r="J2203" s="13"/>
      <c r="K2203" s="10"/>
      <c r="L2203" s="15" t="str">
        <f ca="1">IF(ISBLANK(F2203), "", DATEDIF(Tenants[[#This Row],[DateOfBirth]],TODAY(),"Y"))</f>
        <v/>
      </c>
      <c r="M2203" s="10"/>
      <c r="N2203" s="10"/>
      <c r="O2203" s="10"/>
      <c r="P2203" s="10"/>
      <c r="Q2203" s="10"/>
      <c r="R2203" s="10"/>
      <c r="S2203" s="10"/>
      <c r="T2203" s="10"/>
      <c r="U2203" s="16" t="str">
        <f t="shared" si="35"/>
        <v/>
      </c>
      <c r="V2203" s="16" t="str" cm="1">
        <f t="array" ref="V2203">_xlfn.IFS(AND(ISBLANK(A2203), OR(B2203&lt;&gt;"",C2203&lt;&gt;"",E2203&lt;&gt;"",F2203&lt;&gt;"",G2203&lt;&gt;"",H2203&lt;&gt;"",J2203&lt;&gt;"",K2203&lt;&gt;"",M2203&lt;&gt;"",N2203&lt;&gt;"",O2203&lt;&gt;"",P2203&lt;&gt;"",Q2203&lt;&gt;"",R2203&lt;&gt;"",S2203&lt;&gt;"",T2203&lt;&gt;"",)), "Address Empty", ISBLANK(A2203), "", ISBLANK(B2203), "Room Number Empty", ISBLANK(C2203), "First Name Empty", ISBLANK(E2203), "Last Name Empty", ISBLANK(F2203), "Date of Birth Empty", ISBLANK(G2203), "NI Number Empty", ISBLANK(H2203), "Check In Date Empty", ISBLANK(J2203), "HB Claim Ref Number Empty", ISBLANK(K2203), "Referral Agency Empty", ISBLANK(M2203), "Gender Empty", ISBLANK(N2203), "Religion Empty", ISBLANK(O2203), "Ethnicity Empty", ISBLANK(P2203), "Nationality Empty", ISBLANK(Q2203), "Disability Empty", ISBLANK(R2203), "Sexual Orientation Empty", ISBLANK(S2203), "Language Empty", ISBLANK(T2203), "Risk Assessment Empty", AND(G2203&lt;&gt;"",H2203&lt;&gt;""), IF(SUMPRODUCT(($G$2:$G$5000=G2203)*($H$2:$H$5000=H2203))&gt;1,"CONFLICT: NI and Check-in Date Already in Use","Correct"), TRUE, "Correct")</f>
        <v/>
      </c>
    </row>
    <row r="2204" spans="1:22" s="14" customFormat="1" x14ac:dyDescent="0.5">
      <c r="A2204" s="10"/>
      <c r="B2204" s="11"/>
      <c r="C2204" s="10"/>
      <c r="D2204" s="10"/>
      <c r="E2204" s="10"/>
      <c r="F2204" s="12"/>
      <c r="G2204" s="10"/>
      <c r="H2204" s="12"/>
      <c r="I2204" s="12"/>
      <c r="J2204" s="13"/>
      <c r="K2204" s="10"/>
      <c r="L2204" s="15" t="str">
        <f ca="1">IF(ISBLANK(F2204), "", DATEDIF(Tenants[[#This Row],[DateOfBirth]],TODAY(),"Y"))</f>
        <v/>
      </c>
      <c r="M2204" s="10"/>
      <c r="N2204" s="10"/>
      <c r="O2204" s="10"/>
      <c r="P2204" s="10"/>
      <c r="Q2204" s="10"/>
      <c r="R2204" s="10"/>
      <c r="S2204" s="10"/>
      <c r="T2204" s="10"/>
      <c r="U2204" s="16" t="str">
        <f t="shared" si="35"/>
        <v/>
      </c>
      <c r="V2204" s="16" t="str" cm="1">
        <f t="array" ref="V2204">_xlfn.IFS(AND(ISBLANK(A2204), OR(B2204&lt;&gt;"",C2204&lt;&gt;"",E2204&lt;&gt;"",F2204&lt;&gt;"",G2204&lt;&gt;"",H2204&lt;&gt;"",J2204&lt;&gt;"",K2204&lt;&gt;"",M2204&lt;&gt;"",N2204&lt;&gt;"",O2204&lt;&gt;"",P2204&lt;&gt;"",Q2204&lt;&gt;"",R2204&lt;&gt;"",S2204&lt;&gt;"",T2204&lt;&gt;"",)), "Address Empty", ISBLANK(A2204), "", ISBLANK(B2204), "Room Number Empty", ISBLANK(C2204), "First Name Empty", ISBLANK(E2204), "Last Name Empty", ISBLANK(F2204), "Date of Birth Empty", ISBLANK(G2204), "NI Number Empty", ISBLANK(H2204), "Check In Date Empty", ISBLANK(J2204), "HB Claim Ref Number Empty", ISBLANK(K2204), "Referral Agency Empty", ISBLANK(M2204), "Gender Empty", ISBLANK(N2204), "Religion Empty", ISBLANK(O2204), "Ethnicity Empty", ISBLANK(P2204), "Nationality Empty", ISBLANK(Q2204), "Disability Empty", ISBLANK(R2204), "Sexual Orientation Empty", ISBLANK(S2204), "Language Empty", ISBLANK(T2204), "Risk Assessment Empty", AND(G2204&lt;&gt;"",H2204&lt;&gt;""), IF(SUMPRODUCT(($G$2:$G$5000=G2204)*($H$2:$H$5000=H2204))&gt;1,"CONFLICT: NI and Check-in Date Already in Use","Correct"), TRUE, "Correct")</f>
        <v/>
      </c>
    </row>
    <row r="2205" spans="1:22" s="14" customFormat="1" x14ac:dyDescent="0.5">
      <c r="A2205" s="10"/>
      <c r="B2205" s="11"/>
      <c r="C2205" s="10"/>
      <c r="D2205" s="10"/>
      <c r="E2205" s="10"/>
      <c r="F2205" s="12"/>
      <c r="G2205" s="10"/>
      <c r="H2205" s="12"/>
      <c r="I2205" s="12"/>
      <c r="J2205" s="13"/>
      <c r="K2205" s="10"/>
      <c r="L2205" s="15" t="str">
        <f ca="1">IF(ISBLANK(F2205), "", DATEDIF(Tenants[[#This Row],[DateOfBirth]],TODAY(),"Y"))</f>
        <v/>
      </c>
      <c r="M2205" s="10"/>
      <c r="N2205" s="10"/>
      <c r="O2205" s="10"/>
      <c r="P2205" s="10"/>
      <c r="Q2205" s="10"/>
      <c r="R2205" s="10"/>
      <c r="S2205" s="10"/>
      <c r="T2205" s="10"/>
      <c r="U2205" s="16" t="str">
        <f t="shared" si="35"/>
        <v/>
      </c>
      <c r="V2205" s="16" t="str" cm="1">
        <f t="array" ref="V2205">_xlfn.IFS(AND(ISBLANK(A2205), OR(B2205&lt;&gt;"",C2205&lt;&gt;"",E2205&lt;&gt;"",F2205&lt;&gt;"",G2205&lt;&gt;"",H2205&lt;&gt;"",J2205&lt;&gt;"",K2205&lt;&gt;"",M2205&lt;&gt;"",N2205&lt;&gt;"",O2205&lt;&gt;"",P2205&lt;&gt;"",Q2205&lt;&gt;"",R2205&lt;&gt;"",S2205&lt;&gt;"",T2205&lt;&gt;"",)), "Address Empty", ISBLANK(A2205), "", ISBLANK(B2205), "Room Number Empty", ISBLANK(C2205), "First Name Empty", ISBLANK(E2205), "Last Name Empty", ISBLANK(F2205), "Date of Birth Empty", ISBLANK(G2205), "NI Number Empty", ISBLANK(H2205), "Check In Date Empty", ISBLANK(J2205), "HB Claim Ref Number Empty", ISBLANK(K2205), "Referral Agency Empty", ISBLANK(M2205), "Gender Empty", ISBLANK(N2205), "Religion Empty", ISBLANK(O2205), "Ethnicity Empty", ISBLANK(P2205), "Nationality Empty", ISBLANK(Q2205), "Disability Empty", ISBLANK(R2205), "Sexual Orientation Empty", ISBLANK(S2205), "Language Empty", ISBLANK(T2205), "Risk Assessment Empty", AND(G2205&lt;&gt;"",H2205&lt;&gt;""), IF(SUMPRODUCT(($G$2:$G$5000=G2205)*($H$2:$H$5000=H2205))&gt;1,"CONFLICT: NI and Check-in Date Already in Use","Correct"), TRUE, "Correct")</f>
        <v/>
      </c>
    </row>
    <row r="2206" spans="1:22" s="14" customFormat="1" x14ac:dyDescent="0.5">
      <c r="A2206" s="10"/>
      <c r="B2206" s="11"/>
      <c r="C2206" s="10"/>
      <c r="D2206" s="10"/>
      <c r="E2206" s="10"/>
      <c r="F2206" s="12"/>
      <c r="G2206" s="10"/>
      <c r="H2206" s="12"/>
      <c r="I2206" s="12"/>
      <c r="J2206" s="13"/>
      <c r="K2206" s="10"/>
      <c r="L2206" s="15" t="str">
        <f ca="1">IF(ISBLANK(F2206), "", DATEDIF(Tenants[[#This Row],[DateOfBirth]],TODAY(),"Y"))</f>
        <v/>
      </c>
      <c r="M2206" s="10"/>
      <c r="N2206" s="10"/>
      <c r="O2206" s="10"/>
      <c r="P2206" s="10"/>
      <c r="Q2206" s="10"/>
      <c r="R2206" s="10"/>
      <c r="S2206" s="10"/>
      <c r="T2206" s="10"/>
      <c r="U2206" s="16" t="str">
        <f t="shared" si="35"/>
        <v/>
      </c>
      <c r="V2206" s="16" t="str" cm="1">
        <f t="array" ref="V2206">_xlfn.IFS(AND(ISBLANK(A2206), OR(B2206&lt;&gt;"",C2206&lt;&gt;"",E2206&lt;&gt;"",F2206&lt;&gt;"",G2206&lt;&gt;"",H2206&lt;&gt;"",J2206&lt;&gt;"",K2206&lt;&gt;"",M2206&lt;&gt;"",N2206&lt;&gt;"",O2206&lt;&gt;"",P2206&lt;&gt;"",Q2206&lt;&gt;"",R2206&lt;&gt;"",S2206&lt;&gt;"",T2206&lt;&gt;"",)), "Address Empty", ISBLANK(A2206), "", ISBLANK(B2206), "Room Number Empty", ISBLANK(C2206), "First Name Empty", ISBLANK(E2206), "Last Name Empty", ISBLANK(F2206), "Date of Birth Empty", ISBLANK(G2206), "NI Number Empty", ISBLANK(H2206), "Check In Date Empty", ISBLANK(J2206), "HB Claim Ref Number Empty", ISBLANK(K2206), "Referral Agency Empty", ISBLANK(M2206), "Gender Empty", ISBLANK(N2206), "Religion Empty", ISBLANK(O2206), "Ethnicity Empty", ISBLANK(P2206), "Nationality Empty", ISBLANK(Q2206), "Disability Empty", ISBLANK(R2206), "Sexual Orientation Empty", ISBLANK(S2206), "Language Empty", ISBLANK(T2206), "Risk Assessment Empty", AND(G2206&lt;&gt;"",H2206&lt;&gt;""), IF(SUMPRODUCT(($G$2:$G$5000=G2206)*($H$2:$H$5000=H2206))&gt;1,"CONFLICT: NI and Check-in Date Already in Use","Correct"), TRUE, "Correct")</f>
        <v/>
      </c>
    </row>
    <row r="2207" spans="1:22" s="14" customFormat="1" x14ac:dyDescent="0.5">
      <c r="A2207" s="10"/>
      <c r="B2207" s="11"/>
      <c r="C2207" s="10"/>
      <c r="D2207" s="10"/>
      <c r="E2207" s="10"/>
      <c r="F2207" s="12"/>
      <c r="G2207" s="10"/>
      <c r="H2207" s="12"/>
      <c r="I2207" s="12"/>
      <c r="J2207" s="13"/>
      <c r="K2207" s="10"/>
      <c r="L2207" s="15" t="str">
        <f ca="1">IF(ISBLANK(F2207), "", DATEDIF(Tenants[[#This Row],[DateOfBirth]],TODAY(),"Y"))</f>
        <v/>
      </c>
      <c r="M2207" s="10"/>
      <c r="N2207" s="10"/>
      <c r="O2207" s="10"/>
      <c r="P2207" s="10"/>
      <c r="Q2207" s="10"/>
      <c r="R2207" s="10"/>
      <c r="S2207" s="10"/>
      <c r="T2207" s="10"/>
      <c r="U2207" s="16" t="str">
        <f t="shared" si="35"/>
        <v/>
      </c>
      <c r="V2207" s="16" t="str" cm="1">
        <f t="array" ref="V2207">_xlfn.IFS(AND(ISBLANK(A2207), OR(B2207&lt;&gt;"",C2207&lt;&gt;"",E2207&lt;&gt;"",F2207&lt;&gt;"",G2207&lt;&gt;"",H2207&lt;&gt;"",J2207&lt;&gt;"",K2207&lt;&gt;"",M2207&lt;&gt;"",N2207&lt;&gt;"",O2207&lt;&gt;"",P2207&lt;&gt;"",Q2207&lt;&gt;"",R2207&lt;&gt;"",S2207&lt;&gt;"",T2207&lt;&gt;"",)), "Address Empty", ISBLANK(A2207), "", ISBLANK(B2207), "Room Number Empty", ISBLANK(C2207), "First Name Empty", ISBLANK(E2207), "Last Name Empty", ISBLANK(F2207), "Date of Birth Empty", ISBLANK(G2207), "NI Number Empty", ISBLANK(H2207), "Check In Date Empty", ISBLANK(J2207), "HB Claim Ref Number Empty", ISBLANK(K2207), "Referral Agency Empty", ISBLANK(M2207), "Gender Empty", ISBLANK(N2207), "Religion Empty", ISBLANK(O2207), "Ethnicity Empty", ISBLANK(P2207), "Nationality Empty", ISBLANK(Q2207), "Disability Empty", ISBLANK(R2207), "Sexual Orientation Empty", ISBLANK(S2207), "Language Empty", ISBLANK(T2207), "Risk Assessment Empty", AND(G2207&lt;&gt;"",H2207&lt;&gt;""), IF(SUMPRODUCT(($G$2:$G$5000=G2207)*($H$2:$H$5000=H2207))&gt;1,"CONFLICT: NI and Check-in Date Already in Use","Correct"), TRUE, "Correct")</f>
        <v/>
      </c>
    </row>
    <row r="2208" spans="1:22" s="14" customFormat="1" x14ac:dyDescent="0.5">
      <c r="A2208" s="10"/>
      <c r="B2208" s="11"/>
      <c r="C2208" s="10"/>
      <c r="D2208" s="10"/>
      <c r="E2208" s="10"/>
      <c r="F2208" s="12"/>
      <c r="G2208" s="10"/>
      <c r="H2208" s="12"/>
      <c r="I2208" s="12"/>
      <c r="J2208" s="13"/>
      <c r="K2208" s="10"/>
      <c r="L2208" s="15" t="str">
        <f ca="1">IF(ISBLANK(F2208), "", DATEDIF(Tenants[[#This Row],[DateOfBirth]],TODAY(),"Y"))</f>
        <v/>
      </c>
      <c r="M2208" s="10"/>
      <c r="N2208" s="10"/>
      <c r="O2208" s="10"/>
      <c r="P2208" s="10"/>
      <c r="Q2208" s="10"/>
      <c r="R2208" s="10"/>
      <c r="S2208" s="10"/>
      <c r="T2208" s="10"/>
      <c r="U2208" s="16" t="str">
        <f t="shared" si="35"/>
        <v/>
      </c>
      <c r="V2208" s="16" t="str" cm="1">
        <f t="array" ref="V2208">_xlfn.IFS(AND(ISBLANK(A2208), OR(B2208&lt;&gt;"",C2208&lt;&gt;"",E2208&lt;&gt;"",F2208&lt;&gt;"",G2208&lt;&gt;"",H2208&lt;&gt;"",J2208&lt;&gt;"",K2208&lt;&gt;"",M2208&lt;&gt;"",N2208&lt;&gt;"",O2208&lt;&gt;"",P2208&lt;&gt;"",Q2208&lt;&gt;"",R2208&lt;&gt;"",S2208&lt;&gt;"",T2208&lt;&gt;"",)), "Address Empty", ISBLANK(A2208), "", ISBLANK(B2208), "Room Number Empty", ISBLANK(C2208), "First Name Empty", ISBLANK(E2208), "Last Name Empty", ISBLANK(F2208), "Date of Birth Empty", ISBLANK(G2208), "NI Number Empty", ISBLANK(H2208), "Check In Date Empty", ISBLANK(J2208), "HB Claim Ref Number Empty", ISBLANK(K2208), "Referral Agency Empty", ISBLANK(M2208), "Gender Empty", ISBLANK(N2208), "Religion Empty", ISBLANK(O2208), "Ethnicity Empty", ISBLANK(P2208), "Nationality Empty", ISBLANK(Q2208), "Disability Empty", ISBLANK(R2208), "Sexual Orientation Empty", ISBLANK(S2208), "Language Empty", ISBLANK(T2208), "Risk Assessment Empty", AND(G2208&lt;&gt;"",H2208&lt;&gt;""), IF(SUMPRODUCT(($G$2:$G$5000=G2208)*($H$2:$H$5000=H2208))&gt;1,"CONFLICT: NI and Check-in Date Already in Use","Correct"), TRUE, "Correct")</f>
        <v/>
      </c>
    </row>
    <row r="2209" spans="1:22" s="14" customFormat="1" x14ac:dyDescent="0.5">
      <c r="A2209" s="10"/>
      <c r="B2209" s="11"/>
      <c r="C2209" s="10"/>
      <c r="D2209" s="10"/>
      <c r="E2209" s="10"/>
      <c r="F2209" s="12"/>
      <c r="G2209" s="10"/>
      <c r="H2209" s="12"/>
      <c r="I2209" s="12"/>
      <c r="J2209" s="13"/>
      <c r="K2209" s="10"/>
      <c r="L2209" s="15" t="str">
        <f ca="1">IF(ISBLANK(F2209), "", DATEDIF(Tenants[[#This Row],[DateOfBirth]],TODAY(),"Y"))</f>
        <v/>
      </c>
      <c r="M2209" s="10"/>
      <c r="N2209" s="10"/>
      <c r="O2209" s="10"/>
      <c r="P2209" s="10"/>
      <c r="Q2209" s="10"/>
      <c r="R2209" s="10"/>
      <c r="S2209" s="10"/>
      <c r="T2209" s="10"/>
      <c r="U2209" s="16" t="str">
        <f t="shared" si="35"/>
        <v/>
      </c>
      <c r="V2209" s="16" t="str" cm="1">
        <f t="array" ref="V2209">_xlfn.IFS(AND(ISBLANK(A2209), OR(B2209&lt;&gt;"",C2209&lt;&gt;"",E2209&lt;&gt;"",F2209&lt;&gt;"",G2209&lt;&gt;"",H2209&lt;&gt;"",J2209&lt;&gt;"",K2209&lt;&gt;"",M2209&lt;&gt;"",N2209&lt;&gt;"",O2209&lt;&gt;"",P2209&lt;&gt;"",Q2209&lt;&gt;"",R2209&lt;&gt;"",S2209&lt;&gt;"",T2209&lt;&gt;"",)), "Address Empty", ISBLANK(A2209), "", ISBLANK(B2209), "Room Number Empty", ISBLANK(C2209), "First Name Empty", ISBLANK(E2209), "Last Name Empty", ISBLANK(F2209), "Date of Birth Empty", ISBLANK(G2209), "NI Number Empty", ISBLANK(H2209), "Check In Date Empty", ISBLANK(J2209), "HB Claim Ref Number Empty", ISBLANK(K2209), "Referral Agency Empty", ISBLANK(M2209), "Gender Empty", ISBLANK(N2209), "Religion Empty", ISBLANK(O2209), "Ethnicity Empty", ISBLANK(P2209), "Nationality Empty", ISBLANK(Q2209), "Disability Empty", ISBLANK(R2209), "Sexual Orientation Empty", ISBLANK(S2209), "Language Empty", ISBLANK(T2209), "Risk Assessment Empty", AND(G2209&lt;&gt;"",H2209&lt;&gt;""), IF(SUMPRODUCT(($G$2:$G$5000=G2209)*($H$2:$H$5000=H2209))&gt;1,"CONFLICT: NI and Check-in Date Already in Use","Correct"), TRUE, "Correct")</f>
        <v/>
      </c>
    </row>
    <row r="2210" spans="1:22" s="14" customFormat="1" x14ac:dyDescent="0.5">
      <c r="A2210" s="10"/>
      <c r="B2210" s="11"/>
      <c r="C2210" s="10"/>
      <c r="D2210" s="10"/>
      <c r="E2210" s="10"/>
      <c r="F2210" s="12"/>
      <c r="G2210" s="10"/>
      <c r="H2210" s="12"/>
      <c r="I2210" s="12"/>
      <c r="J2210" s="13"/>
      <c r="K2210" s="10"/>
      <c r="L2210" s="15" t="str">
        <f ca="1">IF(ISBLANK(F2210), "", DATEDIF(Tenants[[#This Row],[DateOfBirth]],TODAY(),"Y"))</f>
        <v/>
      </c>
      <c r="M2210" s="10"/>
      <c r="N2210" s="10"/>
      <c r="O2210" s="10"/>
      <c r="P2210" s="10"/>
      <c r="Q2210" s="10"/>
      <c r="R2210" s="10"/>
      <c r="S2210" s="10"/>
      <c r="T2210" s="10"/>
      <c r="U2210" s="16" t="str">
        <f t="shared" si="35"/>
        <v/>
      </c>
      <c r="V2210" s="16" t="str" cm="1">
        <f t="array" ref="V2210">_xlfn.IFS(AND(ISBLANK(A2210), OR(B2210&lt;&gt;"",C2210&lt;&gt;"",E2210&lt;&gt;"",F2210&lt;&gt;"",G2210&lt;&gt;"",H2210&lt;&gt;"",J2210&lt;&gt;"",K2210&lt;&gt;"",M2210&lt;&gt;"",N2210&lt;&gt;"",O2210&lt;&gt;"",P2210&lt;&gt;"",Q2210&lt;&gt;"",R2210&lt;&gt;"",S2210&lt;&gt;"",T2210&lt;&gt;"",)), "Address Empty", ISBLANK(A2210), "", ISBLANK(B2210), "Room Number Empty", ISBLANK(C2210), "First Name Empty", ISBLANK(E2210), "Last Name Empty", ISBLANK(F2210), "Date of Birth Empty", ISBLANK(G2210), "NI Number Empty", ISBLANK(H2210), "Check In Date Empty", ISBLANK(J2210), "HB Claim Ref Number Empty", ISBLANK(K2210), "Referral Agency Empty", ISBLANK(M2210), "Gender Empty", ISBLANK(N2210), "Religion Empty", ISBLANK(O2210), "Ethnicity Empty", ISBLANK(P2210), "Nationality Empty", ISBLANK(Q2210), "Disability Empty", ISBLANK(R2210), "Sexual Orientation Empty", ISBLANK(S2210), "Language Empty", ISBLANK(T2210), "Risk Assessment Empty", AND(G2210&lt;&gt;"",H2210&lt;&gt;""), IF(SUMPRODUCT(($G$2:$G$5000=G2210)*($H$2:$H$5000=H2210))&gt;1,"CONFLICT: NI and Check-in Date Already in Use","Correct"), TRUE, "Correct")</f>
        <v/>
      </c>
    </row>
    <row r="2211" spans="1:22" s="14" customFormat="1" x14ac:dyDescent="0.5">
      <c r="A2211" s="10"/>
      <c r="B2211" s="11"/>
      <c r="C2211" s="10"/>
      <c r="D2211" s="10"/>
      <c r="E2211" s="10"/>
      <c r="F2211" s="12"/>
      <c r="G2211" s="10"/>
      <c r="H2211" s="12"/>
      <c r="I2211" s="12"/>
      <c r="J2211" s="13"/>
      <c r="K2211" s="10"/>
      <c r="L2211" s="15" t="str">
        <f ca="1">IF(ISBLANK(F2211), "", DATEDIF(Tenants[[#This Row],[DateOfBirth]],TODAY(),"Y"))</f>
        <v/>
      </c>
      <c r="M2211" s="10"/>
      <c r="N2211" s="10"/>
      <c r="O2211" s="10"/>
      <c r="P2211" s="10"/>
      <c r="Q2211" s="10"/>
      <c r="R2211" s="10"/>
      <c r="S2211" s="10"/>
      <c r="T2211" s="10"/>
      <c r="U2211" s="16" t="str">
        <f t="shared" si="35"/>
        <v/>
      </c>
      <c r="V2211" s="16" t="str" cm="1">
        <f t="array" ref="V2211">_xlfn.IFS(AND(ISBLANK(A2211), OR(B2211&lt;&gt;"",C2211&lt;&gt;"",E2211&lt;&gt;"",F2211&lt;&gt;"",G2211&lt;&gt;"",H2211&lt;&gt;"",J2211&lt;&gt;"",K2211&lt;&gt;"",M2211&lt;&gt;"",N2211&lt;&gt;"",O2211&lt;&gt;"",P2211&lt;&gt;"",Q2211&lt;&gt;"",R2211&lt;&gt;"",S2211&lt;&gt;"",T2211&lt;&gt;"",)), "Address Empty", ISBLANK(A2211), "", ISBLANK(B2211), "Room Number Empty", ISBLANK(C2211), "First Name Empty", ISBLANK(E2211), "Last Name Empty", ISBLANK(F2211), "Date of Birth Empty", ISBLANK(G2211), "NI Number Empty", ISBLANK(H2211), "Check In Date Empty", ISBLANK(J2211), "HB Claim Ref Number Empty", ISBLANK(K2211), "Referral Agency Empty", ISBLANK(M2211), "Gender Empty", ISBLANK(N2211), "Religion Empty", ISBLANK(O2211), "Ethnicity Empty", ISBLANK(P2211), "Nationality Empty", ISBLANK(Q2211), "Disability Empty", ISBLANK(R2211), "Sexual Orientation Empty", ISBLANK(S2211), "Language Empty", ISBLANK(T2211), "Risk Assessment Empty", AND(G2211&lt;&gt;"",H2211&lt;&gt;""), IF(SUMPRODUCT(($G$2:$G$5000=G2211)*($H$2:$H$5000=H2211))&gt;1,"CONFLICT: NI and Check-in Date Already in Use","Correct"), TRUE, "Correct")</f>
        <v/>
      </c>
    </row>
    <row r="2212" spans="1:22" s="14" customFormat="1" x14ac:dyDescent="0.5">
      <c r="A2212" s="10"/>
      <c r="B2212" s="11"/>
      <c r="C2212" s="10"/>
      <c r="D2212" s="10"/>
      <c r="E2212" s="10"/>
      <c r="F2212" s="12"/>
      <c r="G2212" s="10"/>
      <c r="H2212" s="12"/>
      <c r="I2212" s="12"/>
      <c r="J2212" s="13"/>
      <c r="K2212" s="10"/>
      <c r="L2212" s="15" t="str">
        <f ca="1">IF(ISBLANK(F2212), "", DATEDIF(Tenants[[#This Row],[DateOfBirth]],TODAY(),"Y"))</f>
        <v/>
      </c>
      <c r="M2212" s="10"/>
      <c r="N2212" s="10"/>
      <c r="O2212" s="10"/>
      <c r="P2212" s="10"/>
      <c r="Q2212" s="10"/>
      <c r="R2212" s="10"/>
      <c r="S2212" s="10"/>
      <c r="T2212" s="10"/>
      <c r="U2212" s="16" t="str">
        <f t="shared" si="35"/>
        <v/>
      </c>
      <c r="V2212" s="16" t="str" cm="1">
        <f t="array" ref="V2212">_xlfn.IFS(AND(ISBLANK(A2212), OR(B2212&lt;&gt;"",C2212&lt;&gt;"",E2212&lt;&gt;"",F2212&lt;&gt;"",G2212&lt;&gt;"",H2212&lt;&gt;"",J2212&lt;&gt;"",K2212&lt;&gt;"",M2212&lt;&gt;"",N2212&lt;&gt;"",O2212&lt;&gt;"",P2212&lt;&gt;"",Q2212&lt;&gt;"",R2212&lt;&gt;"",S2212&lt;&gt;"",T2212&lt;&gt;"",)), "Address Empty", ISBLANK(A2212), "", ISBLANK(B2212), "Room Number Empty", ISBLANK(C2212), "First Name Empty", ISBLANK(E2212), "Last Name Empty", ISBLANK(F2212), "Date of Birth Empty", ISBLANK(G2212), "NI Number Empty", ISBLANK(H2212), "Check In Date Empty", ISBLANK(J2212), "HB Claim Ref Number Empty", ISBLANK(K2212), "Referral Agency Empty", ISBLANK(M2212), "Gender Empty", ISBLANK(N2212), "Religion Empty", ISBLANK(O2212), "Ethnicity Empty", ISBLANK(P2212), "Nationality Empty", ISBLANK(Q2212), "Disability Empty", ISBLANK(R2212), "Sexual Orientation Empty", ISBLANK(S2212), "Language Empty", ISBLANK(T2212), "Risk Assessment Empty", AND(G2212&lt;&gt;"",H2212&lt;&gt;""), IF(SUMPRODUCT(($G$2:$G$5000=G2212)*($H$2:$H$5000=H2212))&gt;1,"CONFLICT: NI and Check-in Date Already in Use","Correct"), TRUE, "Correct")</f>
        <v/>
      </c>
    </row>
    <row r="2213" spans="1:22" s="14" customFormat="1" x14ac:dyDescent="0.5">
      <c r="A2213" s="10"/>
      <c r="B2213" s="11"/>
      <c r="C2213" s="10"/>
      <c r="D2213" s="10"/>
      <c r="E2213" s="10"/>
      <c r="F2213" s="12"/>
      <c r="G2213" s="10"/>
      <c r="H2213" s="12"/>
      <c r="I2213" s="12"/>
      <c r="J2213" s="13"/>
      <c r="K2213" s="10"/>
      <c r="L2213" s="15" t="str">
        <f ca="1">IF(ISBLANK(F2213), "", DATEDIF(Tenants[[#This Row],[DateOfBirth]],TODAY(),"Y"))</f>
        <v/>
      </c>
      <c r="M2213" s="10"/>
      <c r="N2213" s="10"/>
      <c r="O2213" s="10"/>
      <c r="P2213" s="10"/>
      <c r="Q2213" s="10"/>
      <c r="R2213" s="10"/>
      <c r="S2213" s="10"/>
      <c r="T2213" s="10"/>
      <c r="U2213" s="16" t="str">
        <f t="shared" si="35"/>
        <v/>
      </c>
      <c r="V2213" s="16" t="str" cm="1">
        <f t="array" ref="V2213">_xlfn.IFS(AND(ISBLANK(A2213), OR(B2213&lt;&gt;"",C2213&lt;&gt;"",E2213&lt;&gt;"",F2213&lt;&gt;"",G2213&lt;&gt;"",H2213&lt;&gt;"",J2213&lt;&gt;"",K2213&lt;&gt;"",M2213&lt;&gt;"",N2213&lt;&gt;"",O2213&lt;&gt;"",P2213&lt;&gt;"",Q2213&lt;&gt;"",R2213&lt;&gt;"",S2213&lt;&gt;"",T2213&lt;&gt;"",)), "Address Empty", ISBLANK(A2213), "", ISBLANK(B2213), "Room Number Empty", ISBLANK(C2213), "First Name Empty", ISBLANK(E2213), "Last Name Empty", ISBLANK(F2213), "Date of Birth Empty", ISBLANK(G2213), "NI Number Empty", ISBLANK(H2213), "Check In Date Empty", ISBLANK(J2213), "HB Claim Ref Number Empty", ISBLANK(K2213), "Referral Agency Empty", ISBLANK(M2213), "Gender Empty", ISBLANK(N2213), "Religion Empty", ISBLANK(O2213), "Ethnicity Empty", ISBLANK(P2213), "Nationality Empty", ISBLANK(Q2213), "Disability Empty", ISBLANK(R2213), "Sexual Orientation Empty", ISBLANK(S2213), "Language Empty", ISBLANK(T2213), "Risk Assessment Empty", AND(G2213&lt;&gt;"",H2213&lt;&gt;""), IF(SUMPRODUCT(($G$2:$G$5000=G2213)*($H$2:$H$5000=H2213))&gt;1,"CONFLICT: NI and Check-in Date Already in Use","Correct"), TRUE, "Correct")</f>
        <v/>
      </c>
    </row>
    <row r="2214" spans="1:22" s="14" customFormat="1" x14ac:dyDescent="0.5">
      <c r="A2214" s="10"/>
      <c r="B2214" s="11"/>
      <c r="C2214" s="10"/>
      <c r="D2214" s="10"/>
      <c r="E2214" s="10"/>
      <c r="F2214" s="12"/>
      <c r="G2214" s="10"/>
      <c r="H2214" s="12"/>
      <c r="I2214" s="12"/>
      <c r="J2214" s="13"/>
      <c r="K2214" s="10"/>
      <c r="L2214" s="15" t="str">
        <f ca="1">IF(ISBLANK(F2214), "", DATEDIF(Tenants[[#This Row],[DateOfBirth]],TODAY(),"Y"))</f>
        <v/>
      </c>
      <c r="M2214" s="10"/>
      <c r="N2214" s="10"/>
      <c r="O2214" s="10"/>
      <c r="P2214" s="10"/>
      <c r="Q2214" s="10"/>
      <c r="R2214" s="10"/>
      <c r="S2214" s="10"/>
      <c r="T2214" s="10"/>
      <c r="U2214" s="16" t="str">
        <f t="shared" si="35"/>
        <v/>
      </c>
      <c r="V2214" s="16" t="str" cm="1">
        <f t="array" ref="V2214">_xlfn.IFS(AND(ISBLANK(A2214), OR(B2214&lt;&gt;"",C2214&lt;&gt;"",E2214&lt;&gt;"",F2214&lt;&gt;"",G2214&lt;&gt;"",H2214&lt;&gt;"",J2214&lt;&gt;"",K2214&lt;&gt;"",M2214&lt;&gt;"",N2214&lt;&gt;"",O2214&lt;&gt;"",P2214&lt;&gt;"",Q2214&lt;&gt;"",R2214&lt;&gt;"",S2214&lt;&gt;"",T2214&lt;&gt;"",)), "Address Empty", ISBLANK(A2214), "", ISBLANK(B2214), "Room Number Empty", ISBLANK(C2214), "First Name Empty", ISBLANK(E2214), "Last Name Empty", ISBLANK(F2214), "Date of Birth Empty", ISBLANK(G2214), "NI Number Empty", ISBLANK(H2214), "Check In Date Empty", ISBLANK(J2214), "HB Claim Ref Number Empty", ISBLANK(K2214), "Referral Agency Empty", ISBLANK(M2214), "Gender Empty", ISBLANK(N2214), "Religion Empty", ISBLANK(O2214), "Ethnicity Empty", ISBLANK(P2214), "Nationality Empty", ISBLANK(Q2214), "Disability Empty", ISBLANK(R2214), "Sexual Orientation Empty", ISBLANK(S2214), "Language Empty", ISBLANK(T2214), "Risk Assessment Empty", AND(G2214&lt;&gt;"",H2214&lt;&gt;""), IF(SUMPRODUCT(($G$2:$G$5000=G2214)*($H$2:$H$5000=H2214))&gt;1,"CONFLICT: NI and Check-in Date Already in Use","Correct"), TRUE, "Correct")</f>
        <v/>
      </c>
    </row>
    <row r="2215" spans="1:22" s="14" customFormat="1" x14ac:dyDescent="0.5">
      <c r="A2215" s="10"/>
      <c r="B2215" s="11"/>
      <c r="C2215" s="10"/>
      <c r="D2215" s="10"/>
      <c r="E2215" s="10"/>
      <c r="F2215" s="12"/>
      <c r="G2215" s="10"/>
      <c r="H2215" s="12"/>
      <c r="I2215" s="12"/>
      <c r="J2215" s="13"/>
      <c r="K2215" s="10"/>
      <c r="L2215" s="15" t="str">
        <f ca="1">IF(ISBLANK(F2215), "", DATEDIF(Tenants[[#This Row],[DateOfBirth]],TODAY(),"Y"))</f>
        <v/>
      </c>
      <c r="M2215" s="10"/>
      <c r="N2215" s="10"/>
      <c r="O2215" s="10"/>
      <c r="P2215" s="10"/>
      <c r="Q2215" s="10"/>
      <c r="R2215" s="10"/>
      <c r="S2215" s="10"/>
      <c r="T2215" s="10"/>
      <c r="U2215" s="16" t="str">
        <f t="shared" si="35"/>
        <v/>
      </c>
      <c r="V2215" s="16" t="str" cm="1">
        <f t="array" ref="V2215">_xlfn.IFS(AND(ISBLANK(A2215), OR(B2215&lt;&gt;"",C2215&lt;&gt;"",E2215&lt;&gt;"",F2215&lt;&gt;"",G2215&lt;&gt;"",H2215&lt;&gt;"",J2215&lt;&gt;"",K2215&lt;&gt;"",M2215&lt;&gt;"",N2215&lt;&gt;"",O2215&lt;&gt;"",P2215&lt;&gt;"",Q2215&lt;&gt;"",R2215&lt;&gt;"",S2215&lt;&gt;"",T2215&lt;&gt;"",)), "Address Empty", ISBLANK(A2215), "", ISBLANK(B2215), "Room Number Empty", ISBLANK(C2215), "First Name Empty", ISBLANK(E2215), "Last Name Empty", ISBLANK(F2215), "Date of Birth Empty", ISBLANK(G2215), "NI Number Empty", ISBLANK(H2215), "Check In Date Empty", ISBLANK(J2215), "HB Claim Ref Number Empty", ISBLANK(K2215), "Referral Agency Empty", ISBLANK(M2215), "Gender Empty", ISBLANK(N2215), "Religion Empty", ISBLANK(O2215), "Ethnicity Empty", ISBLANK(P2215), "Nationality Empty", ISBLANK(Q2215), "Disability Empty", ISBLANK(R2215), "Sexual Orientation Empty", ISBLANK(S2215), "Language Empty", ISBLANK(T2215), "Risk Assessment Empty", AND(G2215&lt;&gt;"",H2215&lt;&gt;""), IF(SUMPRODUCT(($G$2:$G$5000=G2215)*($H$2:$H$5000=H2215))&gt;1,"CONFLICT: NI and Check-in Date Already in Use","Correct"), TRUE, "Correct")</f>
        <v/>
      </c>
    </row>
    <row r="2216" spans="1:22" s="14" customFormat="1" x14ac:dyDescent="0.5">
      <c r="A2216" s="10"/>
      <c r="B2216" s="11"/>
      <c r="C2216" s="10"/>
      <c r="D2216" s="10"/>
      <c r="E2216" s="10"/>
      <c r="F2216" s="12"/>
      <c r="G2216" s="10"/>
      <c r="H2216" s="12"/>
      <c r="I2216" s="12"/>
      <c r="J2216" s="13"/>
      <c r="K2216" s="10"/>
      <c r="L2216" s="15" t="str">
        <f ca="1">IF(ISBLANK(F2216), "", DATEDIF(Tenants[[#This Row],[DateOfBirth]],TODAY(),"Y"))</f>
        <v/>
      </c>
      <c r="M2216" s="10"/>
      <c r="N2216" s="10"/>
      <c r="O2216" s="10"/>
      <c r="P2216" s="10"/>
      <c r="Q2216" s="10"/>
      <c r="R2216" s="10"/>
      <c r="S2216" s="10"/>
      <c r="T2216" s="10"/>
      <c r="U2216" s="16" t="str">
        <f t="shared" si="35"/>
        <v/>
      </c>
      <c r="V2216" s="16" t="str" cm="1">
        <f t="array" ref="V2216">_xlfn.IFS(AND(ISBLANK(A2216), OR(B2216&lt;&gt;"",C2216&lt;&gt;"",E2216&lt;&gt;"",F2216&lt;&gt;"",G2216&lt;&gt;"",H2216&lt;&gt;"",J2216&lt;&gt;"",K2216&lt;&gt;"",M2216&lt;&gt;"",N2216&lt;&gt;"",O2216&lt;&gt;"",P2216&lt;&gt;"",Q2216&lt;&gt;"",R2216&lt;&gt;"",S2216&lt;&gt;"",T2216&lt;&gt;"",)), "Address Empty", ISBLANK(A2216), "", ISBLANK(B2216), "Room Number Empty", ISBLANK(C2216), "First Name Empty", ISBLANK(E2216), "Last Name Empty", ISBLANK(F2216), "Date of Birth Empty", ISBLANK(G2216), "NI Number Empty", ISBLANK(H2216), "Check In Date Empty", ISBLANK(J2216), "HB Claim Ref Number Empty", ISBLANK(K2216), "Referral Agency Empty", ISBLANK(M2216), "Gender Empty", ISBLANK(N2216), "Religion Empty", ISBLANK(O2216), "Ethnicity Empty", ISBLANK(P2216), "Nationality Empty", ISBLANK(Q2216), "Disability Empty", ISBLANK(R2216), "Sexual Orientation Empty", ISBLANK(S2216), "Language Empty", ISBLANK(T2216), "Risk Assessment Empty", AND(G2216&lt;&gt;"",H2216&lt;&gt;""), IF(SUMPRODUCT(($G$2:$G$5000=G2216)*($H$2:$H$5000=H2216))&gt;1,"CONFLICT: NI and Check-in Date Already in Use","Correct"), TRUE, "Correct")</f>
        <v/>
      </c>
    </row>
    <row r="2217" spans="1:22" s="14" customFormat="1" x14ac:dyDescent="0.5">
      <c r="A2217" s="10"/>
      <c r="B2217" s="11"/>
      <c r="C2217" s="10"/>
      <c r="D2217" s="10"/>
      <c r="E2217" s="10"/>
      <c r="F2217" s="12"/>
      <c r="G2217" s="10"/>
      <c r="H2217" s="12"/>
      <c r="I2217" s="12"/>
      <c r="J2217" s="13"/>
      <c r="K2217" s="10"/>
      <c r="L2217" s="15" t="str">
        <f ca="1">IF(ISBLANK(F2217), "", DATEDIF(Tenants[[#This Row],[DateOfBirth]],TODAY(),"Y"))</f>
        <v/>
      </c>
      <c r="M2217" s="10"/>
      <c r="N2217" s="10"/>
      <c r="O2217" s="10"/>
      <c r="P2217" s="10"/>
      <c r="Q2217" s="10"/>
      <c r="R2217" s="10"/>
      <c r="S2217" s="10"/>
      <c r="T2217" s="10"/>
      <c r="U2217" s="16" t="str">
        <f t="shared" si="35"/>
        <v/>
      </c>
      <c r="V2217" s="16" t="str" cm="1">
        <f t="array" ref="V2217">_xlfn.IFS(AND(ISBLANK(A2217), OR(B2217&lt;&gt;"",C2217&lt;&gt;"",E2217&lt;&gt;"",F2217&lt;&gt;"",G2217&lt;&gt;"",H2217&lt;&gt;"",J2217&lt;&gt;"",K2217&lt;&gt;"",M2217&lt;&gt;"",N2217&lt;&gt;"",O2217&lt;&gt;"",P2217&lt;&gt;"",Q2217&lt;&gt;"",R2217&lt;&gt;"",S2217&lt;&gt;"",T2217&lt;&gt;"",)), "Address Empty", ISBLANK(A2217), "", ISBLANK(B2217), "Room Number Empty", ISBLANK(C2217), "First Name Empty", ISBLANK(E2217), "Last Name Empty", ISBLANK(F2217), "Date of Birth Empty", ISBLANK(G2217), "NI Number Empty", ISBLANK(H2217), "Check In Date Empty", ISBLANK(J2217), "HB Claim Ref Number Empty", ISBLANK(K2217), "Referral Agency Empty", ISBLANK(M2217), "Gender Empty", ISBLANK(N2217), "Religion Empty", ISBLANK(O2217), "Ethnicity Empty", ISBLANK(P2217), "Nationality Empty", ISBLANK(Q2217), "Disability Empty", ISBLANK(R2217), "Sexual Orientation Empty", ISBLANK(S2217), "Language Empty", ISBLANK(T2217), "Risk Assessment Empty", AND(G2217&lt;&gt;"",H2217&lt;&gt;""), IF(SUMPRODUCT(($G$2:$G$5000=G2217)*($H$2:$H$5000=H2217))&gt;1,"CONFLICT: NI and Check-in Date Already in Use","Correct"), TRUE, "Correct")</f>
        <v/>
      </c>
    </row>
    <row r="2218" spans="1:22" s="14" customFormat="1" x14ac:dyDescent="0.5">
      <c r="A2218" s="10"/>
      <c r="B2218" s="11"/>
      <c r="C2218" s="10"/>
      <c r="D2218" s="10"/>
      <c r="E2218" s="10"/>
      <c r="F2218" s="12"/>
      <c r="G2218" s="10"/>
      <c r="H2218" s="12"/>
      <c r="I2218" s="12"/>
      <c r="J2218" s="13"/>
      <c r="K2218" s="10"/>
      <c r="L2218" s="15" t="str">
        <f ca="1">IF(ISBLANK(F2218), "", DATEDIF(Tenants[[#This Row],[DateOfBirth]],TODAY(),"Y"))</f>
        <v/>
      </c>
      <c r="M2218" s="10"/>
      <c r="N2218" s="10"/>
      <c r="O2218" s="10"/>
      <c r="P2218" s="10"/>
      <c r="Q2218" s="10"/>
      <c r="R2218" s="10"/>
      <c r="S2218" s="10"/>
      <c r="T2218" s="10"/>
      <c r="U2218" s="16" t="str">
        <f t="shared" si="35"/>
        <v/>
      </c>
      <c r="V2218" s="16" t="str" cm="1">
        <f t="array" ref="V2218">_xlfn.IFS(AND(ISBLANK(A2218), OR(B2218&lt;&gt;"",C2218&lt;&gt;"",E2218&lt;&gt;"",F2218&lt;&gt;"",G2218&lt;&gt;"",H2218&lt;&gt;"",J2218&lt;&gt;"",K2218&lt;&gt;"",M2218&lt;&gt;"",N2218&lt;&gt;"",O2218&lt;&gt;"",P2218&lt;&gt;"",Q2218&lt;&gt;"",R2218&lt;&gt;"",S2218&lt;&gt;"",T2218&lt;&gt;"",)), "Address Empty", ISBLANK(A2218), "", ISBLANK(B2218), "Room Number Empty", ISBLANK(C2218), "First Name Empty", ISBLANK(E2218), "Last Name Empty", ISBLANK(F2218), "Date of Birth Empty", ISBLANK(G2218), "NI Number Empty", ISBLANK(H2218), "Check In Date Empty", ISBLANK(J2218), "HB Claim Ref Number Empty", ISBLANK(K2218), "Referral Agency Empty", ISBLANK(M2218), "Gender Empty", ISBLANK(N2218), "Religion Empty", ISBLANK(O2218), "Ethnicity Empty", ISBLANK(P2218), "Nationality Empty", ISBLANK(Q2218), "Disability Empty", ISBLANK(R2218), "Sexual Orientation Empty", ISBLANK(S2218), "Language Empty", ISBLANK(T2218), "Risk Assessment Empty", AND(G2218&lt;&gt;"",H2218&lt;&gt;""), IF(SUMPRODUCT(($G$2:$G$5000=G2218)*($H$2:$H$5000=H2218))&gt;1,"CONFLICT: NI and Check-in Date Already in Use","Correct"), TRUE, "Correct")</f>
        <v/>
      </c>
    </row>
    <row r="2219" spans="1:22" s="14" customFormat="1" x14ac:dyDescent="0.5">
      <c r="A2219" s="10"/>
      <c r="B2219" s="11"/>
      <c r="C2219" s="10"/>
      <c r="D2219" s="10"/>
      <c r="E2219" s="10"/>
      <c r="F2219" s="12"/>
      <c r="G2219" s="10"/>
      <c r="H2219" s="12"/>
      <c r="I2219" s="12"/>
      <c r="J2219" s="13"/>
      <c r="K2219" s="10"/>
      <c r="L2219" s="15" t="str">
        <f ca="1">IF(ISBLANK(F2219), "", DATEDIF(Tenants[[#This Row],[DateOfBirth]],TODAY(),"Y"))</f>
        <v/>
      </c>
      <c r="M2219" s="10"/>
      <c r="N2219" s="10"/>
      <c r="O2219" s="10"/>
      <c r="P2219" s="10"/>
      <c r="Q2219" s="10"/>
      <c r="R2219" s="10"/>
      <c r="S2219" s="10"/>
      <c r="T2219" s="10"/>
      <c r="U2219" s="16" t="str">
        <f t="shared" si="35"/>
        <v/>
      </c>
      <c r="V2219" s="16" t="str" cm="1">
        <f t="array" ref="V2219">_xlfn.IFS(AND(ISBLANK(A2219), OR(B2219&lt;&gt;"",C2219&lt;&gt;"",E2219&lt;&gt;"",F2219&lt;&gt;"",G2219&lt;&gt;"",H2219&lt;&gt;"",J2219&lt;&gt;"",K2219&lt;&gt;"",M2219&lt;&gt;"",N2219&lt;&gt;"",O2219&lt;&gt;"",P2219&lt;&gt;"",Q2219&lt;&gt;"",R2219&lt;&gt;"",S2219&lt;&gt;"",T2219&lt;&gt;"",)), "Address Empty", ISBLANK(A2219), "", ISBLANK(B2219), "Room Number Empty", ISBLANK(C2219), "First Name Empty", ISBLANK(E2219), "Last Name Empty", ISBLANK(F2219), "Date of Birth Empty", ISBLANK(G2219), "NI Number Empty", ISBLANK(H2219), "Check In Date Empty", ISBLANK(J2219), "HB Claim Ref Number Empty", ISBLANK(K2219), "Referral Agency Empty", ISBLANK(M2219), "Gender Empty", ISBLANK(N2219), "Religion Empty", ISBLANK(O2219), "Ethnicity Empty", ISBLANK(P2219), "Nationality Empty", ISBLANK(Q2219), "Disability Empty", ISBLANK(R2219), "Sexual Orientation Empty", ISBLANK(S2219), "Language Empty", ISBLANK(T2219), "Risk Assessment Empty", AND(G2219&lt;&gt;"",H2219&lt;&gt;""), IF(SUMPRODUCT(($G$2:$G$5000=G2219)*($H$2:$H$5000=H2219))&gt;1,"CONFLICT: NI and Check-in Date Already in Use","Correct"), TRUE, "Correct")</f>
        <v/>
      </c>
    </row>
    <row r="2220" spans="1:22" s="14" customFormat="1" x14ac:dyDescent="0.5">
      <c r="A2220" s="10"/>
      <c r="B2220" s="11"/>
      <c r="C2220" s="10"/>
      <c r="D2220" s="10"/>
      <c r="E2220" s="10"/>
      <c r="F2220" s="12"/>
      <c r="G2220" s="10"/>
      <c r="H2220" s="12"/>
      <c r="I2220" s="12"/>
      <c r="J2220" s="13"/>
      <c r="K2220" s="10"/>
      <c r="L2220" s="15" t="str">
        <f ca="1">IF(ISBLANK(F2220), "", DATEDIF(Tenants[[#This Row],[DateOfBirth]],TODAY(),"Y"))</f>
        <v/>
      </c>
      <c r="M2220" s="10"/>
      <c r="N2220" s="10"/>
      <c r="O2220" s="10"/>
      <c r="P2220" s="10"/>
      <c r="Q2220" s="10"/>
      <c r="R2220" s="10"/>
      <c r="S2220" s="10"/>
      <c r="T2220" s="10"/>
      <c r="U2220" s="16" t="str">
        <f t="shared" ref="U2220:U2283" si="36">IF(AND(ISBLANK(H2220),ISBLANK(I2220)),"",IF(ISBLANK(I2220),"ONGOING",DATEDIF(H2220,I2220,"Y")&amp;" YEAR(S) "&amp;DATEDIF(H2220,I2220,"YM")&amp;" MONTH(S)"))</f>
        <v/>
      </c>
      <c r="V2220" s="16" t="str" cm="1">
        <f t="array" ref="V2220">_xlfn.IFS(AND(ISBLANK(A2220), OR(B2220&lt;&gt;"",C2220&lt;&gt;"",E2220&lt;&gt;"",F2220&lt;&gt;"",G2220&lt;&gt;"",H2220&lt;&gt;"",J2220&lt;&gt;"",K2220&lt;&gt;"",M2220&lt;&gt;"",N2220&lt;&gt;"",O2220&lt;&gt;"",P2220&lt;&gt;"",Q2220&lt;&gt;"",R2220&lt;&gt;"",S2220&lt;&gt;"",T2220&lt;&gt;"",)), "Address Empty", ISBLANK(A2220), "", ISBLANK(B2220), "Room Number Empty", ISBLANK(C2220), "First Name Empty", ISBLANK(E2220), "Last Name Empty", ISBLANK(F2220), "Date of Birth Empty", ISBLANK(G2220), "NI Number Empty", ISBLANK(H2220), "Check In Date Empty", ISBLANK(J2220), "HB Claim Ref Number Empty", ISBLANK(K2220), "Referral Agency Empty", ISBLANK(M2220), "Gender Empty", ISBLANK(N2220), "Religion Empty", ISBLANK(O2220), "Ethnicity Empty", ISBLANK(P2220), "Nationality Empty", ISBLANK(Q2220), "Disability Empty", ISBLANK(R2220), "Sexual Orientation Empty", ISBLANK(S2220), "Language Empty", ISBLANK(T2220), "Risk Assessment Empty", AND(G2220&lt;&gt;"",H2220&lt;&gt;""), IF(SUMPRODUCT(($G$2:$G$5000=G2220)*($H$2:$H$5000=H2220))&gt;1,"CONFLICT: NI and Check-in Date Already in Use","Correct"), TRUE, "Correct")</f>
        <v/>
      </c>
    </row>
    <row r="2221" spans="1:22" s="14" customFormat="1" x14ac:dyDescent="0.5">
      <c r="A2221" s="10"/>
      <c r="B2221" s="11"/>
      <c r="C2221" s="10"/>
      <c r="D2221" s="10"/>
      <c r="E2221" s="10"/>
      <c r="F2221" s="12"/>
      <c r="G2221" s="10"/>
      <c r="H2221" s="12"/>
      <c r="I2221" s="12"/>
      <c r="J2221" s="13"/>
      <c r="K2221" s="10"/>
      <c r="L2221" s="15" t="str">
        <f ca="1">IF(ISBLANK(F2221), "", DATEDIF(Tenants[[#This Row],[DateOfBirth]],TODAY(),"Y"))</f>
        <v/>
      </c>
      <c r="M2221" s="10"/>
      <c r="N2221" s="10"/>
      <c r="O2221" s="10"/>
      <c r="P2221" s="10"/>
      <c r="Q2221" s="10"/>
      <c r="R2221" s="10"/>
      <c r="S2221" s="10"/>
      <c r="T2221" s="10"/>
      <c r="U2221" s="16" t="str">
        <f t="shared" si="36"/>
        <v/>
      </c>
      <c r="V2221" s="16" t="str" cm="1">
        <f t="array" ref="V2221">_xlfn.IFS(AND(ISBLANK(A2221), OR(B2221&lt;&gt;"",C2221&lt;&gt;"",E2221&lt;&gt;"",F2221&lt;&gt;"",G2221&lt;&gt;"",H2221&lt;&gt;"",J2221&lt;&gt;"",K2221&lt;&gt;"",M2221&lt;&gt;"",N2221&lt;&gt;"",O2221&lt;&gt;"",P2221&lt;&gt;"",Q2221&lt;&gt;"",R2221&lt;&gt;"",S2221&lt;&gt;"",T2221&lt;&gt;"",)), "Address Empty", ISBLANK(A2221), "", ISBLANK(B2221), "Room Number Empty", ISBLANK(C2221), "First Name Empty", ISBLANK(E2221), "Last Name Empty", ISBLANK(F2221), "Date of Birth Empty", ISBLANK(G2221), "NI Number Empty", ISBLANK(H2221), "Check In Date Empty", ISBLANK(J2221), "HB Claim Ref Number Empty", ISBLANK(K2221), "Referral Agency Empty", ISBLANK(M2221), "Gender Empty", ISBLANK(N2221), "Religion Empty", ISBLANK(O2221), "Ethnicity Empty", ISBLANK(P2221), "Nationality Empty", ISBLANK(Q2221), "Disability Empty", ISBLANK(R2221), "Sexual Orientation Empty", ISBLANK(S2221), "Language Empty", ISBLANK(T2221), "Risk Assessment Empty", AND(G2221&lt;&gt;"",H2221&lt;&gt;""), IF(SUMPRODUCT(($G$2:$G$5000=G2221)*($H$2:$H$5000=H2221))&gt;1,"CONFLICT: NI and Check-in Date Already in Use","Correct"), TRUE, "Correct")</f>
        <v/>
      </c>
    </row>
    <row r="2222" spans="1:22" s="14" customFormat="1" x14ac:dyDescent="0.5">
      <c r="A2222" s="10"/>
      <c r="B2222" s="11"/>
      <c r="C2222" s="10"/>
      <c r="D2222" s="10"/>
      <c r="E2222" s="10"/>
      <c r="F2222" s="12"/>
      <c r="G2222" s="10"/>
      <c r="H2222" s="12"/>
      <c r="I2222" s="12"/>
      <c r="J2222" s="13"/>
      <c r="K2222" s="10"/>
      <c r="L2222" s="15" t="str">
        <f ca="1">IF(ISBLANK(F2222), "", DATEDIF(Tenants[[#This Row],[DateOfBirth]],TODAY(),"Y"))</f>
        <v/>
      </c>
      <c r="M2222" s="10"/>
      <c r="N2222" s="10"/>
      <c r="O2222" s="10"/>
      <c r="P2222" s="10"/>
      <c r="Q2222" s="10"/>
      <c r="R2222" s="10"/>
      <c r="S2222" s="10"/>
      <c r="T2222" s="10"/>
      <c r="U2222" s="16" t="str">
        <f t="shared" si="36"/>
        <v/>
      </c>
      <c r="V2222" s="16" t="str" cm="1">
        <f t="array" ref="V2222">_xlfn.IFS(AND(ISBLANK(A2222), OR(B2222&lt;&gt;"",C2222&lt;&gt;"",E2222&lt;&gt;"",F2222&lt;&gt;"",G2222&lt;&gt;"",H2222&lt;&gt;"",J2222&lt;&gt;"",K2222&lt;&gt;"",M2222&lt;&gt;"",N2222&lt;&gt;"",O2222&lt;&gt;"",P2222&lt;&gt;"",Q2222&lt;&gt;"",R2222&lt;&gt;"",S2222&lt;&gt;"",T2222&lt;&gt;"",)), "Address Empty", ISBLANK(A2222), "", ISBLANK(B2222), "Room Number Empty", ISBLANK(C2222), "First Name Empty", ISBLANK(E2222), "Last Name Empty", ISBLANK(F2222), "Date of Birth Empty", ISBLANK(G2222), "NI Number Empty", ISBLANK(H2222), "Check In Date Empty", ISBLANK(J2222), "HB Claim Ref Number Empty", ISBLANK(K2222), "Referral Agency Empty", ISBLANK(M2222), "Gender Empty", ISBLANK(N2222), "Religion Empty", ISBLANK(O2222), "Ethnicity Empty", ISBLANK(P2222), "Nationality Empty", ISBLANK(Q2222), "Disability Empty", ISBLANK(R2222), "Sexual Orientation Empty", ISBLANK(S2222), "Language Empty", ISBLANK(T2222), "Risk Assessment Empty", AND(G2222&lt;&gt;"",H2222&lt;&gt;""), IF(SUMPRODUCT(($G$2:$G$5000=G2222)*($H$2:$H$5000=H2222))&gt;1,"CONFLICT: NI and Check-in Date Already in Use","Correct"), TRUE, "Correct")</f>
        <v/>
      </c>
    </row>
    <row r="2223" spans="1:22" s="14" customFormat="1" x14ac:dyDescent="0.5">
      <c r="A2223" s="10"/>
      <c r="B2223" s="11"/>
      <c r="C2223" s="10"/>
      <c r="D2223" s="10"/>
      <c r="E2223" s="10"/>
      <c r="F2223" s="12"/>
      <c r="G2223" s="10"/>
      <c r="H2223" s="12"/>
      <c r="I2223" s="12"/>
      <c r="J2223" s="13"/>
      <c r="K2223" s="10"/>
      <c r="L2223" s="15" t="str">
        <f ca="1">IF(ISBLANK(F2223), "", DATEDIF(Tenants[[#This Row],[DateOfBirth]],TODAY(),"Y"))</f>
        <v/>
      </c>
      <c r="M2223" s="10"/>
      <c r="N2223" s="10"/>
      <c r="O2223" s="10"/>
      <c r="P2223" s="10"/>
      <c r="Q2223" s="10"/>
      <c r="R2223" s="10"/>
      <c r="S2223" s="10"/>
      <c r="T2223" s="10"/>
      <c r="U2223" s="16" t="str">
        <f t="shared" si="36"/>
        <v/>
      </c>
      <c r="V2223" s="16" t="str" cm="1">
        <f t="array" ref="V2223">_xlfn.IFS(AND(ISBLANK(A2223), OR(B2223&lt;&gt;"",C2223&lt;&gt;"",E2223&lt;&gt;"",F2223&lt;&gt;"",G2223&lt;&gt;"",H2223&lt;&gt;"",J2223&lt;&gt;"",K2223&lt;&gt;"",M2223&lt;&gt;"",N2223&lt;&gt;"",O2223&lt;&gt;"",P2223&lt;&gt;"",Q2223&lt;&gt;"",R2223&lt;&gt;"",S2223&lt;&gt;"",T2223&lt;&gt;"",)), "Address Empty", ISBLANK(A2223), "", ISBLANK(B2223), "Room Number Empty", ISBLANK(C2223), "First Name Empty", ISBLANK(E2223), "Last Name Empty", ISBLANK(F2223), "Date of Birth Empty", ISBLANK(G2223), "NI Number Empty", ISBLANK(H2223), "Check In Date Empty", ISBLANK(J2223), "HB Claim Ref Number Empty", ISBLANK(K2223), "Referral Agency Empty", ISBLANK(M2223), "Gender Empty", ISBLANK(N2223), "Religion Empty", ISBLANK(O2223), "Ethnicity Empty", ISBLANK(P2223), "Nationality Empty", ISBLANK(Q2223), "Disability Empty", ISBLANK(R2223), "Sexual Orientation Empty", ISBLANK(S2223), "Language Empty", ISBLANK(T2223), "Risk Assessment Empty", AND(G2223&lt;&gt;"",H2223&lt;&gt;""), IF(SUMPRODUCT(($G$2:$G$5000=G2223)*($H$2:$H$5000=H2223))&gt;1,"CONFLICT: NI and Check-in Date Already in Use","Correct"), TRUE, "Correct")</f>
        <v/>
      </c>
    </row>
    <row r="2224" spans="1:22" s="14" customFormat="1" x14ac:dyDescent="0.5">
      <c r="A2224" s="10"/>
      <c r="B2224" s="11"/>
      <c r="C2224" s="10"/>
      <c r="D2224" s="10"/>
      <c r="E2224" s="10"/>
      <c r="F2224" s="12"/>
      <c r="G2224" s="10"/>
      <c r="H2224" s="12"/>
      <c r="I2224" s="12"/>
      <c r="J2224" s="13"/>
      <c r="K2224" s="10"/>
      <c r="L2224" s="15" t="str">
        <f ca="1">IF(ISBLANK(F2224), "", DATEDIF(Tenants[[#This Row],[DateOfBirth]],TODAY(),"Y"))</f>
        <v/>
      </c>
      <c r="M2224" s="10"/>
      <c r="N2224" s="10"/>
      <c r="O2224" s="10"/>
      <c r="P2224" s="10"/>
      <c r="Q2224" s="10"/>
      <c r="R2224" s="10"/>
      <c r="S2224" s="10"/>
      <c r="T2224" s="10"/>
      <c r="U2224" s="16" t="str">
        <f t="shared" si="36"/>
        <v/>
      </c>
      <c r="V2224" s="16" t="str" cm="1">
        <f t="array" ref="V2224">_xlfn.IFS(AND(ISBLANK(A2224), OR(B2224&lt;&gt;"",C2224&lt;&gt;"",E2224&lt;&gt;"",F2224&lt;&gt;"",G2224&lt;&gt;"",H2224&lt;&gt;"",J2224&lt;&gt;"",K2224&lt;&gt;"",M2224&lt;&gt;"",N2224&lt;&gt;"",O2224&lt;&gt;"",P2224&lt;&gt;"",Q2224&lt;&gt;"",R2224&lt;&gt;"",S2224&lt;&gt;"",T2224&lt;&gt;"",)), "Address Empty", ISBLANK(A2224), "", ISBLANK(B2224), "Room Number Empty", ISBLANK(C2224), "First Name Empty", ISBLANK(E2224), "Last Name Empty", ISBLANK(F2224), "Date of Birth Empty", ISBLANK(G2224), "NI Number Empty", ISBLANK(H2224), "Check In Date Empty", ISBLANK(J2224), "HB Claim Ref Number Empty", ISBLANK(K2224), "Referral Agency Empty", ISBLANK(M2224), "Gender Empty", ISBLANK(N2224), "Religion Empty", ISBLANK(O2224), "Ethnicity Empty", ISBLANK(P2224), "Nationality Empty", ISBLANK(Q2224), "Disability Empty", ISBLANK(R2224), "Sexual Orientation Empty", ISBLANK(S2224), "Language Empty", ISBLANK(T2224), "Risk Assessment Empty", AND(G2224&lt;&gt;"",H2224&lt;&gt;""), IF(SUMPRODUCT(($G$2:$G$5000=G2224)*($H$2:$H$5000=H2224))&gt;1,"CONFLICT: NI and Check-in Date Already in Use","Correct"), TRUE, "Correct")</f>
        <v/>
      </c>
    </row>
    <row r="2225" spans="1:22" s="14" customFormat="1" x14ac:dyDescent="0.5">
      <c r="A2225" s="10"/>
      <c r="B2225" s="11"/>
      <c r="C2225" s="10"/>
      <c r="D2225" s="10"/>
      <c r="E2225" s="10"/>
      <c r="F2225" s="12"/>
      <c r="G2225" s="10"/>
      <c r="H2225" s="12"/>
      <c r="I2225" s="12"/>
      <c r="J2225" s="13"/>
      <c r="K2225" s="10"/>
      <c r="L2225" s="15" t="str">
        <f ca="1">IF(ISBLANK(F2225), "", DATEDIF(Tenants[[#This Row],[DateOfBirth]],TODAY(),"Y"))</f>
        <v/>
      </c>
      <c r="M2225" s="10"/>
      <c r="N2225" s="10"/>
      <c r="O2225" s="10"/>
      <c r="P2225" s="10"/>
      <c r="Q2225" s="10"/>
      <c r="R2225" s="10"/>
      <c r="S2225" s="10"/>
      <c r="T2225" s="10"/>
      <c r="U2225" s="16" t="str">
        <f t="shared" si="36"/>
        <v/>
      </c>
      <c r="V2225" s="16" t="str" cm="1">
        <f t="array" ref="V2225">_xlfn.IFS(AND(ISBLANK(A2225), OR(B2225&lt;&gt;"",C2225&lt;&gt;"",E2225&lt;&gt;"",F2225&lt;&gt;"",G2225&lt;&gt;"",H2225&lt;&gt;"",J2225&lt;&gt;"",K2225&lt;&gt;"",M2225&lt;&gt;"",N2225&lt;&gt;"",O2225&lt;&gt;"",P2225&lt;&gt;"",Q2225&lt;&gt;"",R2225&lt;&gt;"",S2225&lt;&gt;"",T2225&lt;&gt;"",)), "Address Empty", ISBLANK(A2225), "", ISBLANK(B2225), "Room Number Empty", ISBLANK(C2225), "First Name Empty", ISBLANK(E2225), "Last Name Empty", ISBLANK(F2225), "Date of Birth Empty", ISBLANK(G2225), "NI Number Empty", ISBLANK(H2225), "Check In Date Empty", ISBLANK(J2225), "HB Claim Ref Number Empty", ISBLANK(K2225), "Referral Agency Empty", ISBLANK(M2225), "Gender Empty", ISBLANK(N2225), "Religion Empty", ISBLANK(O2225), "Ethnicity Empty", ISBLANK(P2225), "Nationality Empty", ISBLANK(Q2225), "Disability Empty", ISBLANK(R2225), "Sexual Orientation Empty", ISBLANK(S2225), "Language Empty", ISBLANK(T2225), "Risk Assessment Empty", AND(G2225&lt;&gt;"",H2225&lt;&gt;""), IF(SUMPRODUCT(($G$2:$G$5000=G2225)*($H$2:$H$5000=H2225))&gt;1,"CONFLICT: NI and Check-in Date Already in Use","Correct"), TRUE, "Correct")</f>
        <v/>
      </c>
    </row>
    <row r="2226" spans="1:22" s="14" customFormat="1" x14ac:dyDescent="0.5">
      <c r="A2226" s="10"/>
      <c r="B2226" s="11"/>
      <c r="C2226" s="10"/>
      <c r="D2226" s="10"/>
      <c r="E2226" s="10"/>
      <c r="F2226" s="12"/>
      <c r="G2226" s="10"/>
      <c r="H2226" s="12"/>
      <c r="I2226" s="12"/>
      <c r="J2226" s="13"/>
      <c r="K2226" s="10"/>
      <c r="L2226" s="15" t="str">
        <f ca="1">IF(ISBLANK(F2226), "", DATEDIF(Tenants[[#This Row],[DateOfBirth]],TODAY(),"Y"))</f>
        <v/>
      </c>
      <c r="M2226" s="10"/>
      <c r="N2226" s="10"/>
      <c r="O2226" s="10"/>
      <c r="P2226" s="10"/>
      <c r="Q2226" s="10"/>
      <c r="R2226" s="10"/>
      <c r="S2226" s="10"/>
      <c r="T2226" s="10"/>
      <c r="U2226" s="16" t="str">
        <f t="shared" si="36"/>
        <v/>
      </c>
      <c r="V2226" s="16" t="str" cm="1">
        <f t="array" ref="V2226">_xlfn.IFS(AND(ISBLANK(A2226), OR(B2226&lt;&gt;"",C2226&lt;&gt;"",E2226&lt;&gt;"",F2226&lt;&gt;"",G2226&lt;&gt;"",H2226&lt;&gt;"",J2226&lt;&gt;"",K2226&lt;&gt;"",M2226&lt;&gt;"",N2226&lt;&gt;"",O2226&lt;&gt;"",P2226&lt;&gt;"",Q2226&lt;&gt;"",R2226&lt;&gt;"",S2226&lt;&gt;"",T2226&lt;&gt;"",)), "Address Empty", ISBLANK(A2226), "", ISBLANK(B2226), "Room Number Empty", ISBLANK(C2226), "First Name Empty", ISBLANK(E2226), "Last Name Empty", ISBLANK(F2226), "Date of Birth Empty", ISBLANK(G2226), "NI Number Empty", ISBLANK(H2226), "Check In Date Empty", ISBLANK(J2226), "HB Claim Ref Number Empty", ISBLANK(K2226), "Referral Agency Empty", ISBLANK(M2226), "Gender Empty", ISBLANK(N2226), "Religion Empty", ISBLANK(O2226), "Ethnicity Empty", ISBLANK(P2226), "Nationality Empty", ISBLANK(Q2226), "Disability Empty", ISBLANK(R2226), "Sexual Orientation Empty", ISBLANK(S2226), "Language Empty", ISBLANK(T2226), "Risk Assessment Empty", AND(G2226&lt;&gt;"",H2226&lt;&gt;""), IF(SUMPRODUCT(($G$2:$G$5000=G2226)*($H$2:$H$5000=H2226))&gt;1,"CONFLICT: NI and Check-in Date Already in Use","Correct"), TRUE, "Correct")</f>
        <v/>
      </c>
    </row>
    <row r="2227" spans="1:22" s="14" customFormat="1" x14ac:dyDescent="0.5">
      <c r="A2227" s="10"/>
      <c r="B2227" s="11"/>
      <c r="C2227" s="10"/>
      <c r="D2227" s="10"/>
      <c r="E2227" s="10"/>
      <c r="F2227" s="12"/>
      <c r="G2227" s="10"/>
      <c r="H2227" s="12"/>
      <c r="I2227" s="12"/>
      <c r="J2227" s="13"/>
      <c r="K2227" s="10"/>
      <c r="L2227" s="15" t="str">
        <f ca="1">IF(ISBLANK(F2227), "", DATEDIF(Tenants[[#This Row],[DateOfBirth]],TODAY(),"Y"))</f>
        <v/>
      </c>
      <c r="M2227" s="10"/>
      <c r="N2227" s="10"/>
      <c r="O2227" s="10"/>
      <c r="P2227" s="10"/>
      <c r="Q2227" s="10"/>
      <c r="R2227" s="10"/>
      <c r="S2227" s="10"/>
      <c r="T2227" s="10"/>
      <c r="U2227" s="16" t="str">
        <f t="shared" si="36"/>
        <v/>
      </c>
      <c r="V2227" s="16" t="str" cm="1">
        <f t="array" ref="V2227">_xlfn.IFS(AND(ISBLANK(A2227), OR(B2227&lt;&gt;"",C2227&lt;&gt;"",E2227&lt;&gt;"",F2227&lt;&gt;"",G2227&lt;&gt;"",H2227&lt;&gt;"",J2227&lt;&gt;"",K2227&lt;&gt;"",M2227&lt;&gt;"",N2227&lt;&gt;"",O2227&lt;&gt;"",P2227&lt;&gt;"",Q2227&lt;&gt;"",R2227&lt;&gt;"",S2227&lt;&gt;"",T2227&lt;&gt;"",)), "Address Empty", ISBLANK(A2227), "", ISBLANK(B2227), "Room Number Empty", ISBLANK(C2227), "First Name Empty", ISBLANK(E2227), "Last Name Empty", ISBLANK(F2227), "Date of Birth Empty", ISBLANK(G2227), "NI Number Empty", ISBLANK(H2227), "Check In Date Empty", ISBLANK(J2227), "HB Claim Ref Number Empty", ISBLANK(K2227), "Referral Agency Empty", ISBLANK(M2227), "Gender Empty", ISBLANK(N2227), "Religion Empty", ISBLANK(O2227), "Ethnicity Empty", ISBLANK(P2227), "Nationality Empty", ISBLANK(Q2227), "Disability Empty", ISBLANK(R2227), "Sexual Orientation Empty", ISBLANK(S2227), "Language Empty", ISBLANK(T2227), "Risk Assessment Empty", AND(G2227&lt;&gt;"",H2227&lt;&gt;""), IF(SUMPRODUCT(($G$2:$G$5000=G2227)*($H$2:$H$5000=H2227))&gt;1,"CONFLICT: NI and Check-in Date Already in Use","Correct"), TRUE, "Correct")</f>
        <v/>
      </c>
    </row>
    <row r="2228" spans="1:22" s="14" customFormat="1" x14ac:dyDescent="0.5">
      <c r="A2228" s="10"/>
      <c r="B2228" s="11"/>
      <c r="C2228" s="10"/>
      <c r="D2228" s="10"/>
      <c r="E2228" s="10"/>
      <c r="F2228" s="12"/>
      <c r="G2228" s="10"/>
      <c r="H2228" s="12"/>
      <c r="I2228" s="12"/>
      <c r="J2228" s="13"/>
      <c r="K2228" s="10"/>
      <c r="L2228" s="15" t="str">
        <f ca="1">IF(ISBLANK(F2228), "", DATEDIF(Tenants[[#This Row],[DateOfBirth]],TODAY(),"Y"))</f>
        <v/>
      </c>
      <c r="M2228" s="10"/>
      <c r="N2228" s="10"/>
      <c r="O2228" s="10"/>
      <c r="P2228" s="10"/>
      <c r="Q2228" s="10"/>
      <c r="R2228" s="10"/>
      <c r="S2228" s="10"/>
      <c r="T2228" s="10"/>
      <c r="U2228" s="16" t="str">
        <f t="shared" si="36"/>
        <v/>
      </c>
      <c r="V2228" s="16" t="str" cm="1">
        <f t="array" ref="V2228">_xlfn.IFS(AND(ISBLANK(A2228), OR(B2228&lt;&gt;"",C2228&lt;&gt;"",E2228&lt;&gt;"",F2228&lt;&gt;"",G2228&lt;&gt;"",H2228&lt;&gt;"",J2228&lt;&gt;"",K2228&lt;&gt;"",M2228&lt;&gt;"",N2228&lt;&gt;"",O2228&lt;&gt;"",P2228&lt;&gt;"",Q2228&lt;&gt;"",R2228&lt;&gt;"",S2228&lt;&gt;"",T2228&lt;&gt;"",)), "Address Empty", ISBLANK(A2228), "", ISBLANK(B2228), "Room Number Empty", ISBLANK(C2228), "First Name Empty", ISBLANK(E2228), "Last Name Empty", ISBLANK(F2228), "Date of Birth Empty", ISBLANK(G2228), "NI Number Empty", ISBLANK(H2228), "Check In Date Empty", ISBLANK(J2228), "HB Claim Ref Number Empty", ISBLANK(K2228), "Referral Agency Empty", ISBLANK(M2228), "Gender Empty", ISBLANK(N2228), "Religion Empty", ISBLANK(O2228), "Ethnicity Empty", ISBLANK(P2228), "Nationality Empty", ISBLANK(Q2228), "Disability Empty", ISBLANK(R2228), "Sexual Orientation Empty", ISBLANK(S2228), "Language Empty", ISBLANK(T2228), "Risk Assessment Empty", AND(G2228&lt;&gt;"",H2228&lt;&gt;""), IF(SUMPRODUCT(($G$2:$G$5000=G2228)*($H$2:$H$5000=H2228))&gt;1,"CONFLICT: NI and Check-in Date Already in Use","Correct"), TRUE, "Correct")</f>
        <v/>
      </c>
    </row>
    <row r="2229" spans="1:22" s="14" customFormat="1" x14ac:dyDescent="0.5">
      <c r="A2229" s="10"/>
      <c r="B2229" s="11"/>
      <c r="C2229" s="10"/>
      <c r="D2229" s="10"/>
      <c r="E2229" s="10"/>
      <c r="F2229" s="12"/>
      <c r="G2229" s="10"/>
      <c r="H2229" s="12"/>
      <c r="I2229" s="12"/>
      <c r="J2229" s="13"/>
      <c r="K2229" s="10"/>
      <c r="L2229" s="15" t="str">
        <f ca="1">IF(ISBLANK(F2229), "", DATEDIF(Tenants[[#This Row],[DateOfBirth]],TODAY(),"Y"))</f>
        <v/>
      </c>
      <c r="M2229" s="10"/>
      <c r="N2229" s="10"/>
      <c r="O2229" s="10"/>
      <c r="P2229" s="10"/>
      <c r="Q2229" s="10"/>
      <c r="R2229" s="10"/>
      <c r="S2229" s="10"/>
      <c r="T2229" s="10"/>
      <c r="U2229" s="16" t="str">
        <f t="shared" si="36"/>
        <v/>
      </c>
      <c r="V2229" s="16" t="str" cm="1">
        <f t="array" ref="V2229">_xlfn.IFS(AND(ISBLANK(A2229), OR(B2229&lt;&gt;"",C2229&lt;&gt;"",E2229&lt;&gt;"",F2229&lt;&gt;"",G2229&lt;&gt;"",H2229&lt;&gt;"",J2229&lt;&gt;"",K2229&lt;&gt;"",M2229&lt;&gt;"",N2229&lt;&gt;"",O2229&lt;&gt;"",P2229&lt;&gt;"",Q2229&lt;&gt;"",R2229&lt;&gt;"",S2229&lt;&gt;"",T2229&lt;&gt;"",)), "Address Empty", ISBLANK(A2229), "", ISBLANK(B2229), "Room Number Empty", ISBLANK(C2229), "First Name Empty", ISBLANK(E2229), "Last Name Empty", ISBLANK(F2229), "Date of Birth Empty", ISBLANK(G2229), "NI Number Empty", ISBLANK(H2229), "Check In Date Empty", ISBLANK(J2229), "HB Claim Ref Number Empty", ISBLANK(K2229), "Referral Agency Empty", ISBLANK(M2229), "Gender Empty", ISBLANK(N2229), "Religion Empty", ISBLANK(O2229), "Ethnicity Empty", ISBLANK(P2229), "Nationality Empty", ISBLANK(Q2229), "Disability Empty", ISBLANK(R2229), "Sexual Orientation Empty", ISBLANK(S2229), "Language Empty", ISBLANK(T2229), "Risk Assessment Empty", AND(G2229&lt;&gt;"",H2229&lt;&gt;""), IF(SUMPRODUCT(($G$2:$G$5000=G2229)*($H$2:$H$5000=H2229))&gt;1,"CONFLICT: NI and Check-in Date Already in Use","Correct"), TRUE, "Correct")</f>
        <v/>
      </c>
    </row>
    <row r="2230" spans="1:22" s="14" customFormat="1" x14ac:dyDescent="0.5">
      <c r="A2230" s="10"/>
      <c r="B2230" s="11"/>
      <c r="C2230" s="10"/>
      <c r="D2230" s="10"/>
      <c r="E2230" s="10"/>
      <c r="F2230" s="12"/>
      <c r="G2230" s="10"/>
      <c r="H2230" s="12"/>
      <c r="I2230" s="12"/>
      <c r="J2230" s="13"/>
      <c r="K2230" s="10"/>
      <c r="L2230" s="15" t="str">
        <f ca="1">IF(ISBLANK(F2230), "", DATEDIF(Tenants[[#This Row],[DateOfBirth]],TODAY(),"Y"))</f>
        <v/>
      </c>
      <c r="M2230" s="10"/>
      <c r="N2230" s="10"/>
      <c r="O2230" s="10"/>
      <c r="P2230" s="10"/>
      <c r="Q2230" s="10"/>
      <c r="R2230" s="10"/>
      <c r="S2230" s="10"/>
      <c r="T2230" s="10"/>
      <c r="U2230" s="16" t="str">
        <f t="shared" si="36"/>
        <v/>
      </c>
      <c r="V2230" s="16" t="str" cm="1">
        <f t="array" ref="V2230">_xlfn.IFS(AND(ISBLANK(A2230), OR(B2230&lt;&gt;"",C2230&lt;&gt;"",E2230&lt;&gt;"",F2230&lt;&gt;"",G2230&lt;&gt;"",H2230&lt;&gt;"",J2230&lt;&gt;"",K2230&lt;&gt;"",M2230&lt;&gt;"",N2230&lt;&gt;"",O2230&lt;&gt;"",P2230&lt;&gt;"",Q2230&lt;&gt;"",R2230&lt;&gt;"",S2230&lt;&gt;"",T2230&lt;&gt;"",)), "Address Empty", ISBLANK(A2230), "", ISBLANK(B2230), "Room Number Empty", ISBLANK(C2230), "First Name Empty", ISBLANK(E2230), "Last Name Empty", ISBLANK(F2230), "Date of Birth Empty", ISBLANK(G2230), "NI Number Empty", ISBLANK(H2230), "Check In Date Empty", ISBLANK(J2230), "HB Claim Ref Number Empty", ISBLANK(K2230), "Referral Agency Empty", ISBLANK(M2230), "Gender Empty", ISBLANK(N2230), "Religion Empty", ISBLANK(O2230), "Ethnicity Empty", ISBLANK(P2230), "Nationality Empty", ISBLANK(Q2230), "Disability Empty", ISBLANK(R2230), "Sexual Orientation Empty", ISBLANK(S2230), "Language Empty", ISBLANK(T2230), "Risk Assessment Empty", AND(G2230&lt;&gt;"",H2230&lt;&gt;""), IF(SUMPRODUCT(($G$2:$G$5000=G2230)*($H$2:$H$5000=H2230))&gt;1,"CONFLICT: NI and Check-in Date Already in Use","Correct"), TRUE, "Correct")</f>
        <v/>
      </c>
    </row>
    <row r="2231" spans="1:22" s="14" customFormat="1" x14ac:dyDescent="0.5">
      <c r="A2231" s="10"/>
      <c r="B2231" s="11"/>
      <c r="C2231" s="10"/>
      <c r="D2231" s="10"/>
      <c r="E2231" s="10"/>
      <c r="F2231" s="12"/>
      <c r="G2231" s="10"/>
      <c r="H2231" s="12"/>
      <c r="I2231" s="12"/>
      <c r="J2231" s="13"/>
      <c r="K2231" s="10"/>
      <c r="L2231" s="15" t="str">
        <f ca="1">IF(ISBLANK(F2231), "", DATEDIF(Tenants[[#This Row],[DateOfBirth]],TODAY(),"Y"))</f>
        <v/>
      </c>
      <c r="M2231" s="10"/>
      <c r="N2231" s="10"/>
      <c r="O2231" s="10"/>
      <c r="P2231" s="10"/>
      <c r="Q2231" s="10"/>
      <c r="R2231" s="10"/>
      <c r="S2231" s="10"/>
      <c r="T2231" s="10"/>
      <c r="U2231" s="16" t="str">
        <f t="shared" si="36"/>
        <v/>
      </c>
      <c r="V2231" s="16" t="str" cm="1">
        <f t="array" ref="V2231">_xlfn.IFS(AND(ISBLANK(A2231), OR(B2231&lt;&gt;"",C2231&lt;&gt;"",E2231&lt;&gt;"",F2231&lt;&gt;"",G2231&lt;&gt;"",H2231&lt;&gt;"",J2231&lt;&gt;"",K2231&lt;&gt;"",M2231&lt;&gt;"",N2231&lt;&gt;"",O2231&lt;&gt;"",P2231&lt;&gt;"",Q2231&lt;&gt;"",R2231&lt;&gt;"",S2231&lt;&gt;"",T2231&lt;&gt;"",)), "Address Empty", ISBLANK(A2231), "", ISBLANK(B2231), "Room Number Empty", ISBLANK(C2231), "First Name Empty", ISBLANK(E2231), "Last Name Empty", ISBLANK(F2231), "Date of Birth Empty", ISBLANK(G2231), "NI Number Empty", ISBLANK(H2231), "Check In Date Empty", ISBLANK(J2231), "HB Claim Ref Number Empty", ISBLANK(K2231), "Referral Agency Empty", ISBLANK(M2231), "Gender Empty", ISBLANK(N2231), "Religion Empty", ISBLANK(O2231), "Ethnicity Empty", ISBLANK(P2231), "Nationality Empty", ISBLANK(Q2231), "Disability Empty", ISBLANK(R2231), "Sexual Orientation Empty", ISBLANK(S2231), "Language Empty", ISBLANK(T2231), "Risk Assessment Empty", AND(G2231&lt;&gt;"",H2231&lt;&gt;""), IF(SUMPRODUCT(($G$2:$G$5000=G2231)*($H$2:$H$5000=H2231))&gt;1,"CONFLICT: NI and Check-in Date Already in Use","Correct"), TRUE, "Correct")</f>
        <v/>
      </c>
    </row>
    <row r="2232" spans="1:22" s="14" customFormat="1" x14ac:dyDescent="0.5">
      <c r="A2232" s="10"/>
      <c r="B2232" s="11"/>
      <c r="C2232" s="10"/>
      <c r="D2232" s="10"/>
      <c r="E2232" s="10"/>
      <c r="F2232" s="12"/>
      <c r="G2232" s="10"/>
      <c r="H2232" s="12"/>
      <c r="I2232" s="12"/>
      <c r="J2232" s="13"/>
      <c r="K2232" s="10"/>
      <c r="L2232" s="15" t="str">
        <f ca="1">IF(ISBLANK(F2232), "", DATEDIF(Tenants[[#This Row],[DateOfBirth]],TODAY(),"Y"))</f>
        <v/>
      </c>
      <c r="M2232" s="10"/>
      <c r="N2232" s="10"/>
      <c r="O2232" s="10"/>
      <c r="P2232" s="10"/>
      <c r="Q2232" s="10"/>
      <c r="R2232" s="10"/>
      <c r="S2232" s="10"/>
      <c r="T2232" s="10"/>
      <c r="U2232" s="16" t="str">
        <f t="shared" si="36"/>
        <v/>
      </c>
      <c r="V2232" s="16" t="str" cm="1">
        <f t="array" ref="V2232">_xlfn.IFS(AND(ISBLANK(A2232), OR(B2232&lt;&gt;"",C2232&lt;&gt;"",E2232&lt;&gt;"",F2232&lt;&gt;"",G2232&lt;&gt;"",H2232&lt;&gt;"",J2232&lt;&gt;"",K2232&lt;&gt;"",M2232&lt;&gt;"",N2232&lt;&gt;"",O2232&lt;&gt;"",P2232&lt;&gt;"",Q2232&lt;&gt;"",R2232&lt;&gt;"",S2232&lt;&gt;"",T2232&lt;&gt;"",)), "Address Empty", ISBLANK(A2232), "", ISBLANK(B2232), "Room Number Empty", ISBLANK(C2232), "First Name Empty", ISBLANK(E2232), "Last Name Empty", ISBLANK(F2232), "Date of Birth Empty", ISBLANK(G2232), "NI Number Empty", ISBLANK(H2232), "Check In Date Empty", ISBLANK(J2232), "HB Claim Ref Number Empty", ISBLANK(K2232), "Referral Agency Empty", ISBLANK(M2232), "Gender Empty", ISBLANK(N2232), "Religion Empty", ISBLANK(O2232), "Ethnicity Empty", ISBLANK(P2232), "Nationality Empty", ISBLANK(Q2232), "Disability Empty", ISBLANK(R2232), "Sexual Orientation Empty", ISBLANK(S2232), "Language Empty", ISBLANK(T2232), "Risk Assessment Empty", AND(G2232&lt;&gt;"",H2232&lt;&gt;""), IF(SUMPRODUCT(($G$2:$G$5000=G2232)*($H$2:$H$5000=H2232))&gt;1,"CONFLICT: NI and Check-in Date Already in Use","Correct"), TRUE, "Correct")</f>
        <v/>
      </c>
    </row>
    <row r="2233" spans="1:22" s="14" customFormat="1" x14ac:dyDescent="0.5">
      <c r="A2233" s="10"/>
      <c r="B2233" s="11"/>
      <c r="C2233" s="10"/>
      <c r="D2233" s="10"/>
      <c r="E2233" s="10"/>
      <c r="F2233" s="12"/>
      <c r="G2233" s="10"/>
      <c r="H2233" s="12"/>
      <c r="I2233" s="12"/>
      <c r="J2233" s="13"/>
      <c r="K2233" s="10"/>
      <c r="L2233" s="15" t="str">
        <f ca="1">IF(ISBLANK(F2233), "", DATEDIF(Tenants[[#This Row],[DateOfBirth]],TODAY(),"Y"))</f>
        <v/>
      </c>
      <c r="M2233" s="10"/>
      <c r="N2233" s="10"/>
      <c r="O2233" s="10"/>
      <c r="P2233" s="10"/>
      <c r="Q2233" s="10"/>
      <c r="R2233" s="10"/>
      <c r="S2233" s="10"/>
      <c r="T2233" s="10"/>
      <c r="U2233" s="16" t="str">
        <f t="shared" si="36"/>
        <v/>
      </c>
      <c r="V2233" s="16" t="str" cm="1">
        <f t="array" ref="V2233">_xlfn.IFS(AND(ISBLANK(A2233), OR(B2233&lt;&gt;"",C2233&lt;&gt;"",E2233&lt;&gt;"",F2233&lt;&gt;"",G2233&lt;&gt;"",H2233&lt;&gt;"",J2233&lt;&gt;"",K2233&lt;&gt;"",M2233&lt;&gt;"",N2233&lt;&gt;"",O2233&lt;&gt;"",P2233&lt;&gt;"",Q2233&lt;&gt;"",R2233&lt;&gt;"",S2233&lt;&gt;"",T2233&lt;&gt;"",)), "Address Empty", ISBLANK(A2233), "", ISBLANK(B2233), "Room Number Empty", ISBLANK(C2233), "First Name Empty", ISBLANK(E2233), "Last Name Empty", ISBLANK(F2233), "Date of Birth Empty", ISBLANK(G2233), "NI Number Empty", ISBLANK(H2233), "Check In Date Empty", ISBLANK(J2233), "HB Claim Ref Number Empty", ISBLANK(K2233), "Referral Agency Empty", ISBLANK(M2233), "Gender Empty", ISBLANK(N2233), "Religion Empty", ISBLANK(O2233), "Ethnicity Empty", ISBLANK(P2233), "Nationality Empty", ISBLANK(Q2233), "Disability Empty", ISBLANK(R2233), "Sexual Orientation Empty", ISBLANK(S2233), "Language Empty", ISBLANK(T2233), "Risk Assessment Empty", AND(G2233&lt;&gt;"",H2233&lt;&gt;""), IF(SUMPRODUCT(($G$2:$G$5000=G2233)*($H$2:$H$5000=H2233))&gt;1,"CONFLICT: NI and Check-in Date Already in Use","Correct"), TRUE, "Correct")</f>
        <v/>
      </c>
    </row>
    <row r="2234" spans="1:22" s="14" customFormat="1" x14ac:dyDescent="0.5">
      <c r="A2234" s="10"/>
      <c r="B2234" s="11"/>
      <c r="C2234" s="10"/>
      <c r="D2234" s="10"/>
      <c r="E2234" s="10"/>
      <c r="F2234" s="12"/>
      <c r="G2234" s="10"/>
      <c r="H2234" s="12"/>
      <c r="I2234" s="12"/>
      <c r="J2234" s="13"/>
      <c r="K2234" s="10"/>
      <c r="L2234" s="15" t="str">
        <f ca="1">IF(ISBLANK(F2234), "", DATEDIF(Tenants[[#This Row],[DateOfBirth]],TODAY(),"Y"))</f>
        <v/>
      </c>
      <c r="M2234" s="10"/>
      <c r="N2234" s="10"/>
      <c r="O2234" s="10"/>
      <c r="P2234" s="10"/>
      <c r="Q2234" s="10"/>
      <c r="R2234" s="10"/>
      <c r="S2234" s="10"/>
      <c r="T2234" s="10"/>
      <c r="U2234" s="16" t="str">
        <f t="shared" si="36"/>
        <v/>
      </c>
      <c r="V2234" s="16" t="str" cm="1">
        <f t="array" ref="V2234">_xlfn.IFS(AND(ISBLANK(A2234), OR(B2234&lt;&gt;"",C2234&lt;&gt;"",E2234&lt;&gt;"",F2234&lt;&gt;"",G2234&lt;&gt;"",H2234&lt;&gt;"",J2234&lt;&gt;"",K2234&lt;&gt;"",M2234&lt;&gt;"",N2234&lt;&gt;"",O2234&lt;&gt;"",P2234&lt;&gt;"",Q2234&lt;&gt;"",R2234&lt;&gt;"",S2234&lt;&gt;"",T2234&lt;&gt;"",)), "Address Empty", ISBLANK(A2234), "", ISBLANK(B2234), "Room Number Empty", ISBLANK(C2234), "First Name Empty", ISBLANK(E2234), "Last Name Empty", ISBLANK(F2234), "Date of Birth Empty", ISBLANK(G2234), "NI Number Empty", ISBLANK(H2234), "Check In Date Empty", ISBLANK(J2234), "HB Claim Ref Number Empty", ISBLANK(K2234), "Referral Agency Empty", ISBLANK(M2234), "Gender Empty", ISBLANK(N2234), "Religion Empty", ISBLANK(O2234), "Ethnicity Empty", ISBLANK(P2234), "Nationality Empty", ISBLANK(Q2234), "Disability Empty", ISBLANK(R2234), "Sexual Orientation Empty", ISBLANK(S2234), "Language Empty", ISBLANK(T2234), "Risk Assessment Empty", AND(G2234&lt;&gt;"",H2234&lt;&gt;""), IF(SUMPRODUCT(($G$2:$G$5000=G2234)*($H$2:$H$5000=H2234))&gt;1,"CONFLICT: NI and Check-in Date Already in Use","Correct"), TRUE, "Correct")</f>
        <v/>
      </c>
    </row>
    <row r="2235" spans="1:22" s="14" customFormat="1" x14ac:dyDescent="0.5">
      <c r="A2235" s="10"/>
      <c r="B2235" s="11"/>
      <c r="C2235" s="10"/>
      <c r="D2235" s="10"/>
      <c r="E2235" s="10"/>
      <c r="F2235" s="12"/>
      <c r="G2235" s="10"/>
      <c r="H2235" s="12"/>
      <c r="I2235" s="12"/>
      <c r="J2235" s="13"/>
      <c r="K2235" s="10"/>
      <c r="L2235" s="15" t="str">
        <f ca="1">IF(ISBLANK(F2235), "", DATEDIF(Tenants[[#This Row],[DateOfBirth]],TODAY(),"Y"))</f>
        <v/>
      </c>
      <c r="M2235" s="10"/>
      <c r="N2235" s="10"/>
      <c r="O2235" s="10"/>
      <c r="P2235" s="10"/>
      <c r="Q2235" s="10"/>
      <c r="R2235" s="10"/>
      <c r="S2235" s="10"/>
      <c r="T2235" s="10"/>
      <c r="U2235" s="16" t="str">
        <f t="shared" si="36"/>
        <v/>
      </c>
      <c r="V2235" s="16" t="str" cm="1">
        <f t="array" ref="V2235">_xlfn.IFS(AND(ISBLANK(A2235), OR(B2235&lt;&gt;"",C2235&lt;&gt;"",E2235&lt;&gt;"",F2235&lt;&gt;"",G2235&lt;&gt;"",H2235&lt;&gt;"",J2235&lt;&gt;"",K2235&lt;&gt;"",M2235&lt;&gt;"",N2235&lt;&gt;"",O2235&lt;&gt;"",P2235&lt;&gt;"",Q2235&lt;&gt;"",R2235&lt;&gt;"",S2235&lt;&gt;"",T2235&lt;&gt;"",)), "Address Empty", ISBLANK(A2235), "", ISBLANK(B2235), "Room Number Empty", ISBLANK(C2235), "First Name Empty", ISBLANK(E2235), "Last Name Empty", ISBLANK(F2235), "Date of Birth Empty", ISBLANK(G2235), "NI Number Empty", ISBLANK(H2235), "Check In Date Empty", ISBLANK(J2235), "HB Claim Ref Number Empty", ISBLANK(K2235), "Referral Agency Empty", ISBLANK(M2235), "Gender Empty", ISBLANK(N2235), "Religion Empty", ISBLANK(O2235), "Ethnicity Empty", ISBLANK(P2235), "Nationality Empty", ISBLANK(Q2235), "Disability Empty", ISBLANK(R2235), "Sexual Orientation Empty", ISBLANK(S2235), "Language Empty", ISBLANK(T2235), "Risk Assessment Empty", AND(G2235&lt;&gt;"",H2235&lt;&gt;""), IF(SUMPRODUCT(($G$2:$G$5000=G2235)*($H$2:$H$5000=H2235))&gt;1,"CONFLICT: NI and Check-in Date Already in Use","Correct"), TRUE, "Correct")</f>
        <v/>
      </c>
    </row>
    <row r="2236" spans="1:22" s="14" customFormat="1" x14ac:dyDescent="0.5">
      <c r="A2236" s="10"/>
      <c r="B2236" s="11"/>
      <c r="C2236" s="10"/>
      <c r="D2236" s="10"/>
      <c r="E2236" s="10"/>
      <c r="F2236" s="12"/>
      <c r="G2236" s="10"/>
      <c r="H2236" s="12"/>
      <c r="I2236" s="12"/>
      <c r="J2236" s="13"/>
      <c r="K2236" s="10"/>
      <c r="L2236" s="15" t="str">
        <f ca="1">IF(ISBLANK(F2236), "", DATEDIF(Tenants[[#This Row],[DateOfBirth]],TODAY(),"Y"))</f>
        <v/>
      </c>
      <c r="M2236" s="10"/>
      <c r="N2236" s="10"/>
      <c r="O2236" s="10"/>
      <c r="P2236" s="10"/>
      <c r="Q2236" s="10"/>
      <c r="R2236" s="10"/>
      <c r="S2236" s="10"/>
      <c r="T2236" s="10"/>
      <c r="U2236" s="16" t="str">
        <f t="shared" si="36"/>
        <v/>
      </c>
      <c r="V2236" s="16" t="str" cm="1">
        <f t="array" ref="V2236">_xlfn.IFS(AND(ISBLANK(A2236), OR(B2236&lt;&gt;"",C2236&lt;&gt;"",E2236&lt;&gt;"",F2236&lt;&gt;"",G2236&lt;&gt;"",H2236&lt;&gt;"",J2236&lt;&gt;"",K2236&lt;&gt;"",M2236&lt;&gt;"",N2236&lt;&gt;"",O2236&lt;&gt;"",P2236&lt;&gt;"",Q2236&lt;&gt;"",R2236&lt;&gt;"",S2236&lt;&gt;"",T2236&lt;&gt;"",)), "Address Empty", ISBLANK(A2236), "", ISBLANK(B2236), "Room Number Empty", ISBLANK(C2236), "First Name Empty", ISBLANK(E2236), "Last Name Empty", ISBLANK(F2236), "Date of Birth Empty", ISBLANK(G2236), "NI Number Empty", ISBLANK(H2236), "Check In Date Empty", ISBLANK(J2236), "HB Claim Ref Number Empty", ISBLANK(K2236), "Referral Agency Empty", ISBLANK(M2236), "Gender Empty", ISBLANK(N2236), "Religion Empty", ISBLANK(O2236), "Ethnicity Empty", ISBLANK(P2236), "Nationality Empty", ISBLANK(Q2236), "Disability Empty", ISBLANK(R2236), "Sexual Orientation Empty", ISBLANK(S2236), "Language Empty", ISBLANK(T2236), "Risk Assessment Empty", AND(G2236&lt;&gt;"",H2236&lt;&gt;""), IF(SUMPRODUCT(($G$2:$G$5000=G2236)*($H$2:$H$5000=H2236))&gt;1,"CONFLICT: NI and Check-in Date Already in Use","Correct"), TRUE, "Correct")</f>
        <v/>
      </c>
    </row>
    <row r="2237" spans="1:22" s="14" customFormat="1" x14ac:dyDescent="0.5">
      <c r="A2237" s="10"/>
      <c r="B2237" s="11"/>
      <c r="C2237" s="10"/>
      <c r="D2237" s="10"/>
      <c r="E2237" s="10"/>
      <c r="F2237" s="12"/>
      <c r="G2237" s="10"/>
      <c r="H2237" s="12"/>
      <c r="I2237" s="12"/>
      <c r="J2237" s="13"/>
      <c r="K2237" s="10"/>
      <c r="L2237" s="15" t="str">
        <f ca="1">IF(ISBLANK(F2237), "", DATEDIF(Tenants[[#This Row],[DateOfBirth]],TODAY(),"Y"))</f>
        <v/>
      </c>
      <c r="M2237" s="10"/>
      <c r="N2237" s="10"/>
      <c r="O2237" s="10"/>
      <c r="P2237" s="10"/>
      <c r="Q2237" s="10"/>
      <c r="R2237" s="10"/>
      <c r="S2237" s="10"/>
      <c r="T2237" s="10"/>
      <c r="U2237" s="16" t="str">
        <f t="shared" si="36"/>
        <v/>
      </c>
      <c r="V2237" s="16" t="str" cm="1">
        <f t="array" ref="V2237">_xlfn.IFS(AND(ISBLANK(A2237), OR(B2237&lt;&gt;"",C2237&lt;&gt;"",E2237&lt;&gt;"",F2237&lt;&gt;"",G2237&lt;&gt;"",H2237&lt;&gt;"",J2237&lt;&gt;"",K2237&lt;&gt;"",M2237&lt;&gt;"",N2237&lt;&gt;"",O2237&lt;&gt;"",P2237&lt;&gt;"",Q2237&lt;&gt;"",R2237&lt;&gt;"",S2237&lt;&gt;"",T2237&lt;&gt;"",)), "Address Empty", ISBLANK(A2237), "", ISBLANK(B2237), "Room Number Empty", ISBLANK(C2237), "First Name Empty", ISBLANK(E2237), "Last Name Empty", ISBLANK(F2237), "Date of Birth Empty", ISBLANK(G2237), "NI Number Empty", ISBLANK(H2237), "Check In Date Empty", ISBLANK(J2237), "HB Claim Ref Number Empty", ISBLANK(K2237), "Referral Agency Empty", ISBLANK(M2237), "Gender Empty", ISBLANK(N2237), "Religion Empty", ISBLANK(O2237), "Ethnicity Empty", ISBLANK(P2237), "Nationality Empty", ISBLANK(Q2237), "Disability Empty", ISBLANK(R2237), "Sexual Orientation Empty", ISBLANK(S2237), "Language Empty", ISBLANK(T2237), "Risk Assessment Empty", AND(G2237&lt;&gt;"",H2237&lt;&gt;""), IF(SUMPRODUCT(($G$2:$G$5000=G2237)*($H$2:$H$5000=H2237))&gt;1,"CONFLICT: NI and Check-in Date Already in Use","Correct"), TRUE, "Correct")</f>
        <v/>
      </c>
    </row>
    <row r="2238" spans="1:22" s="14" customFormat="1" x14ac:dyDescent="0.5">
      <c r="A2238" s="10"/>
      <c r="B2238" s="11"/>
      <c r="C2238" s="10"/>
      <c r="D2238" s="10"/>
      <c r="E2238" s="10"/>
      <c r="F2238" s="12"/>
      <c r="G2238" s="10"/>
      <c r="H2238" s="12"/>
      <c r="I2238" s="12"/>
      <c r="J2238" s="13"/>
      <c r="K2238" s="10"/>
      <c r="L2238" s="15" t="str">
        <f ca="1">IF(ISBLANK(F2238), "", DATEDIF(Tenants[[#This Row],[DateOfBirth]],TODAY(),"Y"))</f>
        <v/>
      </c>
      <c r="M2238" s="10"/>
      <c r="N2238" s="10"/>
      <c r="O2238" s="10"/>
      <c r="P2238" s="10"/>
      <c r="Q2238" s="10"/>
      <c r="R2238" s="10"/>
      <c r="S2238" s="10"/>
      <c r="T2238" s="10"/>
      <c r="U2238" s="16" t="str">
        <f t="shared" si="36"/>
        <v/>
      </c>
      <c r="V2238" s="16" t="str" cm="1">
        <f t="array" ref="V2238">_xlfn.IFS(AND(ISBLANK(A2238), OR(B2238&lt;&gt;"",C2238&lt;&gt;"",E2238&lt;&gt;"",F2238&lt;&gt;"",G2238&lt;&gt;"",H2238&lt;&gt;"",J2238&lt;&gt;"",K2238&lt;&gt;"",M2238&lt;&gt;"",N2238&lt;&gt;"",O2238&lt;&gt;"",P2238&lt;&gt;"",Q2238&lt;&gt;"",R2238&lt;&gt;"",S2238&lt;&gt;"",T2238&lt;&gt;"",)), "Address Empty", ISBLANK(A2238), "", ISBLANK(B2238), "Room Number Empty", ISBLANK(C2238), "First Name Empty", ISBLANK(E2238), "Last Name Empty", ISBLANK(F2238), "Date of Birth Empty", ISBLANK(G2238), "NI Number Empty", ISBLANK(H2238), "Check In Date Empty", ISBLANK(J2238), "HB Claim Ref Number Empty", ISBLANK(K2238), "Referral Agency Empty", ISBLANK(M2238), "Gender Empty", ISBLANK(N2238), "Religion Empty", ISBLANK(O2238), "Ethnicity Empty", ISBLANK(P2238), "Nationality Empty", ISBLANK(Q2238), "Disability Empty", ISBLANK(R2238), "Sexual Orientation Empty", ISBLANK(S2238), "Language Empty", ISBLANK(T2238), "Risk Assessment Empty", AND(G2238&lt;&gt;"",H2238&lt;&gt;""), IF(SUMPRODUCT(($G$2:$G$5000=G2238)*($H$2:$H$5000=H2238))&gt;1,"CONFLICT: NI and Check-in Date Already in Use","Correct"), TRUE, "Correct")</f>
        <v/>
      </c>
    </row>
    <row r="2239" spans="1:22" s="14" customFormat="1" x14ac:dyDescent="0.5">
      <c r="A2239" s="10"/>
      <c r="B2239" s="11"/>
      <c r="C2239" s="10"/>
      <c r="D2239" s="10"/>
      <c r="E2239" s="10"/>
      <c r="F2239" s="12"/>
      <c r="G2239" s="10"/>
      <c r="H2239" s="12"/>
      <c r="I2239" s="12"/>
      <c r="J2239" s="13"/>
      <c r="K2239" s="10"/>
      <c r="L2239" s="15" t="str">
        <f ca="1">IF(ISBLANK(F2239), "", DATEDIF(Tenants[[#This Row],[DateOfBirth]],TODAY(),"Y"))</f>
        <v/>
      </c>
      <c r="M2239" s="10"/>
      <c r="N2239" s="10"/>
      <c r="O2239" s="10"/>
      <c r="P2239" s="10"/>
      <c r="Q2239" s="10"/>
      <c r="R2239" s="10"/>
      <c r="S2239" s="10"/>
      <c r="T2239" s="10"/>
      <c r="U2239" s="16" t="str">
        <f t="shared" si="36"/>
        <v/>
      </c>
      <c r="V2239" s="16" t="str" cm="1">
        <f t="array" ref="V2239">_xlfn.IFS(AND(ISBLANK(A2239), OR(B2239&lt;&gt;"",C2239&lt;&gt;"",E2239&lt;&gt;"",F2239&lt;&gt;"",G2239&lt;&gt;"",H2239&lt;&gt;"",J2239&lt;&gt;"",K2239&lt;&gt;"",M2239&lt;&gt;"",N2239&lt;&gt;"",O2239&lt;&gt;"",P2239&lt;&gt;"",Q2239&lt;&gt;"",R2239&lt;&gt;"",S2239&lt;&gt;"",T2239&lt;&gt;"",)), "Address Empty", ISBLANK(A2239), "", ISBLANK(B2239), "Room Number Empty", ISBLANK(C2239), "First Name Empty", ISBLANK(E2239), "Last Name Empty", ISBLANK(F2239), "Date of Birth Empty", ISBLANK(G2239), "NI Number Empty", ISBLANK(H2239), "Check In Date Empty", ISBLANK(J2239), "HB Claim Ref Number Empty", ISBLANK(K2239), "Referral Agency Empty", ISBLANK(M2239), "Gender Empty", ISBLANK(N2239), "Religion Empty", ISBLANK(O2239), "Ethnicity Empty", ISBLANK(P2239), "Nationality Empty", ISBLANK(Q2239), "Disability Empty", ISBLANK(R2239), "Sexual Orientation Empty", ISBLANK(S2239), "Language Empty", ISBLANK(T2239), "Risk Assessment Empty", AND(G2239&lt;&gt;"",H2239&lt;&gt;""), IF(SUMPRODUCT(($G$2:$G$5000=G2239)*($H$2:$H$5000=H2239))&gt;1,"CONFLICT: NI and Check-in Date Already in Use","Correct"), TRUE, "Correct")</f>
        <v/>
      </c>
    </row>
    <row r="2240" spans="1:22" s="14" customFormat="1" x14ac:dyDescent="0.5">
      <c r="A2240" s="10"/>
      <c r="B2240" s="11"/>
      <c r="C2240" s="10"/>
      <c r="D2240" s="10"/>
      <c r="E2240" s="10"/>
      <c r="F2240" s="12"/>
      <c r="G2240" s="10"/>
      <c r="H2240" s="12"/>
      <c r="I2240" s="12"/>
      <c r="J2240" s="13"/>
      <c r="K2240" s="10"/>
      <c r="L2240" s="15" t="str">
        <f ca="1">IF(ISBLANK(F2240), "", DATEDIF(Tenants[[#This Row],[DateOfBirth]],TODAY(),"Y"))</f>
        <v/>
      </c>
      <c r="M2240" s="10"/>
      <c r="N2240" s="10"/>
      <c r="O2240" s="10"/>
      <c r="P2240" s="10"/>
      <c r="Q2240" s="10"/>
      <c r="R2240" s="10"/>
      <c r="S2240" s="10"/>
      <c r="T2240" s="10"/>
      <c r="U2240" s="16" t="str">
        <f t="shared" si="36"/>
        <v/>
      </c>
      <c r="V2240" s="16" t="str" cm="1">
        <f t="array" ref="V2240">_xlfn.IFS(AND(ISBLANK(A2240), OR(B2240&lt;&gt;"",C2240&lt;&gt;"",E2240&lt;&gt;"",F2240&lt;&gt;"",G2240&lt;&gt;"",H2240&lt;&gt;"",J2240&lt;&gt;"",K2240&lt;&gt;"",M2240&lt;&gt;"",N2240&lt;&gt;"",O2240&lt;&gt;"",P2240&lt;&gt;"",Q2240&lt;&gt;"",R2240&lt;&gt;"",S2240&lt;&gt;"",T2240&lt;&gt;"",)), "Address Empty", ISBLANK(A2240), "", ISBLANK(B2240), "Room Number Empty", ISBLANK(C2240), "First Name Empty", ISBLANK(E2240), "Last Name Empty", ISBLANK(F2240), "Date of Birth Empty", ISBLANK(G2240), "NI Number Empty", ISBLANK(H2240), "Check In Date Empty", ISBLANK(J2240), "HB Claim Ref Number Empty", ISBLANK(K2240), "Referral Agency Empty", ISBLANK(M2240), "Gender Empty", ISBLANK(N2240), "Religion Empty", ISBLANK(O2240), "Ethnicity Empty", ISBLANK(P2240), "Nationality Empty", ISBLANK(Q2240), "Disability Empty", ISBLANK(R2240), "Sexual Orientation Empty", ISBLANK(S2240), "Language Empty", ISBLANK(T2240), "Risk Assessment Empty", AND(G2240&lt;&gt;"",H2240&lt;&gt;""), IF(SUMPRODUCT(($G$2:$G$5000=G2240)*($H$2:$H$5000=H2240))&gt;1,"CONFLICT: NI and Check-in Date Already in Use","Correct"), TRUE, "Correct")</f>
        <v/>
      </c>
    </row>
    <row r="2241" spans="1:22" s="14" customFormat="1" x14ac:dyDescent="0.5">
      <c r="A2241" s="10"/>
      <c r="B2241" s="11"/>
      <c r="C2241" s="10"/>
      <c r="D2241" s="10"/>
      <c r="E2241" s="10"/>
      <c r="F2241" s="12"/>
      <c r="G2241" s="10"/>
      <c r="H2241" s="12"/>
      <c r="I2241" s="12"/>
      <c r="J2241" s="13"/>
      <c r="K2241" s="10"/>
      <c r="L2241" s="15" t="str">
        <f ca="1">IF(ISBLANK(F2241), "", DATEDIF(Tenants[[#This Row],[DateOfBirth]],TODAY(),"Y"))</f>
        <v/>
      </c>
      <c r="M2241" s="10"/>
      <c r="N2241" s="10"/>
      <c r="O2241" s="10"/>
      <c r="P2241" s="10"/>
      <c r="Q2241" s="10"/>
      <c r="R2241" s="10"/>
      <c r="S2241" s="10"/>
      <c r="T2241" s="10"/>
      <c r="U2241" s="16" t="str">
        <f t="shared" si="36"/>
        <v/>
      </c>
      <c r="V2241" s="16" t="str" cm="1">
        <f t="array" ref="V2241">_xlfn.IFS(AND(ISBLANK(A2241), OR(B2241&lt;&gt;"",C2241&lt;&gt;"",E2241&lt;&gt;"",F2241&lt;&gt;"",G2241&lt;&gt;"",H2241&lt;&gt;"",J2241&lt;&gt;"",K2241&lt;&gt;"",M2241&lt;&gt;"",N2241&lt;&gt;"",O2241&lt;&gt;"",P2241&lt;&gt;"",Q2241&lt;&gt;"",R2241&lt;&gt;"",S2241&lt;&gt;"",T2241&lt;&gt;"",)), "Address Empty", ISBLANK(A2241), "", ISBLANK(B2241), "Room Number Empty", ISBLANK(C2241), "First Name Empty", ISBLANK(E2241), "Last Name Empty", ISBLANK(F2241), "Date of Birth Empty", ISBLANK(G2241), "NI Number Empty", ISBLANK(H2241), "Check In Date Empty", ISBLANK(J2241), "HB Claim Ref Number Empty", ISBLANK(K2241), "Referral Agency Empty", ISBLANK(M2241), "Gender Empty", ISBLANK(N2241), "Religion Empty", ISBLANK(O2241), "Ethnicity Empty", ISBLANK(P2241), "Nationality Empty", ISBLANK(Q2241), "Disability Empty", ISBLANK(R2241), "Sexual Orientation Empty", ISBLANK(S2241), "Language Empty", ISBLANK(T2241), "Risk Assessment Empty", AND(G2241&lt;&gt;"",H2241&lt;&gt;""), IF(SUMPRODUCT(($G$2:$G$5000=G2241)*($H$2:$H$5000=H2241))&gt;1,"CONFLICT: NI and Check-in Date Already in Use","Correct"), TRUE, "Correct")</f>
        <v/>
      </c>
    </row>
    <row r="2242" spans="1:22" s="14" customFormat="1" x14ac:dyDescent="0.5">
      <c r="A2242" s="10"/>
      <c r="B2242" s="11"/>
      <c r="C2242" s="10"/>
      <c r="D2242" s="10"/>
      <c r="E2242" s="10"/>
      <c r="F2242" s="12"/>
      <c r="G2242" s="10"/>
      <c r="H2242" s="12"/>
      <c r="I2242" s="12"/>
      <c r="J2242" s="13"/>
      <c r="K2242" s="10"/>
      <c r="L2242" s="15" t="str">
        <f ca="1">IF(ISBLANK(F2242), "", DATEDIF(Tenants[[#This Row],[DateOfBirth]],TODAY(),"Y"))</f>
        <v/>
      </c>
      <c r="M2242" s="10"/>
      <c r="N2242" s="10"/>
      <c r="O2242" s="10"/>
      <c r="P2242" s="10"/>
      <c r="Q2242" s="10"/>
      <c r="R2242" s="10"/>
      <c r="S2242" s="10"/>
      <c r="T2242" s="10"/>
      <c r="U2242" s="16" t="str">
        <f t="shared" si="36"/>
        <v/>
      </c>
      <c r="V2242" s="16" t="str" cm="1">
        <f t="array" ref="V2242">_xlfn.IFS(AND(ISBLANK(A2242), OR(B2242&lt;&gt;"",C2242&lt;&gt;"",E2242&lt;&gt;"",F2242&lt;&gt;"",G2242&lt;&gt;"",H2242&lt;&gt;"",J2242&lt;&gt;"",K2242&lt;&gt;"",M2242&lt;&gt;"",N2242&lt;&gt;"",O2242&lt;&gt;"",P2242&lt;&gt;"",Q2242&lt;&gt;"",R2242&lt;&gt;"",S2242&lt;&gt;"",T2242&lt;&gt;"",)), "Address Empty", ISBLANK(A2242), "", ISBLANK(B2242), "Room Number Empty", ISBLANK(C2242), "First Name Empty", ISBLANK(E2242), "Last Name Empty", ISBLANK(F2242), "Date of Birth Empty", ISBLANK(G2242), "NI Number Empty", ISBLANK(H2242), "Check In Date Empty", ISBLANK(J2242), "HB Claim Ref Number Empty", ISBLANK(K2242), "Referral Agency Empty", ISBLANK(M2242), "Gender Empty", ISBLANK(N2242), "Religion Empty", ISBLANK(O2242), "Ethnicity Empty", ISBLANK(P2242), "Nationality Empty", ISBLANK(Q2242), "Disability Empty", ISBLANK(R2242), "Sexual Orientation Empty", ISBLANK(S2242), "Language Empty", ISBLANK(T2242), "Risk Assessment Empty", AND(G2242&lt;&gt;"",H2242&lt;&gt;""), IF(SUMPRODUCT(($G$2:$G$5000=G2242)*($H$2:$H$5000=H2242))&gt;1,"CONFLICT: NI and Check-in Date Already in Use","Correct"), TRUE, "Correct")</f>
        <v/>
      </c>
    </row>
    <row r="2243" spans="1:22" s="14" customFormat="1" x14ac:dyDescent="0.5">
      <c r="A2243" s="10"/>
      <c r="B2243" s="11"/>
      <c r="C2243" s="10"/>
      <c r="D2243" s="10"/>
      <c r="E2243" s="10"/>
      <c r="F2243" s="12"/>
      <c r="G2243" s="10"/>
      <c r="H2243" s="12"/>
      <c r="I2243" s="12"/>
      <c r="J2243" s="13"/>
      <c r="K2243" s="10"/>
      <c r="L2243" s="15" t="str">
        <f ca="1">IF(ISBLANK(F2243), "", DATEDIF(Tenants[[#This Row],[DateOfBirth]],TODAY(),"Y"))</f>
        <v/>
      </c>
      <c r="M2243" s="10"/>
      <c r="N2243" s="10"/>
      <c r="O2243" s="10"/>
      <c r="P2243" s="10"/>
      <c r="Q2243" s="10"/>
      <c r="R2243" s="10"/>
      <c r="S2243" s="10"/>
      <c r="T2243" s="10"/>
      <c r="U2243" s="16" t="str">
        <f t="shared" si="36"/>
        <v/>
      </c>
      <c r="V2243" s="16" t="str" cm="1">
        <f t="array" ref="V2243">_xlfn.IFS(AND(ISBLANK(A2243), OR(B2243&lt;&gt;"",C2243&lt;&gt;"",E2243&lt;&gt;"",F2243&lt;&gt;"",G2243&lt;&gt;"",H2243&lt;&gt;"",J2243&lt;&gt;"",K2243&lt;&gt;"",M2243&lt;&gt;"",N2243&lt;&gt;"",O2243&lt;&gt;"",P2243&lt;&gt;"",Q2243&lt;&gt;"",R2243&lt;&gt;"",S2243&lt;&gt;"",T2243&lt;&gt;"",)), "Address Empty", ISBLANK(A2243), "", ISBLANK(B2243), "Room Number Empty", ISBLANK(C2243), "First Name Empty", ISBLANK(E2243), "Last Name Empty", ISBLANK(F2243), "Date of Birth Empty", ISBLANK(G2243), "NI Number Empty", ISBLANK(H2243), "Check In Date Empty", ISBLANK(J2243), "HB Claim Ref Number Empty", ISBLANK(K2243), "Referral Agency Empty", ISBLANK(M2243), "Gender Empty", ISBLANK(N2243), "Religion Empty", ISBLANK(O2243), "Ethnicity Empty", ISBLANK(P2243), "Nationality Empty", ISBLANK(Q2243), "Disability Empty", ISBLANK(R2243), "Sexual Orientation Empty", ISBLANK(S2243), "Language Empty", ISBLANK(T2243), "Risk Assessment Empty", AND(G2243&lt;&gt;"",H2243&lt;&gt;""), IF(SUMPRODUCT(($G$2:$G$5000=G2243)*($H$2:$H$5000=H2243))&gt;1,"CONFLICT: NI and Check-in Date Already in Use","Correct"), TRUE, "Correct")</f>
        <v/>
      </c>
    </row>
    <row r="2244" spans="1:22" s="14" customFormat="1" x14ac:dyDescent="0.5">
      <c r="A2244" s="10"/>
      <c r="B2244" s="11"/>
      <c r="C2244" s="10"/>
      <c r="D2244" s="10"/>
      <c r="E2244" s="10"/>
      <c r="F2244" s="12"/>
      <c r="G2244" s="10"/>
      <c r="H2244" s="12"/>
      <c r="I2244" s="12"/>
      <c r="J2244" s="13"/>
      <c r="K2244" s="10"/>
      <c r="L2244" s="15" t="str">
        <f ca="1">IF(ISBLANK(F2244), "", DATEDIF(Tenants[[#This Row],[DateOfBirth]],TODAY(),"Y"))</f>
        <v/>
      </c>
      <c r="M2244" s="10"/>
      <c r="N2244" s="10"/>
      <c r="O2244" s="10"/>
      <c r="P2244" s="10"/>
      <c r="Q2244" s="10"/>
      <c r="R2244" s="10"/>
      <c r="S2244" s="10"/>
      <c r="T2244" s="10"/>
      <c r="U2244" s="16" t="str">
        <f t="shared" si="36"/>
        <v/>
      </c>
      <c r="V2244" s="16" t="str" cm="1">
        <f t="array" ref="V2244">_xlfn.IFS(AND(ISBLANK(A2244), OR(B2244&lt;&gt;"",C2244&lt;&gt;"",E2244&lt;&gt;"",F2244&lt;&gt;"",G2244&lt;&gt;"",H2244&lt;&gt;"",J2244&lt;&gt;"",K2244&lt;&gt;"",M2244&lt;&gt;"",N2244&lt;&gt;"",O2244&lt;&gt;"",P2244&lt;&gt;"",Q2244&lt;&gt;"",R2244&lt;&gt;"",S2244&lt;&gt;"",T2244&lt;&gt;"",)), "Address Empty", ISBLANK(A2244), "", ISBLANK(B2244), "Room Number Empty", ISBLANK(C2244), "First Name Empty", ISBLANK(E2244), "Last Name Empty", ISBLANK(F2244), "Date of Birth Empty", ISBLANK(G2244), "NI Number Empty", ISBLANK(H2244), "Check In Date Empty", ISBLANK(J2244), "HB Claim Ref Number Empty", ISBLANK(K2244), "Referral Agency Empty", ISBLANK(M2244), "Gender Empty", ISBLANK(N2244), "Religion Empty", ISBLANK(O2244), "Ethnicity Empty", ISBLANK(P2244), "Nationality Empty", ISBLANK(Q2244), "Disability Empty", ISBLANK(R2244), "Sexual Orientation Empty", ISBLANK(S2244), "Language Empty", ISBLANK(T2244), "Risk Assessment Empty", AND(G2244&lt;&gt;"",H2244&lt;&gt;""), IF(SUMPRODUCT(($G$2:$G$5000=G2244)*($H$2:$H$5000=H2244))&gt;1,"CONFLICT: NI and Check-in Date Already in Use","Correct"), TRUE, "Correct")</f>
        <v/>
      </c>
    </row>
    <row r="2245" spans="1:22" s="14" customFormat="1" x14ac:dyDescent="0.5">
      <c r="A2245" s="10"/>
      <c r="B2245" s="11"/>
      <c r="C2245" s="10"/>
      <c r="D2245" s="10"/>
      <c r="E2245" s="10"/>
      <c r="F2245" s="12"/>
      <c r="G2245" s="10"/>
      <c r="H2245" s="12"/>
      <c r="I2245" s="12"/>
      <c r="J2245" s="13"/>
      <c r="K2245" s="10"/>
      <c r="L2245" s="15" t="str">
        <f ca="1">IF(ISBLANK(F2245), "", DATEDIF(Tenants[[#This Row],[DateOfBirth]],TODAY(),"Y"))</f>
        <v/>
      </c>
      <c r="M2245" s="10"/>
      <c r="N2245" s="10"/>
      <c r="O2245" s="10"/>
      <c r="P2245" s="10"/>
      <c r="Q2245" s="10"/>
      <c r="R2245" s="10"/>
      <c r="S2245" s="10"/>
      <c r="T2245" s="10"/>
      <c r="U2245" s="16" t="str">
        <f t="shared" si="36"/>
        <v/>
      </c>
      <c r="V2245" s="16" t="str" cm="1">
        <f t="array" ref="V2245">_xlfn.IFS(AND(ISBLANK(A2245), OR(B2245&lt;&gt;"",C2245&lt;&gt;"",E2245&lt;&gt;"",F2245&lt;&gt;"",G2245&lt;&gt;"",H2245&lt;&gt;"",J2245&lt;&gt;"",K2245&lt;&gt;"",M2245&lt;&gt;"",N2245&lt;&gt;"",O2245&lt;&gt;"",P2245&lt;&gt;"",Q2245&lt;&gt;"",R2245&lt;&gt;"",S2245&lt;&gt;"",T2245&lt;&gt;"",)), "Address Empty", ISBLANK(A2245), "", ISBLANK(B2245), "Room Number Empty", ISBLANK(C2245), "First Name Empty", ISBLANK(E2245), "Last Name Empty", ISBLANK(F2245), "Date of Birth Empty", ISBLANK(G2245), "NI Number Empty", ISBLANK(H2245), "Check In Date Empty", ISBLANK(J2245), "HB Claim Ref Number Empty", ISBLANK(K2245), "Referral Agency Empty", ISBLANK(M2245), "Gender Empty", ISBLANK(N2245), "Religion Empty", ISBLANK(O2245), "Ethnicity Empty", ISBLANK(P2245), "Nationality Empty", ISBLANK(Q2245), "Disability Empty", ISBLANK(R2245), "Sexual Orientation Empty", ISBLANK(S2245), "Language Empty", ISBLANK(T2245), "Risk Assessment Empty", AND(G2245&lt;&gt;"",H2245&lt;&gt;""), IF(SUMPRODUCT(($G$2:$G$5000=G2245)*($H$2:$H$5000=H2245))&gt;1,"CONFLICT: NI and Check-in Date Already in Use","Correct"), TRUE, "Correct")</f>
        <v/>
      </c>
    </row>
    <row r="2246" spans="1:22" s="14" customFormat="1" x14ac:dyDescent="0.5">
      <c r="A2246" s="10"/>
      <c r="B2246" s="11"/>
      <c r="C2246" s="10"/>
      <c r="D2246" s="10"/>
      <c r="E2246" s="10"/>
      <c r="F2246" s="12"/>
      <c r="G2246" s="10"/>
      <c r="H2246" s="12"/>
      <c r="I2246" s="12"/>
      <c r="J2246" s="13"/>
      <c r="K2246" s="10"/>
      <c r="L2246" s="15" t="str">
        <f ca="1">IF(ISBLANK(F2246), "", DATEDIF(Tenants[[#This Row],[DateOfBirth]],TODAY(),"Y"))</f>
        <v/>
      </c>
      <c r="M2246" s="10"/>
      <c r="N2246" s="10"/>
      <c r="O2246" s="10"/>
      <c r="P2246" s="10"/>
      <c r="Q2246" s="10"/>
      <c r="R2246" s="10"/>
      <c r="S2246" s="10"/>
      <c r="T2246" s="10"/>
      <c r="U2246" s="16" t="str">
        <f t="shared" si="36"/>
        <v/>
      </c>
      <c r="V2246" s="16" t="str" cm="1">
        <f t="array" ref="V2246">_xlfn.IFS(AND(ISBLANK(A2246), OR(B2246&lt;&gt;"",C2246&lt;&gt;"",E2246&lt;&gt;"",F2246&lt;&gt;"",G2246&lt;&gt;"",H2246&lt;&gt;"",J2246&lt;&gt;"",K2246&lt;&gt;"",M2246&lt;&gt;"",N2246&lt;&gt;"",O2246&lt;&gt;"",P2246&lt;&gt;"",Q2246&lt;&gt;"",R2246&lt;&gt;"",S2246&lt;&gt;"",T2246&lt;&gt;"",)), "Address Empty", ISBLANK(A2246), "", ISBLANK(B2246), "Room Number Empty", ISBLANK(C2246), "First Name Empty", ISBLANK(E2246), "Last Name Empty", ISBLANK(F2246), "Date of Birth Empty", ISBLANK(G2246), "NI Number Empty", ISBLANK(H2246), "Check In Date Empty", ISBLANK(J2246), "HB Claim Ref Number Empty", ISBLANK(K2246), "Referral Agency Empty", ISBLANK(M2246), "Gender Empty", ISBLANK(N2246), "Religion Empty", ISBLANK(O2246), "Ethnicity Empty", ISBLANK(P2246), "Nationality Empty", ISBLANK(Q2246), "Disability Empty", ISBLANK(R2246), "Sexual Orientation Empty", ISBLANK(S2246), "Language Empty", ISBLANK(T2246), "Risk Assessment Empty", AND(G2246&lt;&gt;"",H2246&lt;&gt;""), IF(SUMPRODUCT(($G$2:$G$5000=G2246)*($H$2:$H$5000=H2246))&gt;1,"CONFLICT: NI and Check-in Date Already in Use","Correct"), TRUE, "Correct")</f>
        <v/>
      </c>
    </row>
    <row r="2247" spans="1:22" s="14" customFormat="1" x14ac:dyDescent="0.5">
      <c r="A2247" s="10"/>
      <c r="B2247" s="11"/>
      <c r="C2247" s="10"/>
      <c r="D2247" s="10"/>
      <c r="E2247" s="10"/>
      <c r="F2247" s="12"/>
      <c r="G2247" s="10"/>
      <c r="H2247" s="12"/>
      <c r="I2247" s="12"/>
      <c r="J2247" s="13"/>
      <c r="K2247" s="10"/>
      <c r="L2247" s="15" t="str">
        <f ca="1">IF(ISBLANK(F2247), "", DATEDIF(Tenants[[#This Row],[DateOfBirth]],TODAY(),"Y"))</f>
        <v/>
      </c>
      <c r="M2247" s="10"/>
      <c r="N2247" s="10"/>
      <c r="O2247" s="10"/>
      <c r="P2247" s="10"/>
      <c r="Q2247" s="10"/>
      <c r="R2247" s="10"/>
      <c r="S2247" s="10"/>
      <c r="T2247" s="10"/>
      <c r="U2247" s="16" t="str">
        <f t="shared" si="36"/>
        <v/>
      </c>
      <c r="V2247" s="16" t="str" cm="1">
        <f t="array" ref="V2247">_xlfn.IFS(AND(ISBLANK(A2247), OR(B2247&lt;&gt;"",C2247&lt;&gt;"",E2247&lt;&gt;"",F2247&lt;&gt;"",G2247&lt;&gt;"",H2247&lt;&gt;"",J2247&lt;&gt;"",K2247&lt;&gt;"",M2247&lt;&gt;"",N2247&lt;&gt;"",O2247&lt;&gt;"",P2247&lt;&gt;"",Q2247&lt;&gt;"",R2247&lt;&gt;"",S2247&lt;&gt;"",T2247&lt;&gt;"",)), "Address Empty", ISBLANK(A2247), "", ISBLANK(B2247), "Room Number Empty", ISBLANK(C2247), "First Name Empty", ISBLANK(E2247), "Last Name Empty", ISBLANK(F2247), "Date of Birth Empty", ISBLANK(G2247), "NI Number Empty", ISBLANK(H2247), "Check In Date Empty", ISBLANK(J2247), "HB Claim Ref Number Empty", ISBLANK(K2247), "Referral Agency Empty", ISBLANK(M2247), "Gender Empty", ISBLANK(N2247), "Religion Empty", ISBLANK(O2247), "Ethnicity Empty", ISBLANK(P2247), "Nationality Empty", ISBLANK(Q2247), "Disability Empty", ISBLANK(R2247), "Sexual Orientation Empty", ISBLANK(S2247), "Language Empty", ISBLANK(T2247), "Risk Assessment Empty", AND(G2247&lt;&gt;"",H2247&lt;&gt;""), IF(SUMPRODUCT(($G$2:$G$5000=G2247)*($H$2:$H$5000=H2247))&gt;1,"CONFLICT: NI and Check-in Date Already in Use","Correct"), TRUE, "Correct")</f>
        <v/>
      </c>
    </row>
    <row r="2248" spans="1:22" s="14" customFormat="1" x14ac:dyDescent="0.5">
      <c r="A2248" s="10"/>
      <c r="B2248" s="11"/>
      <c r="C2248" s="10"/>
      <c r="D2248" s="10"/>
      <c r="E2248" s="10"/>
      <c r="F2248" s="12"/>
      <c r="G2248" s="10"/>
      <c r="H2248" s="12"/>
      <c r="I2248" s="12"/>
      <c r="J2248" s="13"/>
      <c r="K2248" s="10"/>
      <c r="L2248" s="15" t="str">
        <f ca="1">IF(ISBLANK(F2248), "", DATEDIF(Tenants[[#This Row],[DateOfBirth]],TODAY(),"Y"))</f>
        <v/>
      </c>
      <c r="M2248" s="10"/>
      <c r="N2248" s="10"/>
      <c r="O2248" s="10"/>
      <c r="P2248" s="10"/>
      <c r="Q2248" s="10"/>
      <c r="R2248" s="10"/>
      <c r="S2248" s="10"/>
      <c r="T2248" s="10"/>
      <c r="U2248" s="16" t="str">
        <f t="shared" si="36"/>
        <v/>
      </c>
      <c r="V2248" s="16" t="str" cm="1">
        <f t="array" ref="V2248">_xlfn.IFS(AND(ISBLANK(A2248), OR(B2248&lt;&gt;"",C2248&lt;&gt;"",E2248&lt;&gt;"",F2248&lt;&gt;"",G2248&lt;&gt;"",H2248&lt;&gt;"",J2248&lt;&gt;"",K2248&lt;&gt;"",M2248&lt;&gt;"",N2248&lt;&gt;"",O2248&lt;&gt;"",P2248&lt;&gt;"",Q2248&lt;&gt;"",R2248&lt;&gt;"",S2248&lt;&gt;"",T2248&lt;&gt;"",)), "Address Empty", ISBLANK(A2248), "", ISBLANK(B2248), "Room Number Empty", ISBLANK(C2248), "First Name Empty", ISBLANK(E2248), "Last Name Empty", ISBLANK(F2248), "Date of Birth Empty", ISBLANK(G2248), "NI Number Empty", ISBLANK(H2248), "Check In Date Empty", ISBLANK(J2248), "HB Claim Ref Number Empty", ISBLANK(K2248), "Referral Agency Empty", ISBLANK(M2248), "Gender Empty", ISBLANK(N2248), "Religion Empty", ISBLANK(O2248), "Ethnicity Empty", ISBLANK(P2248), "Nationality Empty", ISBLANK(Q2248), "Disability Empty", ISBLANK(R2248), "Sexual Orientation Empty", ISBLANK(S2248), "Language Empty", ISBLANK(T2248), "Risk Assessment Empty", AND(G2248&lt;&gt;"",H2248&lt;&gt;""), IF(SUMPRODUCT(($G$2:$G$5000=G2248)*($H$2:$H$5000=H2248))&gt;1,"CONFLICT: NI and Check-in Date Already in Use","Correct"), TRUE, "Correct")</f>
        <v/>
      </c>
    </row>
    <row r="2249" spans="1:22" s="14" customFormat="1" x14ac:dyDescent="0.5">
      <c r="A2249" s="10"/>
      <c r="B2249" s="11"/>
      <c r="C2249" s="10"/>
      <c r="D2249" s="10"/>
      <c r="E2249" s="10"/>
      <c r="F2249" s="12"/>
      <c r="G2249" s="10"/>
      <c r="H2249" s="12"/>
      <c r="I2249" s="12"/>
      <c r="J2249" s="13"/>
      <c r="K2249" s="10"/>
      <c r="L2249" s="15" t="str">
        <f ca="1">IF(ISBLANK(F2249), "", DATEDIF(Tenants[[#This Row],[DateOfBirth]],TODAY(),"Y"))</f>
        <v/>
      </c>
      <c r="M2249" s="10"/>
      <c r="N2249" s="10"/>
      <c r="O2249" s="10"/>
      <c r="P2249" s="10"/>
      <c r="Q2249" s="10"/>
      <c r="R2249" s="10"/>
      <c r="S2249" s="10"/>
      <c r="T2249" s="10"/>
      <c r="U2249" s="16" t="str">
        <f t="shared" si="36"/>
        <v/>
      </c>
      <c r="V2249" s="16" t="str" cm="1">
        <f t="array" ref="V2249">_xlfn.IFS(AND(ISBLANK(A2249), OR(B2249&lt;&gt;"",C2249&lt;&gt;"",E2249&lt;&gt;"",F2249&lt;&gt;"",G2249&lt;&gt;"",H2249&lt;&gt;"",J2249&lt;&gt;"",K2249&lt;&gt;"",M2249&lt;&gt;"",N2249&lt;&gt;"",O2249&lt;&gt;"",P2249&lt;&gt;"",Q2249&lt;&gt;"",R2249&lt;&gt;"",S2249&lt;&gt;"",T2249&lt;&gt;"",)), "Address Empty", ISBLANK(A2249), "", ISBLANK(B2249), "Room Number Empty", ISBLANK(C2249), "First Name Empty", ISBLANK(E2249), "Last Name Empty", ISBLANK(F2249), "Date of Birth Empty", ISBLANK(G2249), "NI Number Empty", ISBLANK(H2249), "Check In Date Empty", ISBLANK(J2249), "HB Claim Ref Number Empty", ISBLANK(K2249), "Referral Agency Empty", ISBLANK(M2249), "Gender Empty", ISBLANK(N2249), "Religion Empty", ISBLANK(O2249), "Ethnicity Empty", ISBLANK(P2249), "Nationality Empty", ISBLANK(Q2249), "Disability Empty", ISBLANK(R2249), "Sexual Orientation Empty", ISBLANK(S2249), "Language Empty", ISBLANK(T2249), "Risk Assessment Empty", AND(G2249&lt;&gt;"",H2249&lt;&gt;""), IF(SUMPRODUCT(($G$2:$G$5000=G2249)*($H$2:$H$5000=H2249))&gt;1,"CONFLICT: NI and Check-in Date Already in Use","Correct"), TRUE, "Correct")</f>
        <v/>
      </c>
    </row>
    <row r="2250" spans="1:22" s="14" customFormat="1" x14ac:dyDescent="0.5">
      <c r="A2250" s="10"/>
      <c r="B2250" s="11"/>
      <c r="C2250" s="10"/>
      <c r="D2250" s="10"/>
      <c r="E2250" s="10"/>
      <c r="F2250" s="12"/>
      <c r="G2250" s="10"/>
      <c r="H2250" s="12"/>
      <c r="I2250" s="12"/>
      <c r="J2250" s="13"/>
      <c r="K2250" s="10"/>
      <c r="L2250" s="15" t="str">
        <f ca="1">IF(ISBLANK(F2250), "", DATEDIF(Tenants[[#This Row],[DateOfBirth]],TODAY(),"Y"))</f>
        <v/>
      </c>
      <c r="M2250" s="10"/>
      <c r="N2250" s="10"/>
      <c r="O2250" s="10"/>
      <c r="P2250" s="10"/>
      <c r="Q2250" s="10"/>
      <c r="R2250" s="10"/>
      <c r="S2250" s="10"/>
      <c r="T2250" s="10"/>
      <c r="U2250" s="16" t="str">
        <f t="shared" si="36"/>
        <v/>
      </c>
      <c r="V2250" s="16" t="str" cm="1">
        <f t="array" ref="V2250">_xlfn.IFS(AND(ISBLANK(A2250), OR(B2250&lt;&gt;"",C2250&lt;&gt;"",E2250&lt;&gt;"",F2250&lt;&gt;"",G2250&lt;&gt;"",H2250&lt;&gt;"",J2250&lt;&gt;"",K2250&lt;&gt;"",M2250&lt;&gt;"",N2250&lt;&gt;"",O2250&lt;&gt;"",P2250&lt;&gt;"",Q2250&lt;&gt;"",R2250&lt;&gt;"",S2250&lt;&gt;"",T2250&lt;&gt;"",)), "Address Empty", ISBLANK(A2250), "", ISBLANK(B2250), "Room Number Empty", ISBLANK(C2250), "First Name Empty", ISBLANK(E2250), "Last Name Empty", ISBLANK(F2250), "Date of Birth Empty", ISBLANK(G2250), "NI Number Empty", ISBLANK(H2250), "Check In Date Empty", ISBLANK(J2250), "HB Claim Ref Number Empty", ISBLANK(K2250), "Referral Agency Empty", ISBLANK(M2250), "Gender Empty", ISBLANK(N2250), "Religion Empty", ISBLANK(O2250), "Ethnicity Empty", ISBLANK(P2250), "Nationality Empty", ISBLANK(Q2250), "Disability Empty", ISBLANK(R2250), "Sexual Orientation Empty", ISBLANK(S2250), "Language Empty", ISBLANK(T2250), "Risk Assessment Empty", AND(G2250&lt;&gt;"",H2250&lt;&gt;""), IF(SUMPRODUCT(($G$2:$G$5000=G2250)*($H$2:$H$5000=H2250))&gt;1,"CONFLICT: NI and Check-in Date Already in Use","Correct"), TRUE, "Correct")</f>
        <v/>
      </c>
    </row>
    <row r="2251" spans="1:22" s="14" customFormat="1" x14ac:dyDescent="0.5">
      <c r="A2251" s="10"/>
      <c r="B2251" s="11"/>
      <c r="C2251" s="10"/>
      <c r="D2251" s="10"/>
      <c r="E2251" s="10"/>
      <c r="F2251" s="12"/>
      <c r="G2251" s="10"/>
      <c r="H2251" s="12"/>
      <c r="I2251" s="12"/>
      <c r="J2251" s="13"/>
      <c r="K2251" s="10"/>
      <c r="L2251" s="15" t="str">
        <f ca="1">IF(ISBLANK(F2251), "", DATEDIF(Tenants[[#This Row],[DateOfBirth]],TODAY(),"Y"))</f>
        <v/>
      </c>
      <c r="M2251" s="10"/>
      <c r="N2251" s="10"/>
      <c r="O2251" s="10"/>
      <c r="P2251" s="10"/>
      <c r="Q2251" s="10"/>
      <c r="R2251" s="10"/>
      <c r="S2251" s="10"/>
      <c r="T2251" s="10"/>
      <c r="U2251" s="16" t="str">
        <f t="shared" si="36"/>
        <v/>
      </c>
      <c r="V2251" s="16" t="str" cm="1">
        <f t="array" ref="V2251">_xlfn.IFS(AND(ISBLANK(A2251), OR(B2251&lt;&gt;"",C2251&lt;&gt;"",E2251&lt;&gt;"",F2251&lt;&gt;"",G2251&lt;&gt;"",H2251&lt;&gt;"",J2251&lt;&gt;"",K2251&lt;&gt;"",M2251&lt;&gt;"",N2251&lt;&gt;"",O2251&lt;&gt;"",P2251&lt;&gt;"",Q2251&lt;&gt;"",R2251&lt;&gt;"",S2251&lt;&gt;"",T2251&lt;&gt;"",)), "Address Empty", ISBLANK(A2251), "", ISBLANK(B2251), "Room Number Empty", ISBLANK(C2251), "First Name Empty", ISBLANK(E2251), "Last Name Empty", ISBLANK(F2251), "Date of Birth Empty", ISBLANK(G2251), "NI Number Empty", ISBLANK(H2251), "Check In Date Empty", ISBLANK(J2251), "HB Claim Ref Number Empty", ISBLANK(K2251), "Referral Agency Empty", ISBLANK(M2251), "Gender Empty", ISBLANK(N2251), "Religion Empty", ISBLANK(O2251), "Ethnicity Empty", ISBLANK(P2251), "Nationality Empty", ISBLANK(Q2251), "Disability Empty", ISBLANK(R2251), "Sexual Orientation Empty", ISBLANK(S2251), "Language Empty", ISBLANK(T2251), "Risk Assessment Empty", AND(G2251&lt;&gt;"",H2251&lt;&gt;""), IF(SUMPRODUCT(($G$2:$G$5000=G2251)*($H$2:$H$5000=H2251))&gt;1,"CONFLICT: NI and Check-in Date Already in Use","Correct"), TRUE, "Correct")</f>
        <v/>
      </c>
    </row>
    <row r="2252" spans="1:22" s="14" customFormat="1" x14ac:dyDescent="0.5">
      <c r="A2252" s="10"/>
      <c r="B2252" s="11"/>
      <c r="C2252" s="10"/>
      <c r="D2252" s="10"/>
      <c r="E2252" s="10"/>
      <c r="F2252" s="12"/>
      <c r="G2252" s="10"/>
      <c r="H2252" s="12"/>
      <c r="I2252" s="12"/>
      <c r="J2252" s="13"/>
      <c r="K2252" s="10"/>
      <c r="L2252" s="15" t="str">
        <f ca="1">IF(ISBLANK(F2252), "", DATEDIF(Tenants[[#This Row],[DateOfBirth]],TODAY(),"Y"))</f>
        <v/>
      </c>
      <c r="M2252" s="10"/>
      <c r="N2252" s="10"/>
      <c r="O2252" s="10"/>
      <c r="P2252" s="10"/>
      <c r="Q2252" s="10"/>
      <c r="R2252" s="10"/>
      <c r="S2252" s="10"/>
      <c r="T2252" s="10"/>
      <c r="U2252" s="16" t="str">
        <f t="shared" si="36"/>
        <v/>
      </c>
      <c r="V2252" s="16" t="str" cm="1">
        <f t="array" ref="V2252">_xlfn.IFS(AND(ISBLANK(A2252), OR(B2252&lt;&gt;"",C2252&lt;&gt;"",E2252&lt;&gt;"",F2252&lt;&gt;"",G2252&lt;&gt;"",H2252&lt;&gt;"",J2252&lt;&gt;"",K2252&lt;&gt;"",M2252&lt;&gt;"",N2252&lt;&gt;"",O2252&lt;&gt;"",P2252&lt;&gt;"",Q2252&lt;&gt;"",R2252&lt;&gt;"",S2252&lt;&gt;"",T2252&lt;&gt;"",)), "Address Empty", ISBLANK(A2252), "", ISBLANK(B2252), "Room Number Empty", ISBLANK(C2252), "First Name Empty", ISBLANK(E2252), "Last Name Empty", ISBLANK(F2252), "Date of Birth Empty", ISBLANK(G2252), "NI Number Empty", ISBLANK(H2252), "Check In Date Empty", ISBLANK(J2252), "HB Claim Ref Number Empty", ISBLANK(K2252), "Referral Agency Empty", ISBLANK(M2252), "Gender Empty", ISBLANK(N2252), "Religion Empty", ISBLANK(O2252), "Ethnicity Empty", ISBLANK(P2252), "Nationality Empty", ISBLANK(Q2252), "Disability Empty", ISBLANK(R2252), "Sexual Orientation Empty", ISBLANK(S2252), "Language Empty", ISBLANK(T2252), "Risk Assessment Empty", AND(G2252&lt;&gt;"",H2252&lt;&gt;""), IF(SUMPRODUCT(($G$2:$G$5000=G2252)*($H$2:$H$5000=H2252))&gt;1,"CONFLICT: NI and Check-in Date Already in Use","Correct"), TRUE, "Correct")</f>
        <v/>
      </c>
    </row>
    <row r="2253" spans="1:22" s="14" customFormat="1" x14ac:dyDescent="0.5">
      <c r="A2253" s="10"/>
      <c r="B2253" s="11"/>
      <c r="C2253" s="10"/>
      <c r="D2253" s="10"/>
      <c r="E2253" s="10"/>
      <c r="F2253" s="12"/>
      <c r="G2253" s="10"/>
      <c r="H2253" s="12"/>
      <c r="I2253" s="12"/>
      <c r="J2253" s="13"/>
      <c r="K2253" s="10"/>
      <c r="L2253" s="15" t="str">
        <f ca="1">IF(ISBLANK(F2253), "", DATEDIF(Tenants[[#This Row],[DateOfBirth]],TODAY(),"Y"))</f>
        <v/>
      </c>
      <c r="M2253" s="10"/>
      <c r="N2253" s="10"/>
      <c r="O2253" s="10"/>
      <c r="P2253" s="10"/>
      <c r="Q2253" s="10"/>
      <c r="R2253" s="10"/>
      <c r="S2253" s="10"/>
      <c r="T2253" s="10"/>
      <c r="U2253" s="16" t="str">
        <f t="shared" si="36"/>
        <v/>
      </c>
      <c r="V2253" s="16" t="str" cm="1">
        <f t="array" ref="V2253">_xlfn.IFS(AND(ISBLANK(A2253), OR(B2253&lt;&gt;"",C2253&lt;&gt;"",E2253&lt;&gt;"",F2253&lt;&gt;"",G2253&lt;&gt;"",H2253&lt;&gt;"",J2253&lt;&gt;"",K2253&lt;&gt;"",M2253&lt;&gt;"",N2253&lt;&gt;"",O2253&lt;&gt;"",P2253&lt;&gt;"",Q2253&lt;&gt;"",R2253&lt;&gt;"",S2253&lt;&gt;"",T2253&lt;&gt;"",)), "Address Empty", ISBLANK(A2253), "", ISBLANK(B2253), "Room Number Empty", ISBLANK(C2253), "First Name Empty", ISBLANK(E2253), "Last Name Empty", ISBLANK(F2253), "Date of Birth Empty", ISBLANK(G2253), "NI Number Empty", ISBLANK(H2253), "Check In Date Empty", ISBLANK(J2253), "HB Claim Ref Number Empty", ISBLANK(K2253), "Referral Agency Empty", ISBLANK(M2253), "Gender Empty", ISBLANK(N2253), "Religion Empty", ISBLANK(O2253), "Ethnicity Empty", ISBLANK(P2253), "Nationality Empty", ISBLANK(Q2253), "Disability Empty", ISBLANK(R2253), "Sexual Orientation Empty", ISBLANK(S2253), "Language Empty", ISBLANK(T2253), "Risk Assessment Empty", AND(G2253&lt;&gt;"",H2253&lt;&gt;""), IF(SUMPRODUCT(($G$2:$G$5000=G2253)*($H$2:$H$5000=H2253))&gt;1,"CONFLICT: NI and Check-in Date Already in Use","Correct"), TRUE, "Correct")</f>
        <v/>
      </c>
    </row>
    <row r="2254" spans="1:22" s="14" customFormat="1" x14ac:dyDescent="0.5">
      <c r="A2254" s="10"/>
      <c r="B2254" s="11"/>
      <c r="C2254" s="10"/>
      <c r="D2254" s="10"/>
      <c r="E2254" s="10"/>
      <c r="F2254" s="12"/>
      <c r="G2254" s="10"/>
      <c r="H2254" s="12"/>
      <c r="I2254" s="12"/>
      <c r="J2254" s="13"/>
      <c r="K2254" s="10"/>
      <c r="L2254" s="15" t="str">
        <f ca="1">IF(ISBLANK(F2254), "", DATEDIF(Tenants[[#This Row],[DateOfBirth]],TODAY(),"Y"))</f>
        <v/>
      </c>
      <c r="M2254" s="10"/>
      <c r="N2254" s="10"/>
      <c r="O2254" s="10"/>
      <c r="P2254" s="10"/>
      <c r="Q2254" s="10"/>
      <c r="R2254" s="10"/>
      <c r="S2254" s="10"/>
      <c r="T2254" s="10"/>
      <c r="U2254" s="16" t="str">
        <f t="shared" si="36"/>
        <v/>
      </c>
      <c r="V2254" s="16" t="str" cm="1">
        <f t="array" ref="V2254">_xlfn.IFS(AND(ISBLANK(A2254), OR(B2254&lt;&gt;"",C2254&lt;&gt;"",E2254&lt;&gt;"",F2254&lt;&gt;"",G2254&lt;&gt;"",H2254&lt;&gt;"",J2254&lt;&gt;"",K2254&lt;&gt;"",M2254&lt;&gt;"",N2254&lt;&gt;"",O2254&lt;&gt;"",P2254&lt;&gt;"",Q2254&lt;&gt;"",R2254&lt;&gt;"",S2254&lt;&gt;"",T2254&lt;&gt;"",)), "Address Empty", ISBLANK(A2254), "", ISBLANK(B2254), "Room Number Empty", ISBLANK(C2254), "First Name Empty", ISBLANK(E2254), "Last Name Empty", ISBLANK(F2254), "Date of Birth Empty", ISBLANK(G2254), "NI Number Empty", ISBLANK(H2254), "Check In Date Empty", ISBLANK(J2254), "HB Claim Ref Number Empty", ISBLANK(K2254), "Referral Agency Empty", ISBLANK(M2254), "Gender Empty", ISBLANK(N2254), "Religion Empty", ISBLANK(O2254), "Ethnicity Empty", ISBLANK(P2254), "Nationality Empty", ISBLANK(Q2254), "Disability Empty", ISBLANK(R2254), "Sexual Orientation Empty", ISBLANK(S2254), "Language Empty", ISBLANK(T2254), "Risk Assessment Empty", AND(G2254&lt;&gt;"",H2254&lt;&gt;""), IF(SUMPRODUCT(($G$2:$G$5000=G2254)*($H$2:$H$5000=H2254))&gt;1,"CONFLICT: NI and Check-in Date Already in Use","Correct"), TRUE, "Correct")</f>
        <v/>
      </c>
    </row>
    <row r="2255" spans="1:22" s="14" customFormat="1" x14ac:dyDescent="0.5">
      <c r="A2255" s="10"/>
      <c r="B2255" s="11"/>
      <c r="C2255" s="10"/>
      <c r="D2255" s="10"/>
      <c r="E2255" s="10"/>
      <c r="F2255" s="12"/>
      <c r="G2255" s="10"/>
      <c r="H2255" s="12"/>
      <c r="I2255" s="12"/>
      <c r="J2255" s="13"/>
      <c r="K2255" s="10"/>
      <c r="L2255" s="15" t="str">
        <f ca="1">IF(ISBLANK(F2255), "", DATEDIF(Tenants[[#This Row],[DateOfBirth]],TODAY(),"Y"))</f>
        <v/>
      </c>
      <c r="M2255" s="10"/>
      <c r="N2255" s="10"/>
      <c r="O2255" s="10"/>
      <c r="P2255" s="10"/>
      <c r="Q2255" s="10"/>
      <c r="R2255" s="10"/>
      <c r="S2255" s="10"/>
      <c r="T2255" s="10"/>
      <c r="U2255" s="16" t="str">
        <f t="shared" si="36"/>
        <v/>
      </c>
      <c r="V2255" s="16" t="str" cm="1">
        <f t="array" ref="V2255">_xlfn.IFS(AND(ISBLANK(A2255), OR(B2255&lt;&gt;"",C2255&lt;&gt;"",E2255&lt;&gt;"",F2255&lt;&gt;"",G2255&lt;&gt;"",H2255&lt;&gt;"",J2255&lt;&gt;"",K2255&lt;&gt;"",M2255&lt;&gt;"",N2255&lt;&gt;"",O2255&lt;&gt;"",P2255&lt;&gt;"",Q2255&lt;&gt;"",R2255&lt;&gt;"",S2255&lt;&gt;"",T2255&lt;&gt;"",)), "Address Empty", ISBLANK(A2255), "", ISBLANK(B2255), "Room Number Empty", ISBLANK(C2255), "First Name Empty", ISBLANK(E2255), "Last Name Empty", ISBLANK(F2255), "Date of Birth Empty", ISBLANK(G2255), "NI Number Empty", ISBLANK(H2255), "Check In Date Empty", ISBLANK(J2255), "HB Claim Ref Number Empty", ISBLANK(K2255), "Referral Agency Empty", ISBLANK(M2255), "Gender Empty", ISBLANK(N2255), "Religion Empty", ISBLANK(O2255), "Ethnicity Empty", ISBLANK(P2255), "Nationality Empty", ISBLANK(Q2255), "Disability Empty", ISBLANK(R2255), "Sexual Orientation Empty", ISBLANK(S2255), "Language Empty", ISBLANK(T2255), "Risk Assessment Empty", AND(G2255&lt;&gt;"",H2255&lt;&gt;""), IF(SUMPRODUCT(($G$2:$G$5000=G2255)*($H$2:$H$5000=H2255))&gt;1,"CONFLICT: NI and Check-in Date Already in Use","Correct"), TRUE, "Correct")</f>
        <v/>
      </c>
    </row>
    <row r="2256" spans="1:22" s="14" customFormat="1" x14ac:dyDescent="0.5">
      <c r="A2256" s="10"/>
      <c r="B2256" s="11"/>
      <c r="C2256" s="10"/>
      <c r="D2256" s="10"/>
      <c r="E2256" s="10"/>
      <c r="F2256" s="12"/>
      <c r="G2256" s="10"/>
      <c r="H2256" s="12"/>
      <c r="I2256" s="12"/>
      <c r="J2256" s="13"/>
      <c r="K2256" s="10"/>
      <c r="L2256" s="15" t="str">
        <f ca="1">IF(ISBLANK(F2256), "", DATEDIF(Tenants[[#This Row],[DateOfBirth]],TODAY(),"Y"))</f>
        <v/>
      </c>
      <c r="M2256" s="10"/>
      <c r="N2256" s="10"/>
      <c r="O2256" s="10"/>
      <c r="P2256" s="10"/>
      <c r="Q2256" s="10"/>
      <c r="R2256" s="10"/>
      <c r="S2256" s="10"/>
      <c r="T2256" s="10"/>
      <c r="U2256" s="16" t="str">
        <f t="shared" si="36"/>
        <v/>
      </c>
      <c r="V2256" s="16" t="str" cm="1">
        <f t="array" ref="V2256">_xlfn.IFS(AND(ISBLANK(A2256), OR(B2256&lt;&gt;"",C2256&lt;&gt;"",E2256&lt;&gt;"",F2256&lt;&gt;"",G2256&lt;&gt;"",H2256&lt;&gt;"",J2256&lt;&gt;"",K2256&lt;&gt;"",M2256&lt;&gt;"",N2256&lt;&gt;"",O2256&lt;&gt;"",P2256&lt;&gt;"",Q2256&lt;&gt;"",R2256&lt;&gt;"",S2256&lt;&gt;"",T2256&lt;&gt;"",)), "Address Empty", ISBLANK(A2256), "", ISBLANK(B2256), "Room Number Empty", ISBLANK(C2256), "First Name Empty", ISBLANK(E2256), "Last Name Empty", ISBLANK(F2256), "Date of Birth Empty", ISBLANK(G2256), "NI Number Empty", ISBLANK(H2256), "Check In Date Empty", ISBLANK(J2256), "HB Claim Ref Number Empty", ISBLANK(K2256), "Referral Agency Empty", ISBLANK(M2256), "Gender Empty", ISBLANK(N2256), "Religion Empty", ISBLANK(O2256), "Ethnicity Empty", ISBLANK(P2256), "Nationality Empty", ISBLANK(Q2256), "Disability Empty", ISBLANK(R2256), "Sexual Orientation Empty", ISBLANK(S2256), "Language Empty", ISBLANK(T2256), "Risk Assessment Empty", AND(G2256&lt;&gt;"",H2256&lt;&gt;""), IF(SUMPRODUCT(($G$2:$G$5000=G2256)*($H$2:$H$5000=H2256))&gt;1,"CONFLICT: NI and Check-in Date Already in Use","Correct"), TRUE, "Correct")</f>
        <v/>
      </c>
    </row>
    <row r="2257" spans="1:22" s="14" customFormat="1" x14ac:dyDescent="0.5">
      <c r="A2257" s="10"/>
      <c r="B2257" s="11"/>
      <c r="C2257" s="10"/>
      <c r="D2257" s="10"/>
      <c r="E2257" s="10"/>
      <c r="F2257" s="12"/>
      <c r="G2257" s="10"/>
      <c r="H2257" s="12"/>
      <c r="I2257" s="12"/>
      <c r="J2257" s="13"/>
      <c r="K2257" s="10"/>
      <c r="L2257" s="15" t="str">
        <f ca="1">IF(ISBLANK(F2257), "", DATEDIF(Tenants[[#This Row],[DateOfBirth]],TODAY(),"Y"))</f>
        <v/>
      </c>
      <c r="M2257" s="10"/>
      <c r="N2257" s="10"/>
      <c r="O2257" s="10"/>
      <c r="P2257" s="10"/>
      <c r="Q2257" s="10"/>
      <c r="R2257" s="10"/>
      <c r="S2257" s="10"/>
      <c r="T2257" s="10"/>
      <c r="U2257" s="16" t="str">
        <f t="shared" si="36"/>
        <v/>
      </c>
      <c r="V2257" s="16" t="str" cm="1">
        <f t="array" ref="V2257">_xlfn.IFS(AND(ISBLANK(A2257), OR(B2257&lt;&gt;"",C2257&lt;&gt;"",E2257&lt;&gt;"",F2257&lt;&gt;"",G2257&lt;&gt;"",H2257&lt;&gt;"",J2257&lt;&gt;"",K2257&lt;&gt;"",M2257&lt;&gt;"",N2257&lt;&gt;"",O2257&lt;&gt;"",P2257&lt;&gt;"",Q2257&lt;&gt;"",R2257&lt;&gt;"",S2257&lt;&gt;"",T2257&lt;&gt;"",)), "Address Empty", ISBLANK(A2257), "", ISBLANK(B2257), "Room Number Empty", ISBLANK(C2257), "First Name Empty", ISBLANK(E2257), "Last Name Empty", ISBLANK(F2257), "Date of Birth Empty", ISBLANK(G2257), "NI Number Empty", ISBLANK(H2257), "Check In Date Empty", ISBLANK(J2257), "HB Claim Ref Number Empty", ISBLANK(K2257), "Referral Agency Empty", ISBLANK(M2257), "Gender Empty", ISBLANK(N2257), "Religion Empty", ISBLANK(O2257), "Ethnicity Empty", ISBLANK(P2257), "Nationality Empty", ISBLANK(Q2257), "Disability Empty", ISBLANK(R2257), "Sexual Orientation Empty", ISBLANK(S2257), "Language Empty", ISBLANK(T2257), "Risk Assessment Empty", AND(G2257&lt;&gt;"",H2257&lt;&gt;""), IF(SUMPRODUCT(($G$2:$G$5000=G2257)*($H$2:$H$5000=H2257))&gt;1,"CONFLICT: NI and Check-in Date Already in Use","Correct"), TRUE, "Correct")</f>
        <v/>
      </c>
    </row>
    <row r="2258" spans="1:22" s="14" customFormat="1" x14ac:dyDescent="0.5">
      <c r="A2258" s="10"/>
      <c r="B2258" s="11"/>
      <c r="C2258" s="10"/>
      <c r="D2258" s="10"/>
      <c r="E2258" s="10"/>
      <c r="F2258" s="12"/>
      <c r="G2258" s="10"/>
      <c r="H2258" s="12"/>
      <c r="I2258" s="12"/>
      <c r="J2258" s="13"/>
      <c r="K2258" s="10"/>
      <c r="L2258" s="15" t="str">
        <f ca="1">IF(ISBLANK(F2258), "", DATEDIF(Tenants[[#This Row],[DateOfBirth]],TODAY(),"Y"))</f>
        <v/>
      </c>
      <c r="M2258" s="10"/>
      <c r="N2258" s="10"/>
      <c r="O2258" s="10"/>
      <c r="P2258" s="10"/>
      <c r="Q2258" s="10"/>
      <c r="R2258" s="10"/>
      <c r="S2258" s="10"/>
      <c r="T2258" s="10"/>
      <c r="U2258" s="16" t="str">
        <f t="shared" si="36"/>
        <v/>
      </c>
      <c r="V2258" s="16" t="str" cm="1">
        <f t="array" ref="V2258">_xlfn.IFS(AND(ISBLANK(A2258), OR(B2258&lt;&gt;"",C2258&lt;&gt;"",E2258&lt;&gt;"",F2258&lt;&gt;"",G2258&lt;&gt;"",H2258&lt;&gt;"",J2258&lt;&gt;"",K2258&lt;&gt;"",M2258&lt;&gt;"",N2258&lt;&gt;"",O2258&lt;&gt;"",P2258&lt;&gt;"",Q2258&lt;&gt;"",R2258&lt;&gt;"",S2258&lt;&gt;"",T2258&lt;&gt;"",)), "Address Empty", ISBLANK(A2258), "", ISBLANK(B2258), "Room Number Empty", ISBLANK(C2258), "First Name Empty", ISBLANK(E2258), "Last Name Empty", ISBLANK(F2258), "Date of Birth Empty", ISBLANK(G2258), "NI Number Empty", ISBLANK(H2258), "Check In Date Empty", ISBLANK(J2258), "HB Claim Ref Number Empty", ISBLANK(K2258), "Referral Agency Empty", ISBLANK(M2258), "Gender Empty", ISBLANK(N2258), "Religion Empty", ISBLANK(O2258), "Ethnicity Empty", ISBLANK(P2258), "Nationality Empty", ISBLANK(Q2258), "Disability Empty", ISBLANK(R2258), "Sexual Orientation Empty", ISBLANK(S2258), "Language Empty", ISBLANK(T2258), "Risk Assessment Empty", AND(G2258&lt;&gt;"",H2258&lt;&gt;""), IF(SUMPRODUCT(($G$2:$G$5000=G2258)*($H$2:$H$5000=H2258))&gt;1,"CONFLICT: NI and Check-in Date Already in Use","Correct"), TRUE, "Correct")</f>
        <v/>
      </c>
    </row>
    <row r="2259" spans="1:22" s="14" customFormat="1" x14ac:dyDescent="0.5">
      <c r="A2259" s="10"/>
      <c r="B2259" s="11"/>
      <c r="C2259" s="10"/>
      <c r="D2259" s="10"/>
      <c r="E2259" s="10"/>
      <c r="F2259" s="12"/>
      <c r="G2259" s="10"/>
      <c r="H2259" s="12"/>
      <c r="I2259" s="12"/>
      <c r="J2259" s="13"/>
      <c r="K2259" s="10"/>
      <c r="L2259" s="15" t="str">
        <f ca="1">IF(ISBLANK(F2259), "", DATEDIF(Tenants[[#This Row],[DateOfBirth]],TODAY(),"Y"))</f>
        <v/>
      </c>
      <c r="M2259" s="10"/>
      <c r="N2259" s="10"/>
      <c r="O2259" s="10"/>
      <c r="P2259" s="10"/>
      <c r="Q2259" s="10"/>
      <c r="R2259" s="10"/>
      <c r="S2259" s="10"/>
      <c r="T2259" s="10"/>
      <c r="U2259" s="16" t="str">
        <f t="shared" si="36"/>
        <v/>
      </c>
      <c r="V2259" s="16" t="str" cm="1">
        <f t="array" ref="V2259">_xlfn.IFS(AND(ISBLANK(A2259), OR(B2259&lt;&gt;"",C2259&lt;&gt;"",E2259&lt;&gt;"",F2259&lt;&gt;"",G2259&lt;&gt;"",H2259&lt;&gt;"",J2259&lt;&gt;"",K2259&lt;&gt;"",M2259&lt;&gt;"",N2259&lt;&gt;"",O2259&lt;&gt;"",P2259&lt;&gt;"",Q2259&lt;&gt;"",R2259&lt;&gt;"",S2259&lt;&gt;"",T2259&lt;&gt;"",)), "Address Empty", ISBLANK(A2259), "", ISBLANK(B2259), "Room Number Empty", ISBLANK(C2259), "First Name Empty", ISBLANK(E2259), "Last Name Empty", ISBLANK(F2259), "Date of Birth Empty", ISBLANK(G2259), "NI Number Empty", ISBLANK(H2259), "Check In Date Empty", ISBLANK(J2259), "HB Claim Ref Number Empty", ISBLANK(K2259), "Referral Agency Empty", ISBLANK(M2259), "Gender Empty", ISBLANK(N2259), "Religion Empty", ISBLANK(O2259), "Ethnicity Empty", ISBLANK(P2259), "Nationality Empty", ISBLANK(Q2259), "Disability Empty", ISBLANK(R2259), "Sexual Orientation Empty", ISBLANK(S2259), "Language Empty", ISBLANK(T2259), "Risk Assessment Empty", AND(G2259&lt;&gt;"",H2259&lt;&gt;""), IF(SUMPRODUCT(($G$2:$G$5000=G2259)*($H$2:$H$5000=H2259))&gt;1,"CONFLICT: NI and Check-in Date Already in Use","Correct"), TRUE, "Correct")</f>
        <v/>
      </c>
    </row>
    <row r="2260" spans="1:22" s="14" customFormat="1" x14ac:dyDescent="0.5">
      <c r="A2260" s="10"/>
      <c r="B2260" s="11"/>
      <c r="C2260" s="10"/>
      <c r="D2260" s="10"/>
      <c r="E2260" s="10"/>
      <c r="F2260" s="12"/>
      <c r="G2260" s="10"/>
      <c r="H2260" s="12"/>
      <c r="I2260" s="12"/>
      <c r="J2260" s="13"/>
      <c r="K2260" s="10"/>
      <c r="L2260" s="15" t="str">
        <f ca="1">IF(ISBLANK(F2260), "", DATEDIF(Tenants[[#This Row],[DateOfBirth]],TODAY(),"Y"))</f>
        <v/>
      </c>
      <c r="M2260" s="10"/>
      <c r="N2260" s="10"/>
      <c r="O2260" s="10"/>
      <c r="P2260" s="10"/>
      <c r="Q2260" s="10"/>
      <c r="R2260" s="10"/>
      <c r="S2260" s="10"/>
      <c r="T2260" s="10"/>
      <c r="U2260" s="16" t="str">
        <f t="shared" si="36"/>
        <v/>
      </c>
      <c r="V2260" s="16" t="str" cm="1">
        <f t="array" ref="V2260">_xlfn.IFS(AND(ISBLANK(A2260), OR(B2260&lt;&gt;"",C2260&lt;&gt;"",E2260&lt;&gt;"",F2260&lt;&gt;"",G2260&lt;&gt;"",H2260&lt;&gt;"",J2260&lt;&gt;"",K2260&lt;&gt;"",M2260&lt;&gt;"",N2260&lt;&gt;"",O2260&lt;&gt;"",P2260&lt;&gt;"",Q2260&lt;&gt;"",R2260&lt;&gt;"",S2260&lt;&gt;"",T2260&lt;&gt;"",)), "Address Empty", ISBLANK(A2260), "", ISBLANK(B2260), "Room Number Empty", ISBLANK(C2260), "First Name Empty", ISBLANK(E2260), "Last Name Empty", ISBLANK(F2260), "Date of Birth Empty", ISBLANK(G2260), "NI Number Empty", ISBLANK(H2260), "Check In Date Empty", ISBLANK(J2260), "HB Claim Ref Number Empty", ISBLANK(K2260), "Referral Agency Empty", ISBLANK(M2260), "Gender Empty", ISBLANK(N2260), "Religion Empty", ISBLANK(O2260), "Ethnicity Empty", ISBLANK(P2260), "Nationality Empty", ISBLANK(Q2260), "Disability Empty", ISBLANK(R2260), "Sexual Orientation Empty", ISBLANK(S2260), "Language Empty", ISBLANK(T2260), "Risk Assessment Empty", AND(G2260&lt;&gt;"",H2260&lt;&gt;""), IF(SUMPRODUCT(($G$2:$G$5000=G2260)*($H$2:$H$5000=H2260))&gt;1,"CONFLICT: NI and Check-in Date Already in Use","Correct"), TRUE, "Correct")</f>
        <v/>
      </c>
    </row>
    <row r="2261" spans="1:22" s="14" customFormat="1" x14ac:dyDescent="0.5">
      <c r="A2261" s="10"/>
      <c r="B2261" s="11"/>
      <c r="C2261" s="10"/>
      <c r="D2261" s="10"/>
      <c r="E2261" s="10"/>
      <c r="F2261" s="12"/>
      <c r="G2261" s="10"/>
      <c r="H2261" s="12"/>
      <c r="I2261" s="12"/>
      <c r="J2261" s="13"/>
      <c r="K2261" s="10"/>
      <c r="L2261" s="15" t="str">
        <f ca="1">IF(ISBLANK(F2261), "", DATEDIF(Tenants[[#This Row],[DateOfBirth]],TODAY(),"Y"))</f>
        <v/>
      </c>
      <c r="M2261" s="10"/>
      <c r="N2261" s="10"/>
      <c r="O2261" s="10"/>
      <c r="P2261" s="10"/>
      <c r="Q2261" s="10"/>
      <c r="R2261" s="10"/>
      <c r="S2261" s="10"/>
      <c r="T2261" s="10"/>
      <c r="U2261" s="16" t="str">
        <f t="shared" si="36"/>
        <v/>
      </c>
      <c r="V2261" s="16" t="str" cm="1">
        <f t="array" ref="V2261">_xlfn.IFS(AND(ISBLANK(A2261), OR(B2261&lt;&gt;"",C2261&lt;&gt;"",E2261&lt;&gt;"",F2261&lt;&gt;"",G2261&lt;&gt;"",H2261&lt;&gt;"",J2261&lt;&gt;"",K2261&lt;&gt;"",M2261&lt;&gt;"",N2261&lt;&gt;"",O2261&lt;&gt;"",P2261&lt;&gt;"",Q2261&lt;&gt;"",R2261&lt;&gt;"",S2261&lt;&gt;"",T2261&lt;&gt;"",)), "Address Empty", ISBLANK(A2261), "", ISBLANK(B2261), "Room Number Empty", ISBLANK(C2261), "First Name Empty", ISBLANK(E2261), "Last Name Empty", ISBLANK(F2261), "Date of Birth Empty", ISBLANK(G2261), "NI Number Empty", ISBLANK(H2261), "Check In Date Empty", ISBLANK(J2261), "HB Claim Ref Number Empty", ISBLANK(K2261), "Referral Agency Empty", ISBLANK(M2261), "Gender Empty", ISBLANK(N2261), "Religion Empty", ISBLANK(O2261), "Ethnicity Empty", ISBLANK(P2261), "Nationality Empty", ISBLANK(Q2261), "Disability Empty", ISBLANK(R2261), "Sexual Orientation Empty", ISBLANK(S2261), "Language Empty", ISBLANK(T2261), "Risk Assessment Empty", AND(G2261&lt;&gt;"",H2261&lt;&gt;""), IF(SUMPRODUCT(($G$2:$G$5000=G2261)*($H$2:$H$5000=H2261))&gt;1,"CONFLICT: NI and Check-in Date Already in Use","Correct"), TRUE, "Correct")</f>
        <v/>
      </c>
    </row>
    <row r="2262" spans="1:22" s="14" customFormat="1" x14ac:dyDescent="0.5">
      <c r="A2262" s="10"/>
      <c r="B2262" s="11"/>
      <c r="C2262" s="10"/>
      <c r="D2262" s="10"/>
      <c r="E2262" s="10"/>
      <c r="F2262" s="12"/>
      <c r="G2262" s="10"/>
      <c r="H2262" s="12"/>
      <c r="I2262" s="12"/>
      <c r="J2262" s="13"/>
      <c r="K2262" s="10"/>
      <c r="L2262" s="15" t="str">
        <f ca="1">IF(ISBLANK(F2262), "", DATEDIF(Tenants[[#This Row],[DateOfBirth]],TODAY(),"Y"))</f>
        <v/>
      </c>
      <c r="M2262" s="10"/>
      <c r="N2262" s="10"/>
      <c r="O2262" s="10"/>
      <c r="P2262" s="10"/>
      <c r="Q2262" s="10"/>
      <c r="R2262" s="10"/>
      <c r="S2262" s="10"/>
      <c r="T2262" s="10"/>
      <c r="U2262" s="16" t="str">
        <f t="shared" si="36"/>
        <v/>
      </c>
      <c r="V2262" s="16" t="str" cm="1">
        <f t="array" ref="V2262">_xlfn.IFS(AND(ISBLANK(A2262), OR(B2262&lt;&gt;"",C2262&lt;&gt;"",E2262&lt;&gt;"",F2262&lt;&gt;"",G2262&lt;&gt;"",H2262&lt;&gt;"",J2262&lt;&gt;"",K2262&lt;&gt;"",M2262&lt;&gt;"",N2262&lt;&gt;"",O2262&lt;&gt;"",P2262&lt;&gt;"",Q2262&lt;&gt;"",R2262&lt;&gt;"",S2262&lt;&gt;"",T2262&lt;&gt;"",)), "Address Empty", ISBLANK(A2262), "", ISBLANK(B2262), "Room Number Empty", ISBLANK(C2262), "First Name Empty", ISBLANK(E2262), "Last Name Empty", ISBLANK(F2262), "Date of Birth Empty", ISBLANK(G2262), "NI Number Empty", ISBLANK(H2262), "Check In Date Empty", ISBLANK(J2262), "HB Claim Ref Number Empty", ISBLANK(K2262), "Referral Agency Empty", ISBLANK(M2262), "Gender Empty", ISBLANK(N2262), "Religion Empty", ISBLANK(O2262), "Ethnicity Empty", ISBLANK(P2262), "Nationality Empty", ISBLANK(Q2262), "Disability Empty", ISBLANK(R2262), "Sexual Orientation Empty", ISBLANK(S2262), "Language Empty", ISBLANK(T2262), "Risk Assessment Empty", AND(G2262&lt;&gt;"",H2262&lt;&gt;""), IF(SUMPRODUCT(($G$2:$G$5000=G2262)*($H$2:$H$5000=H2262))&gt;1,"CONFLICT: NI and Check-in Date Already in Use","Correct"), TRUE, "Correct")</f>
        <v/>
      </c>
    </row>
    <row r="2263" spans="1:22" s="14" customFormat="1" x14ac:dyDescent="0.5">
      <c r="A2263" s="10"/>
      <c r="B2263" s="11"/>
      <c r="C2263" s="10"/>
      <c r="D2263" s="10"/>
      <c r="E2263" s="10"/>
      <c r="F2263" s="12"/>
      <c r="G2263" s="10"/>
      <c r="H2263" s="12"/>
      <c r="I2263" s="12"/>
      <c r="J2263" s="13"/>
      <c r="K2263" s="10"/>
      <c r="L2263" s="15" t="str">
        <f ca="1">IF(ISBLANK(F2263), "", DATEDIF(Tenants[[#This Row],[DateOfBirth]],TODAY(),"Y"))</f>
        <v/>
      </c>
      <c r="M2263" s="10"/>
      <c r="N2263" s="10"/>
      <c r="O2263" s="10"/>
      <c r="P2263" s="10"/>
      <c r="Q2263" s="10"/>
      <c r="R2263" s="10"/>
      <c r="S2263" s="10"/>
      <c r="T2263" s="10"/>
      <c r="U2263" s="16" t="str">
        <f t="shared" si="36"/>
        <v/>
      </c>
      <c r="V2263" s="16" t="str" cm="1">
        <f t="array" ref="V2263">_xlfn.IFS(AND(ISBLANK(A2263), OR(B2263&lt;&gt;"",C2263&lt;&gt;"",E2263&lt;&gt;"",F2263&lt;&gt;"",G2263&lt;&gt;"",H2263&lt;&gt;"",J2263&lt;&gt;"",K2263&lt;&gt;"",M2263&lt;&gt;"",N2263&lt;&gt;"",O2263&lt;&gt;"",P2263&lt;&gt;"",Q2263&lt;&gt;"",R2263&lt;&gt;"",S2263&lt;&gt;"",T2263&lt;&gt;"",)), "Address Empty", ISBLANK(A2263), "", ISBLANK(B2263), "Room Number Empty", ISBLANK(C2263), "First Name Empty", ISBLANK(E2263), "Last Name Empty", ISBLANK(F2263), "Date of Birth Empty", ISBLANK(G2263), "NI Number Empty", ISBLANK(H2263), "Check In Date Empty", ISBLANK(J2263), "HB Claim Ref Number Empty", ISBLANK(K2263), "Referral Agency Empty", ISBLANK(M2263), "Gender Empty", ISBLANK(N2263), "Religion Empty", ISBLANK(O2263), "Ethnicity Empty", ISBLANK(P2263), "Nationality Empty", ISBLANK(Q2263), "Disability Empty", ISBLANK(R2263), "Sexual Orientation Empty", ISBLANK(S2263), "Language Empty", ISBLANK(T2263), "Risk Assessment Empty", AND(G2263&lt;&gt;"",H2263&lt;&gt;""), IF(SUMPRODUCT(($G$2:$G$5000=G2263)*($H$2:$H$5000=H2263))&gt;1,"CONFLICT: NI and Check-in Date Already in Use","Correct"), TRUE, "Correct")</f>
        <v/>
      </c>
    </row>
    <row r="2264" spans="1:22" s="14" customFormat="1" x14ac:dyDescent="0.5">
      <c r="A2264" s="10"/>
      <c r="B2264" s="11"/>
      <c r="C2264" s="10"/>
      <c r="D2264" s="10"/>
      <c r="E2264" s="10"/>
      <c r="F2264" s="12"/>
      <c r="G2264" s="10"/>
      <c r="H2264" s="12"/>
      <c r="I2264" s="12"/>
      <c r="J2264" s="13"/>
      <c r="K2264" s="10"/>
      <c r="L2264" s="15" t="str">
        <f ca="1">IF(ISBLANK(F2264), "", DATEDIF(Tenants[[#This Row],[DateOfBirth]],TODAY(),"Y"))</f>
        <v/>
      </c>
      <c r="M2264" s="10"/>
      <c r="N2264" s="10"/>
      <c r="O2264" s="10"/>
      <c r="P2264" s="10"/>
      <c r="Q2264" s="10"/>
      <c r="R2264" s="10"/>
      <c r="S2264" s="10"/>
      <c r="T2264" s="10"/>
      <c r="U2264" s="16" t="str">
        <f t="shared" si="36"/>
        <v/>
      </c>
      <c r="V2264" s="16" t="str" cm="1">
        <f t="array" ref="V2264">_xlfn.IFS(AND(ISBLANK(A2264), OR(B2264&lt;&gt;"",C2264&lt;&gt;"",E2264&lt;&gt;"",F2264&lt;&gt;"",G2264&lt;&gt;"",H2264&lt;&gt;"",J2264&lt;&gt;"",K2264&lt;&gt;"",M2264&lt;&gt;"",N2264&lt;&gt;"",O2264&lt;&gt;"",P2264&lt;&gt;"",Q2264&lt;&gt;"",R2264&lt;&gt;"",S2264&lt;&gt;"",T2264&lt;&gt;"",)), "Address Empty", ISBLANK(A2264), "", ISBLANK(B2264), "Room Number Empty", ISBLANK(C2264), "First Name Empty", ISBLANK(E2264), "Last Name Empty", ISBLANK(F2264), "Date of Birth Empty", ISBLANK(G2264), "NI Number Empty", ISBLANK(H2264), "Check In Date Empty", ISBLANK(J2264), "HB Claim Ref Number Empty", ISBLANK(K2264), "Referral Agency Empty", ISBLANK(M2264), "Gender Empty", ISBLANK(N2264), "Religion Empty", ISBLANK(O2264), "Ethnicity Empty", ISBLANK(P2264), "Nationality Empty", ISBLANK(Q2264), "Disability Empty", ISBLANK(R2264), "Sexual Orientation Empty", ISBLANK(S2264), "Language Empty", ISBLANK(T2264), "Risk Assessment Empty", AND(G2264&lt;&gt;"",H2264&lt;&gt;""), IF(SUMPRODUCT(($G$2:$G$5000=G2264)*($H$2:$H$5000=H2264))&gt;1,"CONFLICT: NI and Check-in Date Already in Use","Correct"), TRUE, "Correct")</f>
        <v/>
      </c>
    </row>
    <row r="2265" spans="1:22" s="14" customFormat="1" x14ac:dyDescent="0.5">
      <c r="A2265" s="10"/>
      <c r="B2265" s="11"/>
      <c r="C2265" s="10"/>
      <c r="D2265" s="10"/>
      <c r="E2265" s="10"/>
      <c r="F2265" s="12"/>
      <c r="G2265" s="10"/>
      <c r="H2265" s="12"/>
      <c r="I2265" s="12"/>
      <c r="J2265" s="13"/>
      <c r="K2265" s="10"/>
      <c r="L2265" s="15" t="str">
        <f ca="1">IF(ISBLANK(F2265), "", DATEDIF(Tenants[[#This Row],[DateOfBirth]],TODAY(),"Y"))</f>
        <v/>
      </c>
      <c r="M2265" s="10"/>
      <c r="N2265" s="10"/>
      <c r="O2265" s="10"/>
      <c r="P2265" s="10"/>
      <c r="Q2265" s="10"/>
      <c r="R2265" s="10"/>
      <c r="S2265" s="10"/>
      <c r="T2265" s="10"/>
      <c r="U2265" s="16" t="str">
        <f t="shared" si="36"/>
        <v/>
      </c>
      <c r="V2265" s="16" t="str" cm="1">
        <f t="array" ref="V2265">_xlfn.IFS(AND(ISBLANK(A2265), OR(B2265&lt;&gt;"",C2265&lt;&gt;"",E2265&lt;&gt;"",F2265&lt;&gt;"",G2265&lt;&gt;"",H2265&lt;&gt;"",J2265&lt;&gt;"",K2265&lt;&gt;"",M2265&lt;&gt;"",N2265&lt;&gt;"",O2265&lt;&gt;"",P2265&lt;&gt;"",Q2265&lt;&gt;"",R2265&lt;&gt;"",S2265&lt;&gt;"",T2265&lt;&gt;"",)), "Address Empty", ISBLANK(A2265), "", ISBLANK(B2265), "Room Number Empty", ISBLANK(C2265), "First Name Empty", ISBLANK(E2265), "Last Name Empty", ISBLANK(F2265), "Date of Birth Empty", ISBLANK(G2265), "NI Number Empty", ISBLANK(H2265), "Check In Date Empty", ISBLANK(J2265), "HB Claim Ref Number Empty", ISBLANK(K2265), "Referral Agency Empty", ISBLANK(M2265), "Gender Empty", ISBLANK(N2265), "Religion Empty", ISBLANK(O2265), "Ethnicity Empty", ISBLANK(P2265), "Nationality Empty", ISBLANK(Q2265), "Disability Empty", ISBLANK(R2265), "Sexual Orientation Empty", ISBLANK(S2265), "Language Empty", ISBLANK(T2265), "Risk Assessment Empty", AND(G2265&lt;&gt;"",H2265&lt;&gt;""), IF(SUMPRODUCT(($G$2:$G$5000=G2265)*($H$2:$H$5000=H2265))&gt;1,"CONFLICT: NI and Check-in Date Already in Use","Correct"), TRUE, "Correct")</f>
        <v/>
      </c>
    </row>
    <row r="2266" spans="1:22" s="14" customFormat="1" x14ac:dyDescent="0.5">
      <c r="A2266" s="10"/>
      <c r="B2266" s="11"/>
      <c r="C2266" s="10"/>
      <c r="D2266" s="10"/>
      <c r="E2266" s="10"/>
      <c r="F2266" s="12"/>
      <c r="G2266" s="10"/>
      <c r="H2266" s="12"/>
      <c r="I2266" s="12"/>
      <c r="J2266" s="13"/>
      <c r="K2266" s="10"/>
      <c r="L2266" s="15" t="str">
        <f ca="1">IF(ISBLANK(F2266), "", DATEDIF(Tenants[[#This Row],[DateOfBirth]],TODAY(),"Y"))</f>
        <v/>
      </c>
      <c r="M2266" s="10"/>
      <c r="N2266" s="10"/>
      <c r="O2266" s="10"/>
      <c r="P2266" s="10"/>
      <c r="Q2266" s="10"/>
      <c r="R2266" s="10"/>
      <c r="S2266" s="10"/>
      <c r="T2266" s="10"/>
      <c r="U2266" s="16" t="str">
        <f t="shared" si="36"/>
        <v/>
      </c>
      <c r="V2266" s="16" t="str" cm="1">
        <f t="array" ref="V2266">_xlfn.IFS(AND(ISBLANK(A2266), OR(B2266&lt;&gt;"",C2266&lt;&gt;"",E2266&lt;&gt;"",F2266&lt;&gt;"",G2266&lt;&gt;"",H2266&lt;&gt;"",J2266&lt;&gt;"",K2266&lt;&gt;"",M2266&lt;&gt;"",N2266&lt;&gt;"",O2266&lt;&gt;"",P2266&lt;&gt;"",Q2266&lt;&gt;"",R2266&lt;&gt;"",S2266&lt;&gt;"",T2266&lt;&gt;"",)), "Address Empty", ISBLANK(A2266), "", ISBLANK(B2266), "Room Number Empty", ISBLANK(C2266), "First Name Empty", ISBLANK(E2266), "Last Name Empty", ISBLANK(F2266), "Date of Birth Empty", ISBLANK(G2266), "NI Number Empty", ISBLANK(H2266), "Check In Date Empty", ISBLANK(J2266), "HB Claim Ref Number Empty", ISBLANK(K2266), "Referral Agency Empty", ISBLANK(M2266), "Gender Empty", ISBLANK(N2266), "Religion Empty", ISBLANK(O2266), "Ethnicity Empty", ISBLANK(P2266), "Nationality Empty", ISBLANK(Q2266), "Disability Empty", ISBLANK(R2266), "Sexual Orientation Empty", ISBLANK(S2266), "Language Empty", ISBLANK(T2266), "Risk Assessment Empty", AND(G2266&lt;&gt;"",H2266&lt;&gt;""), IF(SUMPRODUCT(($G$2:$G$5000=G2266)*($H$2:$H$5000=H2266))&gt;1,"CONFLICT: NI and Check-in Date Already in Use","Correct"), TRUE, "Correct")</f>
        <v/>
      </c>
    </row>
    <row r="2267" spans="1:22" s="14" customFormat="1" x14ac:dyDescent="0.5">
      <c r="A2267" s="10"/>
      <c r="B2267" s="11"/>
      <c r="C2267" s="10"/>
      <c r="D2267" s="10"/>
      <c r="E2267" s="10"/>
      <c r="F2267" s="12"/>
      <c r="G2267" s="10"/>
      <c r="H2267" s="12"/>
      <c r="I2267" s="12"/>
      <c r="J2267" s="13"/>
      <c r="K2267" s="10"/>
      <c r="L2267" s="15" t="str">
        <f ca="1">IF(ISBLANK(F2267), "", DATEDIF(Tenants[[#This Row],[DateOfBirth]],TODAY(),"Y"))</f>
        <v/>
      </c>
      <c r="M2267" s="10"/>
      <c r="N2267" s="10"/>
      <c r="O2267" s="10"/>
      <c r="P2267" s="10"/>
      <c r="Q2267" s="10"/>
      <c r="R2267" s="10"/>
      <c r="S2267" s="10"/>
      <c r="T2267" s="10"/>
      <c r="U2267" s="16" t="str">
        <f t="shared" si="36"/>
        <v/>
      </c>
      <c r="V2267" s="16" t="str" cm="1">
        <f t="array" ref="V2267">_xlfn.IFS(AND(ISBLANK(A2267), OR(B2267&lt;&gt;"",C2267&lt;&gt;"",E2267&lt;&gt;"",F2267&lt;&gt;"",G2267&lt;&gt;"",H2267&lt;&gt;"",J2267&lt;&gt;"",K2267&lt;&gt;"",M2267&lt;&gt;"",N2267&lt;&gt;"",O2267&lt;&gt;"",P2267&lt;&gt;"",Q2267&lt;&gt;"",R2267&lt;&gt;"",S2267&lt;&gt;"",T2267&lt;&gt;"",)), "Address Empty", ISBLANK(A2267), "", ISBLANK(B2267), "Room Number Empty", ISBLANK(C2267), "First Name Empty", ISBLANK(E2267), "Last Name Empty", ISBLANK(F2267), "Date of Birth Empty", ISBLANK(G2267), "NI Number Empty", ISBLANK(H2267), "Check In Date Empty", ISBLANK(J2267), "HB Claim Ref Number Empty", ISBLANK(K2267), "Referral Agency Empty", ISBLANK(M2267), "Gender Empty", ISBLANK(N2267), "Religion Empty", ISBLANK(O2267), "Ethnicity Empty", ISBLANK(P2267), "Nationality Empty", ISBLANK(Q2267), "Disability Empty", ISBLANK(R2267), "Sexual Orientation Empty", ISBLANK(S2267), "Language Empty", ISBLANK(T2267), "Risk Assessment Empty", AND(G2267&lt;&gt;"",H2267&lt;&gt;""), IF(SUMPRODUCT(($G$2:$G$5000=G2267)*($H$2:$H$5000=H2267))&gt;1,"CONFLICT: NI and Check-in Date Already in Use","Correct"), TRUE, "Correct")</f>
        <v/>
      </c>
    </row>
    <row r="2268" spans="1:22" s="14" customFormat="1" x14ac:dyDescent="0.5">
      <c r="A2268" s="10"/>
      <c r="B2268" s="11"/>
      <c r="C2268" s="10"/>
      <c r="D2268" s="10"/>
      <c r="E2268" s="10"/>
      <c r="F2268" s="12"/>
      <c r="G2268" s="10"/>
      <c r="H2268" s="12"/>
      <c r="I2268" s="12"/>
      <c r="J2268" s="13"/>
      <c r="K2268" s="10"/>
      <c r="L2268" s="15" t="str">
        <f ca="1">IF(ISBLANK(F2268), "", DATEDIF(Tenants[[#This Row],[DateOfBirth]],TODAY(),"Y"))</f>
        <v/>
      </c>
      <c r="M2268" s="10"/>
      <c r="N2268" s="10"/>
      <c r="O2268" s="10"/>
      <c r="P2268" s="10"/>
      <c r="Q2268" s="10"/>
      <c r="R2268" s="10"/>
      <c r="S2268" s="10"/>
      <c r="T2268" s="10"/>
      <c r="U2268" s="16" t="str">
        <f t="shared" si="36"/>
        <v/>
      </c>
      <c r="V2268" s="16" t="str" cm="1">
        <f t="array" ref="V2268">_xlfn.IFS(AND(ISBLANK(A2268), OR(B2268&lt;&gt;"",C2268&lt;&gt;"",E2268&lt;&gt;"",F2268&lt;&gt;"",G2268&lt;&gt;"",H2268&lt;&gt;"",J2268&lt;&gt;"",K2268&lt;&gt;"",M2268&lt;&gt;"",N2268&lt;&gt;"",O2268&lt;&gt;"",P2268&lt;&gt;"",Q2268&lt;&gt;"",R2268&lt;&gt;"",S2268&lt;&gt;"",T2268&lt;&gt;"",)), "Address Empty", ISBLANK(A2268), "", ISBLANK(B2268), "Room Number Empty", ISBLANK(C2268), "First Name Empty", ISBLANK(E2268), "Last Name Empty", ISBLANK(F2268), "Date of Birth Empty", ISBLANK(G2268), "NI Number Empty", ISBLANK(H2268), "Check In Date Empty", ISBLANK(J2268), "HB Claim Ref Number Empty", ISBLANK(K2268), "Referral Agency Empty", ISBLANK(M2268), "Gender Empty", ISBLANK(N2268), "Religion Empty", ISBLANK(O2268), "Ethnicity Empty", ISBLANK(P2268), "Nationality Empty", ISBLANK(Q2268), "Disability Empty", ISBLANK(R2268), "Sexual Orientation Empty", ISBLANK(S2268), "Language Empty", ISBLANK(T2268), "Risk Assessment Empty", AND(G2268&lt;&gt;"",H2268&lt;&gt;""), IF(SUMPRODUCT(($G$2:$G$5000=G2268)*($H$2:$H$5000=H2268))&gt;1,"CONFLICT: NI and Check-in Date Already in Use","Correct"), TRUE, "Correct")</f>
        <v/>
      </c>
    </row>
    <row r="2269" spans="1:22" s="14" customFormat="1" x14ac:dyDescent="0.5">
      <c r="A2269" s="10"/>
      <c r="B2269" s="11"/>
      <c r="C2269" s="10"/>
      <c r="D2269" s="10"/>
      <c r="E2269" s="10"/>
      <c r="F2269" s="12"/>
      <c r="G2269" s="10"/>
      <c r="H2269" s="12"/>
      <c r="I2269" s="12"/>
      <c r="J2269" s="13"/>
      <c r="K2269" s="10"/>
      <c r="L2269" s="15" t="str">
        <f ca="1">IF(ISBLANK(F2269), "", DATEDIF(Tenants[[#This Row],[DateOfBirth]],TODAY(),"Y"))</f>
        <v/>
      </c>
      <c r="M2269" s="10"/>
      <c r="N2269" s="10"/>
      <c r="O2269" s="10"/>
      <c r="P2269" s="10"/>
      <c r="Q2269" s="10"/>
      <c r="R2269" s="10"/>
      <c r="S2269" s="10"/>
      <c r="T2269" s="10"/>
      <c r="U2269" s="16" t="str">
        <f t="shared" si="36"/>
        <v/>
      </c>
      <c r="V2269" s="16" t="str" cm="1">
        <f t="array" ref="V2269">_xlfn.IFS(AND(ISBLANK(A2269), OR(B2269&lt;&gt;"",C2269&lt;&gt;"",E2269&lt;&gt;"",F2269&lt;&gt;"",G2269&lt;&gt;"",H2269&lt;&gt;"",J2269&lt;&gt;"",K2269&lt;&gt;"",M2269&lt;&gt;"",N2269&lt;&gt;"",O2269&lt;&gt;"",P2269&lt;&gt;"",Q2269&lt;&gt;"",R2269&lt;&gt;"",S2269&lt;&gt;"",T2269&lt;&gt;"",)), "Address Empty", ISBLANK(A2269), "", ISBLANK(B2269), "Room Number Empty", ISBLANK(C2269), "First Name Empty", ISBLANK(E2269), "Last Name Empty", ISBLANK(F2269), "Date of Birth Empty", ISBLANK(G2269), "NI Number Empty", ISBLANK(H2269), "Check In Date Empty", ISBLANK(J2269), "HB Claim Ref Number Empty", ISBLANK(K2269), "Referral Agency Empty", ISBLANK(M2269), "Gender Empty", ISBLANK(N2269), "Religion Empty", ISBLANK(O2269), "Ethnicity Empty", ISBLANK(P2269), "Nationality Empty", ISBLANK(Q2269), "Disability Empty", ISBLANK(R2269), "Sexual Orientation Empty", ISBLANK(S2269), "Language Empty", ISBLANK(T2269), "Risk Assessment Empty", AND(G2269&lt;&gt;"",H2269&lt;&gt;""), IF(SUMPRODUCT(($G$2:$G$5000=G2269)*($H$2:$H$5000=H2269))&gt;1,"CONFLICT: NI and Check-in Date Already in Use","Correct"), TRUE, "Correct")</f>
        <v/>
      </c>
    </row>
    <row r="2270" spans="1:22" s="14" customFormat="1" x14ac:dyDescent="0.5">
      <c r="A2270" s="10"/>
      <c r="B2270" s="11"/>
      <c r="C2270" s="10"/>
      <c r="D2270" s="10"/>
      <c r="E2270" s="10"/>
      <c r="F2270" s="12"/>
      <c r="G2270" s="10"/>
      <c r="H2270" s="12"/>
      <c r="I2270" s="12"/>
      <c r="J2270" s="13"/>
      <c r="K2270" s="10"/>
      <c r="L2270" s="15" t="str">
        <f ca="1">IF(ISBLANK(F2270), "", DATEDIF(Tenants[[#This Row],[DateOfBirth]],TODAY(),"Y"))</f>
        <v/>
      </c>
      <c r="M2270" s="10"/>
      <c r="N2270" s="10"/>
      <c r="O2270" s="10"/>
      <c r="P2270" s="10"/>
      <c r="Q2270" s="10"/>
      <c r="R2270" s="10"/>
      <c r="S2270" s="10"/>
      <c r="T2270" s="10"/>
      <c r="U2270" s="16" t="str">
        <f t="shared" si="36"/>
        <v/>
      </c>
      <c r="V2270" s="16" t="str" cm="1">
        <f t="array" ref="V2270">_xlfn.IFS(AND(ISBLANK(A2270), OR(B2270&lt;&gt;"",C2270&lt;&gt;"",E2270&lt;&gt;"",F2270&lt;&gt;"",G2270&lt;&gt;"",H2270&lt;&gt;"",J2270&lt;&gt;"",K2270&lt;&gt;"",M2270&lt;&gt;"",N2270&lt;&gt;"",O2270&lt;&gt;"",P2270&lt;&gt;"",Q2270&lt;&gt;"",R2270&lt;&gt;"",S2270&lt;&gt;"",T2270&lt;&gt;"",)), "Address Empty", ISBLANK(A2270), "", ISBLANK(B2270), "Room Number Empty", ISBLANK(C2270), "First Name Empty", ISBLANK(E2270), "Last Name Empty", ISBLANK(F2270), "Date of Birth Empty", ISBLANK(G2270), "NI Number Empty", ISBLANK(H2270), "Check In Date Empty", ISBLANK(J2270), "HB Claim Ref Number Empty", ISBLANK(K2270), "Referral Agency Empty", ISBLANK(M2270), "Gender Empty", ISBLANK(N2270), "Religion Empty", ISBLANK(O2270), "Ethnicity Empty", ISBLANK(P2270), "Nationality Empty", ISBLANK(Q2270), "Disability Empty", ISBLANK(R2270), "Sexual Orientation Empty", ISBLANK(S2270), "Language Empty", ISBLANK(T2270), "Risk Assessment Empty", AND(G2270&lt;&gt;"",H2270&lt;&gt;""), IF(SUMPRODUCT(($G$2:$G$5000=G2270)*($H$2:$H$5000=H2270))&gt;1,"CONFLICT: NI and Check-in Date Already in Use","Correct"), TRUE, "Correct")</f>
        <v/>
      </c>
    </row>
    <row r="2271" spans="1:22" s="14" customFormat="1" x14ac:dyDescent="0.5">
      <c r="A2271" s="10"/>
      <c r="B2271" s="11"/>
      <c r="C2271" s="10"/>
      <c r="D2271" s="10"/>
      <c r="E2271" s="10"/>
      <c r="F2271" s="12"/>
      <c r="G2271" s="10"/>
      <c r="H2271" s="12"/>
      <c r="I2271" s="12"/>
      <c r="J2271" s="13"/>
      <c r="K2271" s="10"/>
      <c r="L2271" s="15" t="str">
        <f ca="1">IF(ISBLANK(F2271), "", DATEDIF(Tenants[[#This Row],[DateOfBirth]],TODAY(),"Y"))</f>
        <v/>
      </c>
      <c r="M2271" s="10"/>
      <c r="N2271" s="10"/>
      <c r="O2271" s="10"/>
      <c r="P2271" s="10"/>
      <c r="Q2271" s="10"/>
      <c r="R2271" s="10"/>
      <c r="S2271" s="10"/>
      <c r="T2271" s="10"/>
      <c r="U2271" s="16" t="str">
        <f t="shared" si="36"/>
        <v/>
      </c>
      <c r="V2271" s="16" t="str" cm="1">
        <f t="array" ref="V2271">_xlfn.IFS(AND(ISBLANK(A2271), OR(B2271&lt;&gt;"",C2271&lt;&gt;"",E2271&lt;&gt;"",F2271&lt;&gt;"",G2271&lt;&gt;"",H2271&lt;&gt;"",J2271&lt;&gt;"",K2271&lt;&gt;"",M2271&lt;&gt;"",N2271&lt;&gt;"",O2271&lt;&gt;"",P2271&lt;&gt;"",Q2271&lt;&gt;"",R2271&lt;&gt;"",S2271&lt;&gt;"",T2271&lt;&gt;"",)), "Address Empty", ISBLANK(A2271), "", ISBLANK(B2271), "Room Number Empty", ISBLANK(C2271), "First Name Empty", ISBLANK(E2271), "Last Name Empty", ISBLANK(F2271), "Date of Birth Empty", ISBLANK(G2271), "NI Number Empty", ISBLANK(H2271), "Check In Date Empty", ISBLANK(J2271), "HB Claim Ref Number Empty", ISBLANK(K2271), "Referral Agency Empty", ISBLANK(M2271), "Gender Empty", ISBLANK(N2271), "Religion Empty", ISBLANK(O2271), "Ethnicity Empty", ISBLANK(P2271), "Nationality Empty", ISBLANK(Q2271), "Disability Empty", ISBLANK(R2271), "Sexual Orientation Empty", ISBLANK(S2271), "Language Empty", ISBLANK(T2271), "Risk Assessment Empty", AND(G2271&lt;&gt;"",H2271&lt;&gt;""), IF(SUMPRODUCT(($G$2:$G$5000=G2271)*($H$2:$H$5000=H2271))&gt;1,"CONFLICT: NI and Check-in Date Already in Use","Correct"), TRUE, "Correct")</f>
        <v/>
      </c>
    </row>
    <row r="2272" spans="1:22" s="14" customFormat="1" x14ac:dyDescent="0.5">
      <c r="A2272" s="10"/>
      <c r="B2272" s="11"/>
      <c r="C2272" s="10"/>
      <c r="D2272" s="10"/>
      <c r="E2272" s="10"/>
      <c r="F2272" s="12"/>
      <c r="G2272" s="10"/>
      <c r="H2272" s="12"/>
      <c r="I2272" s="12"/>
      <c r="J2272" s="13"/>
      <c r="K2272" s="10"/>
      <c r="L2272" s="15" t="str">
        <f ca="1">IF(ISBLANK(F2272), "", DATEDIF(Tenants[[#This Row],[DateOfBirth]],TODAY(),"Y"))</f>
        <v/>
      </c>
      <c r="M2272" s="10"/>
      <c r="N2272" s="10"/>
      <c r="O2272" s="10"/>
      <c r="P2272" s="10"/>
      <c r="Q2272" s="10"/>
      <c r="R2272" s="10"/>
      <c r="S2272" s="10"/>
      <c r="T2272" s="10"/>
      <c r="U2272" s="16" t="str">
        <f t="shared" si="36"/>
        <v/>
      </c>
      <c r="V2272" s="16" t="str" cm="1">
        <f t="array" ref="V2272">_xlfn.IFS(AND(ISBLANK(A2272), OR(B2272&lt;&gt;"",C2272&lt;&gt;"",E2272&lt;&gt;"",F2272&lt;&gt;"",G2272&lt;&gt;"",H2272&lt;&gt;"",J2272&lt;&gt;"",K2272&lt;&gt;"",M2272&lt;&gt;"",N2272&lt;&gt;"",O2272&lt;&gt;"",P2272&lt;&gt;"",Q2272&lt;&gt;"",R2272&lt;&gt;"",S2272&lt;&gt;"",T2272&lt;&gt;"",)), "Address Empty", ISBLANK(A2272), "", ISBLANK(B2272), "Room Number Empty", ISBLANK(C2272), "First Name Empty", ISBLANK(E2272), "Last Name Empty", ISBLANK(F2272), "Date of Birth Empty", ISBLANK(G2272), "NI Number Empty", ISBLANK(H2272), "Check In Date Empty", ISBLANK(J2272), "HB Claim Ref Number Empty", ISBLANK(K2272), "Referral Agency Empty", ISBLANK(M2272), "Gender Empty", ISBLANK(N2272), "Religion Empty", ISBLANK(O2272), "Ethnicity Empty", ISBLANK(P2272), "Nationality Empty", ISBLANK(Q2272), "Disability Empty", ISBLANK(R2272), "Sexual Orientation Empty", ISBLANK(S2272), "Language Empty", ISBLANK(T2272), "Risk Assessment Empty", AND(G2272&lt;&gt;"",H2272&lt;&gt;""), IF(SUMPRODUCT(($G$2:$G$5000=G2272)*($H$2:$H$5000=H2272))&gt;1,"CONFLICT: NI and Check-in Date Already in Use","Correct"), TRUE, "Correct")</f>
        <v/>
      </c>
    </row>
    <row r="2273" spans="1:22" s="14" customFormat="1" x14ac:dyDescent="0.5">
      <c r="A2273" s="10"/>
      <c r="B2273" s="11"/>
      <c r="C2273" s="10"/>
      <c r="D2273" s="10"/>
      <c r="E2273" s="10"/>
      <c r="F2273" s="12"/>
      <c r="G2273" s="10"/>
      <c r="H2273" s="12"/>
      <c r="I2273" s="12"/>
      <c r="J2273" s="13"/>
      <c r="K2273" s="10"/>
      <c r="L2273" s="15" t="str">
        <f ca="1">IF(ISBLANK(F2273), "", DATEDIF(Tenants[[#This Row],[DateOfBirth]],TODAY(),"Y"))</f>
        <v/>
      </c>
      <c r="M2273" s="10"/>
      <c r="N2273" s="10"/>
      <c r="O2273" s="10"/>
      <c r="P2273" s="10"/>
      <c r="Q2273" s="10"/>
      <c r="R2273" s="10"/>
      <c r="S2273" s="10"/>
      <c r="T2273" s="10"/>
      <c r="U2273" s="16" t="str">
        <f t="shared" si="36"/>
        <v/>
      </c>
      <c r="V2273" s="16" t="str" cm="1">
        <f t="array" ref="V2273">_xlfn.IFS(AND(ISBLANK(A2273), OR(B2273&lt;&gt;"",C2273&lt;&gt;"",E2273&lt;&gt;"",F2273&lt;&gt;"",G2273&lt;&gt;"",H2273&lt;&gt;"",J2273&lt;&gt;"",K2273&lt;&gt;"",M2273&lt;&gt;"",N2273&lt;&gt;"",O2273&lt;&gt;"",P2273&lt;&gt;"",Q2273&lt;&gt;"",R2273&lt;&gt;"",S2273&lt;&gt;"",T2273&lt;&gt;"",)), "Address Empty", ISBLANK(A2273), "", ISBLANK(B2273), "Room Number Empty", ISBLANK(C2273), "First Name Empty", ISBLANK(E2273), "Last Name Empty", ISBLANK(F2273), "Date of Birth Empty", ISBLANK(G2273), "NI Number Empty", ISBLANK(H2273), "Check In Date Empty", ISBLANK(J2273), "HB Claim Ref Number Empty", ISBLANK(K2273), "Referral Agency Empty", ISBLANK(M2273), "Gender Empty", ISBLANK(N2273), "Religion Empty", ISBLANK(O2273), "Ethnicity Empty", ISBLANK(P2273), "Nationality Empty", ISBLANK(Q2273), "Disability Empty", ISBLANK(R2273), "Sexual Orientation Empty", ISBLANK(S2273), "Language Empty", ISBLANK(T2273), "Risk Assessment Empty", AND(G2273&lt;&gt;"",H2273&lt;&gt;""), IF(SUMPRODUCT(($G$2:$G$5000=G2273)*($H$2:$H$5000=H2273))&gt;1,"CONFLICT: NI and Check-in Date Already in Use","Correct"), TRUE, "Correct")</f>
        <v/>
      </c>
    </row>
    <row r="2274" spans="1:22" s="14" customFormat="1" x14ac:dyDescent="0.5">
      <c r="A2274" s="10"/>
      <c r="B2274" s="11"/>
      <c r="C2274" s="10"/>
      <c r="D2274" s="10"/>
      <c r="E2274" s="10"/>
      <c r="F2274" s="12"/>
      <c r="G2274" s="10"/>
      <c r="H2274" s="12"/>
      <c r="I2274" s="12"/>
      <c r="J2274" s="13"/>
      <c r="K2274" s="10"/>
      <c r="L2274" s="15" t="str">
        <f ca="1">IF(ISBLANK(F2274), "", DATEDIF(Tenants[[#This Row],[DateOfBirth]],TODAY(),"Y"))</f>
        <v/>
      </c>
      <c r="M2274" s="10"/>
      <c r="N2274" s="10"/>
      <c r="O2274" s="10"/>
      <c r="P2274" s="10"/>
      <c r="Q2274" s="10"/>
      <c r="R2274" s="10"/>
      <c r="S2274" s="10"/>
      <c r="T2274" s="10"/>
      <c r="U2274" s="16" t="str">
        <f t="shared" si="36"/>
        <v/>
      </c>
      <c r="V2274" s="16" t="str" cm="1">
        <f t="array" ref="V2274">_xlfn.IFS(AND(ISBLANK(A2274), OR(B2274&lt;&gt;"",C2274&lt;&gt;"",E2274&lt;&gt;"",F2274&lt;&gt;"",G2274&lt;&gt;"",H2274&lt;&gt;"",J2274&lt;&gt;"",K2274&lt;&gt;"",M2274&lt;&gt;"",N2274&lt;&gt;"",O2274&lt;&gt;"",P2274&lt;&gt;"",Q2274&lt;&gt;"",R2274&lt;&gt;"",S2274&lt;&gt;"",T2274&lt;&gt;"",)), "Address Empty", ISBLANK(A2274), "", ISBLANK(B2274), "Room Number Empty", ISBLANK(C2274), "First Name Empty", ISBLANK(E2274), "Last Name Empty", ISBLANK(F2274), "Date of Birth Empty", ISBLANK(G2274), "NI Number Empty", ISBLANK(H2274), "Check In Date Empty", ISBLANK(J2274), "HB Claim Ref Number Empty", ISBLANK(K2274), "Referral Agency Empty", ISBLANK(M2274), "Gender Empty", ISBLANK(N2274), "Religion Empty", ISBLANK(O2274), "Ethnicity Empty", ISBLANK(P2274), "Nationality Empty", ISBLANK(Q2274), "Disability Empty", ISBLANK(R2274), "Sexual Orientation Empty", ISBLANK(S2274), "Language Empty", ISBLANK(T2274), "Risk Assessment Empty", AND(G2274&lt;&gt;"",H2274&lt;&gt;""), IF(SUMPRODUCT(($G$2:$G$5000=G2274)*($H$2:$H$5000=H2274))&gt;1,"CONFLICT: NI and Check-in Date Already in Use","Correct"), TRUE, "Correct")</f>
        <v/>
      </c>
    </row>
    <row r="2275" spans="1:22" s="14" customFormat="1" x14ac:dyDescent="0.5">
      <c r="A2275" s="10"/>
      <c r="B2275" s="11"/>
      <c r="C2275" s="10"/>
      <c r="D2275" s="10"/>
      <c r="E2275" s="10"/>
      <c r="F2275" s="12"/>
      <c r="G2275" s="10"/>
      <c r="H2275" s="12"/>
      <c r="I2275" s="12"/>
      <c r="J2275" s="13"/>
      <c r="K2275" s="10"/>
      <c r="L2275" s="15" t="str">
        <f ca="1">IF(ISBLANK(F2275), "", DATEDIF(Tenants[[#This Row],[DateOfBirth]],TODAY(),"Y"))</f>
        <v/>
      </c>
      <c r="M2275" s="10"/>
      <c r="N2275" s="10"/>
      <c r="O2275" s="10"/>
      <c r="P2275" s="10"/>
      <c r="Q2275" s="10"/>
      <c r="R2275" s="10"/>
      <c r="S2275" s="10"/>
      <c r="T2275" s="10"/>
      <c r="U2275" s="16" t="str">
        <f t="shared" si="36"/>
        <v/>
      </c>
      <c r="V2275" s="16" t="str" cm="1">
        <f t="array" ref="V2275">_xlfn.IFS(AND(ISBLANK(A2275), OR(B2275&lt;&gt;"",C2275&lt;&gt;"",E2275&lt;&gt;"",F2275&lt;&gt;"",G2275&lt;&gt;"",H2275&lt;&gt;"",J2275&lt;&gt;"",K2275&lt;&gt;"",M2275&lt;&gt;"",N2275&lt;&gt;"",O2275&lt;&gt;"",P2275&lt;&gt;"",Q2275&lt;&gt;"",R2275&lt;&gt;"",S2275&lt;&gt;"",T2275&lt;&gt;"",)), "Address Empty", ISBLANK(A2275), "", ISBLANK(B2275), "Room Number Empty", ISBLANK(C2275), "First Name Empty", ISBLANK(E2275), "Last Name Empty", ISBLANK(F2275), "Date of Birth Empty", ISBLANK(G2275), "NI Number Empty", ISBLANK(H2275), "Check In Date Empty", ISBLANK(J2275), "HB Claim Ref Number Empty", ISBLANK(K2275), "Referral Agency Empty", ISBLANK(M2275), "Gender Empty", ISBLANK(N2275), "Religion Empty", ISBLANK(O2275), "Ethnicity Empty", ISBLANK(P2275), "Nationality Empty", ISBLANK(Q2275), "Disability Empty", ISBLANK(R2275), "Sexual Orientation Empty", ISBLANK(S2275), "Language Empty", ISBLANK(T2275), "Risk Assessment Empty", AND(G2275&lt;&gt;"",H2275&lt;&gt;""), IF(SUMPRODUCT(($G$2:$G$5000=G2275)*($H$2:$H$5000=H2275))&gt;1,"CONFLICT: NI and Check-in Date Already in Use","Correct"), TRUE, "Correct")</f>
        <v/>
      </c>
    </row>
    <row r="2276" spans="1:22" s="14" customFormat="1" x14ac:dyDescent="0.5">
      <c r="A2276" s="10"/>
      <c r="B2276" s="11"/>
      <c r="C2276" s="10"/>
      <c r="D2276" s="10"/>
      <c r="E2276" s="10"/>
      <c r="F2276" s="12"/>
      <c r="G2276" s="10"/>
      <c r="H2276" s="12"/>
      <c r="I2276" s="12"/>
      <c r="J2276" s="13"/>
      <c r="K2276" s="10"/>
      <c r="L2276" s="15" t="str">
        <f ca="1">IF(ISBLANK(F2276), "", DATEDIF(Tenants[[#This Row],[DateOfBirth]],TODAY(),"Y"))</f>
        <v/>
      </c>
      <c r="M2276" s="10"/>
      <c r="N2276" s="10"/>
      <c r="O2276" s="10"/>
      <c r="P2276" s="10"/>
      <c r="Q2276" s="10"/>
      <c r="R2276" s="10"/>
      <c r="S2276" s="10"/>
      <c r="T2276" s="10"/>
      <c r="U2276" s="16" t="str">
        <f t="shared" si="36"/>
        <v/>
      </c>
      <c r="V2276" s="16" t="str" cm="1">
        <f t="array" ref="V2276">_xlfn.IFS(AND(ISBLANK(A2276), OR(B2276&lt;&gt;"",C2276&lt;&gt;"",E2276&lt;&gt;"",F2276&lt;&gt;"",G2276&lt;&gt;"",H2276&lt;&gt;"",J2276&lt;&gt;"",K2276&lt;&gt;"",M2276&lt;&gt;"",N2276&lt;&gt;"",O2276&lt;&gt;"",P2276&lt;&gt;"",Q2276&lt;&gt;"",R2276&lt;&gt;"",S2276&lt;&gt;"",T2276&lt;&gt;"",)), "Address Empty", ISBLANK(A2276), "", ISBLANK(B2276), "Room Number Empty", ISBLANK(C2276), "First Name Empty", ISBLANK(E2276), "Last Name Empty", ISBLANK(F2276), "Date of Birth Empty", ISBLANK(G2276), "NI Number Empty", ISBLANK(H2276), "Check In Date Empty", ISBLANK(J2276), "HB Claim Ref Number Empty", ISBLANK(K2276), "Referral Agency Empty", ISBLANK(M2276), "Gender Empty", ISBLANK(N2276), "Religion Empty", ISBLANK(O2276), "Ethnicity Empty", ISBLANK(P2276), "Nationality Empty", ISBLANK(Q2276), "Disability Empty", ISBLANK(R2276), "Sexual Orientation Empty", ISBLANK(S2276), "Language Empty", ISBLANK(T2276), "Risk Assessment Empty", AND(G2276&lt;&gt;"",H2276&lt;&gt;""), IF(SUMPRODUCT(($G$2:$G$5000=G2276)*($H$2:$H$5000=H2276))&gt;1,"CONFLICT: NI and Check-in Date Already in Use","Correct"), TRUE, "Correct")</f>
        <v/>
      </c>
    </row>
    <row r="2277" spans="1:22" s="14" customFormat="1" x14ac:dyDescent="0.5">
      <c r="A2277" s="10"/>
      <c r="B2277" s="11"/>
      <c r="C2277" s="10"/>
      <c r="D2277" s="10"/>
      <c r="E2277" s="10"/>
      <c r="F2277" s="12"/>
      <c r="G2277" s="10"/>
      <c r="H2277" s="12"/>
      <c r="I2277" s="12"/>
      <c r="J2277" s="13"/>
      <c r="K2277" s="10"/>
      <c r="L2277" s="15" t="str">
        <f ca="1">IF(ISBLANK(F2277), "", DATEDIF(Tenants[[#This Row],[DateOfBirth]],TODAY(),"Y"))</f>
        <v/>
      </c>
      <c r="M2277" s="10"/>
      <c r="N2277" s="10"/>
      <c r="O2277" s="10"/>
      <c r="P2277" s="10"/>
      <c r="Q2277" s="10"/>
      <c r="R2277" s="10"/>
      <c r="S2277" s="10"/>
      <c r="T2277" s="10"/>
      <c r="U2277" s="16" t="str">
        <f t="shared" si="36"/>
        <v/>
      </c>
      <c r="V2277" s="16" t="str" cm="1">
        <f t="array" ref="V2277">_xlfn.IFS(AND(ISBLANK(A2277), OR(B2277&lt;&gt;"",C2277&lt;&gt;"",E2277&lt;&gt;"",F2277&lt;&gt;"",G2277&lt;&gt;"",H2277&lt;&gt;"",J2277&lt;&gt;"",K2277&lt;&gt;"",M2277&lt;&gt;"",N2277&lt;&gt;"",O2277&lt;&gt;"",P2277&lt;&gt;"",Q2277&lt;&gt;"",R2277&lt;&gt;"",S2277&lt;&gt;"",T2277&lt;&gt;"",)), "Address Empty", ISBLANK(A2277), "", ISBLANK(B2277), "Room Number Empty", ISBLANK(C2277), "First Name Empty", ISBLANK(E2277), "Last Name Empty", ISBLANK(F2277), "Date of Birth Empty", ISBLANK(G2277), "NI Number Empty", ISBLANK(H2277), "Check In Date Empty", ISBLANK(J2277), "HB Claim Ref Number Empty", ISBLANK(K2277), "Referral Agency Empty", ISBLANK(M2277), "Gender Empty", ISBLANK(N2277), "Religion Empty", ISBLANK(O2277), "Ethnicity Empty", ISBLANK(P2277), "Nationality Empty", ISBLANK(Q2277), "Disability Empty", ISBLANK(R2277), "Sexual Orientation Empty", ISBLANK(S2277), "Language Empty", ISBLANK(T2277), "Risk Assessment Empty", AND(G2277&lt;&gt;"",H2277&lt;&gt;""), IF(SUMPRODUCT(($G$2:$G$5000=G2277)*($H$2:$H$5000=H2277))&gt;1,"CONFLICT: NI and Check-in Date Already in Use","Correct"), TRUE, "Correct")</f>
        <v/>
      </c>
    </row>
    <row r="2278" spans="1:22" s="14" customFormat="1" x14ac:dyDescent="0.5">
      <c r="A2278" s="10"/>
      <c r="B2278" s="11"/>
      <c r="C2278" s="10"/>
      <c r="D2278" s="10"/>
      <c r="E2278" s="10"/>
      <c r="F2278" s="12"/>
      <c r="G2278" s="10"/>
      <c r="H2278" s="12"/>
      <c r="I2278" s="12"/>
      <c r="J2278" s="13"/>
      <c r="K2278" s="10"/>
      <c r="L2278" s="15" t="str">
        <f ca="1">IF(ISBLANK(F2278), "", DATEDIF(Tenants[[#This Row],[DateOfBirth]],TODAY(),"Y"))</f>
        <v/>
      </c>
      <c r="M2278" s="10"/>
      <c r="N2278" s="10"/>
      <c r="O2278" s="10"/>
      <c r="P2278" s="10"/>
      <c r="Q2278" s="10"/>
      <c r="R2278" s="10"/>
      <c r="S2278" s="10"/>
      <c r="T2278" s="10"/>
      <c r="U2278" s="16" t="str">
        <f t="shared" si="36"/>
        <v/>
      </c>
      <c r="V2278" s="16" t="str" cm="1">
        <f t="array" ref="V2278">_xlfn.IFS(AND(ISBLANK(A2278), OR(B2278&lt;&gt;"",C2278&lt;&gt;"",E2278&lt;&gt;"",F2278&lt;&gt;"",G2278&lt;&gt;"",H2278&lt;&gt;"",J2278&lt;&gt;"",K2278&lt;&gt;"",M2278&lt;&gt;"",N2278&lt;&gt;"",O2278&lt;&gt;"",P2278&lt;&gt;"",Q2278&lt;&gt;"",R2278&lt;&gt;"",S2278&lt;&gt;"",T2278&lt;&gt;"",)), "Address Empty", ISBLANK(A2278), "", ISBLANK(B2278), "Room Number Empty", ISBLANK(C2278), "First Name Empty", ISBLANK(E2278), "Last Name Empty", ISBLANK(F2278), "Date of Birth Empty", ISBLANK(G2278), "NI Number Empty", ISBLANK(H2278), "Check In Date Empty", ISBLANK(J2278), "HB Claim Ref Number Empty", ISBLANK(K2278), "Referral Agency Empty", ISBLANK(M2278), "Gender Empty", ISBLANK(N2278), "Religion Empty", ISBLANK(O2278), "Ethnicity Empty", ISBLANK(P2278), "Nationality Empty", ISBLANK(Q2278), "Disability Empty", ISBLANK(R2278), "Sexual Orientation Empty", ISBLANK(S2278), "Language Empty", ISBLANK(T2278), "Risk Assessment Empty", AND(G2278&lt;&gt;"",H2278&lt;&gt;""), IF(SUMPRODUCT(($G$2:$G$5000=G2278)*($H$2:$H$5000=H2278))&gt;1,"CONFLICT: NI and Check-in Date Already in Use","Correct"), TRUE, "Correct")</f>
        <v/>
      </c>
    </row>
    <row r="2279" spans="1:22" s="14" customFormat="1" x14ac:dyDescent="0.5">
      <c r="A2279" s="10"/>
      <c r="B2279" s="11"/>
      <c r="C2279" s="10"/>
      <c r="D2279" s="10"/>
      <c r="E2279" s="10"/>
      <c r="F2279" s="12"/>
      <c r="G2279" s="10"/>
      <c r="H2279" s="12"/>
      <c r="I2279" s="12"/>
      <c r="J2279" s="13"/>
      <c r="K2279" s="10"/>
      <c r="L2279" s="15" t="str">
        <f ca="1">IF(ISBLANK(F2279), "", DATEDIF(Tenants[[#This Row],[DateOfBirth]],TODAY(),"Y"))</f>
        <v/>
      </c>
      <c r="M2279" s="10"/>
      <c r="N2279" s="10"/>
      <c r="O2279" s="10"/>
      <c r="P2279" s="10"/>
      <c r="Q2279" s="10"/>
      <c r="R2279" s="10"/>
      <c r="S2279" s="10"/>
      <c r="T2279" s="10"/>
      <c r="U2279" s="16" t="str">
        <f t="shared" si="36"/>
        <v/>
      </c>
      <c r="V2279" s="16" t="str" cm="1">
        <f t="array" ref="V2279">_xlfn.IFS(AND(ISBLANK(A2279), OR(B2279&lt;&gt;"",C2279&lt;&gt;"",E2279&lt;&gt;"",F2279&lt;&gt;"",G2279&lt;&gt;"",H2279&lt;&gt;"",J2279&lt;&gt;"",K2279&lt;&gt;"",M2279&lt;&gt;"",N2279&lt;&gt;"",O2279&lt;&gt;"",P2279&lt;&gt;"",Q2279&lt;&gt;"",R2279&lt;&gt;"",S2279&lt;&gt;"",T2279&lt;&gt;"",)), "Address Empty", ISBLANK(A2279), "", ISBLANK(B2279), "Room Number Empty", ISBLANK(C2279), "First Name Empty", ISBLANK(E2279), "Last Name Empty", ISBLANK(F2279), "Date of Birth Empty", ISBLANK(G2279), "NI Number Empty", ISBLANK(H2279), "Check In Date Empty", ISBLANK(J2279), "HB Claim Ref Number Empty", ISBLANK(K2279), "Referral Agency Empty", ISBLANK(M2279), "Gender Empty", ISBLANK(N2279), "Religion Empty", ISBLANK(O2279), "Ethnicity Empty", ISBLANK(P2279), "Nationality Empty", ISBLANK(Q2279), "Disability Empty", ISBLANK(R2279), "Sexual Orientation Empty", ISBLANK(S2279), "Language Empty", ISBLANK(T2279), "Risk Assessment Empty", AND(G2279&lt;&gt;"",H2279&lt;&gt;""), IF(SUMPRODUCT(($G$2:$G$5000=G2279)*($H$2:$H$5000=H2279))&gt;1,"CONFLICT: NI and Check-in Date Already in Use","Correct"), TRUE, "Correct")</f>
        <v/>
      </c>
    </row>
    <row r="2280" spans="1:22" s="14" customFormat="1" x14ac:dyDescent="0.5">
      <c r="A2280" s="10"/>
      <c r="B2280" s="11"/>
      <c r="C2280" s="10"/>
      <c r="D2280" s="10"/>
      <c r="E2280" s="10"/>
      <c r="F2280" s="12"/>
      <c r="G2280" s="10"/>
      <c r="H2280" s="12"/>
      <c r="I2280" s="12"/>
      <c r="J2280" s="13"/>
      <c r="K2280" s="10"/>
      <c r="L2280" s="15" t="str">
        <f ca="1">IF(ISBLANK(F2280), "", DATEDIF(Tenants[[#This Row],[DateOfBirth]],TODAY(),"Y"))</f>
        <v/>
      </c>
      <c r="M2280" s="10"/>
      <c r="N2280" s="10"/>
      <c r="O2280" s="10"/>
      <c r="P2280" s="10"/>
      <c r="Q2280" s="10"/>
      <c r="R2280" s="10"/>
      <c r="S2280" s="10"/>
      <c r="T2280" s="10"/>
      <c r="U2280" s="16" t="str">
        <f t="shared" si="36"/>
        <v/>
      </c>
      <c r="V2280" s="16" t="str" cm="1">
        <f t="array" ref="V2280">_xlfn.IFS(AND(ISBLANK(A2280), OR(B2280&lt;&gt;"",C2280&lt;&gt;"",E2280&lt;&gt;"",F2280&lt;&gt;"",G2280&lt;&gt;"",H2280&lt;&gt;"",J2280&lt;&gt;"",K2280&lt;&gt;"",M2280&lt;&gt;"",N2280&lt;&gt;"",O2280&lt;&gt;"",P2280&lt;&gt;"",Q2280&lt;&gt;"",R2280&lt;&gt;"",S2280&lt;&gt;"",T2280&lt;&gt;"",)), "Address Empty", ISBLANK(A2280), "", ISBLANK(B2280), "Room Number Empty", ISBLANK(C2280), "First Name Empty", ISBLANK(E2280), "Last Name Empty", ISBLANK(F2280), "Date of Birth Empty", ISBLANK(G2280), "NI Number Empty", ISBLANK(H2280), "Check In Date Empty", ISBLANK(J2280), "HB Claim Ref Number Empty", ISBLANK(K2280), "Referral Agency Empty", ISBLANK(M2280), "Gender Empty", ISBLANK(N2280), "Religion Empty", ISBLANK(O2280), "Ethnicity Empty", ISBLANK(P2280), "Nationality Empty", ISBLANK(Q2280), "Disability Empty", ISBLANK(R2280), "Sexual Orientation Empty", ISBLANK(S2280), "Language Empty", ISBLANK(T2280), "Risk Assessment Empty", AND(G2280&lt;&gt;"",H2280&lt;&gt;""), IF(SUMPRODUCT(($G$2:$G$5000=G2280)*($H$2:$H$5000=H2280))&gt;1,"CONFLICT: NI and Check-in Date Already in Use","Correct"), TRUE, "Correct")</f>
        <v/>
      </c>
    </row>
    <row r="2281" spans="1:22" s="14" customFormat="1" x14ac:dyDescent="0.5">
      <c r="A2281" s="10"/>
      <c r="B2281" s="11"/>
      <c r="C2281" s="10"/>
      <c r="D2281" s="10"/>
      <c r="E2281" s="10"/>
      <c r="F2281" s="12"/>
      <c r="G2281" s="10"/>
      <c r="H2281" s="12"/>
      <c r="I2281" s="12"/>
      <c r="J2281" s="13"/>
      <c r="K2281" s="10"/>
      <c r="L2281" s="15" t="str">
        <f ca="1">IF(ISBLANK(F2281), "", DATEDIF(Tenants[[#This Row],[DateOfBirth]],TODAY(),"Y"))</f>
        <v/>
      </c>
      <c r="M2281" s="10"/>
      <c r="N2281" s="10"/>
      <c r="O2281" s="10"/>
      <c r="P2281" s="10"/>
      <c r="Q2281" s="10"/>
      <c r="R2281" s="10"/>
      <c r="S2281" s="10"/>
      <c r="T2281" s="10"/>
      <c r="U2281" s="16" t="str">
        <f t="shared" si="36"/>
        <v/>
      </c>
      <c r="V2281" s="16" t="str" cm="1">
        <f t="array" ref="V2281">_xlfn.IFS(AND(ISBLANK(A2281), OR(B2281&lt;&gt;"",C2281&lt;&gt;"",E2281&lt;&gt;"",F2281&lt;&gt;"",G2281&lt;&gt;"",H2281&lt;&gt;"",J2281&lt;&gt;"",K2281&lt;&gt;"",M2281&lt;&gt;"",N2281&lt;&gt;"",O2281&lt;&gt;"",P2281&lt;&gt;"",Q2281&lt;&gt;"",R2281&lt;&gt;"",S2281&lt;&gt;"",T2281&lt;&gt;"",)), "Address Empty", ISBLANK(A2281), "", ISBLANK(B2281), "Room Number Empty", ISBLANK(C2281), "First Name Empty", ISBLANK(E2281), "Last Name Empty", ISBLANK(F2281), "Date of Birth Empty", ISBLANK(G2281), "NI Number Empty", ISBLANK(H2281), "Check In Date Empty", ISBLANK(J2281), "HB Claim Ref Number Empty", ISBLANK(K2281), "Referral Agency Empty", ISBLANK(M2281), "Gender Empty", ISBLANK(N2281), "Religion Empty", ISBLANK(O2281), "Ethnicity Empty", ISBLANK(P2281), "Nationality Empty", ISBLANK(Q2281), "Disability Empty", ISBLANK(R2281), "Sexual Orientation Empty", ISBLANK(S2281), "Language Empty", ISBLANK(T2281), "Risk Assessment Empty", AND(G2281&lt;&gt;"",H2281&lt;&gt;""), IF(SUMPRODUCT(($G$2:$G$5000=G2281)*($H$2:$H$5000=H2281))&gt;1,"CONFLICT: NI and Check-in Date Already in Use","Correct"), TRUE, "Correct")</f>
        <v/>
      </c>
    </row>
    <row r="2282" spans="1:22" s="14" customFormat="1" x14ac:dyDescent="0.5">
      <c r="A2282" s="10"/>
      <c r="B2282" s="11"/>
      <c r="C2282" s="10"/>
      <c r="D2282" s="10"/>
      <c r="E2282" s="10"/>
      <c r="F2282" s="12"/>
      <c r="G2282" s="10"/>
      <c r="H2282" s="12"/>
      <c r="I2282" s="12"/>
      <c r="J2282" s="13"/>
      <c r="K2282" s="10"/>
      <c r="L2282" s="15" t="str">
        <f ca="1">IF(ISBLANK(F2282), "", DATEDIF(Tenants[[#This Row],[DateOfBirth]],TODAY(),"Y"))</f>
        <v/>
      </c>
      <c r="M2282" s="10"/>
      <c r="N2282" s="10"/>
      <c r="O2282" s="10"/>
      <c r="P2282" s="10"/>
      <c r="Q2282" s="10"/>
      <c r="R2282" s="10"/>
      <c r="S2282" s="10"/>
      <c r="T2282" s="10"/>
      <c r="U2282" s="16" t="str">
        <f t="shared" si="36"/>
        <v/>
      </c>
      <c r="V2282" s="16" t="str" cm="1">
        <f t="array" ref="V2282">_xlfn.IFS(AND(ISBLANK(A2282), OR(B2282&lt;&gt;"",C2282&lt;&gt;"",E2282&lt;&gt;"",F2282&lt;&gt;"",G2282&lt;&gt;"",H2282&lt;&gt;"",J2282&lt;&gt;"",K2282&lt;&gt;"",M2282&lt;&gt;"",N2282&lt;&gt;"",O2282&lt;&gt;"",P2282&lt;&gt;"",Q2282&lt;&gt;"",R2282&lt;&gt;"",S2282&lt;&gt;"",T2282&lt;&gt;"",)), "Address Empty", ISBLANK(A2282), "", ISBLANK(B2282), "Room Number Empty", ISBLANK(C2282), "First Name Empty", ISBLANK(E2282), "Last Name Empty", ISBLANK(F2282), "Date of Birth Empty", ISBLANK(G2282), "NI Number Empty", ISBLANK(H2282), "Check In Date Empty", ISBLANK(J2282), "HB Claim Ref Number Empty", ISBLANK(K2282), "Referral Agency Empty", ISBLANK(M2282), "Gender Empty", ISBLANK(N2282), "Religion Empty", ISBLANK(O2282), "Ethnicity Empty", ISBLANK(P2282), "Nationality Empty", ISBLANK(Q2282), "Disability Empty", ISBLANK(R2282), "Sexual Orientation Empty", ISBLANK(S2282), "Language Empty", ISBLANK(T2282), "Risk Assessment Empty", AND(G2282&lt;&gt;"",H2282&lt;&gt;""), IF(SUMPRODUCT(($G$2:$G$5000=G2282)*($H$2:$H$5000=H2282))&gt;1,"CONFLICT: NI and Check-in Date Already in Use","Correct"), TRUE, "Correct")</f>
        <v/>
      </c>
    </row>
    <row r="2283" spans="1:22" s="14" customFormat="1" x14ac:dyDescent="0.5">
      <c r="A2283" s="10"/>
      <c r="B2283" s="11"/>
      <c r="C2283" s="10"/>
      <c r="D2283" s="10"/>
      <c r="E2283" s="10"/>
      <c r="F2283" s="12"/>
      <c r="G2283" s="10"/>
      <c r="H2283" s="12"/>
      <c r="I2283" s="12"/>
      <c r="J2283" s="13"/>
      <c r="K2283" s="10"/>
      <c r="L2283" s="15" t="str">
        <f ca="1">IF(ISBLANK(F2283), "", DATEDIF(Tenants[[#This Row],[DateOfBirth]],TODAY(),"Y"))</f>
        <v/>
      </c>
      <c r="M2283" s="10"/>
      <c r="N2283" s="10"/>
      <c r="O2283" s="10"/>
      <c r="P2283" s="10"/>
      <c r="Q2283" s="10"/>
      <c r="R2283" s="10"/>
      <c r="S2283" s="10"/>
      <c r="T2283" s="10"/>
      <c r="U2283" s="16" t="str">
        <f t="shared" si="36"/>
        <v/>
      </c>
      <c r="V2283" s="16" t="str" cm="1">
        <f t="array" ref="V2283">_xlfn.IFS(AND(ISBLANK(A2283), OR(B2283&lt;&gt;"",C2283&lt;&gt;"",E2283&lt;&gt;"",F2283&lt;&gt;"",G2283&lt;&gt;"",H2283&lt;&gt;"",J2283&lt;&gt;"",K2283&lt;&gt;"",M2283&lt;&gt;"",N2283&lt;&gt;"",O2283&lt;&gt;"",P2283&lt;&gt;"",Q2283&lt;&gt;"",R2283&lt;&gt;"",S2283&lt;&gt;"",T2283&lt;&gt;"",)), "Address Empty", ISBLANK(A2283), "", ISBLANK(B2283), "Room Number Empty", ISBLANK(C2283), "First Name Empty", ISBLANK(E2283), "Last Name Empty", ISBLANK(F2283), "Date of Birth Empty", ISBLANK(G2283), "NI Number Empty", ISBLANK(H2283), "Check In Date Empty", ISBLANK(J2283), "HB Claim Ref Number Empty", ISBLANK(K2283), "Referral Agency Empty", ISBLANK(M2283), "Gender Empty", ISBLANK(N2283), "Religion Empty", ISBLANK(O2283), "Ethnicity Empty", ISBLANK(P2283), "Nationality Empty", ISBLANK(Q2283), "Disability Empty", ISBLANK(R2283), "Sexual Orientation Empty", ISBLANK(S2283), "Language Empty", ISBLANK(T2283), "Risk Assessment Empty", AND(G2283&lt;&gt;"",H2283&lt;&gt;""), IF(SUMPRODUCT(($G$2:$G$5000=G2283)*($H$2:$H$5000=H2283))&gt;1,"CONFLICT: NI and Check-in Date Already in Use","Correct"), TRUE, "Correct")</f>
        <v/>
      </c>
    </row>
    <row r="2284" spans="1:22" s="14" customFormat="1" x14ac:dyDescent="0.5">
      <c r="A2284" s="10"/>
      <c r="B2284" s="11"/>
      <c r="C2284" s="10"/>
      <c r="D2284" s="10"/>
      <c r="E2284" s="10"/>
      <c r="F2284" s="12"/>
      <c r="G2284" s="10"/>
      <c r="H2284" s="12"/>
      <c r="I2284" s="12"/>
      <c r="J2284" s="13"/>
      <c r="K2284" s="10"/>
      <c r="L2284" s="15" t="str">
        <f ca="1">IF(ISBLANK(F2284), "", DATEDIF(Tenants[[#This Row],[DateOfBirth]],TODAY(),"Y"))</f>
        <v/>
      </c>
      <c r="M2284" s="10"/>
      <c r="N2284" s="10"/>
      <c r="O2284" s="10"/>
      <c r="P2284" s="10"/>
      <c r="Q2284" s="10"/>
      <c r="R2284" s="10"/>
      <c r="S2284" s="10"/>
      <c r="T2284" s="10"/>
      <c r="U2284" s="16" t="str">
        <f t="shared" ref="U2284:U2347" si="37">IF(AND(ISBLANK(H2284),ISBLANK(I2284)),"",IF(ISBLANK(I2284),"ONGOING",DATEDIF(H2284,I2284,"Y")&amp;" YEAR(S) "&amp;DATEDIF(H2284,I2284,"YM")&amp;" MONTH(S)"))</f>
        <v/>
      </c>
      <c r="V2284" s="16" t="str" cm="1">
        <f t="array" ref="V2284">_xlfn.IFS(AND(ISBLANK(A2284), OR(B2284&lt;&gt;"",C2284&lt;&gt;"",E2284&lt;&gt;"",F2284&lt;&gt;"",G2284&lt;&gt;"",H2284&lt;&gt;"",J2284&lt;&gt;"",K2284&lt;&gt;"",M2284&lt;&gt;"",N2284&lt;&gt;"",O2284&lt;&gt;"",P2284&lt;&gt;"",Q2284&lt;&gt;"",R2284&lt;&gt;"",S2284&lt;&gt;"",T2284&lt;&gt;"",)), "Address Empty", ISBLANK(A2284), "", ISBLANK(B2284), "Room Number Empty", ISBLANK(C2284), "First Name Empty", ISBLANK(E2284), "Last Name Empty", ISBLANK(F2284), "Date of Birth Empty", ISBLANK(G2284), "NI Number Empty", ISBLANK(H2284), "Check In Date Empty", ISBLANK(J2284), "HB Claim Ref Number Empty", ISBLANK(K2284), "Referral Agency Empty", ISBLANK(M2284), "Gender Empty", ISBLANK(N2284), "Religion Empty", ISBLANK(O2284), "Ethnicity Empty", ISBLANK(P2284), "Nationality Empty", ISBLANK(Q2284), "Disability Empty", ISBLANK(R2284), "Sexual Orientation Empty", ISBLANK(S2284), "Language Empty", ISBLANK(T2284), "Risk Assessment Empty", AND(G2284&lt;&gt;"",H2284&lt;&gt;""), IF(SUMPRODUCT(($G$2:$G$5000=G2284)*($H$2:$H$5000=H2284))&gt;1,"CONFLICT: NI and Check-in Date Already in Use","Correct"), TRUE, "Correct")</f>
        <v/>
      </c>
    </row>
    <row r="2285" spans="1:22" s="14" customFormat="1" x14ac:dyDescent="0.5">
      <c r="A2285" s="10"/>
      <c r="B2285" s="11"/>
      <c r="C2285" s="10"/>
      <c r="D2285" s="10"/>
      <c r="E2285" s="10"/>
      <c r="F2285" s="12"/>
      <c r="G2285" s="10"/>
      <c r="H2285" s="12"/>
      <c r="I2285" s="12"/>
      <c r="J2285" s="13"/>
      <c r="K2285" s="10"/>
      <c r="L2285" s="15" t="str">
        <f ca="1">IF(ISBLANK(F2285), "", DATEDIF(Tenants[[#This Row],[DateOfBirth]],TODAY(),"Y"))</f>
        <v/>
      </c>
      <c r="M2285" s="10"/>
      <c r="N2285" s="10"/>
      <c r="O2285" s="10"/>
      <c r="P2285" s="10"/>
      <c r="Q2285" s="10"/>
      <c r="R2285" s="10"/>
      <c r="S2285" s="10"/>
      <c r="T2285" s="10"/>
      <c r="U2285" s="16" t="str">
        <f t="shared" si="37"/>
        <v/>
      </c>
      <c r="V2285" s="16" t="str" cm="1">
        <f t="array" ref="V2285">_xlfn.IFS(AND(ISBLANK(A2285), OR(B2285&lt;&gt;"",C2285&lt;&gt;"",E2285&lt;&gt;"",F2285&lt;&gt;"",G2285&lt;&gt;"",H2285&lt;&gt;"",J2285&lt;&gt;"",K2285&lt;&gt;"",M2285&lt;&gt;"",N2285&lt;&gt;"",O2285&lt;&gt;"",P2285&lt;&gt;"",Q2285&lt;&gt;"",R2285&lt;&gt;"",S2285&lt;&gt;"",T2285&lt;&gt;"",)), "Address Empty", ISBLANK(A2285), "", ISBLANK(B2285), "Room Number Empty", ISBLANK(C2285), "First Name Empty", ISBLANK(E2285), "Last Name Empty", ISBLANK(F2285), "Date of Birth Empty", ISBLANK(G2285), "NI Number Empty", ISBLANK(H2285), "Check In Date Empty", ISBLANK(J2285), "HB Claim Ref Number Empty", ISBLANK(K2285), "Referral Agency Empty", ISBLANK(M2285), "Gender Empty", ISBLANK(N2285), "Religion Empty", ISBLANK(O2285), "Ethnicity Empty", ISBLANK(P2285), "Nationality Empty", ISBLANK(Q2285), "Disability Empty", ISBLANK(R2285), "Sexual Orientation Empty", ISBLANK(S2285), "Language Empty", ISBLANK(T2285), "Risk Assessment Empty", AND(G2285&lt;&gt;"",H2285&lt;&gt;""), IF(SUMPRODUCT(($G$2:$G$5000=G2285)*($H$2:$H$5000=H2285))&gt;1,"CONFLICT: NI and Check-in Date Already in Use","Correct"), TRUE, "Correct")</f>
        <v/>
      </c>
    </row>
    <row r="2286" spans="1:22" s="14" customFormat="1" x14ac:dyDescent="0.5">
      <c r="A2286" s="10"/>
      <c r="B2286" s="11"/>
      <c r="C2286" s="10"/>
      <c r="D2286" s="10"/>
      <c r="E2286" s="10"/>
      <c r="F2286" s="12"/>
      <c r="G2286" s="10"/>
      <c r="H2286" s="12"/>
      <c r="I2286" s="12"/>
      <c r="J2286" s="13"/>
      <c r="K2286" s="10"/>
      <c r="L2286" s="15" t="str">
        <f ca="1">IF(ISBLANK(F2286), "", DATEDIF(Tenants[[#This Row],[DateOfBirth]],TODAY(),"Y"))</f>
        <v/>
      </c>
      <c r="M2286" s="10"/>
      <c r="N2286" s="10"/>
      <c r="O2286" s="10"/>
      <c r="P2286" s="10"/>
      <c r="Q2286" s="10"/>
      <c r="R2286" s="10"/>
      <c r="S2286" s="10"/>
      <c r="T2286" s="10"/>
      <c r="U2286" s="16" t="str">
        <f t="shared" si="37"/>
        <v/>
      </c>
      <c r="V2286" s="16" t="str" cm="1">
        <f t="array" ref="V2286">_xlfn.IFS(AND(ISBLANK(A2286), OR(B2286&lt;&gt;"",C2286&lt;&gt;"",E2286&lt;&gt;"",F2286&lt;&gt;"",G2286&lt;&gt;"",H2286&lt;&gt;"",J2286&lt;&gt;"",K2286&lt;&gt;"",M2286&lt;&gt;"",N2286&lt;&gt;"",O2286&lt;&gt;"",P2286&lt;&gt;"",Q2286&lt;&gt;"",R2286&lt;&gt;"",S2286&lt;&gt;"",T2286&lt;&gt;"",)), "Address Empty", ISBLANK(A2286), "", ISBLANK(B2286), "Room Number Empty", ISBLANK(C2286), "First Name Empty", ISBLANK(E2286), "Last Name Empty", ISBLANK(F2286), "Date of Birth Empty", ISBLANK(G2286), "NI Number Empty", ISBLANK(H2286), "Check In Date Empty", ISBLANK(J2286), "HB Claim Ref Number Empty", ISBLANK(K2286), "Referral Agency Empty", ISBLANK(M2286), "Gender Empty", ISBLANK(N2286), "Religion Empty", ISBLANK(O2286), "Ethnicity Empty", ISBLANK(P2286), "Nationality Empty", ISBLANK(Q2286), "Disability Empty", ISBLANK(R2286), "Sexual Orientation Empty", ISBLANK(S2286), "Language Empty", ISBLANK(T2286), "Risk Assessment Empty", AND(G2286&lt;&gt;"",H2286&lt;&gt;""), IF(SUMPRODUCT(($G$2:$G$5000=G2286)*($H$2:$H$5000=H2286))&gt;1,"CONFLICT: NI and Check-in Date Already in Use","Correct"), TRUE, "Correct")</f>
        <v/>
      </c>
    </row>
    <row r="2287" spans="1:22" s="14" customFormat="1" x14ac:dyDescent="0.5">
      <c r="A2287" s="10"/>
      <c r="B2287" s="11"/>
      <c r="C2287" s="10"/>
      <c r="D2287" s="10"/>
      <c r="E2287" s="10"/>
      <c r="F2287" s="12"/>
      <c r="G2287" s="10"/>
      <c r="H2287" s="12"/>
      <c r="I2287" s="12"/>
      <c r="J2287" s="13"/>
      <c r="K2287" s="10"/>
      <c r="L2287" s="15" t="str">
        <f ca="1">IF(ISBLANK(F2287), "", DATEDIF(Tenants[[#This Row],[DateOfBirth]],TODAY(),"Y"))</f>
        <v/>
      </c>
      <c r="M2287" s="10"/>
      <c r="N2287" s="10"/>
      <c r="O2287" s="10"/>
      <c r="P2287" s="10"/>
      <c r="Q2287" s="10"/>
      <c r="R2287" s="10"/>
      <c r="S2287" s="10"/>
      <c r="T2287" s="10"/>
      <c r="U2287" s="16" t="str">
        <f t="shared" si="37"/>
        <v/>
      </c>
      <c r="V2287" s="16" t="str" cm="1">
        <f t="array" ref="V2287">_xlfn.IFS(AND(ISBLANK(A2287), OR(B2287&lt;&gt;"",C2287&lt;&gt;"",E2287&lt;&gt;"",F2287&lt;&gt;"",G2287&lt;&gt;"",H2287&lt;&gt;"",J2287&lt;&gt;"",K2287&lt;&gt;"",M2287&lt;&gt;"",N2287&lt;&gt;"",O2287&lt;&gt;"",P2287&lt;&gt;"",Q2287&lt;&gt;"",R2287&lt;&gt;"",S2287&lt;&gt;"",T2287&lt;&gt;"",)), "Address Empty", ISBLANK(A2287), "", ISBLANK(B2287), "Room Number Empty", ISBLANK(C2287), "First Name Empty", ISBLANK(E2287), "Last Name Empty", ISBLANK(F2287), "Date of Birth Empty", ISBLANK(G2287), "NI Number Empty", ISBLANK(H2287), "Check In Date Empty", ISBLANK(J2287), "HB Claim Ref Number Empty", ISBLANK(K2287), "Referral Agency Empty", ISBLANK(M2287), "Gender Empty", ISBLANK(N2287), "Religion Empty", ISBLANK(O2287), "Ethnicity Empty", ISBLANK(P2287), "Nationality Empty", ISBLANK(Q2287), "Disability Empty", ISBLANK(R2287), "Sexual Orientation Empty", ISBLANK(S2287), "Language Empty", ISBLANK(T2287), "Risk Assessment Empty", AND(G2287&lt;&gt;"",H2287&lt;&gt;""), IF(SUMPRODUCT(($G$2:$G$5000=G2287)*($H$2:$H$5000=H2287))&gt;1,"CONFLICT: NI and Check-in Date Already in Use","Correct"), TRUE, "Correct")</f>
        <v/>
      </c>
    </row>
    <row r="2288" spans="1:22" s="14" customFormat="1" x14ac:dyDescent="0.5">
      <c r="A2288" s="10"/>
      <c r="B2288" s="11"/>
      <c r="C2288" s="10"/>
      <c r="D2288" s="10"/>
      <c r="E2288" s="10"/>
      <c r="F2288" s="12"/>
      <c r="G2288" s="10"/>
      <c r="H2288" s="12"/>
      <c r="I2288" s="12"/>
      <c r="J2288" s="13"/>
      <c r="K2288" s="10"/>
      <c r="L2288" s="15" t="str">
        <f ca="1">IF(ISBLANK(F2288), "", DATEDIF(Tenants[[#This Row],[DateOfBirth]],TODAY(),"Y"))</f>
        <v/>
      </c>
      <c r="M2288" s="10"/>
      <c r="N2288" s="10"/>
      <c r="O2288" s="10"/>
      <c r="P2288" s="10"/>
      <c r="Q2288" s="10"/>
      <c r="R2288" s="10"/>
      <c r="S2288" s="10"/>
      <c r="T2288" s="10"/>
      <c r="U2288" s="16" t="str">
        <f t="shared" si="37"/>
        <v/>
      </c>
      <c r="V2288" s="16" t="str" cm="1">
        <f t="array" ref="V2288">_xlfn.IFS(AND(ISBLANK(A2288), OR(B2288&lt;&gt;"",C2288&lt;&gt;"",E2288&lt;&gt;"",F2288&lt;&gt;"",G2288&lt;&gt;"",H2288&lt;&gt;"",J2288&lt;&gt;"",K2288&lt;&gt;"",M2288&lt;&gt;"",N2288&lt;&gt;"",O2288&lt;&gt;"",P2288&lt;&gt;"",Q2288&lt;&gt;"",R2288&lt;&gt;"",S2288&lt;&gt;"",T2288&lt;&gt;"",)), "Address Empty", ISBLANK(A2288), "", ISBLANK(B2288), "Room Number Empty", ISBLANK(C2288), "First Name Empty", ISBLANK(E2288), "Last Name Empty", ISBLANK(F2288), "Date of Birth Empty", ISBLANK(G2288), "NI Number Empty", ISBLANK(H2288), "Check In Date Empty", ISBLANK(J2288), "HB Claim Ref Number Empty", ISBLANK(K2288), "Referral Agency Empty", ISBLANK(M2288), "Gender Empty", ISBLANK(N2288), "Religion Empty", ISBLANK(O2288), "Ethnicity Empty", ISBLANK(P2288), "Nationality Empty", ISBLANK(Q2288), "Disability Empty", ISBLANK(R2288), "Sexual Orientation Empty", ISBLANK(S2288), "Language Empty", ISBLANK(T2288), "Risk Assessment Empty", AND(G2288&lt;&gt;"",H2288&lt;&gt;""), IF(SUMPRODUCT(($G$2:$G$5000=G2288)*($H$2:$H$5000=H2288))&gt;1,"CONFLICT: NI and Check-in Date Already in Use","Correct"), TRUE, "Correct")</f>
        <v/>
      </c>
    </row>
    <row r="2289" spans="1:22" s="14" customFormat="1" x14ac:dyDescent="0.5">
      <c r="A2289" s="10"/>
      <c r="B2289" s="11"/>
      <c r="C2289" s="10"/>
      <c r="D2289" s="10"/>
      <c r="E2289" s="10"/>
      <c r="F2289" s="12"/>
      <c r="G2289" s="10"/>
      <c r="H2289" s="12"/>
      <c r="I2289" s="12"/>
      <c r="J2289" s="13"/>
      <c r="K2289" s="10"/>
      <c r="L2289" s="15" t="str">
        <f ca="1">IF(ISBLANK(F2289), "", DATEDIF(Tenants[[#This Row],[DateOfBirth]],TODAY(),"Y"))</f>
        <v/>
      </c>
      <c r="M2289" s="10"/>
      <c r="N2289" s="10"/>
      <c r="O2289" s="10"/>
      <c r="P2289" s="10"/>
      <c r="Q2289" s="10"/>
      <c r="R2289" s="10"/>
      <c r="S2289" s="10"/>
      <c r="T2289" s="10"/>
      <c r="U2289" s="16" t="str">
        <f t="shared" si="37"/>
        <v/>
      </c>
      <c r="V2289" s="16" t="str" cm="1">
        <f t="array" ref="V2289">_xlfn.IFS(AND(ISBLANK(A2289), OR(B2289&lt;&gt;"",C2289&lt;&gt;"",E2289&lt;&gt;"",F2289&lt;&gt;"",G2289&lt;&gt;"",H2289&lt;&gt;"",J2289&lt;&gt;"",K2289&lt;&gt;"",M2289&lt;&gt;"",N2289&lt;&gt;"",O2289&lt;&gt;"",P2289&lt;&gt;"",Q2289&lt;&gt;"",R2289&lt;&gt;"",S2289&lt;&gt;"",T2289&lt;&gt;"",)), "Address Empty", ISBLANK(A2289), "", ISBLANK(B2289), "Room Number Empty", ISBLANK(C2289), "First Name Empty", ISBLANK(E2289), "Last Name Empty", ISBLANK(F2289), "Date of Birth Empty", ISBLANK(G2289), "NI Number Empty", ISBLANK(H2289), "Check In Date Empty", ISBLANK(J2289), "HB Claim Ref Number Empty", ISBLANK(K2289), "Referral Agency Empty", ISBLANK(M2289), "Gender Empty", ISBLANK(N2289), "Religion Empty", ISBLANK(O2289), "Ethnicity Empty", ISBLANK(P2289), "Nationality Empty", ISBLANK(Q2289), "Disability Empty", ISBLANK(R2289), "Sexual Orientation Empty", ISBLANK(S2289), "Language Empty", ISBLANK(T2289), "Risk Assessment Empty", AND(G2289&lt;&gt;"",H2289&lt;&gt;""), IF(SUMPRODUCT(($G$2:$G$5000=G2289)*($H$2:$H$5000=H2289))&gt;1,"CONFLICT: NI and Check-in Date Already in Use","Correct"), TRUE, "Correct")</f>
        <v/>
      </c>
    </row>
    <row r="2290" spans="1:22" s="14" customFormat="1" x14ac:dyDescent="0.5">
      <c r="A2290" s="10"/>
      <c r="B2290" s="11"/>
      <c r="C2290" s="10"/>
      <c r="D2290" s="10"/>
      <c r="E2290" s="10"/>
      <c r="F2290" s="12"/>
      <c r="G2290" s="10"/>
      <c r="H2290" s="12"/>
      <c r="I2290" s="12"/>
      <c r="J2290" s="13"/>
      <c r="K2290" s="10"/>
      <c r="L2290" s="15" t="str">
        <f ca="1">IF(ISBLANK(F2290), "", DATEDIF(Tenants[[#This Row],[DateOfBirth]],TODAY(),"Y"))</f>
        <v/>
      </c>
      <c r="M2290" s="10"/>
      <c r="N2290" s="10"/>
      <c r="O2290" s="10"/>
      <c r="P2290" s="10"/>
      <c r="Q2290" s="10"/>
      <c r="R2290" s="10"/>
      <c r="S2290" s="10"/>
      <c r="T2290" s="10"/>
      <c r="U2290" s="16" t="str">
        <f t="shared" si="37"/>
        <v/>
      </c>
      <c r="V2290" s="16" t="str" cm="1">
        <f t="array" ref="V2290">_xlfn.IFS(AND(ISBLANK(A2290), OR(B2290&lt;&gt;"",C2290&lt;&gt;"",E2290&lt;&gt;"",F2290&lt;&gt;"",G2290&lt;&gt;"",H2290&lt;&gt;"",J2290&lt;&gt;"",K2290&lt;&gt;"",M2290&lt;&gt;"",N2290&lt;&gt;"",O2290&lt;&gt;"",P2290&lt;&gt;"",Q2290&lt;&gt;"",R2290&lt;&gt;"",S2290&lt;&gt;"",T2290&lt;&gt;"",)), "Address Empty", ISBLANK(A2290), "", ISBLANK(B2290), "Room Number Empty", ISBLANK(C2290), "First Name Empty", ISBLANK(E2290), "Last Name Empty", ISBLANK(F2290), "Date of Birth Empty", ISBLANK(G2290), "NI Number Empty", ISBLANK(H2290), "Check In Date Empty", ISBLANK(J2290), "HB Claim Ref Number Empty", ISBLANK(K2290), "Referral Agency Empty", ISBLANK(M2290), "Gender Empty", ISBLANK(N2290), "Religion Empty", ISBLANK(O2290), "Ethnicity Empty", ISBLANK(P2290), "Nationality Empty", ISBLANK(Q2290), "Disability Empty", ISBLANK(R2290), "Sexual Orientation Empty", ISBLANK(S2290), "Language Empty", ISBLANK(T2290), "Risk Assessment Empty", AND(G2290&lt;&gt;"",H2290&lt;&gt;""), IF(SUMPRODUCT(($G$2:$G$5000=G2290)*($H$2:$H$5000=H2290))&gt;1,"CONFLICT: NI and Check-in Date Already in Use","Correct"), TRUE, "Correct")</f>
        <v/>
      </c>
    </row>
    <row r="2291" spans="1:22" s="14" customFormat="1" x14ac:dyDescent="0.5">
      <c r="A2291" s="10"/>
      <c r="B2291" s="11"/>
      <c r="C2291" s="10"/>
      <c r="D2291" s="10"/>
      <c r="E2291" s="10"/>
      <c r="F2291" s="12"/>
      <c r="G2291" s="10"/>
      <c r="H2291" s="12"/>
      <c r="I2291" s="12"/>
      <c r="J2291" s="13"/>
      <c r="K2291" s="10"/>
      <c r="L2291" s="15" t="str">
        <f ca="1">IF(ISBLANK(F2291), "", DATEDIF(Tenants[[#This Row],[DateOfBirth]],TODAY(),"Y"))</f>
        <v/>
      </c>
      <c r="M2291" s="10"/>
      <c r="N2291" s="10"/>
      <c r="O2291" s="10"/>
      <c r="P2291" s="10"/>
      <c r="Q2291" s="10"/>
      <c r="R2291" s="10"/>
      <c r="S2291" s="10"/>
      <c r="T2291" s="10"/>
      <c r="U2291" s="16" t="str">
        <f t="shared" si="37"/>
        <v/>
      </c>
      <c r="V2291" s="16" t="str" cm="1">
        <f t="array" ref="V2291">_xlfn.IFS(AND(ISBLANK(A2291), OR(B2291&lt;&gt;"",C2291&lt;&gt;"",E2291&lt;&gt;"",F2291&lt;&gt;"",G2291&lt;&gt;"",H2291&lt;&gt;"",J2291&lt;&gt;"",K2291&lt;&gt;"",M2291&lt;&gt;"",N2291&lt;&gt;"",O2291&lt;&gt;"",P2291&lt;&gt;"",Q2291&lt;&gt;"",R2291&lt;&gt;"",S2291&lt;&gt;"",T2291&lt;&gt;"",)), "Address Empty", ISBLANK(A2291), "", ISBLANK(B2291), "Room Number Empty", ISBLANK(C2291), "First Name Empty", ISBLANK(E2291), "Last Name Empty", ISBLANK(F2291), "Date of Birth Empty", ISBLANK(G2291), "NI Number Empty", ISBLANK(H2291), "Check In Date Empty", ISBLANK(J2291), "HB Claim Ref Number Empty", ISBLANK(K2291), "Referral Agency Empty", ISBLANK(M2291), "Gender Empty", ISBLANK(N2291), "Religion Empty", ISBLANK(O2291), "Ethnicity Empty", ISBLANK(P2291), "Nationality Empty", ISBLANK(Q2291), "Disability Empty", ISBLANK(R2291), "Sexual Orientation Empty", ISBLANK(S2291), "Language Empty", ISBLANK(T2291), "Risk Assessment Empty", AND(G2291&lt;&gt;"",H2291&lt;&gt;""), IF(SUMPRODUCT(($G$2:$G$5000=G2291)*($H$2:$H$5000=H2291))&gt;1,"CONFLICT: NI and Check-in Date Already in Use","Correct"), TRUE, "Correct")</f>
        <v/>
      </c>
    </row>
    <row r="2292" spans="1:22" s="14" customFormat="1" x14ac:dyDescent="0.5">
      <c r="A2292" s="10"/>
      <c r="B2292" s="11"/>
      <c r="C2292" s="10"/>
      <c r="D2292" s="10"/>
      <c r="E2292" s="10"/>
      <c r="F2292" s="12"/>
      <c r="G2292" s="10"/>
      <c r="H2292" s="12"/>
      <c r="I2292" s="12"/>
      <c r="J2292" s="13"/>
      <c r="K2292" s="10"/>
      <c r="L2292" s="15" t="str">
        <f ca="1">IF(ISBLANK(F2292), "", DATEDIF(Tenants[[#This Row],[DateOfBirth]],TODAY(),"Y"))</f>
        <v/>
      </c>
      <c r="M2292" s="10"/>
      <c r="N2292" s="10"/>
      <c r="O2292" s="10"/>
      <c r="P2292" s="10"/>
      <c r="Q2292" s="10"/>
      <c r="R2292" s="10"/>
      <c r="S2292" s="10"/>
      <c r="T2292" s="10"/>
      <c r="U2292" s="16" t="str">
        <f t="shared" si="37"/>
        <v/>
      </c>
      <c r="V2292" s="16" t="str" cm="1">
        <f t="array" ref="V2292">_xlfn.IFS(AND(ISBLANK(A2292), OR(B2292&lt;&gt;"",C2292&lt;&gt;"",E2292&lt;&gt;"",F2292&lt;&gt;"",G2292&lt;&gt;"",H2292&lt;&gt;"",J2292&lt;&gt;"",K2292&lt;&gt;"",M2292&lt;&gt;"",N2292&lt;&gt;"",O2292&lt;&gt;"",P2292&lt;&gt;"",Q2292&lt;&gt;"",R2292&lt;&gt;"",S2292&lt;&gt;"",T2292&lt;&gt;"",)), "Address Empty", ISBLANK(A2292), "", ISBLANK(B2292), "Room Number Empty", ISBLANK(C2292), "First Name Empty", ISBLANK(E2292), "Last Name Empty", ISBLANK(F2292), "Date of Birth Empty", ISBLANK(G2292), "NI Number Empty", ISBLANK(H2292), "Check In Date Empty", ISBLANK(J2292), "HB Claim Ref Number Empty", ISBLANK(K2292), "Referral Agency Empty", ISBLANK(M2292), "Gender Empty", ISBLANK(N2292), "Religion Empty", ISBLANK(O2292), "Ethnicity Empty", ISBLANK(P2292), "Nationality Empty", ISBLANK(Q2292), "Disability Empty", ISBLANK(R2292), "Sexual Orientation Empty", ISBLANK(S2292), "Language Empty", ISBLANK(T2292), "Risk Assessment Empty", AND(G2292&lt;&gt;"",H2292&lt;&gt;""), IF(SUMPRODUCT(($G$2:$G$5000=G2292)*($H$2:$H$5000=H2292))&gt;1,"CONFLICT: NI and Check-in Date Already in Use","Correct"), TRUE, "Correct")</f>
        <v/>
      </c>
    </row>
    <row r="2293" spans="1:22" s="14" customFormat="1" x14ac:dyDescent="0.5">
      <c r="A2293" s="10"/>
      <c r="B2293" s="11"/>
      <c r="C2293" s="10"/>
      <c r="D2293" s="10"/>
      <c r="E2293" s="10"/>
      <c r="F2293" s="12"/>
      <c r="G2293" s="10"/>
      <c r="H2293" s="12"/>
      <c r="I2293" s="12"/>
      <c r="J2293" s="13"/>
      <c r="K2293" s="10"/>
      <c r="L2293" s="15" t="str">
        <f ca="1">IF(ISBLANK(F2293), "", DATEDIF(Tenants[[#This Row],[DateOfBirth]],TODAY(),"Y"))</f>
        <v/>
      </c>
      <c r="M2293" s="10"/>
      <c r="N2293" s="10"/>
      <c r="O2293" s="10"/>
      <c r="P2293" s="10"/>
      <c r="Q2293" s="10"/>
      <c r="R2293" s="10"/>
      <c r="S2293" s="10"/>
      <c r="T2293" s="10"/>
      <c r="U2293" s="16" t="str">
        <f t="shared" si="37"/>
        <v/>
      </c>
      <c r="V2293" s="16" t="str" cm="1">
        <f t="array" ref="V2293">_xlfn.IFS(AND(ISBLANK(A2293), OR(B2293&lt;&gt;"",C2293&lt;&gt;"",E2293&lt;&gt;"",F2293&lt;&gt;"",G2293&lt;&gt;"",H2293&lt;&gt;"",J2293&lt;&gt;"",K2293&lt;&gt;"",M2293&lt;&gt;"",N2293&lt;&gt;"",O2293&lt;&gt;"",P2293&lt;&gt;"",Q2293&lt;&gt;"",R2293&lt;&gt;"",S2293&lt;&gt;"",T2293&lt;&gt;"",)), "Address Empty", ISBLANK(A2293), "", ISBLANK(B2293), "Room Number Empty", ISBLANK(C2293), "First Name Empty", ISBLANK(E2293), "Last Name Empty", ISBLANK(F2293), "Date of Birth Empty", ISBLANK(G2293), "NI Number Empty", ISBLANK(H2293), "Check In Date Empty", ISBLANK(J2293), "HB Claim Ref Number Empty", ISBLANK(K2293), "Referral Agency Empty", ISBLANK(M2293), "Gender Empty", ISBLANK(N2293), "Religion Empty", ISBLANK(O2293), "Ethnicity Empty", ISBLANK(P2293), "Nationality Empty", ISBLANK(Q2293), "Disability Empty", ISBLANK(R2293), "Sexual Orientation Empty", ISBLANK(S2293), "Language Empty", ISBLANK(T2293), "Risk Assessment Empty", AND(G2293&lt;&gt;"",H2293&lt;&gt;""), IF(SUMPRODUCT(($G$2:$G$5000=G2293)*($H$2:$H$5000=H2293))&gt;1,"CONFLICT: NI and Check-in Date Already in Use","Correct"), TRUE, "Correct")</f>
        <v/>
      </c>
    </row>
    <row r="2294" spans="1:22" s="14" customFormat="1" x14ac:dyDescent="0.5">
      <c r="A2294" s="10"/>
      <c r="B2294" s="11"/>
      <c r="C2294" s="10"/>
      <c r="D2294" s="10"/>
      <c r="E2294" s="10"/>
      <c r="F2294" s="12"/>
      <c r="G2294" s="10"/>
      <c r="H2294" s="12"/>
      <c r="I2294" s="12"/>
      <c r="J2294" s="13"/>
      <c r="K2294" s="10"/>
      <c r="L2294" s="15" t="str">
        <f ca="1">IF(ISBLANK(F2294), "", DATEDIF(Tenants[[#This Row],[DateOfBirth]],TODAY(),"Y"))</f>
        <v/>
      </c>
      <c r="M2294" s="10"/>
      <c r="N2294" s="10"/>
      <c r="O2294" s="10"/>
      <c r="P2294" s="10"/>
      <c r="Q2294" s="10"/>
      <c r="R2294" s="10"/>
      <c r="S2294" s="10"/>
      <c r="T2294" s="10"/>
      <c r="U2294" s="16" t="str">
        <f t="shared" si="37"/>
        <v/>
      </c>
      <c r="V2294" s="16" t="str" cm="1">
        <f t="array" ref="V2294">_xlfn.IFS(AND(ISBLANK(A2294), OR(B2294&lt;&gt;"",C2294&lt;&gt;"",E2294&lt;&gt;"",F2294&lt;&gt;"",G2294&lt;&gt;"",H2294&lt;&gt;"",J2294&lt;&gt;"",K2294&lt;&gt;"",M2294&lt;&gt;"",N2294&lt;&gt;"",O2294&lt;&gt;"",P2294&lt;&gt;"",Q2294&lt;&gt;"",R2294&lt;&gt;"",S2294&lt;&gt;"",T2294&lt;&gt;"",)), "Address Empty", ISBLANK(A2294), "", ISBLANK(B2294), "Room Number Empty", ISBLANK(C2294), "First Name Empty", ISBLANK(E2294), "Last Name Empty", ISBLANK(F2294), "Date of Birth Empty", ISBLANK(G2294), "NI Number Empty", ISBLANK(H2294), "Check In Date Empty", ISBLANK(J2294), "HB Claim Ref Number Empty", ISBLANK(K2294), "Referral Agency Empty", ISBLANK(M2294), "Gender Empty", ISBLANK(N2294), "Religion Empty", ISBLANK(O2294), "Ethnicity Empty", ISBLANK(P2294), "Nationality Empty", ISBLANK(Q2294), "Disability Empty", ISBLANK(R2294), "Sexual Orientation Empty", ISBLANK(S2294), "Language Empty", ISBLANK(T2294), "Risk Assessment Empty", AND(G2294&lt;&gt;"",H2294&lt;&gt;""), IF(SUMPRODUCT(($G$2:$G$5000=G2294)*($H$2:$H$5000=H2294))&gt;1,"CONFLICT: NI and Check-in Date Already in Use","Correct"), TRUE, "Correct")</f>
        <v/>
      </c>
    </row>
    <row r="2295" spans="1:22" s="14" customFormat="1" x14ac:dyDescent="0.5">
      <c r="A2295" s="10"/>
      <c r="B2295" s="11"/>
      <c r="C2295" s="10"/>
      <c r="D2295" s="10"/>
      <c r="E2295" s="10"/>
      <c r="F2295" s="12"/>
      <c r="G2295" s="10"/>
      <c r="H2295" s="12"/>
      <c r="I2295" s="12"/>
      <c r="J2295" s="13"/>
      <c r="K2295" s="10"/>
      <c r="L2295" s="15" t="str">
        <f ca="1">IF(ISBLANK(F2295), "", DATEDIF(Tenants[[#This Row],[DateOfBirth]],TODAY(),"Y"))</f>
        <v/>
      </c>
      <c r="M2295" s="10"/>
      <c r="N2295" s="10"/>
      <c r="O2295" s="10"/>
      <c r="P2295" s="10"/>
      <c r="Q2295" s="10"/>
      <c r="R2295" s="10"/>
      <c r="S2295" s="10"/>
      <c r="T2295" s="10"/>
      <c r="U2295" s="16" t="str">
        <f t="shared" si="37"/>
        <v/>
      </c>
      <c r="V2295" s="16" t="str" cm="1">
        <f t="array" ref="V2295">_xlfn.IFS(AND(ISBLANK(A2295), OR(B2295&lt;&gt;"",C2295&lt;&gt;"",E2295&lt;&gt;"",F2295&lt;&gt;"",G2295&lt;&gt;"",H2295&lt;&gt;"",J2295&lt;&gt;"",K2295&lt;&gt;"",M2295&lt;&gt;"",N2295&lt;&gt;"",O2295&lt;&gt;"",P2295&lt;&gt;"",Q2295&lt;&gt;"",R2295&lt;&gt;"",S2295&lt;&gt;"",T2295&lt;&gt;"",)), "Address Empty", ISBLANK(A2295), "", ISBLANK(B2295), "Room Number Empty", ISBLANK(C2295), "First Name Empty", ISBLANK(E2295), "Last Name Empty", ISBLANK(F2295), "Date of Birth Empty", ISBLANK(G2295), "NI Number Empty", ISBLANK(H2295), "Check In Date Empty", ISBLANK(J2295), "HB Claim Ref Number Empty", ISBLANK(K2295), "Referral Agency Empty", ISBLANK(M2295), "Gender Empty", ISBLANK(N2295), "Religion Empty", ISBLANK(O2295), "Ethnicity Empty", ISBLANK(P2295), "Nationality Empty", ISBLANK(Q2295), "Disability Empty", ISBLANK(R2295), "Sexual Orientation Empty", ISBLANK(S2295), "Language Empty", ISBLANK(T2295), "Risk Assessment Empty", AND(G2295&lt;&gt;"",H2295&lt;&gt;""), IF(SUMPRODUCT(($G$2:$G$5000=G2295)*($H$2:$H$5000=H2295))&gt;1,"CONFLICT: NI and Check-in Date Already in Use","Correct"), TRUE, "Correct")</f>
        <v/>
      </c>
    </row>
    <row r="2296" spans="1:22" s="14" customFormat="1" x14ac:dyDescent="0.5">
      <c r="A2296" s="10"/>
      <c r="B2296" s="11"/>
      <c r="C2296" s="10"/>
      <c r="D2296" s="10"/>
      <c r="E2296" s="10"/>
      <c r="F2296" s="12"/>
      <c r="G2296" s="10"/>
      <c r="H2296" s="12"/>
      <c r="I2296" s="12"/>
      <c r="J2296" s="13"/>
      <c r="K2296" s="10"/>
      <c r="L2296" s="15" t="str">
        <f ca="1">IF(ISBLANK(F2296), "", DATEDIF(Tenants[[#This Row],[DateOfBirth]],TODAY(),"Y"))</f>
        <v/>
      </c>
      <c r="M2296" s="10"/>
      <c r="N2296" s="10"/>
      <c r="O2296" s="10"/>
      <c r="P2296" s="10"/>
      <c r="Q2296" s="10"/>
      <c r="R2296" s="10"/>
      <c r="S2296" s="10"/>
      <c r="T2296" s="10"/>
      <c r="U2296" s="16" t="str">
        <f t="shared" si="37"/>
        <v/>
      </c>
      <c r="V2296" s="16" t="str" cm="1">
        <f t="array" ref="V2296">_xlfn.IFS(AND(ISBLANK(A2296), OR(B2296&lt;&gt;"",C2296&lt;&gt;"",E2296&lt;&gt;"",F2296&lt;&gt;"",G2296&lt;&gt;"",H2296&lt;&gt;"",J2296&lt;&gt;"",K2296&lt;&gt;"",M2296&lt;&gt;"",N2296&lt;&gt;"",O2296&lt;&gt;"",P2296&lt;&gt;"",Q2296&lt;&gt;"",R2296&lt;&gt;"",S2296&lt;&gt;"",T2296&lt;&gt;"",)), "Address Empty", ISBLANK(A2296), "", ISBLANK(B2296), "Room Number Empty", ISBLANK(C2296), "First Name Empty", ISBLANK(E2296), "Last Name Empty", ISBLANK(F2296), "Date of Birth Empty", ISBLANK(G2296), "NI Number Empty", ISBLANK(H2296), "Check In Date Empty", ISBLANK(J2296), "HB Claim Ref Number Empty", ISBLANK(K2296), "Referral Agency Empty", ISBLANK(M2296), "Gender Empty", ISBLANK(N2296), "Religion Empty", ISBLANK(O2296), "Ethnicity Empty", ISBLANK(P2296), "Nationality Empty", ISBLANK(Q2296), "Disability Empty", ISBLANK(R2296), "Sexual Orientation Empty", ISBLANK(S2296), "Language Empty", ISBLANK(T2296), "Risk Assessment Empty", AND(G2296&lt;&gt;"",H2296&lt;&gt;""), IF(SUMPRODUCT(($G$2:$G$5000=G2296)*($H$2:$H$5000=H2296))&gt;1,"CONFLICT: NI and Check-in Date Already in Use","Correct"), TRUE, "Correct")</f>
        <v/>
      </c>
    </row>
    <row r="2297" spans="1:22" s="14" customFormat="1" x14ac:dyDescent="0.5">
      <c r="A2297" s="10"/>
      <c r="B2297" s="11"/>
      <c r="C2297" s="10"/>
      <c r="D2297" s="10"/>
      <c r="E2297" s="10"/>
      <c r="F2297" s="12"/>
      <c r="G2297" s="10"/>
      <c r="H2297" s="12"/>
      <c r="I2297" s="12"/>
      <c r="J2297" s="13"/>
      <c r="K2297" s="10"/>
      <c r="L2297" s="15" t="str">
        <f ca="1">IF(ISBLANK(F2297), "", DATEDIF(Tenants[[#This Row],[DateOfBirth]],TODAY(),"Y"))</f>
        <v/>
      </c>
      <c r="M2297" s="10"/>
      <c r="N2297" s="10"/>
      <c r="O2297" s="10"/>
      <c r="P2297" s="10"/>
      <c r="Q2297" s="10"/>
      <c r="R2297" s="10"/>
      <c r="S2297" s="10"/>
      <c r="T2297" s="10"/>
      <c r="U2297" s="16" t="str">
        <f t="shared" si="37"/>
        <v/>
      </c>
      <c r="V2297" s="16" t="str" cm="1">
        <f t="array" ref="V2297">_xlfn.IFS(AND(ISBLANK(A2297), OR(B2297&lt;&gt;"",C2297&lt;&gt;"",E2297&lt;&gt;"",F2297&lt;&gt;"",G2297&lt;&gt;"",H2297&lt;&gt;"",J2297&lt;&gt;"",K2297&lt;&gt;"",M2297&lt;&gt;"",N2297&lt;&gt;"",O2297&lt;&gt;"",P2297&lt;&gt;"",Q2297&lt;&gt;"",R2297&lt;&gt;"",S2297&lt;&gt;"",T2297&lt;&gt;"",)), "Address Empty", ISBLANK(A2297), "", ISBLANK(B2297), "Room Number Empty", ISBLANK(C2297), "First Name Empty", ISBLANK(E2297), "Last Name Empty", ISBLANK(F2297), "Date of Birth Empty", ISBLANK(G2297), "NI Number Empty", ISBLANK(H2297), "Check In Date Empty", ISBLANK(J2297), "HB Claim Ref Number Empty", ISBLANK(K2297), "Referral Agency Empty", ISBLANK(M2297), "Gender Empty", ISBLANK(N2297), "Religion Empty", ISBLANK(O2297), "Ethnicity Empty", ISBLANK(P2297), "Nationality Empty", ISBLANK(Q2297), "Disability Empty", ISBLANK(R2297), "Sexual Orientation Empty", ISBLANK(S2297), "Language Empty", ISBLANK(T2297), "Risk Assessment Empty", AND(G2297&lt;&gt;"",H2297&lt;&gt;""), IF(SUMPRODUCT(($G$2:$G$5000=G2297)*($H$2:$H$5000=H2297))&gt;1,"CONFLICT: NI and Check-in Date Already in Use","Correct"), TRUE, "Correct")</f>
        <v/>
      </c>
    </row>
    <row r="2298" spans="1:22" s="14" customFormat="1" x14ac:dyDescent="0.5">
      <c r="A2298" s="10"/>
      <c r="B2298" s="11"/>
      <c r="C2298" s="10"/>
      <c r="D2298" s="10"/>
      <c r="E2298" s="10"/>
      <c r="F2298" s="12"/>
      <c r="G2298" s="10"/>
      <c r="H2298" s="12"/>
      <c r="I2298" s="12"/>
      <c r="J2298" s="13"/>
      <c r="K2298" s="10"/>
      <c r="L2298" s="15" t="str">
        <f ca="1">IF(ISBLANK(F2298), "", DATEDIF(Tenants[[#This Row],[DateOfBirth]],TODAY(),"Y"))</f>
        <v/>
      </c>
      <c r="M2298" s="10"/>
      <c r="N2298" s="10"/>
      <c r="O2298" s="10"/>
      <c r="P2298" s="10"/>
      <c r="Q2298" s="10"/>
      <c r="R2298" s="10"/>
      <c r="S2298" s="10"/>
      <c r="T2298" s="10"/>
      <c r="U2298" s="16" t="str">
        <f t="shared" si="37"/>
        <v/>
      </c>
      <c r="V2298" s="16" t="str" cm="1">
        <f t="array" ref="V2298">_xlfn.IFS(AND(ISBLANK(A2298), OR(B2298&lt;&gt;"",C2298&lt;&gt;"",E2298&lt;&gt;"",F2298&lt;&gt;"",G2298&lt;&gt;"",H2298&lt;&gt;"",J2298&lt;&gt;"",K2298&lt;&gt;"",M2298&lt;&gt;"",N2298&lt;&gt;"",O2298&lt;&gt;"",P2298&lt;&gt;"",Q2298&lt;&gt;"",R2298&lt;&gt;"",S2298&lt;&gt;"",T2298&lt;&gt;"",)), "Address Empty", ISBLANK(A2298), "", ISBLANK(B2298), "Room Number Empty", ISBLANK(C2298), "First Name Empty", ISBLANK(E2298), "Last Name Empty", ISBLANK(F2298), "Date of Birth Empty", ISBLANK(G2298), "NI Number Empty", ISBLANK(H2298), "Check In Date Empty", ISBLANK(J2298), "HB Claim Ref Number Empty", ISBLANK(K2298), "Referral Agency Empty", ISBLANK(M2298), "Gender Empty", ISBLANK(N2298), "Religion Empty", ISBLANK(O2298), "Ethnicity Empty", ISBLANK(P2298), "Nationality Empty", ISBLANK(Q2298), "Disability Empty", ISBLANK(R2298), "Sexual Orientation Empty", ISBLANK(S2298), "Language Empty", ISBLANK(T2298), "Risk Assessment Empty", AND(G2298&lt;&gt;"",H2298&lt;&gt;""), IF(SUMPRODUCT(($G$2:$G$5000=G2298)*($H$2:$H$5000=H2298))&gt;1,"CONFLICT: NI and Check-in Date Already in Use","Correct"), TRUE, "Correct")</f>
        <v/>
      </c>
    </row>
    <row r="2299" spans="1:22" s="14" customFormat="1" x14ac:dyDescent="0.5">
      <c r="A2299" s="10"/>
      <c r="B2299" s="11"/>
      <c r="C2299" s="10"/>
      <c r="D2299" s="10"/>
      <c r="E2299" s="10"/>
      <c r="F2299" s="12"/>
      <c r="G2299" s="10"/>
      <c r="H2299" s="12"/>
      <c r="I2299" s="12"/>
      <c r="J2299" s="13"/>
      <c r="K2299" s="10"/>
      <c r="L2299" s="15" t="str">
        <f ca="1">IF(ISBLANK(F2299), "", DATEDIF(Tenants[[#This Row],[DateOfBirth]],TODAY(),"Y"))</f>
        <v/>
      </c>
      <c r="M2299" s="10"/>
      <c r="N2299" s="10"/>
      <c r="O2299" s="10"/>
      <c r="P2299" s="10"/>
      <c r="Q2299" s="10"/>
      <c r="R2299" s="10"/>
      <c r="S2299" s="10"/>
      <c r="T2299" s="10"/>
      <c r="U2299" s="16" t="str">
        <f t="shared" si="37"/>
        <v/>
      </c>
      <c r="V2299" s="16" t="str" cm="1">
        <f t="array" ref="V2299">_xlfn.IFS(AND(ISBLANK(A2299), OR(B2299&lt;&gt;"",C2299&lt;&gt;"",E2299&lt;&gt;"",F2299&lt;&gt;"",G2299&lt;&gt;"",H2299&lt;&gt;"",J2299&lt;&gt;"",K2299&lt;&gt;"",M2299&lt;&gt;"",N2299&lt;&gt;"",O2299&lt;&gt;"",P2299&lt;&gt;"",Q2299&lt;&gt;"",R2299&lt;&gt;"",S2299&lt;&gt;"",T2299&lt;&gt;"",)), "Address Empty", ISBLANK(A2299), "", ISBLANK(B2299), "Room Number Empty", ISBLANK(C2299), "First Name Empty", ISBLANK(E2299), "Last Name Empty", ISBLANK(F2299), "Date of Birth Empty", ISBLANK(G2299), "NI Number Empty", ISBLANK(H2299), "Check In Date Empty", ISBLANK(J2299), "HB Claim Ref Number Empty", ISBLANK(K2299), "Referral Agency Empty", ISBLANK(M2299), "Gender Empty", ISBLANK(N2299), "Religion Empty", ISBLANK(O2299), "Ethnicity Empty", ISBLANK(P2299), "Nationality Empty", ISBLANK(Q2299), "Disability Empty", ISBLANK(R2299), "Sexual Orientation Empty", ISBLANK(S2299), "Language Empty", ISBLANK(T2299), "Risk Assessment Empty", AND(G2299&lt;&gt;"",H2299&lt;&gt;""), IF(SUMPRODUCT(($G$2:$G$5000=G2299)*($H$2:$H$5000=H2299))&gt;1,"CONFLICT: NI and Check-in Date Already in Use","Correct"), TRUE, "Correct")</f>
        <v/>
      </c>
    </row>
    <row r="2300" spans="1:22" s="14" customFormat="1" x14ac:dyDescent="0.5">
      <c r="A2300" s="10"/>
      <c r="B2300" s="11"/>
      <c r="C2300" s="10"/>
      <c r="D2300" s="10"/>
      <c r="E2300" s="10"/>
      <c r="F2300" s="12"/>
      <c r="G2300" s="10"/>
      <c r="H2300" s="12"/>
      <c r="I2300" s="12"/>
      <c r="J2300" s="13"/>
      <c r="K2300" s="10"/>
      <c r="L2300" s="15" t="str">
        <f ca="1">IF(ISBLANK(F2300), "", DATEDIF(Tenants[[#This Row],[DateOfBirth]],TODAY(),"Y"))</f>
        <v/>
      </c>
      <c r="M2300" s="10"/>
      <c r="N2300" s="10"/>
      <c r="O2300" s="10"/>
      <c r="P2300" s="10"/>
      <c r="Q2300" s="10"/>
      <c r="R2300" s="10"/>
      <c r="S2300" s="10"/>
      <c r="T2300" s="10"/>
      <c r="U2300" s="16" t="str">
        <f t="shared" si="37"/>
        <v/>
      </c>
      <c r="V2300" s="16" t="str" cm="1">
        <f t="array" ref="V2300">_xlfn.IFS(AND(ISBLANK(A2300), OR(B2300&lt;&gt;"",C2300&lt;&gt;"",E2300&lt;&gt;"",F2300&lt;&gt;"",G2300&lt;&gt;"",H2300&lt;&gt;"",J2300&lt;&gt;"",K2300&lt;&gt;"",M2300&lt;&gt;"",N2300&lt;&gt;"",O2300&lt;&gt;"",P2300&lt;&gt;"",Q2300&lt;&gt;"",R2300&lt;&gt;"",S2300&lt;&gt;"",T2300&lt;&gt;"",)), "Address Empty", ISBLANK(A2300), "", ISBLANK(B2300), "Room Number Empty", ISBLANK(C2300), "First Name Empty", ISBLANK(E2300), "Last Name Empty", ISBLANK(F2300), "Date of Birth Empty", ISBLANK(G2300), "NI Number Empty", ISBLANK(H2300), "Check In Date Empty", ISBLANK(J2300), "HB Claim Ref Number Empty", ISBLANK(K2300), "Referral Agency Empty", ISBLANK(M2300), "Gender Empty", ISBLANK(N2300), "Religion Empty", ISBLANK(O2300), "Ethnicity Empty", ISBLANK(P2300), "Nationality Empty", ISBLANK(Q2300), "Disability Empty", ISBLANK(R2300), "Sexual Orientation Empty", ISBLANK(S2300), "Language Empty", ISBLANK(T2300), "Risk Assessment Empty", AND(G2300&lt;&gt;"",H2300&lt;&gt;""), IF(SUMPRODUCT(($G$2:$G$5000=G2300)*($H$2:$H$5000=H2300))&gt;1,"CONFLICT: NI and Check-in Date Already in Use","Correct"), TRUE, "Correct")</f>
        <v/>
      </c>
    </row>
    <row r="2301" spans="1:22" s="14" customFormat="1" x14ac:dyDescent="0.5">
      <c r="A2301" s="10"/>
      <c r="B2301" s="11"/>
      <c r="C2301" s="10"/>
      <c r="D2301" s="10"/>
      <c r="E2301" s="10"/>
      <c r="F2301" s="12"/>
      <c r="G2301" s="10"/>
      <c r="H2301" s="12"/>
      <c r="I2301" s="12"/>
      <c r="J2301" s="13"/>
      <c r="K2301" s="10"/>
      <c r="L2301" s="15" t="str">
        <f ca="1">IF(ISBLANK(F2301), "", DATEDIF(Tenants[[#This Row],[DateOfBirth]],TODAY(),"Y"))</f>
        <v/>
      </c>
      <c r="M2301" s="10"/>
      <c r="N2301" s="10"/>
      <c r="O2301" s="10"/>
      <c r="P2301" s="10"/>
      <c r="Q2301" s="10"/>
      <c r="R2301" s="10"/>
      <c r="S2301" s="10"/>
      <c r="T2301" s="10"/>
      <c r="U2301" s="16" t="str">
        <f t="shared" si="37"/>
        <v/>
      </c>
      <c r="V2301" s="16" t="str" cm="1">
        <f t="array" ref="V2301">_xlfn.IFS(AND(ISBLANK(A2301), OR(B2301&lt;&gt;"",C2301&lt;&gt;"",E2301&lt;&gt;"",F2301&lt;&gt;"",G2301&lt;&gt;"",H2301&lt;&gt;"",J2301&lt;&gt;"",K2301&lt;&gt;"",M2301&lt;&gt;"",N2301&lt;&gt;"",O2301&lt;&gt;"",P2301&lt;&gt;"",Q2301&lt;&gt;"",R2301&lt;&gt;"",S2301&lt;&gt;"",T2301&lt;&gt;"",)), "Address Empty", ISBLANK(A2301), "", ISBLANK(B2301), "Room Number Empty", ISBLANK(C2301), "First Name Empty", ISBLANK(E2301), "Last Name Empty", ISBLANK(F2301), "Date of Birth Empty", ISBLANK(G2301), "NI Number Empty", ISBLANK(H2301), "Check In Date Empty", ISBLANK(J2301), "HB Claim Ref Number Empty", ISBLANK(K2301), "Referral Agency Empty", ISBLANK(M2301), "Gender Empty", ISBLANK(N2301), "Religion Empty", ISBLANK(O2301), "Ethnicity Empty", ISBLANK(P2301), "Nationality Empty", ISBLANK(Q2301), "Disability Empty", ISBLANK(R2301), "Sexual Orientation Empty", ISBLANK(S2301), "Language Empty", ISBLANK(T2301), "Risk Assessment Empty", AND(G2301&lt;&gt;"",H2301&lt;&gt;""), IF(SUMPRODUCT(($G$2:$G$5000=G2301)*($H$2:$H$5000=H2301))&gt;1,"CONFLICT: NI and Check-in Date Already in Use","Correct"), TRUE, "Correct")</f>
        <v/>
      </c>
    </row>
    <row r="2302" spans="1:22" s="14" customFormat="1" x14ac:dyDescent="0.5">
      <c r="A2302" s="10"/>
      <c r="B2302" s="11"/>
      <c r="C2302" s="10"/>
      <c r="D2302" s="10"/>
      <c r="E2302" s="10"/>
      <c r="F2302" s="12"/>
      <c r="G2302" s="10"/>
      <c r="H2302" s="12"/>
      <c r="I2302" s="12"/>
      <c r="J2302" s="13"/>
      <c r="K2302" s="10"/>
      <c r="L2302" s="15" t="str">
        <f ca="1">IF(ISBLANK(F2302), "", DATEDIF(Tenants[[#This Row],[DateOfBirth]],TODAY(),"Y"))</f>
        <v/>
      </c>
      <c r="M2302" s="10"/>
      <c r="N2302" s="10"/>
      <c r="O2302" s="10"/>
      <c r="P2302" s="10"/>
      <c r="Q2302" s="10"/>
      <c r="R2302" s="10"/>
      <c r="S2302" s="10"/>
      <c r="T2302" s="10"/>
      <c r="U2302" s="16" t="str">
        <f t="shared" si="37"/>
        <v/>
      </c>
      <c r="V2302" s="16" t="str" cm="1">
        <f t="array" ref="V2302">_xlfn.IFS(AND(ISBLANK(A2302), OR(B2302&lt;&gt;"",C2302&lt;&gt;"",E2302&lt;&gt;"",F2302&lt;&gt;"",G2302&lt;&gt;"",H2302&lt;&gt;"",J2302&lt;&gt;"",K2302&lt;&gt;"",M2302&lt;&gt;"",N2302&lt;&gt;"",O2302&lt;&gt;"",P2302&lt;&gt;"",Q2302&lt;&gt;"",R2302&lt;&gt;"",S2302&lt;&gt;"",T2302&lt;&gt;"",)), "Address Empty", ISBLANK(A2302), "", ISBLANK(B2302), "Room Number Empty", ISBLANK(C2302), "First Name Empty", ISBLANK(E2302), "Last Name Empty", ISBLANK(F2302), "Date of Birth Empty", ISBLANK(G2302), "NI Number Empty", ISBLANK(H2302), "Check In Date Empty", ISBLANK(J2302), "HB Claim Ref Number Empty", ISBLANK(K2302), "Referral Agency Empty", ISBLANK(M2302), "Gender Empty", ISBLANK(N2302), "Religion Empty", ISBLANK(O2302), "Ethnicity Empty", ISBLANK(P2302), "Nationality Empty", ISBLANK(Q2302), "Disability Empty", ISBLANK(R2302), "Sexual Orientation Empty", ISBLANK(S2302), "Language Empty", ISBLANK(T2302), "Risk Assessment Empty", AND(G2302&lt;&gt;"",H2302&lt;&gt;""), IF(SUMPRODUCT(($G$2:$G$5000=G2302)*($H$2:$H$5000=H2302))&gt;1,"CONFLICT: NI and Check-in Date Already in Use","Correct"), TRUE, "Correct")</f>
        <v/>
      </c>
    </row>
    <row r="2303" spans="1:22" s="14" customFormat="1" x14ac:dyDescent="0.5">
      <c r="A2303" s="10"/>
      <c r="B2303" s="11"/>
      <c r="C2303" s="10"/>
      <c r="D2303" s="10"/>
      <c r="E2303" s="10"/>
      <c r="F2303" s="12"/>
      <c r="G2303" s="10"/>
      <c r="H2303" s="12"/>
      <c r="I2303" s="12"/>
      <c r="J2303" s="13"/>
      <c r="K2303" s="10"/>
      <c r="L2303" s="15" t="str">
        <f ca="1">IF(ISBLANK(F2303), "", DATEDIF(Tenants[[#This Row],[DateOfBirth]],TODAY(),"Y"))</f>
        <v/>
      </c>
      <c r="M2303" s="10"/>
      <c r="N2303" s="10"/>
      <c r="O2303" s="10"/>
      <c r="P2303" s="10"/>
      <c r="Q2303" s="10"/>
      <c r="R2303" s="10"/>
      <c r="S2303" s="10"/>
      <c r="T2303" s="10"/>
      <c r="U2303" s="16" t="str">
        <f t="shared" si="37"/>
        <v/>
      </c>
      <c r="V2303" s="16" t="str" cm="1">
        <f t="array" ref="V2303">_xlfn.IFS(AND(ISBLANK(A2303), OR(B2303&lt;&gt;"",C2303&lt;&gt;"",E2303&lt;&gt;"",F2303&lt;&gt;"",G2303&lt;&gt;"",H2303&lt;&gt;"",J2303&lt;&gt;"",K2303&lt;&gt;"",M2303&lt;&gt;"",N2303&lt;&gt;"",O2303&lt;&gt;"",P2303&lt;&gt;"",Q2303&lt;&gt;"",R2303&lt;&gt;"",S2303&lt;&gt;"",T2303&lt;&gt;"",)), "Address Empty", ISBLANK(A2303), "", ISBLANK(B2303), "Room Number Empty", ISBLANK(C2303), "First Name Empty", ISBLANK(E2303), "Last Name Empty", ISBLANK(F2303), "Date of Birth Empty", ISBLANK(G2303), "NI Number Empty", ISBLANK(H2303), "Check In Date Empty", ISBLANK(J2303), "HB Claim Ref Number Empty", ISBLANK(K2303), "Referral Agency Empty", ISBLANK(M2303), "Gender Empty", ISBLANK(N2303), "Religion Empty", ISBLANK(O2303), "Ethnicity Empty", ISBLANK(P2303), "Nationality Empty", ISBLANK(Q2303), "Disability Empty", ISBLANK(R2303), "Sexual Orientation Empty", ISBLANK(S2303), "Language Empty", ISBLANK(T2303), "Risk Assessment Empty", AND(G2303&lt;&gt;"",H2303&lt;&gt;""), IF(SUMPRODUCT(($G$2:$G$5000=G2303)*($H$2:$H$5000=H2303))&gt;1,"CONFLICT: NI and Check-in Date Already in Use","Correct"), TRUE, "Correct")</f>
        <v/>
      </c>
    </row>
    <row r="2304" spans="1:22" s="14" customFormat="1" x14ac:dyDescent="0.5">
      <c r="A2304" s="10"/>
      <c r="B2304" s="11"/>
      <c r="C2304" s="10"/>
      <c r="D2304" s="10"/>
      <c r="E2304" s="10"/>
      <c r="F2304" s="12"/>
      <c r="G2304" s="10"/>
      <c r="H2304" s="12"/>
      <c r="I2304" s="12"/>
      <c r="J2304" s="13"/>
      <c r="K2304" s="10"/>
      <c r="L2304" s="15" t="str">
        <f ca="1">IF(ISBLANK(F2304), "", DATEDIF(Tenants[[#This Row],[DateOfBirth]],TODAY(),"Y"))</f>
        <v/>
      </c>
      <c r="M2304" s="10"/>
      <c r="N2304" s="10"/>
      <c r="O2304" s="10"/>
      <c r="P2304" s="10"/>
      <c r="Q2304" s="10"/>
      <c r="R2304" s="10"/>
      <c r="S2304" s="10"/>
      <c r="T2304" s="10"/>
      <c r="U2304" s="16" t="str">
        <f t="shared" si="37"/>
        <v/>
      </c>
      <c r="V2304" s="16" t="str" cm="1">
        <f t="array" ref="V2304">_xlfn.IFS(AND(ISBLANK(A2304), OR(B2304&lt;&gt;"",C2304&lt;&gt;"",E2304&lt;&gt;"",F2304&lt;&gt;"",G2304&lt;&gt;"",H2304&lt;&gt;"",J2304&lt;&gt;"",K2304&lt;&gt;"",M2304&lt;&gt;"",N2304&lt;&gt;"",O2304&lt;&gt;"",P2304&lt;&gt;"",Q2304&lt;&gt;"",R2304&lt;&gt;"",S2304&lt;&gt;"",T2304&lt;&gt;"",)), "Address Empty", ISBLANK(A2304), "", ISBLANK(B2304), "Room Number Empty", ISBLANK(C2304), "First Name Empty", ISBLANK(E2304), "Last Name Empty", ISBLANK(F2304), "Date of Birth Empty", ISBLANK(G2304), "NI Number Empty", ISBLANK(H2304), "Check In Date Empty", ISBLANK(J2304), "HB Claim Ref Number Empty", ISBLANK(K2304), "Referral Agency Empty", ISBLANK(M2304), "Gender Empty", ISBLANK(N2304), "Religion Empty", ISBLANK(O2304), "Ethnicity Empty", ISBLANK(P2304), "Nationality Empty", ISBLANK(Q2304), "Disability Empty", ISBLANK(R2304), "Sexual Orientation Empty", ISBLANK(S2304), "Language Empty", ISBLANK(T2304), "Risk Assessment Empty", AND(G2304&lt;&gt;"",H2304&lt;&gt;""), IF(SUMPRODUCT(($G$2:$G$5000=G2304)*($H$2:$H$5000=H2304))&gt;1,"CONFLICT: NI and Check-in Date Already in Use","Correct"), TRUE, "Correct")</f>
        <v/>
      </c>
    </row>
    <row r="2305" spans="1:22" s="14" customFormat="1" x14ac:dyDescent="0.5">
      <c r="A2305" s="10"/>
      <c r="B2305" s="11"/>
      <c r="C2305" s="10"/>
      <c r="D2305" s="10"/>
      <c r="E2305" s="10"/>
      <c r="F2305" s="12"/>
      <c r="G2305" s="10"/>
      <c r="H2305" s="12"/>
      <c r="I2305" s="12"/>
      <c r="J2305" s="13"/>
      <c r="K2305" s="10"/>
      <c r="L2305" s="15" t="str">
        <f ca="1">IF(ISBLANK(F2305), "", DATEDIF(Tenants[[#This Row],[DateOfBirth]],TODAY(),"Y"))</f>
        <v/>
      </c>
      <c r="M2305" s="10"/>
      <c r="N2305" s="10"/>
      <c r="O2305" s="10"/>
      <c r="P2305" s="10"/>
      <c r="Q2305" s="10"/>
      <c r="R2305" s="10"/>
      <c r="S2305" s="10"/>
      <c r="T2305" s="10"/>
      <c r="U2305" s="16" t="str">
        <f t="shared" si="37"/>
        <v/>
      </c>
      <c r="V2305" s="16" t="str" cm="1">
        <f t="array" ref="V2305">_xlfn.IFS(AND(ISBLANK(A2305), OR(B2305&lt;&gt;"",C2305&lt;&gt;"",E2305&lt;&gt;"",F2305&lt;&gt;"",G2305&lt;&gt;"",H2305&lt;&gt;"",J2305&lt;&gt;"",K2305&lt;&gt;"",M2305&lt;&gt;"",N2305&lt;&gt;"",O2305&lt;&gt;"",P2305&lt;&gt;"",Q2305&lt;&gt;"",R2305&lt;&gt;"",S2305&lt;&gt;"",T2305&lt;&gt;"",)), "Address Empty", ISBLANK(A2305), "", ISBLANK(B2305), "Room Number Empty", ISBLANK(C2305), "First Name Empty", ISBLANK(E2305), "Last Name Empty", ISBLANK(F2305), "Date of Birth Empty", ISBLANK(G2305), "NI Number Empty", ISBLANK(H2305), "Check In Date Empty", ISBLANK(J2305), "HB Claim Ref Number Empty", ISBLANK(K2305), "Referral Agency Empty", ISBLANK(M2305), "Gender Empty", ISBLANK(N2305), "Religion Empty", ISBLANK(O2305), "Ethnicity Empty", ISBLANK(P2305), "Nationality Empty", ISBLANK(Q2305), "Disability Empty", ISBLANK(R2305), "Sexual Orientation Empty", ISBLANK(S2305), "Language Empty", ISBLANK(T2305), "Risk Assessment Empty", AND(G2305&lt;&gt;"",H2305&lt;&gt;""), IF(SUMPRODUCT(($G$2:$G$5000=G2305)*($H$2:$H$5000=H2305))&gt;1,"CONFLICT: NI and Check-in Date Already in Use","Correct"), TRUE, "Correct")</f>
        <v/>
      </c>
    </row>
    <row r="2306" spans="1:22" s="14" customFormat="1" x14ac:dyDescent="0.5">
      <c r="A2306" s="10"/>
      <c r="B2306" s="11"/>
      <c r="C2306" s="10"/>
      <c r="D2306" s="10"/>
      <c r="E2306" s="10"/>
      <c r="F2306" s="12"/>
      <c r="G2306" s="10"/>
      <c r="H2306" s="12"/>
      <c r="I2306" s="12"/>
      <c r="J2306" s="13"/>
      <c r="K2306" s="10"/>
      <c r="L2306" s="15" t="str">
        <f ca="1">IF(ISBLANK(F2306), "", DATEDIF(Tenants[[#This Row],[DateOfBirth]],TODAY(),"Y"))</f>
        <v/>
      </c>
      <c r="M2306" s="10"/>
      <c r="N2306" s="10"/>
      <c r="O2306" s="10"/>
      <c r="P2306" s="10"/>
      <c r="Q2306" s="10"/>
      <c r="R2306" s="10"/>
      <c r="S2306" s="10"/>
      <c r="T2306" s="10"/>
      <c r="U2306" s="16" t="str">
        <f t="shared" si="37"/>
        <v/>
      </c>
      <c r="V2306" s="16" t="str" cm="1">
        <f t="array" ref="V2306">_xlfn.IFS(AND(ISBLANK(A2306), OR(B2306&lt;&gt;"",C2306&lt;&gt;"",E2306&lt;&gt;"",F2306&lt;&gt;"",G2306&lt;&gt;"",H2306&lt;&gt;"",J2306&lt;&gt;"",K2306&lt;&gt;"",M2306&lt;&gt;"",N2306&lt;&gt;"",O2306&lt;&gt;"",P2306&lt;&gt;"",Q2306&lt;&gt;"",R2306&lt;&gt;"",S2306&lt;&gt;"",T2306&lt;&gt;"",)), "Address Empty", ISBLANK(A2306), "", ISBLANK(B2306), "Room Number Empty", ISBLANK(C2306), "First Name Empty", ISBLANK(E2306), "Last Name Empty", ISBLANK(F2306), "Date of Birth Empty", ISBLANK(G2306), "NI Number Empty", ISBLANK(H2306), "Check In Date Empty", ISBLANK(J2306), "HB Claim Ref Number Empty", ISBLANK(K2306), "Referral Agency Empty", ISBLANK(M2306), "Gender Empty", ISBLANK(N2306), "Religion Empty", ISBLANK(O2306), "Ethnicity Empty", ISBLANK(P2306), "Nationality Empty", ISBLANK(Q2306), "Disability Empty", ISBLANK(R2306), "Sexual Orientation Empty", ISBLANK(S2306), "Language Empty", ISBLANK(T2306), "Risk Assessment Empty", AND(G2306&lt;&gt;"",H2306&lt;&gt;""), IF(SUMPRODUCT(($G$2:$G$5000=G2306)*($H$2:$H$5000=H2306))&gt;1,"CONFLICT: NI and Check-in Date Already in Use","Correct"), TRUE, "Correct")</f>
        <v/>
      </c>
    </row>
    <row r="2307" spans="1:22" s="14" customFormat="1" x14ac:dyDescent="0.5">
      <c r="A2307" s="10"/>
      <c r="B2307" s="11"/>
      <c r="C2307" s="10"/>
      <c r="D2307" s="10"/>
      <c r="E2307" s="10"/>
      <c r="F2307" s="12"/>
      <c r="G2307" s="10"/>
      <c r="H2307" s="12"/>
      <c r="I2307" s="12"/>
      <c r="J2307" s="13"/>
      <c r="K2307" s="10"/>
      <c r="L2307" s="15" t="str">
        <f ca="1">IF(ISBLANK(F2307), "", DATEDIF(Tenants[[#This Row],[DateOfBirth]],TODAY(),"Y"))</f>
        <v/>
      </c>
      <c r="M2307" s="10"/>
      <c r="N2307" s="10"/>
      <c r="O2307" s="10"/>
      <c r="P2307" s="10"/>
      <c r="Q2307" s="10"/>
      <c r="R2307" s="10"/>
      <c r="S2307" s="10"/>
      <c r="T2307" s="10"/>
      <c r="U2307" s="16" t="str">
        <f t="shared" si="37"/>
        <v/>
      </c>
      <c r="V2307" s="16" t="str" cm="1">
        <f t="array" ref="V2307">_xlfn.IFS(AND(ISBLANK(A2307), OR(B2307&lt;&gt;"",C2307&lt;&gt;"",E2307&lt;&gt;"",F2307&lt;&gt;"",G2307&lt;&gt;"",H2307&lt;&gt;"",J2307&lt;&gt;"",K2307&lt;&gt;"",M2307&lt;&gt;"",N2307&lt;&gt;"",O2307&lt;&gt;"",P2307&lt;&gt;"",Q2307&lt;&gt;"",R2307&lt;&gt;"",S2307&lt;&gt;"",T2307&lt;&gt;"",)), "Address Empty", ISBLANK(A2307), "", ISBLANK(B2307), "Room Number Empty", ISBLANK(C2307), "First Name Empty", ISBLANK(E2307), "Last Name Empty", ISBLANK(F2307), "Date of Birth Empty", ISBLANK(G2307), "NI Number Empty", ISBLANK(H2307), "Check In Date Empty", ISBLANK(J2307), "HB Claim Ref Number Empty", ISBLANK(K2307), "Referral Agency Empty", ISBLANK(M2307), "Gender Empty", ISBLANK(N2307), "Religion Empty", ISBLANK(O2307), "Ethnicity Empty", ISBLANK(P2307), "Nationality Empty", ISBLANK(Q2307), "Disability Empty", ISBLANK(R2307), "Sexual Orientation Empty", ISBLANK(S2307), "Language Empty", ISBLANK(T2307), "Risk Assessment Empty", AND(G2307&lt;&gt;"",H2307&lt;&gt;""), IF(SUMPRODUCT(($G$2:$G$5000=G2307)*($H$2:$H$5000=H2307))&gt;1,"CONFLICT: NI and Check-in Date Already in Use","Correct"), TRUE, "Correct")</f>
        <v/>
      </c>
    </row>
    <row r="2308" spans="1:22" s="14" customFormat="1" x14ac:dyDescent="0.5">
      <c r="A2308" s="10"/>
      <c r="B2308" s="11"/>
      <c r="C2308" s="10"/>
      <c r="D2308" s="10"/>
      <c r="E2308" s="10"/>
      <c r="F2308" s="12"/>
      <c r="G2308" s="10"/>
      <c r="H2308" s="12"/>
      <c r="I2308" s="12"/>
      <c r="J2308" s="13"/>
      <c r="K2308" s="10"/>
      <c r="L2308" s="15" t="str">
        <f ca="1">IF(ISBLANK(F2308), "", DATEDIF(Tenants[[#This Row],[DateOfBirth]],TODAY(),"Y"))</f>
        <v/>
      </c>
      <c r="M2308" s="10"/>
      <c r="N2308" s="10"/>
      <c r="O2308" s="10"/>
      <c r="P2308" s="10"/>
      <c r="Q2308" s="10"/>
      <c r="R2308" s="10"/>
      <c r="S2308" s="10"/>
      <c r="T2308" s="10"/>
      <c r="U2308" s="16" t="str">
        <f t="shared" si="37"/>
        <v/>
      </c>
      <c r="V2308" s="16" t="str" cm="1">
        <f t="array" ref="V2308">_xlfn.IFS(AND(ISBLANK(A2308), OR(B2308&lt;&gt;"",C2308&lt;&gt;"",E2308&lt;&gt;"",F2308&lt;&gt;"",G2308&lt;&gt;"",H2308&lt;&gt;"",J2308&lt;&gt;"",K2308&lt;&gt;"",M2308&lt;&gt;"",N2308&lt;&gt;"",O2308&lt;&gt;"",P2308&lt;&gt;"",Q2308&lt;&gt;"",R2308&lt;&gt;"",S2308&lt;&gt;"",T2308&lt;&gt;"",)), "Address Empty", ISBLANK(A2308), "", ISBLANK(B2308), "Room Number Empty", ISBLANK(C2308), "First Name Empty", ISBLANK(E2308), "Last Name Empty", ISBLANK(F2308), "Date of Birth Empty", ISBLANK(G2308), "NI Number Empty", ISBLANK(H2308), "Check In Date Empty", ISBLANK(J2308), "HB Claim Ref Number Empty", ISBLANK(K2308), "Referral Agency Empty", ISBLANK(M2308), "Gender Empty", ISBLANK(N2308), "Religion Empty", ISBLANK(O2308), "Ethnicity Empty", ISBLANK(P2308), "Nationality Empty", ISBLANK(Q2308), "Disability Empty", ISBLANK(R2308), "Sexual Orientation Empty", ISBLANK(S2308), "Language Empty", ISBLANK(T2308), "Risk Assessment Empty", AND(G2308&lt;&gt;"",H2308&lt;&gt;""), IF(SUMPRODUCT(($G$2:$G$5000=G2308)*($H$2:$H$5000=H2308))&gt;1,"CONFLICT: NI and Check-in Date Already in Use","Correct"), TRUE, "Correct")</f>
        <v/>
      </c>
    </row>
    <row r="2309" spans="1:22" s="14" customFormat="1" x14ac:dyDescent="0.5">
      <c r="A2309" s="10"/>
      <c r="B2309" s="11"/>
      <c r="C2309" s="10"/>
      <c r="D2309" s="10"/>
      <c r="E2309" s="10"/>
      <c r="F2309" s="12"/>
      <c r="G2309" s="10"/>
      <c r="H2309" s="12"/>
      <c r="I2309" s="12"/>
      <c r="J2309" s="13"/>
      <c r="K2309" s="10"/>
      <c r="L2309" s="15" t="str">
        <f ca="1">IF(ISBLANK(F2309), "", DATEDIF(Tenants[[#This Row],[DateOfBirth]],TODAY(),"Y"))</f>
        <v/>
      </c>
      <c r="M2309" s="10"/>
      <c r="N2309" s="10"/>
      <c r="O2309" s="10"/>
      <c r="P2309" s="10"/>
      <c r="Q2309" s="10"/>
      <c r="R2309" s="10"/>
      <c r="S2309" s="10"/>
      <c r="T2309" s="10"/>
      <c r="U2309" s="16" t="str">
        <f t="shared" si="37"/>
        <v/>
      </c>
      <c r="V2309" s="16" t="str" cm="1">
        <f t="array" ref="V2309">_xlfn.IFS(AND(ISBLANK(A2309), OR(B2309&lt;&gt;"",C2309&lt;&gt;"",E2309&lt;&gt;"",F2309&lt;&gt;"",G2309&lt;&gt;"",H2309&lt;&gt;"",J2309&lt;&gt;"",K2309&lt;&gt;"",M2309&lt;&gt;"",N2309&lt;&gt;"",O2309&lt;&gt;"",P2309&lt;&gt;"",Q2309&lt;&gt;"",R2309&lt;&gt;"",S2309&lt;&gt;"",T2309&lt;&gt;"",)), "Address Empty", ISBLANK(A2309), "", ISBLANK(B2309), "Room Number Empty", ISBLANK(C2309), "First Name Empty", ISBLANK(E2309), "Last Name Empty", ISBLANK(F2309), "Date of Birth Empty", ISBLANK(G2309), "NI Number Empty", ISBLANK(H2309), "Check In Date Empty", ISBLANK(J2309), "HB Claim Ref Number Empty", ISBLANK(K2309), "Referral Agency Empty", ISBLANK(M2309), "Gender Empty", ISBLANK(N2309), "Religion Empty", ISBLANK(O2309), "Ethnicity Empty", ISBLANK(P2309), "Nationality Empty", ISBLANK(Q2309), "Disability Empty", ISBLANK(R2309), "Sexual Orientation Empty", ISBLANK(S2309), "Language Empty", ISBLANK(T2309), "Risk Assessment Empty", AND(G2309&lt;&gt;"",H2309&lt;&gt;""), IF(SUMPRODUCT(($G$2:$G$5000=G2309)*($H$2:$H$5000=H2309))&gt;1,"CONFLICT: NI and Check-in Date Already in Use","Correct"), TRUE, "Correct")</f>
        <v/>
      </c>
    </row>
    <row r="2310" spans="1:22" s="14" customFormat="1" x14ac:dyDescent="0.5">
      <c r="A2310" s="10"/>
      <c r="B2310" s="11"/>
      <c r="C2310" s="10"/>
      <c r="D2310" s="10"/>
      <c r="E2310" s="10"/>
      <c r="F2310" s="12"/>
      <c r="G2310" s="10"/>
      <c r="H2310" s="12"/>
      <c r="I2310" s="12"/>
      <c r="J2310" s="13"/>
      <c r="K2310" s="10"/>
      <c r="L2310" s="15" t="str">
        <f ca="1">IF(ISBLANK(F2310), "", DATEDIF(Tenants[[#This Row],[DateOfBirth]],TODAY(),"Y"))</f>
        <v/>
      </c>
      <c r="M2310" s="10"/>
      <c r="N2310" s="10"/>
      <c r="O2310" s="10"/>
      <c r="P2310" s="10"/>
      <c r="Q2310" s="10"/>
      <c r="R2310" s="10"/>
      <c r="S2310" s="10"/>
      <c r="T2310" s="10"/>
      <c r="U2310" s="16" t="str">
        <f t="shared" si="37"/>
        <v/>
      </c>
      <c r="V2310" s="16" t="str" cm="1">
        <f t="array" ref="V2310">_xlfn.IFS(AND(ISBLANK(A2310), OR(B2310&lt;&gt;"",C2310&lt;&gt;"",E2310&lt;&gt;"",F2310&lt;&gt;"",G2310&lt;&gt;"",H2310&lt;&gt;"",J2310&lt;&gt;"",K2310&lt;&gt;"",M2310&lt;&gt;"",N2310&lt;&gt;"",O2310&lt;&gt;"",P2310&lt;&gt;"",Q2310&lt;&gt;"",R2310&lt;&gt;"",S2310&lt;&gt;"",T2310&lt;&gt;"",)), "Address Empty", ISBLANK(A2310), "", ISBLANK(B2310), "Room Number Empty", ISBLANK(C2310), "First Name Empty", ISBLANK(E2310), "Last Name Empty", ISBLANK(F2310), "Date of Birth Empty", ISBLANK(G2310), "NI Number Empty", ISBLANK(H2310), "Check In Date Empty", ISBLANK(J2310), "HB Claim Ref Number Empty", ISBLANK(K2310), "Referral Agency Empty", ISBLANK(M2310), "Gender Empty", ISBLANK(N2310), "Religion Empty", ISBLANK(O2310), "Ethnicity Empty", ISBLANK(P2310), "Nationality Empty", ISBLANK(Q2310), "Disability Empty", ISBLANK(R2310), "Sexual Orientation Empty", ISBLANK(S2310), "Language Empty", ISBLANK(T2310), "Risk Assessment Empty", AND(G2310&lt;&gt;"",H2310&lt;&gt;""), IF(SUMPRODUCT(($G$2:$G$5000=G2310)*($H$2:$H$5000=H2310))&gt;1,"CONFLICT: NI and Check-in Date Already in Use","Correct"), TRUE, "Correct")</f>
        <v/>
      </c>
    </row>
    <row r="2311" spans="1:22" s="14" customFormat="1" x14ac:dyDescent="0.5">
      <c r="A2311" s="10"/>
      <c r="B2311" s="11"/>
      <c r="C2311" s="10"/>
      <c r="D2311" s="10"/>
      <c r="E2311" s="10"/>
      <c r="F2311" s="12"/>
      <c r="G2311" s="10"/>
      <c r="H2311" s="12"/>
      <c r="I2311" s="12"/>
      <c r="J2311" s="13"/>
      <c r="K2311" s="10"/>
      <c r="L2311" s="15" t="str">
        <f ca="1">IF(ISBLANK(F2311), "", DATEDIF(Tenants[[#This Row],[DateOfBirth]],TODAY(),"Y"))</f>
        <v/>
      </c>
      <c r="M2311" s="10"/>
      <c r="N2311" s="10"/>
      <c r="O2311" s="10"/>
      <c r="P2311" s="10"/>
      <c r="Q2311" s="10"/>
      <c r="R2311" s="10"/>
      <c r="S2311" s="10"/>
      <c r="T2311" s="10"/>
      <c r="U2311" s="16" t="str">
        <f t="shared" si="37"/>
        <v/>
      </c>
      <c r="V2311" s="16" t="str" cm="1">
        <f t="array" ref="V2311">_xlfn.IFS(AND(ISBLANK(A2311), OR(B2311&lt;&gt;"",C2311&lt;&gt;"",E2311&lt;&gt;"",F2311&lt;&gt;"",G2311&lt;&gt;"",H2311&lt;&gt;"",J2311&lt;&gt;"",K2311&lt;&gt;"",M2311&lt;&gt;"",N2311&lt;&gt;"",O2311&lt;&gt;"",P2311&lt;&gt;"",Q2311&lt;&gt;"",R2311&lt;&gt;"",S2311&lt;&gt;"",T2311&lt;&gt;"",)), "Address Empty", ISBLANK(A2311), "", ISBLANK(B2311), "Room Number Empty", ISBLANK(C2311), "First Name Empty", ISBLANK(E2311), "Last Name Empty", ISBLANK(F2311), "Date of Birth Empty", ISBLANK(G2311), "NI Number Empty", ISBLANK(H2311), "Check In Date Empty", ISBLANK(J2311), "HB Claim Ref Number Empty", ISBLANK(K2311), "Referral Agency Empty", ISBLANK(M2311), "Gender Empty", ISBLANK(N2311), "Religion Empty", ISBLANK(O2311), "Ethnicity Empty", ISBLANK(P2311), "Nationality Empty", ISBLANK(Q2311), "Disability Empty", ISBLANK(R2311), "Sexual Orientation Empty", ISBLANK(S2311), "Language Empty", ISBLANK(T2311), "Risk Assessment Empty", AND(G2311&lt;&gt;"",H2311&lt;&gt;""), IF(SUMPRODUCT(($G$2:$G$5000=G2311)*($H$2:$H$5000=H2311))&gt;1,"CONFLICT: NI and Check-in Date Already in Use","Correct"), TRUE, "Correct")</f>
        <v/>
      </c>
    </row>
    <row r="2312" spans="1:22" s="14" customFormat="1" x14ac:dyDescent="0.5">
      <c r="A2312" s="10"/>
      <c r="B2312" s="11"/>
      <c r="C2312" s="10"/>
      <c r="D2312" s="10"/>
      <c r="E2312" s="10"/>
      <c r="F2312" s="12"/>
      <c r="G2312" s="10"/>
      <c r="H2312" s="12"/>
      <c r="I2312" s="12"/>
      <c r="J2312" s="13"/>
      <c r="K2312" s="10"/>
      <c r="L2312" s="15" t="str">
        <f ca="1">IF(ISBLANK(F2312), "", DATEDIF(Tenants[[#This Row],[DateOfBirth]],TODAY(),"Y"))</f>
        <v/>
      </c>
      <c r="M2312" s="10"/>
      <c r="N2312" s="10"/>
      <c r="O2312" s="10"/>
      <c r="P2312" s="10"/>
      <c r="Q2312" s="10"/>
      <c r="R2312" s="10"/>
      <c r="S2312" s="10"/>
      <c r="T2312" s="10"/>
      <c r="U2312" s="16" t="str">
        <f t="shared" si="37"/>
        <v/>
      </c>
      <c r="V2312" s="16" t="str" cm="1">
        <f t="array" ref="V2312">_xlfn.IFS(AND(ISBLANK(A2312), OR(B2312&lt;&gt;"",C2312&lt;&gt;"",E2312&lt;&gt;"",F2312&lt;&gt;"",G2312&lt;&gt;"",H2312&lt;&gt;"",J2312&lt;&gt;"",K2312&lt;&gt;"",M2312&lt;&gt;"",N2312&lt;&gt;"",O2312&lt;&gt;"",P2312&lt;&gt;"",Q2312&lt;&gt;"",R2312&lt;&gt;"",S2312&lt;&gt;"",T2312&lt;&gt;"",)), "Address Empty", ISBLANK(A2312), "", ISBLANK(B2312), "Room Number Empty", ISBLANK(C2312), "First Name Empty", ISBLANK(E2312), "Last Name Empty", ISBLANK(F2312), "Date of Birth Empty", ISBLANK(G2312), "NI Number Empty", ISBLANK(H2312), "Check In Date Empty", ISBLANK(J2312), "HB Claim Ref Number Empty", ISBLANK(K2312), "Referral Agency Empty", ISBLANK(M2312), "Gender Empty", ISBLANK(N2312), "Religion Empty", ISBLANK(O2312), "Ethnicity Empty", ISBLANK(P2312), "Nationality Empty", ISBLANK(Q2312), "Disability Empty", ISBLANK(R2312), "Sexual Orientation Empty", ISBLANK(S2312), "Language Empty", ISBLANK(T2312), "Risk Assessment Empty", AND(G2312&lt;&gt;"",H2312&lt;&gt;""), IF(SUMPRODUCT(($G$2:$G$5000=G2312)*($H$2:$H$5000=H2312))&gt;1,"CONFLICT: NI and Check-in Date Already in Use","Correct"), TRUE, "Correct")</f>
        <v/>
      </c>
    </row>
    <row r="2313" spans="1:22" s="14" customFormat="1" x14ac:dyDescent="0.5">
      <c r="A2313" s="10"/>
      <c r="B2313" s="11"/>
      <c r="C2313" s="10"/>
      <c r="D2313" s="10"/>
      <c r="E2313" s="10"/>
      <c r="F2313" s="12"/>
      <c r="G2313" s="10"/>
      <c r="H2313" s="12"/>
      <c r="I2313" s="12"/>
      <c r="J2313" s="13"/>
      <c r="K2313" s="10"/>
      <c r="L2313" s="15" t="str">
        <f ca="1">IF(ISBLANK(F2313), "", DATEDIF(Tenants[[#This Row],[DateOfBirth]],TODAY(),"Y"))</f>
        <v/>
      </c>
      <c r="M2313" s="10"/>
      <c r="N2313" s="10"/>
      <c r="O2313" s="10"/>
      <c r="P2313" s="10"/>
      <c r="Q2313" s="10"/>
      <c r="R2313" s="10"/>
      <c r="S2313" s="10"/>
      <c r="T2313" s="10"/>
      <c r="U2313" s="16" t="str">
        <f t="shared" si="37"/>
        <v/>
      </c>
      <c r="V2313" s="16" t="str" cm="1">
        <f t="array" ref="V2313">_xlfn.IFS(AND(ISBLANK(A2313), OR(B2313&lt;&gt;"",C2313&lt;&gt;"",E2313&lt;&gt;"",F2313&lt;&gt;"",G2313&lt;&gt;"",H2313&lt;&gt;"",J2313&lt;&gt;"",K2313&lt;&gt;"",M2313&lt;&gt;"",N2313&lt;&gt;"",O2313&lt;&gt;"",P2313&lt;&gt;"",Q2313&lt;&gt;"",R2313&lt;&gt;"",S2313&lt;&gt;"",T2313&lt;&gt;"",)), "Address Empty", ISBLANK(A2313), "", ISBLANK(B2313), "Room Number Empty", ISBLANK(C2313), "First Name Empty", ISBLANK(E2313), "Last Name Empty", ISBLANK(F2313), "Date of Birth Empty", ISBLANK(G2313), "NI Number Empty", ISBLANK(H2313), "Check In Date Empty", ISBLANK(J2313), "HB Claim Ref Number Empty", ISBLANK(K2313), "Referral Agency Empty", ISBLANK(M2313), "Gender Empty", ISBLANK(N2313), "Religion Empty", ISBLANK(O2313), "Ethnicity Empty", ISBLANK(P2313), "Nationality Empty", ISBLANK(Q2313), "Disability Empty", ISBLANK(R2313), "Sexual Orientation Empty", ISBLANK(S2313), "Language Empty", ISBLANK(T2313), "Risk Assessment Empty", AND(G2313&lt;&gt;"",H2313&lt;&gt;""), IF(SUMPRODUCT(($G$2:$G$5000=G2313)*($H$2:$H$5000=H2313))&gt;1,"CONFLICT: NI and Check-in Date Already in Use","Correct"), TRUE, "Correct")</f>
        <v/>
      </c>
    </row>
    <row r="2314" spans="1:22" s="14" customFormat="1" x14ac:dyDescent="0.5">
      <c r="A2314" s="10"/>
      <c r="B2314" s="11"/>
      <c r="C2314" s="10"/>
      <c r="D2314" s="10"/>
      <c r="E2314" s="10"/>
      <c r="F2314" s="12"/>
      <c r="G2314" s="10"/>
      <c r="H2314" s="12"/>
      <c r="I2314" s="12"/>
      <c r="J2314" s="13"/>
      <c r="K2314" s="10"/>
      <c r="L2314" s="15" t="str">
        <f ca="1">IF(ISBLANK(F2314), "", DATEDIF(Tenants[[#This Row],[DateOfBirth]],TODAY(),"Y"))</f>
        <v/>
      </c>
      <c r="M2314" s="10"/>
      <c r="N2314" s="10"/>
      <c r="O2314" s="10"/>
      <c r="P2314" s="10"/>
      <c r="Q2314" s="10"/>
      <c r="R2314" s="10"/>
      <c r="S2314" s="10"/>
      <c r="T2314" s="10"/>
      <c r="U2314" s="16" t="str">
        <f t="shared" si="37"/>
        <v/>
      </c>
      <c r="V2314" s="16" t="str" cm="1">
        <f t="array" ref="V2314">_xlfn.IFS(AND(ISBLANK(A2314), OR(B2314&lt;&gt;"",C2314&lt;&gt;"",E2314&lt;&gt;"",F2314&lt;&gt;"",G2314&lt;&gt;"",H2314&lt;&gt;"",J2314&lt;&gt;"",K2314&lt;&gt;"",M2314&lt;&gt;"",N2314&lt;&gt;"",O2314&lt;&gt;"",P2314&lt;&gt;"",Q2314&lt;&gt;"",R2314&lt;&gt;"",S2314&lt;&gt;"",T2314&lt;&gt;"",)), "Address Empty", ISBLANK(A2314), "", ISBLANK(B2314), "Room Number Empty", ISBLANK(C2314), "First Name Empty", ISBLANK(E2314), "Last Name Empty", ISBLANK(F2314), "Date of Birth Empty", ISBLANK(G2314), "NI Number Empty", ISBLANK(H2314), "Check In Date Empty", ISBLANK(J2314), "HB Claim Ref Number Empty", ISBLANK(K2314), "Referral Agency Empty", ISBLANK(M2314), "Gender Empty", ISBLANK(N2314), "Religion Empty", ISBLANK(O2314), "Ethnicity Empty", ISBLANK(P2314), "Nationality Empty", ISBLANK(Q2314), "Disability Empty", ISBLANK(R2314), "Sexual Orientation Empty", ISBLANK(S2314), "Language Empty", ISBLANK(T2314), "Risk Assessment Empty", AND(G2314&lt;&gt;"",H2314&lt;&gt;""), IF(SUMPRODUCT(($G$2:$G$5000=G2314)*($H$2:$H$5000=H2314))&gt;1,"CONFLICT: NI and Check-in Date Already in Use","Correct"), TRUE, "Correct")</f>
        <v/>
      </c>
    </row>
    <row r="2315" spans="1:22" s="14" customFormat="1" x14ac:dyDescent="0.5">
      <c r="A2315" s="10"/>
      <c r="B2315" s="11"/>
      <c r="C2315" s="10"/>
      <c r="D2315" s="10"/>
      <c r="E2315" s="10"/>
      <c r="F2315" s="12"/>
      <c r="G2315" s="10"/>
      <c r="H2315" s="12"/>
      <c r="I2315" s="12"/>
      <c r="J2315" s="13"/>
      <c r="K2315" s="10"/>
      <c r="L2315" s="15" t="str">
        <f ca="1">IF(ISBLANK(F2315), "", DATEDIF(Tenants[[#This Row],[DateOfBirth]],TODAY(),"Y"))</f>
        <v/>
      </c>
      <c r="M2315" s="10"/>
      <c r="N2315" s="10"/>
      <c r="O2315" s="10"/>
      <c r="P2315" s="10"/>
      <c r="Q2315" s="10"/>
      <c r="R2315" s="10"/>
      <c r="S2315" s="10"/>
      <c r="T2315" s="10"/>
      <c r="U2315" s="16" t="str">
        <f t="shared" si="37"/>
        <v/>
      </c>
      <c r="V2315" s="16" t="str" cm="1">
        <f t="array" ref="V2315">_xlfn.IFS(AND(ISBLANK(A2315), OR(B2315&lt;&gt;"",C2315&lt;&gt;"",E2315&lt;&gt;"",F2315&lt;&gt;"",G2315&lt;&gt;"",H2315&lt;&gt;"",J2315&lt;&gt;"",K2315&lt;&gt;"",M2315&lt;&gt;"",N2315&lt;&gt;"",O2315&lt;&gt;"",P2315&lt;&gt;"",Q2315&lt;&gt;"",R2315&lt;&gt;"",S2315&lt;&gt;"",T2315&lt;&gt;"",)), "Address Empty", ISBLANK(A2315), "", ISBLANK(B2315), "Room Number Empty", ISBLANK(C2315), "First Name Empty", ISBLANK(E2315), "Last Name Empty", ISBLANK(F2315), "Date of Birth Empty", ISBLANK(G2315), "NI Number Empty", ISBLANK(H2315), "Check In Date Empty", ISBLANK(J2315), "HB Claim Ref Number Empty", ISBLANK(K2315), "Referral Agency Empty", ISBLANK(M2315), "Gender Empty", ISBLANK(N2315), "Religion Empty", ISBLANK(O2315), "Ethnicity Empty", ISBLANK(P2315), "Nationality Empty", ISBLANK(Q2315), "Disability Empty", ISBLANK(R2315), "Sexual Orientation Empty", ISBLANK(S2315), "Language Empty", ISBLANK(T2315), "Risk Assessment Empty", AND(G2315&lt;&gt;"",H2315&lt;&gt;""), IF(SUMPRODUCT(($G$2:$G$5000=G2315)*($H$2:$H$5000=H2315))&gt;1,"CONFLICT: NI and Check-in Date Already in Use","Correct"), TRUE, "Correct")</f>
        <v/>
      </c>
    </row>
    <row r="2316" spans="1:22" s="14" customFormat="1" x14ac:dyDescent="0.5">
      <c r="A2316" s="10"/>
      <c r="B2316" s="11"/>
      <c r="C2316" s="10"/>
      <c r="D2316" s="10"/>
      <c r="E2316" s="10"/>
      <c r="F2316" s="12"/>
      <c r="G2316" s="10"/>
      <c r="H2316" s="12"/>
      <c r="I2316" s="12"/>
      <c r="J2316" s="13"/>
      <c r="K2316" s="10"/>
      <c r="L2316" s="15" t="str">
        <f ca="1">IF(ISBLANK(F2316), "", DATEDIF(Tenants[[#This Row],[DateOfBirth]],TODAY(),"Y"))</f>
        <v/>
      </c>
      <c r="M2316" s="10"/>
      <c r="N2316" s="10"/>
      <c r="O2316" s="10"/>
      <c r="P2316" s="10"/>
      <c r="Q2316" s="10"/>
      <c r="R2316" s="10"/>
      <c r="S2316" s="10"/>
      <c r="T2316" s="10"/>
      <c r="U2316" s="16" t="str">
        <f t="shared" si="37"/>
        <v/>
      </c>
      <c r="V2316" s="16" t="str" cm="1">
        <f t="array" ref="V2316">_xlfn.IFS(AND(ISBLANK(A2316), OR(B2316&lt;&gt;"",C2316&lt;&gt;"",E2316&lt;&gt;"",F2316&lt;&gt;"",G2316&lt;&gt;"",H2316&lt;&gt;"",J2316&lt;&gt;"",K2316&lt;&gt;"",M2316&lt;&gt;"",N2316&lt;&gt;"",O2316&lt;&gt;"",P2316&lt;&gt;"",Q2316&lt;&gt;"",R2316&lt;&gt;"",S2316&lt;&gt;"",T2316&lt;&gt;"",)), "Address Empty", ISBLANK(A2316), "", ISBLANK(B2316), "Room Number Empty", ISBLANK(C2316), "First Name Empty", ISBLANK(E2316), "Last Name Empty", ISBLANK(F2316), "Date of Birth Empty", ISBLANK(G2316), "NI Number Empty", ISBLANK(H2316), "Check In Date Empty", ISBLANK(J2316), "HB Claim Ref Number Empty", ISBLANK(K2316), "Referral Agency Empty", ISBLANK(M2316), "Gender Empty", ISBLANK(N2316), "Religion Empty", ISBLANK(O2316), "Ethnicity Empty", ISBLANK(P2316), "Nationality Empty", ISBLANK(Q2316), "Disability Empty", ISBLANK(R2316), "Sexual Orientation Empty", ISBLANK(S2316), "Language Empty", ISBLANK(T2316), "Risk Assessment Empty", AND(G2316&lt;&gt;"",H2316&lt;&gt;""), IF(SUMPRODUCT(($G$2:$G$5000=G2316)*($H$2:$H$5000=H2316))&gt;1,"CONFLICT: NI and Check-in Date Already in Use","Correct"), TRUE, "Correct")</f>
        <v/>
      </c>
    </row>
    <row r="2317" spans="1:22" s="14" customFormat="1" x14ac:dyDescent="0.5">
      <c r="A2317" s="10"/>
      <c r="B2317" s="11"/>
      <c r="C2317" s="10"/>
      <c r="D2317" s="10"/>
      <c r="E2317" s="10"/>
      <c r="F2317" s="12"/>
      <c r="G2317" s="10"/>
      <c r="H2317" s="12"/>
      <c r="I2317" s="12"/>
      <c r="J2317" s="13"/>
      <c r="K2317" s="10"/>
      <c r="L2317" s="15" t="str">
        <f ca="1">IF(ISBLANK(F2317), "", DATEDIF(Tenants[[#This Row],[DateOfBirth]],TODAY(),"Y"))</f>
        <v/>
      </c>
      <c r="M2317" s="10"/>
      <c r="N2317" s="10"/>
      <c r="O2317" s="10"/>
      <c r="P2317" s="10"/>
      <c r="Q2317" s="10"/>
      <c r="R2317" s="10"/>
      <c r="S2317" s="10"/>
      <c r="T2317" s="10"/>
      <c r="U2317" s="16" t="str">
        <f t="shared" si="37"/>
        <v/>
      </c>
      <c r="V2317" s="16" t="str" cm="1">
        <f t="array" ref="V2317">_xlfn.IFS(AND(ISBLANK(A2317), OR(B2317&lt;&gt;"",C2317&lt;&gt;"",E2317&lt;&gt;"",F2317&lt;&gt;"",G2317&lt;&gt;"",H2317&lt;&gt;"",J2317&lt;&gt;"",K2317&lt;&gt;"",M2317&lt;&gt;"",N2317&lt;&gt;"",O2317&lt;&gt;"",P2317&lt;&gt;"",Q2317&lt;&gt;"",R2317&lt;&gt;"",S2317&lt;&gt;"",T2317&lt;&gt;"",)), "Address Empty", ISBLANK(A2317), "", ISBLANK(B2317), "Room Number Empty", ISBLANK(C2317), "First Name Empty", ISBLANK(E2317), "Last Name Empty", ISBLANK(F2317), "Date of Birth Empty", ISBLANK(G2317), "NI Number Empty", ISBLANK(H2317), "Check In Date Empty", ISBLANK(J2317), "HB Claim Ref Number Empty", ISBLANK(K2317), "Referral Agency Empty", ISBLANK(M2317), "Gender Empty", ISBLANK(N2317), "Religion Empty", ISBLANK(O2317), "Ethnicity Empty", ISBLANK(P2317), "Nationality Empty", ISBLANK(Q2317), "Disability Empty", ISBLANK(R2317), "Sexual Orientation Empty", ISBLANK(S2317), "Language Empty", ISBLANK(T2317), "Risk Assessment Empty", AND(G2317&lt;&gt;"",H2317&lt;&gt;""), IF(SUMPRODUCT(($G$2:$G$5000=G2317)*($H$2:$H$5000=H2317))&gt;1,"CONFLICT: NI and Check-in Date Already in Use","Correct"), TRUE, "Correct")</f>
        <v/>
      </c>
    </row>
    <row r="2318" spans="1:22" s="14" customFormat="1" x14ac:dyDescent="0.5">
      <c r="A2318" s="10"/>
      <c r="B2318" s="11"/>
      <c r="C2318" s="10"/>
      <c r="D2318" s="10"/>
      <c r="E2318" s="10"/>
      <c r="F2318" s="12"/>
      <c r="G2318" s="10"/>
      <c r="H2318" s="12"/>
      <c r="I2318" s="12"/>
      <c r="J2318" s="13"/>
      <c r="K2318" s="10"/>
      <c r="L2318" s="15" t="str">
        <f ca="1">IF(ISBLANK(F2318), "", DATEDIF(Tenants[[#This Row],[DateOfBirth]],TODAY(),"Y"))</f>
        <v/>
      </c>
      <c r="M2318" s="10"/>
      <c r="N2318" s="10"/>
      <c r="O2318" s="10"/>
      <c r="P2318" s="10"/>
      <c r="Q2318" s="10"/>
      <c r="R2318" s="10"/>
      <c r="S2318" s="10"/>
      <c r="T2318" s="10"/>
      <c r="U2318" s="16" t="str">
        <f t="shared" si="37"/>
        <v/>
      </c>
      <c r="V2318" s="16" t="str" cm="1">
        <f t="array" ref="V2318">_xlfn.IFS(AND(ISBLANK(A2318), OR(B2318&lt;&gt;"",C2318&lt;&gt;"",E2318&lt;&gt;"",F2318&lt;&gt;"",G2318&lt;&gt;"",H2318&lt;&gt;"",J2318&lt;&gt;"",K2318&lt;&gt;"",M2318&lt;&gt;"",N2318&lt;&gt;"",O2318&lt;&gt;"",P2318&lt;&gt;"",Q2318&lt;&gt;"",R2318&lt;&gt;"",S2318&lt;&gt;"",T2318&lt;&gt;"",)), "Address Empty", ISBLANK(A2318), "", ISBLANK(B2318), "Room Number Empty", ISBLANK(C2318), "First Name Empty", ISBLANK(E2318), "Last Name Empty", ISBLANK(F2318), "Date of Birth Empty", ISBLANK(G2318), "NI Number Empty", ISBLANK(H2318), "Check In Date Empty", ISBLANK(J2318), "HB Claim Ref Number Empty", ISBLANK(K2318), "Referral Agency Empty", ISBLANK(M2318), "Gender Empty", ISBLANK(N2318), "Religion Empty", ISBLANK(O2318), "Ethnicity Empty", ISBLANK(P2318), "Nationality Empty", ISBLANK(Q2318), "Disability Empty", ISBLANK(R2318), "Sexual Orientation Empty", ISBLANK(S2318), "Language Empty", ISBLANK(T2318), "Risk Assessment Empty", AND(G2318&lt;&gt;"",H2318&lt;&gt;""), IF(SUMPRODUCT(($G$2:$G$5000=G2318)*($H$2:$H$5000=H2318))&gt;1,"CONFLICT: NI and Check-in Date Already in Use","Correct"), TRUE, "Correct")</f>
        <v/>
      </c>
    </row>
    <row r="2319" spans="1:22" s="14" customFormat="1" x14ac:dyDescent="0.5">
      <c r="A2319" s="10"/>
      <c r="B2319" s="11"/>
      <c r="C2319" s="10"/>
      <c r="D2319" s="10"/>
      <c r="E2319" s="10"/>
      <c r="F2319" s="12"/>
      <c r="G2319" s="10"/>
      <c r="H2319" s="12"/>
      <c r="I2319" s="12"/>
      <c r="J2319" s="13"/>
      <c r="K2319" s="10"/>
      <c r="L2319" s="15" t="str">
        <f ca="1">IF(ISBLANK(F2319), "", DATEDIF(Tenants[[#This Row],[DateOfBirth]],TODAY(),"Y"))</f>
        <v/>
      </c>
      <c r="M2319" s="10"/>
      <c r="N2319" s="10"/>
      <c r="O2319" s="10"/>
      <c r="P2319" s="10"/>
      <c r="Q2319" s="10"/>
      <c r="R2319" s="10"/>
      <c r="S2319" s="10"/>
      <c r="T2319" s="10"/>
      <c r="U2319" s="16" t="str">
        <f t="shared" si="37"/>
        <v/>
      </c>
      <c r="V2319" s="16" t="str" cm="1">
        <f t="array" ref="V2319">_xlfn.IFS(AND(ISBLANK(A2319), OR(B2319&lt;&gt;"",C2319&lt;&gt;"",E2319&lt;&gt;"",F2319&lt;&gt;"",G2319&lt;&gt;"",H2319&lt;&gt;"",J2319&lt;&gt;"",K2319&lt;&gt;"",M2319&lt;&gt;"",N2319&lt;&gt;"",O2319&lt;&gt;"",P2319&lt;&gt;"",Q2319&lt;&gt;"",R2319&lt;&gt;"",S2319&lt;&gt;"",T2319&lt;&gt;"",)), "Address Empty", ISBLANK(A2319), "", ISBLANK(B2319), "Room Number Empty", ISBLANK(C2319), "First Name Empty", ISBLANK(E2319), "Last Name Empty", ISBLANK(F2319), "Date of Birth Empty", ISBLANK(G2319), "NI Number Empty", ISBLANK(H2319), "Check In Date Empty", ISBLANK(J2319), "HB Claim Ref Number Empty", ISBLANK(K2319), "Referral Agency Empty", ISBLANK(M2319), "Gender Empty", ISBLANK(N2319), "Religion Empty", ISBLANK(O2319), "Ethnicity Empty", ISBLANK(P2319), "Nationality Empty", ISBLANK(Q2319), "Disability Empty", ISBLANK(R2319), "Sexual Orientation Empty", ISBLANK(S2319), "Language Empty", ISBLANK(T2319), "Risk Assessment Empty", AND(G2319&lt;&gt;"",H2319&lt;&gt;""), IF(SUMPRODUCT(($G$2:$G$5000=G2319)*($H$2:$H$5000=H2319))&gt;1,"CONFLICT: NI and Check-in Date Already in Use","Correct"), TRUE, "Correct")</f>
        <v/>
      </c>
    </row>
    <row r="2320" spans="1:22" s="14" customFormat="1" x14ac:dyDescent="0.5">
      <c r="A2320" s="10"/>
      <c r="B2320" s="11"/>
      <c r="C2320" s="10"/>
      <c r="D2320" s="10"/>
      <c r="E2320" s="10"/>
      <c r="F2320" s="12"/>
      <c r="G2320" s="10"/>
      <c r="H2320" s="12"/>
      <c r="I2320" s="12"/>
      <c r="J2320" s="13"/>
      <c r="K2320" s="10"/>
      <c r="L2320" s="15" t="str">
        <f ca="1">IF(ISBLANK(F2320), "", DATEDIF(Tenants[[#This Row],[DateOfBirth]],TODAY(),"Y"))</f>
        <v/>
      </c>
      <c r="M2320" s="10"/>
      <c r="N2320" s="10"/>
      <c r="O2320" s="10"/>
      <c r="P2320" s="10"/>
      <c r="Q2320" s="10"/>
      <c r="R2320" s="10"/>
      <c r="S2320" s="10"/>
      <c r="T2320" s="10"/>
      <c r="U2320" s="16" t="str">
        <f t="shared" si="37"/>
        <v/>
      </c>
      <c r="V2320" s="16" t="str" cm="1">
        <f t="array" ref="V2320">_xlfn.IFS(AND(ISBLANK(A2320), OR(B2320&lt;&gt;"",C2320&lt;&gt;"",E2320&lt;&gt;"",F2320&lt;&gt;"",G2320&lt;&gt;"",H2320&lt;&gt;"",J2320&lt;&gt;"",K2320&lt;&gt;"",M2320&lt;&gt;"",N2320&lt;&gt;"",O2320&lt;&gt;"",P2320&lt;&gt;"",Q2320&lt;&gt;"",R2320&lt;&gt;"",S2320&lt;&gt;"",T2320&lt;&gt;"",)), "Address Empty", ISBLANK(A2320), "", ISBLANK(B2320), "Room Number Empty", ISBLANK(C2320), "First Name Empty", ISBLANK(E2320), "Last Name Empty", ISBLANK(F2320), "Date of Birth Empty", ISBLANK(G2320), "NI Number Empty", ISBLANK(H2320), "Check In Date Empty", ISBLANK(J2320), "HB Claim Ref Number Empty", ISBLANK(K2320), "Referral Agency Empty", ISBLANK(M2320), "Gender Empty", ISBLANK(N2320), "Religion Empty", ISBLANK(O2320), "Ethnicity Empty", ISBLANK(P2320), "Nationality Empty", ISBLANK(Q2320), "Disability Empty", ISBLANK(R2320), "Sexual Orientation Empty", ISBLANK(S2320), "Language Empty", ISBLANK(T2320), "Risk Assessment Empty", AND(G2320&lt;&gt;"",H2320&lt;&gt;""), IF(SUMPRODUCT(($G$2:$G$5000=G2320)*($H$2:$H$5000=H2320))&gt;1,"CONFLICT: NI and Check-in Date Already in Use","Correct"), TRUE, "Correct")</f>
        <v/>
      </c>
    </row>
    <row r="2321" spans="1:22" s="14" customFormat="1" x14ac:dyDescent="0.5">
      <c r="A2321" s="10"/>
      <c r="B2321" s="11"/>
      <c r="C2321" s="10"/>
      <c r="D2321" s="10"/>
      <c r="E2321" s="10"/>
      <c r="F2321" s="12"/>
      <c r="G2321" s="10"/>
      <c r="H2321" s="12"/>
      <c r="I2321" s="12"/>
      <c r="J2321" s="13"/>
      <c r="K2321" s="10"/>
      <c r="L2321" s="15" t="str">
        <f ca="1">IF(ISBLANK(F2321), "", DATEDIF(Tenants[[#This Row],[DateOfBirth]],TODAY(),"Y"))</f>
        <v/>
      </c>
      <c r="M2321" s="10"/>
      <c r="N2321" s="10"/>
      <c r="O2321" s="10"/>
      <c r="P2321" s="10"/>
      <c r="Q2321" s="10"/>
      <c r="R2321" s="10"/>
      <c r="S2321" s="10"/>
      <c r="T2321" s="10"/>
      <c r="U2321" s="16" t="str">
        <f t="shared" si="37"/>
        <v/>
      </c>
      <c r="V2321" s="16" t="str" cm="1">
        <f t="array" ref="V2321">_xlfn.IFS(AND(ISBLANK(A2321), OR(B2321&lt;&gt;"",C2321&lt;&gt;"",E2321&lt;&gt;"",F2321&lt;&gt;"",G2321&lt;&gt;"",H2321&lt;&gt;"",J2321&lt;&gt;"",K2321&lt;&gt;"",M2321&lt;&gt;"",N2321&lt;&gt;"",O2321&lt;&gt;"",P2321&lt;&gt;"",Q2321&lt;&gt;"",R2321&lt;&gt;"",S2321&lt;&gt;"",T2321&lt;&gt;"",)), "Address Empty", ISBLANK(A2321), "", ISBLANK(B2321), "Room Number Empty", ISBLANK(C2321), "First Name Empty", ISBLANK(E2321), "Last Name Empty", ISBLANK(F2321), "Date of Birth Empty", ISBLANK(G2321), "NI Number Empty", ISBLANK(H2321), "Check In Date Empty", ISBLANK(J2321), "HB Claim Ref Number Empty", ISBLANK(K2321), "Referral Agency Empty", ISBLANK(M2321), "Gender Empty", ISBLANK(N2321), "Religion Empty", ISBLANK(O2321), "Ethnicity Empty", ISBLANK(P2321), "Nationality Empty", ISBLANK(Q2321), "Disability Empty", ISBLANK(R2321), "Sexual Orientation Empty", ISBLANK(S2321), "Language Empty", ISBLANK(T2321), "Risk Assessment Empty", AND(G2321&lt;&gt;"",H2321&lt;&gt;""), IF(SUMPRODUCT(($G$2:$G$5000=G2321)*($H$2:$H$5000=H2321))&gt;1,"CONFLICT: NI and Check-in Date Already in Use","Correct"), TRUE, "Correct")</f>
        <v/>
      </c>
    </row>
    <row r="2322" spans="1:22" s="14" customFormat="1" x14ac:dyDescent="0.5">
      <c r="A2322" s="10"/>
      <c r="B2322" s="11"/>
      <c r="C2322" s="10"/>
      <c r="D2322" s="10"/>
      <c r="E2322" s="10"/>
      <c r="F2322" s="12"/>
      <c r="G2322" s="10"/>
      <c r="H2322" s="12"/>
      <c r="I2322" s="12"/>
      <c r="J2322" s="13"/>
      <c r="K2322" s="10"/>
      <c r="L2322" s="15" t="str">
        <f ca="1">IF(ISBLANK(F2322), "", DATEDIF(Tenants[[#This Row],[DateOfBirth]],TODAY(),"Y"))</f>
        <v/>
      </c>
      <c r="M2322" s="10"/>
      <c r="N2322" s="10"/>
      <c r="O2322" s="10"/>
      <c r="P2322" s="10"/>
      <c r="Q2322" s="10"/>
      <c r="R2322" s="10"/>
      <c r="S2322" s="10"/>
      <c r="T2322" s="10"/>
      <c r="U2322" s="16" t="str">
        <f t="shared" si="37"/>
        <v/>
      </c>
      <c r="V2322" s="16" t="str" cm="1">
        <f t="array" ref="V2322">_xlfn.IFS(AND(ISBLANK(A2322), OR(B2322&lt;&gt;"",C2322&lt;&gt;"",E2322&lt;&gt;"",F2322&lt;&gt;"",G2322&lt;&gt;"",H2322&lt;&gt;"",J2322&lt;&gt;"",K2322&lt;&gt;"",M2322&lt;&gt;"",N2322&lt;&gt;"",O2322&lt;&gt;"",P2322&lt;&gt;"",Q2322&lt;&gt;"",R2322&lt;&gt;"",S2322&lt;&gt;"",T2322&lt;&gt;"",)), "Address Empty", ISBLANK(A2322), "", ISBLANK(B2322), "Room Number Empty", ISBLANK(C2322), "First Name Empty", ISBLANK(E2322), "Last Name Empty", ISBLANK(F2322), "Date of Birth Empty", ISBLANK(G2322), "NI Number Empty", ISBLANK(H2322), "Check In Date Empty", ISBLANK(J2322), "HB Claim Ref Number Empty", ISBLANK(K2322), "Referral Agency Empty", ISBLANK(M2322), "Gender Empty", ISBLANK(N2322), "Religion Empty", ISBLANK(O2322), "Ethnicity Empty", ISBLANK(P2322), "Nationality Empty", ISBLANK(Q2322), "Disability Empty", ISBLANK(R2322), "Sexual Orientation Empty", ISBLANK(S2322), "Language Empty", ISBLANK(T2322), "Risk Assessment Empty", AND(G2322&lt;&gt;"",H2322&lt;&gt;""), IF(SUMPRODUCT(($G$2:$G$5000=G2322)*($H$2:$H$5000=H2322))&gt;1,"CONFLICT: NI and Check-in Date Already in Use","Correct"), TRUE, "Correct")</f>
        <v/>
      </c>
    </row>
    <row r="2323" spans="1:22" s="14" customFormat="1" x14ac:dyDescent="0.5">
      <c r="A2323" s="10"/>
      <c r="B2323" s="11"/>
      <c r="C2323" s="10"/>
      <c r="D2323" s="10"/>
      <c r="E2323" s="10"/>
      <c r="F2323" s="12"/>
      <c r="G2323" s="10"/>
      <c r="H2323" s="12"/>
      <c r="I2323" s="12"/>
      <c r="J2323" s="13"/>
      <c r="K2323" s="10"/>
      <c r="L2323" s="15" t="str">
        <f ca="1">IF(ISBLANK(F2323), "", DATEDIF(Tenants[[#This Row],[DateOfBirth]],TODAY(),"Y"))</f>
        <v/>
      </c>
      <c r="M2323" s="10"/>
      <c r="N2323" s="10"/>
      <c r="O2323" s="10"/>
      <c r="P2323" s="10"/>
      <c r="Q2323" s="10"/>
      <c r="R2323" s="10"/>
      <c r="S2323" s="10"/>
      <c r="T2323" s="10"/>
      <c r="U2323" s="16" t="str">
        <f t="shared" si="37"/>
        <v/>
      </c>
      <c r="V2323" s="16" t="str" cm="1">
        <f t="array" ref="V2323">_xlfn.IFS(AND(ISBLANK(A2323), OR(B2323&lt;&gt;"",C2323&lt;&gt;"",E2323&lt;&gt;"",F2323&lt;&gt;"",G2323&lt;&gt;"",H2323&lt;&gt;"",J2323&lt;&gt;"",K2323&lt;&gt;"",M2323&lt;&gt;"",N2323&lt;&gt;"",O2323&lt;&gt;"",P2323&lt;&gt;"",Q2323&lt;&gt;"",R2323&lt;&gt;"",S2323&lt;&gt;"",T2323&lt;&gt;"",)), "Address Empty", ISBLANK(A2323), "", ISBLANK(B2323), "Room Number Empty", ISBLANK(C2323), "First Name Empty", ISBLANK(E2323), "Last Name Empty", ISBLANK(F2323), "Date of Birth Empty", ISBLANK(G2323), "NI Number Empty", ISBLANK(H2323), "Check In Date Empty", ISBLANK(J2323), "HB Claim Ref Number Empty", ISBLANK(K2323), "Referral Agency Empty", ISBLANK(M2323), "Gender Empty", ISBLANK(N2323), "Religion Empty", ISBLANK(O2323), "Ethnicity Empty", ISBLANK(P2323), "Nationality Empty", ISBLANK(Q2323), "Disability Empty", ISBLANK(R2323), "Sexual Orientation Empty", ISBLANK(S2323), "Language Empty", ISBLANK(T2323), "Risk Assessment Empty", AND(G2323&lt;&gt;"",H2323&lt;&gt;""), IF(SUMPRODUCT(($G$2:$G$5000=G2323)*($H$2:$H$5000=H2323))&gt;1,"CONFLICT: NI and Check-in Date Already in Use","Correct"), TRUE, "Correct")</f>
        <v/>
      </c>
    </row>
    <row r="2324" spans="1:22" s="14" customFormat="1" x14ac:dyDescent="0.5">
      <c r="A2324" s="10"/>
      <c r="B2324" s="11"/>
      <c r="C2324" s="10"/>
      <c r="D2324" s="10"/>
      <c r="E2324" s="10"/>
      <c r="F2324" s="12"/>
      <c r="G2324" s="10"/>
      <c r="H2324" s="12"/>
      <c r="I2324" s="12"/>
      <c r="J2324" s="13"/>
      <c r="K2324" s="10"/>
      <c r="L2324" s="15" t="str">
        <f ca="1">IF(ISBLANK(F2324), "", DATEDIF(Tenants[[#This Row],[DateOfBirth]],TODAY(),"Y"))</f>
        <v/>
      </c>
      <c r="M2324" s="10"/>
      <c r="N2324" s="10"/>
      <c r="O2324" s="10"/>
      <c r="P2324" s="10"/>
      <c r="Q2324" s="10"/>
      <c r="R2324" s="10"/>
      <c r="S2324" s="10"/>
      <c r="T2324" s="10"/>
      <c r="U2324" s="16" t="str">
        <f t="shared" si="37"/>
        <v/>
      </c>
      <c r="V2324" s="16" t="str" cm="1">
        <f t="array" ref="V2324">_xlfn.IFS(AND(ISBLANK(A2324), OR(B2324&lt;&gt;"",C2324&lt;&gt;"",E2324&lt;&gt;"",F2324&lt;&gt;"",G2324&lt;&gt;"",H2324&lt;&gt;"",J2324&lt;&gt;"",K2324&lt;&gt;"",M2324&lt;&gt;"",N2324&lt;&gt;"",O2324&lt;&gt;"",P2324&lt;&gt;"",Q2324&lt;&gt;"",R2324&lt;&gt;"",S2324&lt;&gt;"",T2324&lt;&gt;"",)), "Address Empty", ISBLANK(A2324), "", ISBLANK(B2324), "Room Number Empty", ISBLANK(C2324), "First Name Empty", ISBLANK(E2324), "Last Name Empty", ISBLANK(F2324), "Date of Birth Empty", ISBLANK(G2324), "NI Number Empty", ISBLANK(H2324), "Check In Date Empty", ISBLANK(J2324), "HB Claim Ref Number Empty", ISBLANK(K2324), "Referral Agency Empty", ISBLANK(M2324), "Gender Empty", ISBLANK(N2324), "Religion Empty", ISBLANK(O2324), "Ethnicity Empty", ISBLANK(P2324), "Nationality Empty", ISBLANK(Q2324), "Disability Empty", ISBLANK(R2324), "Sexual Orientation Empty", ISBLANK(S2324), "Language Empty", ISBLANK(T2324), "Risk Assessment Empty", AND(G2324&lt;&gt;"",H2324&lt;&gt;""), IF(SUMPRODUCT(($G$2:$G$5000=G2324)*($H$2:$H$5000=H2324))&gt;1,"CONFLICT: NI and Check-in Date Already in Use","Correct"), TRUE, "Correct")</f>
        <v/>
      </c>
    </row>
    <row r="2325" spans="1:22" s="14" customFormat="1" x14ac:dyDescent="0.5">
      <c r="A2325" s="10"/>
      <c r="B2325" s="11"/>
      <c r="C2325" s="10"/>
      <c r="D2325" s="10"/>
      <c r="E2325" s="10"/>
      <c r="F2325" s="12"/>
      <c r="G2325" s="10"/>
      <c r="H2325" s="12"/>
      <c r="I2325" s="12"/>
      <c r="J2325" s="13"/>
      <c r="K2325" s="10"/>
      <c r="L2325" s="15" t="str">
        <f ca="1">IF(ISBLANK(F2325), "", DATEDIF(Tenants[[#This Row],[DateOfBirth]],TODAY(),"Y"))</f>
        <v/>
      </c>
      <c r="M2325" s="10"/>
      <c r="N2325" s="10"/>
      <c r="O2325" s="10"/>
      <c r="P2325" s="10"/>
      <c r="Q2325" s="10"/>
      <c r="R2325" s="10"/>
      <c r="S2325" s="10"/>
      <c r="T2325" s="10"/>
      <c r="U2325" s="16" t="str">
        <f t="shared" si="37"/>
        <v/>
      </c>
      <c r="V2325" s="16" t="str" cm="1">
        <f t="array" ref="V2325">_xlfn.IFS(AND(ISBLANK(A2325), OR(B2325&lt;&gt;"",C2325&lt;&gt;"",E2325&lt;&gt;"",F2325&lt;&gt;"",G2325&lt;&gt;"",H2325&lt;&gt;"",J2325&lt;&gt;"",K2325&lt;&gt;"",M2325&lt;&gt;"",N2325&lt;&gt;"",O2325&lt;&gt;"",P2325&lt;&gt;"",Q2325&lt;&gt;"",R2325&lt;&gt;"",S2325&lt;&gt;"",T2325&lt;&gt;"",)), "Address Empty", ISBLANK(A2325), "", ISBLANK(B2325), "Room Number Empty", ISBLANK(C2325), "First Name Empty", ISBLANK(E2325), "Last Name Empty", ISBLANK(F2325), "Date of Birth Empty", ISBLANK(G2325), "NI Number Empty", ISBLANK(H2325), "Check In Date Empty", ISBLANK(J2325), "HB Claim Ref Number Empty", ISBLANK(K2325), "Referral Agency Empty", ISBLANK(M2325), "Gender Empty", ISBLANK(N2325), "Religion Empty", ISBLANK(O2325), "Ethnicity Empty", ISBLANK(P2325), "Nationality Empty", ISBLANK(Q2325), "Disability Empty", ISBLANK(R2325), "Sexual Orientation Empty", ISBLANK(S2325), "Language Empty", ISBLANK(T2325), "Risk Assessment Empty", AND(G2325&lt;&gt;"",H2325&lt;&gt;""), IF(SUMPRODUCT(($G$2:$G$5000=G2325)*($H$2:$H$5000=H2325))&gt;1,"CONFLICT: NI and Check-in Date Already in Use","Correct"), TRUE, "Correct")</f>
        <v/>
      </c>
    </row>
    <row r="2326" spans="1:22" s="14" customFormat="1" x14ac:dyDescent="0.5">
      <c r="A2326" s="10"/>
      <c r="B2326" s="11"/>
      <c r="C2326" s="10"/>
      <c r="D2326" s="10"/>
      <c r="E2326" s="10"/>
      <c r="F2326" s="12"/>
      <c r="G2326" s="10"/>
      <c r="H2326" s="12"/>
      <c r="I2326" s="12"/>
      <c r="J2326" s="13"/>
      <c r="K2326" s="10"/>
      <c r="L2326" s="15" t="str">
        <f ca="1">IF(ISBLANK(F2326), "", DATEDIF(Tenants[[#This Row],[DateOfBirth]],TODAY(),"Y"))</f>
        <v/>
      </c>
      <c r="M2326" s="10"/>
      <c r="N2326" s="10"/>
      <c r="O2326" s="10"/>
      <c r="P2326" s="10"/>
      <c r="Q2326" s="10"/>
      <c r="R2326" s="10"/>
      <c r="S2326" s="10"/>
      <c r="T2326" s="10"/>
      <c r="U2326" s="16" t="str">
        <f t="shared" si="37"/>
        <v/>
      </c>
      <c r="V2326" s="16" t="str" cm="1">
        <f t="array" ref="V2326">_xlfn.IFS(AND(ISBLANK(A2326), OR(B2326&lt;&gt;"",C2326&lt;&gt;"",E2326&lt;&gt;"",F2326&lt;&gt;"",G2326&lt;&gt;"",H2326&lt;&gt;"",J2326&lt;&gt;"",K2326&lt;&gt;"",M2326&lt;&gt;"",N2326&lt;&gt;"",O2326&lt;&gt;"",P2326&lt;&gt;"",Q2326&lt;&gt;"",R2326&lt;&gt;"",S2326&lt;&gt;"",T2326&lt;&gt;"",)), "Address Empty", ISBLANK(A2326), "", ISBLANK(B2326), "Room Number Empty", ISBLANK(C2326), "First Name Empty", ISBLANK(E2326), "Last Name Empty", ISBLANK(F2326), "Date of Birth Empty", ISBLANK(G2326), "NI Number Empty", ISBLANK(H2326), "Check In Date Empty", ISBLANK(J2326), "HB Claim Ref Number Empty", ISBLANK(K2326), "Referral Agency Empty", ISBLANK(M2326), "Gender Empty", ISBLANK(N2326), "Religion Empty", ISBLANK(O2326), "Ethnicity Empty", ISBLANK(P2326), "Nationality Empty", ISBLANK(Q2326), "Disability Empty", ISBLANK(R2326), "Sexual Orientation Empty", ISBLANK(S2326), "Language Empty", ISBLANK(T2326), "Risk Assessment Empty", AND(G2326&lt;&gt;"",H2326&lt;&gt;""), IF(SUMPRODUCT(($G$2:$G$5000=G2326)*($H$2:$H$5000=H2326))&gt;1,"CONFLICT: NI and Check-in Date Already in Use","Correct"), TRUE, "Correct")</f>
        <v/>
      </c>
    </row>
    <row r="2327" spans="1:22" s="14" customFormat="1" x14ac:dyDescent="0.5">
      <c r="A2327" s="10"/>
      <c r="B2327" s="11"/>
      <c r="C2327" s="10"/>
      <c r="D2327" s="10"/>
      <c r="E2327" s="10"/>
      <c r="F2327" s="12"/>
      <c r="G2327" s="10"/>
      <c r="H2327" s="12"/>
      <c r="I2327" s="12"/>
      <c r="J2327" s="13"/>
      <c r="K2327" s="10"/>
      <c r="L2327" s="15" t="str">
        <f ca="1">IF(ISBLANK(F2327), "", DATEDIF(Tenants[[#This Row],[DateOfBirth]],TODAY(),"Y"))</f>
        <v/>
      </c>
      <c r="M2327" s="10"/>
      <c r="N2327" s="10"/>
      <c r="O2327" s="10"/>
      <c r="P2327" s="10"/>
      <c r="Q2327" s="10"/>
      <c r="R2327" s="10"/>
      <c r="S2327" s="10"/>
      <c r="T2327" s="10"/>
      <c r="U2327" s="16" t="str">
        <f t="shared" si="37"/>
        <v/>
      </c>
      <c r="V2327" s="16" t="str" cm="1">
        <f t="array" ref="V2327">_xlfn.IFS(AND(ISBLANK(A2327), OR(B2327&lt;&gt;"",C2327&lt;&gt;"",E2327&lt;&gt;"",F2327&lt;&gt;"",G2327&lt;&gt;"",H2327&lt;&gt;"",J2327&lt;&gt;"",K2327&lt;&gt;"",M2327&lt;&gt;"",N2327&lt;&gt;"",O2327&lt;&gt;"",P2327&lt;&gt;"",Q2327&lt;&gt;"",R2327&lt;&gt;"",S2327&lt;&gt;"",T2327&lt;&gt;"",)), "Address Empty", ISBLANK(A2327), "", ISBLANK(B2327), "Room Number Empty", ISBLANK(C2327), "First Name Empty", ISBLANK(E2327), "Last Name Empty", ISBLANK(F2327), "Date of Birth Empty", ISBLANK(G2327), "NI Number Empty", ISBLANK(H2327), "Check In Date Empty", ISBLANK(J2327), "HB Claim Ref Number Empty", ISBLANK(K2327), "Referral Agency Empty", ISBLANK(M2327), "Gender Empty", ISBLANK(N2327), "Religion Empty", ISBLANK(O2327), "Ethnicity Empty", ISBLANK(P2327), "Nationality Empty", ISBLANK(Q2327), "Disability Empty", ISBLANK(R2327), "Sexual Orientation Empty", ISBLANK(S2327), "Language Empty", ISBLANK(T2327), "Risk Assessment Empty", AND(G2327&lt;&gt;"",H2327&lt;&gt;""), IF(SUMPRODUCT(($G$2:$G$5000=G2327)*($H$2:$H$5000=H2327))&gt;1,"CONFLICT: NI and Check-in Date Already in Use","Correct"), TRUE, "Correct")</f>
        <v/>
      </c>
    </row>
    <row r="2328" spans="1:22" s="14" customFormat="1" x14ac:dyDescent="0.5">
      <c r="A2328" s="10"/>
      <c r="B2328" s="11"/>
      <c r="C2328" s="10"/>
      <c r="D2328" s="10"/>
      <c r="E2328" s="10"/>
      <c r="F2328" s="12"/>
      <c r="G2328" s="10"/>
      <c r="H2328" s="12"/>
      <c r="I2328" s="12"/>
      <c r="J2328" s="13"/>
      <c r="K2328" s="10"/>
      <c r="L2328" s="15" t="str">
        <f ca="1">IF(ISBLANK(F2328), "", DATEDIF(Tenants[[#This Row],[DateOfBirth]],TODAY(),"Y"))</f>
        <v/>
      </c>
      <c r="M2328" s="10"/>
      <c r="N2328" s="10"/>
      <c r="O2328" s="10"/>
      <c r="P2328" s="10"/>
      <c r="Q2328" s="10"/>
      <c r="R2328" s="10"/>
      <c r="S2328" s="10"/>
      <c r="T2328" s="10"/>
      <c r="U2328" s="16" t="str">
        <f t="shared" si="37"/>
        <v/>
      </c>
      <c r="V2328" s="16" t="str" cm="1">
        <f t="array" ref="V2328">_xlfn.IFS(AND(ISBLANK(A2328), OR(B2328&lt;&gt;"",C2328&lt;&gt;"",E2328&lt;&gt;"",F2328&lt;&gt;"",G2328&lt;&gt;"",H2328&lt;&gt;"",J2328&lt;&gt;"",K2328&lt;&gt;"",M2328&lt;&gt;"",N2328&lt;&gt;"",O2328&lt;&gt;"",P2328&lt;&gt;"",Q2328&lt;&gt;"",R2328&lt;&gt;"",S2328&lt;&gt;"",T2328&lt;&gt;"",)), "Address Empty", ISBLANK(A2328), "", ISBLANK(B2328), "Room Number Empty", ISBLANK(C2328), "First Name Empty", ISBLANK(E2328), "Last Name Empty", ISBLANK(F2328), "Date of Birth Empty", ISBLANK(G2328), "NI Number Empty", ISBLANK(H2328), "Check In Date Empty", ISBLANK(J2328), "HB Claim Ref Number Empty", ISBLANK(K2328), "Referral Agency Empty", ISBLANK(M2328), "Gender Empty", ISBLANK(N2328), "Religion Empty", ISBLANK(O2328), "Ethnicity Empty", ISBLANK(P2328), "Nationality Empty", ISBLANK(Q2328), "Disability Empty", ISBLANK(R2328), "Sexual Orientation Empty", ISBLANK(S2328), "Language Empty", ISBLANK(T2328), "Risk Assessment Empty", AND(G2328&lt;&gt;"",H2328&lt;&gt;""), IF(SUMPRODUCT(($G$2:$G$5000=G2328)*($H$2:$H$5000=H2328))&gt;1,"CONFLICT: NI and Check-in Date Already in Use","Correct"), TRUE, "Correct")</f>
        <v/>
      </c>
    </row>
    <row r="2329" spans="1:22" s="14" customFormat="1" x14ac:dyDescent="0.5">
      <c r="A2329" s="10"/>
      <c r="B2329" s="11"/>
      <c r="C2329" s="10"/>
      <c r="D2329" s="10"/>
      <c r="E2329" s="10"/>
      <c r="F2329" s="12"/>
      <c r="G2329" s="10"/>
      <c r="H2329" s="12"/>
      <c r="I2329" s="12"/>
      <c r="J2329" s="13"/>
      <c r="K2329" s="10"/>
      <c r="L2329" s="15" t="str">
        <f ca="1">IF(ISBLANK(F2329), "", DATEDIF(Tenants[[#This Row],[DateOfBirth]],TODAY(),"Y"))</f>
        <v/>
      </c>
      <c r="M2329" s="10"/>
      <c r="N2329" s="10"/>
      <c r="O2329" s="10"/>
      <c r="P2329" s="10"/>
      <c r="Q2329" s="10"/>
      <c r="R2329" s="10"/>
      <c r="S2329" s="10"/>
      <c r="T2329" s="10"/>
      <c r="U2329" s="16" t="str">
        <f t="shared" si="37"/>
        <v/>
      </c>
      <c r="V2329" s="16" t="str" cm="1">
        <f t="array" ref="V2329">_xlfn.IFS(AND(ISBLANK(A2329), OR(B2329&lt;&gt;"",C2329&lt;&gt;"",E2329&lt;&gt;"",F2329&lt;&gt;"",G2329&lt;&gt;"",H2329&lt;&gt;"",J2329&lt;&gt;"",K2329&lt;&gt;"",M2329&lt;&gt;"",N2329&lt;&gt;"",O2329&lt;&gt;"",P2329&lt;&gt;"",Q2329&lt;&gt;"",R2329&lt;&gt;"",S2329&lt;&gt;"",T2329&lt;&gt;"",)), "Address Empty", ISBLANK(A2329), "", ISBLANK(B2329), "Room Number Empty", ISBLANK(C2329), "First Name Empty", ISBLANK(E2329), "Last Name Empty", ISBLANK(F2329), "Date of Birth Empty", ISBLANK(G2329), "NI Number Empty", ISBLANK(H2329), "Check In Date Empty", ISBLANK(J2329), "HB Claim Ref Number Empty", ISBLANK(K2329), "Referral Agency Empty", ISBLANK(M2329), "Gender Empty", ISBLANK(N2329), "Religion Empty", ISBLANK(O2329), "Ethnicity Empty", ISBLANK(P2329), "Nationality Empty", ISBLANK(Q2329), "Disability Empty", ISBLANK(R2329), "Sexual Orientation Empty", ISBLANK(S2329), "Language Empty", ISBLANK(T2329), "Risk Assessment Empty", AND(G2329&lt;&gt;"",H2329&lt;&gt;""), IF(SUMPRODUCT(($G$2:$G$5000=G2329)*($H$2:$H$5000=H2329))&gt;1,"CONFLICT: NI and Check-in Date Already in Use","Correct"), TRUE, "Correct")</f>
        <v/>
      </c>
    </row>
    <row r="2330" spans="1:22" s="14" customFormat="1" x14ac:dyDescent="0.5">
      <c r="A2330" s="10"/>
      <c r="B2330" s="11"/>
      <c r="C2330" s="10"/>
      <c r="D2330" s="10"/>
      <c r="E2330" s="10"/>
      <c r="F2330" s="12"/>
      <c r="G2330" s="10"/>
      <c r="H2330" s="12"/>
      <c r="I2330" s="12"/>
      <c r="J2330" s="13"/>
      <c r="K2330" s="10"/>
      <c r="L2330" s="15" t="str">
        <f ca="1">IF(ISBLANK(F2330), "", DATEDIF(Tenants[[#This Row],[DateOfBirth]],TODAY(),"Y"))</f>
        <v/>
      </c>
      <c r="M2330" s="10"/>
      <c r="N2330" s="10"/>
      <c r="O2330" s="10"/>
      <c r="P2330" s="10"/>
      <c r="Q2330" s="10"/>
      <c r="R2330" s="10"/>
      <c r="S2330" s="10"/>
      <c r="T2330" s="10"/>
      <c r="U2330" s="16" t="str">
        <f t="shared" si="37"/>
        <v/>
      </c>
      <c r="V2330" s="16" t="str" cm="1">
        <f t="array" ref="V2330">_xlfn.IFS(AND(ISBLANK(A2330), OR(B2330&lt;&gt;"",C2330&lt;&gt;"",E2330&lt;&gt;"",F2330&lt;&gt;"",G2330&lt;&gt;"",H2330&lt;&gt;"",J2330&lt;&gt;"",K2330&lt;&gt;"",M2330&lt;&gt;"",N2330&lt;&gt;"",O2330&lt;&gt;"",P2330&lt;&gt;"",Q2330&lt;&gt;"",R2330&lt;&gt;"",S2330&lt;&gt;"",T2330&lt;&gt;"",)), "Address Empty", ISBLANK(A2330), "", ISBLANK(B2330), "Room Number Empty", ISBLANK(C2330), "First Name Empty", ISBLANK(E2330), "Last Name Empty", ISBLANK(F2330), "Date of Birth Empty", ISBLANK(G2330), "NI Number Empty", ISBLANK(H2330), "Check In Date Empty", ISBLANK(J2330), "HB Claim Ref Number Empty", ISBLANK(K2330), "Referral Agency Empty", ISBLANK(M2330), "Gender Empty", ISBLANK(N2330), "Religion Empty", ISBLANK(O2330), "Ethnicity Empty", ISBLANK(P2330), "Nationality Empty", ISBLANK(Q2330), "Disability Empty", ISBLANK(R2330), "Sexual Orientation Empty", ISBLANK(S2330), "Language Empty", ISBLANK(T2330), "Risk Assessment Empty", AND(G2330&lt;&gt;"",H2330&lt;&gt;""), IF(SUMPRODUCT(($G$2:$G$5000=G2330)*($H$2:$H$5000=H2330))&gt;1,"CONFLICT: NI and Check-in Date Already in Use","Correct"), TRUE, "Correct")</f>
        <v/>
      </c>
    </row>
    <row r="2331" spans="1:22" s="14" customFormat="1" x14ac:dyDescent="0.5">
      <c r="A2331" s="10"/>
      <c r="B2331" s="11"/>
      <c r="C2331" s="10"/>
      <c r="D2331" s="10"/>
      <c r="E2331" s="10"/>
      <c r="F2331" s="12"/>
      <c r="G2331" s="10"/>
      <c r="H2331" s="12"/>
      <c r="I2331" s="12"/>
      <c r="J2331" s="13"/>
      <c r="K2331" s="10"/>
      <c r="L2331" s="15" t="str">
        <f ca="1">IF(ISBLANK(F2331), "", DATEDIF(Tenants[[#This Row],[DateOfBirth]],TODAY(),"Y"))</f>
        <v/>
      </c>
      <c r="M2331" s="10"/>
      <c r="N2331" s="10"/>
      <c r="O2331" s="10"/>
      <c r="P2331" s="10"/>
      <c r="Q2331" s="10"/>
      <c r="R2331" s="10"/>
      <c r="S2331" s="10"/>
      <c r="T2331" s="10"/>
      <c r="U2331" s="16" t="str">
        <f t="shared" si="37"/>
        <v/>
      </c>
      <c r="V2331" s="16" t="str" cm="1">
        <f t="array" ref="V2331">_xlfn.IFS(AND(ISBLANK(A2331), OR(B2331&lt;&gt;"",C2331&lt;&gt;"",E2331&lt;&gt;"",F2331&lt;&gt;"",G2331&lt;&gt;"",H2331&lt;&gt;"",J2331&lt;&gt;"",K2331&lt;&gt;"",M2331&lt;&gt;"",N2331&lt;&gt;"",O2331&lt;&gt;"",P2331&lt;&gt;"",Q2331&lt;&gt;"",R2331&lt;&gt;"",S2331&lt;&gt;"",T2331&lt;&gt;"",)), "Address Empty", ISBLANK(A2331), "", ISBLANK(B2331), "Room Number Empty", ISBLANK(C2331), "First Name Empty", ISBLANK(E2331), "Last Name Empty", ISBLANK(F2331), "Date of Birth Empty", ISBLANK(G2331), "NI Number Empty", ISBLANK(H2331), "Check In Date Empty", ISBLANK(J2331), "HB Claim Ref Number Empty", ISBLANK(K2331), "Referral Agency Empty", ISBLANK(M2331), "Gender Empty", ISBLANK(N2331), "Religion Empty", ISBLANK(O2331), "Ethnicity Empty", ISBLANK(P2331), "Nationality Empty", ISBLANK(Q2331), "Disability Empty", ISBLANK(R2331), "Sexual Orientation Empty", ISBLANK(S2331), "Language Empty", ISBLANK(T2331), "Risk Assessment Empty", AND(G2331&lt;&gt;"",H2331&lt;&gt;""), IF(SUMPRODUCT(($G$2:$G$5000=G2331)*($H$2:$H$5000=H2331))&gt;1,"CONFLICT: NI and Check-in Date Already in Use","Correct"), TRUE, "Correct")</f>
        <v/>
      </c>
    </row>
    <row r="2332" spans="1:22" s="14" customFormat="1" x14ac:dyDescent="0.5">
      <c r="A2332" s="10"/>
      <c r="B2332" s="11"/>
      <c r="C2332" s="10"/>
      <c r="D2332" s="10"/>
      <c r="E2332" s="10"/>
      <c r="F2332" s="12"/>
      <c r="G2332" s="10"/>
      <c r="H2332" s="12"/>
      <c r="I2332" s="12"/>
      <c r="J2332" s="13"/>
      <c r="K2332" s="10"/>
      <c r="L2332" s="15" t="str">
        <f ca="1">IF(ISBLANK(F2332), "", DATEDIF(Tenants[[#This Row],[DateOfBirth]],TODAY(),"Y"))</f>
        <v/>
      </c>
      <c r="M2332" s="10"/>
      <c r="N2332" s="10"/>
      <c r="O2332" s="10"/>
      <c r="P2332" s="10"/>
      <c r="Q2332" s="10"/>
      <c r="R2332" s="10"/>
      <c r="S2332" s="10"/>
      <c r="T2332" s="10"/>
      <c r="U2332" s="16" t="str">
        <f t="shared" si="37"/>
        <v/>
      </c>
      <c r="V2332" s="16" t="str" cm="1">
        <f t="array" ref="V2332">_xlfn.IFS(AND(ISBLANK(A2332), OR(B2332&lt;&gt;"",C2332&lt;&gt;"",E2332&lt;&gt;"",F2332&lt;&gt;"",G2332&lt;&gt;"",H2332&lt;&gt;"",J2332&lt;&gt;"",K2332&lt;&gt;"",M2332&lt;&gt;"",N2332&lt;&gt;"",O2332&lt;&gt;"",P2332&lt;&gt;"",Q2332&lt;&gt;"",R2332&lt;&gt;"",S2332&lt;&gt;"",T2332&lt;&gt;"",)), "Address Empty", ISBLANK(A2332), "", ISBLANK(B2332), "Room Number Empty", ISBLANK(C2332), "First Name Empty", ISBLANK(E2332), "Last Name Empty", ISBLANK(F2332), "Date of Birth Empty", ISBLANK(G2332), "NI Number Empty", ISBLANK(H2332), "Check In Date Empty", ISBLANK(J2332), "HB Claim Ref Number Empty", ISBLANK(K2332), "Referral Agency Empty", ISBLANK(M2332), "Gender Empty", ISBLANK(N2332), "Religion Empty", ISBLANK(O2332), "Ethnicity Empty", ISBLANK(P2332), "Nationality Empty", ISBLANK(Q2332), "Disability Empty", ISBLANK(R2332), "Sexual Orientation Empty", ISBLANK(S2332), "Language Empty", ISBLANK(T2332), "Risk Assessment Empty", AND(G2332&lt;&gt;"",H2332&lt;&gt;""), IF(SUMPRODUCT(($G$2:$G$5000=G2332)*($H$2:$H$5000=H2332))&gt;1,"CONFLICT: NI and Check-in Date Already in Use","Correct"), TRUE, "Correct")</f>
        <v/>
      </c>
    </row>
    <row r="2333" spans="1:22" s="14" customFormat="1" x14ac:dyDescent="0.5">
      <c r="A2333" s="10"/>
      <c r="B2333" s="11"/>
      <c r="C2333" s="10"/>
      <c r="D2333" s="10"/>
      <c r="E2333" s="10"/>
      <c r="F2333" s="12"/>
      <c r="G2333" s="10"/>
      <c r="H2333" s="12"/>
      <c r="I2333" s="12"/>
      <c r="J2333" s="13"/>
      <c r="K2333" s="10"/>
      <c r="L2333" s="15" t="str">
        <f ca="1">IF(ISBLANK(F2333), "", DATEDIF(Tenants[[#This Row],[DateOfBirth]],TODAY(),"Y"))</f>
        <v/>
      </c>
      <c r="M2333" s="10"/>
      <c r="N2333" s="10"/>
      <c r="O2333" s="10"/>
      <c r="P2333" s="10"/>
      <c r="Q2333" s="10"/>
      <c r="R2333" s="10"/>
      <c r="S2333" s="10"/>
      <c r="T2333" s="10"/>
      <c r="U2333" s="16" t="str">
        <f t="shared" si="37"/>
        <v/>
      </c>
      <c r="V2333" s="16" t="str" cm="1">
        <f t="array" ref="V2333">_xlfn.IFS(AND(ISBLANK(A2333), OR(B2333&lt;&gt;"",C2333&lt;&gt;"",E2333&lt;&gt;"",F2333&lt;&gt;"",G2333&lt;&gt;"",H2333&lt;&gt;"",J2333&lt;&gt;"",K2333&lt;&gt;"",M2333&lt;&gt;"",N2333&lt;&gt;"",O2333&lt;&gt;"",P2333&lt;&gt;"",Q2333&lt;&gt;"",R2333&lt;&gt;"",S2333&lt;&gt;"",T2333&lt;&gt;"",)), "Address Empty", ISBLANK(A2333), "", ISBLANK(B2333), "Room Number Empty", ISBLANK(C2333), "First Name Empty", ISBLANK(E2333), "Last Name Empty", ISBLANK(F2333), "Date of Birth Empty", ISBLANK(G2333), "NI Number Empty", ISBLANK(H2333), "Check In Date Empty", ISBLANK(J2333), "HB Claim Ref Number Empty", ISBLANK(K2333), "Referral Agency Empty", ISBLANK(M2333), "Gender Empty", ISBLANK(N2333), "Religion Empty", ISBLANK(O2333), "Ethnicity Empty", ISBLANK(P2333), "Nationality Empty", ISBLANK(Q2333), "Disability Empty", ISBLANK(R2333), "Sexual Orientation Empty", ISBLANK(S2333), "Language Empty", ISBLANK(T2333), "Risk Assessment Empty", AND(G2333&lt;&gt;"",H2333&lt;&gt;""), IF(SUMPRODUCT(($G$2:$G$5000=G2333)*($H$2:$H$5000=H2333))&gt;1,"CONFLICT: NI and Check-in Date Already in Use","Correct"), TRUE, "Correct")</f>
        <v/>
      </c>
    </row>
    <row r="2334" spans="1:22" s="14" customFormat="1" x14ac:dyDescent="0.5">
      <c r="A2334" s="10"/>
      <c r="B2334" s="11"/>
      <c r="C2334" s="10"/>
      <c r="D2334" s="10"/>
      <c r="E2334" s="10"/>
      <c r="F2334" s="12"/>
      <c r="G2334" s="10"/>
      <c r="H2334" s="12"/>
      <c r="I2334" s="12"/>
      <c r="J2334" s="13"/>
      <c r="K2334" s="10"/>
      <c r="L2334" s="15" t="str">
        <f ca="1">IF(ISBLANK(F2334), "", DATEDIF(Tenants[[#This Row],[DateOfBirth]],TODAY(),"Y"))</f>
        <v/>
      </c>
      <c r="M2334" s="10"/>
      <c r="N2334" s="10"/>
      <c r="O2334" s="10"/>
      <c r="P2334" s="10"/>
      <c r="Q2334" s="10"/>
      <c r="R2334" s="10"/>
      <c r="S2334" s="10"/>
      <c r="T2334" s="10"/>
      <c r="U2334" s="16" t="str">
        <f t="shared" si="37"/>
        <v/>
      </c>
      <c r="V2334" s="16" t="str" cm="1">
        <f t="array" ref="V2334">_xlfn.IFS(AND(ISBLANK(A2334), OR(B2334&lt;&gt;"",C2334&lt;&gt;"",E2334&lt;&gt;"",F2334&lt;&gt;"",G2334&lt;&gt;"",H2334&lt;&gt;"",J2334&lt;&gt;"",K2334&lt;&gt;"",M2334&lt;&gt;"",N2334&lt;&gt;"",O2334&lt;&gt;"",P2334&lt;&gt;"",Q2334&lt;&gt;"",R2334&lt;&gt;"",S2334&lt;&gt;"",T2334&lt;&gt;"",)), "Address Empty", ISBLANK(A2334), "", ISBLANK(B2334), "Room Number Empty", ISBLANK(C2334), "First Name Empty", ISBLANK(E2334), "Last Name Empty", ISBLANK(F2334), "Date of Birth Empty", ISBLANK(G2334), "NI Number Empty", ISBLANK(H2334), "Check In Date Empty", ISBLANK(J2334), "HB Claim Ref Number Empty", ISBLANK(K2334), "Referral Agency Empty", ISBLANK(M2334), "Gender Empty", ISBLANK(N2334), "Religion Empty", ISBLANK(O2334), "Ethnicity Empty", ISBLANK(P2334), "Nationality Empty", ISBLANK(Q2334), "Disability Empty", ISBLANK(R2334), "Sexual Orientation Empty", ISBLANK(S2334), "Language Empty", ISBLANK(T2334), "Risk Assessment Empty", AND(G2334&lt;&gt;"",H2334&lt;&gt;""), IF(SUMPRODUCT(($G$2:$G$5000=G2334)*($H$2:$H$5000=H2334))&gt;1,"CONFLICT: NI and Check-in Date Already in Use","Correct"), TRUE, "Correct")</f>
        <v/>
      </c>
    </row>
    <row r="2335" spans="1:22" s="14" customFormat="1" x14ac:dyDescent="0.5">
      <c r="A2335" s="10"/>
      <c r="B2335" s="11"/>
      <c r="C2335" s="10"/>
      <c r="D2335" s="10"/>
      <c r="E2335" s="10"/>
      <c r="F2335" s="12"/>
      <c r="G2335" s="10"/>
      <c r="H2335" s="12"/>
      <c r="I2335" s="12"/>
      <c r="J2335" s="13"/>
      <c r="K2335" s="10"/>
      <c r="L2335" s="15" t="str">
        <f ca="1">IF(ISBLANK(F2335), "", DATEDIF(Tenants[[#This Row],[DateOfBirth]],TODAY(),"Y"))</f>
        <v/>
      </c>
      <c r="M2335" s="10"/>
      <c r="N2335" s="10"/>
      <c r="O2335" s="10"/>
      <c r="P2335" s="10"/>
      <c r="Q2335" s="10"/>
      <c r="R2335" s="10"/>
      <c r="S2335" s="10"/>
      <c r="T2335" s="10"/>
      <c r="U2335" s="16" t="str">
        <f t="shared" si="37"/>
        <v/>
      </c>
      <c r="V2335" s="16" t="str" cm="1">
        <f t="array" ref="V2335">_xlfn.IFS(AND(ISBLANK(A2335), OR(B2335&lt;&gt;"",C2335&lt;&gt;"",E2335&lt;&gt;"",F2335&lt;&gt;"",G2335&lt;&gt;"",H2335&lt;&gt;"",J2335&lt;&gt;"",K2335&lt;&gt;"",M2335&lt;&gt;"",N2335&lt;&gt;"",O2335&lt;&gt;"",P2335&lt;&gt;"",Q2335&lt;&gt;"",R2335&lt;&gt;"",S2335&lt;&gt;"",T2335&lt;&gt;"",)), "Address Empty", ISBLANK(A2335), "", ISBLANK(B2335), "Room Number Empty", ISBLANK(C2335), "First Name Empty", ISBLANK(E2335), "Last Name Empty", ISBLANK(F2335), "Date of Birth Empty", ISBLANK(G2335), "NI Number Empty", ISBLANK(H2335), "Check In Date Empty", ISBLANK(J2335), "HB Claim Ref Number Empty", ISBLANK(K2335), "Referral Agency Empty", ISBLANK(M2335), "Gender Empty", ISBLANK(N2335), "Religion Empty", ISBLANK(O2335), "Ethnicity Empty", ISBLANK(P2335), "Nationality Empty", ISBLANK(Q2335), "Disability Empty", ISBLANK(R2335), "Sexual Orientation Empty", ISBLANK(S2335), "Language Empty", ISBLANK(T2335), "Risk Assessment Empty", AND(G2335&lt;&gt;"",H2335&lt;&gt;""), IF(SUMPRODUCT(($G$2:$G$5000=G2335)*($H$2:$H$5000=H2335))&gt;1,"CONFLICT: NI and Check-in Date Already in Use","Correct"), TRUE, "Correct")</f>
        <v/>
      </c>
    </row>
    <row r="2336" spans="1:22" s="14" customFormat="1" x14ac:dyDescent="0.5">
      <c r="A2336" s="10"/>
      <c r="B2336" s="11"/>
      <c r="C2336" s="10"/>
      <c r="D2336" s="10"/>
      <c r="E2336" s="10"/>
      <c r="F2336" s="12"/>
      <c r="G2336" s="10"/>
      <c r="H2336" s="12"/>
      <c r="I2336" s="12"/>
      <c r="J2336" s="13"/>
      <c r="K2336" s="10"/>
      <c r="L2336" s="15" t="str">
        <f ca="1">IF(ISBLANK(F2336), "", DATEDIF(Tenants[[#This Row],[DateOfBirth]],TODAY(),"Y"))</f>
        <v/>
      </c>
      <c r="M2336" s="10"/>
      <c r="N2336" s="10"/>
      <c r="O2336" s="10"/>
      <c r="P2336" s="10"/>
      <c r="Q2336" s="10"/>
      <c r="R2336" s="10"/>
      <c r="S2336" s="10"/>
      <c r="T2336" s="10"/>
      <c r="U2336" s="16" t="str">
        <f t="shared" si="37"/>
        <v/>
      </c>
      <c r="V2336" s="16" t="str" cm="1">
        <f t="array" ref="V2336">_xlfn.IFS(AND(ISBLANK(A2336), OR(B2336&lt;&gt;"",C2336&lt;&gt;"",E2336&lt;&gt;"",F2336&lt;&gt;"",G2336&lt;&gt;"",H2336&lt;&gt;"",J2336&lt;&gt;"",K2336&lt;&gt;"",M2336&lt;&gt;"",N2336&lt;&gt;"",O2336&lt;&gt;"",P2336&lt;&gt;"",Q2336&lt;&gt;"",R2336&lt;&gt;"",S2336&lt;&gt;"",T2336&lt;&gt;"",)), "Address Empty", ISBLANK(A2336), "", ISBLANK(B2336), "Room Number Empty", ISBLANK(C2336), "First Name Empty", ISBLANK(E2336), "Last Name Empty", ISBLANK(F2336), "Date of Birth Empty", ISBLANK(G2336), "NI Number Empty", ISBLANK(H2336), "Check In Date Empty", ISBLANK(J2336), "HB Claim Ref Number Empty", ISBLANK(K2336), "Referral Agency Empty", ISBLANK(M2336), "Gender Empty", ISBLANK(N2336), "Religion Empty", ISBLANK(O2336), "Ethnicity Empty", ISBLANK(P2336), "Nationality Empty", ISBLANK(Q2336), "Disability Empty", ISBLANK(R2336), "Sexual Orientation Empty", ISBLANK(S2336), "Language Empty", ISBLANK(T2336), "Risk Assessment Empty", AND(G2336&lt;&gt;"",H2336&lt;&gt;""), IF(SUMPRODUCT(($G$2:$G$5000=G2336)*($H$2:$H$5000=H2336))&gt;1,"CONFLICT: NI and Check-in Date Already in Use","Correct"), TRUE, "Correct")</f>
        <v/>
      </c>
    </row>
    <row r="2337" spans="1:22" s="14" customFormat="1" x14ac:dyDescent="0.5">
      <c r="A2337" s="10"/>
      <c r="B2337" s="11"/>
      <c r="C2337" s="10"/>
      <c r="D2337" s="10"/>
      <c r="E2337" s="10"/>
      <c r="F2337" s="12"/>
      <c r="G2337" s="10"/>
      <c r="H2337" s="12"/>
      <c r="I2337" s="12"/>
      <c r="J2337" s="13"/>
      <c r="K2337" s="10"/>
      <c r="L2337" s="15" t="str">
        <f ca="1">IF(ISBLANK(F2337), "", DATEDIF(Tenants[[#This Row],[DateOfBirth]],TODAY(),"Y"))</f>
        <v/>
      </c>
      <c r="M2337" s="10"/>
      <c r="N2337" s="10"/>
      <c r="O2337" s="10"/>
      <c r="P2337" s="10"/>
      <c r="Q2337" s="10"/>
      <c r="R2337" s="10"/>
      <c r="S2337" s="10"/>
      <c r="T2337" s="10"/>
      <c r="U2337" s="16" t="str">
        <f t="shared" si="37"/>
        <v/>
      </c>
      <c r="V2337" s="16" t="str" cm="1">
        <f t="array" ref="V2337">_xlfn.IFS(AND(ISBLANK(A2337), OR(B2337&lt;&gt;"",C2337&lt;&gt;"",E2337&lt;&gt;"",F2337&lt;&gt;"",G2337&lt;&gt;"",H2337&lt;&gt;"",J2337&lt;&gt;"",K2337&lt;&gt;"",M2337&lt;&gt;"",N2337&lt;&gt;"",O2337&lt;&gt;"",P2337&lt;&gt;"",Q2337&lt;&gt;"",R2337&lt;&gt;"",S2337&lt;&gt;"",T2337&lt;&gt;"",)), "Address Empty", ISBLANK(A2337), "", ISBLANK(B2337), "Room Number Empty", ISBLANK(C2337), "First Name Empty", ISBLANK(E2337), "Last Name Empty", ISBLANK(F2337), "Date of Birth Empty", ISBLANK(G2337), "NI Number Empty", ISBLANK(H2337), "Check In Date Empty", ISBLANK(J2337), "HB Claim Ref Number Empty", ISBLANK(K2337), "Referral Agency Empty", ISBLANK(M2337), "Gender Empty", ISBLANK(N2337), "Religion Empty", ISBLANK(O2337), "Ethnicity Empty", ISBLANK(P2337), "Nationality Empty", ISBLANK(Q2337), "Disability Empty", ISBLANK(R2337), "Sexual Orientation Empty", ISBLANK(S2337), "Language Empty", ISBLANK(T2337), "Risk Assessment Empty", AND(G2337&lt;&gt;"",H2337&lt;&gt;""), IF(SUMPRODUCT(($G$2:$G$5000=G2337)*($H$2:$H$5000=H2337))&gt;1,"CONFLICT: NI and Check-in Date Already in Use","Correct"), TRUE, "Correct")</f>
        <v/>
      </c>
    </row>
    <row r="2338" spans="1:22" s="14" customFormat="1" x14ac:dyDescent="0.5">
      <c r="A2338" s="10"/>
      <c r="B2338" s="11"/>
      <c r="C2338" s="10"/>
      <c r="D2338" s="10"/>
      <c r="E2338" s="10"/>
      <c r="F2338" s="12"/>
      <c r="G2338" s="10"/>
      <c r="H2338" s="12"/>
      <c r="I2338" s="12"/>
      <c r="J2338" s="13"/>
      <c r="K2338" s="10"/>
      <c r="L2338" s="15" t="str">
        <f ca="1">IF(ISBLANK(F2338), "", DATEDIF(Tenants[[#This Row],[DateOfBirth]],TODAY(),"Y"))</f>
        <v/>
      </c>
      <c r="M2338" s="10"/>
      <c r="N2338" s="10"/>
      <c r="O2338" s="10"/>
      <c r="P2338" s="10"/>
      <c r="Q2338" s="10"/>
      <c r="R2338" s="10"/>
      <c r="S2338" s="10"/>
      <c r="T2338" s="10"/>
      <c r="U2338" s="16" t="str">
        <f t="shared" si="37"/>
        <v/>
      </c>
      <c r="V2338" s="16" t="str" cm="1">
        <f t="array" ref="V2338">_xlfn.IFS(AND(ISBLANK(A2338), OR(B2338&lt;&gt;"",C2338&lt;&gt;"",E2338&lt;&gt;"",F2338&lt;&gt;"",G2338&lt;&gt;"",H2338&lt;&gt;"",J2338&lt;&gt;"",K2338&lt;&gt;"",M2338&lt;&gt;"",N2338&lt;&gt;"",O2338&lt;&gt;"",P2338&lt;&gt;"",Q2338&lt;&gt;"",R2338&lt;&gt;"",S2338&lt;&gt;"",T2338&lt;&gt;"",)), "Address Empty", ISBLANK(A2338), "", ISBLANK(B2338), "Room Number Empty", ISBLANK(C2338), "First Name Empty", ISBLANK(E2338), "Last Name Empty", ISBLANK(F2338), "Date of Birth Empty", ISBLANK(G2338), "NI Number Empty", ISBLANK(H2338), "Check In Date Empty", ISBLANK(J2338), "HB Claim Ref Number Empty", ISBLANK(K2338), "Referral Agency Empty", ISBLANK(M2338), "Gender Empty", ISBLANK(N2338), "Religion Empty", ISBLANK(O2338), "Ethnicity Empty", ISBLANK(P2338), "Nationality Empty", ISBLANK(Q2338), "Disability Empty", ISBLANK(R2338), "Sexual Orientation Empty", ISBLANK(S2338), "Language Empty", ISBLANK(T2338), "Risk Assessment Empty", AND(G2338&lt;&gt;"",H2338&lt;&gt;""), IF(SUMPRODUCT(($G$2:$G$5000=G2338)*($H$2:$H$5000=H2338))&gt;1,"CONFLICT: NI and Check-in Date Already in Use","Correct"), TRUE, "Correct")</f>
        <v/>
      </c>
    </row>
    <row r="2339" spans="1:22" s="14" customFormat="1" x14ac:dyDescent="0.5">
      <c r="A2339" s="10"/>
      <c r="B2339" s="11"/>
      <c r="C2339" s="10"/>
      <c r="D2339" s="10"/>
      <c r="E2339" s="10"/>
      <c r="F2339" s="12"/>
      <c r="G2339" s="10"/>
      <c r="H2339" s="12"/>
      <c r="I2339" s="12"/>
      <c r="J2339" s="13"/>
      <c r="K2339" s="10"/>
      <c r="L2339" s="15" t="str">
        <f ca="1">IF(ISBLANK(F2339), "", DATEDIF(Tenants[[#This Row],[DateOfBirth]],TODAY(),"Y"))</f>
        <v/>
      </c>
      <c r="M2339" s="10"/>
      <c r="N2339" s="10"/>
      <c r="O2339" s="10"/>
      <c r="P2339" s="10"/>
      <c r="Q2339" s="10"/>
      <c r="R2339" s="10"/>
      <c r="S2339" s="10"/>
      <c r="T2339" s="10"/>
      <c r="U2339" s="16" t="str">
        <f t="shared" si="37"/>
        <v/>
      </c>
      <c r="V2339" s="16" t="str" cm="1">
        <f t="array" ref="V2339">_xlfn.IFS(AND(ISBLANK(A2339), OR(B2339&lt;&gt;"",C2339&lt;&gt;"",E2339&lt;&gt;"",F2339&lt;&gt;"",G2339&lt;&gt;"",H2339&lt;&gt;"",J2339&lt;&gt;"",K2339&lt;&gt;"",M2339&lt;&gt;"",N2339&lt;&gt;"",O2339&lt;&gt;"",P2339&lt;&gt;"",Q2339&lt;&gt;"",R2339&lt;&gt;"",S2339&lt;&gt;"",T2339&lt;&gt;"",)), "Address Empty", ISBLANK(A2339), "", ISBLANK(B2339), "Room Number Empty", ISBLANK(C2339), "First Name Empty", ISBLANK(E2339), "Last Name Empty", ISBLANK(F2339), "Date of Birth Empty", ISBLANK(G2339), "NI Number Empty", ISBLANK(H2339), "Check In Date Empty", ISBLANK(J2339), "HB Claim Ref Number Empty", ISBLANK(K2339), "Referral Agency Empty", ISBLANK(M2339), "Gender Empty", ISBLANK(N2339), "Religion Empty", ISBLANK(O2339), "Ethnicity Empty", ISBLANK(P2339), "Nationality Empty", ISBLANK(Q2339), "Disability Empty", ISBLANK(R2339), "Sexual Orientation Empty", ISBLANK(S2339), "Language Empty", ISBLANK(T2339), "Risk Assessment Empty", AND(G2339&lt;&gt;"",H2339&lt;&gt;""), IF(SUMPRODUCT(($G$2:$G$5000=G2339)*($H$2:$H$5000=H2339))&gt;1,"CONFLICT: NI and Check-in Date Already in Use","Correct"), TRUE, "Correct")</f>
        <v/>
      </c>
    </row>
    <row r="2340" spans="1:22" s="14" customFormat="1" x14ac:dyDescent="0.5">
      <c r="A2340" s="10"/>
      <c r="B2340" s="11"/>
      <c r="C2340" s="10"/>
      <c r="D2340" s="10"/>
      <c r="E2340" s="10"/>
      <c r="F2340" s="12"/>
      <c r="G2340" s="10"/>
      <c r="H2340" s="12"/>
      <c r="I2340" s="12"/>
      <c r="J2340" s="13"/>
      <c r="K2340" s="10"/>
      <c r="L2340" s="15" t="str">
        <f ca="1">IF(ISBLANK(F2340), "", DATEDIF(Tenants[[#This Row],[DateOfBirth]],TODAY(),"Y"))</f>
        <v/>
      </c>
      <c r="M2340" s="10"/>
      <c r="N2340" s="10"/>
      <c r="O2340" s="10"/>
      <c r="P2340" s="10"/>
      <c r="Q2340" s="10"/>
      <c r="R2340" s="10"/>
      <c r="S2340" s="10"/>
      <c r="T2340" s="10"/>
      <c r="U2340" s="16" t="str">
        <f t="shared" si="37"/>
        <v/>
      </c>
      <c r="V2340" s="16" t="str" cm="1">
        <f t="array" ref="V2340">_xlfn.IFS(AND(ISBLANK(A2340), OR(B2340&lt;&gt;"",C2340&lt;&gt;"",E2340&lt;&gt;"",F2340&lt;&gt;"",G2340&lt;&gt;"",H2340&lt;&gt;"",J2340&lt;&gt;"",K2340&lt;&gt;"",M2340&lt;&gt;"",N2340&lt;&gt;"",O2340&lt;&gt;"",P2340&lt;&gt;"",Q2340&lt;&gt;"",R2340&lt;&gt;"",S2340&lt;&gt;"",T2340&lt;&gt;"",)), "Address Empty", ISBLANK(A2340), "", ISBLANK(B2340), "Room Number Empty", ISBLANK(C2340), "First Name Empty", ISBLANK(E2340), "Last Name Empty", ISBLANK(F2340), "Date of Birth Empty", ISBLANK(G2340), "NI Number Empty", ISBLANK(H2340), "Check In Date Empty", ISBLANK(J2340), "HB Claim Ref Number Empty", ISBLANK(K2340), "Referral Agency Empty", ISBLANK(M2340), "Gender Empty", ISBLANK(N2340), "Religion Empty", ISBLANK(O2340), "Ethnicity Empty", ISBLANK(P2340), "Nationality Empty", ISBLANK(Q2340), "Disability Empty", ISBLANK(R2340), "Sexual Orientation Empty", ISBLANK(S2340), "Language Empty", ISBLANK(T2340), "Risk Assessment Empty", AND(G2340&lt;&gt;"",H2340&lt;&gt;""), IF(SUMPRODUCT(($G$2:$G$5000=G2340)*($H$2:$H$5000=H2340))&gt;1,"CONFLICT: NI and Check-in Date Already in Use","Correct"), TRUE, "Correct")</f>
        <v/>
      </c>
    </row>
    <row r="2341" spans="1:22" s="14" customFormat="1" x14ac:dyDescent="0.5">
      <c r="A2341" s="10"/>
      <c r="B2341" s="11"/>
      <c r="C2341" s="10"/>
      <c r="D2341" s="10"/>
      <c r="E2341" s="10"/>
      <c r="F2341" s="12"/>
      <c r="G2341" s="10"/>
      <c r="H2341" s="12"/>
      <c r="I2341" s="12"/>
      <c r="J2341" s="13"/>
      <c r="K2341" s="10"/>
      <c r="L2341" s="15" t="str">
        <f ca="1">IF(ISBLANK(F2341), "", DATEDIF(Tenants[[#This Row],[DateOfBirth]],TODAY(),"Y"))</f>
        <v/>
      </c>
      <c r="M2341" s="10"/>
      <c r="N2341" s="10"/>
      <c r="O2341" s="10"/>
      <c r="P2341" s="10"/>
      <c r="Q2341" s="10"/>
      <c r="R2341" s="10"/>
      <c r="S2341" s="10"/>
      <c r="T2341" s="10"/>
      <c r="U2341" s="16" t="str">
        <f t="shared" si="37"/>
        <v/>
      </c>
      <c r="V2341" s="16" t="str" cm="1">
        <f t="array" ref="V2341">_xlfn.IFS(AND(ISBLANK(A2341), OR(B2341&lt;&gt;"",C2341&lt;&gt;"",E2341&lt;&gt;"",F2341&lt;&gt;"",G2341&lt;&gt;"",H2341&lt;&gt;"",J2341&lt;&gt;"",K2341&lt;&gt;"",M2341&lt;&gt;"",N2341&lt;&gt;"",O2341&lt;&gt;"",P2341&lt;&gt;"",Q2341&lt;&gt;"",R2341&lt;&gt;"",S2341&lt;&gt;"",T2341&lt;&gt;"",)), "Address Empty", ISBLANK(A2341), "", ISBLANK(B2341), "Room Number Empty", ISBLANK(C2341), "First Name Empty", ISBLANK(E2341), "Last Name Empty", ISBLANK(F2341), "Date of Birth Empty", ISBLANK(G2341), "NI Number Empty", ISBLANK(H2341), "Check In Date Empty", ISBLANK(J2341), "HB Claim Ref Number Empty", ISBLANK(K2341), "Referral Agency Empty", ISBLANK(M2341), "Gender Empty", ISBLANK(N2341), "Religion Empty", ISBLANK(O2341), "Ethnicity Empty", ISBLANK(P2341), "Nationality Empty", ISBLANK(Q2341), "Disability Empty", ISBLANK(R2341), "Sexual Orientation Empty", ISBLANK(S2341), "Language Empty", ISBLANK(T2341), "Risk Assessment Empty", AND(G2341&lt;&gt;"",H2341&lt;&gt;""), IF(SUMPRODUCT(($G$2:$G$5000=G2341)*($H$2:$H$5000=H2341))&gt;1,"CONFLICT: NI and Check-in Date Already in Use","Correct"), TRUE, "Correct")</f>
        <v/>
      </c>
    </row>
    <row r="2342" spans="1:22" s="14" customFormat="1" x14ac:dyDescent="0.5">
      <c r="A2342" s="10"/>
      <c r="B2342" s="11"/>
      <c r="C2342" s="10"/>
      <c r="D2342" s="10"/>
      <c r="E2342" s="10"/>
      <c r="F2342" s="12"/>
      <c r="G2342" s="10"/>
      <c r="H2342" s="12"/>
      <c r="I2342" s="12"/>
      <c r="J2342" s="13"/>
      <c r="K2342" s="10"/>
      <c r="L2342" s="15" t="str">
        <f ca="1">IF(ISBLANK(F2342), "", DATEDIF(Tenants[[#This Row],[DateOfBirth]],TODAY(),"Y"))</f>
        <v/>
      </c>
      <c r="M2342" s="10"/>
      <c r="N2342" s="10"/>
      <c r="O2342" s="10"/>
      <c r="P2342" s="10"/>
      <c r="Q2342" s="10"/>
      <c r="R2342" s="10"/>
      <c r="S2342" s="10"/>
      <c r="T2342" s="10"/>
      <c r="U2342" s="16" t="str">
        <f t="shared" si="37"/>
        <v/>
      </c>
      <c r="V2342" s="16" t="str" cm="1">
        <f t="array" ref="V2342">_xlfn.IFS(AND(ISBLANK(A2342), OR(B2342&lt;&gt;"",C2342&lt;&gt;"",E2342&lt;&gt;"",F2342&lt;&gt;"",G2342&lt;&gt;"",H2342&lt;&gt;"",J2342&lt;&gt;"",K2342&lt;&gt;"",M2342&lt;&gt;"",N2342&lt;&gt;"",O2342&lt;&gt;"",P2342&lt;&gt;"",Q2342&lt;&gt;"",R2342&lt;&gt;"",S2342&lt;&gt;"",T2342&lt;&gt;"",)), "Address Empty", ISBLANK(A2342), "", ISBLANK(B2342), "Room Number Empty", ISBLANK(C2342), "First Name Empty", ISBLANK(E2342), "Last Name Empty", ISBLANK(F2342), "Date of Birth Empty", ISBLANK(G2342), "NI Number Empty", ISBLANK(H2342), "Check In Date Empty", ISBLANK(J2342), "HB Claim Ref Number Empty", ISBLANK(K2342), "Referral Agency Empty", ISBLANK(M2342), "Gender Empty", ISBLANK(N2342), "Religion Empty", ISBLANK(O2342), "Ethnicity Empty", ISBLANK(P2342), "Nationality Empty", ISBLANK(Q2342), "Disability Empty", ISBLANK(R2342), "Sexual Orientation Empty", ISBLANK(S2342), "Language Empty", ISBLANK(T2342), "Risk Assessment Empty", AND(G2342&lt;&gt;"",H2342&lt;&gt;""), IF(SUMPRODUCT(($G$2:$G$5000=G2342)*($H$2:$H$5000=H2342))&gt;1,"CONFLICT: NI and Check-in Date Already in Use","Correct"), TRUE, "Correct")</f>
        <v/>
      </c>
    </row>
    <row r="2343" spans="1:22" s="14" customFormat="1" x14ac:dyDescent="0.5">
      <c r="A2343" s="10"/>
      <c r="B2343" s="11"/>
      <c r="C2343" s="10"/>
      <c r="D2343" s="10"/>
      <c r="E2343" s="10"/>
      <c r="F2343" s="12"/>
      <c r="G2343" s="10"/>
      <c r="H2343" s="12"/>
      <c r="I2343" s="12"/>
      <c r="J2343" s="13"/>
      <c r="K2343" s="10"/>
      <c r="L2343" s="15" t="str">
        <f ca="1">IF(ISBLANK(F2343), "", DATEDIF(Tenants[[#This Row],[DateOfBirth]],TODAY(),"Y"))</f>
        <v/>
      </c>
      <c r="M2343" s="10"/>
      <c r="N2343" s="10"/>
      <c r="O2343" s="10"/>
      <c r="P2343" s="10"/>
      <c r="Q2343" s="10"/>
      <c r="R2343" s="10"/>
      <c r="S2343" s="10"/>
      <c r="T2343" s="10"/>
      <c r="U2343" s="16" t="str">
        <f t="shared" si="37"/>
        <v/>
      </c>
      <c r="V2343" s="16" t="str" cm="1">
        <f t="array" ref="V2343">_xlfn.IFS(AND(ISBLANK(A2343), OR(B2343&lt;&gt;"",C2343&lt;&gt;"",E2343&lt;&gt;"",F2343&lt;&gt;"",G2343&lt;&gt;"",H2343&lt;&gt;"",J2343&lt;&gt;"",K2343&lt;&gt;"",M2343&lt;&gt;"",N2343&lt;&gt;"",O2343&lt;&gt;"",P2343&lt;&gt;"",Q2343&lt;&gt;"",R2343&lt;&gt;"",S2343&lt;&gt;"",T2343&lt;&gt;"",)), "Address Empty", ISBLANK(A2343), "", ISBLANK(B2343), "Room Number Empty", ISBLANK(C2343), "First Name Empty", ISBLANK(E2343), "Last Name Empty", ISBLANK(F2343), "Date of Birth Empty", ISBLANK(G2343), "NI Number Empty", ISBLANK(H2343), "Check In Date Empty", ISBLANK(J2343), "HB Claim Ref Number Empty", ISBLANK(K2343), "Referral Agency Empty", ISBLANK(M2343), "Gender Empty", ISBLANK(N2343), "Religion Empty", ISBLANK(O2343), "Ethnicity Empty", ISBLANK(P2343), "Nationality Empty", ISBLANK(Q2343), "Disability Empty", ISBLANK(R2343), "Sexual Orientation Empty", ISBLANK(S2343), "Language Empty", ISBLANK(T2343), "Risk Assessment Empty", AND(G2343&lt;&gt;"",H2343&lt;&gt;""), IF(SUMPRODUCT(($G$2:$G$5000=G2343)*($H$2:$H$5000=H2343))&gt;1,"CONFLICT: NI and Check-in Date Already in Use","Correct"), TRUE, "Correct")</f>
        <v/>
      </c>
    </row>
    <row r="2344" spans="1:22" s="14" customFormat="1" x14ac:dyDescent="0.5">
      <c r="A2344" s="10"/>
      <c r="B2344" s="11"/>
      <c r="C2344" s="10"/>
      <c r="D2344" s="10"/>
      <c r="E2344" s="10"/>
      <c r="F2344" s="12"/>
      <c r="G2344" s="10"/>
      <c r="H2344" s="12"/>
      <c r="I2344" s="12"/>
      <c r="J2344" s="13"/>
      <c r="K2344" s="10"/>
      <c r="L2344" s="15" t="str">
        <f ca="1">IF(ISBLANK(F2344), "", DATEDIF(Tenants[[#This Row],[DateOfBirth]],TODAY(),"Y"))</f>
        <v/>
      </c>
      <c r="M2344" s="10"/>
      <c r="N2344" s="10"/>
      <c r="O2344" s="10"/>
      <c r="P2344" s="10"/>
      <c r="Q2344" s="10"/>
      <c r="R2344" s="10"/>
      <c r="S2344" s="10"/>
      <c r="T2344" s="10"/>
      <c r="U2344" s="16" t="str">
        <f t="shared" si="37"/>
        <v/>
      </c>
      <c r="V2344" s="16" t="str" cm="1">
        <f t="array" ref="V2344">_xlfn.IFS(AND(ISBLANK(A2344), OR(B2344&lt;&gt;"",C2344&lt;&gt;"",E2344&lt;&gt;"",F2344&lt;&gt;"",G2344&lt;&gt;"",H2344&lt;&gt;"",J2344&lt;&gt;"",K2344&lt;&gt;"",M2344&lt;&gt;"",N2344&lt;&gt;"",O2344&lt;&gt;"",P2344&lt;&gt;"",Q2344&lt;&gt;"",R2344&lt;&gt;"",S2344&lt;&gt;"",T2344&lt;&gt;"",)), "Address Empty", ISBLANK(A2344), "", ISBLANK(B2344), "Room Number Empty", ISBLANK(C2344), "First Name Empty", ISBLANK(E2344), "Last Name Empty", ISBLANK(F2344), "Date of Birth Empty", ISBLANK(G2344), "NI Number Empty", ISBLANK(H2344), "Check In Date Empty", ISBLANK(J2344), "HB Claim Ref Number Empty", ISBLANK(K2344), "Referral Agency Empty", ISBLANK(M2344), "Gender Empty", ISBLANK(N2344), "Religion Empty", ISBLANK(O2344), "Ethnicity Empty", ISBLANK(P2344), "Nationality Empty", ISBLANK(Q2344), "Disability Empty", ISBLANK(R2344), "Sexual Orientation Empty", ISBLANK(S2344), "Language Empty", ISBLANK(T2344), "Risk Assessment Empty", AND(G2344&lt;&gt;"",H2344&lt;&gt;""), IF(SUMPRODUCT(($G$2:$G$5000=G2344)*($H$2:$H$5000=H2344))&gt;1,"CONFLICT: NI and Check-in Date Already in Use","Correct"), TRUE, "Correct")</f>
        <v/>
      </c>
    </row>
    <row r="2345" spans="1:22" s="14" customFormat="1" x14ac:dyDescent="0.5">
      <c r="A2345" s="10"/>
      <c r="B2345" s="11"/>
      <c r="C2345" s="10"/>
      <c r="D2345" s="10"/>
      <c r="E2345" s="10"/>
      <c r="F2345" s="12"/>
      <c r="G2345" s="10"/>
      <c r="H2345" s="12"/>
      <c r="I2345" s="12"/>
      <c r="J2345" s="13"/>
      <c r="K2345" s="10"/>
      <c r="L2345" s="15" t="str">
        <f ca="1">IF(ISBLANK(F2345), "", DATEDIF(Tenants[[#This Row],[DateOfBirth]],TODAY(),"Y"))</f>
        <v/>
      </c>
      <c r="M2345" s="10"/>
      <c r="N2345" s="10"/>
      <c r="O2345" s="10"/>
      <c r="P2345" s="10"/>
      <c r="Q2345" s="10"/>
      <c r="R2345" s="10"/>
      <c r="S2345" s="10"/>
      <c r="T2345" s="10"/>
      <c r="U2345" s="16" t="str">
        <f t="shared" si="37"/>
        <v/>
      </c>
      <c r="V2345" s="16" t="str" cm="1">
        <f t="array" ref="V2345">_xlfn.IFS(AND(ISBLANK(A2345), OR(B2345&lt;&gt;"",C2345&lt;&gt;"",E2345&lt;&gt;"",F2345&lt;&gt;"",G2345&lt;&gt;"",H2345&lt;&gt;"",J2345&lt;&gt;"",K2345&lt;&gt;"",M2345&lt;&gt;"",N2345&lt;&gt;"",O2345&lt;&gt;"",P2345&lt;&gt;"",Q2345&lt;&gt;"",R2345&lt;&gt;"",S2345&lt;&gt;"",T2345&lt;&gt;"",)), "Address Empty", ISBLANK(A2345), "", ISBLANK(B2345), "Room Number Empty", ISBLANK(C2345), "First Name Empty", ISBLANK(E2345), "Last Name Empty", ISBLANK(F2345), "Date of Birth Empty", ISBLANK(G2345), "NI Number Empty", ISBLANK(H2345), "Check In Date Empty", ISBLANK(J2345), "HB Claim Ref Number Empty", ISBLANK(K2345), "Referral Agency Empty", ISBLANK(M2345), "Gender Empty", ISBLANK(N2345), "Religion Empty", ISBLANK(O2345), "Ethnicity Empty", ISBLANK(P2345), "Nationality Empty", ISBLANK(Q2345), "Disability Empty", ISBLANK(R2345), "Sexual Orientation Empty", ISBLANK(S2345), "Language Empty", ISBLANK(T2345), "Risk Assessment Empty", AND(G2345&lt;&gt;"",H2345&lt;&gt;""), IF(SUMPRODUCT(($G$2:$G$5000=G2345)*($H$2:$H$5000=H2345))&gt;1,"CONFLICT: NI and Check-in Date Already in Use","Correct"), TRUE, "Correct")</f>
        <v/>
      </c>
    </row>
    <row r="2346" spans="1:22" s="14" customFormat="1" x14ac:dyDescent="0.5">
      <c r="A2346" s="10"/>
      <c r="B2346" s="11"/>
      <c r="C2346" s="10"/>
      <c r="D2346" s="10"/>
      <c r="E2346" s="10"/>
      <c r="F2346" s="12"/>
      <c r="G2346" s="10"/>
      <c r="H2346" s="12"/>
      <c r="I2346" s="12"/>
      <c r="J2346" s="13"/>
      <c r="K2346" s="10"/>
      <c r="L2346" s="15" t="str">
        <f ca="1">IF(ISBLANK(F2346), "", DATEDIF(Tenants[[#This Row],[DateOfBirth]],TODAY(),"Y"))</f>
        <v/>
      </c>
      <c r="M2346" s="10"/>
      <c r="N2346" s="10"/>
      <c r="O2346" s="10"/>
      <c r="P2346" s="10"/>
      <c r="Q2346" s="10"/>
      <c r="R2346" s="10"/>
      <c r="S2346" s="10"/>
      <c r="T2346" s="10"/>
      <c r="U2346" s="16" t="str">
        <f t="shared" si="37"/>
        <v/>
      </c>
      <c r="V2346" s="16" t="str" cm="1">
        <f t="array" ref="V2346">_xlfn.IFS(AND(ISBLANK(A2346), OR(B2346&lt;&gt;"",C2346&lt;&gt;"",E2346&lt;&gt;"",F2346&lt;&gt;"",G2346&lt;&gt;"",H2346&lt;&gt;"",J2346&lt;&gt;"",K2346&lt;&gt;"",M2346&lt;&gt;"",N2346&lt;&gt;"",O2346&lt;&gt;"",P2346&lt;&gt;"",Q2346&lt;&gt;"",R2346&lt;&gt;"",S2346&lt;&gt;"",T2346&lt;&gt;"",)), "Address Empty", ISBLANK(A2346), "", ISBLANK(B2346), "Room Number Empty", ISBLANK(C2346), "First Name Empty", ISBLANK(E2346), "Last Name Empty", ISBLANK(F2346), "Date of Birth Empty", ISBLANK(G2346), "NI Number Empty", ISBLANK(H2346), "Check In Date Empty", ISBLANK(J2346), "HB Claim Ref Number Empty", ISBLANK(K2346), "Referral Agency Empty", ISBLANK(M2346), "Gender Empty", ISBLANK(N2346), "Religion Empty", ISBLANK(O2346), "Ethnicity Empty", ISBLANK(P2346), "Nationality Empty", ISBLANK(Q2346), "Disability Empty", ISBLANK(R2346), "Sexual Orientation Empty", ISBLANK(S2346), "Language Empty", ISBLANK(T2346), "Risk Assessment Empty", AND(G2346&lt;&gt;"",H2346&lt;&gt;""), IF(SUMPRODUCT(($G$2:$G$5000=G2346)*($H$2:$H$5000=H2346))&gt;1,"CONFLICT: NI and Check-in Date Already in Use","Correct"), TRUE, "Correct")</f>
        <v/>
      </c>
    </row>
    <row r="2347" spans="1:22" s="14" customFormat="1" x14ac:dyDescent="0.5">
      <c r="A2347" s="10"/>
      <c r="B2347" s="11"/>
      <c r="C2347" s="10"/>
      <c r="D2347" s="10"/>
      <c r="E2347" s="10"/>
      <c r="F2347" s="12"/>
      <c r="G2347" s="10"/>
      <c r="H2347" s="12"/>
      <c r="I2347" s="12"/>
      <c r="J2347" s="13"/>
      <c r="K2347" s="10"/>
      <c r="L2347" s="15" t="str">
        <f ca="1">IF(ISBLANK(F2347), "", DATEDIF(Tenants[[#This Row],[DateOfBirth]],TODAY(),"Y"))</f>
        <v/>
      </c>
      <c r="M2347" s="10"/>
      <c r="N2347" s="10"/>
      <c r="O2347" s="10"/>
      <c r="P2347" s="10"/>
      <c r="Q2347" s="10"/>
      <c r="R2347" s="10"/>
      <c r="S2347" s="10"/>
      <c r="T2347" s="10"/>
      <c r="U2347" s="16" t="str">
        <f t="shared" si="37"/>
        <v/>
      </c>
      <c r="V2347" s="16" t="str" cm="1">
        <f t="array" ref="V2347">_xlfn.IFS(AND(ISBLANK(A2347), OR(B2347&lt;&gt;"",C2347&lt;&gt;"",E2347&lt;&gt;"",F2347&lt;&gt;"",G2347&lt;&gt;"",H2347&lt;&gt;"",J2347&lt;&gt;"",K2347&lt;&gt;"",M2347&lt;&gt;"",N2347&lt;&gt;"",O2347&lt;&gt;"",P2347&lt;&gt;"",Q2347&lt;&gt;"",R2347&lt;&gt;"",S2347&lt;&gt;"",T2347&lt;&gt;"",)), "Address Empty", ISBLANK(A2347), "", ISBLANK(B2347), "Room Number Empty", ISBLANK(C2347), "First Name Empty", ISBLANK(E2347), "Last Name Empty", ISBLANK(F2347), "Date of Birth Empty", ISBLANK(G2347), "NI Number Empty", ISBLANK(H2347), "Check In Date Empty", ISBLANK(J2347), "HB Claim Ref Number Empty", ISBLANK(K2347), "Referral Agency Empty", ISBLANK(M2347), "Gender Empty", ISBLANK(N2347), "Religion Empty", ISBLANK(O2347), "Ethnicity Empty", ISBLANK(P2347), "Nationality Empty", ISBLANK(Q2347), "Disability Empty", ISBLANK(R2347), "Sexual Orientation Empty", ISBLANK(S2347), "Language Empty", ISBLANK(T2347), "Risk Assessment Empty", AND(G2347&lt;&gt;"",H2347&lt;&gt;""), IF(SUMPRODUCT(($G$2:$G$5000=G2347)*($H$2:$H$5000=H2347))&gt;1,"CONFLICT: NI and Check-in Date Already in Use","Correct"), TRUE, "Correct")</f>
        <v/>
      </c>
    </row>
    <row r="2348" spans="1:22" s="14" customFormat="1" x14ac:dyDescent="0.5">
      <c r="A2348" s="10"/>
      <c r="B2348" s="11"/>
      <c r="C2348" s="10"/>
      <c r="D2348" s="10"/>
      <c r="E2348" s="10"/>
      <c r="F2348" s="12"/>
      <c r="G2348" s="10"/>
      <c r="H2348" s="12"/>
      <c r="I2348" s="12"/>
      <c r="J2348" s="13"/>
      <c r="K2348" s="10"/>
      <c r="L2348" s="15" t="str">
        <f ca="1">IF(ISBLANK(F2348), "", DATEDIF(Tenants[[#This Row],[DateOfBirth]],TODAY(),"Y"))</f>
        <v/>
      </c>
      <c r="M2348" s="10"/>
      <c r="N2348" s="10"/>
      <c r="O2348" s="10"/>
      <c r="P2348" s="10"/>
      <c r="Q2348" s="10"/>
      <c r="R2348" s="10"/>
      <c r="S2348" s="10"/>
      <c r="T2348" s="10"/>
      <c r="U2348" s="16" t="str">
        <f t="shared" ref="U2348:U2411" si="38">IF(AND(ISBLANK(H2348),ISBLANK(I2348)),"",IF(ISBLANK(I2348),"ONGOING",DATEDIF(H2348,I2348,"Y")&amp;" YEAR(S) "&amp;DATEDIF(H2348,I2348,"YM")&amp;" MONTH(S)"))</f>
        <v/>
      </c>
      <c r="V2348" s="16" t="str" cm="1">
        <f t="array" ref="V2348">_xlfn.IFS(AND(ISBLANK(A2348), OR(B2348&lt;&gt;"",C2348&lt;&gt;"",E2348&lt;&gt;"",F2348&lt;&gt;"",G2348&lt;&gt;"",H2348&lt;&gt;"",J2348&lt;&gt;"",K2348&lt;&gt;"",M2348&lt;&gt;"",N2348&lt;&gt;"",O2348&lt;&gt;"",P2348&lt;&gt;"",Q2348&lt;&gt;"",R2348&lt;&gt;"",S2348&lt;&gt;"",T2348&lt;&gt;"",)), "Address Empty", ISBLANK(A2348), "", ISBLANK(B2348), "Room Number Empty", ISBLANK(C2348), "First Name Empty", ISBLANK(E2348), "Last Name Empty", ISBLANK(F2348), "Date of Birth Empty", ISBLANK(G2348), "NI Number Empty", ISBLANK(H2348), "Check In Date Empty", ISBLANK(J2348), "HB Claim Ref Number Empty", ISBLANK(K2348), "Referral Agency Empty", ISBLANK(M2348), "Gender Empty", ISBLANK(N2348), "Religion Empty", ISBLANK(O2348), "Ethnicity Empty", ISBLANK(P2348), "Nationality Empty", ISBLANK(Q2348), "Disability Empty", ISBLANK(R2348), "Sexual Orientation Empty", ISBLANK(S2348), "Language Empty", ISBLANK(T2348), "Risk Assessment Empty", AND(G2348&lt;&gt;"",H2348&lt;&gt;""), IF(SUMPRODUCT(($G$2:$G$5000=G2348)*($H$2:$H$5000=H2348))&gt;1,"CONFLICT: NI and Check-in Date Already in Use","Correct"), TRUE, "Correct")</f>
        <v/>
      </c>
    </row>
    <row r="2349" spans="1:22" s="14" customFormat="1" x14ac:dyDescent="0.5">
      <c r="A2349" s="10"/>
      <c r="B2349" s="11"/>
      <c r="C2349" s="10"/>
      <c r="D2349" s="10"/>
      <c r="E2349" s="10"/>
      <c r="F2349" s="12"/>
      <c r="G2349" s="10"/>
      <c r="H2349" s="12"/>
      <c r="I2349" s="12"/>
      <c r="J2349" s="13"/>
      <c r="K2349" s="10"/>
      <c r="L2349" s="15" t="str">
        <f ca="1">IF(ISBLANK(F2349), "", DATEDIF(Tenants[[#This Row],[DateOfBirth]],TODAY(),"Y"))</f>
        <v/>
      </c>
      <c r="M2349" s="10"/>
      <c r="N2349" s="10"/>
      <c r="O2349" s="10"/>
      <c r="P2349" s="10"/>
      <c r="Q2349" s="10"/>
      <c r="R2349" s="10"/>
      <c r="S2349" s="10"/>
      <c r="T2349" s="10"/>
      <c r="U2349" s="16" t="str">
        <f t="shared" si="38"/>
        <v/>
      </c>
      <c r="V2349" s="16" t="str" cm="1">
        <f t="array" ref="V2349">_xlfn.IFS(AND(ISBLANK(A2349), OR(B2349&lt;&gt;"",C2349&lt;&gt;"",E2349&lt;&gt;"",F2349&lt;&gt;"",G2349&lt;&gt;"",H2349&lt;&gt;"",J2349&lt;&gt;"",K2349&lt;&gt;"",M2349&lt;&gt;"",N2349&lt;&gt;"",O2349&lt;&gt;"",P2349&lt;&gt;"",Q2349&lt;&gt;"",R2349&lt;&gt;"",S2349&lt;&gt;"",T2349&lt;&gt;"",)), "Address Empty", ISBLANK(A2349), "", ISBLANK(B2349), "Room Number Empty", ISBLANK(C2349), "First Name Empty", ISBLANK(E2349), "Last Name Empty", ISBLANK(F2349), "Date of Birth Empty", ISBLANK(G2349), "NI Number Empty", ISBLANK(H2349), "Check In Date Empty", ISBLANK(J2349), "HB Claim Ref Number Empty", ISBLANK(K2349), "Referral Agency Empty", ISBLANK(M2349), "Gender Empty", ISBLANK(N2349), "Religion Empty", ISBLANK(O2349), "Ethnicity Empty", ISBLANK(P2349), "Nationality Empty", ISBLANK(Q2349), "Disability Empty", ISBLANK(R2349), "Sexual Orientation Empty", ISBLANK(S2349), "Language Empty", ISBLANK(T2349), "Risk Assessment Empty", AND(G2349&lt;&gt;"",H2349&lt;&gt;""), IF(SUMPRODUCT(($G$2:$G$5000=G2349)*($H$2:$H$5000=H2349))&gt;1,"CONFLICT: NI and Check-in Date Already in Use","Correct"), TRUE, "Correct")</f>
        <v/>
      </c>
    </row>
    <row r="2350" spans="1:22" s="14" customFormat="1" x14ac:dyDescent="0.5">
      <c r="A2350" s="10"/>
      <c r="B2350" s="11"/>
      <c r="C2350" s="10"/>
      <c r="D2350" s="10"/>
      <c r="E2350" s="10"/>
      <c r="F2350" s="12"/>
      <c r="G2350" s="10"/>
      <c r="H2350" s="12"/>
      <c r="I2350" s="12"/>
      <c r="J2350" s="13"/>
      <c r="K2350" s="10"/>
      <c r="L2350" s="15" t="str">
        <f ca="1">IF(ISBLANK(F2350), "", DATEDIF(Tenants[[#This Row],[DateOfBirth]],TODAY(),"Y"))</f>
        <v/>
      </c>
      <c r="M2350" s="10"/>
      <c r="N2350" s="10"/>
      <c r="O2350" s="10"/>
      <c r="P2350" s="10"/>
      <c r="Q2350" s="10"/>
      <c r="R2350" s="10"/>
      <c r="S2350" s="10"/>
      <c r="T2350" s="10"/>
      <c r="U2350" s="16" t="str">
        <f t="shared" si="38"/>
        <v/>
      </c>
      <c r="V2350" s="16" t="str" cm="1">
        <f t="array" ref="V2350">_xlfn.IFS(AND(ISBLANK(A2350), OR(B2350&lt;&gt;"",C2350&lt;&gt;"",E2350&lt;&gt;"",F2350&lt;&gt;"",G2350&lt;&gt;"",H2350&lt;&gt;"",J2350&lt;&gt;"",K2350&lt;&gt;"",M2350&lt;&gt;"",N2350&lt;&gt;"",O2350&lt;&gt;"",P2350&lt;&gt;"",Q2350&lt;&gt;"",R2350&lt;&gt;"",S2350&lt;&gt;"",T2350&lt;&gt;"",)), "Address Empty", ISBLANK(A2350), "", ISBLANK(B2350), "Room Number Empty", ISBLANK(C2350), "First Name Empty", ISBLANK(E2350), "Last Name Empty", ISBLANK(F2350), "Date of Birth Empty", ISBLANK(G2350), "NI Number Empty", ISBLANK(H2350), "Check In Date Empty", ISBLANK(J2350), "HB Claim Ref Number Empty", ISBLANK(K2350), "Referral Agency Empty", ISBLANK(M2350), "Gender Empty", ISBLANK(N2350), "Religion Empty", ISBLANK(O2350), "Ethnicity Empty", ISBLANK(P2350), "Nationality Empty", ISBLANK(Q2350), "Disability Empty", ISBLANK(R2350), "Sexual Orientation Empty", ISBLANK(S2350), "Language Empty", ISBLANK(T2350), "Risk Assessment Empty", AND(G2350&lt;&gt;"",H2350&lt;&gt;""), IF(SUMPRODUCT(($G$2:$G$5000=G2350)*($H$2:$H$5000=H2350))&gt;1,"CONFLICT: NI and Check-in Date Already in Use","Correct"), TRUE, "Correct")</f>
        <v/>
      </c>
    </row>
    <row r="2351" spans="1:22" s="14" customFormat="1" x14ac:dyDescent="0.5">
      <c r="A2351" s="10"/>
      <c r="B2351" s="11"/>
      <c r="C2351" s="10"/>
      <c r="D2351" s="10"/>
      <c r="E2351" s="10"/>
      <c r="F2351" s="12"/>
      <c r="G2351" s="10"/>
      <c r="H2351" s="12"/>
      <c r="I2351" s="12"/>
      <c r="J2351" s="13"/>
      <c r="K2351" s="10"/>
      <c r="L2351" s="15" t="str">
        <f ca="1">IF(ISBLANK(F2351), "", DATEDIF(Tenants[[#This Row],[DateOfBirth]],TODAY(),"Y"))</f>
        <v/>
      </c>
      <c r="M2351" s="10"/>
      <c r="N2351" s="10"/>
      <c r="O2351" s="10"/>
      <c r="P2351" s="10"/>
      <c r="Q2351" s="10"/>
      <c r="R2351" s="10"/>
      <c r="S2351" s="10"/>
      <c r="T2351" s="10"/>
      <c r="U2351" s="16" t="str">
        <f t="shared" si="38"/>
        <v/>
      </c>
      <c r="V2351" s="16" t="str" cm="1">
        <f t="array" ref="V2351">_xlfn.IFS(AND(ISBLANK(A2351), OR(B2351&lt;&gt;"",C2351&lt;&gt;"",E2351&lt;&gt;"",F2351&lt;&gt;"",G2351&lt;&gt;"",H2351&lt;&gt;"",J2351&lt;&gt;"",K2351&lt;&gt;"",M2351&lt;&gt;"",N2351&lt;&gt;"",O2351&lt;&gt;"",P2351&lt;&gt;"",Q2351&lt;&gt;"",R2351&lt;&gt;"",S2351&lt;&gt;"",T2351&lt;&gt;"",)), "Address Empty", ISBLANK(A2351), "", ISBLANK(B2351), "Room Number Empty", ISBLANK(C2351), "First Name Empty", ISBLANK(E2351), "Last Name Empty", ISBLANK(F2351), "Date of Birth Empty", ISBLANK(G2351), "NI Number Empty", ISBLANK(H2351), "Check In Date Empty", ISBLANK(J2351), "HB Claim Ref Number Empty", ISBLANK(K2351), "Referral Agency Empty", ISBLANK(M2351), "Gender Empty", ISBLANK(N2351), "Religion Empty", ISBLANK(O2351), "Ethnicity Empty", ISBLANK(P2351), "Nationality Empty", ISBLANK(Q2351), "Disability Empty", ISBLANK(R2351), "Sexual Orientation Empty", ISBLANK(S2351), "Language Empty", ISBLANK(T2351), "Risk Assessment Empty", AND(G2351&lt;&gt;"",H2351&lt;&gt;""), IF(SUMPRODUCT(($G$2:$G$5000=G2351)*($H$2:$H$5000=H2351))&gt;1,"CONFLICT: NI and Check-in Date Already in Use","Correct"), TRUE, "Correct")</f>
        <v/>
      </c>
    </row>
    <row r="2352" spans="1:22" s="14" customFormat="1" x14ac:dyDescent="0.5">
      <c r="A2352" s="10"/>
      <c r="B2352" s="11"/>
      <c r="C2352" s="10"/>
      <c r="D2352" s="10"/>
      <c r="E2352" s="10"/>
      <c r="F2352" s="12"/>
      <c r="G2352" s="10"/>
      <c r="H2352" s="12"/>
      <c r="I2352" s="12"/>
      <c r="J2352" s="13"/>
      <c r="K2352" s="10"/>
      <c r="L2352" s="15" t="str">
        <f ca="1">IF(ISBLANK(F2352), "", DATEDIF(Tenants[[#This Row],[DateOfBirth]],TODAY(),"Y"))</f>
        <v/>
      </c>
      <c r="M2352" s="10"/>
      <c r="N2352" s="10"/>
      <c r="O2352" s="10"/>
      <c r="P2352" s="10"/>
      <c r="Q2352" s="10"/>
      <c r="R2352" s="10"/>
      <c r="S2352" s="10"/>
      <c r="T2352" s="10"/>
      <c r="U2352" s="16" t="str">
        <f t="shared" si="38"/>
        <v/>
      </c>
      <c r="V2352" s="16" t="str" cm="1">
        <f t="array" ref="V2352">_xlfn.IFS(AND(ISBLANK(A2352), OR(B2352&lt;&gt;"",C2352&lt;&gt;"",E2352&lt;&gt;"",F2352&lt;&gt;"",G2352&lt;&gt;"",H2352&lt;&gt;"",J2352&lt;&gt;"",K2352&lt;&gt;"",M2352&lt;&gt;"",N2352&lt;&gt;"",O2352&lt;&gt;"",P2352&lt;&gt;"",Q2352&lt;&gt;"",R2352&lt;&gt;"",S2352&lt;&gt;"",T2352&lt;&gt;"",)), "Address Empty", ISBLANK(A2352), "", ISBLANK(B2352), "Room Number Empty", ISBLANK(C2352), "First Name Empty", ISBLANK(E2352), "Last Name Empty", ISBLANK(F2352), "Date of Birth Empty", ISBLANK(G2352), "NI Number Empty", ISBLANK(H2352), "Check In Date Empty", ISBLANK(J2352), "HB Claim Ref Number Empty", ISBLANK(K2352), "Referral Agency Empty", ISBLANK(M2352), "Gender Empty", ISBLANK(N2352), "Religion Empty", ISBLANK(O2352), "Ethnicity Empty", ISBLANK(P2352), "Nationality Empty", ISBLANK(Q2352), "Disability Empty", ISBLANK(R2352), "Sexual Orientation Empty", ISBLANK(S2352), "Language Empty", ISBLANK(T2352), "Risk Assessment Empty", AND(G2352&lt;&gt;"",H2352&lt;&gt;""), IF(SUMPRODUCT(($G$2:$G$5000=G2352)*($H$2:$H$5000=H2352))&gt;1,"CONFLICT: NI and Check-in Date Already in Use","Correct"), TRUE, "Correct")</f>
        <v/>
      </c>
    </row>
    <row r="2353" spans="1:22" s="14" customFormat="1" x14ac:dyDescent="0.5">
      <c r="A2353" s="10"/>
      <c r="B2353" s="11"/>
      <c r="C2353" s="10"/>
      <c r="D2353" s="10"/>
      <c r="E2353" s="10"/>
      <c r="F2353" s="12"/>
      <c r="G2353" s="10"/>
      <c r="H2353" s="12"/>
      <c r="I2353" s="12"/>
      <c r="J2353" s="13"/>
      <c r="K2353" s="10"/>
      <c r="L2353" s="15" t="str">
        <f ca="1">IF(ISBLANK(F2353), "", DATEDIF(Tenants[[#This Row],[DateOfBirth]],TODAY(),"Y"))</f>
        <v/>
      </c>
      <c r="M2353" s="10"/>
      <c r="N2353" s="10"/>
      <c r="O2353" s="10"/>
      <c r="P2353" s="10"/>
      <c r="Q2353" s="10"/>
      <c r="R2353" s="10"/>
      <c r="S2353" s="10"/>
      <c r="T2353" s="10"/>
      <c r="U2353" s="16" t="str">
        <f t="shared" si="38"/>
        <v/>
      </c>
      <c r="V2353" s="16" t="str" cm="1">
        <f t="array" ref="V2353">_xlfn.IFS(AND(ISBLANK(A2353), OR(B2353&lt;&gt;"",C2353&lt;&gt;"",E2353&lt;&gt;"",F2353&lt;&gt;"",G2353&lt;&gt;"",H2353&lt;&gt;"",J2353&lt;&gt;"",K2353&lt;&gt;"",M2353&lt;&gt;"",N2353&lt;&gt;"",O2353&lt;&gt;"",P2353&lt;&gt;"",Q2353&lt;&gt;"",R2353&lt;&gt;"",S2353&lt;&gt;"",T2353&lt;&gt;"",)), "Address Empty", ISBLANK(A2353), "", ISBLANK(B2353), "Room Number Empty", ISBLANK(C2353), "First Name Empty", ISBLANK(E2353), "Last Name Empty", ISBLANK(F2353), "Date of Birth Empty", ISBLANK(G2353), "NI Number Empty", ISBLANK(H2353), "Check In Date Empty", ISBLANK(J2353), "HB Claim Ref Number Empty", ISBLANK(K2353), "Referral Agency Empty", ISBLANK(M2353), "Gender Empty", ISBLANK(N2353), "Religion Empty", ISBLANK(O2353), "Ethnicity Empty", ISBLANK(P2353), "Nationality Empty", ISBLANK(Q2353), "Disability Empty", ISBLANK(R2353), "Sexual Orientation Empty", ISBLANK(S2353), "Language Empty", ISBLANK(T2353), "Risk Assessment Empty", AND(G2353&lt;&gt;"",H2353&lt;&gt;""), IF(SUMPRODUCT(($G$2:$G$5000=G2353)*($H$2:$H$5000=H2353))&gt;1,"CONFLICT: NI and Check-in Date Already in Use","Correct"), TRUE, "Correct")</f>
        <v/>
      </c>
    </row>
    <row r="2354" spans="1:22" s="14" customFormat="1" x14ac:dyDescent="0.5">
      <c r="A2354" s="10"/>
      <c r="B2354" s="11"/>
      <c r="C2354" s="10"/>
      <c r="D2354" s="10"/>
      <c r="E2354" s="10"/>
      <c r="F2354" s="12"/>
      <c r="G2354" s="10"/>
      <c r="H2354" s="12"/>
      <c r="I2354" s="12"/>
      <c r="J2354" s="13"/>
      <c r="K2354" s="10"/>
      <c r="L2354" s="15" t="str">
        <f ca="1">IF(ISBLANK(F2354), "", DATEDIF(Tenants[[#This Row],[DateOfBirth]],TODAY(),"Y"))</f>
        <v/>
      </c>
      <c r="M2354" s="10"/>
      <c r="N2354" s="10"/>
      <c r="O2354" s="10"/>
      <c r="P2354" s="10"/>
      <c r="Q2354" s="10"/>
      <c r="R2354" s="10"/>
      <c r="S2354" s="10"/>
      <c r="T2354" s="10"/>
      <c r="U2354" s="16" t="str">
        <f t="shared" si="38"/>
        <v/>
      </c>
      <c r="V2354" s="16" t="str" cm="1">
        <f t="array" ref="V2354">_xlfn.IFS(AND(ISBLANK(A2354), OR(B2354&lt;&gt;"",C2354&lt;&gt;"",E2354&lt;&gt;"",F2354&lt;&gt;"",G2354&lt;&gt;"",H2354&lt;&gt;"",J2354&lt;&gt;"",K2354&lt;&gt;"",M2354&lt;&gt;"",N2354&lt;&gt;"",O2354&lt;&gt;"",P2354&lt;&gt;"",Q2354&lt;&gt;"",R2354&lt;&gt;"",S2354&lt;&gt;"",T2354&lt;&gt;"",)), "Address Empty", ISBLANK(A2354), "", ISBLANK(B2354), "Room Number Empty", ISBLANK(C2354), "First Name Empty", ISBLANK(E2354), "Last Name Empty", ISBLANK(F2354), "Date of Birth Empty", ISBLANK(G2354), "NI Number Empty", ISBLANK(H2354), "Check In Date Empty", ISBLANK(J2354), "HB Claim Ref Number Empty", ISBLANK(K2354), "Referral Agency Empty", ISBLANK(M2354), "Gender Empty", ISBLANK(N2354), "Religion Empty", ISBLANK(O2354), "Ethnicity Empty", ISBLANK(P2354), "Nationality Empty", ISBLANK(Q2354), "Disability Empty", ISBLANK(R2354), "Sexual Orientation Empty", ISBLANK(S2354), "Language Empty", ISBLANK(T2354), "Risk Assessment Empty", AND(G2354&lt;&gt;"",H2354&lt;&gt;""), IF(SUMPRODUCT(($G$2:$G$5000=G2354)*($H$2:$H$5000=H2354))&gt;1,"CONFLICT: NI and Check-in Date Already in Use","Correct"), TRUE, "Correct")</f>
        <v/>
      </c>
    </row>
    <row r="2355" spans="1:22" s="14" customFormat="1" x14ac:dyDescent="0.5">
      <c r="A2355" s="10"/>
      <c r="B2355" s="11"/>
      <c r="C2355" s="10"/>
      <c r="D2355" s="10"/>
      <c r="E2355" s="10"/>
      <c r="F2355" s="12"/>
      <c r="G2355" s="10"/>
      <c r="H2355" s="12"/>
      <c r="I2355" s="12"/>
      <c r="J2355" s="13"/>
      <c r="K2355" s="10"/>
      <c r="L2355" s="15" t="str">
        <f ca="1">IF(ISBLANK(F2355), "", DATEDIF(Tenants[[#This Row],[DateOfBirth]],TODAY(),"Y"))</f>
        <v/>
      </c>
      <c r="M2355" s="10"/>
      <c r="N2355" s="10"/>
      <c r="O2355" s="10"/>
      <c r="P2355" s="10"/>
      <c r="Q2355" s="10"/>
      <c r="R2355" s="10"/>
      <c r="S2355" s="10"/>
      <c r="T2355" s="10"/>
      <c r="U2355" s="16" t="str">
        <f t="shared" si="38"/>
        <v/>
      </c>
      <c r="V2355" s="16" t="str" cm="1">
        <f t="array" ref="V2355">_xlfn.IFS(AND(ISBLANK(A2355), OR(B2355&lt;&gt;"",C2355&lt;&gt;"",E2355&lt;&gt;"",F2355&lt;&gt;"",G2355&lt;&gt;"",H2355&lt;&gt;"",J2355&lt;&gt;"",K2355&lt;&gt;"",M2355&lt;&gt;"",N2355&lt;&gt;"",O2355&lt;&gt;"",P2355&lt;&gt;"",Q2355&lt;&gt;"",R2355&lt;&gt;"",S2355&lt;&gt;"",T2355&lt;&gt;"",)), "Address Empty", ISBLANK(A2355), "", ISBLANK(B2355), "Room Number Empty", ISBLANK(C2355), "First Name Empty", ISBLANK(E2355), "Last Name Empty", ISBLANK(F2355), "Date of Birth Empty", ISBLANK(G2355), "NI Number Empty", ISBLANK(H2355), "Check In Date Empty", ISBLANK(J2355), "HB Claim Ref Number Empty", ISBLANK(K2355), "Referral Agency Empty", ISBLANK(M2355), "Gender Empty", ISBLANK(N2355), "Religion Empty", ISBLANK(O2355), "Ethnicity Empty", ISBLANK(P2355), "Nationality Empty", ISBLANK(Q2355), "Disability Empty", ISBLANK(R2355), "Sexual Orientation Empty", ISBLANK(S2355), "Language Empty", ISBLANK(T2355), "Risk Assessment Empty", AND(G2355&lt;&gt;"",H2355&lt;&gt;""), IF(SUMPRODUCT(($G$2:$G$5000=G2355)*($H$2:$H$5000=H2355))&gt;1,"CONFLICT: NI and Check-in Date Already in Use","Correct"), TRUE, "Correct")</f>
        <v/>
      </c>
    </row>
    <row r="2356" spans="1:22" s="14" customFormat="1" x14ac:dyDescent="0.5">
      <c r="A2356" s="10"/>
      <c r="B2356" s="11"/>
      <c r="C2356" s="10"/>
      <c r="D2356" s="10"/>
      <c r="E2356" s="10"/>
      <c r="F2356" s="12"/>
      <c r="G2356" s="10"/>
      <c r="H2356" s="12"/>
      <c r="I2356" s="12"/>
      <c r="J2356" s="13"/>
      <c r="K2356" s="10"/>
      <c r="L2356" s="15" t="str">
        <f ca="1">IF(ISBLANK(F2356), "", DATEDIF(Tenants[[#This Row],[DateOfBirth]],TODAY(),"Y"))</f>
        <v/>
      </c>
      <c r="M2356" s="10"/>
      <c r="N2356" s="10"/>
      <c r="O2356" s="10"/>
      <c r="P2356" s="10"/>
      <c r="Q2356" s="10"/>
      <c r="R2356" s="10"/>
      <c r="S2356" s="10"/>
      <c r="T2356" s="10"/>
      <c r="U2356" s="16" t="str">
        <f t="shared" si="38"/>
        <v/>
      </c>
      <c r="V2356" s="16" t="str" cm="1">
        <f t="array" ref="V2356">_xlfn.IFS(AND(ISBLANK(A2356), OR(B2356&lt;&gt;"",C2356&lt;&gt;"",E2356&lt;&gt;"",F2356&lt;&gt;"",G2356&lt;&gt;"",H2356&lt;&gt;"",J2356&lt;&gt;"",K2356&lt;&gt;"",M2356&lt;&gt;"",N2356&lt;&gt;"",O2356&lt;&gt;"",P2356&lt;&gt;"",Q2356&lt;&gt;"",R2356&lt;&gt;"",S2356&lt;&gt;"",T2356&lt;&gt;"",)), "Address Empty", ISBLANK(A2356), "", ISBLANK(B2356), "Room Number Empty", ISBLANK(C2356), "First Name Empty", ISBLANK(E2356), "Last Name Empty", ISBLANK(F2356), "Date of Birth Empty", ISBLANK(G2356), "NI Number Empty", ISBLANK(H2356), "Check In Date Empty", ISBLANK(J2356), "HB Claim Ref Number Empty", ISBLANK(K2356), "Referral Agency Empty", ISBLANK(M2356), "Gender Empty", ISBLANK(N2356), "Religion Empty", ISBLANK(O2356), "Ethnicity Empty", ISBLANK(P2356), "Nationality Empty", ISBLANK(Q2356), "Disability Empty", ISBLANK(R2356), "Sexual Orientation Empty", ISBLANK(S2356), "Language Empty", ISBLANK(T2356), "Risk Assessment Empty", AND(G2356&lt;&gt;"",H2356&lt;&gt;""), IF(SUMPRODUCT(($G$2:$G$5000=G2356)*($H$2:$H$5000=H2356))&gt;1,"CONFLICT: NI and Check-in Date Already in Use","Correct"), TRUE, "Correct")</f>
        <v/>
      </c>
    </row>
    <row r="2357" spans="1:22" s="14" customFormat="1" x14ac:dyDescent="0.5">
      <c r="A2357" s="10"/>
      <c r="B2357" s="11"/>
      <c r="C2357" s="10"/>
      <c r="D2357" s="10"/>
      <c r="E2357" s="10"/>
      <c r="F2357" s="12"/>
      <c r="G2357" s="10"/>
      <c r="H2357" s="12"/>
      <c r="I2357" s="12"/>
      <c r="J2357" s="13"/>
      <c r="K2357" s="10"/>
      <c r="L2357" s="15" t="str">
        <f ca="1">IF(ISBLANK(F2357), "", DATEDIF(Tenants[[#This Row],[DateOfBirth]],TODAY(),"Y"))</f>
        <v/>
      </c>
      <c r="M2357" s="10"/>
      <c r="N2357" s="10"/>
      <c r="O2357" s="10"/>
      <c r="P2357" s="10"/>
      <c r="Q2357" s="10"/>
      <c r="R2357" s="10"/>
      <c r="S2357" s="10"/>
      <c r="T2357" s="10"/>
      <c r="U2357" s="16" t="str">
        <f t="shared" si="38"/>
        <v/>
      </c>
      <c r="V2357" s="16" t="str" cm="1">
        <f t="array" ref="V2357">_xlfn.IFS(AND(ISBLANK(A2357), OR(B2357&lt;&gt;"",C2357&lt;&gt;"",E2357&lt;&gt;"",F2357&lt;&gt;"",G2357&lt;&gt;"",H2357&lt;&gt;"",J2357&lt;&gt;"",K2357&lt;&gt;"",M2357&lt;&gt;"",N2357&lt;&gt;"",O2357&lt;&gt;"",P2357&lt;&gt;"",Q2357&lt;&gt;"",R2357&lt;&gt;"",S2357&lt;&gt;"",T2357&lt;&gt;"",)), "Address Empty", ISBLANK(A2357), "", ISBLANK(B2357), "Room Number Empty", ISBLANK(C2357), "First Name Empty", ISBLANK(E2357), "Last Name Empty", ISBLANK(F2357), "Date of Birth Empty", ISBLANK(G2357), "NI Number Empty", ISBLANK(H2357), "Check In Date Empty", ISBLANK(J2357), "HB Claim Ref Number Empty", ISBLANK(K2357), "Referral Agency Empty", ISBLANK(M2357), "Gender Empty", ISBLANK(N2357), "Religion Empty", ISBLANK(O2357), "Ethnicity Empty", ISBLANK(P2357), "Nationality Empty", ISBLANK(Q2357), "Disability Empty", ISBLANK(R2357), "Sexual Orientation Empty", ISBLANK(S2357), "Language Empty", ISBLANK(T2357), "Risk Assessment Empty", AND(G2357&lt;&gt;"",H2357&lt;&gt;""), IF(SUMPRODUCT(($G$2:$G$5000=G2357)*($H$2:$H$5000=H2357))&gt;1,"CONFLICT: NI and Check-in Date Already in Use","Correct"), TRUE, "Correct")</f>
        <v/>
      </c>
    </row>
    <row r="2358" spans="1:22" s="14" customFormat="1" x14ac:dyDescent="0.5">
      <c r="A2358" s="10"/>
      <c r="B2358" s="11"/>
      <c r="C2358" s="10"/>
      <c r="D2358" s="10"/>
      <c r="E2358" s="10"/>
      <c r="F2358" s="12"/>
      <c r="G2358" s="10"/>
      <c r="H2358" s="12"/>
      <c r="I2358" s="12"/>
      <c r="J2358" s="13"/>
      <c r="K2358" s="10"/>
      <c r="L2358" s="15" t="str">
        <f ca="1">IF(ISBLANK(F2358), "", DATEDIF(Tenants[[#This Row],[DateOfBirth]],TODAY(),"Y"))</f>
        <v/>
      </c>
      <c r="M2358" s="10"/>
      <c r="N2358" s="10"/>
      <c r="O2358" s="10"/>
      <c r="P2358" s="10"/>
      <c r="Q2358" s="10"/>
      <c r="R2358" s="10"/>
      <c r="S2358" s="10"/>
      <c r="T2358" s="10"/>
      <c r="U2358" s="16" t="str">
        <f t="shared" si="38"/>
        <v/>
      </c>
      <c r="V2358" s="16" t="str" cm="1">
        <f t="array" ref="V2358">_xlfn.IFS(AND(ISBLANK(A2358), OR(B2358&lt;&gt;"",C2358&lt;&gt;"",E2358&lt;&gt;"",F2358&lt;&gt;"",G2358&lt;&gt;"",H2358&lt;&gt;"",J2358&lt;&gt;"",K2358&lt;&gt;"",M2358&lt;&gt;"",N2358&lt;&gt;"",O2358&lt;&gt;"",P2358&lt;&gt;"",Q2358&lt;&gt;"",R2358&lt;&gt;"",S2358&lt;&gt;"",T2358&lt;&gt;"",)), "Address Empty", ISBLANK(A2358), "", ISBLANK(B2358), "Room Number Empty", ISBLANK(C2358), "First Name Empty", ISBLANK(E2358), "Last Name Empty", ISBLANK(F2358), "Date of Birth Empty", ISBLANK(G2358), "NI Number Empty", ISBLANK(H2358), "Check In Date Empty", ISBLANK(J2358), "HB Claim Ref Number Empty", ISBLANK(K2358), "Referral Agency Empty", ISBLANK(M2358), "Gender Empty", ISBLANK(N2358), "Religion Empty", ISBLANK(O2358), "Ethnicity Empty", ISBLANK(P2358), "Nationality Empty", ISBLANK(Q2358), "Disability Empty", ISBLANK(R2358), "Sexual Orientation Empty", ISBLANK(S2358), "Language Empty", ISBLANK(T2358), "Risk Assessment Empty", AND(G2358&lt;&gt;"",H2358&lt;&gt;""), IF(SUMPRODUCT(($G$2:$G$5000=G2358)*($H$2:$H$5000=H2358))&gt;1,"CONFLICT: NI and Check-in Date Already in Use","Correct"), TRUE, "Correct")</f>
        <v/>
      </c>
    </row>
    <row r="2359" spans="1:22" s="14" customFormat="1" x14ac:dyDescent="0.5">
      <c r="A2359" s="10"/>
      <c r="B2359" s="11"/>
      <c r="C2359" s="10"/>
      <c r="D2359" s="10"/>
      <c r="E2359" s="10"/>
      <c r="F2359" s="12"/>
      <c r="G2359" s="10"/>
      <c r="H2359" s="12"/>
      <c r="I2359" s="12"/>
      <c r="J2359" s="13"/>
      <c r="K2359" s="10"/>
      <c r="L2359" s="15" t="str">
        <f ca="1">IF(ISBLANK(F2359), "", DATEDIF(Tenants[[#This Row],[DateOfBirth]],TODAY(),"Y"))</f>
        <v/>
      </c>
      <c r="M2359" s="10"/>
      <c r="N2359" s="10"/>
      <c r="O2359" s="10"/>
      <c r="P2359" s="10"/>
      <c r="Q2359" s="10"/>
      <c r="R2359" s="10"/>
      <c r="S2359" s="10"/>
      <c r="T2359" s="10"/>
      <c r="U2359" s="16" t="str">
        <f t="shared" si="38"/>
        <v/>
      </c>
      <c r="V2359" s="16" t="str" cm="1">
        <f t="array" ref="V2359">_xlfn.IFS(AND(ISBLANK(A2359), OR(B2359&lt;&gt;"",C2359&lt;&gt;"",E2359&lt;&gt;"",F2359&lt;&gt;"",G2359&lt;&gt;"",H2359&lt;&gt;"",J2359&lt;&gt;"",K2359&lt;&gt;"",M2359&lt;&gt;"",N2359&lt;&gt;"",O2359&lt;&gt;"",P2359&lt;&gt;"",Q2359&lt;&gt;"",R2359&lt;&gt;"",S2359&lt;&gt;"",T2359&lt;&gt;"",)), "Address Empty", ISBLANK(A2359), "", ISBLANK(B2359), "Room Number Empty", ISBLANK(C2359), "First Name Empty", ISBLANK(E2359), "Last Name Empty", ISBLANK(F2359), "Date of Birth Empty", ISBLANK(G2359), "NI Number Empty", ISBLANK(H2359), "Check In Date Empty", ISBLANK(J2359), "HB Claim Ref Number Empty", ISBLANK(K2359), "Referral Agency Empty", ISBLANK(M2359), "Gender Empty", ISBLANK(N2359), "Religion Empty", ISBLANK(O2359), "Ethnicity Empty", ISBLANK(P2359), "Nationality Empty", ISBLANK(Q2359), "Disability Empty", ISBLANK(R2359), "Sexual Orientation Empty", ISBLANK(S2359), "Language Empty", ISBLANK(T2359), "Risk Assessment Empty", AND(G2359&lt;&gt;"",H2359&lt;&gt;""), IF(SUMPRODUCT(($G$2:$G$5000=G2359)*($H$2:$H$5000=H2359))&gt;1,"CONFLICT: NI and Check-in Date Already in Use","Correct"), TRUE, "Correct")</f>
        <v/>
      </c>
    </row>
    <row r="2360" spans="1:22" s="14" customFormat="1" x14ac:dyDescent="0.5">
      <c r="A2360" s="10"/>
      <c r="B2360" s="11"/>
      <c r="C2360" s="10"/>
      <c r="D2360" s="10"/>
      <c r="E2360" s="10"/>
      <c r="F2360" s="12"/>
      <c r="G2360" s="10"/>
      <c r="H2360" s="12"/>
      <c r="I2360" s="12"/>
      <c r="J2360" s="13"/>
      <c r="K2360" s="10"/>
      <c r="L2360" s="15" t="str">
        <f ca="1">IF(ISBLANK(F2360), "", DATEDIF(Tenants[[#This Row],[DateOfBirth]],TODAY(),"Y"))</f>
        <v/>
      </c>
      <c r="M2360" s="10"/>
      <c r="N2360" s="10"/>
      <c r="O2360" s="10"/>
      <c r="P2360" s="10"/>
      <c r="Q2360" s="10"/>
      <c r="R2360" s="10"/>
      <c r="S2360" s="10"/>
      <c r="T2360" s="10"/>
      <c r="U2360" s="16" t="str">
        <f t="shared" si="38"/>
        <v/>
      </c>
      <c r="V2360" s="16" t="str" cm="1">
        <f t="array" ref="V2360">_xlfn.IFS(AND(ISBLANK(A2360), OR(B2360&lt;&gt;"",C2360&lt;&gt;"",E2360&lt;&gt;"",F2360&lt;&gt;"",G2360&lt;&gt;"",H2360&lt;&gt;"",J2360&lt;&gt;"",K2360&lt;&gt;"",M2360&lt;&gt;"",N2360&lt;&gt;"",O2360&lt;&gt;"",P2360&lt;&gt;"",Q2360&lt;&gt;"",R2360&lt;&gt;"",S2360&lt;&gt;"",T2360&lt;&gt;"",)), "Address Empty", ISBLANK(A2360), "", ISBLANK(B2360), "Room Number Empty", ISBLANK(C2360), "First Name Empty", ISBLANK(E2360), "Last Name Empty", ISBLANK(F2360), "Date of Birth Empty", ISBLANK(G2360), "NI Number Empty", ISBLANK(H2360), "Check In Date Empty", ISBLANK(J2360), "HB Claim Ref Number Empty", ISBLANK(K2360), "Referral Agency Empty", ISBLANK(M2360), "Gender Empty", ISBLANK(N2360), "Religion Empty", ISBLANK(O2360), "Ethnicity Empty", ISBLANK(P2360), "Nationality Empty", ISBLANK(Q2360), "Disability Empty", ISBLANK(R2360), "Sexual Orientation Empty", ISBLANK(S2360), "Language Empty", ISBLANK(T2360), "Risk Assessment Empty", AND(G2360&lt;&gt;"",H2360&lt;&gt;""), IF(SUMPRODUCT(($G$2:$G$5000=G2360)*($H$2:$H$5000=H2360))&gt;1,"CONFLICT: NI and Check-in Date Already in Use","Correct"), TRUE, "Correct")</f>
        <v/>
      </c>
    </row>
    <row r="2361" spans="1:22" s="14" customFormat="1" x14ac:dyDescent="0.5">
      <c r="A2361" s="10"/>
      <c r="B2361" s="11"/>
      <c r="C2361" s="10"/>
      <c r="D2361" s="10"/>
      <c r="E2361" s="10"/>
      <c r="F2361" s="12"/>
      <c r="G2361" s="10"/>
      <c r="H2361" s="12"/>
      <c r="I2361" s="12"/>
      <c r="J2361" s="13"/>
      <c r="K2361" s="10"/>
      <c r="L2361" s="15" t="str">
        <f ca="1">IF(ISBLANK(F2361), "", DATEDIF(Tenants[[#This Row],[DateOfBirth]],TODAY(),"Y"))</f>
        <v/>
      </c>
      <c r="M2361" s="10"/>
      <c r="N2361" s="10"/>
      <c r="O2361" s="10"/>
      <c r="P2361" s="10"/>
      <c r="Q2361" s="10"/>
      <c r="R2361" s="10"/>
      <c r="S2361" s="10"/>
      <c r="T2361" s="10"/>
      <c r="U2361" s="16" t="str">
        <f t="shared" si="38"/>
        <v/>
      </c>
      <c r="V2361" s="16" t="str" cm="1">
        <f t="array" ref="V2361">_xlfn.IFS(AND(ISBLANK(A2361), OR(B2361&lt;&gt;"",C2361&lt;&gt;"",E2361&lt;&gt;"",F2361&lt;&gt;"",G2361&lt;&gt;"",H2361&lt;&gt;"",J2361&lt;&gt;"",K2361&lt;&gt;"",M2361&lt;&gt;"",N2361&lt;&gt;"",O2361&lt;&gt;"",P2361&lt;&gt;"",Q2361&lt;&gt;"",R2361&lt;&gt;"",S2361&lt;&gt;"",T2361&lt;&gt;"",)), "Address Empty", ISBLANK(A2361), "", ISBLANK(B2361), "Room Number Empty", ISBLANK(C2361), "First Name Empty", ISBLANK(E2361), "Last Name Empty", ISBLANK(F2361), "Date of Birth Empty", ISBLANK(G2361), "NI Number Empty", ISBLANK(H2361), "Check In Date Empty", ISBLANK(J2361), "HB Claim Ref Number Empty", ISBLANK(K2361), "Referral Agency Empty", ISBLANK(M2361), "Gender Empty", ISBLANK(N2361), "Religion Empty", ISBLANK(O2361), "Ethnicity Empty", ISBLANK(P2361), "Nationality Empty", ISBLANK(Q2361), "Disability Empty", ISBLANK(R2361), "Sexual Orientation Empty", ISBLANK(S2361), "Language Empty", ISBLANK(T2361), "Risk Assessment Empty", AND(G2361&lt;&gt;"",H2361&lt;&gt;""), IF(SUMPRODUCT(($G$2:$G$5000=G2361)*($H$2:$H$5000=H2361))&gt;1,"CONFLICT: NI and Check-in Date Already in Use","Correct"), TRUE, "Correct")</f>
        <v/>
      </c>
    </row>
    <row r="2362" spans="1:22" s="14" customFormat="1" x14ac:dyDescent="0.5">
      <c r="A2362" s="10"/>
      <c r="B2362" s="11"/>
      <c r="C2362" s="10"/>
      <c r="D2362" s="10"/>
      <c r="E2362" s="10"/>
      <c r="F2362" s="12"/>
      <c r="G2362" s="10"/>
      <c r="H2362" s="12"/>
      <c r="I2362" s="12"/>
      <c r="J2362" s="13"/>
      <c r="K2362" s="10"/>
      <c r="L2362" s="15" t="str">
        <f ca="1">IF(ISBLANK(F2362), "", DATEDIF(Tenants[[#This Row],[DateOfBirth]],TODAY(),"Y"))</f>
        <v/>
      </c>
      <c r="M2362" s="10"/>
      <c r="N2362" s="10"/>
      <c r="O2362" s="10"/>
      <c r="P2362" s="10"/>
      <c r="Q2362" s="10"/>
      <c r="R2362" s="10"/>
      <c r="S2362" s="10"/>
      <c r="T2362" s="10"/>
      <c r="U2362" s="16" t="str">
        <f t="shared" si="38"/>
        <v/>
      </c>
      <c r="V2362" s="16" t="str" cm="1">
        <f t="array" ref="V2362">_xlfn.IFS(AND(ISBLANK(A2362), OR(B2362&lt;&gt;"",C2362&lt;&gt;"",E2362&lt;&gt;"",F2362&lt;&gt;"",G2362&lt;&gt;"",H2362&lt;&gt;"",J2362&lt;&gt;"",K2362&lt;&gt;"",M2362&lt;&gt;"",N2362&lt;&gt;"",O2362&lt;&gt;"",P2362&lt;&gt;"",Q2362&lt;&gt;"",R2362&lt;&gt;"",S2362&lt;&gt;"",T2362&lt;&gt;"",)), "Address Empty", ISBLANK(A2362), "", ISBLANK(B2362), "Room Number Empty", ISBLANK(C2362), "First Name Empty", ISBLANK(E2362), "Last Name Empty", ISBLANK(F2362), "Date of Birth Empty", ISBLANK(G2362), "NI Number Empty", ISBLANK(H2362), "Check In Date Empty", ISBLANK(J2362), "HB Claim Ref Number Empty", ISBLANK(K2362), "Referral Agency Empty", ISBLANK(M2362), "Gender Empty", ISBLANK(N2362), "Religion Empty", ISBLANK(O2362), "Ethnicity Empty", ISBLANK(P2362), "Nationality Empty", ISBLANK(Q2362), "Disability Empty", ISBLANK(R2362), "Sexual Orientation Empty", ISBLANK(S2362), "Language Empty", ISBLANK(T2362), "Risk Assessment Empty", AND(G2362&lt;&gt;"",H2362&lt;&gt;""), IF(SUMPRODUCT(($G$2:$G$5000=G2362)*($H$2:$H$5000=H2362))&gt;1,"CONFLICT: NI and Check-in Date Already in Use","Correct"), TRUE, "Correct")</f>
        <v/>
      </c>
    </row>
    <row r="2363" spans="1:22" s="14" customFormat="1" x14ac:dyDescent="0.5">
      <c r="A2363" s="10"/>
      <c r="B2363" s="11"/>
      <c r="C2363" s="10"/>
      <c r="D2363" s="10"/>
      <c r="E2363" s="10"/>
      <c r="F2363" s="12"/>
      <c r="G2363" s="10"/>
      <c r="H2363" s="12"/>
      <c r="I2363" s="12"/>
      <c r="J2363" s="13"/>
      <c r="K2363" s="10"/>
      <c r="L2363" s="15" t="str">
        <f ca="1">IF(ISBLANK(F2363), "", DATEDIF(Tenants[[#This Row],[DateOfBirth]],TODAY(),"Y"))</f>
        <v/>
      </c>
      <c r="M2363" s="10"/>
      <c r="N2363" s="10"/>
      <c r="O2363" s="10"/>
      <c r="P2363" s="10"/>
      <c r="Q2363" s="10"/>
      <c r="R2363" s="10"/>
      <c r="S2363" s="10"/>
      <c r="T2363" s="10"/>
      <c r="U2363" s="16" t="str">
        <f t="shared" si="38"/>
        <v/>
      </c>
      <c r="V2363" s="16" t="str" cm="1">
        <f t="array" ref="V2363">_xlfn.IFS(AND(ISBLANK(A2363), OR(B2363&lt;&gt;"",C2363&lt;&gt;"",E2363&lt;&gt;"",F2363&lt;&gt;"",G2363&lt;&gt;"",H2363&lt;&gt;"",J2363&lt;&gt;"",K2363&lt;&gt;"",M2363&lt;&gt;"",N2363&lt;&gt;"",O2363&lt;&gt;"",P2363&lt;&gt;"",Q2363&lt;&gt;"",R2363&lt;&gt;"",S2363&lt;&gt;"",T2363&lt;&gt;"",)), "Address Empty", ISBLANK(A2363), "", ISBLANK(B2363), "Room Number Empty", ISBLANK(C2363), "First Name Empty", ISBLANK(E2363), "Last Name Empty", ISBLANK(F2363), "Date of Birth Empty", ISBLANK(G2363), "NI Number Empty", ISBLANK(H2363), "Check In Date Empty", ISBLANK(J2363), "HB Claim Ref Number Empty", ISBLANK(K2363), "Referral Agency Empty", ISBLANK(M2363), "Gender Empty", ISBLANK(N2363), "Religion Empty", ISBLANK(O2363), "Ethnicity Empty", ISBLANK(P2363), "Nationality Empty", ISBLANK(Q2363), "Disability Empty", ISBLANK(R2363), "Sexual Orientation Empty", ISBLANK(S2363), "Language Empty", ISBLANK(T2363), "Risk Assessment Empty", AND(G2363&lt;&gt;"",H2363&lt;&gt;""), IF(SUMPRODUCT(($G$2:$G$5000=G2363)*($H$2:$H$5000=H2363))&gt;1,"CONFLICT: NI and Check-in Date Already in Use","Correct"), TRUE, "Correct")</f>
        <v/>
      </c>
    </row>
    <row r="2364" spans="1:22" s="14" customFormat="1" x14ac:dyDescent="0.5">
      <c r="A2364" s="10"/>
      <c r="B2364" s="11"/>
      <c r="C2364" s="10"/>
      <c r="D2364" s="10"/>
      <c r="E2364" s="10"/>
      <c r="F2364" s="12"/>
      <c r="G2364" s="10"/>
      <c r="H2364" s="12"/>
      <c r="I2364" s="12"/>
      <c r="J2364" s="13"/>
      <c r="K2364" s="10"/>
      <c r="L2364" s="15" t="str">
        <f ca="1">IF(ISBLANK(F2364), "", DATEDIF(Tenants[[#This Row],[DateOfBirth]],TODAY(),"Y"))</f>
        <v/>
      </c>
      <c r="M2364" s="10"/>
      <c r="N2364" s="10"/>
      <c r="O2364" s="10"/>
      <c r="P2364" s="10"/>
      <c r="Q2364" s="10"/>
      <c r="R2364" s="10"/>
      <c r="S2364" s="10"/>
      <c r="T2364" s="10"/>
      <c r="U2364" s="16" t="str">
        <f t="shared" si="38"/>
        <v/>
      </c>
      <c r="V2364" s="16" t="str" cm="1">
        <f t="array" ref="V2364">_xlfn.IFS(AND(ISBLANK(A2364), OR(B2364&lt;&gt;"",C2364&lt;&gt;"",E2364&lt;&gt;"",F2364&lt;&gt;"",G2364&lt;&gt;"",H2364&lt;&gt;"",J2364&lt;&gt;"",K2364&lt;&gt;"",M2364&lt;&gt;"",N2364&lt;&gt;"",O2364&lt;&gt;"",P2364&lt;&gt;"",Q2364&lt;&gt;"",R2364&lt;&gt;"",S2364&lt;&gt;"",T2364&lt;&gt;"",)), "Address Empty", ISBLANK(A2364), "", ISBLANK(B2364), "Room Number Empty", ISBLANK(C2364), "First Name Empty", ISBLANK(E2364), "Last Name Empty", ISBLANK(F2364), "Date of Birth Empty", ISBLANK(G2364), "NI Number Empty", ISBLANK(H2364), "Check In Date Empty", ISBLANK(J2364), "HB Claim Ref Number Empty", ISBLANK(K2364), "Referral Agency Empty", ISBLANK(M2364), "Gender Empty", ISBLANK(N2364), "Religion Empty", ISBLANK(O2364), "Ethnicity Empty", ISBLANK(P2364), "Nationality Empty", ISBLANK(Q2364), "Disability Empty", ISBLANK(R2364), "Sexual Orientation Empty", ISBLANK(S2364), "Language Empty", ISBLANK(T2364), "Risk Assessment Empty", AND(G2364&lt;&gt;"",H2364&lt;&gt;""), IF(SUMPRODUCT(($G$2:$G$5000=G2364)*($H$2:$H$5000=H2364))&gt;1,"CONFLICT: NI and Check-in Date Already in Use","Correct"), TRUE, "Correct")</f>
        <v/>
      </c>
    </row>
    <row r="2365" spans="1:22" s="14" customFormat="1" x14ac:dyDescent="0.5">
      <c r="A2365" s="10"/>
      <c r="B2365" s="11"/>
      <c r="C2365" s="10"/>
      <c r="D2365" s="10"/>
      <c r="E2365" s="10"/>
      <c r="F2365" s="12"/>
      <c r="G2365" s="10"/>
      <c r="H2365" s="12"/>
      <c r="I2365" s="12"/>
      <c r="J2365" s="13"/>
      <c r="K2365" s="10"/>
      <c r="L2365" s="15" t="str">
        <f ca="1">IF(ISBLANK(F2365), "", DATEDIF(Tenants[[#This Row],[DateOfBirth]],TODAY(),"Y"))</f>
        <v/>
      </c>
      <c r="M2365" s="10"/>
      <c r="N2365" s="10"/>
      <c r="O2365" s="10"/>
      <c r="P2365" s="10"/>
      <c r="Q2365" s="10"/>
      <c r="R2365" s="10"/>
      <c r="S2365" s="10"/>
      <c r="T2365" s="10"/>
      <c r="U2365" s="16" t="str">
        <f t="shared" si="38"/>
        <v/>
      </c>
      <c r="V2365" s="16" t="str" cm="1">
        <f t="array" ref="V2365">_xlfn.IFS(AND(ISBLANK(A2365), OR(B2365&lt;&gt;"",C2365&lt;&gt;"",E2365&lt;&gt;"",F2365&lt;&gt;"",G2365&lt;&gt;"",H2365&lt;&gt;"",J2365&lt;&gt;"",K2365&lt;&gt;"",M2365&lt;&gt;"",N2365&lt;&gt;"",O2365&lt;&gt;"",P2365&lt;&gt;"",Q2365&lt;&gt;"",R2365&lt;&gt;"",S2365&lt;&gt;"",T2365&lt;&gt;"",)), "Address Empty", ISBLANK(A2365), "", ISBLANK(B2365), "Room Number Empty", ISBLANK(C2365), "First Name Empty", ISBLANK(E2365), "Last Name Empty", ISBLANK(F2365), "Date of Birth Empty", ISBLANK(G2365), "NI Number Empty", ISBLANK(H2365), "Check In Date Empty", ISBLANK(J2365), "HB Claim Ref Number Empty", ISBLANK(K2365), "Referral Agency Empty", ISBLANK(M2365), "Gender Empty", ISBLANK(N2365), "Religion Empty", ISBLANK(O2365), "Ethnicity Empty", ISBLANK(P2365), "Nationality Empty", ISBLANK(Q2365), "Disability Empty", ISBLANK(R2365), "Sexual Orientation Empty", ISBLANK(S2365), "Language Empty", ISBLANK(T2365), "Risk Assessment Empty", AND(G2365&lt;&gt;"",H2365&lt;&gt;""), IF(SUMPRODUCT(($G$2:$G$5000=G2365)*($H$2:$H$5000=H2365))&gt;1,"CONFLICT: NI and Check-in Date Already in Use","Correct"), TRUE, "Correct")</f>
        <v/>
      </c>
    </row>
    <row r="2366" spans="1:22" s="14" customFormat="1" x14ac:dyDescent="0.5">
      <c r="A2366" s="10"/>
      <c r="B2366" s="11"/>
      <c r="C2366" s="10"/>
      <c r="D2366" s="10"/>
      <c r="E2366" s="10"/>
      <c r="F2366" s="12"/>
      <c r="G2366" s="10"/>
      <c r="H2366" s="12"/>
      <c r="I2366" s="12"/>
      <c r="J2366" s="13"/>
      <c r="K2366" s="10"/>
      <c r="L2366" s="15" t="str">
        <f ca="1">IF(ISBLANK(F2366), "", DATEDIF(Tenants[[#This Row],[DateOfBirth]],TODAY(),"Y"))</f>
        <v/>
      </c>
      <c r="M2366" s="10"/>
      <c r="N2366" s="10"/>
      <c r="O2366" s="10"/>
      <c r="P2366" s="10"/>
      <c r="Q2366" s="10"/>
      <c r="R2366" s="10"/>
      <c r="S2366" s="10"/>
      <c r="T2366" s="10"/>
      <c r="U2366" s="16" t="str">
        <f t="shared" si="38"/>
        <v/>
      </c>
      <c r="V2366" s="16" t="str" cm="1">
        <f t="array" ref="V2366">_xlfn.IFS(AND(ISBLANK(A2366), OR(B2366&lt;&gt;"",C2366&lt;&gt;"",E2366&lt;&gt;"",F2366&lt;&gt;"",G2366&lt;&gt;"",H2366&lt;&gt;"",J2366&lt;&gt;"",K2366&lt;&gt;"",M2366&lt;&gt;"",N2366&lt;&gt;"",O2366&lt;&gt;"",P2366&lt;&gt;"",Q2366&lt;&gt;"",R2366&lt;&gt;"",S2366&lt;&gt;"",T2366&lt;&gt;"",)), "Address Empty", ISBLANK(A2366), "", ISBLANK(B2366), "Room Number Empty", ISBLANK(C2366), "First Name Empty", ISBLANK(E2366), "Last Name Empty", ISBLANK(F2366), "Date of Birth Empty", ISBLANK(G2366), "NI Number Empty", ISBLANK(H2366), "Check In Date Empty", ISBLANK(J2366), "HB Claim Ref Number Empty", ISBLANK(K2366), "Referral Agency Empty", ISBLANK(M2366), "Gender Empty", ISBLANK(N2366), "Religion Empty", ISBLANK(O2366), "Ethnicity Empty", ISBLANK(P2366), "Nationality Empty", ISBLANK(Q2366), "Disability Empty", ISBLANK(R2366), "Sexual Orientation Empty", ISBLANK(S2366), "Language Empty", ISBLANK(T2366), "Risk Assessment Empty", AND(G2366&lt;&gt;"",H2366&lt;&gt;""), IF(SUMPRODUCT(($G$2:$G$5000=G2366)*($H$2:$H$5000=H2366))&gt;1,"CONFLICT: NI and Check-in Date Already in Use","Correct"), TRUE, "Correct")</f>
        <v/>
      </c>
    </row>
    <row r="2367" spans="1:22" s="14" customFormat="1" x14ac:dyDescent="0.5">
      <c r="A2367" s="10"/>
      <c r="B2367" s="11"/>
      <c r="C2367" s="10"/>
      <c r="D2367" s="10"/>
      <c r="E2367" s="10"/>
      <c r="F2367" s="12"/>
      <c r="G2367" s="10"/>
      <c r="H2367" s="12"/>
      <c r="I2367" s="12"/>
      <c r="J2367" s="13"/>
      <c r="K2367" s="10"/>
      <c r="L2367" s="15" t="str">
        <f ca="1">IF(ISBLANK(F2367), "", DATEDIF(Tenants[[#This Row],[DateOfBirth]],TODAY(),"Y"))</f>
        <v/>
      </c>
      <c r="M2367" s="10"/>
      <c r="N2367" s="10"/>
      <c r="O2367" s="10"/>
      <c r="P2367" s="10"/>
      <c r="Q2367" s="10"/>
      <c r="R2367" s="10"/>
      <c r="S2367" s="10"/>
      <c r="T2367" s="10"/>
      <c r="U2367" s="16" t="str">
        <f t="shared" si="38"/>
        <v/>
      </c>
      <c r="V2367" s="16" t="str" cm="1">
        <f t="array" ref="V2367">_xlfn.IFS(AND(ISBLANK(A2367), OR(B2367&lt;&gt;"",C2367&lt;&gt;"",E2367&lt;&gt;"",F2367&lt;&gt;"",G2367&lt;&gt;"",H2367&lt;&gt;"",J2367&lt;&gt;"",K2367&lt;&gt;"",M2367&lt;&gt;"",N2367&lt;&gt;"",O2367&lt;&gt;"",P2367&lt;&gt;"",Q2367&lt;&gt;"",R2367&lt;&gt;"",S2367&lt;&gt;"",T2367&lt;&gt;"",)), "Address Empty", ISBLANK(A2367), "", ISBLANK(B2367), "Room Number Empty", ISBLANK(C2367), "First Name Empty", ISBLANK(E2367), "Last Name Empty", ISBLANK(F2367), "Date of Birth Empty", ISBLANK(G2367), "NI Number Empty", ISBLANK(H2367), "Check In Date Empty", ISBLANK(J2367), "HB Claim Ref Number Empty", ISBLANK(K2367), "Referral Agency Empty", ISBLANK(M2367), "Gender Empty", ISBLANK(N2367), "Religion Empty", ISBLANK(O2367), "Ethnicity Empty", ISBLANK(P2367), "Nationality Empty", ISBLANK(Q2367), "Disability Empty", ISBLANK(R2367), "Sexual Orientation Empty", ISBLANK(S2367), "Language Empty", ISBLANK(T2367), "Risk Assessment Empty", AND(G2367&lt;&gt;"",H2367&lt;&gt;""), IF(SUMPRODUCT(($G$2:$G$5000=G2367)*($H$2:$H$5000=H2367))&gt;1,"CONFLICT: NI and Check-in Date Already in Use","Correct"), TRUE, "Correct")</f>
        <v/>
      </c>
    </row>
    <row r="2368" spans="1:22" s="14" customFormat="1" x14ac:dyDescent="0.5">
      <c r="A2368" s="10"/>
      <c r="B2368" s="11"/>
      <c r="C2368" s="10"/>
      <c r="D2368" s="10"/>
      <c r="E2368" s="10"/>
      <c r="F2368" s="12"/>
      <c r="G2368" s="10"/>
      <c r="H2368" s="12"/>
      <c r="I2368" s="12"/>
      <c r="J2368" s="13"/>
      <c r="K2368" s="10"/>
      <c r="L2368" s="15" t="str">
        <f ca="1">IF(ISBLANK(F2368), "", DATEDIF(Tenants[[#This Row],[DateOfBirth]],TODAY(),"Y"))</f>
        <v/>
      </c>
      <c r="M2368" s="10"/>
      <c r="N2368" s="10"/>
      <c r="O2368" s="10"/>
      <c r="P2368" s="10"/>
      <c r="Q2368" s="10"/>
      <c r="R2368" s="10"/>
      <c r="S2368" s="10"/>
      <c r="T2368" s="10"/>
      <c r="U2368" s="16" t="str">
        <f t="shared" si="38"/>
        <v/>
      </c>
      <c r="V2368" s="16" t="str" cm="1">
        <f t="array" ref="V2368">_xlfn.IFS(AND(ISBLANK(A2368), OR(B2368&lt;&gt;"",C2368&lt;&gt;"",E2368&lt;&gt;"",F2368&lt;&gt;"",G2368&lt;&gt;"",H2368&lt;&gt;"",J2368&lt;&gt;"",K2368&lt;&gt;"",M2368&lt;&gt;"",N2368&lt;&gt;"",O2368&lt;&gt;"",P2368&lt;&gt;"",Q2368&lt;&gt;"",R2368&lt;&gt;"",S2368&lt;&gt;"",T2368&lt;&gt;"",)), "Address Empty", ISBLANK(A2368), "", ISBLANK(B2368), "Room Number Empty", ISBLANK(C2368), "First Name Empty", ISBLANK(E2368), "Last Name Empty", ISBLANK(F2368), "Date of Birth Empty", ISBLANK(G2368), "NI Number Empty", ISBLANK(H2368), "Check In Date Empty", ISBLANK(J2368), "HB Claim Ref Number Empty", ISBLANK(K2368), "Referral Agency Empty", ISBLANK(M2368), "Gender Empty", ISBLANK(N2368), "Religion Empty", ISBLANK(O2368), "Ethnicity Empty", ISBLANK(P2368), "Nationality Empty", ISBLANK(Q2368), "Disability Empty", ISBLANK(R2368), "Sexual Orientation Empty", ISBLANK(S2368), "Language Empty", ISBLANK(T2368), "Risk Assessment Empty", AND(G2368&lt;&gt;"",H2368&lt;&gt;""), IF(SUMPRODUCT(($G$2:$G$5000=G2368)*($H$2:$H$5000=H2368))&gt;1,"CONFLICT: NI and Check-in Date Already in Use","Correct"), TRUE, "Correct")</f>
        <v/>
      </c>
    </row>
    <row r="2369" spans="1:22" s="14" customFormat="1" x14ac:dyDescent="0.5">
      <c r="A2369" s="10"/>
      <c r="B2369" s="11"/>
      <c r="C2369" s="10"/>
      <c r="D2369" s="10"/>
      <c r="E2369" s="10"/>
      <c r="F2369" s="12"/>
      <c r="G2369" s="10"/>
      <c r="H2369" s="12"/>
      <c r="I2369" s="12"/>
      <c r="J2369" s="13"/>
      <c r="K2369" s="10"/>
      <c r="L2369" s="15" t="str">
        <f ca="1">IF(ISBLANK(F2369), "", DATEDIF(Tenants[[#This Row],[DateOfBirth]],TODAY(),"Y"))</f>
        <v/>
      </c>
      <c r="M2369" s="10"/>
      <c r="N2369" s="10"/>
      <c r="O2369" s="10"/>
      <c r="P2369" s="10"/>
      <c r="Q2369" s="10"/>
      <c r="R2369" s="10"/>
      <c r="S2369" s="10"/>
      <c r="T2369" s="10"/>
      <c r="U2369" s="16" t="str">
        <f t="shared" si="38"/>
        <v/>
      </c>
      <c r="V2369" s="16" t="str" cm="1">
        <f t="array" ref="V2369">_xlfn.IFS(AND(ISBLANK(A2369), OR(B2369&lt;&gt;"",C2369&lt;&gt;"",E2369&lt;&gt;"",F2369&lt;&gt;"",G2369&lt;&gt;"",H2369&lt;&gt;"",J2369&lt;&gt;"",K2369&lt;&gt;"",M2369&lt;&gt;"",N2369&lt;&gt;"",O2369&lt;&gt;"",P2369&lt;&gt;"",Q2369&lt;&gt;"",R2369&lt;&gt;"",S2369&lt;&gt;"",T2369&lt;&gt;"",)), "Address Empty", ISBLANK(A2369), "", ISBLANK(B2369), "Room Number Empty", ISBLANK(C2369), "First Name Empty", ISBLANK(E2369), "Last Name Empty", ISBLANK(F2369), "Date of Birth Empty", ISBLANK(G2369), "NI Number Empty", ISBLANK(H2369), "Check In Date Empty", ISBLANK(J2369), "HB Claim Ref Number Empty", ISBLANK(K2369), "Referral Agency Empty", ISBLANK(M2369), "Gender Empty", ISBLANK(N2369), "Religion Empty", ISBLANK(O2369), "Ethnicity Empty", ISBLANK(P2369), "Nationality Empty", ISBLANK(Q2369), "Disability Empty", ISBLANK(R2369), "Sexual Orientation Empty", ISBLANK(S2369), "Language Empty", ISBLANK(T2369), "Risk Assessment Empty", AND(G2369&lt;&gt;"",H2369&lt;&gt;""), IF(SUMPRODUCT(($G$2:$G$5000=G2369)*($H$2:$H$5000=H2369))&gt;1,"CONFLICT: NI and Check-in Date Already in Use","Correct"), TRUE, "Correct")</f>
        <v/>
      </c>
    </row>
    <row r="2370" spans="1:22" s="14" customFormat="1" x14ac:dyDescent="0.5">
      <c r="A2370" s="10"/>
      <c r="B2370" s="11"/>
      <c r="C2370" s="10"/>
      <c r="D2370" s="10"/>
      <c r="E2370" s="10"/>
      <c r="F2370" s="12"/>
      <c r="G2370" s="10"/>
      <c r="H2370" s="12"/>
      <c r="I2370" s="12"/>
      <c r="J2370" s="13"/>
      <c r="K2370" s="10"/>
      <c r="L2370" s="15" t="str">
        <f ca="1">IF(ISBLANK(F2370), "", DATEDIF(Tenants[[#This Row],[DateOfBirth]],TODAY(),"Y"))</f>
        <v/>
      </c>
      <c r="M2370" s="10"/>
      <c r="N2370" s="10"/>
      <c r="O2370" s="10"/>
      <c r="P2370" s="10"/>
      <c r="Q2370" s="10"/>
      <c r="R2370" s="10"/>
      <c r="S2370" s="10"/>
      <c r="T2370" s="10"/>
      <c r="U2370" s="16" t="str">
        <f t="shared" si="38"/>
        <v/>
      </c>
      <c r="V2370" s="16" t="str" cm="1">
        <f t="array" ref="V2370">_xlfn.IFS(AND(ISBLANK(A2370), OR(B2370&lt;&gt;"",C2370&lt;&gt;"",E2370&lt;&gt;"",F2370&lt;&gt;"",G2370&lt;&gt;"",H2370&lt;&gt;"",J2370&lt;&gt;"",K2370&lt;&gt;"",M2370&lt;&gt;"",N2370&lt;&gt;"",O2370&lt;&gt;"",P2370&lt;&gt;"",Q2370&lt;&gt;"",R2370&lt;&gt;"",S2370&lt;&gt;"",T2370&lt;&gt;"",)), "Address Empty", ISBLANK(A2370), "", ISBLANK(B2370), "Room Number Empty", ISBLANK(C2370), "First Name Empty", ISBLANK(E2370), "Last Name Empty", ISBLANK(F2370), "Date of Birth Empty", ISBLANK(G2370), "NI Number Empty", ISBLANK(H2370), "Check In Date Empty", ISBLANK(J2370), "HB Claim Ref Number Empty", ISBLANK(K2370), "Referral Agency Empty", ISBLANK(M2370), "Gender Empty", ISBLANK(N2370), "Religion Empty", ISBLANK(O2370), "Ethnicity Empty", ISBLANK(P2370), "Nationality Empty", ISBLANK(Q2370), "Disability Empty", ISBLANK(R2370), "Sexual Orientation Empty", ISBLANK(S2370), "Language Empty", ISBLANK(T2370), "Risk Assessment Empty", AND(G2370&lt;&gt;"",H2370&lt;&gt;""), IF(SUMPRODUCT(($G$2:$G$5000=G2370)*($H$2:$H$5000=H2370))&gt;1,"CONFLICT: NI and Check-in Date Already in Use","Correct"), TRUE, "Correct")</f>
        <v/>
      </c>
    </row>
    <row r="2371" spans="1:22" s="14" customFormat="1" x14ac:dyDescent="0.5">
      <c r="A2371" s="10"/>
      <c r="B2371" s="11"/>
      <c r="C2371" s="10"/>
      <c r="D2371" s="10"/>
      <c r="E2371" s="10"/>
      <c r="F2371" s="12"/>
      <c r="G2371" s="10"/>
      <c r="H2371" s="12"/>
      <c r="I2371" s="12"/>
      <c r="J2371" s="13"/>
      <c r="K2371" s="10"/>
      <c r="L2371" s="15" t="str">
        <f ca="1">IF(ISBLANK(F2371), "", DATEDIF(Tenants[[#This Row],[DateOfBirth]],TODAY(),"Y"))</f>
        <v/>
      </c>
      <c r="M2371" s="10"/>
      <c r="N2371" s="10"/>
      <c r="O2371" s="10"/>
      <c r="P2371" s="10"/>
      <c r="Q2371" s="10"/>
      <c r="R2371" s="10"/>
      <c r="S2371" s="10"/>
      <c r="T2371" s="10"/>
      <c r="U2371" s="16" t="str">
        <f t="shared" si="38"/>
        <v/>
      </c>
      <c r="V2371" s="16" t="str" cm="1">
        <f t="array" ref="V2371">_xlfn.IFS(AND(ISBLANK(A2371), OR(B2371&lt;&gt;"",C2371&lt;&gt;"",E2371&lt;&gt;"",F2371&lt;&gt;"",G2371&lt;&gt;"",H2371&lt;&gt;"",J2371&lt;&gt;"",K2371&lt;&gt;"",M2371&lt;&gt;"",N2371&lt;&gt;"",O2371&lt;&gt;"",P2371&lt;&gt;"",Q2371&lt;&gt;"",R2371&lt;&gt;"",S2371&lt;&gt;"",T2371&lt;&gt;"",)), "Address Empty", ISBLANK(A2371), "", ISBLANK(B2371), "Room Number Empty", ISBLANK(C2371), "First Name Empty", ISBLANK(E2371), "Last Name Empty", ISBLANK(F2371), "Date of Birth Empty", ISBLANK(G2371), "NI Number Empty", ISBLANK(H2371), "Check In Date Empty", ISBLANK(J2371), "HB Claim Ref Number Empty", ISBLANK(K2371), "Referral Agency Empty", ISBLANK(M2371), "Gender Empty", ISBLANK(N2371), "Religion Empty", ISBLANK(O2371), "Ethnicity Empty", ISBLANK(P2371), "Nationality Empty", ISBLANK(Q2371), "Disability Empty", ISBLANK(R2371), "Sexual Orientation Empty", ISBLANK(S2371), "Language Empty", ISBLANK(T2371), "Risk Assessment Empty", AND(G2371&lt;&gt;"",H2371&lt;&gt;""), IF(SUMPRODUCT(($G$2:$G$5000=G2371)*($H$2:$H$5000=H2371))&gt;1,"CONFLICT: NI and Check-in Date Already in Use","Correct"), TRUE, "Correct")</f>
        <v/>
      </c>
    </row>
    <row r="2372" spans="1:22" s="14" customFormat="1" x14ac:dyDescent="0.5">
      <c r="A2372" s="10"/>
      <c r="B2372" s="11"/>
      <c r="C2372" s="10"/>
      <c r="D2372" s="10"/>
      <c r="E2372" s="10"/>
      <c r="F2372" s="12"/>
      <c r="G2372" s="10"/>
      <c r="H2372" s="12"/>
      <c r="I2372" s="12"/>
      <c r="J2372" s="13"/>
      <c r="K2372" s="10"/>
      <c r="L2372" s="15" t="str">
        <f ca="1">IF(ISBLANK(F2372), "", DATEDIF(Tenants[[#This Row],[DateOfBirth]],TODAY(),"Y"))</f>
        <v/>
      </c>
      <c r="M2372" s="10"/>
      <c r="N2372" s="10"/>
      <c r="O2372" s="10"/>
      <c r="P2372" s="10"/>
      <c r="Q2372" s="10"/>
      <c r="R2372" s="10"/>
      <c r="S2372" s="10"/>
      <c r="T2372" s="10"/>
      <c r="U2372" s="16" t="str">
        <f t="shared" si="38"/>
        <v/>
      </c>
      <c r="V2372" s="16" t="str" cm="1">
        <f t="array" ref="V2372">_xlfn.IFS(AND(ISBLANK(A2372), OR(B2372&lt;&gt;"",C2372&lt;&gt;"",E2372&lt;&gt;"",F2372&lt;&gt;"",G2372&lt;&gt;"",H2372&lt;&gt;"",J2372&lt;&gt;"",K2372&lt;&gt;"",M2372&lt;&gt;"",N2372&lt;&gt;"",O2372&lt;&gt;"",P2372&lt;&gt;"",Q2372&lt;&gt;"",R2372&lt;&gt;"",S2372&lt;&gt;"",T2372&lt;&gt;"",)), "Address Empty", ISBLANK(A2372), "", ISBLANK(B2372), "Room Number Empty", ISBLANK(C2372), "First Name Empty", ISBLANK(E2372), "Last Name Empty", ISBLANK(F2372), "Date of Birth Empty", ISBLANK(G2372), "NI Number Empty", ISBLANK(H2372), "Check In Date Empty", ISBLANK(J2372), "HB Claim Ref Number Empty", ISBLANK(K2372), "Referral Agency Empty", ISBLANK(M2372), "Gender Empty", ISBLANK(N2372), "Religion Empty", ISBLANK(O2372), "Ethnicity Empty", ISBLANK(P2372), "Nationality Empty", ISBLANK(Q2372), "Disability Empty", ISBLANK(R2372), "Sexual Orientation Empty", ISBLANK(S2372), "Language Empty", ISBLANK(T2372), "Risk Assessment Empty", AND(G2372&lt;&gt;"",H2372&lt;&gt;""), IF(SUMPRODUCT(($G$2:$G$5000=G2372)*($H$2:$H$5000=H2372))&gt;1,"CONFLICT: NI and Check-in Date Already in Use","Correct"), TRUE, "Correct")</f>
        <v/>
      </c>
    </row>
    <row r="2373" spans="1:22" s="14" customFormat="1" x14ac:dyDescent="0.5">
      <c r="A2373" s="10"/>
      <c r="B2373" s="11"/>
      <c r="C2373" s="10"/>
      <c r="D2373" s="10"/>
      <c r="E2373" s="10"/>
      <c r="F2373" s="12"/>
      <c r="G2373" s="10"/>
      <c r="H2373" s="12"/>
      <c r="I2373" s="12"/>
      <c r="J2373" s="13"/>
      <c r="K2373" s="10"/>
      <c r="L2373" s="15" t="str">
        <f ca="1">IF(ISBLANK(F2373), "", DATEDIF(Tenants[[#This Row],[DateOfBirth]],TODAY(),"Y"))</f>
        <v/>
      </c>
      <c r="M2373" s="10"/>
      <c r="N2373" s="10"/>
      <c r="O2373" s="10"/>
      <c r="P2373" s="10"/>
      <c r="Q2373" s="10"/>
      <c r="R2373" s="10"/>
      <c r="S2373" s="10"/>
      <c r="T2373" s="10"/>
      <c r="U2373" s="16" t="str">
        <f t="shared" si="38"/>
        <v/>
      </c>
      <c r="V2373" s="16" t="str" cm="1">
        <f t="array" ref="V2373">_xlfn.IFS(AND(ISBLANK(A2373), OR(B2373&lt;&gt;"",C2373&lt;&gt;"",E2373&lt;&gt;"",F2373&lt;&gt;"",G2373&lt;&gt;"",H2373&lt;&gt;"",J2373&lt;&gt;"",K2373&lt;&gt;"",M2373&lt;&gt;"",N2373&lt;&gt;"",O2373&lt;&gt;"",P2373&lt;&gt;"",Q2373&lt;&gt;"",R2373&lt;&gt;"",S2373&lt;&gt;"",T2373&lt;&gt;"",)), "Address Empty", ISBLANK(A2373), "", ISBLANK(B2373), "Room Number Empty", ISBLANK(C2373), "First Name Empty", ISBLANK(E2373), "Last Name Empty", ISBLANK(F2373), "Date of Birth Empty", ISBLANK(G2373), "NI Number Empty", ISBLANK(H2373), "Check In Date Empty", ISBLANK(J2373), "HB Claim Ref Number Empty", ISBLANK(K2373), "Referral Agency Empty", ISBLANK(M2373), "Gender Empty", ISBLANK(N2373), "Religion Empty", ISBLANK(O2373), "Ethnicity Empty", ISBLANK(P2373), "Nationality Empty", ISBLANK(Q2373), "Disability Empty", ISBLANK(R2373), "Sexual Orientation Empty", ISBLANK(S2373), "Language Empty", ISBLANK(T2373), "Risk Assessment Empty", AND(G2373&lt;&gt;"",H2373&lt;&gt;""), IF(SUMPRODUCT(($G$2:$G$5000=G2373)*($H$2:$H$5000=H2373))&gt;1,"CONFLICT: NI and Check-in Date Already in Use","Correct"), TRUE, "Correct")</f>
        <v/>
      </c>
    </row>
    <row r="2374" spans="1:22" s="14" customFormat="1" x14ac:dyDescent="0.5">
      <c r="A2374" s="10"/>
      <c r="B2374" s="11"/>
      <c r="C2374" s="10"/>
      <c r="D2374" s="10"/>
      <c r="E2374" s="10"/>
      <c r="F2374" s="12"/>
      <c r="G2374" s="10"/>
      <c r="H2374" s="12"/>
      <c r="I2374" s="12"/>
      <c r="J2374" s="13"/>
      <c r="K2374" s="10"/>
      <c r="L2374" s="15" t="str">
        <f ca="1">IF(ISBLANK(F2374), "", DATEDIF(Tenants[[#This Row],[DateOfBirth]],TODAY(),"Y"))</f>
        <v/>
      </c>
      <c r="M2374" s="10"/>
      <c r="N2374" s="10"/>
      <c r="O2374" s="10"/>
      <c r="P2374" s="10"/>
      <c r="Q2374" s="10"/>
      <c r="R2374" s="10"/>
      <c r="S2374" s="10"/>
      <c r="T2374" s="10"/>
      <c r="U2374" s="16" t="str">
        <f t="shared" si="38"/>
        <v/>
      </c>
      <c r="V2374" s="16" t="str" cm="1">
        <f t="array" ref="V2374">_xlfn.IFS(AND(ISBLANK(A2374), OR(B2374&lt;&gt;"",C2374&lt;&gt;"",E2374&lt;&gt;"",F2374&lt;&gt;"",G2374&lt;&gt;"",H2374&lt;&gt;"",J2374&lt;&gt;"",K2374&lt;&gt;"",M2374&lt;&gt;"",N2374&lt;&gt;"",O2374&lt;&gt;"",P2374&lt;&gt;"",Q2374&lt;&gt;"",R2374&lt;&gt;"",S2374&lt;&gt;"",T2374&lt;&gt;"",)), "Address Empty", ISBLANK(A2374), "", ISBLANK(B2374), "Room Number Empty", ISBLANK(C2374), "First Name Empty", ISBLANK(E2374), "Last Name Empty", ISBLANK(F2374), "Date of Birth Empty", ISBLANK(G2374), "NI Number Empty", ISBLANK(H2374), "Check In Date Empty", ISBLANK(J2374), "HB Claim Ref Number Empty", ISBLANK(K2374), "Referral Agency Empty", ISBLANK(M2374), "Gender Empty", ISBLANK(N2374), "Religion Empty", ISBLANK(O2374), "Ethnicity Empty", ISBLANK(P2374), "Nationality Empty", ISBLANK(Q2374), "Disability Empty", ISBLANK(R2374), "Sexual Orientation Empty", ISBLANK(S2374), "Language Empty", ISBLANK(T2374), "Risk Assessment Empty", AND(G2374&lt;&gt;"",H2374&lt;&gt;""), IF(SUMPRODUCT(($G$2:$G$5000=G2374)*($H$2:$H$5000=H2374))&gt;1,"CONFLICT: NI and Check-in Date Already in Use","Correct"), TRUE, "Correct")</f>
        <v/>
      </c>
    </row>
    <row r="2375" spans="1:22" s="14" customFormat="1" x14ac:dyDescent="0.5">
      <c r="A2375" s="10"/>
      <c r="B2375" s="11"/>
      <c r="C2375" s="10"/>
      <c r="D2375" s="10"/>
      <c r="E2375" s="10"/>
      <c r="F2375" s="12"/>
      <c r="G2375" s="10"/>
      <c r="H2375" s="12"/>
      <c r="I2375" s="12"/>
      <c r="J2375" s="13"/>
      <c r="K2375" s="10"/>
      <c r="L2375" s="15" t="str">
        <f ca="1">IF(ISBLANK(F2375), "", DATEDIF(Tenants[[#This Row],[DateOfBirth]],TODAY(),"Y"))</f>
        <v/>
      </c>
      <c r="M2375" s="10"/>
      <c r="N2375" s="10"/>
      <c r="O2375" s="10"/>
      <c r="P2375" s="10"/>
      <c r="Q2375" s="10"/>
      <c r="R2375" s="10"/>
      <c r="S2375" s="10"/>
      <c r="T2375" s="10"/>
      <c r="U2375" s="16" t="str">
        <f t="shared" si="38"/>
        <v/>
      </c>
      <c r="V2375" s="16" t="str" cm="1">
        <f t="array" ref="V2375">_xlfn.IFS(AND(ISBLANK(A2375), OR(B2375&lt;&gt;"",C2375&lt;&gt;"",E2375&lt;&gt;"",F2375&lt;&gt;"",G2375&lt;&gt;"",H2375&lt;&gt;"",J2375&lt;&gt;"",K2375&lt;&gt;"",M2375&lt;&gt;"",N2375&lt;&gt;"",O2375&lt;&gt;"",P2375&lt;&gt;"",Q2375&lt;&gt;"",R2375&lt;&gt;"",S2375&lt;&gt;"",T2375&lt;&gt;"",)), "Address Empty", ISBLANK(A2375), "", ISBLANK(B2375), "Room Number Empty", ISBLANK(C2375), "First Name Empty", ISBLANK(E2375), "Last Name Empty", ISBLANK(F2375), "Date of Birth Empty", ISBLANK(G2375), "NI Number Empty", ISBLANK(H2375), "Check In Date Empty", ISBLANK(J2375), "HB Claim Ref Number Empty", ISBLANK(K2375), "Referral Agency Empty", ISBLANK(M2375), "Gender Empty", ISBLANK(N2375), "Religion Empty", ISBLANK(O2375), "Ethnicity Empty", ISBLANK(P2375), "Nationality Empty", ISBLANK(Q2375), "Disability Empty", ISBLANK(R2375), "Sexual Orientation Empty", ISBLANK(S2375), "Language Empty", ISBLANK(T2375), "Risk Assessment Empty", AND(G2375&lt;&gt;"",H2375&lt;&gt;""), IF(SUMPRODUCT(($G$2:$G$5000=G2375)*($H$2:$H$5000=H2375))&gt;1,"CONFLICT: NI and Check-in Date Already in Use","Correct"), TRUE, "Correct")</f>
        <v/>
      </c>
    </row>
    <row r="2376" spans="1:22" s="14" customFormat="1" x14ac:dyDescent="0.5">
      <c r="A2376" s="10"/>
      <c r="B2376" s="11"/>
      <c r="C2376" s="10"/>
      <c r="D2376" s="10"/>
      <c r="E2376" s="10"/>
      <c r="F2376" s="12"/>
      <c r="G2376" s="10"/>
      <c r="H2376" s="12"/>
      <c r="I2376" s="12"/>
      <c r="J2376" s="13"/>
      <c r="K2376" s="10"/>
      <c r="L2376" s="15" t="str">
        <f ca="1">IF(ISBLANK(F2376), "", DATEDIF(Tenants[[#This Row],[DateOfBirth]],TODAY(),"Y"))</f>
        <v/>
      </c>
      <c r="M2376" s="10"/>
      <c r="N2376" s="10"/>
      <c r="O2376" s="10"/>
      <c r="P2376" s="10"/>
      <c r="Q2376" s="10"/>
      <c r="R2376" s="10"/>
      <c r="S2376" s="10"/>
      <c r="T2376" s="10"/>
      <c r="U2376" s="16" t="str">
        <f t="shared" si="38"/>
        <v/>
      </c>
      <c r="V2376" s="16" t="str" cm="1">
        <f t="array" ref="V2376">_xlfn.IFS(AND(ISBLANK(A2376), OR(B2376&lt;&gt;"",C2376&lt;&gt;"",E2376&lt;&gt;"",F2376&lt;&gt;"",G2376&lt;&gt;"",H2376&lt;&gt;"",J2376&lt;&gt;"",K2376&lt;&gt;"",M2376&lt;&gt;"",N2376&lt;&gt;"",O2376&lt;&gt;"",P2376&lt;&gt;"",Q2376&lt;&gt;"",R2376&lt;&gt;"",S2376&lt;&gt;"",T2376&lt;&gt;"",)), "Address Empty", ISBLANK(A2376), "", ISBLANK(B2376), "Room Number Empty", ISBLANK(C2376), "First Name Empty", ISBLANK(E2376), "Last Name Empty", ISBLANK(F2376), "Date of Birth Empty", ISBLANK(G2376), "NI Number Empty", ISBLANK(H2376), "Check In Date Empty", ISBLANK(J2376), "HB Claim Ref Number Empty", ISBLANK(K2376), "Referral Agency Empty", ISBLANK(M2376), "Gender Empty", ISBLANK(N2376), "Religion Empty", ISBLANK(O2376), "Ethnicity Empty", ISBLANK(P2376), "Nationality Empty", ISBLANK(Q2376), "Disability Empty", ISBLANK(R2376), "Sexual Orientation Empty", ISBLANK(S2376), "Language Empty", ISBLANK(T2376), "Risk Assessment Empty", AND(G2376&lt;&gt;"",H2376&lt;&gt;""), IF(SUMPRODUCT(($G$2:$G$5000=G2376)*($H$2:$H$5000=H2376))&gt;1,"CONFLICT: NI and Check-in Date Already in Use","Correct"), TRUE, "Correct")</f>
        <v/>
      </c>
    </row>
    <row r="2377" spans="1:22" s="14" customFormat="1" x14ac:dyDescent="0.5">
      <c r="A2377" s="10"/>
      <c r="B2377" s="11"/>
      <c r="C2377" s="10"/>
      <c r="D2377" s="10"/>
      <c r="E2377" s="10"/>
      <c r="F2377" s="12"/>
      <c r="G2377" s="10"/>
      <c r="H2377" s="12"/>
      <c r="I2377" s="12"/>
      <c r="J2377" s="13"/>
      <c r="K2377" s="10"/>
      <c r="L2377" s="15" t="str">
        <f ca="1">IF(ISBLANK(F2377), "", DATEDIF(Tenants[[#This Row],[DateOfBirth]],TODAY(),"Y"))</f>
        <v/>
      </c>
      <c r="M2377" s="10"/>
      <c r="N2377" s="10"/>
      <c r="O2377" s="10"/>
      <c r="P2377" s="10"/>
      <c r="Q2377" s="10"/>
      <c r="R2377" s="10"/>
      <c r="S2377" s="10"/>
      <c r="T2377" s="10"/>
      <c r="U2377" s="16" t="str">
        <f t="shared" si="38"/>
        <v/>
      </c>
      <c r="V2377" s="16" t="str" cm="1">
        <f t="array" ref="V2377">_xlfn.IFS(AND(ISBLANK(A2377), OR(B2377&lt;&gt;"",C2377&lt;&gt;"",E2377&lt;&gt;"",F2377&lt;&gt;"",G2377&lt;&gt;"",H2377&lt;&gt;"",J2377&lt;&gt;"",K2377&lt;&gt;"",M2377&lt;&gt;"",N2377&lt;&gt;"",O2377&lt;&gt;"",P2377&lt;&gt;"",Q2377&lt;&gt;"",R2377&lt;&gt;"",S2377&lt;&gt;"",T2377&lt;&gt;"",)), "Address Empty", ISBLANK(A2377), "", ISBLANK(B2377), "Room Number Empty", ISBLANK(C2377), "First Name Empty", ISBLANK(E2377), "Last Name Empty", ISBLANK(F2377), "Date of Birth Empty", ISBLANK(G2377), "NI Number Empty", ISBLANK(H2377), "Check In Date Empty", ISBLANK(J2377), "HB Claim Ref Number Empty", ISBLANK(K2377), "Referral Agency Empty", ISBLANK(M2377), "Gender Empty", ISBLANK(N2377), "Religion Empty", ISBLANK(O2377), "Ethnicity Empty", ISBLANK(P2377), "Nationality Empty", ISBLANK(Q2377), "Disability Empty", ISBLANK(R2377), "Sexual Orientation Empty", ISBLANK(S2377), "Language Empty", ISBLANK(T2377), "Risk Assessment Empty", AND(G2377&lt;&gt;"",H2377&lt;&gt;""), IF(SUMPRODUCT(($G$2:$G$5000=G2377)*($H$2:$H$5000=H2377))&gt;1,"CONFLICT: NI and Check-in Date Already in Use","Correct"), TRUE, "Correct")</f>
        <v/>
      </c>
    </row>
    <row r="2378" spans="1:22" s="14" customFormat="1" x14ac:dyDescent="0.5">
      <c r="A2378" s="10"/>
      <c r="B2378" s="11"/>
      <c r="C2378" s="10"/>
      <c r="D2378" s="10"/>
      <c r="E2378" s="10"/>
      <c r="F2378" s="12"/>
      <c r="G2378" s="10"/>
      <c r="H2378" s="12"/>
      <c r="I2378" s="12"/>
      <c r="J2378" s="13"/>
      <c r="K2378" s="10"/>
      <c r="L2378" s="15" t="str">
        <f ca="1">IF(ISBLANK(F2378), "", DATEDIF(Tenants[[#This Row],[DateOfBirth]],TODAY(),"Y"))</f>
        <v/>
      </c>
      <c r="M2378" s="10"/>
      <c r="N2378" s="10"/>
      <c r="O2378" s="10"/>
      <c r="P2378" s="10"/>
      <c r="Q2378" s="10"/>
      <c r="R2378" s="10"/>
      <c r="S2378" s="10"/>
      <c r="T2378" s="10"/>
      <c r="U2378" s="16" t="str">
        <f t="shared" si="38"/>
        <v/>
      </c>
      <c r="V2378" s="16" t="str" cm="1">
        <f t="array" ref="V2378">_xlfn.IFS(AND(ISBLANK(A2378), OR(B2378&lt;&gt;"",C2378&lt;&gt;"",E2378&lt;&gt;"",F2378&lt;&gt;"",G2378&lt;&gt;"",H2378&lt;&gt;"",J2378&lt;&gt;"",K2378&lt;&gt;"",M2378&lt;&gt;"",N2378&lt;&gt;"",O2378&lt;&gt;"",P2378&lt;&gt;"",Q2378&lt;&gt;"",R2378&lt;&gt;"",S2378&lt;&gt;"",T2378&lt;&gt;"",)), "Address Empty", ISBLANK(A2378), "", ISBLANK(B2378), "Room Number Empty", ISBLANK(C2378), "First Name Empty", ISBLANK(E2378), "Last Name Empty", ISBLANK(F2378), "Date of Birth Empty", ISBLANK(G2378), "NI Number Empty", ISBLANK(H2378), "Check In Date Empty", ISBLANK(J2378), "HB Claim Ref Number Empty", ISBLANK(K2378), "Referral Agency Empty", ISBLANK(M2378), "Gender Empty", ISBLANK(N2378), "Religion Empty", ISBLANK(O2378), "Ethnicity Empty", ISBLANK(P2378), "Nationality Empty", ISBLANK(Q2378), "Disability Empty", ISBLANK(R2378), "Sexual Orientation Empty", ISBLANK(S2378), "Language Empty", ISBLANK(T2378), "Risk Assessment Empty", AND(G2378&lt;&gt;"",H2378&lt;&gt;""), IF(SUMPRODUCT(($G$2:$G$5000=G2378)*($H$2:$H$5000=H2378))&gt;1,"CONFLICT: NI and Check-in Date Already in Use","Correct"), TRUE, "Correct")</f>
        <v/>
      </c>
    </row>
    <row r="2379" spans="1:22" s="14" customFormat="1" x14ac:dyDescent="0.5">
      <c r="A2379" s="10"/>
      <c r="B2379" s="11"/>
      <c r="C2379" s="10"/>
      <c r="D2379" s="10"/>
      <c r="E2379" s="10"/>
      <c r="F2379" s="12"/>
      <c r="G2379" s="10"/>
      <c r="H2379" s="12"/>
      <c r="I2379" s="12"/>
      <c r="J2379" s="13"/>
      <c r="K2379" s="10"/>
      <c r="L2379" s="15" t="str">
        <f ca="1">IF(ISBLANK(F2379), "", DATEDIF(Tenants[[#This Row],[DateOfBirth]],TODAY(),"Y"))</f>
        <v/>
      </c>
      <c r="M2379" s="10"/>
      <c r="N2379" s="10"/>
      <c r="O2379" s="10"/>
      <c r="P2379" s="10"/>
      <c r="Q2379" s="10"/>
      <c r="R2379" s="10"/>
      <c r="S2379" s="10"/>
      <c r="T2379" s="10"/>
      <c r="U2379" s="16" t="str">
        <f t="shared" si="38"/>
        <v/>
      </c>
      <c r="V2379" s="16" t="str" cm="1">
        <f t="array" ref="V2379">_xlfn.IFS(AND(ISBLANK(A2379), OR(B2379&lt;&gt;"",C2379&lt;&gt;"",E2379&lt;&gt;"",F2379&lt;&gt;"",G2379&lt;&gt;"",H2379&lt;&gt;"",J2379&lt;&gt;"",K2379&lt;&gt;"",M2379&lt;&gt;"",N2379&lt;&gt;"",O2379&lt;&gt;"",P2379&lt;&gt;"",Q2379&lt;&gt;"",R2379&lt;&gt;"",S2379&lt;&gt;"",T2379&lt;&gt;"",)), "Address Empty", ISBLANK(A2379), "", ISBLANK(B2379), "Room Number Empty", ISBLANK(C2379), "First Name Empty", ISBLANK(E2379), "Last Name Empty", ISBLANK(F2379), "Date of Birth Empty", ISBLANK(G2379), "NI Number Empty", ISBLANK(H2379), "Check In Date Empty", ISBLANK(J2379), "HB Claim Ref Number Empty", ISBLANK(K2379), "Referral Agency Empty", ISBLANK(M2379), "Gender Empty", ISBLANK(N2379), "Religion Empty", ISBLANK(O2379), "Ethnicity Empty", ISBLANK(P2379), "Nationality Empty", ISBLANK(Q2379), "Disability Empty", ISBLANK(R2379), "Sexual Orientation Empty", ISBLANK(S2379), "Language Empty", ISBLANK(T2379), "Risk Assessment Empty", AND(G2379&lt;&gt;"",H2379&lt;&gt;""), IF(SUMPRODUCT(($G$2:$G$5000=G2379)*($H$2:$H$5000=H2379))&gt;1,"CONFLICT: NI and Check-in Date Already in Use","Correct"), TRUE, "Correct")</f>
        <v/>
      </c>
    </row>
    <row r="2380" spans="1:22" s="14" customFormat="1" x14ac:dyDescent="0.5">
      <c r="A2380" s="10"/>
      <c r="B2380" s="11"/>
      <c r="C2380" s="10"/>
      <c r="D2380" s="10"/>
      <c r="E2380" s="10"/>
      <c r="F2380" s="12"/>
      <c r="G2380" s="10"/>
      <c r="H2380" s="12"/>
      <c r="I2380" s="12"/>
      <c r="J2380" s="13"/>
      <c r="K2380" s="10"/>
      <c r="L2380" s="15" t="str">
        <f ca="1">IF(ISBLANK(F2380), "", DATEDIF(Tenants[[#This Row],[DateOfBirth]],TODAY(),"Y"))</f>
        <v/>
      </c>
      <c r="M2380" s="10"/>
      <c r="N2380" s="10"/>
      <c r="O2380" s="10"/>
      <c r="P2380" s="10"/>
      <c r="Q2380" s="10"/>
      <c r="R2380" s="10"/>
      <c r="S2380" s="10"/>
      <c r="T2380" s="10"/>
      <c r="U2380" s="16" t="str">
        <f t="shared" si="38"/>
        <v/>
      </c>
      <c r="V2380" s="16" t="str" cm="1">
        <f t="array" ref="V2380">_xlfn.IFS(AND(ISBLANK(A2380), OR(B2380&lt;&gt;"",C2380&lt;&gt;"",E2380&lt;&gt;"",F2380&lt;&gt;"",G2380&lt;&gt;"",H2380&lt;&gt;"",J2380&lt;&gt;"",K2380&lt;&gt;"",M2380&lt;&gt;"",N2380&lt;&gt;"",O2380&lt;&gt;"",P2380&lt;&gt;"",Q2380&lt;&gt;"",R2380&lt;&gt;"",S2380&lt;&gt;"",T2380&lt;&gt;"",)), "Address Empty", ISBLANK(A2380), "", ISBLANK(B2380), "Room Number Empty", ISBLANK(C2380), "First Name Empty", ISBLANK(E2380), "Last Name Empty", ISBLANK(F2380), "Date of Birth Empty", ISBLANK(G2380), "NI Number Empty", ISBLANK(H2380), "Check In Date Empty", ISBLANK(J2380), "HB Claim Ref Number Empty", ISBLANK(K2380), "Referral Agency Empty", ISBLANK(M2380), "Gender Empty", ISBLANK(N2380), "Religion Empty", ISBLANK(O2380), "Ethnicity Empty", ISBLANK(P2380), "Nationality Empty", ISBLANK(Q2380), "Disability Empty", ISBLANK(R2380), "Sexual Orientation Empty", ISBLANK(S2380), "Language Empty", ISBLANK(T2380), "Risk Assessment Empty", AND(G2380&lt;&gt;"",H2380&lt;&gt;""), IF(SUMPRODUCT(($G$2:$G$5000=G2380)*($H$2:$H$5000=H2380))&gt;1,"CONFLICT: NI and Check-in Date Already in Use","Correct"), TRUE, "Correct")</f>
        <v/>
      </c>
    </row>
    <row r="2381" spans="1:22" s="14" customFormat="1" x14ac:dyDescent="0.5">
      <c r="A2381" s="10"/>
      <c r="B2381" s="11"/>
      <c r="C2381" s="10"/>
      <c r="D2381" s="10"/>
      <c r="E2381" s="10"/>
      <c r="F2381" s="12"/>
      <c r="G2381" s="10"/>
      <c r="H2381" s="12"/>
      <c r="I2381" s="12"/>
      <c r="J2381" s="13"/>
      <c r="K2381" s="10"/>
      <c r="L2381" s="15" t="str">
        <f ca="1">IF(ISBLANK(F2381), "", DATEDIF(Tenants[[#This Row],[DateOfBirth]],TODAY(),"Y"))</f>
        <v/>
      </c>
      <c r="M2381" s="10"/>
      <c r="N2381" s="10"/>
      <c r="O2381" s="10"/>
      <c r="P2381" s="10"/>
      <c r="Q2381" s="10"/>
      <c r="R2381" s="10"/>
      <c r="S2381" s="10"/>
      <c r="T2381" s="10"/>
      <c r="U2381" s="16" t="str">
        <f t="shared" si="38"/>
        <v/>
      </c>
      <c r="V2381" s="16" t="str" cm="1">
        <f t="array" ref="V2381">_xlfn.IFS(AND(ISBLANK(A2381), OR(B2381&lt;&gt;"",C2381&lt;&gt;"",E2381&lt;&gt;"",F2381&lt;&gt;"",G2381&lt;&gt;"",H2381&lt;&gt;"",J2381&lt;&gt;"",K2381&lt;&gt;"",M2381&lt;&gt;"",N2381&lt;&gt;"",O2381&lt;&gt;"",P2381&lt;&gt;"",Q2381&lt;&gt;"",R2381&lt;&gt;"",S2381&lt;&gt;"",T2381&lt;&gt;"",)), "Address Empty", ISBLANK(A2381), "", ISBLANK(B2381), "Room Number Empty", ISBLANK(C2381), "First Name Empty", ISBLANK(E2381), "Last Name Empty", ISBLANK(F2381), "Date of Birth Empty", ISBLANK(G2381), "NI Number Empty", ISBLANK(H2381), "Check In Date Empty", ISBLANK(J2381), "HB Claim Ref Number Empty", ISBLANK(K2381), "Referral Agency Empty", ISBLANK(M2381), "Gender Empty", ISBLANK(N2381), "Religion Empty", ISBLANK(O2381), "Ethnicity Empty", ISBLANK(P2381), "Nationality Empty", ISBLANK(Q2381), "Disability Empty", ISBLANK(R2381), "Sexual Orientation Empty", ISBLANK(S2381), "Language Empty", ISBLANK(T2381), "Risk Assessment Empty", AND(G2381&lt;&gt;"",H2381&lt;&gt;""), IF(SUMPRODUCT(($G$2:$G$5000=G2381)*($H$2:$H$5000=H2381))&gt;1,"CONFLICT: NI and Check-in Date Already in Use","Correct"), TRUE, "Correct")</f>
        <v/>
      </c>
    </row>
    <row r="2382" spans="1:22" s="14" customFormat="1" x14ac:dyDescent="0.5">
      <c r="A2382" s="10"/>
      <c r="B2382" s="11"/>
      <c r="C2382" s="10"/>
      <c r="D2382" s="10"/>
      <c r="E2382" s="10"/>
      <c r="F2382" s="12"/>
      <c r="G2382" s="10"/>
      <c r="H2382" s="12"/>
      <c r="I2382" s="12"/>
      <c r="J2382" s="13"/>
      <c r="K2382" s="10"/>
      <c r="L2382" s="15" t="str">
        <f ca="1">IF(ISBLANK(F2382), "", DATEDIF(Tenants[[#This Row],[DateOfBirth]],TODAY(),"Y"))</f>
        <v/>
      </c>
      <c r="M2382" s="10"/>
      <c r="N2382" s="10"/>
      <c r="O2382" s="10"/>
      <c r="P2382" s="10"/>
      <c r="Q2382" s="10"/>
      <c r="R2382" s="10"/>
      <c r="S2382" s="10"/>
      <c r="T2382" s="10"/>
      <c r="U2382" s="16" t="str">
        <f t="shared" si="38"/>
        <v/>
      </c>
      <c r="V2382" s="16" t="str" cm="1">
        <f t="array" ref="V2382">_xlfn.IFS(AND(ISBLANK(A2382), OR(B2382&lt;&gt;"",C2382&lt;&gt;"",E2382&lt;&gt;"",F2382&lt;&gt;"",G2382&lt;&gt;"",H2382&lt;&gt;"",J2382&lt;&gt;"",K2382&lt;&gt;"",M2382&lt;&gt;"",N2382&lt;&gt;"",O2382&lt;&gt;"",P2382&lt;&gt;"",Q2382&lt;&gt;"",R2382&lt;&gt;"",S2382&lt;&gt;"",T2382&lt;&gt;"",)), "Address Empty", ISBLANK(A2382), "", ISBLANK(B2382), "Room Number Empty", ISBLANK(C2382), "First Name Empty", ISBLANK(E2382), "Last Name Empty", ISBLANK(F2382), "Date of Birth Empty", ISBLANK(G2382), "NI Number Empty", ISBLANK(H2382), "Check In Date Empty", ISBLANK(J2382), "HB Claim Ref Number Empty", ISBLANK(K2382), "Referral Agency Empty", ISBLANK(M2382), "Gender Empty", ISBLANK(N2382), "Religion Empty", ISBLANK(O2382), "Ethnicity Empty", ISBLANK(P2382), "Nationality Empty", ISBLANK(Q2382), "Disability Empty", ISBLANK(R2382), "Sexual Orientation Empty", ISBLANK(S2382), "Language Empty", ISBLANK(T2382), "Risk Assessment Empty", AND(G2382&lt;&gt;"",H2382&lt;&gt;""), IF(SUMPRODUCT(($G$2:$G$5000=G2382)*($H$2:$H$5000=H2382))&gt;1,"CONFLICT: NI and Check-in Date Already in Use","Correct"), TRUE, "Correct")</f>
        <v/>
      </c>
    </row>
    <row r="2383" spans="1:22" s="14" customFormat="1" x14ac:dyDescent="0.5">
      <c r="A2383" s="10"/>
      <c r="B2383" s="11"/>
      <c r="C2383" s="10"/>
      <c r="D2383" s="10"/>
      <c r="E2383" s="10"/>
      <c r="F2383" s="12"/>
      <c r="G2383" s="10"/>
      <c r="H2383" s="12"/>
      <c r="I2383" s="12"/>
      <c r="J2383" s="13"/>
      <c r="K2383" s="10"/>
      <c r="L2383" s="15" t="str">
        <f ca="1">IF(ISBLANK(F2383), "", DATEDIF(Tenants[[#This Row],[DateOfBirth]],TODAY(),"Y"))</f>
        <v/>
      </c>
      <c r="M2383" s="10"/>
      <c r="N2383" s="10"/>
      <c r="O2383" s="10"/>
      <c r="P2383" s="10"/>
      <c r="Q2383" s="10"/>
      <c r="R2383" s="10"/>
      <c r="S2383" s="10"/>
      <c r="T2383" s="10"/>
      <c r="U2383" s="16" t="str">
        <f t="shared" si="38"/>
        <v/>
      </c>
      <c r="V2383" s="16" t="str" cm="1">
        <f t="array" ref="V2383">_xlfn.IFS(AND(ISBLANK(A2383), OR(B2383&lt;&gt;"",C2383&lt;&gt;"",E2383&lt;&gt;"",F2383&lt;&gt;"",G2383&lt;&gt;"",H2383&lt;&gt;"",J2383&lt;&gt;"",K2383&lt;&gt;"",M2383&lt;&gt;"",N2383&lt;&gt;"",O2383&lt;&gt;"",P2383&lt;&gt;"",Q2383&lt;&gt;"",R2383&lt;&gt;"",S2383&lt;&gt;"",T2383&lt;&gt;"",)), "Address Empty", ISBLANK(A2383), "", ISBLANK(B2383), "Room Number Empty", ISBLANK(C2383), "First Name Empty", ISBLANK(E2383), "Last Name Empty", ISBLANK(F2383), "Date of Birth Empty", ISBLANK(G2383), "NI Number Empty", ISBLANK(H2383), "Check In Date Empty", ISBLANK(J2383), "HB Claim Ref Number Empty", ISBLANK(K2383), "Referral Agency Empty", ISBLANK(M2383), "Gender Empty", ISBLANK(N2383), "Religion Empty", ISBLANK(O2383), "Ethnicity Empty", ISBLANK(P2383), "Nationality Empty", ISBLANK(Q2383), "Disability Empty", ISBLANK(R2383), "Sexual Orientation Empty", ISBLANK(S2383), "Language Empty", ISBLANK(T2383), "Risk Assessment Empty", AND(G2383&lt;&gt;"",H2383&lt;&gt;""), IF(SUMPRODUCT(($G$2:$G$5000=G2383)*($H$2:$H$5000=H2383))&gt;1,"CONFLICT: NI and Check-in Date Already in Use","Correct"), TRUE, "Correct")</f>
        <v/>
      </c>
    </row>
    <row r="2384" spans="1:22" s="14" customFormat="1" x14ac:dyDescent="0.5">
      <c r="A2384" s="10"/>
      <c r="B2384" s="11"/>
      <c r="C2384" s="10"/>
      <c r="D2384" s="10"/>
      <c r="E2384" s="10"/>
      <c r="F2384" s="12"/>
      <c r="G2384" s="10"/>
      <c r="H2384" s="12"/>
      <c r="I2384" s="12"/>
      <c r="J2384" s="13"/>
      <c r="K2384" s="10"/>
      <c r="L2384" s="15" t="str">
        <f ca="1">IF(ISBLANK(F2384), "", DATEDIF(Tenants[[#This Row],[DateOfBirth]],TODAY(),"Y"))</f>
        <v/>
      </c>
      <c r="M2384" s="10"/>
      <c r="N2384" s="10"/>
      <c r="O2384" s="10"/>
      <c r="P2384" s="10"/>
      <c r="Q2384" s="10"/>
      <c r="R2384" s="10"/>
      <c r="S2384" s="10"/>
      <c r="T2384" s="10"/>
      <c r="U2384" s="16" t="str">
        <f t="shared" si="38"/>
        <v/>
      </c>
      <c r="V2384" s="16" t="str" cm="1">
        <f t="array" ref="V2384">_xlfn.IFS(AND(ISBLANK(A2384), OR(B2384&lt;&gt;"",C2384&lt;&gt;"",E2384&lt;&gt;"",F2384&lt;&gt;"",G2384&lt;&gt;"",H2384&lt;&gt;"",J2384&lt;&gt;"",K2384&lt;&gt;"",M2384&lt;&gt;"",N2384&lt;&gt;"",O2384&lt;&gt;"",P2384&lt;&gt;"",Q2384&lt;&gt;"",R2384&lt;&gt;"",S2384&lt;&gt;"",T2384&lt;&gt;"",)), "Address Empty", ISBLANK(A2384), "", ISBLANK(B2384), "Room Number Empty", ISBLANK(C2384), "First Name Empty", ISBLANK(E2384), "Last Name Empty", ISBLANK(F2384), "Date of Birth Empty", ISBLANK(G2384), "NI Number Empty", ISBLANK(H2384), "Check In Date Empty", ISBLANK(J2384), "HB Claim Ref Number Empty", ISBLANK(K2384), "Referral Agency Empty", ISBLANK(M2384), "Gender Empty", ISBLANK(N2384), "Religion Empty", ISBLANK(O2384), "Ethnicity Empty", ISBLANK(P2384), "Nationality Empty", ISBLANK(Q2384), "Disability Empty", ISBLANK(R2384), "Sexual Orientation Empty", ISBLANK(S2384), "Language Empty", ISBLANK(T2384), "Risk Assessment Empty", AND(G2384&lt;&gt;"",H2384&lt;&gt;""), IF(SUMPRODUCT(($G$2:$G$5000=G2384)*($H$2:$H$5000=H2384))&gt;1,"CONFLICT: NI and Check-in Date Already in Use","Correct"), TRUE, "Correct")</f>
        <v/>
      </c>
    </row>
    <row r="2385" spans="1:22" s="14" customFormat="1" x14ac:dyDescent="0.5">
      <c r="A2385" s="10"/>
      <c r="B2385" s="11"/>
      <c r="C2385" s="10"/>
      <c r="D2385" s="10"/>
      <c r="E2385" s="10"/>
      <c r="F2385" s="12"/>
      <c r="G2385" s="10"/>
      <c r="H2385" s="12"/>
      <c r="I2385" s="12"/>
      <c r="J2385" s="13"/>
      <c r="K2385" s="10"/>
      <c r="L2385" s="15" t="str">
        <f ca="1">IF(ISBLANK(F2385), "", DATEDIF(Tenants[[#This Row],[DateOfBirth]],TODAY(),"Y"))</f>
        <v/>
      </c>
      <c r="M2385" s="10"/>
      <c r="N2385" s="10"/>
      <c r="O2385" s="10"/>
      <c r="P2385" s="10"/>
      <c r="Q2385" s="10"/>
      <c r="R2385" s="10"/>
      <c r="S2385" s="10"/>
      <c r="T2385" s="10"/>
      <c r="U2385" s="16" t="str">
        <f t="shared" si="38"/>
        <v/>
      </c>
      <c r="V2385" s="16" t="str" cm="1">
        <f t="array" ref="V2385">_xlfn.IFS(AND(ISBLANK(A2385), OR(B2385&lt;&gt;"",C2385&lt;&gt;"",E2385&lt;&gt;"",F2385&lt;&gt;"",G2385&lt;&gt;"",H2385&lt;&gt;"",J2385&lt;&gt;"",K2385&lt;&gt;"",M2385&lt;&gt;"",N2385&lt;&gt;"",O2385&lt;&gt;"",P2385&lt;&gt;"",Q2385&lt;&gt;"",R2385&lt;&gt;"",S2385&lt;&gt;"",T2385&lt;&gt;"",)), "Address Empty", ISBLANK(A2385), "", ISBLANK(B2385), "Room Number Empty", ISBLANK(C2385), "First Name Empty", ISBLANK(E2385), "Last Name Empty", ISBLANK(F2385), "Date of Birth Empty", ISBLANK(G2385), "NI Number Empty", ISBLANK(H2385), "Check In Date Empty", ISBLANK(J2385), "HB Claim Ref Number Empty", ISBLANK(K2385), "Referral Agency Empty", ISBLANK(M2385), "Gender Empty", ISBLANK(N2385), "Religion Empty", ISBLANK(O2385), "Ethnicity Empty", ISBLANK(P2385), "Nationality Empty", ISBLANK(Q2385), "Disability Empty", ISBLANK(R2385), "Sexual Orientation Empty", ISBLANK(S2385), "Language Empty", ISBLANK(T2385), "Risk Assessment Empty", AND(G2385&lt;&gt;"",H2385&lt;&gt;""), IF(SUMPRODUCT(($G$2:$G$5000=G2385)*($H$2:$H$5000=H2385))&gt;1,"CONFLICT: NI and Check-in Date Already in Use","Correct"), TRUE, "Correct")</f>
        <v/>
      </c>
    </row>
    <row r="2386" spans="1:22" s="14" customFormat="1" x14ac:dyDescent="0.5">
      <c r="A2386" s="10"/>
      <c r="B2386" s="11"/>
      <c r="C2386" s="10"/>
      <c r="D2386" s="10"/>
      <c r="E2386" s="10"/>
      <c r="F2386" s="12"/>
      <c r="G2386" s="10"/>
      <c r="H2386" s="12"/>
      <c r="I2386" s="12"/>
      <c r="J2386" s="13"/>
      <c r="K2386" s="10"/>
      <c r="L2386" s="15" t="str">
        <f ca="1">IF(ISBLANK(F2386), "", DATEDIF(Tenants[[#This Row],[DateOfBirth]],TODAY(),"Y"))</f>
        <v/>
      </c>
      <c r="M2386" s="10"/>
      <c r="N2386" s="10"/>
      <c r="O2386" s="10"/>
      <c r="P2386" s="10"/>
      <c r="Q2386" s="10"/>
      <c r="R2386" s="10"/>
      <c r="S2386" s="10"/>
      <c r="T2386" s="10"/>
      <c r="U2386" s="16" t="str">
        <f t="shared" si="38"/>
        <v/>
      </c>
      <c r="V2386" s="16" t="str" cm="1">
        <f t="array" ref="V2386">_xlfn.IFS(AND(ISBLANK(A2386), OR(B2386&lt;&gt;"",C2386&lt;&gt;"",E2386&lt;&gt;"",F2386&lt;&gt;"",G2386&lt;&gt;"",H2386&lt;&gt;"",J2386&lt;&gt;"",K2386&lt;&gt;"",M2386&lt;&gt;"",N2386&lt;&gt;"",O2386&lt;&gt;"",P2386&lt;&gt;"",Q2386&lt;&gt;"",R2386&lt;&gt;"",S2386&lt;&gt;"",T2386&lt;&gt;"",)), "Address Empty", ISBLANK(A2386), "", ISBLANK(B2386), "Room Number Empty", ISBLANK(C2386), "First Name Empty", ISBLANK(E2386), "Last Name Empty", ISBLANK(F2386), "Date of Birth Empty", ISBLANK(G2386), "NI Number Empty", ISBLANK(H2386), "Check In Date Empty", ISBLANK(J2386), "HB Claim Ref Number Empty", ISBLANK(K2386), "Referral Agency Empty", ISBLANK(M2386), "Gender Empty", ISBLANK(N2386), "Religion Empty", ISBLANK(O2386), "Ethnicity Empty", ISBLANK(P2386), "Nationality Empty", ISBLANK(Q2386), "Disability Empty", ISBLANK(R2386), "Sexual Orientation Empty", ISBLANK(S2386), "Language Empty", ISBLANK(T2386), "Risk Assessment Empty", AND(G2386&lt;&gt;"",H2386&lt;&gt;""), IF(SUMPRODUCT(($G$2:$G$5000=G2386)*($H$2:$H$5000=H2386))&gt;1,"CONFLICT: NI and Check-in Date Already in Use","Correct"), TRUE, "Correct")</f>
        <v/>
      </c>
    </row>
    <row r="2387" spans="1:22" s="14" customFormat="1" x14ac:dyDescent="0.5">
      <c r="A2387" s="10"/>
      <c r="B2387" s="11"/>
      <c r="C2387" s="10"/>
      <c r="D2387" s="10"/>
      <c r="E2387" s="10"/>
      <c r="F2387" s="12"/>
      <c r="G2387" s="10"/>
      <c r="H2387" s="12"/>
      <c r="I2387" s="12"/>
      <c r="J2387" s="13"/>
      <c r="K2387" s="10"/>
      <c r="L2387" s="15" t="str">
        <f ca="1">IF(ISBLANK(F2387), "", DATEDIF(Tenants[[#This Row],[DateOfBirth]],TODAY(),"Y"))</f>
        <v/>
      </c>
      <c r="M2387" s="10"/>
      <c r="N2387" s="10"/>
      <c r="O2387" s="10"/>
      <c r="P2387" s="10"/>
      <c r="Q2387" s="10"/>
      <c r="R2387" s="10"/>
      <c r="S2387" s="10"/>
      <c r="T2387" s="10"/>
      <c r="U2387" s="16" t="str">
        <f t="shared" si="38"/>
        <v/>
      </c>
      <c r="V2387" s="16" t="str" cm="1">
        <f t="array" ref="V2387">_xlfn.IFS(AND(ISBLANK(A2387), OR(B2387&lt;&gt;"",C2387&lt;&gt;"",E2387&lt;&gt;"",F2387&lt;&gt;"",G2387&lt;&gt;"",H2387&lt;&gt;"",J2387&lt;&gt;"",K2387&lt;&gt;"",M2387&lt;&gt;"",N2387&lt;&gt;"",O2387&lt;&gt;"",P2387&lt;&gt;"",Q2387&lt;&gt;"",R2387&lt;&gt;"",S2387&lt;&gt;"",T2387&lt;&gt;"",)), "Address Empty", ISBLANK(A2387), "", ISBLANK(B2387), "Room Number Empty", ISBLANK(C2387), "First Name Empty", ISBLANK(E2387), "Last Name Empty", ISBLANK(F2387), "Date of Birth Empty", ISBLANK(G2387), "NI Number Empty", ISBLANK(H2387), "Check In Date Empty", ISBLANK(J2387), "HB Claim Ref Number Empty", ISBLANK(K2387), "Referral Agency Empty", ISBLANK(M2387), "Gender Empty", ISBLANK(N2387), "Religion Empty", ISBLANK(O2387), "Ethnicity Empty", ISBLANK(P2387), "Nationality Empty", ISBLANK(Q2387), "Disability Empty", ISBLANK(R2387), "Sexual Orientation Empty", ISBLANK(S2387), "Language Empty", ISBLANK(T2387), "Risk Assessment Empty", AND(G2387&lt;&gt;"",H2387&lt;&gt;""), IF(SUMPRODUCT(($G$2:$G$5000=G2387)*($H$2:$H$5000=H2387))&gt;1,"CONFLICT: NI and Check-in Date Already in Use","Correct"), TRUE, "Correct")</f>
        <v/>
      </c>
    </row>
    <row r="2388" spans="1:22" s="14" customFormat="1" x14ac:dyDescent="0.5">
      <c r="A2388" s="10"/>
      <c r="B2388" s="11"/>
      <c r="C2388" s="10"/>
      <c r="D2388" s="10"/>
      <c r="E2388" s="10"/>
      <c r="F2388" s="12"/>
      <c r="G2388" s="10"/>
      <c r="H2388" s="12"/>
      <c r="I2388" s="12"/>
      <c r="J2388" s="13"/>
      <c r="K2388" s="10"/>
      <c r="L2388" s="15" t="str">
        <f ca="1">IF(ISBLANK(F2388), "", DATEDIF(Tenants[[#This Row],[DateOfBirth]],TODAY(),"Y"))</f>
        <v/>
      </c>
      <c r="M2388" s="10"/>
      <c r="N2388" s="10"/>
      <c r="O2388" s="10"/>
      <c r="P2388" s="10"/>
      <c r="Q2388" s="10"/>
      <c r="R2388" s="10"/>
      <c r="S2388" s="10"/>
      <c r="T2388" s="10"/>
      <c r="U2388" s="16" t="str">
        <f t="shared" si="38"/>
        <v/>
      </c>
      <c r="V2388" s="16" t="str" cm="1">
        <f t="array" ref="V2388">_xlfn.IFS(AND(ISBLANK(A2388), OR(B2388&lt;&gt;"",C2388&lt;&gt;"",E2388&lt;&gt;"",F2388&lt;&gt;"",G2388&lt;&gt;"",H2388&lt;&gt;"",J2388&lt;&gt;"",K2388&lt;&gt;"",M2388&lt;&gt;"",N2388&lt;&gt;"",O2388&lt;&gt;"",P2388&lt;&gt;"",Q2388&lt;&gt;"",R2388&lt;&gt;"",S2388&lt;&gt;"",T2388&lt;&gt;"",)), "Address Empty", ISBLANK(A2388), "", ISBLANK(B2388), "Room Number Empty", ISBLANK(C2388), "First Name Empty", ISBLANK(E2388), "Last Name Empty", ISBLANK(F2388), "Date of Birth Empty", ISBLANK(G2388), "NI Number Empty", ISBLANK(H2388), "Check In Date Empty", ISBLANK(J2388), "HB Claim Ref Number Empty", ISBLANK(K2388), "Referral Agency Empty", ISBLANK(M2388), "Gender Empty", ISBLANK(N2388), "Religion Empty", ISBLANK(O2388), "Ethnicity Empty", ISBLANK(P2388), "Nationality Empty", ISBLANK(Q2388), "Disability Empty", ISBLANK(R2388), "Sexual Orientation Empty", ISBLANK(S2388), "Language Empty", ISBLANK(T2388), "Risk Assessment Empty", AND(G2388&lt;&gt;"",H2388&lt;&gt;""), IF(SUMPRODUCT(($G$2:$G$5000=G2388)*($H$2:$H$5000=H2388))&gt;1,"CONFLICT: NI and Check-in Date Already in Use","Correct"), TRUE, "Correct")</f>
        <v/>
      </c>
    </row>
    <row r="2389" spans="1:22" s="14" customFormat="1" x14ac:dyDescent="0.5">
      <c r="A2389" s="10"/>
      <c r="B2389" s="11"/>
      <c r="C2389" s="10"/>
      <c r="D2389" s="10"/>
      <c r="E2389" s="10"/>
      <c r="F2389" s="12"/>
      <c r="G2389" s="10"/>
      <c r="H2389" s="12"/>
      <c r="I2389" s="12"/>
      <c r="J2389" s="13"/>
      <c r="K2389" s="10"/>
      <c r="L2389" s="15" t="str">
        <f ca="1">IF(ISBLANK(F2389), "", DATEDIF(Tenants[[#This Row],[DateOfBirth]],TODAY(),"Y"))</f>
        <v/>
      </c>
      <c r="M2389" s="10"/>
      <c r="N2389" s="10"/>
      <c r="O2389" s="10"/>
      <c r="P2389" s="10"/>
      <c r="Q2389" s="10"/>
      <c r="R2389" s="10"/>
      <c r="S2389" s="10"/>
      <c r="T2389" s="10"/>
      <c r="U2389" s="16" t="str">
        <f t="shared" si="38"/>
        <v/>
      </c>
      <c r="V2389" s="16" t="str" cm="1">
        <f t="array" ref="V2389">_xlfn.IFS(AND(ISBLANK(A2389), OR(B2389&lt;&gt;"",C2389&lt;&gt;"",E2389&lt;&gt;"",F2389&lt;&gt;"",G2389&lt;&gt;"",H2389&lt;&gt;"",J2389&lt;&gt;"",K2389&lt;&gt;"",M2389&lt;&gt;"",N2389&lt;&gt;"",O2389&lt;&gt;"",P2389&lt;&gt;"",Q2389&lt;&gt;"",R2389&lt;&gt;"",S2389&lt;&gt;"",T2389&lt;&gt;"",)), "Address Empty", ISBLANK(A2389), "", ISBLANK(B2389), "Room Number Empty", ISBLANK(C2389), "First Name Empty", ISBLANK(E2389), "Last Name Empty", ISBLANK(F2389), "Date of Birth Empty", ISBLANK(G2389), "NI Number Empty", ISBLANK(H2389), "Check In Date Empty", ISBLANK(J2389), "HB Claim Ref Number Empty", ISBLANK(K2389), "Referral Agency Empty", ISBLANK(M2389), "Gender Empty", ISBLANK(N2389), "Religion Empty", ISBLANK(O2389), "Ethnicity Empty", ISBLANK(P2389), "Nationality Empty", ISBLANK(Q2389), "Disability Empty", ISBLANK(R2389), "Sexual Orientation Empty", ISBLANK(S2389), "Language Empty", ISBLANK(T2389), "Risk Assessment Empty", AND(G2389&lt;&gt;"",H2389&lt;&gt;""), IF(SUMPRODUCT(($G$2:$G$5000=G2389)*($H$2:$H$5000=H2389))&gt;1,"CONFLICT: NI and Check-in Date Already in Use","Correct"), TRUE, "Correct")</f>
        <v/>
      </c>
    </row>
    <row r="2390" spans="1:22" s="14" customFormat="1" x14ac:dyDescent="0.5">
      <c r="A2390" s="10"/>
      <c r="B2390" s="11"/>
      <c r="C2390" s="10"/>
      <c r="D2390" s="10"/>
      <c r="E2390" s="10"/>
      <c r="F2390" s="12"/>
      <c r="G2390" s="10"/>
      <c r="H2390" s="12"/>
      <c r="I2390" s="12"/>
      <c r="J2390" s="13"/>
      <c r="K2390" s="10"/>
      <c r="L2390" s="15" t="str">
        <f ca="1">IF(ISBLANK(F2390), "", DATEDIF(Tenants[[#This Row],[DateOfBirth]],TODAY(),"Y"))</f>
        <v/>
      </c>
      <c r="M2390" s="10"/>
      <c r="N2390" s="10"/>
      <c r="O2390" s="10"/>
      <c r="P2390" s="10"/>
      <c r="Q2390" s="10"/>
      <c r="R2390" s="10"/>
      <c r="S2390" s="10"/>
      <c r="T2390" s="10"/>
      <c r="U2390" s="16" t="str">
        <f t="shared" si="38"/>
        <v/>
      </c>
      <c r="V2390" s="16" t="str" cm="1">
        <f t="array" ref="V2390">_xlfn.IFS(AND(ISBLANK(A2390), OR(B2390&lt;&gt;"",C2390&lt;&gt;"",E2390&lt;&gt;"",F2390&lt;&gt;"",G2390&lt;&gt;"",H2390&lt;&gt;"",J2390&lt;&gt;"",K2390&lt;&gt;"",M2390&lt;&gt;"",N2390&lt;&gt;"",O2390&lt;&gt;"",P2390&lt;&gt;"",Q2390&lt;&gt;"",R2390&lt;&gt;"",S2390&lt;&gt;"",T2390&lt;&gt;"",)), "Address Empty", ISBLANK(A2390), "", ISBLANK(B2390), "Room Number Empty", ISBLANK(C2390), "First Name Empty", ISBLANK(E2390), "Last Name Empty", ISBLANK(F2390), "Date of Birth Empty", ISBLANK(G2390), "NI Number Empty", ISBLANK(H2390), "Check In Date Empty", ISBLANK(J2390), "HB Claim Ref Number Empty", ISBLANK(K2390), "Referral Agency Empty", ISBLANK(M2390), "Gender Empty", ISBLANK(N2390), "Religion Empty", ISBLANK(O2390), "Ethnicity Empty", ISBLANK(P2390), "Nationality Empty", ISBLANK(Q2390), "Disability Empty", ISBLANK(R2390), "Sexual Orientation Empty", ISBLANK(S2390), "Language Empty", ISBLANK(T2390), "Risk Assessment Empty", AND(G2390&lt;&gt;"",H2390&lt;&gt;""), IF(SUMPRODUCT(($G$2:$G$5000=G2390)*($H$2:$H$5000=H2390))&gt;1,"CONFLICT: NI and Check-in Date Already in Use","Correct"), TRUE, "Correct")</f>
        <v/>
      </c>
    </row>
    <row r="2391" spans="1:22" s="14" customFormat="1" x14ac:dyDescent="0.5">
      <c r="A2391" s="10"/>
      <c r="B2391" s="11"/>
      <c r="C2391" s="10"/>
      <c r="D2391" s="10"/>
      <c r="E2391" s="10"/>
      <c r="F2391" s="12"/>
      <c r="G2391" s="10"/>
      <c r="H2391" s="12"/>
      <c r="I2391" s="12"/>
      <c r="J2391" s="13"/>
      <c r="K2391" s="10"/>
      <c r="L2391" s="15" t="str">
        <f ca="1">IF(ISBLANK(F2391), "", DATEDIF(Tenants[[#This Row],[DateOfBirth]],TODAY(),"Y"))</f>
        <v/>
      </c>
      <c r="M2391" s="10"/>
      <c r="N2391" s="10"/>
      <c r="O2391" s="10"/>
      <c r="P2391" s="10"/>
      <c r="Q2391" s="10"/>
      <c r="R2391" s="10"/>
      <c r="S2391" s="10"/>
      <c r="T2391" s="10"/>
      <c r="U2391" s="16" t="str">
        <f t="shared" si="38"/>
        <v/>
      </c>
      <c r="V2391" s="16" t="str" cm="1">
        <f t="array" ref="V2391">_xlfn.IFS(AND(ISBLANK(A2391), OR(B2391&lt;&gt;"",C2391&lt;&gt;"",E2391&lt;&gt;"",F2391&lt;&gt;"",G2391&lt;&gt;"",H2391&lt;&gt;"",J2391&lt;&gt;"",K2391&lt;&gt;"",M2391&lt;&gt;"",N2391&lt;&gt;"",O2391&lt;&gt;"",P2391&lt;&gt;"",Q2391&lt;&gt;"",R2391&lt;&gt;"",S2391&lt;&gt;"",T2391&lt;&gt;"",)), "Address Empty", ISBLANK(A2391), "", ISBLANK(B2391), "Room Number Empty", ISBLANK(C2391), "First Name Empty", ISBLANK(E2391), "Last Name Empty", ISBLANK(F2391), "Date of Birth Empty", ISBLANK(G2391), "NI Number Empty", ISBLANK(H2391), "Check In Date Empty", ISBLANK(J2391), "HB Claim Ref Number Empty", ISBLANK(K2391), "Referral Agency Empty", ISBLANK(M2391), "Gender Empty", ISBLANK(N2391), "Religion Empty", ISBLANK(O2391), "Ethnicity Empty", ISBLANK(P2391), "Nationality Empty", ISBLANK(Q2391), "Disability Empty", ISBLANK(R2391), "Sexual Orientation Empty", ISBLANK(S2391), "Language Empty", ISBLANK(T2391), "Risk Assessment Empty", AND(G2391&lt;&gt;"",H2391&lt;&gt;""), IF(SUMPRODUCT(($G$2:$G$5000=G2391)*($H$2:$H$5000=H2391))&gt;1,"CONFLICT: NI and Check-in Date Already in Use","Correct"), TRUE, "Correct")</f>
        <v/>
      </c>
    </row>
    <row r="2392" spans="1:22" s="14" customFormat="1" x14ac:dyDescent="0.5">
      <c r="A2392" s="10"/>
      <c r="B2392" s="11"/>
      <c r="C2392" s="10"/>
      <c r="D2392" s="10"/>
      <c r="E2392" s="10"/>
      <c r="F2392" s="12"/>
      <c r="G2392" s="10"/>
      <c r="H2392" s="12"/>
      <c r="I2392" s="12"/>
      <c r="J2392" s="13"/>
      <c r="K2392" s="10"/>
      <c r="L2392" s="15" t="str">
        <f ca="1">IF(ISBLANK(F2392), "", DATEDIF(Tenants[[#This Row],[DateOfBirth]],TODAY(),"Y"))</f>
        <v/>
      </c>
      <c r="M2392" s="10"/>
      <c r="N2392" s="10"/>
      <c r="O2392" s="10"/>
      <c r="P2392" s="10"/>
      <c r="Q2392" s="10"/>
      <c r="R2392" s="10"/>
      <c r="S2392" s="10"/>
      <c r="T2392" s="10"/>
      <c r="U2392" s="16" t="str">
        <f t="shared" si="38"/>
        <v/>
      </c>
      <c r="V2392" s="16" t="str" cm="1">
        <f t="array" ref="V2392">_xlfn.IFS(AND(ISBLANK(A2392), OR(B2392&lt;&gt;"",C2392&lt;&gt;"",E2392&lt;&gt;"",F2392&lt;&gt;"",G2392&lt;&gt;"",H2392&lt;&gt;"",J2392&lt;&gt;"",K2392&lt;&gt;"",M2392&lt;&gt;"",N2392&lt;&gt;"",O2392&lt;&gt;"",P2392&lt;&gt;"",Q2392&lt;&gt;"",R2392&lt;&gt;"",S2392&lt;&gt;"",T2392&lt;&gt;"",)), "Address Empty", ISBLANK(A2392), "", ISBLANK(B2392), "Room Number Empty", ISBLANK(C2392), "First Name Empty", ISBLANK(E2392), "Last Name Empty", ISBLANK(F2392), "Date of Birth Empty", ISBLANK(G2392), "NI Number Empty", ISBLANK(H2392), "Check In Date Empty", ISBLANK(J2392), "HB Claim Ref Number Empty", ISBLANK(K2392), "Referral Agency Empty", ISBLANK(M2392), "Gender Empty", ISBLANK(N2392), "Religion Empty", ISBLANK(O2392), "Ethnicity Empty", ISBLANK(P2392), "Nationality Empty", ISBLANK(Q2392), "Disability Empty", ISBLANK(R2392), "Sexual Orientation Empty", ISBLANK(S2392), "Language Empty", ISBLANK(T2392), "Risk Assessment Empty", AND(G2392&lt;&gt;"",H2392&lt;&gt;""), IF(SUMPRODUCT(($G$2:$G$5000=G2392)*($H$2:$H$5000=H2392))&gt;1,"CONFLICT: NI and Check-in Date Already in Use","Correct"), TRUE, "Correct")</f>
        <v/>
      </c>
    </row>
    <row r="2393" spans="1:22" s="14" customFormat="1" x14ac:dyDescent="0.5">
      <c r="A2393" s="10"/>
      <c r="B2393" s="11"/>
      <c r="C2393" s="10"/>
      <c r="D2393" s="10"/>
      <c r="E2393" s="10"/>
      <c r="F2393" s="12"/>
      <c r="G2393" s="10"/>
      <c r="H2393" s="12"/>
      <c r="I2393" s="12"/>
      <c r="J2393" s="13"/>
      <c r="K2393" s="10"/>
      <c r="L2393" s="15" t="str">
        <f ca="1">IF(ISBLANK(F2393), "", DATEDIF(Tenants[[#This Row],[DateOfBirth]],TODAY(),"Y"))</f>
        <v/>
      </c>
      <c r="M2393" s="10"/>
      <c r="N2393" s="10"/>
      <c r="O2393" s="10"/>
      <c r="P2393" s="10"/>
      <c r="Q2393" s="10"/>
      <c r="R2393" s="10"/>
      <c r="S2393" s="10"/>
      <c r="T2393" s="10"/>
      <c r="U2393" s="16" t="str">
        <f t="shared" si="38"/>
        <v/>
      </c>
      <c r="V2393" s="16" t="str" cm="1">
        <f t="array" ref="V2393">_xlfn.IFS(AND(ISBLANK(A2393), OR(B2393&lt;&gt;"",C2393&lt;&gt;"",E2393&lt;&gt;"",F2393&lt;&gt;"",G2393&lt;&gt;"",H2393&lt;&gt;"",J2393&lt;&gt;"",K2393&lt;&gt;"",M2393&lt;&gt;"",N2393&lt;&gt;"",O2393&lt;&gt;"",P2393&lt;&gt;"",Q2393&lt;&gt;"",R2393&lt;&gt;"",S2393&lt;&gt;"",T2393&lt;&gt;"",)), "Address Empty", ISBLANK(A2393), "", ISBLANK(B2393), "Room Number Empty", ISBLANK(C2393), "First Name Empty", ISBLANK(E2393), "Last Name Empty", ISBLANK(F2393), "Date of Birth Empty", ISBLANK(G2393), "NI Number Empty", ISBLANK(H2393), "Check In Date Empty", ISBLANK(J2393), "HB Claim Ref Number Empty", ISBLANK(K2393), "Referral Agency Empty", ISBLANK(M2393), "Gender Empty", ISBLANK(N2393), "Religion Empty", ISBLANK(O2393), "Ethnicity Empty", ISBLANK(P2393), "Nationality Empty", ISBLANK(Q2393), "Disability Empty", ISBLANK(R2393), "Sexual Orientation Empty", ISBLANK(S2393), "Language Empty", ISBLANK(T2393), "Risk Assessment Empty", AND(G2393&lt;&gt;"",H2393&lt;&gt;""), IF(SUMPRODUCT(($G$2:$G$5000=G2393)*($H$2:$H$5000=H2393))&gt;1,"CONFLICT: NI and Check-in Date Already in Use","Correct"), TRUE, "Correct")</f>
        <v/>
      </c>
    </row>
    <row r="2394" spans="1:22" s="14" customFormat="1" x14ac:dyDescent="0.5">
      <c r="A2394" s="10"/>
      <c r="B2394" s="11"/>
      <c r="C2394" s="10"/>
      <c r="D2394" s="10"/>
      <c r="E2394" s="10"/>
      <c r="F2394" s="12"/>
      <c r="G2394" s="10"/>
      <c r="H2394" s="12"/>
      <c r="I2394" s="12"/>
      <c r="J2394" s="13"/>
      <c r="K2394" s="10"/>
      <c r="L2394" s="15" t="str">
        <f ca="1">IF(ISBLANK(F2394), "", DATEDIF(Tenants[[#This Row],[DateOfBirth]],TODAY(),"Y"))</f>
        <v/>
      </c>
      <c r="M2394" s="10"/>
      <c r="N2394" s="10"/>
      <c r="O2394" s="10"/>
      <c r="P2394" s="10"/>
      <c r="Q2394" s="10"/>
      <c r="R2394" s="10"/>
      <c r="S2394" s="10"/>
      <c r="T2394" s="10"/>
      <c r="U2394" s="16" t="str">
        <f t="shared" si="38"/>
        <v/>
      </c>
      <c r="V2394" s="16" t="str" cm="1">
        <f t="array" ref="V2394">_xlfn.IFS(AND(ISBLANK(A2394), OR(B2394&lt;&gt;"",C2394&lt;&gt;"",E2394&lt;&gt;"",F2394&lt;&gt;"",G2394&lt;&gt;"",H2394&lt;&gt;"",J2394&lt;&gt;"",K2394&lt;&gt;"",M2394&lt;&gt;"",N2394&lt;&gt;"",O2394&lt;&gt;"",P2394&lt;&gt;"",Q2394&lt;&gt;"",R2394&lt;&gt;"",S2394&lt;&gt;"",T2394&lt;&gt;"",)), "Address Empty", ISBLANK(A2394), "", ISBLANK(B2394), "Room Number Empty", ISBLANK(C2394), "First Name Empty", ISBLANK(E2394), "Last Name Empty", ISBLANK(F2394), "Date of Birth Empty", ISBLANK(G2394), "NI Number Empty", ISBLANK(H2394), "Check In Date Empty", ISBLANK(J2394), "HB Claim Ref Number Empty", ISBLANK(K2394), "Referral Agency Empty", ISBLANK(M2394), "Gender Empty", ISBLANK(N2394), "Religion Empty", ISBLANK(O2394), "Ethnicity Empty", ISBLANK(P2394), "Nationality Empty", ISBLANK(Q2394), "Disability Empty", ISBLANK(R2394), "Sexual Orientation Empty", ISBLANK(S2394), "Language Empty", ISBLANK(T2394), "Risk Assessment Empty", AND(G2394&lt;&gt;"",H2394&lt;&gt;""), IF(SUMPRODUCT(($G$2:$G$5000=G2394)*($H$2:$H$5000=H2394))&gt;1,"CONFLICT: NI and Check-in Date Already in Use","Correct"), TRUE, "Correct")</f>
        <v/>
      </c>
    </row>
    <row r="2395" spans="1:22" s="14" customFormat="1" x14ac:dyDescent="0.5">
      <c r="A2395" s="10"/>
      <c r="B2395" s="11"/>
      <c r="C2395" s="10"/>
      <c r="D2395" s="10"/>
      <c r="E2395" s="10"/>
      <c r="F2395" s="12"/>
      <c r="G2395" s="10"/>
      <c r="H2395" s="12"/>
      <c r="I2395" s="12"/>
      <c r="J2395" s="13"/>
      <c r="K2395" s="10"/>
      <c r="L2395" s="15" t="str">
        <f ca="1">IF(ISBLANK(F2395), "", DATEDIF(Tenants[[#This Row],[DateOfBirth]],TODAY(),"Y"))</f>
        <v/>
      </c>
      <c r="M2395" s="10"/>
      <c r="N2395" s="10"/>
      <c r="O2395" s="10"/>
      <c r="P2395" s="10"/>
      <c r="Q2395" s="10"/>
      <c r="R2395" s="10"/>
      <c r="S2395" s="10"/>
      <c r="T2395" s="10"/>
      <c r="U2395" s="16" t="str">
        <f t="shared" si="38"/>
        <v/>
      </c>
      <c r="V2395" s="16" t="str" cm="1">
        <f t="array" ref="V2395">_xlfn.IFS(AND(ISBLANK(A2395), OR(B2395&lt;&gt;"",C2395&lt;&gt;"",E2395&lt;&gt;"",F2395&lt;&gt;"",G2395&lt;&gt;"",H2395&lt;&gt;"",J2395&lt;&gt;"",K2395&lt;&gt;"",M2395&lt;&gt;"",N2395&lt;&gt;"",O2395&lt;&gt;"",P2395&lt;&gt;"",Q2395&lt;&gt;"",R2395&lt;&gt;"",S2395&lt;&gt;"",T2395&lt;&gt;"",)), "Address Empty", ISBLANK(A2395), "", ISBLANK(B2395), "Room Number Empty", ISBLANK(C2395), "First Name Empty", ISBLANK(E2395), "Last Name Empty", ISBLANK(F2395), "Date of Birth Empty", ISBLANK(G2395), "NI Number Empty", ISBLANK(H2395), "Check In Date Empty", ISBLANK(J2395), "HB Claim Ref Number Empty", ISBLANK(K2395), "Referral Agency Empty", ISBLANK(M2395), "Gender Empty", ISBLANK(N2395), "Religion Empty", ISBLANK(O2395), "Ethnicity Empty", ISBLANK(P2395), "Nationality Empty", ISBLANK(Q2395), "Disability Empty", ISBLANK(R2395), "Sexual Orientation Empty", ISBLANK(S2395), "Language Empty", ISBLANK(T2395), "Risk Assessment Empty", AND(G2395&lt;&gt;"",H2395&lt;&gt;""), IF(SUMPRODUCT(($G$2:$G$5000=G2395)*($H$2:$H$5000=H2395))&gt;1,"CONFLICT: NI and Check-in Date Already in Use","Correct"), TRUE, "Correct")</f>
        <v/>
      </c>
    </row>
    <row r="2396" spans="1:22" s="14" customFormat="1" x14ac:dyDescent="0.5">
      <c r="A2396" s="10"/>
      <c r="B2396" s="11"/>
      <c r="C2396" s="10"/>
      <c r="D2396" s="10"/>
      <c r="E2396" s="10"/>
      <c r="F2396" s="12"/>
      <c r="G2396" s="10"/>
      <c r="H2396" s="12"/>
      <c r="I2396" s="12"/>
      <c r="J2396" s="13"/>
      <c r="K2396" s="10"/>
      <c r="L2396" s="15" t="str">
        <f ca="1">IF(ISBLANK(F2396), "", DATEDIF(Tenants[[#This Row],[DateOfBirth]],TODAY(),"Y"))</f>
        <v/>
      </c>
      <c r="M2396" s="10"/>
      <c r="N2396" s="10"/>
      <c r="O2396" s="10"/>
      <c r="P2396" s="10"/>
      <c r="Q2396" s="10"/>
      <c r="R2396" s="10"/>
      <c r="S2396" s="10"/>
      <c r="T2396" s="10"/>
      <c r="U2396" s="16" t="str">
        <f t="shared" si="38"/>
        <v/>
      </c>
      <c r="V2396" s="16" t="str" cm="1">
        <f t="array" ref="V2396">_xlfn.IFS(AND(ISBLANK(A2396), OR(B2396&lt;&gt;"",C2396&lt;&gt;"",E2396&lt;&gt;"",F2396&lt;&gt;"",G2396&lt;&gt;"",H2396&lt;&gt;"",J2396&lt;&gt;"",K2396&lt;&gt;"",M2396&lt;&gt;"",N2396&lt;&gt;"",O2396&lt;&gt;"",P2396&lt;&gt;"",Q2396&lt;&gt;"",R2396&lt;&gt;"",S2396&lt;&gt;"",T2396&lt;&gt;"",)), "Address Empty", ISBLANK(A2396), "", ISBLANK(B2396), "Room Number Empty", ISBLANK(C2396), "First Name Empty", ISBLANK(E2396), "Last Name Empty", ISBLANK(F2396), "Date of Birth Empty", ISBLANK(G2396), "NI Number Empty", ISBLANK(H2396), "Check In Date Empty", ISBLANK(J2396), "HB Claim Ref Number Empty", ISBLANK(K2396), "Referral Agency Empty", ISBLANK(M2396), "Gender Empty", ISBLANK(N2396), "Religion Empty", ISBLANK(O2396), "Ethnicity Empty", ISBLANK(P2396), "Nationality Empty", ISBLANK(Q2396), "Disability Empty", ISBLANK(R2396), "Sexual Orientation Empty", ISBLANK(S2396), "Language Empty", ISBLANK(T2396), "Risk Assessment Empty", AND(G2396&lt;&gt;"",H2396&lt;&gt;""), IF(SUMPRODUCT(($G$2:$G$5000=G2396)*($H$2:$H$5000=H2396))&gt;1,"CONFLICT: NI and Check-in Date Already in Use","Correct"), TRUE, "Correct")</f>
        <v/>
      </c>
    </row>
    <row r="2397" spans="1:22" s="14" customFormat="1" x14ac:dyDescent="0.5">
      <c r="A2397" s="10"/>
      <c r="B2397" s="11"/>
      <c r="C2397" s="10"/>
      <c r="D2397" s="10"/>
      <c r="E2397" s="10"/>
      <c r="F2397" s="12"/>
      <c r="G2397" s="10"/>
      <c r="H2397" s="12"/>
      <c r="I2397" s="12"/>
      <c r="J2397" s="13"/>
      <c r="K2397" s="10"/>
      <c r="L2397" s="15" t="str">
        <f ca="1">IF(ISBLANK(F2397), "", DATEDIF(Tenants[[#This Row],[DateOfBirth]],TODAY(),"Y"))</f>
        <v/>
      </c>
      <c r="M2397" s="10"/>
      <c r="N2397" s="10"/>
      <c r="O2397" s="10"/>
      <c r="P2397" s="10"/>
      <c r="Q2397" s="10"/>
      <c r="R2397" s="10"/>
      <c r="S2397" s="10"/>
      <c r="T2397" s="10"/>
      <c r="U2397" s="16" t="str">
        <f t="shared" si="38"/>
        <v/>
      </c>
      <c r="V2397" s="16" t="str" cm="1">
        <f t="array" ref="V2397">_xlfn.IFS(AND(ISBLANK(A2397), OR(B2397&lt;&gt;"",C2397&lt;&gt;"",E2397&lt;&gt;"",F2397&lt;&gt;"",G2397&lt;&gt;"",H2397&lt;&gt;"",J2397&lt;&gt;"",K2397&lt;&gt;"",M2397&lt;&gt;"",N2397&lt;&gt;"",O2397&lt;&gt;"",P2397&lt;&gt;"",Q2397&lt;&gt;"",R2397&lt;&gt;"",S2397&lt;&gt;"",T2397&lt;&gt;"",)), "Address Empty", ISBLANK(A2397), "", ISBLANK(B2397), "Room Number Empty", ISBLANK(C2397), "First Name Empty", ISBLANK(E2397), "Last Name Empty", ISBLANK(F2397), "Date of Birth Empty", ISBLANK(G2397), "NI Number Empty", ISBLANK(H2397), "Check In Date Empty", ISBLANK(J2397), "HB Claim Ref Number Empty", ISBLANK(K2397), "Referral Agency Empty", ISBLANK(M2397), "Gender Empty", ISBLANK(N2397), "Religion Empty", ISBLANK(O2397), "Ethnicity Empty", ISBLANK(P2397), "Nationality Empty", ISBLANK(Q2397), "Disability Empty", ISBLANK(R2397), "Sexual Orientation Empty", ISBLANK(S2397), "Language Empty", ISBLANK(T2397), "Risk Assessment Empty", AND(G2397&lt;&gt;"",H2397&lt;&gt;""), IF(SUMPRODUCT(($G$2:$G$5000=G2397)*($H$2:$H$5000=H2397))&gt;1,"CONFLICT: NI and Check-in Date Already in Use","Correct"), TRUE, "Correct")</f>
        <v/>
      </c>
    </row>
    <row r="2398" spans="1:22" s="14" customFormat="1" x14ac:dyDescent="0.5">
      <c r="A2398" s="10"/>
      <c r="B2398" s="11"/>
      <c r="C2398" s="10"/>
      <c r="D2398" s="10"/>
      <c r="E2398" s="10"/>
      <c r="F2398" s="12"/>
      <c r="G2398" s="10"/>
      <c r="H2398" s="12"/>
      <c r="I2398" s="12"/>
      <c r="J2398" s="13"/>
      <c r="K2398" s="10"/>
      <c r="L2398" s="15" t="str">
        <f ca="1">IF(ISBLANK(F2398), "", DATEDIF(Tenants[[#This Row],[DateOfBirth]],TODAY(),"Y"))</f>
        <v/>
      </c>
      <c r="M2398" s="10"/>
      <c r="N2398" s="10"/>
      <c r="O2398" s="10"/>
      <c r="P2398" s="10"/>
      <c r="Q2398" s="10"/>
      <c r="R2398" s="10"/>
      <c r="S2398" s="10"/>
      <c r="T2398" s="10"/>
      <c r="U2398" s="16" t="str">
        <f t="shared" si="38"/>
        <v/>
      </c>
      <c r="V2398" s="16" t="str" cm="1">
        <f t="array" ref="V2398">_xlfn.IFS(AND(ISBLANK(A2398), OR(B2398&lt;&gt;"",C2398&lt;&gt;"",E2398&lt;&gt;"",F2398&lt;&gt;"",G2398&lt;&gt;"",H2398&lt;&gt;"",J2398&lt;&gt;"",K2398&lt;&gt;"",M2398&lt;&gt;"",N2398&lt;&gt;"",O2398&lt;&gt;"",P2398&lt;&gt;"",Q2398&lt;&gt;"",R2398&lt;&gt;"",S2398&lt;&gt;"",T2398&lt;&gt;"",)), "Address Empty", ISBLANK(A2398), "", ISBLANK(B2398), "Room Number Empty", ISBLANK(C2398), "First Name Empty", ISBLANK(E2398), "Last Name Empty", ISBLANK(F2398), "Date of Birth Empty", ISBLANK(G2398), "NI Number Empty", ISBLANK(H2398), "Check In Date Empty", ISBLANK(J2398), "HB Claim Ref Number Empty", ISBLANK(K2398), "Referral Agency Empty", ISBLANK(M2398), "Gender Empty", ISBLANK(N2398), "Religion Empty", ISBLANK(O2398), "Ethnicity Empty", ISBLANK(P2398), "Nationality Empty", ISBLANK(Q2398), "Disability Empty", ISBLANK(R2398), "Sexual Orientation Empty", ISBLANK(S2398), "Language Empty", ISBLANK(T2398), "Risk Assessment Empty", AND(G2398&lt;&gt;"",H2398&lt;&gt;""), IF(SUMPRODUCT(($G$2:$G$5000=G2398)*($H$2:$H$5000=H2398))&gt;1,"CONFLICT: NI and Check-in Date Already in Use","Correct"), TRUE, "Correct")</f>
        <v/>
      </c>
    </row>
    <row r="2399" spans="1:22" s="14" customFormat="1" x14ac:dyDescent="0.5">
      <c r="A2399" s="10"/>
      <c r="B2399" s="11"/>
      <c r="C2399" s="10"/>
      <c r="D2399" s="10"/>
      <c r="E2399" s="10"/>
      <c r="F2399" s="12"/>
      <c r="G2399" s="10"/>
      <c r="H2399" s="12"/>
      <c r="I2399" s="12"/>
      <c r="J2399" s="13"/>
      <c r="K2399" s="10"/>
      <c r="L2399" s="15" t="str">
        <f ca="1">IF(ISBLANK(F2399), "", DATEDIF(Tenants[[#This Row],[DateOfBirth]],TODAY(),"Y"))</f>
        <v/>
      </c>
      <c r="M2399" s="10"/>
      <c r="N2399" s="10"/>
      <c r="O2399" s="10"/>
      <c r="P2399" s="10"/>
      <c r="Q2399" s="10"/>
      <c r="R2399" s="10"/>
      <c r="S2399" s="10"/>
      <c r="T2399" s="10"/>
      <c r="U2399" s="16" t="str">
        <f t="shared" si="38"/>
        <v/>
      </c>
      <c r="V2399" s="16" t="str" cm="1">
        <f t="array" ref="V2399">_xlfn.IFS(AND(ISBLANK(A2399), OR(B2399&lt;&gt;"",C2399&lt;&gt;"",E2399&lt;&gt;"",F2399&lt;&gt;"",G2399&lt;&gt;"",H2399&lt;&gt;"",J2399&lt;&gt;"",K2399&lt;&gt;"",M2399&lt;&gt;"",N2399&lt;&gt;"",O2399&lt;&gt;"",P2399&lt;&gt;"",Q2399&lt;&gt;"",R2399&lt;&gt;"",S2399&lt;&gt;"",T2399&lt;&gt;"",)), "Address Empty", ISBLANK(A2399), "", ISBLANK(B2399), "Room Number Empty", ISBLANK(C2399), "First Name Empty", ISBLANK(E2399), "Last Name Empty", ISBLANK(F2399), "Date of Birth Empty", ISBLANK(G2399), "NI Number Empty", ISBLANK(H2399), "Check In Date Empty", ISBLANK(J2399), "HB Claim Ref Number Empty", ISBLANK(K2399), "Referral Agency Empty", ISBLANK(M2399), "Gender Empty", ISBLANK(N2399), "Religion Empty", ISBLANK(O2399), "Ethnicity Empty", ISBLANK(P2399), "Nationality Empty", ISBLANK(Q2399), "Disability Empty", ISBLANK(R2399), "Sexual Orientation Empty", ISBLANK(S2399), "Language Empty", ISBLANK(T2399), "Risk Assessment Empty", AND(G2399&lt;&gt;"",H2399&lt;&gt;""), IF(SUMPRODUCT(($G$2:$G$5000=G2399)*($H$2:$H$5000=H2399))&gt;1,"CONFLICT: NI and Check-in Date Already in Use","Correct"), TRUE, "Correct")</f>
        <v/>
      </c>
    </row>
    <row r="2400" spans="1:22" s="14" customFormat="1" x14ac:dyDescent="0.5">
      <c r="A2400" s="10"/>
      <c r="B2400" s="11"/>
      <c r="C2400" s="10"/>
      <c r="D2400" s="10"/>
      <c r="E2400" s="10"/>
      <c r="F2400" s="12"/>
      <c r="G2400" s="10"/>
      <c r="H2400" s="12"/>
      <c r="I2400" s="12"/>
      <c r="J2400" s="13"/>
      <c r="K2400" s="10"/>
      <c r="L2400" s="15" t="str">
        <f ca="1">IF(ISBLANK(F2400), "", DATEDIF(Tenants[[#This Row],[DateOfBirth]],TODAY(),"Y"))</f>
        <v/>
      </c>
      <c r="M2400" s="10"/>
      <c r="N2400" s="10"/>
      <c r="O2400" s="10"/>
      <c r="P2400" s="10"/>
      <c r="Q2400" s="10"/>
      <c r="R2400" s="10"/>
      <c r="S2400" s="10"/>
      <c r="T2400" s="10"/>
      <c r="U2400" s="16" t="str">
        <f t="shared" si="38"/>
        <v/>
      </c>
      <c r="V2400" s="16" t="str" cm="1">
        <f t="array" ref="V2400">_xlfn.IFS(AND(ISBLANK(A2400), OR(B2400&lt;&gt;"",C2400&lt;&gt;"",E2400&lt;&gt;"",F2400&lt;&gt;"",G2400&lt;&gt;"",H2400&lt;&gt;"",J2400&lt;&gt;"",K2400&lt;&gt;"",M2400&lt;&gt;"",N2400&lt;&gt;"",O2400&lt;&gt;"",P2400&lt;&gt;"",Q2400&lt;&gt;"",R2400&lt;&gt;"",S2400&lt;&gt;"",T2400&lt;&gt;"",)), "Address Empty", ISBLANK(A2400), "", ISBLANK(B2400), "Room Number Empty", ISBLANK(C2400), "First Name Empty", ISBLANK(E2400), "Last Name Empty", ISBLANK(F2400), "Date of Birth Empty", ISBLANK(G2400), "NI Number Empty", ISBLANK(H2400), "Check In Date Empty", ISBLANK(J2400), "HB Claim Ref Number Empty", ISBLANK(K2400), "Referral Agency Empty", ISBLANK(M2400), "Gender Empty", ISBLANK(N2400), "Religion Empty", ISBLANK(O2400), "Ethnicity Empty", ISBLANK(P2400), "Nationality Empty", ISBLANK(Q2400), "Disability Empty", ISBLANK(R2400), "Sexual Orientation Empty", ISBLANK(S2400), "Language Empty", ISBLANK(T2400), "Risk Assessment Empty", AND(G2400&lt;&gt;"",H2400&lt;&gt;""), IF(SUMPRODUCT(($G$2:$G$5000=G2400)*($H$2:$H$5000=H2400))&gt;1,"CONFLICT: NI and Check-in Date Already in Use","Correct"), TRUE, "Correct")</f>
        <v/>
      </c>
    </row>
    <row r="2401" spans="1:22" s="14" customFormat="1" x14ac:dyDescent="0.5">
      <c r="A2401" s="10"/>
      <c r="B2401" s="11"/>
      <c r="C2401" s="10"/>
      <c r="D2401" s="10"/>
      <c r="E2401" s="10"/>
      <c r="F2401" s="12"/>
      <c r="G2401" s="10"/>
      <c r="H2401" s="12"/>
      <c r="I2401" s="12"/>
      <c r="J2401" s="13"/>
      <c r="K2401" s="10"/>
      <c r="L2401" s="15" t="str">
        <f ca="1">IF(ISBLANK(F2401), "", DATEDIF(Tenants[[#This Row],[DateOfBirth]],TODAY(),"Y"))</f>
        <v/>
      </c>
      <c r="M2401" s="10"/>
      <c r="N2401" s="10"/>
      <c r="O2401" s="10"/>
      <c r="P2401" s="10"/>
      <c r="Q2401" s="10"/>
      <c r="R2401" s="10"/>
      <c r="S2401" s="10"/>
      <c r="T2401" s="10"/>
      <c r="U2401" s="16" t="str">
        <f t="shared" si="38"/>
        <v/>
      </c>
      <c r="V2401" s="16" t="str" cm="1">
        <f t="array" ref="V2401">_xlfn.IFS(AND(ISBLANK(A2401), OR(B2401&lt;&gt;"",C2401&lt;&gt;"",E2401&lt;&gt;"",F2401&lt;&gt;"",G2401&lt;&gt;"",H2401&lt;&gt;"",J2401&lt;&gt;"",K2401&lt;&gt;"",M2401&lt;&gt;"",N2401&lt;&gt;"",O2401&lt;&gt;"",P2401&lt;&gt;"",Q2401&lt;&gt;"",R2401&lt;&gt;"",S2401&lt;&gt;"",T2401&lt;&gt;"",)), "Address Empty", ISBLANK(A2401), "", ISBLANK(B2401), "Room Number Empty", ISBLANK(C2401), "First Name Empty", ISBLANK(E2401), "Last Name Empty", ISBLANK(F2401), "Date of Birth Empty", ISBLANK(G2401), "NI Number Empty", ISBLANK(H2401), "Check In Date Empty", ISBLANK(J2401), "HB Claim Ref Number Empty", ISBLANK(K2401), "Referral Agency Empty", ISBLANK(M2401), "Gender Empty", ISBLANK(N2401), "Religion Empty", ISBLANK(O2401), "Ethnicity Empty", ISBLANK(P2401), "Nationality Empty", ISBLANK(Q2401), "Disability Empty", ISBLANK(R2401), "Sexual Orientation Empty", ISBLANK(S2401), "Language Empty", ISBLANK(T2401), "Risk Assessment Empty", AND(G2401&lt;&gt;"",H2401&lt;&gt;""), IF(SUMPRODUCT(($G$2:$G$5000=G2401)*($H$2:$H$5000=H2401))&gt;1,"CONFLICT: NI and Check-in Date Already in Use","Correct"), TRUE, "Correct")</f>
        <v/>
      </c>
    </row>
    <row r="2402" spans="1:22" s="14" customFormat="1" x14ac:dyDescent="0.5">
      <c r="A2402" s="10"/>
      <c r="B2402" s="11"/>
      <c r="C2402" s="10"/>
      <c r="D2402" s="10"/>
      <c r="E2402" s="10"/>
      <c r="F2402" s="12"/>
      <c r="G2402" s="10"/>
      <c r="H2402" s="12"/>
      <c r="I2402" s="12"/>
      <c r="J2402" s="13"/>
      <c r="K2402" s="10"/>
      <c r="L2402" s="15" t="str">
        <f ca="1">IF(ISBLANK(F2402), "", DATEDIF(Tenants[[#This Row],[DateOfBirth]],TODAY(),"Y"))</f>
        <v/>
      </c>
      <c r="M2402" s="10"/>
      <c r="N2402" s="10"/>
      <c r="O2402" s="10"/>
      <c r="P2402" s="10"/>
      <c r="Q2402" s="10"/>
      <c r="R2402" s="10"/>
      <c r="S2402" s="10"/>
      <c r="T2402" s="10"/>
      <c r="U2402" s="16" t="str">
        <f t="shared" si="38"/>
        <v/>
      </c>
      <c r="V2402" s="16" t="str" cm="1">
        <f t="array" ref="V2402">_xlfn.IFS(AND(ISBLANK(A2402), OR(B2402&lt;&gt;"",C2402&lt;&gt;"",E2402&lt;&gt;"",F2402&lt;&gt;"",G2402&lt;&gt;"",H2402&lt;&gt;"",J2402&lt;&gt;"",K2402&lt;&gt;"",M2402&lt;&gt;"",N2402&lt;&gt;"",O2402&lt;&gt;"",P2402&lt;&gt;"",Q2402&lt;&gt;"",R2402&lt;&gt;"",S2402&lt;&gt;"",T2402&lt;&gt;"",)), "Address Empty", ISBLANK(A2402), "", ISBLANK(B2402), "Room Number Empty", ISBLANK(C2402), "First Name Empty", ISBLANK(E2402), "Last Name Empty", ISBLANK(F2402), "Date of Birth Empty", ISBLANK(G2402), "NI Number Empty", ISBLANK(H2402), "Check In Date Empty", ISBLANK(J2402), "HB Claim Ref Number Empty", ISBLANK(K2402), "Referral Agency Empty", ISBLANK(M2402), "Gender Empty", ISBLANK(N2402), "Religion Empty", ISBLANK(O2402), "Ethnicity Empty", ISBLANK(P2402), "Nationality Empty", ISBLANK(Q2402), "Disability Empty", ISBLANK(R2402), "Sexual Orientation Empty", ISBLANK(S2402), "Language Empty", ISBLANK(T2402), "Risk Assessment Empty", AND(G2402&lt;&gt;"",H2402&lt;&gt;""), IF(SUMPRODUCT(($G$2:$G$5000=G2402)*($H$2:$H$5000=H2402))&gt;1,"CONFLICT: NI and Check-in Date Already in Use","Correct"), TRUE, "Correct")</f>
        <v/>
      </c>
    </row>
    <row r="2403" spans="1:22" s="14" customFormat="1" x14ac:dyDescent="0.5">
      <c r="A2403" s="10"/>
      <c r="B2403" s="11"/>
      <c r="C2403" s="10"/>
      <c r="D2403" s="10"/>
      <c r="E2403" s="10"/>
      <c r="F2403" s="12"/>
      <c r="G2403" s="10"/>
      <c r="H2403" s="12"/>
      <c r="I2403" s="12"/>
      <c r="J2403" s="13"/>
      <c r="K2403" s="10"/>
      <c r="L2403" s="15" t="str">
        <f ca="1">IF(ISBLANK(F2403), "", DATEDIF(Tenants[[#This Row],[DateOfBirth]],TODAY(),"Y"))</f>
        <v/>
      </c>
      <c r="M2403" s="10"/>
      <c r="N2403" s="10"/>
      <c r="O2403" s="10"/>
      <c r="P2403" s="10"/>
      <c r="Q2403" s="10"/>
      <c r="R2403" s="10"/>
      <c r="S2403" s="10"/>
      <c r="T2403" s="10"/>
      <c r="U2403" s="16" t="str">
        <f t="shared" si="38"/>
        <v/>
      </c>
      <c r="V2403" s="16" t="str" cm="1">
        <f t="array" ref="V2403">_xlfn.IFS(AND(ISBLANK(A2403), OR(B2403&lt;&gt;"",C2403&lt;&gt;"",E2403&lt;&gt;"",F2403&lt;&gt;"",G2403&lt;&gt;"",H2403&lt;&gt;"",J2403&lt;&gt;"",K2403&lt;&gt;"",M2403&lt;&gt;"",N2403&lt;&gt;"",O2403&lt;&gt;"",P2403&lt;&gt;"",Q2403&lt;&gt;"",R2403&lt;&gt;"",S2403&lt;&gt;"",T2403&lt;&gt;"",)), "Address Empty", ISBLANK(A2403), "", ISBLANK(B2403), "Room Number Empty", ISBLANK(C2403), "First Name Empty", ISBLANK(E2403), "Last Name Empty", ISBLANK(F2403), "Date of Birth Empty", ISBLANK(G2403), "NI Number Empty", ISBLANK(H2403), "Check In Date Empty", ISBLANK(J2403), "HB Claim Ref Number Empty", ISBLANK(K2403), "Referral Agency Empty", ISBLANK(M2403), "Gender Empty", ISBLANK(N2403), "Religion Empty", ISBLANK(O2403), "Ethnicity Empty", ISBLANK(P2403), "Nationality Empty", ISBLANK(Q2403), "Disability Empty", ISBLANK(R2403), "Sexual Orientation Empty", ISBLANK(S2403), "Language Empty", ISBLANK(T2403), "Risk Assessment Empty", AND(G2403&lt;&gt;"",H2403&lt;&gt;""), IF(SUMPRODUCT(($G$2:$G$5000=G2403)*($H$2:$H$5000=H2403))&gt;1,"CONFLICT: NI and Check-in Date Already in Use","Correct"), TRUE, "Correct")</f>
        <v/>
      </c>
    </row>
    <row r="2404" spans="1:22" s="14" customFormat="1" x14ac:dyDescent="0.5">
      <c r="A2404" s="10"/>
      <c r="B2404" s="11"/>
      <c r="C2404" s="10"/>
      <c r="D2404" s="10"/>
      <c r="E2404" s="10"/>
      <c r="F2404" s="12"/>
      <c r="G2404" s="10"/>
      <c r="H2404" s="12"/>
      <c r="I2404" s="12"/>
      <c r="J2404" s="13"/>
      <c r="K2404" s="10"/>
      <c r="L2404" s="15" t="str">
        <f ca="1">IF(ISBLANK(F2404), "", DATEDIF(Tenants[[#This Row],[DateOfBirth]],TODAY(),"Y"))</f>
        <v/>
      </c>
      <c r="M2404" s="10"/>
      <c r="N2404" s="10"/>
      <c r="O2404" s="10"/>
      <c r="P2404" s="10"/>
      <c r="Q2404" s="10"/>
      <c r="R2404" s="10"/>
      <c r="S2404" s="10"/>
      <c r="T2404" s="10"/>
      <c r="U2404" s="16" t="str">
        <f t="shared" si="38"/>
        <v/>
      </c>
      <c r="V2404" s="16" t="str" cm="1">
        <f t="array" ref="V2404">_xlfn.IFS(AND(ISBLANK(A2404), OR(B2404&lt;&gt;"",C2404&lt;&gt;"",E2404&lt;&gt;"",F2404&lt;&gt;"",G2404&lt;&gt;"",H2404&lt;&gt;"",J2404&lt;&gt;"",K2404&lt;&gt;"",M2404&lt;&gt;"",N2404&lt;&gt;"",O2404&lt;&gt;"",P2404&lt;&gt;"",Q2404&lt;&gt;"",R2404&lt;&gt;"",S2404&lt;&gt;"",T2404&lt;&gt;"",)), "Address Empty", ISBLANK(A2404), "", ISBLANK(B2404), "Room Number Empty", ISBLANK(C2404), "First Name Empty", ISBLANK(E2404), "Last Name Empty", ISBLANK(F2404), "Date of Birth Empty", ISBLANK(G2404), "NI Number Empty", ISBLANK(H2404), "Check In Date Empty", ISBLANK(J2404), "HB Claim Ref Number Empty", ISBLANK(K2404), "Referral Agency Empty", ISBLANK(M2404), "Gender Empty", ISBLANK(N2404), "Religion Empty", ISBLANK(O2404), "Ethnicity Empty", ISBLANK(P2404), "Nationality Empty", ISBLANK(Q2404), "Disability Empty", ISBLANK(R2404), "Sexual Orientation Empty", ISBLANK(S2404), "Language Empty", ISBLANK(T2404), "Risk Assessment Empty", AND(G2404&lt;&gt;"",H2404&lt;&gt;""), IF(SUMPRODUCT(($G$2:$G$5000=G2404)*($H$2:$H$5000=H2404))&gt;1,"CONFLICT: NI and Check-in Date Already in Use","Correct"), TRUE, "Correct")</f>
        <v/>
      </c>
    </row>
    <row r="2405" spans="1:22" s="14" customFormat="1" x14ac:dyDescent="0.5">
      <c r="A2405" s="10"/>
      <c r="B2405" s="11"/>
      <c r="C2405" s="10"/>
      <c r="D2405" s="10"/>
      <c r="E2405" s="10"/>
      <c r="F2405" s="12"/>
      <c r="G2405" s="10"/>
      <c r="H2405" s="12"/>
      <c r="I2405" s="12"/>
      <c r="J2405" s="13"/>
      <c r="K2405" s="10"/>
      <c r="L2405" s="15" t="str">
        <f ca="1">IF(ISBLANK(F2405), "", DATEDIF(Tenants[[#This Row],[DateOfBirth]],TODAY(),"Y"))</f>
        <v/>
      </c>
      <c r="M2405" s="10"/>
      <c r="N2405" s="10"/>
      <c r="O2405" s="10"/>
      <c r="P2405" s="10"/>
      <c r="Q2405" s="10"/>
      <c r="R2405" s="10"/>
      <c r="S2405" s="10"/>
      <c r="T2405" s="10"/>
      <c r="U2405" s="16" t="str">
        <f t="shared" si="38"/>
        <v/>
      </c>
      <c r="V2405" s="16" t="str" cm="1">
        <f t="array" ref="V2405">_xlfn.IFS(AND(ISBLANK(A2405), OR(B2405&lt;&gt;"",C2405&lt;&gt;"",E2405&lt;&gt;"",F2405&lt;&gt;"",G2405&lt;&gt;"",H2405&lt;&gt;"",J2405&lt;&gt;"",K2405&lt;&gt;"",M2405&lt;&gt;"",N2405&lt;&gt;"",O2405&lt;&gt;"",P2405&lt;&gt;"",Q2405&lt;&gt;"",R2405&lt;&gt;"",S2405&lt;&gt;"",T2405&lt;&gt;"",)), "Address Empty", ISBLANK(A2405), "", ISBLANK(B2405), "Room Number Empty", ISBLANK(C2405), "First Name Empty", ISBLANK(E2405), "Last Name Empty", ISBLANK(F2405), "Date of Birth Empty", ISBLANK(G2405), "NI Number Empty", ISBLANK(H2405), "Check In Date Empty", ISBLANK(J2405), "HB Claim Ref Number Empty", ISBLANK(K2405), "Referral Agency Empty", ISBLANK(M2405), "Gender Empty", ISBLANK(N2405), "Religion Empty", ISBLANK(O2405), "Ethnicity Empty", ISBLANK(P2405), "Nationality Empty", ISBLANK(Q2405), "Disability Empty", ISBLANK(R2405), "Sexual Orientation Empty", ISBLANK(S2405), "Language Empty", ISBLANK(T2405), "Risk Assessment Empty", AND(G2405&lt;&gt;"",H2405&lt;&gt;""), IF(SUMPRODUCT(($G$2:$G$5000=G2405)*($H$2:$H$5000=H2405))&gt;1,"CONFLICT: NI and Check-in Date Already in Use","Correct"), TRUE, "Correct")</f>
        <v/>
      </c>
    </row>
    <row r="2406" spans="1:22" s="14" customFormat="1" x14ac:dyDescent="0.5">
      <c r="A2406" s="10"/>
      <c r="B2406" s="11"/>
      <c r="C2406" s="10"/>
      <c r="D2406" s="10"/>
      <c r="E2406" s="10"/>
      <c r="F2406" s="12"/>
      <c r="G2406" s="10"/>
      <c r="H2406" s="12"/>
      <c r="I2406" s="12"/>
      <c r="J2406" s="13"/>
      <c r="K2406" s="10"/>
      <c r="L2406" s="15" t="str">
        <f ca="1">IF(ISBLANK(F2406), "", DATEDIF(Tenants[[#This Row],[DateOfBirth]],TODAY(),"Y"))</f>
        <v/>
      </c>
      <c r="M2406" s="10"/>
      <c r="N2406" s="10"/>
      <c r="O2406" s="10"/>
      <c r="P2406" s="10"/>
      <c r="Q2406" s="10"/>
      <c r="R2406" s="10"/>
      <c r="S2406" s="10"/>
      <c r="T2406" s="10"/>
      <c r="U2406" s="16" t="str">
        <f t="shared" si="38"/>
        <v/>
      </c>
      <c r="V2406" s="16" t="str" cm="1">
        <f t="array" ref="V2406">_xlfn.IFS(AND(ISBLANK(A2406), OR(B2406&lt;&gt;"",C2406&lt;&gt;"",E2406&lt;&gt;"",F2406&lt;&gt;"",G2406&lt;&gt;"",H2406&lt;&gt;"",J2406&lt;&gt;"",K2406&lt;&gt;"",M2406&lt;&gt;"",N2406&lt;&gt;"",O2406&lt;&gt;"",P2406&lt;&gt;"",Q2406&lt;&gt;"",R2406&lt;&gt;"",S2406&lt;&gt;"",T2406&lt;&gt;"",)), "Address Empty", ISBLANK(A2406), "", ISBLANK(B2406), "Room Number Empty", ISBLANK(C2406), "First Name Empty", ISBLANK(E2406), "Last Name Empty", ISBLANK(F2406), "Date of Birth Empty", ISBLANK(G2406), "NI Number Empty", ISBLANK(H2406), "Check In Date Empty", ISBLANK(J2406), "HB Claim Ref Number Empty", ISBLANK(K2406), "Referral Agency Empty", ISBLANK(M2406), "Gender Empty", ISBLANK(N2406), "Religion Empty", ISBLANK(O2406), "Ethnicity Empty", ISBLANK(P2406), "Nationality Empty", ISBLANK(Q2406), "Disability Empty", ISBLANK(R2406), "Sexual Orientation Empty", ISBLANK(S2406), "Language Empty", ISBLANK(T2406), "Risk Assessment Empty", AND(G2406&lt;&gt;"",H2406&lt;&gt;""), IF(SUMPRODUCT(($G$2:$G$5000=G2406)*($H$2:$H$5000=H2406))&gt;1,"CONFLICT: NI and Check-in Date Already in Use","Correct"), TRUE, "Correct")</f>
        <v/>
      </c>
    </row>
    <row r="2407" spans="1:22" s="14" customFormat="1" x14ac:dyDescent="0.5">
      <c r="A2407" s="10"/>
      <c r="B2407" s="11"/>
      <c r="C2407" s="10"/>
      <c r="D2407" s="10"/>
      <c r="E2407" s="10"/>
      <c r="F2407" s="12"/>
      <c r="G2407" s="10"/>
      <c r="H2407" s="12"/>
      <c r="I2407" s="12"/>
      <c r="J2407" s="13"/>
      <c r="K2407" s="10"/>
      <c r="L2407" s="15" t="str">
        <f ca="1">IF(ISBLANK(F2407), "", DATEDIF(Tenants[[#This Row],[DateOfBirth]],TODAY(),"Y"))</f>
        <v/>
      </c>
      <c r="M2407" s="10"/>
      <c r="N2407" s="10"/>
      <c r="O2407" s="10"/>
      <c r="P2407" s="10"/>
      <c r="Q2407" s="10"/>
      <c r="R2407" s="10"/>
      <c r="S2407" s="10"/>
      <c r="T2407" s="10"/>
      <c r="U2407" s="16" t="str">
        <f t="shared" si="38"/>
        <v/>
      </c>
      <c r="V2407" s="16" t="str" cm="1">
        <f t="array" ref="V2407">_xlfn.IFS(AND(ISBLANK(A2407), OR(B2407&lt;&gt;"",C2407&lt;&gt;"",E2407&lt;&gt;"",F2407&lt;&gt;"",G2407&lt;&gt;"",H2407&lt;&gt;"",J2407&lt;&gt;"",K2407&lt;&gt;"",M2407&lt;&gt;"",N2407&lt;&gt;"",O2407&lt;&gt;"",P2407&lt;&gt;"",Q2407&lt;&gt;"",R2407&lt;&gt;"",S2407&lt;&gt;"",T2407&lt;&gt;"",)), "Address Empty", ISBLANK(A2407), "", ISBLANK(B2407), "Room Number Empty", ISBLANK(C2407), "First Name Empty", ISBLANK(E2407), "Last Name Empty", ISBLANK(F2407), "Date of Birth Empty", ISBLANK(G2407), "NI Number Empty", ISBLANK(H2407), "Check In Date Empty", ISBLANK(J2407), "HB Claim Ref Number Empty", ISBLANK(K2407), "Referral Agency Empty", ISBLANK(M2407), "Gender Empty", ISBLANK(N2407), "Religion Empty", ISBLANK(O2407), "Ethnicity Empty", ISBLANK(P2407), "Nationality Empty", ISBLANK(Q2407), "Disability Empty", ISBLANK(R2407), "Sexual Orientation Empty", ISBLANK(S2407), "Language Empty", ISBLANK(T2407), "Risk Assessment Empty", AND(G2407&lt;&gt;"",H2407&lt;&gt;""), IF(SUMPRODUCT(($G$2:$G$5000=G2407)*($H$2:$H$5000=H2407))&gt;1,"CONFLICT: NI and Check-in Date Already in Use","Correct"), TRUE, "Correct")</f>
        <v/>
      </c>
    </row>
    <row r="2408" spans="1:22" s="14" customFormat="1" x14ac:dyDescent="0.5">
      <c r="A2408" s="10"/>
      <c r="B2408" s="11"/>
      <c r="C2408" s="10"/>
      <c r="D2408" s="10"/>
      <c r="E2408" s="10"/>
      <c r="F2408" s="12"/>
      <c r="G2408" s="10"/>
      <c r="H2408" s="12"/>
      <c r="I2408" s="12"/>
      <c r="J2408" s="13"/>
      <c r="K2408" s="10"/>
      <c r="L2408" s="15" t="str">
        <f ca="1">IF(ISBLANK(F2408), "", DATEDIF(Tenants[[#This Row],[DateOfBirth]],TODAY(),"Y"))</f>
        <v/>
      </c>
      <c r="M2408" s="10"/>
      <c r="N2408" s="10"/>
      <c r="O2408" s="10"/>
      <c r="P2408" s="10"/>
      <c r="Q2408" s="10"/>
      <c r="R2408" s="10"/>
      <c r="S2408" s="10"/>
      <c r="T2408" s="10"/>
      <c r="U2408" s="16" t="str">
        <f t="shared" si="38"/>
        <v/>
      </c>
      <c r="V2408" s="16" t="str" cm="1">
        <f t="array" ref="V2408">_xlfn.IFS(AND(ISBLANK(A2408), OR(B2408&lt;&gt;"",C2408&lt;&gt;"",E2408&lt;&gt;"",F2408&lt;&gt;"",G2408&lt;&gt;"",H2408&lt;&gt;"",J2408&lt;&gt;"",K2408&lt;&gt;"",M2408&lt;&gt;"",N2408&lt;&gt;"",O2408&lt;&gt;"",P2408&lt;&gt;"",Q2408&lt;&gt;"",R2408&lt;&gt;"",S2408&lt;&gt;"",T2408&lt;&gt;"",)), "Address Empty", ISBLANK(A2408), "", ISBLANK(B2408), "Room Number Empty", ISBLANK(C2408), "First Name Empty", ISBLANK(E2408), "Last Name Empty", ISBLANK(F2408), "Date of Birth Empty", ISBLANK(G2408), "NI Number Empty", ISBLANK(H2408), "Check In Date Empty", ISBLANK(J2408), "HB Claim Ref Number Empty", ISBLANK(K2408), "Referral Agency Empty", ISBLANK(M2408), "Gender Empty", ISBLANK(N2408), "Religion Empty", ISBLANK(O2408), "Ethnicity Empty", ISBLANK(P2408), "Nationality Empty", ISBLANK(Q2408), "Disability Empty", ISBLANK(R2408), "Sexual Orientation Empty", ISBLANK(S2408), "Language Empty", ISBLANK(T2408), "Risk Assessment Empty", AND(G2408&lt;&gt;"",H2408&lt;&gt;""), IF(SUMPRODUCT(($G$2:$G$5000=G2408)*($H$2:$H$5000=H2408))&gt;1,"CONFLICT: NI and Check-in Date Already in Use","Correct"), TRUE, "Correct")</f>
        <v/>
      </c>
    </row>
    <row r="2409" spans="1:22" s="14" customFormat="1" x14ac:dyDescent="0.5">
      <c r="A2409" s="10"/>
      <c r="B2409" s="11"/>
      <c r="C2409" s="10"/>
      <c r="D2409" s="10"/>
      <c r="E2409" s="10"/>
      <c r="F2409" s="12"/>
      <c r="G2409" s="10"/>
      <c r="H2409" s="12"/>
      <c r="I2409" s="12"/>
      <c r="J2409" s="13"/>
      <c r="K2409" s="10"/>
      <c r="L2409" s="15" t="str">
        <f ca="1">IF(ISBLANK(F2409), "", DATEDIF(Tenants[[#This Row],[DateOfBirth]],TODAY(),"Y"))</f>
        <v/>
      </c>
      <c r="M2409" s="10"/>
      <c r="N2409" s="10"/>
      <c r="O2409" s="10"/>
      <c r="P2409" s="10"/>
      <c r="Q2409" s="10"/>
      <c r="R2409" s="10"/>
      <c r="S2409" s="10"/>
      <c r="T2409" s="10"/>
      <c r="U2409" s="16" t="str">
        <f t="shared" si="38"/>
        <v/>
      </c>
      <c r="V2409" s="16" t="str" cm="1">
        <f t="array" ref="V2409">_xlfn.IFS(AND(ISBLANK(A2409), OR(B2409&lt;&gt;"",C2409&lt;&gt;"",E2409&lt;&gt;"",F2409&lt;&gt;"",G2409&lt;&gt;"",H2409&lt;&gt;"",J2409&lt;&gt;"",K2409&lt;&gt;"",M2409&lt;&gt;"",N2409&lt;&gt;"",O2409&lt;&gt;"",P2409&lt;&gt;"",Q2409&lt;&gt;"",R2409&lt;&gt;"",S2409&lt;&gt;"",T2409&lt;&gt;"",)), "Address Empty", ISBLANK(A2409), "", ISBLANK(B2409), "Room Number Empty", ISBLANK(C2409), "First Name Empty", ISBLANK(E2409), "Last Name Empty", ISBLANK(F2409), "Date of Birth Empty", ISBLANK(G2409), "NI Number Empty", ISBLANK(H2409), "Check In Date Empty", ISBLANK(J2409), "HB Claim Ref Number Empty", ISBLANK(K2409), "Referral Agency Empty", ISBLANK(M2409), "Gender Empty", ISBLANK(N2409), "Religion Empty", ISBLANK(O2409), "Ethnicity Empty", ISBLANK(P2409), "Nationality Empty", ISBLANK(Q2409), "Disability Empty", ISBLANK(R2409), "Sexual Orientation Empty", ISBLANK(S2409), "Language Empty", ISBLANK(T2409), "Risk Assessment Empty", AND(G2409&lt;&gt;"",H2409&lt;&gt;""), IF(SUMPRODUCT(($G$2:$G$5000=G2409)*($H$2:$H$5000=H2409))&gt;1,"CONFLICT: NI and Check-in Date Already in Use","Correct"), TRUE, "Correct")</f>
        <v/>
      </c>
    </row>
    <row r="2410" spans="1:22" s="14" customFormat="1" x14ac:dyDescent="0.5">
      <c r="A2410" s="10"/>
      <c r="B2410" s="11"/>
      <c r="C2410" s="10"/>
      <c r="D2410" s="10"/>
      <c r="E2410" s="10"/>
      <c r="F2410" s="12"/>
      <c r="G2410" s="10"/>
      <c r="H2410" s="12"/>
      <c r="I2410" s="12"/>
      <c r="J2410" s="13"/>
      <c r="K2410" s="10"/>
      <c r="L2410" s="15" t="str">
        <f ca="1">IF(ISBLANK(F2410), "", DATEDIF(Tenants[[#This Row],[DateOfBirth]],TODAY(),"Y"))</f>
        <v/>
      </c>
      <c r="M2410" s="10"/>
      <c r="N2410" s="10"/>
      <c r="O2410" s="10"/>
      <c r="P2410" s="10"/>
      <c r="Q2410" s="10"/>
      <c r="R2410" s="10"/>
      <c r="S2410" s="10"/>
      <c r="T2410" s="10"/>
      <c r="U2410" s="16" t="str">
        <f t="shared" si="38"/>
        <v/>
      </c>
      <c r="V2410" s="16" t="str" cm="1">
        <f t="array" ref="V2410">_xlfn.IFS(AND(ISBLANK(A2410), OR(B2410&lt;&gt;"",C2410&lt;&gt;"",E2410&lt;&gt;"",F2410&lt;&gt;"",G2410&lt;&gt;"",H2410&lt;&gt;"",J2410&lt;&gt;"",K2410&lt;&gt;"",M2410&lt;&gt;"",N2410&lt;&gt;"",O2410&lt;&gt;"",P2410&lt;&gt;"",Q2410&lt;&gt;"",R2410&lt;&gt;"",S2410&lt;&gt;"",T2410&lt;&gt;"",)), "Address Empty", ISBLANK(A2410), "", ISBLANK(B2410), "Room Number Empty", ISBLANK(C2410), "First Name Empty", ISBLANK(E2410), "Last Name Empty", ISBLANK(F2410), "Date of Birth Empty", ISBLANK(G2410), "NI Number Empty", ISBLANK(H2410), "Check In Date Empty", ISBLANK(J2410), "HB Claim Ref Number Empty", ISBLANK(K2410), "Referral Agency Empty", ISBLANK(M2410), "Gender Empty", ISBLANK(N2410), "Religion Empty", ISBLANK(O2410), "Ethnicity Empty", ISBLANK(P2410), "Nationality Empty", ISBLANK(Q2410), "Disability Empty", ISBLANK(R2410), "Sexual Orientation Empty", ISBLANK(S2410), "Language Empty", ISBLANK(T2410), "Risk Assessment Empty", AND(G2410&lt;&gt;"",H2410&lt;&gt;""), IF(SUMPRODUCT(($G$2:$G$5000=G2410)*($H$2:$H$5000=H2410))&gt;1,"CONFLICT: NI and Check-in Date Already in Use","Correct"), TRUE, "Correct")</f>
        <v/>
      </c>
    </row>
    <row r="2411" spans="1:22" s="14" customFormat="1" x14ac:dyDescent="0.5">
      <c r="A2411" s="10"/>
      <c r="B2411" s="11"/>
      <c r="C2411" s="10"/>
      <c r="D2411" s="10"/>
      <c r="E2411" s="10"/>
      <c r="F2411" s="12"/>
      <c r="G2411" s="10"/>
      <c r="H2411" s="12"/>
      <c r="I2411" s="12"/>
      <c r="J2411" s="13"/>
      <c r="K2411" s="10"/>
      <c r="L2411" s="15" t="str">
        <f ca="1">IF(ISBLANK(F2411), "", DATEDIF(Tenants[[#This Row],[DateOfBirth]],TODAY(),"Y"))</f>
        <v/>
      </c>
      <c r="M2411" s="10"/>
      <c r="N2411" s="10"/>
      <c r="O2411" s="10"/>
      <c r="P2411" s="10"/>
      <c r="Q2411" s="10"/>
      <c r="R2411" s="10"/>
      <c r="S2411" s="10"/>
      <c r="T2411" s="10"/>
      <c r="U2411" s="16" t="str">
        <f t="shared" si="38"/>
        <v/>
      </c>
      <c r="V2411" s="16" t="str" cm="1">
        <f t="array" ref="V2411">_xlfn.IFS(AND(ISBLANK(A2411), OR(B2411&lt;&gt;"",C2411&lt;&gt;"",E2411&lt;&gt;"",F2411&lt;&gt;"",G2411&lt;&gt;"",H2411&lt;&gt;"",J2411&lt;&gt;"",K2411&lt;&gt;"",M2411&lt;&gt;"",N2411&lt;&gt;"",O2411&lt;&gt;"",P2411&lt;&gt;"",Q2411&lt;&gt;"",R2411&lt;&gt;"",S2411&lt;&gt;"",T2411&lt;&gt;"",)), "Address Empty", ISBLANK(A2411), "", ISBLANK(B2411), "Room Number Empty", ISBLANK(C2411), "First Name Empty", ISBLANK(E2411), "Last Name Empty", ISBLANK(F2411), "Date of Birth Empty", ISBLANK(G2411), "NI Number Empty", ISBLANK(H2411), "Check In Date Empty", ISBLANK(J2411), "HB Claim Ref Number Empty", ISBLANK(K2411), "Referral Agency Empty", ISBLANK(M2411), "Gender Empty", ISBLANK(N2411), "Religion Empty", ISBLANK(O2411), "Ethnicity Empty", ISBLANK(P2411), "Nationality Empty", ISBLANK(Q2411), "Disability Empty", ISBLANK(R2411), "Sexual Orientation Empty", ISBLANK(S2411), "Language Empty", ISBLANK(T2411), "Risk Assessment Empty", AND(G2411&lt;&gt;"",H2411&lt;&gt;""), IF(SUMPRODUCT(($G$2:$G$5000=G2411)*($H$2:$H$5000=H2411))&gt;1,"CONFLICT: NI and Check-in Date Already in Use","Correct"), TRUE, "Correct")</f>
        <v/>
      </c>
    </row>
    <row r="2412" spans="1:22" s="14" customFormat="1" x14ac:dyDescent="0.5">
      <c r="A2412" s="10"/>
      <c r="B2412" s="11"/>
      <c r="C2412" s="10"/>
      <c r="D2412" s="10"/>
      <c r="E2412" s="10"/>
      <c r="F2412" s="12"/>
      <c r="G2412" s="10"/>
      <c r="H2412" s="12"/>
      <c r="I2412" s="12"/>
      <c r="J2412" s="13"/>
      <c r="K2412" s="10"/>
      <c r="L2412" s="15" t="str">
        <f ca="1">IF(ISBLANK(F2412), "", DATEDIF(Tenants[[#This Row],[DateOfBirth]],TODAY(),"Y"))</f>
        <v/>
      </c>
      <c r="M2412" s="10"/>
      <c r="N2412" s="10"/>
      <c r="O2412" s="10"/>
      <c r="P2412" s="10"/>
      <c r="Q2412" s="10"/>
      <c r="R2412" s="10"/>
      <c r="S2412" s="10"/>
      <c r="T2412" s="10"/>
      <c r="U2412" s="16" t="str">
        <f t="shared" ref="U2412:U2475" si="39">IF(AND(ISBLANK(H2412),ISBLANK(I2412)),"",IF(ISBLANK(I2412),"ONGOING",DATEDIF(H2412,I2412,"Y")&amp;" YEAR(S) "&amp;DATEDIF(H2412,I2412,"YM")&amp;" MONTH(S)"))</f>
        <v/>
      </c>
      <c r="V2412" s="16" t="str" cm="1">
        <f t="array" ref="V2412">_xlfn.IFS(AND(ISBLANK(A2412), OR(B2412&lt;&gt;"",C2412&lt;&gt;"",E2412&lt;&gt;"",F2412&lt;&gt;"",G2412&lt;&gt;"",H2412&lt;&gt;"",J2412&lt;&gt;"",K2412&lt;&gt;"",M2412&lt;&gt;"",N2412&lt;&gt;"",O2412&lt;&gt;"",P2412&lt;&gt;"",Q2412&lt;&gt;"",R2412&lt;&gt;"",S2412&lt;&gt;"",T2412&lt;&gt;"",)), "Address Empty", ISBLANK(A2412), "", ISBLANK(B2412), "Room Number Empty", ISBLANK(C2412), "First Name Empty", ISBLANK(E2412), "Last Name Empty", ISBLANK(F2412), "Date of Birth Empty", ISBLANK(G2412), "NI Number Empty", ISBLANK(H2412), "Check In Date Empty", ISBLANK(J2412), "HB Claim Ref Number Empty", ISBLANK(K2412), "Referral Agency Empty", ISBLANK(M2412), "Gender Empty", ISBLANK(N2412), "Religion Empty", ISBLANK(O2412), "Ethnicity Empty", ISBLANK(P2412), "Nationality Empty", ISBLANK(Q2412), "Disability Empty", ISBLANK(R2412), "Sexual Orientation Empty", ISBLANK(S2412), "Language Empty", ISBLANK(T2412), "Risk Assessment Empty", AND(G2412&lt;&gt;"",H2412&lt;&gt;""), IF(SUMPRODUCT(($G$2:$G$5000=G2412)*($H$2:$H$5000=H2412))&gt;1,"CONFLICT: NI and Check-in Date Already in Use","Correct"), TRUE, "Correct")</f>
        <v/>
      </c>
    </row>
    <row r="2413" spans="1:22" s="14" customFormat="1" x14ac:dyDescent="0.5">
      <c r="A2413" s="10"/>
      <c r="B2413" s="11"/>
      <c r="C2413" s="10"/>
      <c r="D2413" s="10"/>
      <c r="E2413" s="10"/>
      <c r="F2413" s="12"/>
      <c r="G2413" s="10"/>
      <c r="H2413" s="12"/>
      <c r="I2413" s="12"/>
      <c r="J2413" s="13"/>
      <c r="K2413" s="10"/>
      <c r="L2413" s="15" t="str">
        <f ca="1">IF(ISBLANK(F2413), "", DATEDIF(Tenants[[#This Row],[DateOfBirth]],TODAY(),"Y"))</f>
        <v/>
      </c>
      <c r="M2413" s="10"/>
      <c r="N2413" s="10"/>
      <c r="O2413" s="10"/>
      <c r="P2413" s="10"/>
      <c r="Q2413" s="10"/>
      <c r="R2413" s="10"/>
      <c r="S2413" s="10"/>
      <c r="T2413" s="10"/>
      <c r="U2413" s="16" t="str">
        <f t="shared" si="39"/>
        <v/>
      </c>
      <c r="V2413" s="16" t="str" cm="1">
        <f t="array" ref="V2413">_xlfn.IFS(AND(ISBLANK(A2413), OR(B2413&lt;&gt;"",C2413&lt;&gt;"",E2413&lt;&gt;"",F2413&lt;&gt;"",G2413&lt;&gt;"",H2413&lt;&gt;"",J2413&lt;&gt;"",K2413&lt;&gt;"",M2413&lt;&gt;"",N2413&lt;&gt;"",O2413&lt;&gt;"",P2413&lt;&gt;"",Q2413&lt;&gt;"",R2413&lt;&gt;"",S2413&lt;&gt;"",T2413&lt;&gt;"",)), "Address Empty", ISBLANK(A2413), "", ISBLANK(B2413), "Room Number Empty", ISBLANK(C2413), "First Name Empty", ISBLANK(E2413), "Last Name Empty", ISBLANK(F2413), "Date of Birth Empty", ISBLANK(G2413), "NI Number Empty", ISBLANK(H2413), "Check In Date Empty", ISBLANK(J2413), "HB Claim Ref Number Empty", ISBLANK(K2413), "Referral Agency Empty", ISBLANK(M2413), "Gender Empty", ISBLANK(N2413), "Religion Empty", ISBLANK(O2413), "Ethnicity Empty", ISBLANK(P2413), "Nationality Empty", ISBLANK(Q2413), "Disability Empty", ISBLANK(R2413), "Sexual Orientation Empty", ISBLANK(S2413), "Language Empty", ISBLANK(T2413), "Risk Assessment Empty", AND(G2413&lt;&gt;"",H2413&lt;&gt;""), IF(SUMPRODUCT(($G$2:$G$5000=G2413)*($H$2:$H$5000=H2413))&gt;1,"CONFLICT: NI and Check-in Date Already in Use","Correct"), TRUE, "Correct")</f>
        <v/>
      </c>
    </row>
    <row r="2414" spans="1:22" s="14" customFormat="1" x14ac:dyDescent="0.5">
      <c r="A2414" s="10"/>
      <c r="B2414" s="11"/>
      <c r="C2414" s="10"/>
      <c r="D2414" s="10"/>
      <c r="E2414" s="10"/>
      <c r="F2414" s="12"/>
      <c r="G2414" s="10"/>
      <c r="H2414" s="12"/>
      <c r="I2414" s="12"/>
      <c r="J2414" s="13"/>
      <c r="K2414" s="10"/>
      <c r="L2414" s="15" t="str">
        <f ca="1">IF(ISBLANK(F2414), "", DATEDIF(Tenants[[#This Row],[DateOfBirth]],TODAY(),"Y"))</f>
        <v/>
      </c>
      <c r="M2414" s="10"/>
      <c r="N2414" s="10"/>
      <c r="O2414" s="10"/>
      <c r="P2414" s="10"/>
      <c r="Q2414" s="10"/>
      <c r="R2414" s="10"/>
      <c r="S2414" s="10"/>
      <c r="T2414" s="10"/>
      <c r="U2414" s="16" t="str">
        <f t="shared" si="39"/>
        <v/>
      </c>
      <c r="V2414" s="16" t="str" cm="1">
        <f t="array" ref="V2414">_xlfn.IFS(AND(ISBLANK(A2414), OR(B2414&lt;&gt;"",C2414&lt;&gt;"",E2414&lt;&gt;"",F2414&lt;&gt;"",G2414&lt;&gt;"",H2414&lt;&gt;"",J2414&lt;&gt;"",K2414&lt;&gt;"",M2414&lt;&gt;"",N2414&lt;&gt;"",O2414&lt;&gt;"",P2414&lt;&gt;"",Q2414&lt;&gt;"",R2414&lt;&gt;"",S2414&lt;&gt;"",T2414&lt;&gt;"",)), "Address Empty", ISBLANK(A2414), "", ISBLANK(B2414), "Room Number Empty", ISBLANK(C2414), "First Name Empty", ISBLANK(E2414), "Last Name Empty", ISBLANK(F2414), "Date of Birth Empty", ISBLANK(G2414), "NI Number Empty", ISBLANK(H2414), "Check In Date Empty", ISBLANK(J2414), "HB Claim Ref Number Empty", ISBLANK(K2414), "Referral Agency Empty", ISBLANK(M2414), "Gender Empty", ISBLANK(N2414), "Religion Empty", ISBLANK(O2414), "Ethnicity Empty", ISBLANK(P2414), "Nationality Empty", ISBLANK(Q2414), "Disability Empty", ISBLANK(R2414), "Sexual Orientation Empty", ISBLANK(S2414), "Language Empty", ISBLANK(T2414), "Risk Assessment Empty", AND(G2414&lt;&gt;"",H2414&lt;&gt;""), IF(SUMPRODUCT(($G$2:$G$5000=G2414)*($H$2:$H$5000=H2414))&gt;1,"CONFLICT: NI and Check-in Date Already in Use","Correct"), TRUE, "Correct")</f>
        <v/>
      </c>
    </row>
    <row r="2415" spans="1:22" s="14" customFormat="1" x14ac:dyDescent="0.5">
      <c r="A2415" s="10"/>
      <c r="B2415" s="11"/>
      <c r="C2415" s="10"/>
      <c r="D2415" s="10"/>
      <c r="E2415" s="10"/>
      <c r="F2415" s="12"/>
      <c r="G2415" s="10"/>
      <c r="H2415" s="12"/>
      <c r="I2415" s="12"/>
      <c r="J2415" s="13"/>
      <c r="K2415" s="10"/>
      <c r="L2415" s="15" t="str">
        <f ca="1">IF(ISBLANK(F2415), "", DATEDIF(Tenants[[#This Row],[DateOfBirth]],TODAY(),"Y"))</f>
        <v/>
      </c>
      <c r="M2415" s="10"/>
      <c r="N2415" s="10"/>
      <c r="O2415" s="10"/>
      <c r="P2415" s="10"/>
      <c r="Q2415" s="10"/>
      <c r="R2415" s="10"/>
      <c r="S2415" s="10"/>
      <c r="T2415" s="10"/>
      <c r="U2415" s="16" t="str">
        <f t="shared" si="39"/>
        <v/>
      </c>
      <c r="V2415" s="16" t="str" cm="1">
        <f t="array" ref="V2415">_xlfn.IFS(AND(ISBLANK(A2415), OR(B2415&lt;&gt;"",C2415&lt;&gt;"",E2415&lt;&gt;"",F2415&lt;&gt;"",G2415&lt;&gt;"",H2415&lt;&gt;"",J2415&lt;&gt;"",K2415&lt;&gt;"",M2415&lt;&gt;"",N2415&lt;&gt;"",O2415&lt;&gt;"",P2415&lt;&gt;"",Q2415&lt;&gt;"",R2415&lt;&gt;"",S2415&lt;&gt;"",T2415&lt;&gt;"",)), "Address Empty", ISBLANK(A2415), "", ISBLANK(B2415), "Room Number Empty", ISBLANK(C2415), "First Name Empty", ISBLANK(E2415), "Last Name Empty", ISBLANK(F2415), "Date of Birth Empty", ISBLANK(G2415), "NI Number Empty", ISBLANK(H2415), "Check In Date Empty", ISBLANK(J2415), "HB Claim Ref Number Empty", ISBLANK(K2415), "Referral Agency Empty", ISBLANK(M2415), "Gender Empty", ISBLANK(N2415), "Religion Empty", ISBLANK(O2415), "Ethnicity Empty", ISBLANK(P2415), "Nationality Empty", ISBLANK(Q2415), "Disability Empty", ISBLANK(R2415), "Sexual Orientation Empty", ISBLANK(S2415), "Language Empty", ISBLANK(T2415), "Risk Assessment Empty", AND(G2415&lt;&gt;"",H2415&lt;&gt;""), IF(SUMPRODUCT(($G$2:$G$5000=G2415)*($H$2:$H$5000=H2415))&gt;1,"CONFLICT: NI and Check-in Date Already in Use","Correct"), TRUE, "Correct")</f>
        <v/>
      </c>
    </row>
    <row r="2416" spans="1:22" s="14" customFormat="1" x14ac:dyDescent="0.5">
      <c r="A2416" s="10"/>
      <c r="B2416" s="11"/>
      <c r="C2416" s="10"/>
      <c r="D2416" s="10"/>
      <c r="E2416" s="10"/>
      <c r="F2416" s="12"/>
      <c r="G2416" s="10"/>
      <c r="H2416" s="12"/>
      <c r="I2416" s="12"/>
      <c r="J2416" s="13"/>
      <c r="K2416" s="10"/>
      <c r="L2416" s="15" t="str">
        <f ca="1">IF(ISBLANK(F2416), "", DATEDIF(Tenants[[#This Row],[DateOfBirth]],TODAY(),"Y"))</f>
        <v/>
      </c>
      <c r="M2416" s="10"/>
      <c r="N2416" s="10"/>
      <c r="O2416" s="10"/>
      <c r="P2416" s="10"/>
      <c r="Q2416" s="10"/>
      <c r="R2416" s="10"/>
      <c r="S2416" s="10"/>
      <c r="T2416" s="10"/>
      <c r="U2416" s="16" t="str">
        <f t="shared" si="39"/>
        <v/>
      </c>
      <c r="V2416" s="16" t="str" cm="1">
        <f t="array" ref="V2416">_xlfn.IFS(AND(ISBLANK(A2416), OR(B2416&lt;&gt;"",C2416&lt;&gt;"",E2416&lt;&gt;"",F2416&lt;&gt;"",G2416&lt;&gt;"",H2416&lt;&gt;"",J2416&lt;&gt;"",K2416&lt;&gt;"",M2416&lt;&gt;"",N2416&lt;&gt;"",O2416&lt;&gt;"",P2416&lt;&gt;"",Q2416&lt;&gt;"",R2416&lt;&gt;"",S2416&lt;&gt;"",T2416&lt;&gt;"",)), "Address Empty", ISBLANK(A2416), "", ISBLANK(B2416), "Room Number Empty", ISBLANK(C2416), "First Name Empty", ISBLANK(E2416), "Last Name Empty", ISBLANK(F2416), "Date of Birth Empty", ISBLANK(G2416), "NI Number Empty", ISBLANK(H2416), "Check In Date Empty", ISBLANK(J2416), "HB Claim Ref Number Empty", ISBLANK(K2416), "Referral Agency Empty", ISBLANK(M2416), "Gender Empty", ISBLANK(N2416), "Religion Empty", ISBLANK(O2416), "Ethnicity Empty", ISBLANK(P2416), "Nationality Empty", ISBLANK(Q2416), "Disability Empty", ISBLANK(R2416), "Sexual Orientation Empty", ISBLANK(S2416), "Language Empty", ISBLANK(T2416), "Risk Assessment Empty", AND(G2416&lt;&gt;"",H2416&lt;&gt;""), IF(SUMPRODUCT(($G$2:$G$5000=G2416)*($H$2:$H$5000=H2416))&gt;1,"CONFLICT: NI and Check-in Date Already in Use","Correct"), TRUE, "Correct")</f>
        <v/>
      </c>
    </row>
    <row r="2417" spans="1:22" s="14" customFormat="1" x14ac:dyDescent="0.5">
      <c r="A2417" s="10"/>
      <c r="B2417" s="11"/>
      <c r="C2417" s="10"/>
      <c r="D2417" s="10"/>
      <c r="E2417" s="10"/>
      <c r="F2417" s="12"/>
      <c r="G2417" s="10"/>
      <c r="H2417" s="12"/>
      <c r="I2417" s="12"/>
      <c r="J2417" s="13"/>
      <c r="K2417" s="10"/>
      <c r="L2417" s="15" t="str">
        <f ca="1">IF(ISBLANK(F2417), "", DATEDIF(Tenants[[#This Row],[DateOfBirth]],TODAY(),"Y"))</f>
        <v/>
      </c>
      <c r="M2417" s="10"/>
      <c r="N2417" s="10"/>
      <c r="O2417" s="10"/>
      <c r="P2417" s="10"/>
      <c r="Q2417" s="10"/>
      <c r="R2417" s="10"/>
      <c r="S2417" s="10"/>
      <c r="T2417" s="10"/>
      <c r="U2417" s="16" t="str">
        <f t="shared" si="39"/>
        <v/>
      </c>
      <c r="V2417" s="16" t="str" cm="1">
        <f t="array" ref="V2417">_xlfn.IFS(AND(ISBLANK(A2417), OR(B2417&lt;&gt;"",C2417&lt;&gt;"",E2417&lt;&gt;"",F2417&lt;&gt;"",G2417&lt;&gt;"",H2417&lt;&gt;"",J2417&lt;&gt;"",K2417&lt;&gt;"",M2417&lt;&gt;"",N2417&lt;&gt;"",O2417&lt;&gt;"",P2417&lt;&gt;"",Q2417&lt;&gt;"",R2417&lt;&gt;"",S2417&lt;&gt;"",T2417&lt;&gt;"",)), "Address Empty", ISBLANK(A2417), "", ISBLANK(B2417), "Room Number Empty", ISBLANK(C2417), "First Name Empty", ISBLANK(E2417), "Last Name Empty", ISBLANK(F2417), "Date of Birth Empty", ISBLANK(G2417), "NI Number Empty", ISBLANK(H2417), "Check In Date Empty", ISBLANK(J2417), "HB Claim Ref Number Empty", ISBLANK(K2417), "Referral Agency Empty", ISBLANK(M2417), "Gender Empty", ISBLANK(N2417), "Religion Empty", ISBLANK(O2417), "Ethnicity Empty", ISBLANK(P2417), "Nationality Empty", ISBLANK(Q2417), "Disability Empty", ISBLANK(R2417), "Sexual Orientation Empty", ISBLANK(S2417), "Language Empty", ISBLANK(T2417), "Risk Assessment Empty", AND(G2417&lt;&gt;"",H2417&lt;&gt;""), IF(SUMPRODUCT(($G$2:$G$5000=G2417)*($H$2:$H$5000=H2417))&gt;1,"CONFLICT: NI and Check-in Date Already in Use","Correct"), TRUE, "Correct")</f>
        <v/>
      </c>
    </row>
    <row r="2418" spans="1:22" s="14" customFormat="1" x14ac:dyDescent="0.5">
      <c r="A2418" s="10"/>
      <c r="B2418" s="11"/>
      <c r="C2418" s="10"/>
      <c r="D2418" s="10"/>
      <c r="E2418" s="10"/>
      <c r="F2418" s="12"/>
      <c r="G2418" s="10"/>
      <c r="H2418" s="12"/>
      <c r="I2418" s="12"/>
      <c r="J2418" s="13"/>
      <c r="K2418" s="10"/>
      <c r="L2418" s="15" t="str">
        <f ca="1">IF(ISBLANK(F2418), "", DATEDIF(Tenants[[#This Row],[DateOfBirth]],TODAY(),"Y"))</f>
        <v/>
      </c>
      <c r="M2418" s="10"/>
      <c r="N2418" s="10"/>
      <c r="O2418" s="10"/>
      <c r="P2418" s="10"/>
      <c r="Q2418" s="10"/>
      <c r="R2418" s="10"/>
      <c r="S2418" s="10"/>
      <c r="T2418" s="10"/>
      <c r="U2418" s="16" t="str">
        <f t="shared" si="39"/>
        <v/>
      </c>
      <c r="V2418" s="16" t="str" cm="1">
        <f t="array" ref="V2418">_xlfn.IFS(AND(ISBLANK(A2418), OR(B2418&lt;&gt;"",C2418&lt;&gt;"",E2418&lt;&gt;"",F2418&lt;&gt;"",G2418&lt;&gt;"",H2418&lt;&gt;"",J2418&lt;&gt;"",K2418&lt;&gt;"",M2418&lt;&gt;"",N2418&lt;&gt;"",O2418&lt;&gt;"",P2418&lt;&gt;"",Q2418&lt;&gt;"",R2418&lt;&gt;"",S2418&lt;&gt;"",T2418&lt;&gt;"",)), "Address Empty", ISBLANK(A2418), "", ISBLANK(B2418), "Room Number Empty", ISBLANK(C2418), "First Name Empty", ISBLANK(E2418), "Last Name Empty", ISBLANK(F2418), "Date of Birth Empty", ISBLANK(G2418), "NI Number Empty", ISBLANK(H2418), "Check In Date Empty", ISBLANK(J2418), "HB Claim Ref Number Empty", ISBLANK(K2418), "Referral Agency Empty", ISBLANK(M2418), "Gender Empty", ISBLANK(N2418), "Religion Empty", ISBLANK(O2418), "Ethnicity Empty", ISBLANK(P2418), "Nationality Empty", ISBLANK(Q2418), "Disability Empty", ISBLANK(R2418), "Sexual Orientation Empty", ISBLANK(S2418), "Language Empty", ISBLANK(T2418), "Risk Assessment Empty", AND(G2418&lt;&gt;"",H2418&lt;&gt;""), IF(SUMPRODUCT(($G$2:$G$5000=G2418)*($H$2:$H$5000=H2418))&gt;1,"CONFLICT: NI and Check-in Date Already in Use","Correct"), TRUE, "Correct")</f>
        <v/>
      </c>
    </row>
    <row r="2419" spans="1:22" s="14" customFormat="1" x14ac:dyDescent="0.5">
      <c r="A2419" s="10"/>
      <c r="B2419" s="11"/>
      <c r="C2419" s="10"/>
      <c r="D2419" s="10"/>
      <c r="E2419" s="10"/>
      <c r="F2419" s="12"/>
      <c r="G2419" s="10"/>
      <c r="H2419" s="12"/>
      <c r="I2419" s="12"/>
      <c r="J2419" s="13"/>
      <c r="K2419" s="10"/>
      <c r="L2419" s="15" t="str">
        <f ca="1">IF(ISBLANK(F2419), "", DATEDIF(Tenants[[#This Row],[DateOfBirth]],TODAY(),"Y"))</f>
        <v/>
      </c>
      <c r="M2419" s="10"/>
      <c r="N2419" s="10"/>
      <c r="O2419" s="10"/>
      <c r="P2419" s="10"/>
      <c r="Q2419" s="10"/>
      <c r="R2419" s="10"/>
      <c r="S2419" s="10"/>
      <c r="T2419" s="10"/>
      <c r="U2419" s="16" t="str">
        <f t="shared" si="39"/>
        <v/>
      </c>
      <c r="V2419" s="16" t="str" cm="1">
        <f t="array" ref="V2419">_xlfn.IFS(AND(ISBLANK(A2419), OR(B2419&lt;&gt;"",C2419&lt;&gt;"",E2419&lt;&gt;"",F2419&lt;&gt;"",G2419&lt;&gt;"",H2419&lt;&gt;"",J2419&lt;&gt;"",K2419&lt;&gt;"",M2419&lt;&gt;"",N2419&lt;&gt;"",O2419&lt;&gt;"",P2419&lt;&gt;"",Q2419&lt;&gt;"",R2419&lt;&gt;"",S2419&lt;&gt;"",T2419&lt;&gt;"",)), "Address Empty", ISBLANK(A2419), "", ISBLANK(B2419), "Room Number Empty", ISBLANK(C2419), "First Name Empty", ISBLANK(E2419), "Last Name Empty", ISBLANK(F2419), "Date of Birth Empty", ISBLANK(G2419), "NI Number Empty", ISBLANK(H2419), "Check In Date Empty", ISBLANK(J2419), "HB Claim Ref Number Empty", ISBLANK(K2419), "Referral Agency Empty", ISBLANK(M2419), "Gender Empty", ISBLANK(N2419), "Religion Empty", ISBLANK(O2419), "Ethnicity Empty", ISBLANK(P2419), "Nationality Empty", ISBLANK(Q2419), "Disability Empty", ISBLANK(R2419), "Sexual Orientation Empty", ISBLANK(S2419), "Language Empty", ISBLANK(T2419), "Risk Assessment Empty", AND(G2419&lt;&gt;"",H2419&lt;&gt;""), IF(SUMPRODUCT(($G$2:$G$5000=G2419)*($H$2:$H$5000=H2419))&gt;1,"CONFLICT: NI and Check-in Date Already in Use","Correct"), TRUE, "Correct")</f>
        <v/>
      </c>
    </row>
    <row r="2420" spans="1:22" s="14" customFormat="1" x14ac:dyDescent="0.5">
      <c r="A2420" s="10"/>
      <c r="B2420" s="11"/>
      <c r="C2420" s="10"/>
      <c r="D2420" s="10"/>
      <c r="E2420" s="10"/>
      <c r="F2420" s="12"/>
      <c r="G2420" s="10"/>
      <c r="H2420" s="12"/>
      <c r="I2420" s="12"/>
      <c r="J2420" s="13"/>
      <c r="K2420" s="10"/>
      <c r="L2420" s="15" t="str">
        <f ca="1">IF(ISBLANK(F2420), "", DATEDIF(Tenants[[#This Row],[DateOfBirth]],TODAY(),"Y"))</f>
        <v/>
      </c>
      <c r="M2420" s="10"/>
      <c r="N2420" s="10"/>
      <c r="O2420" s="10"/>
      <c r="P2420" s="10"/>
      <c r="Q2420" s="10"/>
      <c r="R2420" s="10"/>
      <c r="S2420" s="10"/>
      <c r="T2420" s="10"/>
      <c r="U2420" s="16" t="str">
        <f t="shared" si="39"/>
        <v/>
      </c>
      <c r="V2420" s="16" t="str" cm="1">
        <f t="array" ref="V2420">_xlfn.IFS(AND(ISBLANK(A2420), OR(B2420&lt;&gt;"",C2420&lt;&gt;"",E2420&lt;&gt;"",F2420&lt;&gt;"",G2420&lt;&gt;"",H2420&lt;&gt;"",J2420&lt;&gt;"",K2420&lt;&gt;"",M2420&lt;&gt;"",N2420&lt;&gt;"",O2420&lt;&gt;"",P2420&lt;&gt;"",Q2420&lt;&gt;"",R2420&lt;&gt;"",S2420&lt;&gt;"",T2420&lt;&gt;"",)), "Address Empty", ISBLANK(A2420), "", ISBLANK(B2420), "Room Number Empty", ISBLANK(C2420), "First Name Empty", ISBLANK(E2420), "Last Name Empty", ISBLANK(F2420), "Date of Birth Empty", ISBLANK(G2420), "NI Number Empty", ISBLANK(H2420), "Check In Date Empty", ISBLANK(J2420), "HB Claim Ref Number Empty", ISBLANK(K2420), "Referral Agency Empty", ISBLANK(M2420), "Gender Empty", ISBLANK(N2420), "Religion Empty", ISBLANK(O2420), "Ethnicity Empty", ISBLANK(P2420), "Nationality Empty", ISBLANK(Q2420), "Disability Empty", ISBLANK(R2420), "Sexual Orientation Empty", ISBLANK(S2420), "Language Empty", ISBLANK(T2420), "Risk Assessment Empty", AND(G2420&lt;&gt;"",H2420&lt;&gt;""), IF(SUMPRODUCT(($G$2:$G$5000=G2420)*($H$2:$H$5000=H2420))&gt;1,"CONFLICT: NI and Check-in Date Already in Use","Correct"), TRUE, "Correct")</f>
        <v/>
      </c>
    </row>
    <row r="2421" spans="1:22" s="14" customFormat="1" x14ac:dyDescent="0.5">
      <c r="A2421" s="10"/>
      <c r="B2421" s="11"/>
      <c r="C2421" s="10"/>
      <c r="D2421" s="10"/>
      <c r="E2421" s="10"/>
      <c r="F2421" s="12"/>
      <c r="G2421" s="10"/>
      <c r="H2421" s="12"/>
      <c r="I2421" s="12"/>
      <c r="J2421" s="13"/>
      <c r="K2421" s="10"/>
      <c r="L2421" s="15" t="str">
        <f ca="1">IF(ISBLANK(F2421), "", DATEDIF(Tenants[[#This Row],[DateOfBirth]],TODAY(),"Y"))</f>
        <v/>
      </c>
      <c r="M2421" s="10"/>
      <c r="N2421" s="10"/>
      <c r="O2421" s="10"/>
      <c r="P2421" s="10"/>
      <c r="Q2421" s="10"/>
      <c r="R2421" s="10"/>
      <c r="S2421" s="10"/>
      <c r="T2421" s="10"/>
      <c r="U2421" s="16" t="str">
        <f t="shared" si="39"/>
        <v/>
      </c>
      <c r="V2421" s="16" t="str" cm="1">
        <f t="array" ref="V2421">_xlfn.IFS(AND(ISBLANK(A2421), OR(B2421&lt;&gt;"",C2421&lt;&gt;"",E2421&lt;&gt;"",F2421&lt;&gt;"",G2421&lt;&gt;"",H2421&lt;&gt;"",J2421&lt;&gt;"",K2421&lt;&gt;"",M2421&lt;&gt;"",N2421&lt;&gt;"",O2421&lt;&gt;"",P2421&lt;&gt;"",Q2421&lt;&gt;"",R2421&lt;&gt;"",S2421&lt;&gt;"",T2421&lt;&gt;"",)), "Address Empty", ISBLANK(A2421), "", ISBLANK(B2421), "Room Number Empty", ISBLANK(C2421), "First Name Empty", ISBLANK(E2421), "Last Name Empty", ISBLANK(F2421), "Date of Birth Empty", ISBLANK(G2421), "NI Number Empty", ISBLANK(H2421), "Check In Date Empty", ISBLANK(J2421), "HB Claim Ref Number Empty", ISBLANK(K2421), "Referral Agency Empty", ISBLANK(M2421), "Gender Empty", ISBLANK(N2421), "Religion Empty", ISBLANK(O2421), "Ethnicity Empty", ISBLANK(P2421), "Nationality Empty", ISBLANK(Q2421), "Disability Empty", ISBLANK(R2421), "Sexual Orientation Empty", ISBLANK(S2421), "Language Empty", ISBLANK(T2421), "Risk Assessment Empty", AND(G2421&lt;&gt;"",H2421&lt;&gt;""), IF(SUMPRODUCT(($G$2:$G$5000=G2421)*($H$2:$H$5000=H2421))&gt;1,"CONFLICT: NI and Check-in Date Already in Use","Correct"), TRUE, "Correct")</f>
        <v/>
      </c>
    </row>
    <row r="2422" spans="1:22" s="14" customFormat="1" x14ac:dyDescent="0.5">
      <c r="A2422" s="10"/>
      <c r="B2422" s="11"/>
      <c r="C2422" s="10"/>
      <c r="D2422" s="10"/>
      <c r="E2422" s="10"/>
      <c r="F2422" s="12"/>
      <c r="G2422" s="10"/>
      <c r="H2422" s="12"/>
      <c r="I2422" s="12"/>
      <c r="J2422" s="13"/>
      <c r="K2422" s="10"/>
      <c r="L2422" s="15" t="str">
        <f ca="1">IF(ISBLANK(F2422), "", DATEDIF(Tenants[[#This Row],[DateOfBirth]],TODAY(),"Y"))</f>
        <v/>
      </c>
      <c r="M2422" s="10"/>
      <c r="N2422" s="10"/>
      <c r="O2422" s="10"/>
      <c r="P2422" s="10"/>
      <c r="Q2422" s="10"/>
      <c r="R2422" s="10"/>
      <c r="S2422" s="10"/>
      <c r="T2422" s="10"/>
      <c r="U2422" s="16" t="str">
        <f t="shared" si="39"/>
        <v/>
      </c>
      <c r="V2422" s="16" t="str" cm="1">
        <f t="array" ref="V2422">_xlfn.IFS(AND(ISBLANK(A2422), OR(B2422&lt;&gt;"",C2422&lt;&gt;"",E2422&lt;&gt;"",F2422&lt;&gt;"",G2422&lt;&gt;"",H2422&lt;&gt;"",J2422&lt;&gt;"",K2422&lt;&gt;"",M2422&lt;&gt;"",N2422&lt;&gt;"",O2422&lt;&gt;"",P2422&lt;&gt;"",Q2422&lt;&gt;"",R2422&lt;&gt;"",S2422&lt;&gt;"",T2422&lt;&gt;"",)), "Address Empty", ISBLANK(A2422), "", ISBLANK(B2422), "Room Number Empty", ISBLANK(C2422), "First Name Empty", ISBLANK(E2422), "Last Name Empty", ISBLANK(F2422), "Date of Birth Empty", ISBLANK(G2422), "NI Number Empty", ISBLANK(H2422), "Check In Date Empty", ISBLANK(J2422), "HB Claim Ref Number Empty", ISBLANK(K2422), "Referral Agency Empty", ISBLANK(M2422), "Gender Empty", ISBLANK(N2422), "Religion Empty", ISBLANK(O2422), "Ethnicity Empty", ISBLANK(P2422), "Nationality Empty", ISBLANK(Q2422), "Disability Empty", ISBLANK(R2422), "Sexual Orientation Empty", ISBLANK(S2422), "Language Empty", ISBLANK(T2422), "Risk Assessment Empty", AND(G2422&lt;&gt;"",H2422&lt;&gt;""), IF(SUMPRODUCT(($G$2:$G$5000=G2422)*($H$2:$H$5000=H2422))&gt;1,"CONFLICT: NI and Check-in Date Already in Use","Correct"), TRUE, "Correct")</f>
        <v/>
      </c>
    </row>
    <row r="2423" spans="1:22" s="14" customFormat="1" x14ac:dyDescent="0.5">
      <c r="A2423" s="10"/>
      <c r="B2423" s="11"/>
      <c r="C2423" s="10"/>
      <c r="D2423" s="10"/>
      <c r="E2423" s="10"/>
      <c r="F2423" s="12"/>
      <c r="G2423" s="10"/>
      <c r="H2423" s="12"/>
      <c r="I2423" s="12"/>
      <c r="J2423" s="13"/>
      <c r="K2423" s="10"/>
      <c r="L2423" s="15" t="str">
        <f ca="1">IF(ISBLANK(F2423), "", DATEDIF(Tenants[[#This Row],[DateOfBirth]],TODAY(),"Y"))</f>
        <v/>
      </c>
      <c r="M2423" s="10"/>
      <c r="N2423" s="10"/>
      <c r="O2423" s="10"/>
      <c r="P2423" s="10"/>
      <c r="Q2423" s="10"/>
      <c r="R2423" s="10"/>
      <c r="S2423" s="10"/>
      <c r="T2423" s="10"/>
      <c r="U2423" s="16" t="str">
        <f t="shared" si="39"/>
        <v/>
      </c>
      <c r="V2423" s="16" t="str" cm="1">
        <f t="array" ref="V2423">_xlfn.IFS(AND(ISBLANK(A2423), OR(B2423&lt;&gt;"",C2423&lt;&gt;"",E2423&lt;&gt;"",F2423&lt;&gt;"",G2423&lt;&gt;"",H2423&lt;&gt;"",J2423&lt;&gt;"",K2423&lt;&gt;"",M2423&lt;&gt;"",N2423&lt;&gt;"",O2423&lt;&gt;"",P2423&lt;&gt;"",Q2423&lt;&gt;"",R2423&lt;&gt;"",S2423&lt;&gt;"",T2423&lt;&gt;"",)), "Address Empty", ISBLANK(A2423), "", ISBLANK(B2423), "Room Number Empty", ISBLANK(C2423), "First Name Empty", ISBLANK(E2423), "Last Name Empty", ISBLANK(F2423), "Date of Birth Empty", ISBLANK(G2423), "NI Number Empty", ISBLANK(H2423), "Check In Date Empty", ISBLANK(J2423), "HB Claim Ref Number Empty", ISBLANK(K2423), "Referral Agency Empty", ISBLANK(M2423), "Gender Empty", ISBLANK(N2423), "Religion Empty", ISBLANK(O2423), "Ethnicity Empty", ISBLANK(P2423), "Nationality Empty", ISBLANK(Q2423), "Disability Empty", ISBLANK(R2423), "Sexual Orientation Empty", ISBLANK(S2423), "Language Empty", ISBLANK(T2423), "Risk Assessment Empty", AND(G2423&lt;&gt;"",H2423&lt;&gt;""), IF(SUMPRODUCT(($G$2:$G$5000=G2423)*($H$2:$H$5000=H2423))&gt;1,"CONFLICT: NI and Check-in Date Already in Use","Correct"), TRUE, "Correct")</f>
        <v/>
      </c>
    </row>
    <row r="2424" spans="1:22" s="14" customFormat="1" x14ac:dyDescent="0.5">
      <c r="A2424" s="10"/>
      <c r="B2424" s="11"/>
      <c r="C2424" s="10"/>
      <c r="D2424" s="10"/>
      <c r="E2424" s="10"/>
      <c r="F2424" s="12"/>
      <c r="G2424" s="10"/>
      <c r="H2424" s="12"/>
      <c r="I2424" s="12"/>
      <c r="J2424" s="13"/>
      <c r="K2424" s="10"/>
      <c r="L2424" s="15" t="str">
        <f ca="1">IF(ISBLANK(F2424), "", DATEDIF(Tenants[[#This Row],[DateOfBirth]],TODAY(),"Y"))</f>
        <v/>
      </c>
      <c r="M2424" s="10"/>
      <c r="N2424" s="10"/>
      <c r="O2424" s="10"/>
      <c r="P2424" s="10"/>
      <c r="Q2424" s="10"/>
      <c r="R2424" s="10"/>
      <c r="S2424" s="10"/>
      <c r="T2424" s="10"/>
      <c r="U2424" s="16" t="str">
        <f t="shared" si="39"/>
        <v/>
      </c>
      <c r="V2424" s="16" t="str" cm="1">
        <f t="array" ref="V2424">_xlfn.IFS(AND(ISBLANK(A2424), OR(B2424&lt;&gt;"",C2424&lt;&gt;"",E2424&lt;&gt;"",F2424&lt;&gt;"",G2424&lt;&gt;"",H2424&lt;&gt;"",J2424&lt;&gt;"",K2424&lt;&gt;"",M2424&lt;&gt;"",N2424&lt;&gt;"",O2424&lt;&gt;"",P2424&lt;&gt;"",Q2424&lt;&gt;"",R2424&lt;&gt;"",S2424&lt;&gt;"",T2424&lt;&gt;"",)), "Address Empty", ISBLANK(A2424), "", ISBLANK(B2424), "Room Number Empty", ISBLANK(C2424), "First Name Empty", ISBLANK(E2424), "Last Name Empty", ISBLANK(F2424), "Date of Birth Empty", ISBLANK(G2424), "NI Number Empty", ISBLANK(H2424), "Check In Date Empty", ISBLANK(J2424), "HB Claim Ref Number Empty", ISBLANK(K2424), "Referral Agency Empty", ISBLANK(M2424), "Gender Empty", ISBLANK(N2424), "Religion Empty", ISBLANK(O2424), "Ethnicity Empty", ISBLANK(P2424), "Nationality Empty", ISBLANK(Q2424), "Disability Empty", ISBLANK(R2424), "Sexual Orientation Empty", ISBLANK(S2424), "Language Empty", ISBLANK(T2424), "Risk Assessment Empty", AND(G2424&lt;&gt;"",H2424&lt;&gt;""), IF(SUMPRODUCT(($G$2:$G$5000=G2424)*($H$2:$H$5000=H2424))&gt;1,"CONFLICT: NI and Check-in Date Already in Use","Correct"), TRUE, "Correct")</f>
        <v/>
      </c>
    </row>
    <row r="2425" spans="1:22" s="14" customFormat="1" x14ac:dyDescent="0.5">
      <c r="A2425" s="10"/>
      <c r="B2425" s="11"/>
      <c r="C2425" s="10"/>
      <c r="D2425" s="10"/>
      <c r="E2425" s="10"/>
      <c r="F2425" s="12"/>
      <c r="G2425" s="10"/>
      <c r="H2425" s="12"/>
      <c r="I2425" s="12"/>
      <c r="J2425" s="13"/>
      <c r="K2425" s="10"/>
      <c r="L2425" s="15" t="str">
        <f ca="1">IF(ISBLANK(F2425), "", DATEDIF(Tenants[[#This Row],[DateOfBirth]],TODAY(),"Y"))</f>
        <v/>
      </c>
      <c r="M2425" s="10"/>
      <c r="N2425" s="10"/>
      <c r="O2425" s="10"/>
      <c r="P2425" s="10"/>
      <c r="Q2425" s="10"/>
      <c r="R2425" s="10"/>
      <c r="S2425" s="10"/>
      <c r="T2425" s="10"/>
      <c r="U2425" s="16" t="str">
        <f t="shared" si="39"/>
        <v/>
      </c>
      <c r="V2425" s="16" t="str" cm="1">
        <f t="array" ref="V2425">_xlfn.IFS(AND(ISBLANK(A2425), OR(B2425&lt;&gt;"",C2425&lt;&gt;"",E2425&lt;&gt;"",F2425&lt;&gt;"",G2425&lt;&gt;"",H2425&lt;&gt;"",J2425&lt;&gt;"",K2425&lt;&gt;"",M2425&lt;&gt;"",N2425&lt;&gt;"",O2425&lt;&gt;"",P2425&lt;&gt;"",Q2425&lt;&gt;"",R2425&lt;&gt;"",S2425&lt;&gt;"",T2425&lt;&gt;"",)), "Address Empty", ISBLANK(A2425), "", ISBLANK(B2425), "Room Number Empty", ISBLANK(C2425), "First Name Empty", ISBLANK(E2425), "Last Name Empty", ISBLANK(F2425), "Date of Birth Empty", ISBLANK(G2425), "NI Number Empty", ISBLANK(H2425), "Check In Date Empty", ISBLANK(J2425), "HB Claim Ref Number Empty", ISBLANK(K2425), "Referral Agency Empty", ISBLANK(M2425), "Gender Empty", ISBLANK(N2425), "Religion Empty", ISBLANK(O2425), "Ethnicity Empty", ISBLANK(P2425), "Nationality Empty", ISBLANK(Q2425), "Disability Empty", ISBLANK(R2425), "Sexual Orientation Empty", ISBLANK(S2425), "Language Empty", ISBLANK(T2425), "Risk Assessment Empty", AND(G2425&lt;&gt;"",H2425&lt;&gt;""), IF(SUMPRODUCT(($G$2:$G$5000=G2425)*($H$2:$H$5000=H2425))&gt;1,"CONFLICT: NI and Check-in Date Already in Use","Correct"), TRUE, "Correct")</f>
        <v/>
      </c>
    </row>
    <row r="2426" spans="1:22" s="14" customFormat="1" x14ac:dyDescent="0.5">
      <c r="A2426" s="10"/>
      <c r="B2426" s="11"/>
      <c r="C2426" s="10"/>
      <c r="D2426" s="10"/>
      <c r="E2426" s="10"/>
      <c r="F2426" s="12"/>
      <c r="G2426" s="10"/>
      <c r="H2426" s="12"/>
      <c r="I2426" s="12"/>
      <c r="J2426" s="13"/>
      <c r="K2426" s="10"/>
      <c r="L2426" s="15" t="str">
        <f ca="1">IF(ISBLANK(F2426), "", DATEDIF(Tenants[[#This Row],[DateOfBirth]],TODAY(),"Y"))</f>
        <v/>
      </c>
      <c r="M2426" s="10"/>
      <c r="N2426" s="10"/>
      <c r="O2426" s="10"/>
      <c r="P2426" s="10"/>
      <c r="Q2426" s="10"/>
      <c r="R2426" s="10"/>
      <c r="S2426" s="10"/>
      <c r="T2426" s="10"/>
      <c r="U2426" s="16" t="str">
        <f t="shared" si="39"/>
        <v/>
      </c>
      <c r="V2426" s="16" t="str" cm="1">
        <f t="array" ref="V2426">_xlfn.IFS(AND(ISBLANK(A2426), OR(B2426&lt;&gt;"",C2426&lt;&gt;"",E2426&lt;&gt;"",F2426&lt;&gt;"",G2426&lt;&gt;"",H2426&lt;&gt;"",J2426&lt;&gt;"",K2426&lt;&gt;"",M2426&lt;&gt;"",N2426&lt;&gt;"",O2426&lt;&gt;"",P2426&lt;&gt;"",Q2426&lt;&gt;"",R2426&lt;&gt;"",S2426&lt;&gt;"",T2426&lt;&gt;"",)), "Address Empty", ISBLANK(A2426), "", ISBLANK(B2426), "Room Number Empty", ISBLANK(C2426), "First Name Empty", ISBLANK(E2426), "Last Name Empty", ISBLANK(F2426), "Date of Birth Empty", ISBLANK(G2426), "NI Number Empty", ISBLANK(H2426), "Check In Date Empty", ISBLANK(J2426), "HB Claim Ref Number Empty", ISBLANK(K2426), "Referral Agency Empty", ISBLANK(M2426), "Gender Empty", ISBLANK(N2426), "Religion Empty", ISBLANK(O2426), "Ethnicity Empty", ISBLANK(P2426), "Nationality Empty", ISBLANK(Q2426), "Disability Empty", ISBLANK(R2426), "Sexual Orientation Empty", ISBLANK(S2426), "Language Empty", ISBLANK(T2426), "Risk Assessment Empty", AND(G2426&lt;&gt;"",H2426&lt;&gt;""), IF(SUMPRODUCT(($G$2:$G$5000=G2426)*($H$2:$H$5000=H2426))&gt;1,"CONFLICT: NI and Check-in Date Already in Use","Correct"), TRUE, "Correct")</f>
        <v/>
      </c>
    </row>
    <row r="2427" spans="1:22" s="14" customFormat="1" x14ac:dyDescent="0.5">
      <c r="A2427" s="10"/>
      <c r="B2427" s="11"/>
      <c r="C2427" s="10"/>
      <c r="D2427" s="10"/>
      <c r="E2427" s="10"/>
      <c r="F2427" s="12"/>
      <c r="G2427" s="10"/>
      <c r="H2427" s="12"/>
      <c r="I2427" s="12"/>
      <c r="J2427" s="13"/>
      <c r="K2427" s="10"/>
      <c r="L2427" s="15" t="str">
        <f ca="1">IF(ISBLANK(F2427), "", DATEDIF(Tenants[[#This Row],[DateOfBirth]],TODAY(),"Y"))</f>
        <v/>
      </c>
      <c r="M2427" s="10"/>
      <c r="N2427" s="10"/>
      <c r="O2427" s="10"/>
      <c r="P2427" s="10"/>
      <c r="Q2427" s="10"/>
      <c r="R2427" s="10"/>
      <c r="S2427" s="10"/>
      <c r="T2427" s="10"/>
      <c r="U2427" s="16" t="str">
        <f t="shared" si="39"/>
        <v/>
      </c>
      <c r="V2427" s="16" t="str" cm="1">
        <f t="array" ref="V2427">_xlfn.IFS(AND(ISBLANK(A2427), OR(B2427&lt;&gt;"",C2427&lt;&gt;"",E2427&lt;&gt;"",F2427&lt;&gt;"",G2427&lt;&gt;"",H2427&lt;&gt;"",J2427&lt;&gt;"",K2427&lt;&gt;"",M2427&lt;&gt;"",N2427&lt;&gt;"",O2427&lt;&gt;"",P2427&lt;&gt;"",Q2427&lt;&gt;"",R2427&lt;&gt;"",S2427&lt;&gt;"",T2427&lt;&gt;"",)), "Address Empty", ISBLANK(A2427), "", ISBLANK(B2427), "Room Number Empty", ISBLANK(C2427), "First Name Empty", ISBLANK(E2427), "Last Name Empty", ISBLANK(F2427), "Date of Birth Empty", ISBLANK(G2427), "NI Number Empty", ISBLANK(H2427), "Check In Date Empty", ISBLANK(J2427), "HB Claim Ref Number Empty", ISBLANK(K2427), "Referral Agency Empty", ISBLANK(M2427), "Gender Empty", ISBLANK(N2427), "Religion Empty", ISBLANK(O2427), "Ethnicity Empty", ISBLANK(P2427), "Nationality Empty", ISBLANK(Q2427), "Disability Empty", ISBLANK(R2427), "Sexual Orientation Empty", ISBLANK(S2427), "Language Empty", ISBLANK(T2427), "Risk Assessment Empty", AND(G2427&lt;&gt;"",H2427&lt;&gt;""), IF(SUMPRODUCT(($G$2:$G$5000=G2427)*($H$2:$H$5000=H2427))&gt;1,"CONFLICT: NI and Check-in Date Already in Use","Correct"), TRUE, "Correct")</f>
        <v/>
      </c>
    </row>
    <row r="2428" spans="1:22" s="14" customFormat="1" x14ac:dyDescent="0.5">
      <c r="A2428" s="10"/>
      <c r="B2428" s="11"/>
      <c r="C2428" s="10"/>
      <c r="D2428" s="10"/>
      <c r="E2428" s="10"/>
      <c r="F2428" s="12"/>
      <c r="G2428" s="10"/>
      <c r="H2428" s="12"/>
      <c r="I2428" s="12"/>
      <c r="J2428" s="13"/>
      <c r="K2428" s="10"/>
      <c r="L2428" s="15" t="str">
        <f ca="1">IF(ISBLANK(F2428), "", DATEDIF(Tenants[[#This Row],[DateOfBirth]],TODAY(),"Y"))</f>
        <v/>
      </c>
      <c r="M2428" s="10"/>
      <c r="N2428" s="10"/>
      <c r="O2428" s="10"/>
      <c r="P2428" s="10"/>
      <c r="Q2428" s="10"/>
      <c r="R2428" s="10"/>
      <c r="S2428" s="10"/>
      <c r="T2428" s="10"/>
      <c r="U2428" s="16" t="str">
        <f t="shared" si="39"/>
        <v/>
      </c>
      <c r="V2428" s="16" t="str" cm="1">
        <f t="array" ref="V2428">_xlfn.IFS(AND(ISBLANK(A2428), OR(B2428&lt;&gt;"",C2428&lt;&gt;"",E2428&lt;&gt;"",F2428&lt;&gt;"",G2428&lt;&gt;"",H2428&lt;&gt;"",J2428&lt;&gt;"",K2428&lt;&gt;"",M2428&lt;&gt;"",N2428&lt;&gt;"",O2428&lt;&gt;"",P2428&lt;&gt;"",Q2428&lt;&gt;"",R2428&lt;&gt;"",S2428&lt;&gt;"",T2428&lt;&gt;"",)), "Address Empty", ISBLANK(A2428), "", ISBLANK(B2428), "Room Number Empty", ISBLANK(C2428), "First Name Empty", ISBLANK(E2428), "Last Name Empty", ISBLANK(F2428), "Date of Birth Empty", ISBLANK(G2428), "NI Number Empty", ISBLANK(H2428), "Check In Date Empty", ISBLANK(J2428), "HB Claim Ref Number Empty", ISBLANK(K2428), "Referral Agency Empty", ISBLANK(M2428), "Gender Empty", ISBLANK(N2428), "Religion Empty", ISBLANK(O2428), "Ethnicity Empty", ISBLANK(P2428), "Nationality Empty", ISBLANK(Q2428), "Disability Empty", ISBLANK(R2428), "Sexual Orientation Empty", ISBLANK(S2428), "Language Empty", ISBLANK(T2428), "Risk Assessment Empty", AND(G2428&lt;&gt;"",H2428&lt;&gt;""), IF(SUMPRODUCT(($G$2:$G$5000=G2428)*($H$2:$H$5000=H2428))&gt;1,"CONFLICT: NI and Check-in Date Already in Use","Correct"), TRUE, "Correct")</f>
        <v/>
      </c>
    </row>
    <row r="2429" spans="1:22" s="14" customFormat="1" x14ac:dyDescent="0.5">
      <c r="A2429" s="10"/>
      <c r="B2429" s="11"/>
      <c r="C2429" s="10"/>
      <c r="D2429" s="10"/>
      <c r="E2429" s="10"/>
      <c r="F2429" s="12"/>
      <c r="G2429" s="10"/>
      <c r="H2429" s="12"/>
      <c r="I2429" s="12"/>
      <c r="J2429" s="13"/>
      <c r="K2429" s="10"/>
      <c r="L2429" s="15" t="str">
        <f ca="1">IF(ISBLANK(F2429), "", DATEDIF(Tenants[[#This Row],[DateOfBirth]],TODAY(),"Y"))</f>
        <v/>
      </c>
      <c r="M2429" s="10"/>
      <c r="N2429" s="10"/>
      <c r="O2429" s="10"/>
      <c r="P2429" s="10"/>
      <c r="Q2429" s="10"/>
      <c r="R2429" s="10"/>
      <c r="S2429" s="10"/>
      <c r="T2429" s="10"/>
      <c r="U2429" s="16" t="str">
        <f t="shared" si="39"/>
        <v/>
      </c>
      <c r="V2429" s="16" t="str" cm="1">
        <f t="array" ref="V2429">_xlfn.IFS(AND(ISBLANK(A2429), OR(B2429&lt;&gt;"",C2429&lt;&gt;"",E2429&lt;&gt;"",F2429&lt;&gt;"",G2429&lt;&gt;"",H2429&lt;&gt;"",J2429&lt;&gt;"",K2429&lt;&gt;"",M2429&lt;&gt;"",N2429&lt;&gt;"",O2429&lt;&gt;"",P2429&lt;&gt;"",Q2429&lt;&gt;"",R2429&lt;&gt;"",S2429&lt;&gt;"",T2429&lt;&gt;"",)), "Address Empty", ISBLANK(A2429), "", ISBLANK(B2429), "Room Number Empty", ISBLANK(C2429), "First Name Empty", ISBLANK(E2429), "Last Name Empty", ISBLANK(F2429), "Date of Birth Empty", ISBLANK(G2429), "NI Number Empty", ISBLANK(H2429), "Check In Date Empty", ISBLANK(J2429), "HB Claim Ref Number Empty", ISBLANK(K2429), "Referral Agency Empty", ISBLANK(M2429), "Gender Empty", ISBLANK(N2429), "Religion Empty", ISBLANK(O2429), "Ethnicity Empty", ISBLANK(P2429), "Nationality Empty", ISBLANK(Q2429), "Disability Empty", ISBLANK(R2429), "Sexual Orientation Empty", ISBLANK(S2429), "Language Empty", ISBLANK(T2429), "Risk Assessment Empty", AND(G2429&lt;&gt;"",H2429&lt;&gt;""), IF(SUMPRODUCT(($G$2:$G$5000=G2429)*($H$2:$H$5000=H2429))&gt;1,"CONFLICT: NI and Check-in Date Already in Use","Correct"), TRUE, "Correct")</f>
        <v/>
      </c>
    </row>
    <row r="2430" spans="1:22" s="14" customFormat="1" x14ac:dyDescent="0.5">
      <c r="A2430" s="10"/>
      <c r="B2430" s="11"/>
      <c r="C2430" s="10"/>
      <c r="D2430" s="10"/>
      <c r="E2430" s="10"/>
      <c r="F2430" s="12"/>
      <c r="G2430" s="10"/>
      <c r="H2430" s="12"/>
      <c r="I2430" s="12"/>
      <c r="J2430" s="13"/>
      <c r="K2430" s="10"/>
      <c r="L2430" s="15" t="str">
        <f ca="1">IF(ISBLANK(F2430), "", DATEDIF(Tenants[[#This Row],[DateOfBirth]],TODAY(),"Y"))</f>
        <v/>
      </c>
      <c r="M2430" s="10"/>
      <c r="N2430" s="10"/>
      <c r="O2430" s="10"/>
      <c r="P2430" s="10"/>
      <c r="Q2430" s="10"/>
      <c r="R2430" s="10"/>
      <c r="S2430" s="10"/>
      <c r="T2430" s="10"/>
      <c r="U2430" s="16" t="str">
        <f t="shared" si="39"/>
        <v/>
      </c>
      <c r="V2430" s="16" t="str" cm="1">
        <f t="array" ref="V2430">_xlfn.IFS(AND(ISBLANK(A2430), OR(B2430&lt;&gt;"",C2430&lt;&gt;"",E2430&lt;&gt;"",F2430&lt;&gt;"",G2430&lt;&gt;"",H2430&lt;&gt;"",J2430&lt;&gt;"",K2430&lt;&gt;"",M2430&lt;&gt;"",N2430&lt;&gt;"",O2430&lt;&gt;"",P2430&lt;&gt;"",Q2430&lt;&gt;"",R2430&lt;&gt;"",S2430&lt;&gt;"",T2430&lt;&gt;"",)), "Address Empty", ISBLANK(A2430), "", ISBLANK(B2430), "Room Number Empty", ISBLANK(C2430), "First Name Empty", ISBLANK(E2430), "Last Name Empty", ISBLANK(F2430), "Date of Birth Empty", ISBLANK(G2430), "NI Number Empty", ISBLANK(H2430), "Check In Date Empty", ISBLANK(J2430), "HB Claim Ref Number Empty", ISBLANK(K2430), "Referral Agency Empty", ISBLANK(M2430), "Gender Empty", ISBLANK(N2430), "Religion Empty", ISBLANK(O2430), "Ethnicity Empty", ISBLANK(P2430), "Nationality Empty", ISBLANK(Q2430), "Disability Empty", ISBLANK(R2430), "Sexual Orientation Empty", ISBLANK(S2430), "Language Empty", ISBLANK(T2430), "Risk Assessment Empty", AND(G2430&lt;&gt;"",H2430&lt;&gt;""), IF(SUMPRODUCT(($G$2:$G$5000=G2430)*($H$2:$H$5000=H2430))&gt;1,"CONFLICT: NI and Check-in Date Already in Use","Correct"), TRUE, "Correct")</f>
        <v/>
      </c>
    </row>
    <row r="2431" spans="1:22" s="14" customFormat="1" x14ac:dyDescent="0.5">
      <c r="A2431" s="10"/>
      <c r="B2431" s="11"/>
      <c r="C2431" s="10"/>
      <c r="D2431" s="10"/>
      <c r="E2431" s="10"/>
      <c r="F2431" s="12"/>
      <c r="G2431" s="10"/>
      <c r="H2431" s="12"/>
      <c r="I2431" s="12"/>
      <c r="J2431" s="13"/>
      <c r="K2431" s="10"/>
      <c r="L2431" s="15" t="str">
        <f ca="1">IF(ISBLANK(F2431), "", DATEDIF(Tenants[[#This Row],[DateOfBirth]],TODAY(),"Y"))</f>
        <v/>
      </c>
      <c r="M2431" s="10"/>
      <c r="N2431" s="10"/>
      <c r="O2431" s="10"/>
      <c r="P2431" s="10"/>
      <c r="Q2431" s="10"/>
      <c r="R2431" s="10"/>
      <c r="S2431" s="10"/>
      <c r="T2431" s="10"/>
      <c r="U2431" s="16" t="str">
        <f t="shared" si="39"/>
        <v/>
      </c>
      <c r="V2431" s="16" t="str" cm="1">
        <f t="array" ref="V2431">_xlfn.IFS(AND(ISBLANK(A2431), OR(B2431&lt;&gt;"",C2431&lt;&gt;"",E2431&lt;&gt;"",F2431&lt;&gt;"",G2431&lt;&gt;"",H2431&lt;&gt;"",J2431&lt;&gt;"",K2431&lt;&gt;"",M2431&lt;&gt;"",N2431&lt;&gt;"",O2431&lt;&gt;"",P2431&lt;&gt;"",Q2431&lt;&gt;"",R2431&lt;&gt;"",S2431&lt;&gt;"",T2431&lt;&gt;"",)), "Address Empty", ISBLANK(A2431), "", ISBLANK(B2431), "Room Number Empty", ISBLANK(C2431), "First Name Empty", ISBLANK(E2431), "Last Name Empty", ISBLANK(F2431), "Date of Birth Empty", ISBLANK(G2431), "NI Number Empty", ISBLANK(H2431), "Check In Date Empty", ISBLANK(J2431), "HB Claim Ref Number Empty", ISBLANK(K2431), "Referral Agency Empty", ISBLANK(M2431), "Gender Empty", ISBLANK(N2431), "Religion Empty", ISBLANK(O2431), "Ethnicity Empty", ISBLANK(P2431), "Nationality Empty", ISBLANK(Q2431), "Disability Empty", ISBLANK(R2431), "Sexual Orientation Empty", ISBLANK(S2431), "Language Empty", ISBLANK(T2431), "Risk Assessment Empty", AND(G2431&lt;&gt;"",H2431&lt;&gt;""), IF(SUMPRODUCT(($G$2:$G$5000=G2431)*($H$2:$H$5000=H2431))&gt;1,"CONFLICT: NI and Check-in Date Already in Use","Correct"), TRUE, "Correct")</f>
        <v/>
      </c>
    </row>
    <row r="2432" spans="1:22" s="14" customFormat="1" x14ac:dyDescent="0.5">
      <c r="A2432" s="10"/>
      <c r="B2432" s="11"/>
      <c r="C2432" s="10"/>
      <c r="D2432" s="10"/>
      <c r="E2432" s="10"/>
      <c r="F2432" s="12"/>
      <c r="G2432" s="10"/>
      <c r="H2432" s="12"/>
      <c r="I2432" s="12"/>
      <c r="J2432" s="13"/>
      <c r="K2432" s="10"/>
      <c r="L2432" s="15" t="str">
        <f ca="1">IF(ISBLANK(F2432), "", DATEDIF(Tenants[[#This Row],[DateOfBirth]],TODAY(),"Y"))</f>
        <v/>
      </c>
      <c r="M2432" s="10"/>
      <c r="N2432" s="10"/>
      <c r="O2432" s="10"/>
      <c r="P2432" s="10"/>
      <c r="Q2432" s="10"/>
      <c r="R2432" s="10"/>
      <c r="S2432" s="10"/>
      <c r="T2432" s="10"/>
      <c r="U2432" s="16" t="str">
        <f t="shared" si="39"/>
        <v/>
      </c>
      <c r="V2432" s="16" t="str" cm="1">
        <f t="array" ref="V2432">_xlfn.IFS(AND(ISBLANK(A2432), OR(B2432&lt;&gt;"",C2432&lt;&gt;"",E2432&lt;&gt;"",F2432&lt;&gt;"",G2432&lt;&gt;"",H2432&lt;&gt;"",J2432&lt;&gt;"",K2432&lt;&gt;"",M2432&lt;&gt;"",N2432&lt;&gt;"",O2432&lt;&gt;"",P2432&lt;&gt;"",Q2432&lt;&gt;"",R2432&lt;&gt;"",S2432&lt;&gt;"",T2432&lt;&gt;"",)), "Address Empty", ISBLANK(A2432), "", ISBLANK(B2432), "Room Number Empty", ISBLANK(C2432), "First Name Empty", ISBLANK(E2432), "Last Name Empty", ISBLANK(F2432), "Date of Birth Empty", ISBLANK(G2432), "NI Number Empty", ISBLANK(H2432), "Check In Date Empty", ISBLANK(J2432), "HB Claim Ref Number Empty", ISBLANK(K2432), "Referral Agency Empty", ISBLANK(M2432), "Gender Empty", ISBLANK(N2432), "Religion Empty", ISBLANK(O2432), "Ethnicity Empty", ISBLANK(P2432), "Nationality Empty", ISBLANK(Q2432), "Disability Empty", ISBLANK(R2432), "Sexual Orientation Empty", ISBLANK(S2432), "Language Empty", ISBLANK(T2432), "Risk Assessment Empty", AND(G2432&lt;&gt;"",H2432&lt;&gt;""), IF(SUMPRODUCT(($G$2:$G$5000=G2432)*($H$2:$H$5000=H2432))&gt;1,"CONFLICT: NI and Check-in Date Already in Use","Correct"), TRUE, "Correct")</f>
        <v/>
      </c>
    </row>
    <row r="2433" spans="1:22" s="14" customFormat="1" x14ac:dyDescent="0.5">
      <c r="A2433" s="10"/>
      <c r="B2433" s="11"/>
      <c r="C2433" s="10"/>
      <c r="D2433" s="10"/>
      <c r="E2433" s="10"/>
      <c r="F2433" s="12"/>
      <c r="G2433" s="10"/>
      <c r="H2433" s="12"/>
      <c r="I2433" s="12"/>
      <c r="J2433" s="13"/>
      <c r="K2433" s="10"/>
      <c r="L2433" s="15" t="str">
        <f ca="1">IF(ISBLANK(F2433), "", DATEDIF(Tenants[[#This Row],[DateOfBirth]],TODAY(),"Y"))</f>
        <v/>
      </c>
      <c r="M2433" s="10"/>
      <c r="N2433" s="10"/>
      <c r="O2433" s="10"/>
      <c r="P2433" s="10"/>
      <c r="Q2433" s="10"/>
      <c r="R2433" s="10"/>
      <c r="S2433" s="10"/>
      <c r="T2433" s="10"/>
      <c r="U2433" s="16" t="str">
        <f t="shared" si="39"/>
        <v/>
      </c>
      <c r="V2433" s="16" t="str" cm="1">
        <f t="array" ref="V2433">_xlfn.IFS(AND(ISBLANK(A2433), OR(B2433&lt;&gt;"",C2433&lt;&gt;"",E2433&lt;&gt;"",F2433&lt;&gt;"",G2433&lt;&gt;"",H2433&lt;&gt;"",J2433&lt;&gt;"",K2433&lt;&gt;"",M2433&lt;&gt;"",N2433&lt;&gt;"",O2433&lt;&gt;"",P2433&lt;&gt;"",Q2433&lt;&gt;"",R2433&lt;&gt;"",S2433&lt;&gt;"",T2433&lt;&gt;"",)), "Address Empty", ISBLANK(A2433), "", ISBLANK(B2433), "Room Number Empty", ISBLANK(C2433), "First Name Empty", ISBLANK(E2433), "Last Name Empty", ISBLANK(F2433), "Date of Birth Empty", ISBLANK(G2433), "NI Number Empty", ISBLANK(H2433), "Check In Date Empty", ISBLANK(J2433), "HB Claim Ref Number Empty", ISBLANK(K2433), "Referral Agency Empty", ISBLANK(M2433), "Gender Empty", ISBLANK(N2433), "Religion Empty", ISBLANK(O2433), "Ethnicity Empty", ISBLANK(P2433), "Nationality Empty", ISBLANK(Q2433), "Disability Empty", ISBLANK(R2433), "Sexual Orientation Empty", ISBLANK(S2433), "Language Empty", ISBLANK(T2433), "Risk Assessment Empty", AND(G2433&lt;&gt;"",H2433&lt;&gt;""), IF(SUMPRODUCT(($G$2:$G$5000=G2433)*($H$2:$H$5000=H2433))&gt;1,"CONFLICT: NI and Check-in Date Already in Use","Correct"), TRUE, "Correct")</f>
        <v/>
      </c>
    </row>
    <row r="2434" spans="1:22" s="14" customFormat="1" x14ac:dyDescent="0.5">
      <c r="A2434" s="10"/>
      <c r="B2434" s="11"/>
      <c r="C2434" s="10"/>
      <c r="D2434" s="10"/>
      <c r="E2434" s="10"/>
      <c r="F2434" s="12"/>
      <c r="G2434" s="10"/>
      <c r="H2434" s="12"/>
      <c r="I2434" s="12"/>
      <c r="J2434" s="13"/>
      <c r="K2434" s="10"/>
      <c r="L2434" s="15" t="str">
        <f ca="1">IF(ISBLANK(F2434), "", DATEDIF(Tenants[[#This Row],[DateOfBirth]],TODAY(),"Y"))</f>
        <v/>
      </c>
      <c r="M2434" s="10"/>
      <c r="N2434" s="10"/>
      <c r="O2434" s="10"/>
      <c r="P2434" s="10"/>
      <c r="Q2434" s="10"/>
      <c r="R2434" s="10"/>
      <c r="S2434" s="10"/>
      <c r="T2434" s="10"/>
      <c r="U2434" s="16" t="str">
        <f t="shared" si="39"/>
        <v/>
      </c>
      <c r="V2434" s="16" t="str" cm="1">
        <f t="array" ref="V2434">_xlfn.IFS(AND(ISBLANK(A2434), OR(B2434&lt;&gt;"",C2434&lt;&gt;"",E2434&lt;&gt;"",F2434&lt;&gt;"",G2434&lt;&gt;"",H2434&lt;&gt;"",J2434&lt;&gt;"",K2434&lt;&gt;"",M2434&lt;&gt;"",N2434&lt;&gt;"",O2434&lt;&gt;"",P2434&lt;&gt;"",Q2434&lt;&gt;"",R2434&lt;&gt;"",S2434&lt;&gt;"",T2434&lt;&gt;"",)), "Address Empty", ISBLANK(A2434), "", ISBLANK(B2434), "Room Number Empty", ISBLANK(C2434), "First Name Empty", ISBLANK(E2434), "Last Name Empty", ISBLANK(F2434), "Date of Birth Empty", ISBLANK(G2434), "NI Number Empty", ISBLANK(H2434), "Check In Date Empty", ISBLANK(J2434), "HB Claim Ref Number Empty", ISBLANK(K2434), "Referral Agency Empty", ISBLANK(M2434), "Gender Empty", ISBLANK(N2434), "Religion Empty", ISBLANK(O2434), "Ethnicity Empty", ISBLANK(P2434), "Nationality Empty", ISBLANK(Q2434), "Disability Empty", ISBLANK(R2434), "Sexual Orientation Empty", ISBLANK(S2434), "Language Empty", ISBLANK(T2434), "Risk Assessment Empty", AND(G2434&lt;&gt;"",H2434&lt;&gt;""), IF(SUMPRODUCT(($G$2:$G$5000=G2434)*($H$2:$H$5000=H2434))&gt;1,"CONFLICT: NI and Check-in Date Already in Use","Correct"), TRUE, "Correct")</f>
        <v/>
      </c>
    </row>
    <row r="2435" spans="1:22" s="14" customFormat="1" x14ac:dyDescent="0.5">
      <c r="A2435" s="10"/>
      <c r="B2435" s="11"/>
      <c r="C2435" s="10"/>
      <c r="D2435" s="10"/>
      <c r="E2435" s="10"/>
      <c r="F2435" s="12"/>
      <c r="G2435" s="10"/>
      <c r="H2435" s="12"/>
      <c r="I2435" s="12"/>
      <c r="J2435" s="13"/>
      <c r="K2435" s="10"/>
      <c r="L2435" s="15" t="str">
        <f ca="1">IF(ISBLANK(F2435), "", DATEDIF(Tenants[[#This Row],[DateOfBirth]],TODAY(),"Y"))</f>
        <v/>
      </c>
      <c r="M2435" s="10"/>
      <c r="N2435" s="10"/>
      <c r="O2435" s="10"/>
      <c r="P2435" s="10"/>
      <c r="Q2435" s="10"/>
      <c r="R2435" s="10"/>
      <c r="S2435" s="10"/>
      <c r="T2435" s="10"/>
      <c r="U2435" s="16" t="str">
        <f t="shared" si="39"/>
        <v/>
      </c>
      <c r="V2435" s="16" t="str" cm="1">
        <f t="array" ref="V2435">_xlfn.IFS(AND(ISBLANK(A2435), OR(B2435&lt;&gt;"",C2435&lt;&gt;"",E2435&lt;&gt;"",F2435&lt;&gt;"",G2435&lt;&gt;"",H2435&lt;&gt;"",J2435&lt;&gt;"",K2435&lt;&gt;"",M2435&lt;&gt;"",N2435&lt;&gt;"",O2435&lt;&gt;"",P2435&lt;&gt;"",Q2435&lt;&gt;"",R2435&lt;&gt;"",S2435&lt;&gt;"",T2435&lt;&gt;"",)), "Address Empty", ISBLANK(A2435), "", ISBLANK(B2435), "Room Number Empty", ISBLANK(C2435), "First Name Empty", ISBLANK(E2435), "Last Name Empty", ISBLANK(F2435), "Date of Birth Empty", ISBLANK(G2435), "NI Number Empty", ISBLANK(H2435), "Check In Date Empty", ISBLANK(J2435), "HB Claim Ref Number Empty", ISBLANK(K2435), "Referral Agency Empty", ISBLANK(M2435), "Gender Empty", ISBLANK(N2435), "Religion Empty", ISBLANK(O2435), "Ethnicity Empty", ISBLANK(P2435), "Nationality Empty", ISBLANK(Q2435), "Disability Empty", ISBLANK(R2435), "Sexual Orientation Empty", ISBLANK(S2435), "Language Empty", ISBLANK(T2435), "Risk Assessment Empty", AND(G2435&lt;&gt;"",H2435&lt;&gt;""), IF(SUMPRODUCT(($G$2:$G$5000=G2435)*($H$2:$H$5000=H2435))&gt;1,"CONFLICT: NI and Check-in Date Already in Use","Correct"), TRUE, "Correct")</f>
        <v/>
      </c>
    </row>
    <row r="2436" spans="1:22" s="14" customFormat="1" x14ac:dyDescent="0.5">
      <c r="A2436" s="10"/>
      <c r="B2436" s="11"/>
      <c r="C2436" s="10"/>
      <c r="D2436" s="10"/>
      <c r="E2436" s="10"/>
      <c r="F2436" s="12"/>
      <c r="G2436" s="10"/>
      <c r="H2436" s="12"/>
      <c r="I2436" s="12"/>
      <c r="J2436" s="13"/>
      <c r="K2436" s="10"/>
      <c r="L2436" s="15" t="str">
        <f ca="1">IF(ISBLANK(F2436), "", DATEDIF(Tenants[[#This Row],[DateOfBirth]],TODAY(),"Y"))</f>
        <v/>
      </c>
      <c r="M2436" s="10"/>
      <c r="N2436" s="10"/>
      <c r="O2436" s="10"/>
      <c r="P2436" s="10"/>
      <c r="Q2436" s="10"/>
      <c r="R2436" s="10"/>
      <c r="S2436" s="10"/>
      <c r="T2436" s="10"/>
      <c r="U2436" s="16" t="str">
        <f t="shared" si="39"/>
        <v/>
      </c>
      <c r="V2436" s="16" t="str" cm="1">
        <f t="array" ref="V2436">_xlfn.IFS(AND(ISBLANK(A2436), OR(B2436&lt;&gt;"",C2436&lt;&gt;"",E2436&lt;&gt;"",F2436&lt;&gt;"",G2436&lt;&gt;"",H2436&lt;&gt;"",J2436&lt;&gt;"",K2436&lt;&gt;"",M2436&lt;&gt;"",N2436&lt;&gt;"",O2436&lt;&gt;"",P2436&lt;&gt;"",Q2436&lt;&gt;"",R2436&lt;&gt;"",S2436&lt;&gt;"",T2436&lt;&gt;"",)), "Address Empty", ISBLANK(A2436), "", ISBLANK(B2436), "Room Number Empty", ISBLANK(C2436), "First Name Empty", ISBLANK(E2436), "Last Name Empty", ISBLANK(F2436), "Date of Birth Empty", ISBLANK(G2436), "NI Number Empty", ISBLANK(H2436), "Check In Date Empty", ISBLANK(J2436), "HB Claim Ref Number Empty", ISBLANK(K2436), "Referral Agency Empty", ISBLANK(M2436), "Gender Empty", ISBLANK(N2436), "Religion Empty", ISBLANK(O2436), "Ethnicity Empty", ISBLANK(P2436), "Nationality Empty", ISBLANK(Q2436), "Disability Empty", ISBLANK(R2436), "Sexual Orientation Empty", ISBLANK(S2436), "Language Empty", ISBLANK(T2436), "Risk Assessment Empty", AND(G2436&lt;&gt;"",H2436&lt;&gt;""), IF(SUMPRODUCT(($G$2:$G$5000=G2436)*($H$2:$H$5000=H2436))&gt;1,"CONFLICT: NI and Check-in Date Already in Use","Correct"), TRUE, "Correct")</f>
        <v/>
      </c>
    </row>
    <row r="2437" spans="1:22" s="14" customFormat="1" x14ac:dyDescent="0.5">
      <c r="A2437" s="10"/>
      <c r="B2437" s="11"/>
      <c r="C2437" s="10"/>
      <c r="D2437" s="10"/>
      <c r="E2437" s="10"/>
      <c r="F2437" s="12"/>
      <c r="G2437" s="10"/>
      <c r="H2437" s="12"/>
      <c r="I2437" s="12"/>
      <c r="J2437" s="13"/>
      <c r="K2437" s="10"/>
      <c r="L2437" s="15" t="str">
        <f ca="1">IF(ISBLANK(F2437), "", DATEDIF(Tenants[[#This Row],[DateOfBirth]],TODAY(),"Y"))</f>
        <v/>
      </c>
      <c r="M2437" s="10"/>
      <c r="N2437" s="10"/>
      <c r="O2437" s="10"/>
      <c r="P2437" s="10"/>
      <c r="Q2437" s="10"/>
      <c r="R2437" s="10"/>
      <c r="S2437" s="10"/>
      <c r="T2437" s="10"/>
      <c r="U2437" s="16" t="str">
        <f t="shared" si="39"/>
        <v/>
      </c>
      <c r="V2437" s="16" t="str" cm="1">
        <f t="array" ref="V2437">_xlfn.IFS(AND(ISBLANK(A2437), OR(B2437&lt;&gt;"",C2437&lt;&gt;"",E2437&lt;&gt;"",F2437&lt;&gt;"",G2437&lt;&gt;"",H2437&lt;&gt;"",J2437&lt;&gt;"",K2437&lt;&gt;"",M2437&lt;&gt;"",N2437&lt;&gt;"",O2437&lt;&gt;"",P2437&lt;&gt;"",Q2437&lt;&gt;"",R2437&lt;&gt;"",S2437&lt;&gt;"",T2437&lt;&gt;"",)), "Address Empty", ISBLANK(A2437), "", ISBLANK(B2437), "Room Number Empty", ISBLANK(C2437), "First Name Empty", ISBLANK(E2437), "Last Name Empty", ISBLANK(F2437), "Date of Birth Empty", ISBLANK(G2437), "NI Number Empty", ISBLANK(H2437), "Check In Date Empty", ISBLANK(J2437), "HB Claim Ref Number Empty", ISBLANK(K2437), "Referral Agency Empty", ISBLANK(M2437), "Gender Empty", ISBLANK(N2437), "Religion Empty", ISBLANK(O2437), "Ethnicity Empty", ISBLANK(P2437), "Nationality Empty", ISBLANK(Q2437), "Disability Empty", ISBLANK(R2437), "Sexual Orientation Empty", ISBLANK(S2437), "Language Empty", ISBLANK(T2437), "Risk Assessment Empty", AND(G2437&lt;&gt;"",H2437&lt;&gt;""), IF(SUMPRODUCT(($G$2:$G$5000=G2437)*($H$2:$H$5000=H2437))&gt;1,"CONFLICT: NI and Check-in Date Already in Use","Correct"), TRUE, "Correct")</f>
        <v/>
      </c>
    </row>
    <row r="2438" spans="1:22" s="14" customFormat="1" x14ac:dyDescent="0.5">
      <c r="A2438" s="10"/>
      <c r="B2438" s="11"/>
      <c r="C2438" s="10"/>
      <c r="D2438" s="10"/>
      <c r="E2438" s="10"/>
      <c r="F2438" s="12"/>
      <c r="G2438" s="10"/>
      <c r="H2438" s="12"/>
      <c r="I2438" s="12"/>
      <c r="J2438" s="13"/>
      <c r="K2438" s="10"/>
      <c r="L2438" s="15" t="str">
        <f ca="1">IF(ISBLANK(F2438), "", DATEDIF(Tenants[[#This Row],[DateOfBirth]],TODAY(),"Y"))</f>
        <v/>
      </c>
      <c r="M2438" s="10"/>
      <c r="N2438" s="10"/>
      <c r="O2438" s="10"/>
      <c r="P2438" s="10"/>
      <c r="Q2438" s="10"/>
      <c r="R2438" s="10"/>
      <c r="S2438" s="10"/>
      <c r="T2438" s="10"/>
      <c r="U2438" s="16" t="str">
        <f t="shared" si="39"/>
        <v/>
      </c>
      <c r="V2438" s="16" t="str" cm="1">
        <f t="array" ref="V2438">_xlfn.IFS(AND(ISBLANK(A2438), OR(B2438&lt;&gt;"",C2438&lt;&gt;"",E2438&lt;&gt;"",F2438&lt;&gt;"",G2438&lt;&gt;"",H2438&lt;&gt;"",J2438&lt;&gt;"",K2438&lt;&gt;"",M2438&lt;&gt;"",N2438&lt;&gt;"",O2438&lt;&gt;"",P2438&lt;&gt;"",Q2438&lt;&gt;"",R2438&lt;&gt;"",S2438&lt;&gt;"",T2438&lt;&gt;"",)), "Address Empty", ISBLANK(A2438), "", ISBLANK(B2438), "Room Number Empty", ISBLANK(C2438), "First Name Empty", ISBLANK(E2438), "Last Name Empty", ISBLANK(F2438), "Date of Birth Empty", ISBLANK(G2438), "NI Number Empty", ISBLANK(H2438), "Check In Date Empty", ISBLANK(J2438), "HB Claim Ref Number Empty", ISBLANK(K2438), "Referral Agency Empty", ISBLANK(M2438), "Gender Empty", ISBLANK(N2438), "Religion Empty", ISBLANK(O2438), "Ethnicity Empty", ISBLANK(P2438), "Nationality Empty", ISBLANK(Q2438), "Disability Empty", ISBLANK(R2438), "Sexual Orientation Empty", ISBLANK(S2438), "Language Empty", ISBLANK(T2438), "Risk Assessment Empty", AND(G2438&lt;&gt;"",H2438&lt;&gt;""), IF(SUMPRODUCT(($G$2:$G$5000=G2438)*($H$2:$H$5000=H2438))&gt;1,"CONFLICT: NI and Check-in Date Already in Use","Correct"), TRUE, "Correct")</f>
        <v/>
      </c>
    </row>
    <row r="2439" spans="1:22" s="14" customFormat="1" x14ac:dyDescent="0.5">
      <c r="A2439" s="10"/>
      <c r="B2439" s="11"/>
      <c r="C2439" s="10"/>
      <c r="D2439" s="10"/>
      <c r="E2439" s="10"/>
      <c r="F2439" s="12"/>
      <c r="G2439" s="10"/>
      <c r="H2439" s="12"/>
      <c r="I2439" s="12"/>
      <c r="J2439" s="13"/>
      <c r="K2439" s="10"/>
      <c r="L2439" s="15" t="str">
        <f ca="1">IF(ISBLANK(F2439), "", DATEDIF(Tenants[[#This Row],[DateOfBirth]],TODAY(),"Y"))</f>
        <v/>
      </c>
      <c r="M2439" s="10"/>
      <c r="N2439" s="10"/>
      <c r="O2439" s="10"/>
      <c r="P2439" s="10"/>
      <c r="Q2439" s="10"/>
      <c r="R2439" s="10"/>
      <c r="S2439" s="10"/>
      <c r="T2439" s="10"/>
      <c r="U2439" s="16" t="str">
        <f t="shared" si="39"/>
        <v/>
      </c>
      <c r="V2439" s="16" t="str" cm="1">
        <f t="array" ref="V2439">_xlfn.IFS(AND(ISBLANK(A2439), OR(B2439&lt;&gt;"",C2439&lt;&gt;"",E2439&lt;&gt;"",F2439&lt;&gt;"",G2439&lt;&gt;"",H2439&lt;&gt;"",J2439&lt;&gt;"",K2439&lt;&gt;"",M2439&lt;&gt;"",N2439&lt;&gt;"",O2439&lt;&gt;"",P2439&lt;&gt;"",Q2439&lt;&gt;"",R2439&lt;&gt;"",S2439&lt;&gt;"",T2439&lt;&gt;"",)), "Address Empty", ISBLANK(A2439), "", ISBLANK(B2439), "Room Number Empty", ISBLANK(C2439), "First Name Empty", ISBLANK(E2439), "Last Name Empty", ISBLANK(F2439), "Date of Birth Empty", ISBLANK(G2439), "NI Number Empty", ISBLANK(H2439), "Check In Date Empty", ISBLANK(J2439), "HB Claim Ref Number Empty", ISBLANK(K2439), "Referral Agency Empty", ISBLANK(M2439), "Gender Empty", ISBLANK(N2439), "Religion Empty", ISBLANK(O2439), "Ethnicity Empty", ISBLANK(P2439), "Nationality Empty", ISBLANK(Q2439), "Disability Empty", ISBLANK(R2439), "Sexual Orientation Empty", ISBLANK(S2439), "Language Empty", ISBLANK(T2439), "Risk Assessment Empty", AND(G2439&lt;&gt;"",H2439&lt;&gt;""), IF(SUMPRODUCT(($G$2:$G$5000=G2439)*($H$2:$H$5000=H2439))&gt;1,"CONFLICT: NI and Check-in Date Already in Use","Correct"), TRUE, "Correct")</f>
        <v/>
      </c>
    </row>
    <row r="2440" spans="1:22" s="14" customFormat="1" x14ac:dyDescent="0.5">
      <c r="A2440" s="10"/>
      <c r="B2440" s="11"/>
      <c r="C2440" s="10"/>
      <c r="D2440" s="10"/>
      <c r="E2440" s="10"/>
      <c r="F2440" s="12"/>
      <c r="G2440" s="10"/>
      <c r="H2440" s="12"/>
      <c r="I2440" s="12"/>
      <c r="J2440" s="13"/>
      <c r="K2440" s="10"/>
      <c r="L2440" s="15" t="str">
        <f ca="1">IF(ISBLANK(F2440), "", DATEDIF(Tenants[[#This Row],[DateOfBirth]],TODAY(),"Y"))</f>
        <v/>
      </c>
      <c r="M2440" s="10"/>
      <c r="N2440" s="10"/>
      <c r="O2440" s="10"/>
      <c r="P2440" s="10"/>
      <c r="Q2440" s="10"/>
      <c r="R2440" s="10"/>
      <c r="S2440" s="10"/>
      <c r="T2440" s="10"/>
      <c r="U2440" s="16" t="str">
        <f t="shared" si="39"/>
        <v/>
      </c>
      <c r="V2440" s="16" t="str" cm="1">
        <f t="array" ref="V2440">_xlfn.IFS(AND(ISBLANK(A2440), OR(B2440&lt;&gt;"",C2440&lt;&gt;"",E2440&lt;&gt;"",F2440&lt;&gt;"",G2440&lt;&gt;"",H2440&lt;&gt;"",J2440&lt;&gt;"",K2440&lt;&gt;"",M2440&lt;&gt;"",N2440&lt;&gt;"",O2440&lt;&gt;"",P2440&lt;&gt;"",Q2440&lt;&gt;"",R2440&lt;&gt;"",S2440&lt;&gt;"",T2440&lt;&gt;"",)), "Address Empty", ISBLANK(A2440), "", ISBLANK(B2440), "Room Number Empty", ISBLANK(C2440), "First Name Empty", ISBLANK(E2440), "Last Name Empty", ISBLANK(F2440), "Date of Birth Empty", ISBLANK(G2440), "NI Number Empty", ISBLANK(H2440), "Check In Date Empty", ISBLANK(J2440), "HB Claim Ref Number Empty", ISBLANK(K2440), "Referral Agency Empty", ISBLANK(M2440), "Gender Empty", ISBLANK(N2440), "Religion Empty", ISBLANK(O2440), "Ethnicity Empty", ISBLANK(P2440), "Nationality Empty", ISBLANK(Q2440), "Disability Empty", ISBLANK(R2440), "Sexual Orientation Empty", ISBLANK(S2440), "Language Empty", ISBLANK(T2440), "Risk Assessment Empty", AND(G2440&lt;&gt;"",H2440&lt;&gt;""), IF(SUMPRODUCT(($G$2:$G$5000=G2440)*($H$2:$H$5000=H2440))&gt;1,"CONFLICT: NI and Check-in Date Already in Use","Correct"), TRUE, "Correct")</f>
        <v/>
      </c>
    </row>
    <row r="2441" spans="1:22" s="14" customFormat="1" x14ac:dyDescent="0.5">
      <c r="A2441" s="10"/>
      <c r="B2441" s="11"/>
      <c r="C2441" s="10"/>
      <c r="D2441" s="10"/>
      <c r="E2441" s="10"/>
      <c r="F2441" s="12"/>
      <c r="G2441" s="10"/>
      <c r="H2441" s="12"/>
      <c r="I2441" s="12"/>
      <c r="J2441" s="13"/>
      <c r="K2441" s="10"/>
      <c r="L2441" s="15" t="str">
        <f ca="1">IF(ISBLANK(F2441), "", DATEDIF(Tenants[[#This Row],[DateOfBirth]],TODAY(),"Y"))</f>
        <v/>
      </c>
      <c r="M2441" s="10"/>
      <c r="N2441" s="10"/>
      <c r="O2441" s="10"/>
      <c r="P2441" s="10"/>
      <c r="Q2441" s="10"/>
      <c r="R2441" s="10"/>
      <c r="S2441" s="10"/>
      <c r="T2441" s="10"/>
      <c r="U2441" s="16" t="str">
        <f t="shared" si="39"/>
        <v/>
      </c>
      <c r="V2441" s="16" t="str" cm="1">
        <f t="array" ref="V2441">_xlfn.IFS(AND(ISBLANK(A2441), OR(B2441&lt;&gt;"",C2441&lt;&gt;"",E2441&lt;&gt;"",F2441&lt;&gt;"",G2441&lt;&gt;"",H2441&lt;&gt;"",J2441&lt;&gt;"",K2441&lt;&gt;"",M2441&lt;&gt;"",N2441&lt;&gt;"",O2441&lt;&gt;"",P2441&lt;&gt;"",Q2441&lt;&gt;"",R2441&lt;&gt;"",S2441&lt;&gt;"",T2441&lt;&gt;"",)), "Address Empty", ISBLANK(A2441), "", ISBLANK(B2441), "Room Number Empty", ISBLANK(C2441), "First Name Empty", ISBLANK(E2441), "Last Name Empty", ISBLANK(F2441), "Date of Birth Empty", ISBLANK(G2441), "NI Number Empty", ISBLANK(H2441), "Check In Date Empty", ISBLANK(J2441), "HB Claim Ref Number Empty", ISBLANK(K2441), "Referral Agency Empty", ISBLANK(M2441), "Gender Empty", ISBLANK(N2441), "Religion Empty", ISBLANK(O2441), "Ethnicity Empty", ISBLANK(P2441), "Nationality Empty", ISBLANK(Q2441), "Disability Empty", ISBLANK(R2441), "Sexual Orientation Empty", ISBLANK(S2441), "Language Empty", ISBLANK(T2441), "Risk Assessment Empty", AND(G2441&lt;&gt;"",H2441&lt;&gt;""), IF(SUMPRODUCT(($G$2:$G$5000=G2441)*($H$2:$H$5000=H2441))&gt;1,"CONFLICT: NI and Check-in Date Already in Use","Correct"), TRUE, "Correct")</f>
        <v/>
      </c>
    </row>
    <row r="2442" spans="1:22" s="14" customFormat="1" x14ac:dyDescent="0.5">
      <c r="A2442" s="10"/>
      <c r="B2442" s="11"/>
      <c r="C2442" s="10"/>
      <c r="D2442" s="10"/>
      <c r="E2442" s="10"/>
      <c r="F2442" s="12"/>
      <c r="G2442" s="10"/>
      <c r="H2442" s="12"/>
      <c r="I2442" s="12"/>
      <c r="J2442" s="13"/>
      <c r="K2442" s="10"/>
      <c r="L2442" s="15" t="str">
        <f ca="1">IF(ISBLANK(F2442), "", DATEDIF(Tenants[[#This Row],[DateOfBirth]],TODAY(),"Y"))</f>
        <v/>
      </c>
      <c r="M2442" s="10"/>
      <c r="N2442" s="10"/>
      <c r="O2442" s="10"/>
      <c r="P2442" s="10"/>
      <c r="Q2442" s="10"/>
      <c r="R2442" s="10"/>
      <c r="S2442" s="10"/>
      <c r="T2442" s="10"/>
      <c r="U2442" s="16" t="str">
        <f t="shared" si="39"/>
        <v/>
      </c>
      <c r="V2442" s="16" t="str" cm="1">
        <f t="array" ref="V2442">_xlfn.IFS(AND(ISBLANK(A2442), OR(B2442&lt;&gt;"",C2442&lt;&gt;"",E2442&lt;&gt;"",F2442&lt;&gt;"",G2442&lt;&gt;"",H2442&lt;&gt;"",J2442&lt;&gt;"",K2442&lt;&gt;"",M2442&lt;&gt;"",N2442&lt;&gt;"",O2442&lt;&gt;"",P2442&lt;&gt;"",Q2442&lt;&gt;"",R2442&lt;&gt;"",S2442&lt;&gt;"",T2442&lt;&gt;"",)), "Address Empty", ISBLANK(A2442), "", ISBLANK(B2442), "Room Number Empty", ISBLANK(C2442), "First Name Empty", ISBLANK(E2442), "Last Name Empty", ISBLANK(F2442), "Date of Birth Empty", ISBLANK(G2442), "NI Number Empty", ISBLANK(H2442), "Check In Date Empty", ISBLANK(J2442), "HB Claim Ref Number Empty", ISBLANK(K2442), "Referral Agency Empty", ISBLANK(M2442), "Gender Empty", ISBLANK(N2442), "Religion Empty", ISBLANK(O2442), "Ethnicity Empty", ISBLANK(P2442), "Nationality Empty", ISBLANK(Q2442), "Disability Empty", ISBLANK(R2442), "Sexual Orientation Empty", ISBLANK(S2442), "Language Empty", ISBLANK(T2442), "Risk Assessment Empty", AND(G2442&lt;&gt;"",H2442&lt;&gt;""), IF(SUMPRODUCT(($G$2:$G$5000=G2442)*($H$2:$H$5000=H2442))&gt;1,"CONFLICT: NI and Check-in Date Already in Use","Correct"), TRUE, "Correct")</f>
        <v/>
      </c>
    </row>
    <row r="2443" spans="1:22" s="14" customFormat="1" x14ac:dyDescent="0.5">
      <c r="A2443" s="10"/>
      <c r="B2443" s="11"/>
      <c r="C2443" s="10"/>
      <c r="D2443" s="10"/>
      <c r="E2443" s="10"/>
      <c r="F2443" s="12"/>
      <c r="G2443" s="10"/>
      <c r="H2443" s="12"/>
      <c r="I2443" s="12"/>
      <c r="J2443" s="13"/>
      <c r="K2443" s="10"/>
      <c r="L2443" s="15" t="str">
        <f ca="1">IF(ISBLANK(F2443), "", DATEDIF(Tenants[[#This Row],[DateOfBirth]],TODAY(),"Y"))</f>
        <v/>
      </c>
      <c r="M2443" s="10"/>
      <c r="N2443" s="10"/>
      <c r="O2443" s="10"/>
      <c r="P2443" s="10"/>
      <c r="Q2443" s="10"/>
      <c r="R2443" s="10"/>
      <c r="S2443" s="10"/>
      <c r="T2443" s="10"/>
      <c r="U2443" s="16" t="str">
        <f t="shared" si="39"/>
        <v/>
      </c>
      <c r="V2443" s="16" t="str" cm="1">
        <f t="array" ref="V2443">_xlfn.IFS(AND(ISBLANK(A2443), OR(B2443&lt;&gt;"",C2443&lt;&gt;"",E2443&lt;&gt;"",F2443&lt;&gt;"",G2443&lt;&gt;"",H2443&lt;&gt;"",J2443&lt;&gt;"",K2443&lt;&gt;"",M2443&lt;&gt;"",N2443&lt;&gt;"",O2443&lt;&gt;"",P2443&lt;&gt;"",Q2443&lt;&gt;"",R2443&lt;&gt;"",S2443&lt;&gt;"",T2443&lt;&gt;"",)), "Address Empty", ISBLANK(A2443), "", ISBLANK(B2443), "Room Number Empty", ISBLANK(C2443), "First Name Empty", ISBLANK(E2443), "Last Name Empty", ISBLANK(F2443), "Date of Birth Empty", ISBLANK(G2443), "NI Number Empty", ISBLANK(H2443), "Check In Date Empty", ISBLANK(J2443), "HB Claim Ref Number Empty", ISBLANK(K2443), "Referral Agency Empty", ISBLANK(M2443), "Gender Empty", ISBLANK(N2443), "Religion Empty", ISBLANK(O2443), "Ethnicity Empty", ISBLANK(P2443), "Nationality Empty", ISBLANK(Q2443), "Disability Empty", ISBLANK(R2443), "Sexual Orientation Empty", ISBLANK(S2443), "Language Empty", ISBLANK(T2443), "Risk Assessment Empty", AND(G2443&lt;&gt;"",H2443&lt;&gt;""), IF(SUMPRODUCT(($G$2:$G$5000=G2443)*($H$2:$H$5000=H2443))&gt;1,"CONFLICT: NI and Check-in Date Already in Use","Correct"), TRUE, "Correct")</f>
        <v/>
      </c>
    </row>
    <row r="2444" spans="1:22" s="14" customFormat="1" x14ac:dyDescent="0.5">
      <c r="A2444" s="10"/>
      <c r="B2444" s="11"/>
      <c r="C2444" s="10"/>
      <c r="D2444" s="10"/>
      <c r="E2444" s="10"/>
      <c r="F2444" s="12"/>
      <c r="G2444" s="10"/>
      <c r="H2444" s="12"/>
      <c r="I2444" s="12"/>
      <c r="J2444" s="13"/>
      <c r="K2444" s="10"/>
      <c r="L2444" s="15" t="str">
        <f ca="1">IF(ISBLANK(F2444), "", DATEDIF(Tenants[[#This Row],[DateOfBirth]],TODAY(),"Y"))</f>
        <v/>
      </c>
      <c r="M2444" s="10"/>
      <c r="N2444" s="10"/>
      <c r="O2444" s="10"/>
      <c r="P2444" s="10"/>
      <c r="Q2444" s="10"/>
      <c r="R2444" s="10"/>
      <c r="S2444" s="10"/>
      <c r="T2444" s="10"/>
      <c r="U2444" s="16" t="str">
        <f t="shared" si="39"/>
        <v/>
      </c>
      <c r="V2444" s="16" t="str" cm="1">
        <f t="array" ref="V2444">_xlfn.IFS(AND(ISBLANK(A2444), OR(B2444&lt;&gt;"",C2444&lt;&gt;"",E2444&lt;&gt;"",F2444&lt;&gt;"",G2444&lt;&gt;"",H2444&lt;&gt;"",J2444&lt;&gt;"",K2444&lt;&gt;"",M2444&lt;&gt;"",N2444&lt;&gt;"",O2444&lt;&gt;"",P2444&lt;&gt;"",Q2444&lt;&gt;"",R2444&lt;&gt;"",S2444&lt;&gt;"",T2444&lt;&gt;"",)), "Address Empty", ISBLANK(A2444), "", ISBLANK(B2444), "Room Number Empty", ISBLANK(C2444), "First Name Empty", ISBLANK(E2444), "Last Name Empty", ISBLANK(F2444), "Date of Birth Empty", ISBLANK(G2444), "NI Number Empty", ISBLANK(H2444), "Check In Date Empty", ISBLANK(J2444), "HB Claim Ref Number Empty", ISBLANK(K2444), "Referral Agency Empty", ISBLANK(M2444), "Gender Empty", ISBLANK(N2444), "Religion Empty", ISBLANK(O2444), "Ethnicity Empty", ISBLANK(P2444), "Nationality Empty", ISBLANK(Q2444), "Disability Empty", ISBLANK(R2444), "Sexual Orientation Empty", ISBLANK(S2444), "Language Empty", ISBLANK(T2444), "Risk Assessment Empty", AND(G2444&lt;&gt;"",H2444&lt;&gt;""), IF(SUMPRODUCT(($G$2:$G$5000=G2444)*($H$2:$H$5000=H2444))&gt;1,"CONFLICT: NI and Check-in Date Already in Use","Correct"), TRUE, "Correct")</f>
        <v/>
      </c>
    </row>
    <row r="2445" spans="1:22" s="14" customFormat="1" x14ac:dyDescent="0.5">
      <c r="A2445" s="10"/>
      <c r="B2445" s="11"/>
      <c r="C2445" s="10"/>
      <c r="D2445" s="10"/>
      <c r="E2445" s="10"/>
      <c r="F2445" s="12"/>
      <c r="G2445" s="10"/>
      <c r="H2445" s="12"/>
      <c r="I2445" s="12"/>
      <c r="J2445" s="13"/>
      <c r="K2445" s="10"/>
      <c r="L2445" s="15" t="str">
        <f ca="1">IF(ISBLANK(F2445), "", DATEDIF(Tenants[[#This Row],[DateOfBirth]],TODAY(),"Y"))</f>
        <v/>
      </c>
      <c r="M2445" s="10"/>
      <c r="N2445" s="10"/>
      <c r="O2445" s="10"/>
      <c r="P2445" s="10"/>
      <c r="Q2445" s="10"/>
      <c r="R2445" s="10"/>
      <c r="S2445" s="10"/>
      <c r="T2445" s="10"/>
      <c r="U2445" s="16" t="str">
        <f t="shared" si="39"/>
        <v/>
      </c>
      <c r="V2445" s="16" t="str" cm="1">
        <f t="array" ref="V2445">_xlfn.IFS(AND(ISBLANK(A2445), OR(B2445&lt;&gt;"",C2445&lt;&gt;"",E2445&lt;&gt;"",F2445&lt;&gt;"",G2445&lt;&gt;"",H2445&lt;&gt;"",J2445&lt;&gt;"",K2445&lt;&gt;"",M2445&lt;&gt;"",N2445&lt;&gt;"",O2445&lt;&gt;"",P2445&lt;&gt;"",Q2445&lt;&gt;"",R2445&lt;&gt;"",S2445&lt;&gt;"",T2445&lt;&gt;"",)), "Address Empty", ISBLANK(A2445), "", ISBLANK(B2445), "Room Number Empty", ISBLANK(C2445), "First Name Empty", ISBLANK(E2445), "Last Name Empty", ISBLANK(F2445), "Date of Birth Empty", ISBLANK(G2445), "NI Number Empty", ISBLANK(H2445), "Check In Date Empty", ISBLANK(J2445), "HB Claim Ref Number Empty", ISBLANK(K2445), "Referral Agency Empty", ISBLANK(M2445), "Gender Empty", ISBLANK(N2445), "Religion Empty", ISBLANK(O2445), "Ethnicity Empty", ISBLANK(P2445), "Nationality Empty", ISBLANK(Q2445), "Disability Empty", ISBLANK(R2445), "Sexual Orientation Empty", ISBLANK(S2445), "Language Empty", ISBLANK(T2445), "Risk Assessment Empty", AND(G2445&lt;&gt;"",H2445&lt;&gt;""), IF(SUMPRODUCT(($G$2:$G$5000=G2445)*($H$2:$H$5000=H2445))&gt;1,"CONFLICT: NI and Check-in Date Already in Use","Correct"), TRUE, "Correct")</f>
        <v/>
      </c>
    </row>
    <row r="2446" spans="1:22" s="14" customFormat="1" x14ac:dyDescent="0.5">
      <c r="A2446" s="10"/>
      <c r="B2446" s="11"/>
      <c r="C2446" s="10"/>
      <c r="D2446" s="10"/>
      <c r="E2446" s="10"/>
      <c r="F2446" s="12"/>
      <c r="G2446" s="10"/>
      <c r="H2446" s="12"/>
      <c r="I2446" s="12"/>
      <c r="J2446" s="13"/>
      <c r="K2446" s="10"/>
      <c r="L2446" s="15" t="str">
        <f ca="1">IF(ISBLANK(F2446), "", DATEDIF(Tenants[[#This Row],[DateOfBirth]],TODAY(),"Y"))</f>
        <v/>
      </c>
      <c r="M2446" s="10"/>
      <c r="N2446" s="10"/>
      <c r="O2446" s="10"/>
      <c r="P2446" s="10"/>
      <c r="Q2446" s="10"/>
      <c r="R2446" s="10"/>
      <c r="S2446" s="10"/>
      <c r="T2446" s="10"/>
      <c r="U2446" s="16" t="str">
        <f t="shared" si="39"/>
        <v/>
      </c>
      <c r="V2446" s="16" t="str" cm="1">
        <f t="array" ref="V2446">_xlfn.IFS(AND(ISBLANK(A2446), OR(B2446&lt;&gt;"",C2446&lt;&gt;"",E2446&lt;&gt;"",F2446&lt;&gt;"",G2446&lt;&gt;"",H2446&lt;&gt;"",J2446&lt;&gt;"",K2446&lt;&gt;"",M2446&lt;&gt;"",N2446&lt;&gt;"",O2446&lt;&gt;"",P2446&lt;&gt;"",Q2446&lt;&gt;"",R2446&lt;&gt;"",S2446&lt;&gt;"",T2446&lt;&gt;"",)), "Address Empty", ISBLANK(A2446), "", ISBLANK(B2446), "Room Number Empty", ISBLANK(C2446), "First Name Empty", ISBLANK(E2446), "Last Name Empty", ISBLANK(F2446), "Date of Birth Empty", ISBLANK(G2446), "NI Number Empty", ISBLANK(H2446), "Check In Date Empty", ISBLANK(J2446), "HB Claim Ref Number Empty", ISBLANK(K2446), "Referral Agency Empty", ISBLANK(M2446), "Gender Empty", ISBLANK(N2446), "Religion Empty", ISBLANK(O2446), "Ethnicity Empty", ISBLANK(P2446), "Nationality Empty", ISBLANK(Q2446), "Disability Empty", ISBLANK(R2446), "Sexual Orientation Empty", ISBLANK(S2446), "Language Empty", ISBLANK(T2446), "Risk Assessment Empty", AND(G2446&lt;&gt;"",H2446&lt;&gt;""), IF(SUMPRODUCT(($G$2:$G$5000=G2446)*($H$2:$H$5000=H2446))&gt;1,"CONFLICT: NI and Check-in Date Already in Use","Correct"), TRUE, "Correct")</f>
        <v/>
      </c>
    </row>
    <row r="2447" spans="1:22" s="14" customFormat="1" x14ac:dyDescent="0.5">
      <c r="A2447" s="10"/>
      <c r="B2447" s="11"/>
      <c r="C2447" s="10"/>
      <c r="D2447" s="10"/>
      <c r="E2447" s="10"/>
      <c r="F2447" s="12"/>
      <c r="G2447" s="10"/>
      <c r="H2447" s="12"/>
      <c r="I2447" s="12"/>
      <c r="J2447" s="13"/>
      <c r="K2447" s="10"/>
      <c r="L2447" s="15" t="str">
        <f ca="1">IF(ISBLANK(F2447), "", DATEDIF(Tenants[[#This Row],[DateOfBirth]],TODAY(),"Y"))</f>
        <v/>
      </c>
      <c r="M2447" s="10"/>
      <c r="N2447" s="10"/>
      <c r="O2447" s="10"/>
      <c r="P2447" s="10"/>
      <c r="Q2447" s="10"/>
      <c r="R2447" s="10"/>
      <c r="S2447" s="10"/>
      <c r="T2447" s="10"/>
      <c r="U2447" s="16" t="str">
        <f t="shared" si="39"/>
        <v/>
      </c>
      <c r="V2447" s="16" t="str" cm="1">
        <f t="array" ref="V2447">_xlfn.IFS(AND(ISBLANK(A2447), OR(B2447&lt;&gt;"",C2447&lt;&gt;"",E2447&lt;&gt;"",F2447&lt;&gt;"",G2447&lt;&gt;"",H2447&lt;&gt;"",J2447&lt;&gt;"",K2447&lt;&gt;"",M2447&lt;&gt;"",N2447&lt;&gt;"",O2447&lt;&gt;"",P2447&lt;&gt;"",Q2447&lt;&gt;"",R2447&lt;&gt;"",S2447&lt;&gt;"",T2447&lt;&gt;"",)), "Address Empty", ISBLANK(A2447), "", ISBLANK(B2447), "Room Number Empty", ISBLANK(C2447), "First Name Empty", ISBLANK(E2447), "Last Name Empty", ISBLANK(F2447), "Date of Birth Empty", ISBLANK(G2447), "NI Number Empty", ISBLANK(H2447), "Check In Date Empty", ISBLANK(J2447), "HB Claim Ref Number Empty", ISBLANK(K2447), "Referral Agency Empty", ISBLANK(M2447), "Gender Empty", ISBLANK(N2447), "Religion Empty", ISBLANK(O2447), "Ethnicity Empty", ISBLANK(P2447), "Nationality Empty", ISBLANK(Q2447), "Disability Empty", ISBLANK(R2447), "Sexual Orientation Empty", ISBLANK(S2447), "Language Empty", ISBLANK(T2447), "Risk Assessment Empty", AND(G2447&lt;&gt;"",H2447&lt;&gt;""), IF(SUMPRODUCT(($G$2:$G$5000=G2447)*($H$2:$H$5000=H2447))&gt;1,"CONFLICT: NI and Check-in Date Already in Use","Correct"), TRUE, "Correct")</f>
        <v/>
      </c>
    </row>
    <row r="2448" spans="1:22" s="14" customFormat="1" x14ac:dyDescent="0.5">
      <c r="A2448" s="10"/>
      <c r="B2448" s="11"/>
      <c r="C2448" s="10"/>
      <c r="D2448" s="10"/>
      <c r="E2448" s="10"/>
      <c r="F2448" s="12"/>
      <c r="G2448" s="10"/>
      <c r="H2448" s="12"/>
      <c r="I2448" s="12"/>
      <c r="J2448" s="13"/>
      <c r="K2448" s="10"/>
      <c r="L2448" s="15" t="str">
        <f ca="1">IF(ISBLANK(F2448), "", DATEDIF(Tenants[[#This Row],[DateOfBirth]],TODAY(),"Y"))</f>
        <v/>
      </c>
      <c r="M2448" s="10"/>
      <c r="N2448" s="10"/>
      <c r="O2448" s="10"/>
      <c r="P2448" s="10"/>
      <c r="Q2448" s="10"/>
      <c r="R2448" s="10"/>
      <c r="S2448" s="10"/>
      <c r="T2448" s="10"/>
      <c r="U2448" s="16" t="str">
        <f t="shared" si="39"/>
        <v/>
      </c>
      <c r="V2448" s="16" t="str" cm="1">
        <f t="array" ref="V2448">_xlfn.IFS(AND(ISBLANK(A2448), OR(B2448&lt;&gt;"",C2448&lt;&gt;"",E2448&lt;&gt;"",F2448&lt;&gt;"",G2448&lt;&gt;"",H2448&lt;&gt;"",J2448&lt;&gt;"",K2448&lt;&gt;"",M2448&lt;&gt;"",N2448&lt;&gt;"",O2448&lt;&gt;"",P2448&lt;&gt;"",Q2448&lt;&gt;"",R2448&lt;&gt;"",S2448&lt;&gt;"",T2448&lt;&gt;"",)), "Address Empty", ISBLANK(A2448), "", ISBLANK(B2448), "Room Number Empty", ISBLANK(C2448), "First Name Empty", ISBLANK(E2448), "Last Name Empty", ISBLANK(F2448), "Date of Birth Empty", ISBLANK(G2448), "NI Number Empty", ISBLANK(H2448), "Check In Date Empty", ISBLANK(J2448), "HB Claim Ref Number Empty", ISBLANK(K2448), "Referral Agency Empty", ISBLANK(M2448), "Gender Empty", ISBLANK(N2448), "Religion Empty", ISBLANK(O2448), "Ethnicity Empty", ISBLANK(P2448), "Nationality Empty", ISBLANK(Q2448), "Disability Empty", ISBLANK(R2448), "Sexual Orientation Empty", ISBLANK(S2448), "Language Empty", ISBLANK(T2448), "Risk Assessment Empty", AND(G2448&lt;&gt;"",H2448&lt;&gt;""), IF(SUMPRODUCT(($G$2:$G$5000=G2448)*($H$2:$H$5000=H2448))&gt;1,"CONFLICT: NI and Check-in Date Already in Use","Correct"), TRUE, "Correct")</f>
        <v/>
      </c>
    </row>
    <row r="2449" spans="1:22" s="14" customFormat="1" x14ac:dyDescent="0.5">
      <c r="A2449" s="10"/>
      <c r="B2449" s="11"/>
      <c r="C2449" s="10"/>
      <c r="D2449" s="10"/>
      <c r="E2449" s="10"/>
      <c r="F2449" s="12"/>
      <c r="G2449" s="10"/>
      <c r="H2449" s="12"/>
      <c r="I2449" s="12"/>
      <c r="J2449" s="13"/>
      <c r="K2449" s="10"/>
      <c r="L2449" s="15" t="str">
        <f ca="1">IF(ISBLANK(F2449), "", DATEDIF(Tenants[[#This Row],[DateOfBirth]],TODAY(),"Y"))</f>
        <v/>
      </c>
      <c r="M2449" s="10"/>
      <c r="N2449" s="10"/>
      <c r="O2449" s="10"/>
      <c r="P2449" s="10"/>
      <c r="Q2449" s="10"/>
      <c r="R2449" s="10"/>
      <c r="S2449" s="10"/>
      <c r="T2449" s="10"/>
      <c r="U2449" s="16" t="str">
        <f t="shared" si="39"/>
        <v/>
      </c>
      <c r="V2449" s="16" t="str" cm="1">
        <f t="array" ref="V2449">_xlfn.IFS(AND(ISBLANK(A2449), OR(B2449&lt;&gt;"",C2449&lt;&gt;"",E2449&lt;&gt;"",F2449&lt;&gt;"",G2449&lt;&gt;"",H2449&lt;&gt;"",J2449&lt;&gt;"",K2449&lt;&gt;"",M2449&lt;&gt;"",N2449&lt;&gt;"",O2449&lt;&gt;"",P2449&lt;&gt;"",Q2449&lt;&gt;"",R2449&lt;&gt;"",S2449&lt;&gt;"",T2449&lt;&gt;"",)), "Address Empty", ISBLANK(A2449), "", ISBLANK(B2449), "Room Number Empty", ISBLANK(C2449), "First Name Empty", ISBLANK(E2449), "Last Name Empty", ISBLANK(F2449), "Date of Birth Empty", ISBLANK(G2449), "NI Number Empty", ISBLANK(H2449), "Check In Date Empty", ISBLANK(J2449), "HB Claim Ref Number Empty", ISBLANK(K2449), "Referral Agency Empty", ISBLANK(M2449), "Gender Empty", ISBLANK(N2449), "Religion Empty", ISBLANK(O2449), "Ethnicity Empty", ISBLANK(P2449), "Nationality Empty", ISBLANK(Q2449), "Disability Empty", ISBLANK(R2449), "Sexual Orientation Empty", ISBLANK(S2449), "Language Empty", ISBLANK(T2449), "Risk Assessment Empty", AND(G2449&lt;&gt;"",H2449&lt;&gt;""), IF(SUMPRODUCT(($G$2:$G$5000=G2449)*($H$2:$H$5000=H2449))&gt;1,"CONFLICT: NI and Check-in Date Already in Use","Correct"), TRUE, "Correct")</f>
        <v/>
      </c>
    </row>
    <row r="2450" spans="1:22" s="14" customFormat="1" x14ac:dyDescent="0.5">
      <c r="A2450" s="10"/>
      <c r="B2450" s="11"/>
      <c r="C2450" s="10"/>
      <c r="D2450" s="10"/>
      <c r="E2450" s="10"/>
      <c r="F2450" s="12"/>
      <c r="G2450" s="10"/>
      <c r="H2450" s="12"/>
      <c r="I2450" s="12"/>
      <c r="J2450" s="13"/>
      <c r="K2450" s="10"/>
      <c r="L2450" s="15" t="str">
        <f ca="1">IF(ISBLANK(F2450), "", DATEDIF(Tenants[[#This Row],[DateOfBirth]],TODAY(),"Y"))</f>
        <v/>
      </c>
      <c r="M2450" s="10"/>
      <c r="N2450" s="10"/>
      <c r="O2450" s="10"/>
      <c r="P2450" s="10"/>
      <c r="Q2450" s="10"/>
      <c r="R2450" s="10"/>
      <c r="S2450" s="10"/>
      <c r="T2450" s="10"/>
      <c r="U2450" s="16" t="str">
        <f t="shared" si="39"/>
        <v/>
      </c>
      <c r="V2450" s="16" t="str" cm="1">
        <f t="array" ref="V2450">_xlfn.IFS(AND(ISBLANK(A2450), OR(B2450&lt;&gt;"",C2450&lt;&gt;"",E2450&lt;&gt;"",F2450&lt;&gt;"",G2450&lt;&gt;"",H2450&lt;&gt;"",J2450&lt;&gt;"",K2450&lt;&gt;"",M2450&lt;&gt;"",N2450&lt;&gt;"",O2450&lt;&gt;"",P2450&lt;&gt;"",Q2450&lt;&gt;"",R2450&lt;&gt;"",S2450&lt;&gt;"",T2450&lt;&gt;"",)), "Address Empty", ISBLANK(A2450), "", ISBLANK(B2450), "Room Number Empty", ISBLANK(C2450), "First Name Empty", ISBLANK(E2450), "Last Name Empty", ISBLANK(F2450), "Date of Birth Empty", ISBLANK(G2450), "NI Number Empty", ISBLANK(H2450), "Check In Date Empty", ISBLANK(J2450), "HB Claim Ref Number Empty", ISBLANK(K2450), "Referral Agency Empty", ISBLANK(M2450), "Gender Empty", ISBLANK(N2450), "Religion Empty", ISBLANK(O2450), "Ethnicity Empty", ISBLANK(P2450), "Nationality Empty", ISBLANK(Q2450), "Disability Empty", ISBLANK(R2450), "Sexual Orientation Empty", ISBLANK(S2450), "Language Empty", ISBLANK(T2450), "Risk Assessment Empty", AND(G2450&lt;&gt;"",H2450&lt;&gt;""), IF(SUMPRODUCT(($G$2:$G$5000=G2450)*($H$2:$H$5000=H2450))&gt;1,"CONFLICT: NI and Check-in Date Already in Use","Correct"), TRUE, "Correct")</f>
        <v/>
      </c>
    </row>
    <row r="2451" spans="1:22" s="14" customFormat="1" x14ac:dyDescent="0.5">
      <c r="A2451" s="10"/>
      <c r="B2451" s="11"/>
      <c r="C2451" s="10"/>
      <c r="D2451" s="10"/>
      <c r="E2451" s="10"/>
      <c r="F2451" s="12"/>
      <c r="G2451" s="10"/>
      <c r="H2451" s="12"/>
      <c r="I2451" s="12"/>
      <c r="J2451" s="13"/>
      <c r="K2451" s="10"/>
      <c r="L2451" s="15" t="str">
        <f ca="1">IF(ISBLANK(F2451), "", DATEDIF(Tenants[[#This Row],[DateOfBirth]],TODAY(),"Y"))</f>
        <v/>
      </c>
      <c r="M2451" s="10"/>
      <c r="N2451" s="10"/>
      <c r="O2451" s="10"/>
      <c r="P2451" s="10"/>
      <c r="Q2451" s="10"/>
      <c r="R2451" s="10"/>
      <c r="S2451" s="10"/>
      <c r="T2451" s="10"/>
      <c r="U2451" s="16" t="str">
        <f t="shared" si="39"/>
        <v/>
      </c>
      <c r="V2451" s="16" t="str" cm="1">
        <f t="array" ref="V2451">_xlfn.IFS(AND(ISBLANK(A2451), OR(B2451&lt;&gt;"",C2451&lt;&gt;"",E2451&lt;&gt;"",F2451&lt;&gt;"",G2451&lt;&gt;"",H2451&lt;&gt;"",J2451&lt;&gt;"",K2451&lt;&gt;"",M2451&lt;&gt;"",N2451&lt;&gt;"",O2451&lt;&gt;"",P2451&lt;&gt;"",Q2451&lt;&gt;"",R2451&lt;&gt;"",S2451&lt;&gt;"",T2451&lt;&gt;"",)), "Address Empty", ISBLANK(A2451), "", ISBLANK(B2451), "Room Number Empty", ISBLANK(C2451), "First Name Empty", ISBLANK(E2451), "Last Name Empty", ISBLANK(F2451), "Date of Birth Empty", ISBLANK(G2451), "NI Number Empty", ISBLANK(H2451), "Check In Date Empty", ISBLANK(J2451), "HB Claim Ref Number Empty", ISBLANK(K2451), "Referral Agency Empty", ISBLANK(M2451), "Gender Empty", ISBLANK(N2451), "Religion Empty", ISBLANK(O2451), "Ethnicity Empty", ISBLANK(P2451), "Nationality Empty", ISBLANK(Q2451), "Disability Empty", ISBLANK(R2451), "Sexual Orientation Empty", ISBLANK(S2451), "Language Empty", ISBLANK(T2451), "Risk Assessment Empty", AND(G2451&lt;&gt;"",H2451&lt;&gt;""), IF(SUMPRODUCT(($G$2:$G$5000=G2451)*($H$2:$H$5000=H2451))&gt;1,"CONFLICT: NI and Check-in Date Already in Use","Correct"), TRUE, "Correct")</f>
        <v/>
      </c>
    </row>
    <row r="2452" spans="1:22" s="14" customFormat="1" x14ac:dyDescent="0.5">
      <c r="A2452" s="10"/>
      <c r="B2452" s="11"/>
      <c r="C2452" s="10"/>
      <c r="D2452" s="10"/>
      <c r="E2452" s="10"/>
      <c r="F2452" s="12"/>
      <c r="G2452" s="10"/>
      <c r="H2452" s="12"/>
      <c r="I2452" s="12"/>
      <c r="J2452" s="13"/>
      <c r="K2452" s="10"/>
      <c r="L2452" s="15" t="str">
        <f ca="1">IF(ISBLANK(F2452), "", DATEDIF(Tenants[[#This Row],[DateOfBirth]],TODAY(),"Y"))</f>
        <v/>
      </c>
      <c r="M2452" s="10"/>
      <c r="N2452" s="10"/>
      <c r="O2452" s="10"/>
      <c r="P2452" s="10"/>
      <c r="Q2452" s="10"/>
      <c r="R2452" s="10"/>
      <c r="S2452" s="10"/>
      <c r="T2452" s="10"/>
      <c r="U2452" s="16" t="str">
        <f t="shared" si="39"/>
        <v/>
      </c>
      <c r="V2452" s="16" t="str" cm="1">
        <f t="array" ref="V2452">_xlfn.IFS(AND(ISBLANK(A2452), OR(B2452&lt;&gt;"",C2452&lt;&gt;"",E2452&lt;&gt;"",F2452&lt;&gt;"",G2452&lt;&gt;"",H2452&lt;&gt;"",J2452&lt;&gt;"",K2452&lt;&gt;"",M2452&lt;&gt;"",N2452&lt;&gt;"",O2452&lt;&gt;"",P2452&lt;&gt;"",Q2452&lt;&gt;"",R2452&lt;&gt;"",S2452&lt;&gt;"",T2452&lt;&gt;"",)), "Address Empty", ISBLANK(A2452), "", ISBLANK(B2452), "Room Number Empty", ISBLANK(C2452), "First Name Empty", ISBLANK(E2452), "Last Name Empty", ISBLANK(F2452), "Date of Birth Empty", ISBLANK(G2452), "NI Number Empty", ISBLANK(H2452), "Check In Date Empty", ISBLANK(J2452), "HB Claim Ref Number Empty", ISBLANK(K2452), "Referral Agency Empty", ISBLANK(M2452), "Gender Empty", ISBLANK(N2452), "Religion Empty", ISBLANK(O2452), "Ethnicity Empty", ISBLANK(P2452), "Nationality Empty", ISBLANK(Q2452), "Disability Empty", ISBLANK(R2452), "Sexual Orientation Empty", ISBLANK(S2452), "Language Empty", ISBLANK(T2452), "Risk Assessment Empty", AND(G2452&lt;&gt;"",H2452&lt;&gt;""), IF(SUMPRODUCT(($G$2:$G$5000=G2452)*($H$2:$H$5000=H2452))&gt;1,"CONFLICT: NI and Check-in Date Already in Use","Correct"), TRUE, "Correct")</f>
        <v/>
      </c>
    </row>
    <row r="2453" spans="1:22" s="14" customFormat="1" x14ac:dyDescent="0.5">
      <c r="A2453" s="10"/>
      <c r="B2453" s="11"/>
      <c r="C2453" s="10"/>
      <c r="D2453" s="10"/>
      <c r="E2453" s="10"/>
      <c r="F2453" s="12"/>
      <c r="G2453" s="10"/>
      <c r="H2453" s="12"/>
      <c r="I2453" s="12"/>
      <c r="J2453" s="13"/>
      <c r="K2453" s="10"/>
      <c r="L2453" s="15" t="str">
        <f ca="1">IF(ISBLANK(F2453), "", DATEDIF(Tenants[[#This Row],[DateOfBirth]],TODAY(),"Y"))</f>
        <v/>
      </c>
      <c r="M2453" s="10"/>
      <c r="N2453" s="10"/>
      <c r="O2453" s="10"/>
      <c r="P2453" s="10"/>
      <c r="Q2453" s="10"/>
      <c r="R2453" s="10"/>
      <c r="S2453" s="10"/>
      <c r="T2453" s="10"/>
      <c r="U2453" s="16" t="str">
        <f t="shared" si="39"/>
        <v/>
      </c>
      <c r="V2453" s="16" t="str" cm="1">
        <f t="array" ref="V2453">_xlfn.IFS(AND(ISBLANK(A2453), OR(B2453&lt;&gt;"",C2453&lt;&gt;"",E2453&lt;&gt;"",F2453&lt;&gt;"",G2453&lt;&gt;"",H2453&lt;&gt;"",J2453&lt;&gt;"",K2453&lt;&gt;"",M2453&lt;&gt;"",N2453&lt;&gt;"",O2453&lt;&gt;"",P2453&lt;&gt;"",Q2453&lt;&gt;"",R2453&lt;&gt;"",S2453&lt;&gt;"",T2453&lt;&gt;"",)), "Address Empty", ISBLANK(A2453), "", ISBLANK(B2453), "Room Number Empty", ISBLANK(C2453), "First Name Empty", ISBLANK(E2453), "Last Name Empty", ISBLANK(F2453), "Date of Birth Empty", ISBLANK(G2453), "NI Number Empty", ISBLANK(H2453), "Check In Date Empty", ISBLANK(J2453), "HB Claim Ref Number Empty", ISBLANK(K2453), "Referral Agency Empty", ISBLANK(M2453), "Gender Empty", ISBLANK(N2453), "Religion Empty", ISBLANK(O2453), "Ethnicity Empty", ISBLANK(P2453), "Nationality Empty", ISBLANK(Q2453), "Disability Empty", ISBLANK(R2453), "Sexual Orientation Empty", ISBLANK(S2453), "Language Empty", ISBLANK(T2453), "Risk Assessment Empty", AND(G2453&lt;&gt;"",H2453&lt;&gt;""), IF(SUMPRODUCT(($G$2:$G$5000=G2453)*($H$2:$H$5000=H2453))&gt;1,"CONFLICT: NI and Check-in Date Already in Use","Correct"), TRUE, "Correct")</f>
        <v/>
      </c>
    </row>
    <row r="2454" spans="1:22" s="14" customFormat="1" x14ac:dyDescent="0.5">
      <c r="A2454" s="10"/>
      <c r="B2454" s="11"/>
      <c r="C2454" s="10"/>
      <c r="D2454" s="10"/>
      <c r="E2454" s="10"/>
      <c r="F2454" s="12"/>
      <c r="G2454" s="10"/>
      <c r="H2454" s="12"/>
      <c r="I2454" s="12"/>
      <c r="J2454" s="13"/>
      <c r="K2454" s="10"/>
      <c r="L2454" s="15" t="str">
        <f ca="1">IF(ISBLANK(F2454), "", DATEDIF(Tenants[[#This Row],[DateOfBirth]],TODAY(),"Y"))</f>
        <v/>
      </c>
      <c r="M2454" s="10"/>
      <c r="N2454" s="10"/>
      <c r="O2454" s="10"/>
      <c r="P2454" s="10"/>
      <c r="Q2454" s="10"/>
      <c r="R2454" s="10"/>
      <c r="S2454" s="10"/>
      <c r="T2454" s="10"/>
      <c r="U2454" s="16" t="str">
        <f t="shared" si="39"/>
        <v/>
      </c>
      <c r="V2454" s="16" t="str" cm="1">
        <f t="array" ref="V2454">_xlfn.IFS(AND(ISBLANK(A2454), OR(B2454&lt;&gt;"",C2454&lt;&gt;"",E2454&lt;&gt;"",F2454&lt;&gt;"",G2454&lt;&gt;"",H2454&lt;&gt;"",J2454&lt;&gt;"",K2454&lt;&gt;"",M2454&lt;&gt;"",N2454&lt;&gt;"",O2454&lt;&gt;"",P2454&lt;&gt;"",Q2454&lt;&gt;"",R2454&lt;&gt;"",S2454&lt;&gt;"",T2454&lt;&gt;"",)), "Address Empty", ISBLANK(A2454), "", ISBLANK(B2454), "Room Number Empty", ISBLANK(C2454), "First Name Empty", ISBLANK(E2454), "Last Name Empty", ISBLANK(F2454), "Date of Birth Empty", ISBLANK(G2454), "NI Number Empty", ISBLANK(H2454), "Check In Date Empty", ISBLANK(J2454), "HB Claim Ref Number Empty", ISBLANK(K2454), "Referral Agency Empty", ISBLANK(M2454), "Gender Empty", ISBLANK(N2454), "Religion Empty", ISBLANK(O2454), "Ethnicity Empty", ISBLANK(P2454), "Nationality Empty", ISBLANK(Q2454), "Disability Empty", ISBLANK(R2454), "Sexual Orientation Empty", ISBLANK(S2454), "Language Empty", ISBLANK(T2454), "Risk Assessment Empty", AND(G2454&lt;&gt;"",H2454&lt;&gt;""), IF(SUMPRODUCT(($G$2:$G$5000=G2454)*($H$2:$H$5000=H2454))&gt;1,"CONFLICT: NI and Check-in Date Already in Use","Correct"), TRUE, "Correct")</f>
        <v/>
      </c>
    </row>
    <row r="2455" spans="1:22" s="14" customFormat="1" x14ac:dyDescent="0.5">
      <c r="A2455" s="10"/>
      <c r="B2455" s="11"/>
      <c r="C2455" s="10"/>
      <c r="D2455" s="10"/>
      <c r="E2455" s="10"/>
      <c r="F2455" s="12"/>
      <c r="G2455" s="10"/>
      <c r="H2455" s="12"/>
      <c r="I2455" s="12"/>
      <c r="J2455" s="13"/>
      <c r="K2455" s="10"/>
      <c r="L2455" s="15" t="str">
        <f ca="1">IF(ISBLANK(F2455), "", DATEDIF(Tenants[[#This Row],[DateOfBirth]],TODAY(),"Y"))</f>
        <v/>
      </c>
      <c r="M2455" s="10"/>
      <c r="N2455" s="10"/>
      <c r="O2455" s="10"/>
      <c r="P2455" s="10"/>
      <c r="Q2455" s="10"/>
      <c r="R2455" s="10"/>
      <c r="S2455" s="10"/>
      <c r="T2455" s="10"/>
      <c r="U2455" s="16" t="str">
        <f t="shared" si="39"/>
        <v/>
      </c>
      <c r="V2455" s="16" t="str" cm="1">
        <f t="array" ref="V2455">_xlfn.IFS(AND(ISBLANK(A2455), OR(B2455&lt;&gt;"",C2455&lt;&gt;"",E2455&lt;&gt;"",F2455&lt;&gt;"",G2455&lt;&gt;"",H2455&lt;&gt;"",J2455&lt;&gt;"",K2455&lt;&gt;"",M2455&lt;&gt;"",N2455&lt;&gt;"",O2455&lt;&gt;"",P2455&lt;&gt;"",Q2455&lt;&gt;"",R2455&lt;&gt;"",S2455&lt;&gt;"",T2455&lt;&gt;"",)), "Address Empty", ISBLANK(A2455), "", ISBLANK(B2455), "Room Number Empty", ISBLANK(C2455), "First Name Empty", ISBLANK(E2455), "Last Name Empty", ISBLANK(F2455), "Date of Birth Empty", ISBLANK(G2455), "NI Number Empty", ISBLANK(H2455), "Check In Date Empty", ISBLANK(J2455), "HB Claim Ref Number Empty", ISBLANK(K2455), "Referral Agency Empty", ISBLANK(M2455), "Gender Empty", ISBLANK(N2455), "Religion Empty", ISBLANK(O2455), "Ethnicity Empty", ISBLANK(P2455), "Nationality Empty", ISBLANK(Q2455), "Disability Empty", ISBLANK(R2455), "Sexual Orientation Empty", ISBLANK(S2455), "Language Empty", ISBLANK(T2455), "Risk Assessment Empty", AND(G2455&lt;&gt;"",H2455&lt;&gt;""), IF(SUMPRODUCT(($G$2:$G$5000=G2455)*($H$2:$H$5000=H2455))&gt;1,"CONFLICT: NI and Check-in Date Already in Use","Correct"), TRUE, "Correct")</f>
        <v/>
      </c>
    </row>
    <row r="2456" spans="1:22" s="14" customFormat="1" x14ac:dyDescent="0.5">
      <c r="A2456" s="10"/>
      <c r="B2456" s="11"/>
      <c r="C2456" s="10"/>
      <c r="D2456" s="10"/>
      <c r="E2456" s="10"/>
      <c r="F2456" s="12"/>
      <c r="G2456" s="10"/>
      <c r="H2456" s="12"/>
      <c r="I2456" s="12"/>
      <c r="J2456" s="13"/>
      <c r="K2456" s="10"/>
      <c r="L2456" s="15" t="str">
        <f ca="1">IF(ISBLANK(F2456), "", DATEDIF(Tenants[[#This Row],[DateOfBirth]],TODAY(),"Y"))</f>
        <v/>
      </c>
      <c r="M2456" s="10"/>
      <c r="N2456" s="10"/>
      <c r="O2456" s="10"/>
      <c r="P2456" s="10"/>
      <c r="Q2456" s="10"/>
      <c r="R2456" s="10"/>
      <c r="S2456" s="10"/>
      <c r="T2456" s="10"/>
      <c r="U2456" s="16" t="str">
        <f t="shared" si="39"/>
        <v/>
      </c>
      <c r="V2456" s="16" t="str" cm="1">
        <f t="array" ref="V2456">_xlfn.IFS(AND(ISBLANK(A2456), OR(B2456&lt;&gt;"",C2456&lt;&gt;"",E2456&lt;&gt;"",F2456&lt;&gt;"",G2456&lt;&gt;"",H2456&lt;&gt;"",J2456&lt;&gt;"",K2456&lt;&gt;"",M2456&lt;&gt;"",N2456&lt;&gt;"",O2456&lt;&gt;"",P2456&lt;&gt;"",Q2456&lt;&gt;"",R2456&lt;&gt;"",S2456&lt;&gt;"",T2456&lt;&gt;"",)), "Address Empty", ISBLANK(A2456), "", ISBLANK(B2456), "Room Number Empty", ISBLANK(C2456), "First Name Empty", ISBLANK(E2456), "Last Name Empty", ISBLANK(F2456), "Date of Birth Empty", ISBLANK(G2456), "NI Number Empty", ISBLANK(H2456), "Check In Date Empty", ISBLANK(J2456), "HB Claim Ref Number Empty", ISBLANK(K2456), "Referral Agency Empty", ISBLANK(M2456), "Gender Empty", ISBLANK(N2456), "Religion Empty", ISBLANK(O2456), "Ethnicity Empty", ISBLANK(P2456), "Nationality Empty", ISBLANK(Q2456), "Disability Empty", ISBLANK(R2456), "Sexual Orientation Empty", ISBLANK(S2456), "Language Empty", ISBLANK(T2456), "Risk Assessment Empty", AND(G2456&lt;&gt;"",H2456&lt;&gt;""), IF(SUMPRODUCT(($G$2:$G$5000=G2456)*($H$2:$H$5000=H2456))&gt;1,"CONFLICT: NI and Check-in Date Already in Use","Correct"), TRUE, "Correct")</f>
        <v/>
      </c>
    </row>
    <row r="2457" spans="1:22" s="14" customFormat="1" x14ac:dyDescent="0.5">
      <c r="A2457" s="10"/>
      <c r="B2457" s="11"/>
      <c r="C2457" s="10"/>
      <c r="D2457" s="10"/>
      <c r="E2457" s="10"/>
      <c r="F2457" s="12"/>
      <c r="G2457" s="10"/>
      <c r="H2457" s="12"/>
      <c r="I2457" s="12"/>
      <c r="J2457" s="13"/>
      <c r="K2457" s="10"/>
      <c r="L2457" s="15" t="str">
        <f ca="1">IF(ISBLANK(F2457), "", DATEDIF(Tenants[[#This Row],[DateOfBirth]],TODAY(),"Y"))</f>
        <v/>
      </c>
      <c r="M2457" s="10"/>
      <c r="N2457" s="10"/>
      <c r="O2457" s="10"/>
      <c r="P2457" s="10"/>
      <c r="Q2457" s="10"/>
      <c r="R2457" s="10"/>
      <c r="S2457" s="10"/>
      <c r="T2457" s="10"/>
      <c r="U2457" s="16" t="str">
        <f t="shared" si="39"/>
        <v/>
      </c>
      <c r="V2457" s="16" t="str" cm="1">
        <f t="array" ref="V2457">_xlfn.IFS(AND(ISBLANK(A2457), OR(B2457&lt;&gt;"",C2457&lt;&gt;"",E2457&lt;&gt;"",F2457&lt;&gt;"",G2457&lt;&gt;"",H2457&lt;&gt;"",J2457&lt;&gt;"",K2457&lt;&gt;"",M2457&lt;&gt;"",N2457&lt;&gt;"",O2457&lt;&gt;"",P2457&lt;&gt;"",Q2457&lt;&gt;"",R2457&lt;&gt;"",S2457&lt;&gt;"",T2457&lt;&gt;"",)), "Address Empty", ISBLANK(A2457), "", ISBLANK(B2457), "Room Number Empty", ISBLANK(C2457), "First Name Empty", ISBLANK(E2457), "Last Name Empty", ISBLANK(F2457), "Date of Birth Empty", ISBLANK(G2457), "NI Number Empty", ISBLANK(H2457), "Check In Date Empty", ISBLANK(J2457), "HB Claim Ref Number Empty", ISBLANK(K2457), "Referral Agency Empty", ISBLANK(M2457), "Gender Empty", ISBLANK(N2457), "Religion Empty", ISBLANK(O2457), "Ethnicity Empty", ISBLANK(P2457), "Nationality Empty", ISBLANK(Q2457), "Disability Empty", ISBLANK(R2457), "Sexual Orientation Empty", ISBLANK(S2457), "Language Empty", ISBLANK(T2457), "Risk Assessment Empty", AND(G2457&lt;&gt;"",H2457&lt;&gt;""), IF(SUMPRODUCT(($G$2:$G$5000=G2457)*($H$2:$H$5000=H2457))&gt;1,"CONFLICT: NI and Check-in Date Already in Use","Correct"), TRUE, "Correct")</f>
        <v/>
      </c>
    </row>
    <row r="2458" spans="1:22" s="14" customFormat="1" x14ac:dyDescent="0.5">
      <c r="A2458" s="10"/>
      <c r="B2458" s="11"/>
      <c r="C2458" s="10"/>
      <c r="D2458" s="10"/>
      <c r="E2458" s="10"/>
      <c r="F2458" s="12"/>
      <c r="G2458" s="10"/>
      <c r="H2458" s="12"/>
      <c r="I2458" s="12"/>
      <c r="J2458" s="13"/>
      <c r="K2458" s="10"/>
      <c r="L2458" s="15" t="str">
        <f ca="1">IF(ISBLANK(F2458), "", DATEDIF(Tenants[[#This Row],[DateOfBirth]],TODAY(),"Y"))</f>
        <v/>
      </c>
      <c r="M2458" s="10"/>
      <c r="N2458" s="10"/>
      <c r="O2458" s="10"/>
      <c r="P2458" s="10"/>
      <c r="Q2458" s="10"/>
      <c r="R2458" s="10"/>
      <c r="S2458" s="10"/>
      <c r="T2458" s="10"/>
      <c r="U2458" s="16" t="str">
        <f t="shared" si="39"/>
        <v/>
      </c>
      <c r="V2458" s="16" t="str" cm="1">
        <f t="array" ref="V2458">_xlfn.IFS(AND(ISBLANK(A2458), OR(B2458&lt;&gt;"",C2458&lt;&gt;"",E2458&lt;&gt;"",F2458&lt;&gt;"",G2458&lt;&gt;"",H2458&lt;&gt;"",J2458&lt;&gt;"",K2458&lt;&gt;"",M2458&lt;&gt;"",N2458&lt;&gt;"",O2458&lt;&gt;"",P2458&lt;&gt;"",Q2458&lt;&gt;"",R2458&lt;&gt;"",S2458&lt;&gt;"",T2458&lt;&gt;"",)), "Address Empty", ISBLANK(A2458), "", ISBLANK(B2458), "Room Number Empty", ISBLANK(C2458), "First Name Empty", ISBLANK(E2458), "Last Name Empty", ISBLANK(F2458), "Date of Birth Empty", ISBLANK(G2458), "NI Number Empty", ISBLANK(H2458), "Check In Date Empty", ISBLANK(J2458), "HB Claim Ref Number Empty", ISBLANK(K2458), "Referral Agency Empty", ISBLANK(M2458), "Gender Empty", ISBLANK(N2458), "Religion Empty", ISBLANK(O2458), "Ethnicity Empty", ISBLANK(P2458), "Nationality Empty", ISBLANK(Q2458), "Disability Empty", ISBLANK(R2458), "Sexual Orientation Empty", ISBLANK(S2458), "Language Empty", ISBLANK(T2458), "Risk Assessment Empty", AND(G2458&lt;&gt;"",H2458&lt;&gt;""), IF(SUMPRODUCT(($G$2:$G$5000=G2458)*($H$2:$H$5000=H2458))&gt;1,"CONFLICT: NI and Check-in Date Already in Use","Correct"), TRUE, "Correct")</f>
        <v/>
      </c>
    </row>
    <row r="2459" spans="1:22" s="14" customFormat="1" x14ac:dyDescent="0.5">
      <c r="A2459" s="10"/>
      <c r="B2459" s="11"/>
      <c r="C2459" s="10"/>
      <c r="D2459" s="10"/>
      <c r="E2459" s="10"/>
      <c r="F2459" s="12"/>
      <c r="G2459" s="10"/>
      <c r="H2459" s="12"/>
      <c r="I2459" s="12"/>
      <c r="J2459" s="13"/>
      <c r="K2459" s="10"/>
      <c r="L2459" s="15" t="str">
        <f ca="1">IF(ISBLANK(F2459), "", DATEDIF(Tenants[[#This Row],[DateOfBirth]],TODAY(),"Y"))</f>
        <v/>
      </c>
      <c r="M2459" s="10"/>
      <c r="N2459" s="10"/>
      <c r="O2459" s="10"/>
      <c r="P2459" s="10"/>
      <c r="Q2459" s="10"/>
      <c r="R2459" s="10"/>
      <c r="S2459" s="10"/>
      <c r="T2459" s="10"/>
      <c r="U2459" s="16" t="str">
        <f t="shared" si="39"/>
        <v/>
      </c>
      <c r="V2459" s="16" t="str" cm="1">
        <f t="array" ref="V2459">_xlfn.IFS(AND(ISBLANK(A2459), OR(B2459&lt;&gt;"",C2459&lt;&gt;"",E2459&lt;&gt;"",F2459&lt;&gt;"",G2459&lt;&gt;"",H2459&lt;&gt;"",J2459&lt;&gt;"",K2459&lt;&gt;"",M2459&lt;&gt;"",N2459&lt;&gt;"",O2459&lt;&gt;"",P2459&lt;&gt;"",Q2459&lt;&gt;"",R2459&lt;&gt;"",S2459&lt;&gt;"",T2459&lt;&gt;"",)), "Address Empty", ISBLANK(A2459), "", ISBLANK(B2459), "Room Number Empty", ISBLANK(C2459), "First Name Empty", ISBLANK(E2459), "Last Name Empty", ISBLANK(F2459), "Date of Birth Empty", ISBLANK(G2459), "NI Number Empty", ISBLANK(H2459), "Check In Date Empty", ISBLANK(J2459), "HB Claim Ref Number Empty", ISBLANK(K2459), "Referral Agency Empty", ISBLANK(M2459), "Gender Empty", ISBLANK(N2459), "Religion Empty", ISBLANK(O2459), "Ethnicity Empty", ISBLANK(P2459), "Nationality Empty", ISBLANK(Q2459), "Disability Empty", ISBLANK(R2459), "Sexual Orientation Empty", ISBLANK(S2459), "Language Empty", ISBLANK(T2459), "Risk Assessment Empty", AND(G2459&lt;&gt;"",H2459&lt;&gt;""), IF(SUMPRODUCT(($G$2:$G$5000=G2459)*($H$2:$H$5000=H2459))&gt;1,"CONFLICT: NI and Check-in Date Already in Use","Correct"), TRUE, "Correct")</f>
        <v/>
      </c>
    </row>
    <row r="2460" spans="1:22" s="14" customFormat="1" x14ac:dyDescent="0.5">
      <c r="A2460" s="10"/>
      <c r="B2460" s="11"/>
      <c r="C2460" s="10"/>
      <c r="D2460" s="10"/>
      <c r="E2460" s="10"/>
      <c r="F2460" s="12"/>
      <c r="G2460" s="10"/>
      <c r="H2460" s="12"/>
      <c r="I2460" s="12"/>
      <c r="J2460" s="13"/>
      <c r="K2460" s="10"/>
      <c r="L2460" s="15" t="str">
        <f ca="1">IF(ISBLANK(F2460), "", DATEDIF(Tenants[[#This Row],[DateOfBirth]],TODAY(),"Y"))</f>
        <v/>
      </c>
      <c r="M2460" s="10"/>
      <c r="N2460" s="10"/>
      <c r="O2460" s="10"/>
      <c r="P2460" s="10"/>
      <c r="Q2460" s="10"/>
      <c r="R2460" s="10"/>
      <c r="S2460" s="10"/>
      <c r="T2460" s="10"/>
      <c r="U2460" s="16" t="str">
        <f t="shared" si="39"/>
        <v/>
      </c>
      <c r="V2460" s="16" t="str" cm="1">
        <f t="array" ref="V2460">_xlfn.IFS(AND(ISBLANK(A2460), OR(B2460&lt;&gt;"",C2460&lt;&gt;"",E2460&lt;&gt;"",F2460&lt;&gt;"",G2460&lt;&gt;"",H2460&lt;&gt;"",J2460&lt;&gt;"",K2460&lt;&gt;"",M2460&lt;&gt;"",N2460&lt;&gt;"",O2460&lt;&gt;"",P2460&lt;&gt;"",Q2460&lt;&gt;"",R2460&lt;&gt;"",S2460&lt;&gt;"",T2460&lt;&gt;"",)), "Address Empty", ISBLANK(A2460), "", ISBLANK(B2460), "Room Number Empty", ISBLANK(C2460), "First Name Empty", ISBLANK(E2460), "Last Name Empty", ISBLANK(F2460), "Date of Birth Empty", ISBLANK(G2460), "NI Number Empty", ISBLANK(H2460), "Check In Date Empty", ISBLANK(J2460), "HB Claim Ref Number Empty", ISBLANK(K2460), "Referral Agency Empty", ISBLANK(M2460), "Gender Empty", ISBLANK(N2460), "Religion Empty", ISBLANK(O2460), "Ethnicity Empty", ISBLANK(P2460), "Nationality Empty", ISBLANK(Q2460), "Disability Empty", ISBLANK(R2460), "Sexual Orientation Empty", ISBLANK(S2460), "Language Empty", ISBLANK(T2460), "Risk Assessment Empty", AND(G2460&lt;&gt;"",H2460&lt;&gt;""), IF(SUMPRODUCT(($G$2:$G$5000=G2460)*($H$2:$H$5000=H2460))&gt;1,"CONFLICT: NI and Check-in Date Already in Use","Correct"), TRUE, "Correct")</f>
        <v/>
      </c>
    </row>
    <row r="2461" spans="1:22" s="14" customFormat="1" x14ac:dyDescent="0.5">
      <c r="A2461" s="10"/>
      <c r="B2461" s="11"/>
      <c r="C2461" s="10"/>
      <c r="D2461" s="10"/>
      <c r="E2461" s="10"/>
      <c r="F2461" s="12"/>
      <c r="G2461" s="10"/>
      <c r="H2461" s="12"/>
      <c r="I2461" s="12"/>
      <c r="J2461" s="13"/>
      <c r="K2461" s="10"/>
      <c r="L2461" s="15" t="str">
        <f ca="1">IF(ISBLANK(F2461), "", DATEDIF(Tenants[[#This Row],[DateOfBirth]],TODAY(),"Y"))</f>
        <v/>
      </c>
      <c r="M2461" s="10"/>
      <c r="N2461" s="10"/>
      <c r="O2461" s="10"/>
      <c r="P2461" s="10"/>
      <c r="Q2461" s="10"/>
      <c r="R2461" s="10"/>
      <c r="S2461" s="10"/>
      <c r="T2461" s="10"/>
      <c r="U2461" s="16" t="str">
        <f t="shared" si="39"/>
        <v/>
      </c>
      <c r="V2461" s="16" t="str" cm="1">
        <f t="array" ref="V2461">_xlfn.IFS(AND(ISBLANK(A2461), OR(B2461&lt;&gt;"",C2461&lt;&gt;"",E2461&lt;&gt;"",F2461&lt;&gt;"",G2461&lt;&gt;"",H2461&lt;&gt;"",J2461&lt;&gt;"",K2461&lt;&gt;"",M2461&lt;&gt;"",N2461&lt;&gt;"",O2461&lt;&gt;"",P2461&lt;&gt;"",Q2461&lt;&gt;"",R2461&lt;&gt;"",S2461&lt;&gt;"",T2461&lt;&gt;"",)), "Address Empty", ISBLANK(A2461), "", ISBLANK(B2461), "Room Number Empty", ISBLANK(C2461), "First Name Empty", ISBLANK(E2461), "Last Name Empty", ISBLANK(F2461), "Date of Birth Empty", ISBLANK(G2461), "NI Number Empty", ISBLANK(H2461), "Check In Date Empty", ISBLANK(J2461), "HB Claim Ref Number Empty", ISBLANK(K2461), "Referral Agency Empty", ISBLANK(M2461), "Gender Empty", ISBLANK(N2461), "Religion Empty", ISBLANK(O2461), "Ethnicity Empty", ISBLANK(P2461), "Nationality Empty", ISBLANK(Q2461), "Disability Empty", ISBLANK(R2461), "Sexual Orientation Empty", ISBLANK(S2461), "Language Empty", ISBLANK(T2461), "Risk Assessment Empty", AND(G2461&lt;&gt;"",H2461&lt;&gt;""), IF(SUMPRODUCT(($G$2:$G$5000=G2461)*($H$2:$H$5000=H2461))&gt;1,"CONFLICT: NI and Check-in Date Already in Use","Correct"), TRUE, "Correct")</f>
        <v/>
      </c>
    </row>
    <row r="2462" spans="1:22" s="14" customFormat="1" x14ac:dyDescent="0.5">
      <c r="A2462" s="10"/>
      <c r="B2462" s="11"/>
      <c r="C2462" s="10"/>
      <c r="D2462" s="10"/>
      <c r="E2462" s="10"/>
      <c r="F2462" s="12"/>
      <c r="G2462" s="10"/>
      <c r="H2462" s="12"/>
      <c r="I2462" s="12"/>
      <c r="J2462" s="13"/>
      <c r="K2462" s="10"/>
      <c r="L2462" s="15" t="str">
        <f ca="1">IF(ISBLANK(F2462), "", DATEDIF(Tenants[[#This Row],[DateOfBirth]],TODAY(),"Y"))</f>
        <v/>
      </c>
      <c r="M2462" s="10"/>
      <c r="N2462" s="10"/>
      <c r="O2462" s="10"/>
      <c r="P2462" s="10"/>
      <c r="Q2462" s="10"/>
      <c r="R2462" s="10"/>
      <c r="S2462" s="10"/>
      <c r="T2462" s="10"/>
      <c r="U2462" s="16" t="str">
        <f t="shared" si="39"/>
        <v/>
      </c>
      <c r="V2462" s="16" t="str" cm="1">
        <f t="array" ref="V2462">_xlfn.IFS(AND(ISBLANK(A2462), OR(B2462&lt;&gt;"",C2462&lt;&gt;"",E2462&lt;&gt;"",F2462&lt;&gt;"",G2462&lt;&gt;"",H2462&lt;&gt;"",J2462&lt;&gt;"",K2462&lt;&gt;"",M2462&lt;&gt;"",N2462&lt;&gt;"",O2462&lt;&gt;"",P2462&lt;&gt;"",Q2462&lt;&gt;"",R2462&lt;&gt;"",S2462&lt;&gt;"",T2462&lt;&gt;"",)), "Address Empty", ISBLANK(A2462), "", ISBLANK(B2462), "Room Number Empty", ISBLANK(C2462), "First Name Empty", ISBLANK(E2462), "Last Name Empty", ISBLANK(F2462), "Date of Birth Empty", ISBLANK(G2462), "NI Number Empty", ISBLANK(H2462), "Check In Date Empty", ISBLANK(J2462), "HB Claim Ref Number Empty", ISBLANK(K2462), "Referral Agency Empty", ISBLANK(M2462), "Gender Empty", ISBLANK(N2462), "Religion Empty", ISBLANK(O2462), "Ethnicity Empty", ISBLANK(P2462), "Nationality Empty", ISBLANK(Q2462), "Disability Empty", ISBLANK(R2462), "Sexual Orientation Empty", ISBLANK(S2462), "Language Empty", ISBLANK(T2462), "Risk Assessment Empty", AND(G2462&lt;&gt;"",H2462&lt;&gt;""), IF(SUMPRODUCT(($G$2:$G$5000=G2462)*($H$2:$H$5000=H2462))&gt;1,"CONFLICT: NI and Check-in Date Already in Use","Correct"), TRUE, "Correct")</f>
        <v/>
      </c>
    </row>
    <row r="2463" spans="1:22" s="14" customFormat="1" x14ac:dyDescent="0.5">
      <c r="A2463" s="10"/>
      <c r="B2463" s="11"/>
      <c r="C2463" s="10"/>
      <c r="D2463" s="10"/>
      <c r="E2463" s="10"/>
      <c r="F2463" s="12"/>
      <c r="G2463" s="10"/>
      <c r="H2463" s="12"/>
      <c r="I2463" s="12"/>
      <c r="J2463" s="13"/>
      <c r="K2463" s="10"/>
      <c r="L2463" s="15" t="str">
        <f ca="1">IF(ISBLANK(F2463), "", DATEDIF(Tenants[[#This Row],[DateOfBirth]],TODAY(),"Y"))</f>
        <v/>
      </c>
      <c r="M2463" s="10"/>
      <c r="N2463" s="10"/>
      <c r="O2463" s="10"/>
      <c r="P2463" s="10"/>
      <c r="Q2463" s="10"/>
      <c r="R2463" s="10"/>
      <c r="S2463" s="10"/>
      <c r="T2463" s="10"/>
      <c r="U2463" s="16" t="str">
        <f t="shared" si="39"/>
        <v/>
      </c>
      <c r="V2463" s="16" t="str" cm="1">
        <f t="array" ref="V2463">_xlfn.IFS(AND(ISBLANK(A2463), OR(B2463&lt;&gt;"",C2463&lt;&gt;"",E2463&lt;&gt;"",F2463&lt;&gt;"",G2463&lt;&gt;"",H2463&lt;&gt;"",J2463&lt;&gt;"",K2463&lt;&gt;"",M2463&lt;&gt;"",N2463&lt;&gt;"",O2463&lt;&gt;"",P2463&lt;&gt;"",Q2463&lt;&gt;"",R2463&lt;&gt;"",S2463&lt;&gt;"",T2463&lt;&gt;"",)), "Address Empty", ISBLANK(A2463), "", ISBLANK(B2463), "Room Number Empty", ISBLANK(C2463), "First Name Empty", ISBLANK(E2463), "Last Name Empty", ISBLANK(F2463), "Date of Birth Empty", ISBLANK(G2463), "NI Number Empty", ISBLANK(H2463), "Check In Date Empty", ISBLANK(J2463), "HB Claim Ref Number Empty", ISBLANK(K2463), "Referral Agency Empty", ISBLANK(M2463), "Gender Empty", ISBLANK(N2463), "Religion Empty", ISBLANK(O2463), "Ethnicity Empty", ISBLANK(P2463), "Nationality Empty", ISBLANK(Q2463), "Disability Empty", ISBLANK(R2463), "Sexual Orientation Empty", ISBLANK(S2463), "Language Empty", ISBLANK(T2463), "Risk Assessment Empty", AND(G2463&lt;&gt;"",H2463&lt;&gt;""), IF(SUMPRODUCT(($G$2:$G$5000=G2463)*($H$2:$H$5000=H2463))&gt;1,"CONFLICT: NI and Check-in Date Already in Use","Correct"), TRUE, "Correct")</f>
        <v/>
      </c>
    </row>
    <row r="2464" spans="1:22" s="14" customFormat="1" x14ac:dyDescent="0.5">
      <c r="A2464" s="10"/>
      <c r="B2464" s="11"/>
      <c r="C2464" s="10"/>
      <c r="D2464" s="10"/>
      <c r="E2464" s="10"/>
      <c r="F2464" s="12"/>
      <c r="G2464" s="10"/>
      <c r="H2464" s="12"/>
      <c r="I2464" s="12"/>
      <c r="J2464" s="13"/>
      <c r="K2464" s="10"/>
      <c r="L2464" s="15" t="str">
        <f ca="1">IF(ISBLANK(F2464), "", DATEDIF(Tenants[[#This Row],[DateOfBirth]],TODAY(),"Y"))</f>
        <v/>
      </c>
      <c r="M2464" s="10"/>
      <c r="N2464" s="10"/>
      <c r="O2464" s="10"/>
      <c r="P2464" s="10"/>
      <c r="Q2464" s="10"/>
      <c r="R2464" s="10"/>
      <c r="S2464" s="10"/>
      <c r="T2464" s="10"/>
      <c r="U2464" s="16" t="str">
        <f t="shared" si="39"/>
        <v/>
      </c>
      <c r="V2464" s="16" t="str" cm="1">
        <f t="array" ref="V2464">_xlfn.IFS(AND(ISBLANK(A2464), OR(B2464&lt;&gt;"",C2464&lt;&gt;"",E2464&lt;&gt;"",F2464&lt;&gt;"",G2464&lt;&gt;"",H2464&lt;&gt;"",J2464&lt;&gt;"",K2464&lt;&gt;"",M2464&lt;&gt;"",N2464&lt;&gt;"",O2464&lt;&gt;"",P2464&lt;&gt;"",Q2464&lt;&gt;"",R2464&lt;&gt;"",S2464&lt;&gt;"",T2464&lt;&gt;"",)), "Address Empty", ISBLANK(A2464), "", ISBLANK(B2464), "Room Number Empty", ISBLANK(C2464), "First Name Empty", ISBLANK(E2464), "Last Name Empty", ISBLANK(F2464), "Date of Birth Empty", ISBLANK(G2464), "NI Number Empty", ISBLANK(H2464), "Check In Date Empty", ISBLANK(J2464), "HB Claim Ref Number Empty", ISBLANK(K2464), "Referral Agency Empty", ISBLANK(M2464), "Gender Empty", ISBLANK(N2464), "Religion Empty", ISBLANK(O2464), "Ethnicity Empty", ISBLANK(P2464), "Nationality Empty", ISBLANK(Q2464), "Disability Empty", ISBLANK(R2464), "Sexual Orientation Empty", ISBLANK(S2464), "Language Empty", ISBLANK(T2464), "Risk Assessment Empty", AND(G2464&lt;&gt;"",H2464&lt;&gt;""), IF(SUMPRODUCT(($G$2:$G$5000=G2464)*($H$2:$H$5000=H2464))&gt;1,"CONFLICT: NI and Check-in Date Already in Use","Correct"), TRUE, "Correct")</f>
        <v/>
      </c>
    </row>
    <row r="2465" spans="1:22" s="14" customFormat="1" x14ac:dyDescent="0.5">
      <c r="A2465" s="10"/>
      <c r="B2465" s="11"/>
      <c r="C2465" s="10"/>
      <c r="D2465" s="10"/>
      <c r="E2465" s="10"/>
      <c r="F2465" s="12"/>
      <c r="G2465" s="10"/>
      <c r="H2465" s="12"/>
      <c r="I2465" s="12"/>
      <c r="J2465" s="13"/>
      <c r="K2465" s="10"/>
      <c r="L2465" s="15" t="str">
        <f ca="1">IF(ISBLANK(F2465), "", DATEDIF(Tenants[[#This Row],[DateOfBirth]],TODAY(),"Y"))</f>
        <v/>
      </c>
      <c r="M2465" s="10"/>
      <c r="N2465" s="10"/>
      <c r="O2465" s="10"/>
      <c r="P2465" s="10"/>
      <c r="Q2465" s="10"/>
      <c r="R2465" s="10"/>
      <c r="S2465" s="10"/>
      <c r="T2465" s="10"/>
      <c r="U2465" s="16" t="str">
        <f t="shared" si="39"/>
        <v/>
      </c>
      <c r="V2465" s="16" t="str" cm="1">
        <f t="array" ref="V2465">_xlfn.IFS(AND(ISBLANK(A2465), OR(B2465&lt;&gt;"",C2465&lt;&gt;"",E2465&lt;&gt;"",F2465&lt;&gt;"",G2465&lt;&gt;"",H2465&lt;&gt;"",J2465&lt;&gt;"",K2465&lt;&gt;"",M2465&lt;&gt;"",N2465&lt;&gt;"",O2465&lt;&gt;"",P2465&lt;&gt;"",Q2465&lt;&gt;"",R2465&lt;&gt;"",S2465&lt;&gt;"",T2465&lt;&gt;"",)), "Address Empty", ISBLANK(A2465), "", ISBLANK(B2465), "Room Number Empty", ISBLANK(C2465), "First Name Empty", ISBLANK(E2465), "Last Name Empty", ISBLANK(F2465), "Date of Birth Empty", ISBLANK(G2465), "NI Number Empty", ISBLANK(H2465), "Check In Date Empty", ISBLANK(J2465), "HB Claim Ref Number Empty", ISBLANK(K2465), "Referral Agency Empty", ISBLANK(M2465), "Gender Empty", ISBLANK(N2465), "Religion Empty", ISBLANK(O2465), "Ethnicity Empty", ISBLANK(P2465), "Nationality Empty", ISBLANK(Q2465), "Disability Empty", ISBLANK(R2465), "Sexual Orientation Empty", ISBLANK(S2465), "Language Empty", ISBLANK(T2465), "Risk Assessment Empty", AND(G2465&lt;&gt;"",H2465&lt;&gt;""), IF(SUMPRODUCT(($G$2:$G$5000=G2465)*($H$2:$H$5000=H2465))&gt;1,"CONFLICT: NI and Check-in Date Already in Use","Correct"), TRUE, "Correct")</f>
        <v/>
      </c>
    </row>
    <row r="2466" spans="1:22" s="14" customFormat="1" x14ac:dyDescent="0.5">
      <c r="A2466" s="10"/>
      <c r="B2466" s="11"/>
      <c r="C2466" s="10"/>
      <c r="D2466" s="10"/>
      <c r="E2466" s="10"/>
      <c r="F2466" s="12"/>
      <c r="G2466" s="10"/>
      <c r="H2466" s="12"/>
      <c r="I2466" s="12"/>
      <c r="J2466" s="13"/>
      <c r="K2466" s="10"/>
      <c r="L2466" s="15" t="str">
        <f ca="1">IF(ISBLANK(F2466), "", DATEDIF(Tenants[[#This Row],[DateOfBirth]],TODAY(),"Y"))</f>
        <v/>
      </c>
      <c r="M2466" s="10"/>
      <c r="N2466" s="10"/>
      <c r="O2466" s="10"/>
      <c r="P2466" s="10"/>
      <c r="Q2466" s="10"/>
      <c r="R2466" s="10"/>
      <c r="S2466" s="10"/>
      <c r="T2466" s="10"/>
      <c r="U2466" s="16" t="str">
        <f t="shared" si="39"/>
        <v/>
      </c>
      <c r="V2466" s="16" t="str" cm="1">
        <f t="array" ref="V2466">_xlfn.IFS(AND(ISBLANK(A2466), OR(B2466&lt;&gt;"",C2466&lt;&gt;"",E2466&lt;&gt;"",F2466&lt;&gt;"",G2466&lt;&gt;"",H2466&lt;&gt;"",J2466&lt;&gt;"",K2466&lt;&gt;"",M2466&lt;&gt;"",N2466&lt;&gt;"",O2466&lt;&gt;"",P2466&lt;&gt;"",Q2466&lt;&gt;"",R2466&lt;&gt;"",S2466&lt;&gt;"",T2466&lt;&gt;"",)), "Address Empty", ISBLANK(A2466), "", ISBLANK(B2466), "Room Number Empty", ISBLANK(C2466), "First Name Empty", ISBLANK(E2466), "Last Name Empty", ISBLANK(F2466), "Date of Birth Empty", ISBLANK(G2466), "NI Number Empty", ISBLANK(H2466), "Check In Date Empty", ISBLANK(J2466), "HB Claim Ref Number Empty", ISBLANK(K2466), "Referral Agency Empty", ISBLANK(M2466), "Gender Empty", ISBLANK(N2466), "Religion Empty", ISBLANK(O2466), "Ethnicity Empty", ISBLANK(P2466), "Nationality Empty", ISBLANK(Q2466), "Disability Empty", ISBLANK(R2466), "Sexual Orientation Empty", ISBLANK(S2466), "Language Empty", ISBLANK(T2466), "Risk Assessment Empty", AND(G2466&lt;&gt;"",H2466&lt;&gt;""), IF(SUMPRODUCT(($G$2:$G$5000=G2466)*($H$2:$H$5000=H2466))&gt;1,"CONFLICT: NI and Check-in Date Already in Use","Correct"), TRUE, "Correct")</f>
        <v/>
      </c>
    </row>
    <row r="2467" spans="1:22" s="14" customFormat="1" x14ac:dyDescent="0.5">
      <c r="A2467" s="10"/>
      <c r="B2467" s="11"/>
      <c r="C2467" s="10"/>
      <c r="D2467" s="10"/>
      <c r="E2467" s="10"/>
      <c r="F2467" s="12"/>
      <c r="G2467" s="10"/>
      <c r="H2467" s="12"/>
      <c r="I2467" s="12"/>
      <c r="J2467" s="13"/>
      <c r="K2467" s="10"/>
      <c r="L2467" s="15" t="str">
        <f ca="1">IF(ISBLANK(F2467), "", DATEDIF(Tenants[[#This Row],[DateOfBirth]],TODAY(),"Y"))</f>
        <v/>
      </c>
      <c r="M2467" s="10"/>
      <c r="N2467" s="10"/>
      <c r="O2467" s="10"/>
      <c r="P2467" s="10"/>
      <c r="Q2467" s="10"/>
      <c r="R2467" s="10"/>
      <c r="S2467" s="10"/>
      <c r="T2467" s="10"/>
      <c r="U2467" s="16" t="str">
        <f t="shared" si="39"/>
        <v/>
      </c>
      <c r="V2467" s="16" t="str" cm="1">
        <f t="array" ref="V2467">_xlfn.IFS(AND(ISBLANK(A2467), OR(B2467&lt;&gt;"",C2467&lt;&gt;"",E2467&lt;&gt;"",F2467&lt;&gt;"",G2467&lt;&gt;"",H2467&lt;&gt;"",J2467&lt;&gt;"",K2467&lt;&gt;"",M2467&lt;&gt;"",N2467&lt;&gt;"",O2467&lt;&gt;"",P2467&lt;&gt;"",Q2467&lt;&gt;"",R2467&lt;&gt;"",S2467&lt;&gt;"",T2467&lt;&gt;"",)), "Address Empty", ISBLANK(A2467), "", ISBLANK(B2467), "Room Number Empty", ISBLANK(C2467), "First Name Empty", ISBLANK(E2467), "Last Name Empty", ISBLANK(F2467), "Date of Birth Empty", ISBLANK(G2467), "NI Number Empty", ISBLANK(H2467), "Check In Date Empty", ISBLANK(J2467), "HB Claim Ref Number Empty", ISBLANK(K2467), "Referral Agency Empty", ISBLANK(M2467), "Gender Empty", ISBLANK(N2467), "Religion Empty", ISBLANK(O2467), "Ethnicity Empty", ISBLANK(P2467), "Nationality Empty", ISBLANK(Q2467), "Disability Empty", ISBLANK(R2467), "Sexual Orientation Empty", ISBLANK(S2467), "Language Empty", ISBLANK(T2467), "Risk Assessment Empty", AND(G2467&lt;&gt;"",H2467&lt;&gt;""), IF(SUMPRODUCT(($G$2:$G$5000=G2467)*($H$2:$H$5000=H2467))&gt;1,"CONFLICT: NI and Check-in Date Already in Use","Correct"), TRUE, "Correct")</f>
        <v/>
      </c>
    </row>
    <row r="2468" spans="1:22" s="14" customFormat="1" x14ac:dyDescent="0.5">
      <c r="A2468" s="10"/>
      <c r="B2468" s="11"/>
      <c r="C2468" s="10"/>
      <c r="D2468" s="10"/>
      <c r="E2468" s="10"/>
      <c r="F2468" s="12"/>
      <c r="G2468" s="10"/>
      <c r="H2468" s="12"/>
      <c r="I2468" s="12"/>
      <c r="J2468" s="13"/>
      <c r="K2468" s="10"/>
      <c r="L2468" s="15" t="str">
        <f ca="1">IF(ISBLANK(F2468), "", DATEDIF(Tenants[[#This Row],[DateOfBirth]],TODAY(),"Y"))</f>
        <v/>
      </c>
      <c r="M2468" s="10"/>
      <c r="N2468" s="10"/>
      <c r="O2468" s="10"/>
      <c r="P2468" s="10"/>
      <c r="Q2468" s="10"/>
      <c r="R2468" s="10"/>
      <c r="S2468" s="10"/>
      <c r="T2468" s="10"/>
      <c r="U2468" s="16" t="str">
        <f t="shared" si="39"/>
        <v/>
      </c>
      <c r="V2468" s="16" t="str" cm="1">
        <f t="array" ref="V2468">_xlfn.IFS(AND(ISBLANK(A2468), OR(B2468&lt;&gt;"",C2468&lt;&gt;"",E2468&lt;&gt;"",F2468&lt;&gt;"",G2468&lt;&gt;"",H2468&lt;&gt;"",J2468&lt;&gt;"",K2468&lt;&gt;"",M2468&lt;&gt;"",N2468&lt;&gt;"",O2468&lt;&gt;"",P2468&lt;&gt;"",Q2468&lt;&gt;"",R2468&lt;&gt;"",S2468&lt;&gt;"",T2468&lt;&gt;"",)), "Address Empty", ISBLANK(A2468), "", ISBLANK(B2468), "Room Number Empty", ISBLANK(C2468), "First Name Empty", ISBLANK(E2468), "Last Name Empty", ISBLANK(F2468), "Date of Birth Empty", ISBLANK(G2468), "NI Number Empty", ISBLANK(H2468), "Check In Date Empty", ISBLANK(J2468), "HB Claim Ref Number Empty", ISBLANK(K2468), "Referral Agency Empty", ISBLANK(M2468), "Gender Empty", ISBLANK(N2468), "Religion Empty", ISBLANK(O2468), "Ethnicity Empty", ISBLANK(P2468), "Nationality Empty", ISBLANK(Q2468), "Disability Empty", ISBLANK(R2468), "Sexual Orientation Empty", ISBLANK(S2468), "Language Empty", ISBLANK(T2468), "Risk Assessment Empty", AND(G2468&lt;&gt;"",H2468&lt;&gt;""), IF(SUMPRODUCT(($G$2:$G$5000=G2468)*($H$2:$H$5000=H2468))&gt;1,"CONFLICT: NI and Check-in Date Already in Use","Correct"), TRUE, "Correct")</f>
        <v/>
      </c>
    </row>
    <row r="2469" spans="1:22" s="14" customFormat="1" x14ac:dyDescent="0.5">
      <c r="A2469" s="10"/>
      <c r="B2469" s="11"/>
      <c r="C2469" s="10"/>
      <c r="D2469" s="10"/>
      <c r="E2469" s="10"/>
      <c r="F2469" s="12"/>
      <c r="G2469" s="10"/>
      <c r="H2469" s="12"/>
      <c r="I2469" s="12"/>
      <c r="J2469" s="13"/>
      <c r="K2469" s="10"/>
      <c r="L2469" s="15" t="str">
        <f ca="1">IF(ISBLANK(F2469), "", DATEDIF(Tenants[[#This Row],[DateOfBirth]],TODAY(),"Y"))</f>
        <v/>
      </c>
      <c r="M2469" s="10"/>
      <c r="N2469" s="10"/>
      <c r="O2469" s="10"/>
      <c r="P2469" s="10"/>
      <c r="Q2469" s="10"/>
      <c r="R2469" s="10"/>
      <c r="S2469" s="10"/>
      <c r="T2469" s="10"/>
      <c r="U2469" s="16" t="str">
        <f t="shared" si="39"/>
        <v/>
      </c>
      <c r="V2469" s="16" t="str" cm="1">
        <f t="array" ref="V2469">_xlfn.IFS(AND(ISBLANK(A2469), OR(B2469&lt;&gt;"",C2469&lt;&gt;"",E2469&lt;&gt;"",F2469&lt;&gt;"",G2469&lt;&gt;"",H2469&lt;&gt;"",J2469&lt;&gt;"",K2469&lt;&gt;"",M2469&lt;&gt;"",N2469&lt;&gt;"",O2469&lt;&gt;"",P2469&lt;&gt;"",Q2469&lt;&gt;"",R2469&lt;&gt;"",S2469&lt;&gt;"",T2469&lt;&gt;"",)), "Address Empty", ISBLANK(A2469), "", ISBLANK(B2469), "Room Number Empty", ISBLANK(C2469), "First Name Empty", ISBLANK(E2469), "Last Name Empty", ISBLANK(F2469), "Date of Birth Empty", ISBLANK(G2469), "NI Number Empty", ISBLANK(H2469), "Check In Date Empty", ISBLANK(J2469), "HB Claim Ref Number Empty", ISBLANK(K2469), "Referral Agency Empty", ISBLANK(M2469), "Gender Empty", ISBLANK(N2469), "Religion Empty", ISBLANK(O2469), "Ethnicity Empty", ISBLANK(P2469), "Nationality Empty", ISBLANK(Q2469), "Disability Empty", ISBLANK(R2469), "Sexual Orientation Empty", ISBLANK(S2469), "Language Empty", ISBLANK(T2469), "Risk Assessment Empty", AND(G2469&lt;&gt;"",H2469&lt;&gt;""), IF(SUMPRODUCT(($G$2:$G$5000=G2469)*($H$2:$H$5000=H2469))&gt;1,"CONFLICT: NI and Check-in Date Already in Use","Correct"), TRUE, "Correct")</f>
        <v/>
      </c>
    </row>
    <row r="2470" spans="1:22" s="14" customFormat="1" x14ac:dyDescent="0.5">
      <c r="A2470" s="10"/>
      <c r="B2470" s="11"/>
      <c r="C2470" s="10"/>
      <c r="D2470" s="10"/>
      <c r="E2470" s="10"/>
      <c r="F2470" s="12"/>
      <c r="G2470" s="10"/>
      <c r="H2470" s="12"/>
      <c r="I2470" s="12"/>
      <c r="J2470" s="13"/>
      <c r="K2470" s="10"/>
      <c r="L2470" s="15" t="str">
        <f ca="1">IF(ISBLANK(F2470), "", DATEDIF(Tenants[[#This Row],[DateOfBirth]],TODAY(),"Y"))</f>
        <v/>
      </c>
      <c r="M2470" s="10"/>
      <c r="N2470" s="10"/>
      <c r="O2470" s="10"/>
      <c r="P2470" s="10"/>
      <c r="Q2470" s="10"/>
      <c r="R2470" s="10"/>
      <c r="S2470" s="10"/>
      <c r="T2470" s="10"/>
      <c r="U2470" s="16" t="str">
        <f t="shared" si="39"/>
        <v/>
      </c>
      <c r="V2470" s="16" t="str" cm="1">
        <f t="array" ref="V2470">_xlfn.IFS(AND(ISBLANK(A2470), OR(B2470&lt;&gt;"",C2470&lt;&gt;"",E2470&lt;&gt;"",F2470&lt;&gt;"",G2470&lt;&gt;"",H2470&lt;&gt;"",J2470&lt;&gt;"",K2470&lt;&gt;"",M2470&lt;&gt;"",N2470&lt;&gt;"",O2470&lt;&gt;"",P2470&lt;&gt;"",Q2470&lt;&gt;"",R2470&lt;&gt;"",S2470&lt;&gt;"",T2470&lt;&gt;"",)), "Address Empty", ISBLANK(A2470), "", ISBLANK(B2470), "Room Number Empty", ISBLANK(C2470), "First Name Empty", ISBLANK(E2470), "Last Name Empty", ISBLANK(F2470), "Date of Birth Empty", ISBLANK(G2470), "NI Number Empty", ISBLANK(H2470), "Check In Date Empty", ISBLANK(J2470), "HB Claim Ref Number Empty", ISBLANK(K2470), "Referral Agency Empty", ISBLANK(M2470), "Gender Empty", ISBLANK(N2470), "Religion Empty", ISBLANK(O2470), "Ethnicity Empty", ISBLANK(P2470), "Nationality Empty", ISBLANK(Q2470), "Disability Empty", ISBLANK(R2470), "Sexual Orientation Empty", ISBLANK(S2470), "Language Empty", ISBLANK(T2470), "Risk Assessment Empty", AND(G2470&lt;&gt;"",H2470&lt;&gt;""), IF(SUMPRODUCT(($G$2:$G$5000=G2470)*($H$2:$H$5000=H2470))&gt;1,"CONFLICT: NI and Check-in Date Already in Use","Correct"), TRUE, "Correct")</f>
        <v/>
      </c>
    </row>
    <row r="2471" spans="1:22" s="14" customFormat="1" x14ac:dyDescent="0.5">
      <c r="A2471" s="10"/>
      <c r="B2471" s="11"/>
      <c r="C2471" s="10"/>
      <c r="D2471" s="10"/>
      <c r="E2471" s="10"/>
      <c r="F2471" s="12"/>
      <c r="G2471" s="10"/>
      <c r="H2471" s="12"/>
      <c r="I2471" s="12"/>
      <c r="J2471" s="13"/>
      <c r="K2471" s="10"/>
      <c r="L2471" s="15" t="str">
        <f ca="1">IF(ISBLANK(F2471), "", DATEDIF(Tenants[[#This Row],[DateOfBirth]],TODAY(),"Y"))</f>
        <v/>
      </c>
      <c r="M2471" s="10"/>
      <c r="N2471" s="10"/>
      <c r="O2471" s="10"/>
      <c r="P2471" s="10"/>
      <c r="Q2471" s="10"/>
      <c r="R2471" s="10"/>
      <c r="S2471" s="10"/>
      <c r="T2471" s="10"/>
      <c r="U2471" s="16" t="str">
        <f t="shared" si="39"/>
        <v/>
      </c>
      <c r="V2471" s="16" t="str" cm="1">
        <f t="array" ref="V2471">_xlfn.IFS(AND(ISBLANK(A2471), OR(B2471&lt;&gt;"",C2471&lt;&gt;"",E2471&lt;&gt;"",F2471&lt;&gt;"",G2471&lt;&gt;"",H2471&lt;&gt;"",J2471&lt;&gt;"",K2471&lt;&gt;"",M2471&lt;&gt;"",N2471&lt;&gt;"",O2471&lt;&gt;"",P2471&lt;&gt;"",Q2471&lt;&gt;"",R2471&lt;&gt;"",S2471&lt;&gt;"",T2471&lt;&gt;"",)), "Address Empty", ISBLANK(A2471), "", ISBLANK(B2471), "Room Number Empty", ISBLANK(C2471), "First Name Empty", ISBLANK(E2471), "Last Name Empty", ISBLANK(F2471), "Date of Birth Empty", ISBLANK(G2471), "NI Number Empty", ISBLANK(H2471), "Check In Date Empty", ISBLANK(J2471), "HB Claim Ref Number Empty", ISBLANK(K2471), "Referral Agency Empty", ISBLANK(M2471), "Gender Empty", ISBLANK(N2471), "Religion Empty", ISBLANK(O2471), "Ethnicity Empty", ISBLANK(P2471), "Nationality Empty", ISBLANK(Q2471), "Disability Empty", ISBLANK(R2471), "Sexual Orientation Empty", ISBLANK(S2471), "Language Empty", ISBLANK(T2471), "Risk Assessment Empty", AND(G2471&lt;&gt;"",H2471&lt;&gt;""), IF(SUMPRODUCT(($G$2:$G$5000=G2471)*($H$2:$H$5000=H2471))&gt;1,"CONFLICT: NI and Check-in Date Already in Use","Correct"), TRUE, "Correct")</f>
        <v/>
      </c>
    </row>
    <row r="2472" spans="1:22" s="14" customFormat="1" x14ac:dyDescent="0.5">
      <c r="A2472" s="10"/>
      <c r="B2472" s="11"/>
      <c r="C2472" s="10"/>
      <c r="D2472" s="10"/>
      <c r="E2472" s="10"/>
      <c r="F2472" s="12"/>
      <c r="G2472" s="10"/>
      <c r="H2472" s="12"/>
      <c r="I2472" s="12"/>
      <c r="J2472" s="13"/>
      <c r="K2472" s="10"/>
      <c r="L2472" s="15" t="str">
        <f ca="1">IF(ISBLANK(F2472), "", DATEDIF(Tenants[[#This Row],[DateOfBirth]],TODAY(),"Y"))</f>
        <v/>
      </c>
      <c r="M2472" s="10"/>
      <c r="N2472" s="10"/>
      <c r="O2472" s="10"/>
      <c r="P2472" s="10"/>
      <c r="Q2472" s="10"/>
      <c r="R2472" s="10"/>
      <c r="S2472" s="10"/>
      <c r="T2472" s="10"/>
      <c r="U2472" s="16" t="str">
        <f t="shared" si="39"/>
        <v/>
      </c>
      <c r="V2472" s="16" t="str" cm="1">
        <f t="array" ref="V2472">_xlfn.IFS(AND(ISBLANK(A2472), OR(B2472&lt;&gt;"",C2472&lt;&gt;"",E2472&lt;&gt;"",F2472&lt;&gt;"",G2472&lt;&gt;"",H2472&lt;&gt;"",J2472&lt;&gt;"",K2472&lt;&gt;"",M2472&lt;&gt;"",N2472&lt;&gt;"",O2472&lt;&gt;"",P2472&lt;&gt;"",Q2472&lt;&gt;"",R2472&lt;&gt;"",S2472&lt;&gt;"",T2472&lt;&gt;"",)), "Address Empty", ISBLANK(A2472), "", ISBLANK(B2472), "Room Number Empty", ISBLANK(C2472), "First Name Empty", ISBLANK(E2472), "Last Name Empty", ISBLANK(F2472), "Date of Birth Empty", ISBLANK(G2472), "NI Number Empty", ISBLANK(H2472), "Check In Date Empty", ISBLANK(J2472), "HB Claim Ref Number Empty", ISBLANK(K2472), "Referral Agency Empty", ISBLANK(M2472), "Gender Empty", ISBLANK(N2472), "Religion Empty", ISBLANK(O2472), "Ethnicity Empty", ISBLANK(P2472), "Nationality Empty", ISBLANK(Q2472), "Disability Empty", ISBLANK(R2472), "Sexual Orientation Empty", ISBLANK(S2472), "Language Empty", ISBLANK(T2472), "Risk Assessment Empty", AND(G2472&lt;&gt;"",H2472&lt;&gt;""), IF(SUMPRODUCT(($G$2:$G$5000=G2472)*($H$2:$H$5000=H2472))&gt;1,"CONFLICT: NI and Check-in Date Already in Use","Correct"), TRUE, "Correct")</f>
        <v/>
      </c>
    </row>
    <row r="2473" spans="1:22" s="14" customFormat="1" x14ac:dyDescent="0.5">
      <c r="A2473" s="10"/>
      <c r="B2473" s="11"/>
      <c r="C2473" s="10"/>
      <c r="D2473" s="10"/>
      <c r="E2473" s="10"/>
      <c r="F2473" s="12"/>
      <c r="G2473" s="10"/>
      <c r="H2473" s="12"/>
      <c r="I2473" s="12"/>
      <c r="J2473" s="13"/>
      <c r="K2473" s="10"/>
      <c r="L2473" s="15" t="str">
        <f ca="1">IF(ISBLANK(F2473), "", DATEDIF(Tenants[[#This Row],[DateOfBirth]],TODAY(),"Y"))</f>
        <v/>
      </c>
      <c r="M2473" s="10"/>
      <c r="N2473" s="10"/>
      <c r="O2473" s="10"/>
      <c r="P2473" s="10"/>
      <c r="Q2473" s="10"/>
      <c r="R2473" s="10"/>
      <c r="S2473" s="10"/>
      <c r="T2473" s="10"/>
      <c r="U2473" s="16" t="str">
        <f t="shared" si="39"/>
        <v/>
      </c>
      <c r="V2473" s="16" t="str" cm="1">
        <f t="array" ref="V2473">_xlfn.IFS(AND(ISBLANK(A2473), OR(B2473&lt;&gt;"",C2473&lt;&gt;"",E2473&lt;&gt;"",F2473&lt;&gt;"",G2473&lt;&gt;"",H2473&lt;&gt;"",J2473&lt;&gt;"",K2473&lt;&gt;"",M2473&lt;&gt;"",N2473&lt;&gt;"",O2473&lt;&gt;"",P2473&lt;&gt;"",Q2473&lt;&gt;"",R2473&lt;&gt;"",S2473&lt;&gt;"",T2473&lt;&gt;"",)), "Address Empty", ISBLANK(A2473), "", ISBLANK(B2473), "Room Number Empty", ISBLANK(C2473), "First Name Empty", ISBLANK(E2473), "Last Name Empty", ISBLANK(F2473), "Date of Birth Empty", ISBLANK(G2473), "NI Number Empty", ISBLANK(H2473), "Check In Date Empty", ISBLANK(J2473), "HB Claim Ref Number Empty", ISBLANK(K2473), "Referral Agency Empty", ISBLANK(M2473), "Gender Empty", ISBLANK(N2473), "Religion Empty", ISBLANK(O2473), "Ethnicity Empty", ISBLANK(P2473), "Nationality Empty", ISBLANK(Q2473), "Disability Empty", ISBLANK(R2473), "Sexual Orientation Empty", ISBLANK(S2473), "Language Empty", ISBLANK(T2473), "Risk Assessment Empty", AND(G2473&lt;&gt;"",H2473&lt;&gt;""), IF(SUMPRODUCT(($G$2:$G$5000=G2473)*($H$2:$H$5000=H2473))&gt;1,"CONFLICT: NI and Check-in Date Already in Use","Correct"), TRUE, "Correct")</f>
        <v/>
      </c>
    </row>
    <row r="2474" spans="1:22" s="14" customFormat="1" x14ac:dyDescent="0.5">
      <c r="A2474" s="10"/>
      <c r="B2474" s="11"/>
      <c r="C2474" s="10"/>
      <c r="D2474" s="10"/>
      <c r="E2474" s="10"/>
      <c r="F2474" s="12"/>
      <c r="G2474" s="10"/>
      <c r="H2474" s="12"/>
      <c r="I2474" s="12"/>
      <c r="J2474" s="13"/>
      <c r="K2474" s="10"/>
      <c r="L2474" s="15" t="str">
        <f ca="1">IF(ISBLANK(F2474), "", DATEDIF(Tenants[[#This Row],[DateOfBirth]],TODAY(),"Y"))</f>
        <v/>
      </c>
      <c r="M2474" s="10"/>
      <c r="N2474" s="10"/>
      <c r="O2474" s="10"/>
      <c r="P2474" s="10"/>
      <c r="Q2474" s="10"/>
      <c r="R2474" s="10"/>
      <c r="S2474" s="10"/>
      <c r="T2474" s="10"/>
      <c r="U2474" s="16" t="str">
        <f t="shared" si="39"/>
        <v/>
      </c>
      <c r="V2474" s="16" t="str" cm="1">
        <f t="array" ref="V2474">_xlfn.IFS(AND(ISBLANK(A2474), OR(B2474&lt;&gt;"",C2474&lt;&gt;"",E2474&lt;&gt;"",F2474&lt;&gt;"",G2474&lt;&gt;"",H2474&lt;&gt;"",J2474&lt;&gt;"",K2474&lt;&gt;"",M2474&lt;&gt;"",N2474&lt;&gt;"",O2474&lt;&gt;"",P2474&lt;&gt;"",Q2474&lt;&gt;"",R2474&lt;&gt;"",S2474&lt;&gt;"",T2474&lt;&gt;"",)), "Address Empty", ISBLANK(A2474), "", ISBLANK(B2474), "Room Number Empty", ISBLANK(C2474), "First Name Empty", ISBLANK(E2474), "Last Name Empty", ISBLANK(F2474), "Date of Birth Empty", ISBLANK(G2474), "NI Number Empty", ISBLANK(H2474), "Check In Date Empty", ISBLANK(J2474), "HB Claim Ref Number Empty", ISBLANK(K2474), "Referral Agency Empty", ISBLANK(M2474), "Gender Empty", ISBLANK(N2474), "Religion Empty", ISBLANK(O2474), "Ethnicity Empty", ISBLANK(P2474), "Nationality Empty", ISBLANK(Q2474), "Disability Empty", ISBLANK(R2474), "Sexual Orientation Empty", ISBLANK(S2474), "Language Empty", ISBLANK(T2474), "Risk Assessment Empty", AND(G2474&lt;&gt;"",H2474&lt;&gt;""), IF(SUMPRODUCT(($G$2:$G$5000=G2474)*($H$2:$H$5000=H2474))&gt;1,"CONFLICT: NI and Check-in Date Already in Use","Correct"), TRUE, "Correct")</f>
        <v/>
      </c>
    </row>
    <row r="2475" spans="1:22" s="14" customFormat="1" x14ac:dyDescent="0.5">
      <c r="A2475" s="10"/>
      <c r="B2475" s="11"/>
      <c r="C2475" s="10"/>
      <c r="D2475" s="10"/>
      <c r="E2475" s="10"/>
      <c r="F2475" s="12"/>
      <c r="G2475" s="10"/>
      <c r="H2475" s="12"/>
      <c r="I2475" s="12"/>
      <c r="J2475" s="13"/>
      <c r="K2475" s="10"/>
      <c r="L2475" s="15" t="str">
        <f ca="1">IF(ISBLANK(F2475), "", DATEDIF(Tenants[[#This Row],[DateOfBirth]],TODAY(),"Y"))</f>
        <v/>
      </c>
      <c r="M2475" s="10"/>
      <c r="N2475" s="10"/>
      <c r="O2475" s="10"/>
      <c r="P2475" s="10"/>
      <c r="Q2475" s="10"/>
      <c r="R2475" s="10"/>
      <c r="S2475" s="10"/>
      <c r="T2475" s="10"/>
      <c r="U2475" s="16" t="str">
        <f t="shared" si="39"/>
        <v/>
      </c>
      <c r="V2475" s="16" t="str" cm="1">
        <f t="array" ref="V2475">_xlfn.IFS(AND(ISBLANK(A2475), OR(B2475&lt;&gt;"",C2475&lt;&gt;"",E2475&lt;&gt;"",F2475&lt;&gt;"",G2475&lt;&gt;"",H2475&lt;&gt;"",J2475&lt;&gt;"",K2475&lt;&gt;"",M2475&lt;&gt;"",N2475&lt;&gt;"",O2475&lt;&gt;"",P2475&lt;&gt;"",Q2475&lt;&gt;"",R2475&lt;&gt;"",S2475&lt;&gt;"",T2475&lt;&gt;"",)), "Address Empty", ISBLANK(A2475), "", ISBLANK(B2475), "Room Number Empty", ISBLANK(C2475), "First Name Empty", ISBLANK(E2475), "Last Name Empty", ISBLANK(F2475), "Date of Birth Empty", ISBLANK(G2475), "NI Number Empty", ISBLANK(H2475), "Check In Date Empty", ISBLANK(J2475), "HB Claim Ref Number Empty", ISBLANK(K2475), "Referral Agency Empty", ISBLANK(M2475), "Gender Empty", ISBLANK(N2475), "Religion Empty", ISBLANK(O2475), "Ethnicity Empty", ISBLANK(P2475), "Nationality Empty", ISBLANK(Q2475), "Disability Empty", ISBLANK(R2475), "Sexual Orientation Empty", ISBLANK(S2475), "Language Empty", ISBLANK(T2475), "Risk Assessment Empty", AND(G2475&lt;&gt;"",H2475&lt;&gt;""), IF(SUMPRODUCT(($G$2:$G$5000=G2475)*($H$2:$H$5000=H2475))&gt;1,"CONFLICT: NI and Check-in Date Already in Use","Correct"), TRUE, "Correct")</f>
        <v/>
      </c>
    </row>
    <row r="2476" spans="1:22" s="14" customFormat="1" x14ac:dyDescent="0.5">
      <c r="A2476" s="10"/>
      <c r="B2476" s="11"/>
      <c r="C2476" s="10"/>
      <c r="D2476" s="10"/>
      <c r="E2476" s="10"/>
      <c r="F2476" s="12"/>
      <c r="G2476" s="10"/>
      <c r="H2476" s="12"/>
      <c r="I2476" s="12"/>
      <c r="J2476" s="13"/>
      <c r="K2476" s="10"/>
      <c r="L2476" s="15" t="str">
        <f ca="1">IF(ISBLANK(F2476), "", DATEDIF(Tenants[[#This Row],[DateOfBirth]],TODAY(),"Y"))</f>
        <v/>
      </c>
      <c r="M2476" s="10"/>
      <c r="N2476" s="10"/>
      <c r="O2476" s="10"/>
      <c r="P2476" s="10"/>
      <c r="Q2476" s="10"/>
      <c r="R2476" s="10"/>
      <c r="S2476" s="10"/>
      <c r="T2476" s="10"/>
      <c r="U2476" s="16" t="str">
        <f t="shared" ref="U2476:U2539" si="40">IF(AND(ISBLANK(H2476),ISBLANK(I2476)),"",IF(ISBLANK(I2476),"ONGOING",DATEDIF(H2476,I2476,"Y")&amp;" YEAR(S) "&amp;DATEDIF(H2476,I2476,"YM")&amp;" MONTH(S)"))</f>
        <v/>
      </c>
      <c r="V2476" s="16" t="str" cm="1">
        <f t="array" ref="V2476">_xlfn.IFS(AND(ISBLANK(A2476), OR(B2476&lt;&gt;"",C2476&lt;&gt;"",E2476&lt;&gt;"",F2476&lt;&gt;"",G2476&lt;&gt;"",H2476&lt;&gt;"",J2476&lt;&gt;"",K2476&lt;&gt;"",M2476&lt;&gt;"",N2476&lt;&gt;"",O2476&lt;&gt;"",P2476&lt;&gt;"",Q2476&lt;&gt;"",R2476&lt;&gt;"",S2476&lt;&gt;"",T2476&lt;&gt;"",)), "Address Empty", ISBLANK(A2476), "", ISBLANK(B2476), "Room Number Empty", ISBLANK(C2476), "First Name Empty", ISBLANK(E2476), "Last Name Empty", ISBLANK(F2476), "Date of Birth Empty", ISBLANK(G2476), "NI Number Empty", ISBLANK(H2476), "Check In Date Empty", ISBLANK(J2476), "HB Claim Ref Number Empty", ISBLANK(K2476), "Referral Agency Empty", ISBLANK(M2476), "Gender Empty", ISBLANK(N2476), "Religion Empty", ISBLANK(O2476), "Ethnicity Empty", ISBLANK(P2476), "Nationality Empty", ISBLANK(Q2476), "Disability Empty", ISBLANK(R2476), "Sexual Orientation Empty", ISBLANK(S2476), "Language Empty", ISBLANK(T2476), "Risk Assessment Empty", AND(G2476&lt;&gt;"",H2476&lt;&gt;""), IF(SUMPRODUCT(($G$2:$G$5000=G2476)*($H$2:$H$5000=H2476))&gt;1,"CONFLICT: NI and Check-in Date Already in Use","Correct"), TRUE, "Correct")</f>
        <v/>
      </c>
    </row>
    <row r="2477" spans="1:22" s="14" customFormat="1" x14ac:dyDescent="0.5">
      <c r="A2477" s="10"/>
      <c r="B2477" s="11"/>
      <c r="C2477" s="10"/>
      <c r="D2477" s="10"/>
      <c r="E2477" s="10"/>
      <c r="F2477" s="12"/>
      <c r="G2477" s="10"/>
      <c r="H2477" s="12"/>
      <c r="I2477" s="12"/>
      <c r="J2477" s="13"/>
      <c r="K2477" s="10"/>
      <c r="L2477" s="15" t="str">
        <f ca="1">IF(ISBLANK(F2477), "", DATEDIF(Tenants[[#This Row],[DateOfBirth]],TODAY(),"Y"))</f>
        <v/>
      </c>
      <c r="M2477" s="10"/>
      <c r="N2477" s="10"/>
      <c r="O2477" s="10"/>
      <c r="P2477" s="10"/>
      <c r="Q2477" s="10"/>
      <c r="R2477" s="10"/>
      <c r="S2477" s="10"/>
      <c r="T2477" s="10"/>
      <c r="U2477" s="16" t="str">
        <f t="shared" si="40"/>
        <v/>
      </c>
      <c r="V2477" s="16" t="str" cm="1">
        <f t="array" ref="V2477">_xlfn.IFS(AND(ISBLANK(A2477), OR(B2477&lt;&gt;"",C2477&lt;&gt;"",E2477&lt;&gt;"",F2477&lt;&gt;"",G2477&lt;&gt;"",H2477&lt;&gt;"",J2477&lt;&gt;"",K2477&lt;&gt;"",M2477&lt;&gt;"",N2477&lt;&gt;"",O2477&lt;&gt;"",P2477&lt;&gt;"",Q2477&lt;&gt;"",R2477&lt;&gt;"",S2477&lt;&gt;"",T2477&lt;&gt;"",)), "Address Empty", ISBLANK(A2477), "", ISBLANK(B2477), "Room Number Empty", ISBLANK(C2477), "First Name Empty", ISBLANK(E2477), "Last Name Empty", ISBLANK(F2477), "Date of Birth Empty", ISBLANK(G2477), "NI Number Empty", ISBLANK(H2477), "Check In Date Empty", ISBLANK(J2477), "HB Claim Ref Number Empty", ISBLANK(K2477), "Referral Agency Empty", ISBLANK(M2477), "Gender Empty", ISBLANK(N2477), "Religion Empty", ISBLANK(O2477), "Ethnicity Empty", ISBLANK(P2477), "Nationality Empty", ISBLANK(Q2477), "Disability Empty", ISBLANK(R2477), "Sexual Orientation Empty", ISBLANK(S2477), "Language Empty", ISBLANK(T2477), "Risk Assessment Empty", AND(G2477&lt;&gt;"",H2477&lt;&gt;""), IF(SUMPRODUCT(($G$2:$G$5000=G2477)*($H$2:$H$5000=H2477))&gt;1,"CONFLICT: NI and Check-in Date Already in Use","Correct"), TRUE, "Correct")</f>
        <v/>
      </c>
    </row>
    <row r="2478" spans="1:22" s="14" customFormat="1" x14ac:dyDescent="0.5">
      <c r="A2478" s="10"/>
      <c r="B2478" s="11"/>
      <c r="C2478" s="10"/>
      <c r="D2478" s="10"/>
      <c r="E2478" s="10"/>
      <c r="F2478" s="12"/>
      <c r="G2478" s="10"/>
      <c r="H2478" s="12"/>
      <c r="I2478" s="12"/>
      <c r="J2478" s="13"/>
      <c r="K2478" s="10"/>
      <c r="L2478" s="15" t="str">
        <f ca="1">IF(ISBLANK(F2478), "", DATEDIF(Tenants[[#This Row],[DateOfBirth]],TODAY(),"Y"))</f>
        <v/>
      </c>
      <c r="M2478" s="10"/>
      <c r="N2478" s="10"/>
      <c r="O2478" s="10"/>
      <c r="P2478" s="10"/>
      <c r="Q2478" s="10"/>
      <c r="R2478" s="10"/>
      <c r="S2478" s="10"/>
      <c r="T2478" s="10"/>
      <c r="U2478" s="16" t="str">
        <f t="shared" si="40"/>
        <v/>
      </c>
      <c r="V2478" s="16" t="str" cm="1">
        <f t="array" ref="V2478">_xlfn.IFS(AND(ISBLANK(A2478), OR(B2478&lt;&gt;"",C2478&lt;&gt;"",E2478&lt;&gt;"",F2478&lt;&gt;"",G2478&lt;&gt;"",H2478&lt;&gt;"",J2478&lt;&gt;"",K2478&lt;&gt;"",M2478&lt;&gt;"",N2478&lt;&gt;"",O2478&lt;&gt;"",P2478&lt;&gt;"",Q2478&lt;&gt;"",R2478&lt;&gt;"",S2478&lt;&gt;"",T2478&lt;&gt;"",)), "Address Empty", ISBLANK(A2478), "", ISBLANK(B2478), "Room Number Empty", ISBLANK(C2478), "First Name Empty", ISBLANK(E2478), "Last Name Empty", ISBLANK(F2478), "Date of Birth Empty", ISBLANK(G2478), "NI Number Empty", ISBLANK(H2478), "Check In Date Empty", ISBLANK(J2478), "HB Claim Ref Number Empty", ISBLANK(K2478), "Referral Agency Empty", ISBLANK(M2478), "Gender Empty", ISBLANK(N2478), "Religion Empty", ISBLANK(O2478), "Ethnicity Empty", ISBLANK(P2478), "Nationality Empty", ISBLANK(Q2478), "Disability Empty", ISBLANK(R2478), "Sexual Orientation Empty", ISBLANK(S2478), "Language Empty", ISBLANK(T2478), "Risk Assessment Empty", AND(G2478&lt;&gt;"",H2478&lt;&gt;""), IF(SUMPRODUCT(($G$2:$G$5000=G2478)*($H$2:$H$5000=H2478))&gt;1,"CONFLICT: NI and Check-in Date Already in Use","Correct"), TRUE, "Correct")</f>
        <v/>
      </c>
    </row>
    <row r="2479" spans="1:22" s="14" customFormat="1" x14ac:dyDescent="0.5">
      <c r="A2479" s="10"/>
      <c r="B2479" s="11"/>
      <c r="C2479" s="10"/>
      <c r="D2479" s="10"/>
      <c r="E2479" s="10"/>
      <c r="F2479" s="12"/>
      <c r="G2479" s="10"/>
      <c r="H2479" s="12"/>
      <c r="I2479" s="12"/>
      <c r="J2479" s="13"/>
      <c r="K2479" s="10"/>
      <c r="L2479" s="15" t="str">
        <f ca="1">IF(ISBLANK(F2479), "", DATEDIF(Tenants[[#This Row],[DateOfBirth]],TODAY(),"Y"))</f>
        <v/>
      </c>
      <c r="M2479" s="10"/>
      <c r="N2479" s="10"/>
      <c r="O2479" s="10"/>
      <c r="P2479" s="10"/>
      <c r="Q2479" s="10"/>
      <c r="R2479" s="10"/>
      <c r="S2479" s="10"/>
      <c r="T2479" s="10"/>
      <c r="U2479" s="16" t="str">
        <f t="shared" si="40"/>
        <v/>
      </c>
      <c r="V2479" s="16" t="str" cm="1">
        <f t="array" ref="V2479">_xlfn.IFS(AND(ISBLANK(A2479), OR(B2479&lt;&gt;"",C2479&lt;&gt;"",E2479&lt;&gt;"",F2479&lt;&gt;"",G2479&lt;&gt;"",H2479&lt;&gt;"",J2479&lt;&gt;"",K2479&lt;&gt;"",M2479&lt;&gt;"",N2479&lt;&gt;"",O2479&lt;&gt;"",P2479&lt;&gt;"",Q2479&lt;&gt;"",R2479&lt;&gt;"",S2479&lt;&gt;"",T2479&lt;&gt;"",)), "Address Empty", ISBLANK(A2479), "", ISBLANK(B2479), "Room Number Empty", ISBLANK(C2479), "First Name Empty", ISBLANK(E2479), "Last Name Empty", ISBLANK(F2479), "Date of Birth Empty", ISBLANK(G2479), "NI Number Empty", ISBLANK(H2479), "Check In Date Empty", ISBLANK(J2479), "HB Claim Ref Number Empty", ISBLANK(K2479), "Referral Agency Empty", ISBLANK(M2479), "Gender Empty", ISBLANK(N2479), "Religion Empty", ISBLANK(O2479), "Ethnicity Empty", ISBLANK(P2479), "Nationality Empty", ISBLANK(Q2479), "Disability Empty", ISBLANK(R2479), "Sexual Orientation Empty", ISBLANK(S2479), "Language Empty", ISBLANK(T2479), "Risk Assessment Empty", AND(G2479&lt;&gt;"",H2479&lt;&gt;""), IF(SUMPRODUCT(($G$2:$G$5000=G2479)*($H$2:$H$5000=H2479))&gt;1,"CONFLICT: NI and Check-in Date Already in Use","Correct"), TRUE, "Correct")</f>
        <v/>
      </c>
    </row>
    <row r="2480" spans="1:22" s="14" customFormat="1" x14ac:dyDescent="0.5">
      <c r="A2480" s="10"/>
      <c r="B2480" s="11"/>
      <c r="C2480" s="10"/>
      <c r="D2480" s="10"/>
      <c r="E2480" s="10"/>
      <c r="F2480" s="12"/>
      <c r="G2480" s="10"/>
      <c r="H2480" s="12"/>
      <c r="I2480" s="12"/>
      <c r="J2480" s="13"/>
      <c r="K2480" s="10"/>
      <c r="L2480" s="15" t="str">
        <f ca="1">IF(ISBLANK(F2480), "", DATEDIF(Tenants[[#This Row],[DateOfBirth]],TODAY(),"Y"))</f>
        <v/>
      </c>
      <c r="M2480" s="10"/>
      <c r="N2480" s="10"/>
      <c r="O2480" s="10"/>
      <c r="P2480" s="10"/>
      <c r="Q2480" s="10"/>
      <c r="R2480" s="10"/>
      <c r="S2480" s="10"/>
      <c r="T2480" s="10"/>
      <c r="U2480" s="16" t="str">
        <f t="shared" si="40"/>
        <v/>
      </c>
      <c r="V2480" s="16" t="str" cm="1">
        <f t="array" ref="V2480">_xlfn.IFS(AND(ISBLANK(A2480), OR(B2480&lt;&gt;"",C2480&lt;&gt;"",E2480&lt;&gt;"",F2480&lt;&gt;"",G2480&lt;&gt;"",H2480&lt;&gt;"",J2480&lt;&gt;"",K2480&lt;&gt;"",M2480&lt;&gt;"",N2480&lt;&gt;"",O2480&lt;&gt;"",P2480&lt;&gt;"",Q2480&lt;&gt;"",R2480&lt;&gt;"",S2480&lt;&gt;"",T2480&lt;&gt;"",)), "Address Empty", ISBLANK(A2480), "", ISBLANK(B2480), "Room Number Empty", ISBLANK(C2480), "First Name Empty", ISBLANK(E2480), "Last Name Empty", ISBLANK(F2480), "Date of Birth Empty", ISBLANK(G2480), "NI Number Empty", ISBLANK(H2480), "Check In Date Empty", ISBLANK(J2480), "HB Claim Ref Number Empty", ISBLANK(K2480), "Referral Agency Empty", ISBLANK(M2480), "Gender Empty", ISBLANK(N2480), "Religion Empty", ISBLANK(O2480), "Ethnicity Empty", ISBLANK(P2480), "Nationality Empty", ISBLANK(Q2480), "Disability Empty", ISBLANK(R2480), "Sexual Orientation Empty", ISBLANK(S2480), "Language Empty", ISBLANK(T2480), "Risk Assessment Empty", AND(G2480&lt;&gt;"",H2480&lt;&gt;""), IF(SUMPRODUCT(($G$2:$G$5000=G2480)*($H$2:$H$5000=H2480))&gt;1,"CONFLICT: NI and Check-in Date Already in Use","Correct"), TRUE, "Correct")</f>
        <v/>
      </c>
    </row>
    <row r="2481" spans="1:22" s="14" customFormat="1" x14ac:dyDescent="0.5">
      <c r="A2481" s="10"/>
      <c r="B2481" s="11"/>
      <c r="C2481" s="10"/>
      <c r="D2481" s="10"/>
      <c r="E2481" s="10"/>
      <c r="F2481" s="12"/>
      <c r="G2481" s="10"/>
      <c r="H2481" s="12"/>
      <c r="I2481" s="12"/>
      <c r="J2481" s="13"/>
      <c r="K2481" s="10"/>
      <c r="L2481" s="15" t="str">
        <f ca="1">IF(ISBLANK(F2481), "", DATEDIF(Tenants[[#This Row],[DateOfBirth]],TODAY(),"Y"))</f>
        <v/>
      </c>
      <c r="M2481" s="10"/>
      <c r="N2481" s="10"/>
      <c r="O2481" s="10"/>
      <c r="P2481" s="10"/>
      <c r="Q2481" s="10"/>
      <c r="R2481" s="10"/>
      <c r="S2481" s="10"/>
      <c r="T2481" s="10"/>
      <c r="U2481" s="16" t="str">
        <f t="shared" si="40"/>
        <v/>
      </c>
      <c r="V2481" s="16" t="str" cm="1">
        <f t="array" ref="V2481">_xlfn.IFS(AND(ISBLANK(A2481), OR(B2481&lt;&gt;"",C2481&lt;&gt;"",E2481&lt;&gt;"",F2481&lt;&gt;"",G2481&lt;&gt;"",H2481&lt;&gt;"",J2481&lt;&gt;"",K2481&lt;&gt;"",M2481&lt;&gt;"",N2481&lt;&gt;"",O2481&lt;&gt;"",P2481&lt;&gt;"",Q2481&lt;&gt;"",R2481&lt;&gt;"",S2481&lt;&gt;"",T2481&lt;&gt;"",)), "Address Empty", ISBLANK(A2481), "", ISBLANK(B2481), "Room Number Empty", ISBLANK(C2481), "First Name Empty", ISBLANK(E2481), "Last Name Empty", ISBLANK(F2481), "Date of Birth Empty", ISBLANK(G2481), "NI Number Empty", ISBLANK(H2481), "Check In Date Empty", ISBLANK(J2481), "HB Claim Ref Number Empty", ISBLANK(K2481), "Referral Agency Empty", ISBLANK(M2481), "Gender Empty", ISBLANK(N2481), "Religion Empty", ISBLANK(O2481), "Ethnicity Empty", ISBLANK(P2481), "Nationality Empty", ISBLANK(Q2481), "Disability Empty", ISBLANK(R2481), "Sexual Orientation Empty", ISBLANK(S2481), "Language Empty", ISBLANK(T2481), "Risk Assessment Empty", AND(G2481&lt;&gt;"",H2481&lt;&gt;""), IF(SUMPRODUCT(($G$2:$G$5000=G2481)*($H$2:$H$5000=H2481))&gt;1,"CONFLICT: NI and Check-in Date Already in Use","Correct"), TRUE, "Correct")</f>
        <v/>
      </c>
    </row>
    <row r="2482" spans="1:22" s="14" customFormat="1" x14ac:dyDescent="0.5">
      <c r="A2482" s="10"/>
      <c r="B2482" s="11"/>
      <c r="C2482" s="10"/>
      <c r="D2482" s="10"/>
      <c r="E2482" s="10"/>
      <c r="F2482" s="12"/>
      <c r="G2482" s="10"/>
      <c r="H2482" s="12"/>
      <c r="I2482" s="12"/>
      <c r="J2482" s="13"/>
      <c r="K2482" s="10"/>
      <c r="L2482" s="15" t="str">
        <f ca="1">IF(ISBLANK(F2482), "", DATEDIF(Tenants[[#This Row],[DateOfBirth]],TODAY(),"Y"))</f>
        <v/>
      </c>
      <c r="M2482" s="10"/>
      <c r="N2482" s="10"/>
      <c r="O2482" s="10"/>
      <c r="P2482" s="10"/>
      <c r="Q2482" s="10"/>
      <c r="R2482" s="10"/>
      <c r="S2482" s="10"/>
      <c r="T2482" s="10"/>
      <c r="U2482" s="16" t="str">
        <f t="shared" si="40"/>
        <v/>
      </c>
      <c r="V2482" s="16" t="str" cm="1">
        <f t="array" ref="V2482">_xlfn.IFS(AND(ISBLANK(A2482), OR(B2482&lt;&gt;"",C2482&lt;&gt;"",E2482&lt;&gt;"",F2482&lt;&gt;"",G2482&lt;&gt;"",H2482&lt;&gt;"",J2482&lt;&gt;"",K2482&lt;&gt;"",M2482&lt;&gt;"",N2482&lt;&gt;"",O2482&lt;&gt;"",P2482&lt;&gt;"",Q2482&lt;&gt;"",R2482&lt;&gt;"",S2482&lt;&gt;"",T2482&lt;&gt;"",)), "Address Empty", ISBLANK(A2482), "", ISBLANK(B2482), "Room Number Empty", ISBLANK(C2482), "First Name Empty", ISBLANK(E2482), "Last Name Empty", ISBLANK(F2482), "Date of Birth Empty", ISBLANK(G2482), "NI Number Empty", ISBLANK(H2482), "Check In Date Empty", ISBLANK(J2482), "HB Claim Ref Number Empty", ISBLANK(K2482), "Referral Agency Empty", ISBLANK(M2482), "Gender Empty", ISBLANK(N2482), "Religion Empty", ISBLANK(O2482), "Ethnicity Empty", ISBLANK(P2482), "Nationality Empty", ISBLANK(Q2482), "Disability Empty", ISBLANK(R2482), "Sexual Orientation Empty", ISBLANK(S2482), "Language Empty", ISBLANK(T2482), "Risk Assessment Empty", AND(G2482&lt;&gt;"",H2482&lt;&gt;""), IF(SUMPRODUCT(($G$2:$G$5000=G2482)*($H$2:$H$5000=H2482))&gt;1,"CONFLICT: NI and Check-in Date Already in Use","Correct"), TRUE, "Correct")</f>
        <v/>
      </c>
    </row>
    <row r="2483" spans="1:22" s="14" customFormat="1" x14ac:dyDescent="0.5">
      <c r="A2483" s="10"/>
      <c r="B2483" s="11"/>
      <c r="C2483" s="10"/>
      <c r="D2483" s="10"/>
      <c r="E2483" s="10"/>
      <c r="F2483" s="12"/>
      <c r="G2483" s="10"/>
      <c r="H2483" s="12"/>
      <c r="I2483" s="12"/>
      <c r="J2483" s="13"/>
      <c r="K2483" s="10"/>
      <c r="L2483" s="15" t="str">
        <f ca="1">IF(ISBLANK(F2483), "", DATEDIF(Tenants[[#This Row],[DateOfBirth]],TODAY(),"Y"))</f>
        <v/>
      </c>
      <c r="M2483" s="10"/>
      <c r="N2483" s="10"/>
      <c r="O2483" s="10"/>
      <c r="P2483" s="10"/>
      <c r="Q2483" s="10"/>
      <c r="R2483" s="10"/>
      <c r="S2483" s="10"/>
      <c r="T2483" s="10"/>
      <c r="U2483" s="16" t="str">
        <f t="shared" si="40"/>
        <v/>
      </c>
      <c r="V2483" s="16" t="str" cm="1">
        <f t="array" ref="V2483">_xlfn.IFS(AND(ISBLANK(A2483), OR(B2483&lt;&gt;"",C2483&lt;&gt;"",E2483&lt;&gt;"",F2483&lt;&gt;"",G2483&lt;&gt;"",H2483&lt;&gt;"",J2483&lt;&gt;"",K2483&lt;&gt;"",M2483&lt;&gt;"",N2483&lt;&gt;"",O2483&lt;&gt;"",P2483&lt;&gt;"",Q2483&lt;&gt;"",R2483&lt;&gt;"",S2483&lt;&gt;"",T2483&lt;&gt;"",)), "Address Empty", ISBLANK(A2483), "", ISBLANK(B2483), "Room Number Empty", ISBLANK(C2483), "First Name Empty", ISBLANK(E2483), "Last Name Empty", ISBLANK(F2483), "Date of Birth Empty", ISBLANK(G2483), "NI Number Empty", ISBLANK(H2483), "Check In Date Empty", ISBLANK(J2483), "HB Claim Ref Number Empty", ISBLANK(K2483), "Referral Agency Empty", ISBLANK(M2483), "Gender Empty", ISBLANK(N2483), "Religion Empty", ISBLANK(O2483), "Ethnicity Empty", ISBLANK(P2483), "Nationality Empty", ISBLANK(Q2483), "Disability Empty", ISBLANK(R2483), "Sexual Orientation Empty", ISBLANK(S2483), "Language Empty", ISBLANK(T2483), "Risk Assessment Empty", AND(G2483&lt;&gt;"",H2483&lt;&gt;""), IF(SUMPRODUCT(($G$2:$G$5000=G2483)*($H$2:$H$5000=H2483))&gt;1,"CONFLICT: NI and Check-in Date Already in Use","Correct"), TRUE, "Correct")</f>
        <v/>
      </c>
    </row>
    <row r="2484" spans="1:22" s="14" customFormat="1" x14ac:dyDescent="0.5">
      <c r="A2484" s="10"/>
      <c r="B2484" s="11"/>
      <c r="C2484" s="10"/>
      <c r="D2484" s="10"/>
      <c r="E2484" s="10"/>
      <c r="F2484" s="12"/>
      <c r="G2484" s="10"/>
      <c r="H2484" s="12"/>
      <c r="I2484" s="12"/>
      <c r="J2484" s="13"/>
      <c r="K2484" s="10"/>
      <c r="L2484" s="15" t="str">
        <f ca="1">IF(ISBLANK(F2484), "", DATEDIF(Tenants[[#This Row],[DateOfBirth]],TODAY(),"Y"))</f>
        <v/>
      </c>
      <c r="M2484" s="10"/>
      <c r="N2484" s="10"/>
      <c r="O2484" s="10"/>
      <c r="P2484" s="10"/>
      <c r="Q2484" s="10"/>
      <c r="R2484" s="10"/>
      <c r="S2484" s="10"/>
      <c r="T2484" s="10"/>
      <c r="U2484" s="16" t="str">
        <f t="shared" si="40"/>
        <v/>
      </c>
      <c r="V2484" s="16" t="str" cm="1">
        <f t="array" ref="V2484">_xlfn.IFS(AND(ISBLANK(A2484), OR(B2484&lt;&gt;"",C2484&lt;&gt;"",E2484&lt;&gt;"",F2484&lt;&gt;"",G2484&lt;&gt;"",H2484&lt;&gt;"",J2484&lt;&gt;"",K2484&lt;&gt;"",M2484&lt;&gt;"",N2484&lt;&gt;"",O2484&lt;&gt;"",P2484&lt;&gt;"",Q2484&lt;&gt;"",R2484&lt;&gt;"",S2484&lt;&gt;"",T2484&lt;&gt;"",)), "Address Empty", ISBLANK(A2484), "", ISBLANK(B2484), "Room Number Empty", ISBLANK(C2484), "First Name Empty", ISBLANK(E2484), "Last Name Empty", ISBLANK(F2484), "Date of Birth Empty", ISBLANK(G2484), "NI Number Empty", ISBLANK(H2484), "Check In Date Empty", ISBLANK(J2484), "HB Claim Ref Number Empty", ISBLANK(K2484), "Referral Agency Empty", ISBLANK(M2484), "Gender Empty", ISBLANK(N2484), "Religion Empty", ISBLANK(O2484), "Ethnicity Empty", ISBLANK(P2484), "Nationality Empty", ISBLANK(Q2484), "Disability Empty", ISBLANK(R2484), "Sexual Orientation Empty", ISBLANK(S2484), "Language Empty", ISBLANK(T2484), "Risk Assessment Empty", AND(G2484&lt;&gt;"",H2484&lt;&gt;""), IF(SUMPRODUCT(($G$2:$G$5000=G2484)*($H$2:$H$5000=H2484))&gt;1,"CONFLICT: NI and Check-in Date Already in Use","Correct"), TRUE, "Correct")</f>
        <v/>
      </c>
    </row>
    <row r="2485" spans="1:22" s="14" customFormat="1" x14ac:dyDescent="0.5">
      <c r="A2485" s="10"/>
      <c r="B2485" s="11"/>
      <c r="C2485" s="10"/>
      <c r="D2485" s="10"/>
      <c r="E2485" s="10"/>
      <c r="F2485" s="12"/>
      <c r="G2485" s="10"/>
      <c r="H2485" s="12"/>
      <c r="I2485" s="12"/>
      <c r="J2485" s="13"/>
      <c r="K2485" s="10"/>
      <c r="L2485" s="15" t="str">
        <f ca="1">IF(ISBLANK(F2485), "", DATEDIF(Tenants[[#This Row],[DateOfBirth]],TODAY(),"Y"))</f>
        <v/>
      </c>
      <c r="M2485" s="10"/>
      <c r="N2485" s="10"/>
      <c r="O2485" s="10"/>
      <c r="P2485" s="10"/>
      <c r="Q2485" s="10"/>
      <c r="R2485" s="10"/>
      <c r="S2485" s="10"/>
      <c r="T2485" s="10"/>
      <c r="U2485" s="16" t="str">
        <f t="shared" si="40"/>
        <v/>
      </c>
      <c r="V2485" s="16" t="str" cm="1">
        <f t="array" ref="V2485">_xlfn.IFS(AND(ISBLANK(A2485), OR(B2485&lt;&gt;"",C2485&lt;&gt;"",E2485&lt;&gt;"",F2485&lt;&gt;"",G2485&lt;&gt;"",H2485&lt;&gt;"",J2485&lt;&gt;"",K2485&lt;&gt;"",M2485&lt;&gt;"",N2485&lt;&gt;"",O2485&lt;&gt;"",P2485&lt;&gt;"",Q2485&lt;&gt;"",R2485&lt;&gt;"",S2485&lt;&gt;"",T2485&lt;&gt;"",)), "Address Empty", ISBLANK(A2485), "", ISBLANK(B2485), "Room Number Empty", ISBLANK(C2485), "First Name Empty", ISBLANK(E2485), "Last Name Empty", ISBLANK(F2485), "Date of Birth Empty", ISBLANK(G2485), "NI Number Empty", ISBLANK(H2485), "Check In Date Empty", ISBLANK(J2485), "HB Claim Ref Number Empty", ISBLANK(K2485), "Referral Agency Empty", ISBLANK(M2485), "Gender Empty", ISBLANK(N2485), "Religion Empty", ISBLANK(O2485), "Ethnicity Empty", ISBLANK(P2485), "Nationality Empty", ISBLANK(Q2485), "Disability Empty", ISBLANK(R2485), "Sexual Orientation Empty", ISBLANK(S2485), "Language Empty", ISBLANK(T2485), "Risk Assessment Empty", AND(G2485&lt;&gt;"",H2485&lt;&gt;""), IF(SUMPRODUCT(($G$2:$G$5000=G2485)*($H$2:$H$5000=H2485))&gt;1,"CONFLICT: NI and Check-in Date Already in Use","Correct"), TRUE, "Correct")</f>
        <v/>
      </c>
    </row>
    <row r="2486" spans="1:22" s="14" customFormat="1" x14ac:dyDescent="0.5">
      <c r="A2486" s="10"/>
      <c r="B2486" s="11"/>
      <c r="C2486" s="10"/>
      <c r="D2486" s="10"/>
      <c r="E2486" s="10"/>
      <c r="F2486" s="12"/>
      <c r="G2486" s="10"/>
      <c r="H2486" s="12"/>
      <c r="I2486" s="12"/>
      <c r="J2486" s="13"/>
      <c r="K2486" s="10"/>
      <c r="L2486" s="15" t="str">
        <f ca="1">IF(ISBLANK(F2486), "", DATEDIF(Tenants[[#This Row],[DateOfBirth]],TODAY(),"Y"))</f>
        <v/>
      </c>
      <c r="M2486" s="10"/>
      <c r="N2486" s="10"/>
      <c r="O2486" s="10"/>
      <c r="P2486" s="10"/>
      <c r="Q2486" s="10"/>
      <c r="R2486" s="10"/>
      <c r="S2486" s="10"/>
      <c r="T2486" s="10"/>
      <c r="U2486" s="16" t="str">
        <f t="shared" si="40"/>
        <v/>
      </c>
      <c r="V2486" s="16" t="str" cm="1">
        <f t="array" ref="V2486">_xlfn.IFS(AND(ISBLANK(A2486), OR(B2486&lt;&gt;"",C2486&lt;&gt;"",E2486&lt;&gt;"",F2486&lt;&gt;"",G2486&lt;&gt;"",H2486&lt;&gt;"",J2486&lt;&gt;"",K2486&lt;&gt;"",M2486&lt;&gt;"",N2486&lt;&gt;"",O2486&lt;&gt;"",P2486&lt;&gt;"",Q2486&lt;&gt;"",R2486&lt;&gt;"",S2486&lt;&gt;"",T2486&lt;&gt;"",)), "Address Empty", ISBLANK(A2486), "", ISBLANK(B2486), "Room Number Empty", ISBLANK(C2486), "First Name Empty", ISBLANK(E2486), "Last Name Empty", ISBLANK(F2486), "Date of Birth Empty", ISBLANK(G2486), "NI Number Empty", ISBLANK(H2486), "Check In Date Empty", ISBLANK(J2486), "HB Claim Ref Number Empty", ISBLANK(K2486), "Referral Agency Empty", ISBLANK(M2486), "Gender Empty", ISBLANK(N2486), "Religion Empty", ISBLANK(O2486), "Ethnicity Empty", ISBLANK(P2486), "Nationality Empty", ISBLANK(Q2486), "Disability Empty", ISBLANK(R2486), "Sexual Orientation Empty", ISBLANK(S2486), "Language Empty", ISBLANK(T2486), "Risk Assessment Empty", AND(G2486&lt;&gt;"",H2486&lt;&gt;""), IF(SUMPRODUCT(($G$2:$G$5000=G2486)*($H$2:$H$5000=H2486))&gt;1,"CONFLICT: NI and Check-in Date Already in Use","Correct"), TRUE, "Correct")</f>
        <v/>
      </c>
    </row>
    <row r="2487" spans="1:22" s="14" customFormat="1" x14ac:dyDescent="0.5">
      <c r="A2487" s="10"/>
      <c r="B2487" s="11"/>
      <c r="C2487" s="10"/>
      <c r="D2487" s="10"/>
      <c r="E2487" s="10"/>
      <c r="F2487" s="12"/>
      <c r="G2487" s="10"/>
      <c r="H2487" s="12"/>
      <c r="I2487" s="12"/>
      <c r="J2487" s="13"/>
      <c r="K2487" s="10"/>
      <c r="L2487" s="15" t="str">
        <f ca="1">IF(ISBLANK(F2487), "", DATEDIF(Tenants[[#This Row],[DateOfBirth]],TODAY(),"Y"))</f>
        <v/>
      </c>
      <c r="M2487" s="10"/>
      <c r="N2487" s="10"/>
      <c r="O2487" s="10"/>
      <c r="P2487" s="10"/>
      <c r="Q2487" s="10"/>
      <c r="R2487" s="10"/>
      <c r="S2487" s="10"/>
      <c r="T2487" s="10"/>
      <c r="U2487" s="16" t="str">
        <f t="shared" si="40"/>
        <v/>
      </c>
      <c r="V2487" s="16" t="str" cm="1">
        <f t="array" ref="V2487">_xlfn.IFS(AND(ISBLANK(A2487), OR(B2487&lt;&gt;"",C2487&lt;&gt;"",E2487&lt;&gt;"",F2487&lt;&gt;"",G2487&lt;&gt;"",H2487&lt;&gt;"",J2487&lt;&gt;"",K2487&lt;&gt;"",M2487&lt;&gt;"",N2487&lt;&gt;"",O2487&lt;&gt;"",P2487&lt;&gt;"",Q2487&lt;&gt;"",R2487&lt;&gt;"",S2487&lt;&gt;"",T2487&lt;&gt;"",)), "Address Empty", ISBLANK(A2487), "", ISBLANK(B2487), "Room Number Empty", ISBLANK(C2487), "First Name Empty", ISBLANK(E2487), "Last Name Empty", ISBLANK(F2487), "Date of Birth Empty", ISBLANK(G2487), "NI Number Empty", ISBLANK(H2487), "Check In Date Empty", ISBLANK(J2487), "HB Claim Ref Number Empty", ISBLANK(K2487), "Referral Agency Empty", ISBLANK(M2487), "Gender Empty", ISBLANK(N2487), "Religion Empty", ISBLANK(O2487), "Ethnicity Empty", ISBLANK(P2487), "Nationality Empty", ISBLANK(Q2487), "Disability Empty", ISBLANK(R2487), "Sexual Orientation Empty", ISBLANK(S2487), "Language Empty", ISBLANK(T2487), "Risk Assessment Empty", AND(G2487&lt;&gt;"",H2487&lt;&gt;""), IF(SUMPRODUCT(($G$2:$G$5000=G2487)*($H$2:$H$5000=H2487))&gt;1,"CONFLICT: NI and Check-in Date Already in Use","Correct"), TRUE, "Correct")</f>
        <v/>
      </c>
    </row>
    <row r="2488" spans="1:22" s="14" customFormat="1" x14ac:dyDescent="0.5">
      <c r="A2488" s="10"/>
      <c r="B2488" s="11"/>
      <c r="C2488" s="10"/>
      <c r="D2488" s="10"/>
      <c r="E2488" s="10"/>
      <c r="F2488" s="12"/>
      <c r="G2488" s="10"/>
      <c r="H2488" s="12"/>
      <c r="I2488" s="12"/>
      <c r="J2488" s="13"/>
      <c r="K2488" s="10"/>
      <c r="L2488" s="15" t="str">
        <f ca="1">IF(ISBLANK(F2488), "", DATEDIF(Tenants[[#This Row],[DateOfBirth]],TODAY(),"Y"))</f>
        <v/>
      </c>
      <c r="M2488" s="10"/>
      <c r="N2488" s="10"/>
      <c r="O2488" s="10"/>
      <c r="P2488" s="10"/>
      <c r="Q2488" s="10"/>
      <c r="R2488" s="10"/>
      <c r="S2488" s="10"/>
      <c r="T2488" s="10"/>
      <c r="U2488" s="16" t="str">
        <f t="shared" si="40"/>
        <v/>
      </c>
      <c r="V2488" s="16" t="str" cm="1">
        <f t="array" ref="V2488">_xlfn.IFS(AND(ISBLANK(A2488), OR(B2488&lt;&gt;"",C2488&lt;&gt;"",E2488&lt;&gt;"",F2488&lt;&gt;"",G2488&lt;&gt;"",H2488&lt;&gt;"",J2488&lt;&gt;"",K2488&lt;&gt;"",M2488&lt;&gt;"",N2488&lt;&gt;"",O2488&lt;&gt;"",P2488&lt;&gt;"",Q2488&lt;&gt;"",R2488&lt;&gt;"",S2488&lt;&gt;"",T2488&lt;&gt;"",)), "Address Empty", ISBLANK(A2488), "", ISBLANK(B2488), "Room Number Empty", ISBLANK(C2488), "First Name Empty", ISBLANK(E2488), "Last Name Empty", ISBLANK(F2488), "Date of Birth Empty", ISBLANK(G2488), "NI Number Empty", ISBLANK(H2488), "Check In Date Empty", ISBLANK(J2488), "HB Claim Ref Number Empty", ISBLANK(K2488), "Referral Agency Empty", ISBLANK(M2488), "Gender Empty", ISBLANK(N2488), "Religion Empty", ISBLANK(O2488), "Ethnicity Empty", ISBLANK(P2488), "Nationality Empty", ISBLANK(Q2488), "Disability Empty", ISBLANK(R2488), "Sexual Orientation Empty", ISBLANK(S2488), "Language Empty", ISBLANK(T2488), "Risk Assessment Empty", AND(G2488&lt;&gt;"",H2488&lt;&gt;""), IF(SUMPRODUCT(($G$2:$G$5000=G2488)*($H$2:$H$5000=H2488))&gt;1,"CONFLICT: NI and Check-in Date Already in Use","Correct"), TRUE, "Correct")</f>
        <v/>
      </c>
    </row>
    <row r="2489" spans="1:22" s="14" customFormat="1" x14ac:dyDescent="0.5">
      <c r="A2489" s="10"/>
      <c r="B2489" s="11"/>
      <c r="C2489" s="10"/>
      <c r="D2489" s="10"/>
      <c r="E2489" s="10"/>
      <c r="F2489" s="12"/>
      <c r="G2489" s="10"/>
      <c r="H2489" s="12"/>
      <c r="I2489" s="12"/>
      <c r="J2489" s="13"/>
      <c r="K2489" s="10"/>
      <c r="L2489" s="15" t="str">
        <f ca="1">IF(ISBLANK(F2489), "", DATEDIF(Tenants[[#This Row],[DateOfBirth]],TODAY(),"Y"))</f>
        <v/>
      </c>
      <c r="M2489" s="10"/>
      <c r="N2489" s="10"/>
      <c r="O2489" s="10"/>
      <c r="P2489" s="10"/>
      <c r="Q2489" s="10"/>
      <c r="R2489" s="10"/>
      <c r="S2489" s="10"/>
      <c r="T2489" s="10"/>
      <c r="U2489" s="16" t="str">
        <f t="shared" si="40"/>
        <v/>
      </c>
      <c r="V2489" s="16" t="str" cm="1">
        <f t="array" ref="V2489">_xlfn.IFS(AND(ISBLANK(A2489), OR(B2489&lt;&gt;"",C2489&lt;&gt;"",E2489&lt;&gt;"",F2489&lt;&gt;"",G2489&lt;&gt;"",H2489&lt;&gt;"",J2489&lt;&gt;"",K2489&lt;&gt;"",M2489&lt;&gt;"",N2489&lt;&gt;"",O2489&lt;&gt;"",P2489&lt;&gt;"",Q2489&lt;&gt;"",R2489&lt;&gt;"",S2489&lt;&gt;"",T2489&lt;&gt;"",)), "Address Empty", ISBLANK(A2489), "", ISBLANK(B2489), "Room Number Empty", ISBLANK(C2489), "First Name Empty", ISBLANK(E2489), "Last Name Empty", ISBLANK(F2489), "Date of Birth Empty", ISBLANK(G2489), "NI Number Empty", ISBLANK(H2489), "Check In Date Empty", ISBLANK(J2489), "HB Claim Ref Number Empty", ISBLANK(K2489), "Referral Agency Empty", ISBLANK(M2489), "Gender Empty", ISBLANK(N2489), "Religion Empty", ISBLANK(O2489), "Ethnicity Empty", ISBLANK(P2489), "Nationality Empty", ISBLANK(Q2489), "Disability Empty", ISBLANK(R2489), "Sexual Orientation Empty", ISBLANK(S2489), "Language Empty", ISBLANK(T2489), "Risk Assessment Empty", AND(G2489&lt;&gt;"",H2489&lt;&gt;""), IF(SUMPRODUCT(($G$2:$G$5000=G2489)*($H$2:$H$5000=H2489))&gt;1,"CONFLICT: NI and Check-in Date Already in Use","Correct"), TRUE, "Correct")</f>
        <v/>
      </c>
    </row>
    <row r="2490" spans="1:22" s="14" customFormat="1" x14ac:dyDescent="0.5">
      <c r="A2490" s="10"/>
      <c r="B2490" s="11"/>
      <c r="C2490" s="10"/>
      <c r="D2490" s="10"/>
      <c r="E2490" s="10"/>
      <c r="F2490" s="12"/>
      <c r="G2490" s="10"/>
      <c r="H2490" s="12"/>
      <c r="I2490" s="12"/>
      <c r="J2490" s="13"/>
      <c r="K2490" s="10"/>
      <c r="L2490" s="15" t="str">
        <f ca="1">IF(ISBLANK(F2490), "", DATEDIF(Tenants[[#This Row],[DateOfBirth]],TODAY(),"Y"))</f>
        <v/>
      </c>
      <c r="M2490" s="10"/>
      <c r="N2490" s="10"/>
      <c r="O2490" s="10"/>
      <c r="P2490" s="10"/>
      <c r="Q2490" s="10"/>
      <c r="R2490" s="10"/>
      <c r="S2490" s="10"/>
      <c r="T2490" s="10"/>
      <c r="U2490" s="16" t="str">
        <f t="shared" si="40"/>
        <v/>
      </c>
      <c r="V2490" s="16" t="str" cm="1">
        <f t="array" ref="V2490">_xlfn.IFS(AND(ISBLANK(A2490), OR(B2490&lt;&gt;"",C2490&lt;&gt;"",E2490&lt;&gt;"",F2490&lt;&gt;"",G2490&lt;&gt;"",H2490&lt;&gt;"",J2490&lt;&gt;"",K2490&lt;&gt;"",M2490&lt;&gt;"",N2490&lt;&gt;"",O2490&lt;&gt;"",P2490&lt;&gt;"",Q2490&lt;&gt;"",R2490&lt;&gt;"",S2490&lt;&gt;"",T2490&lt;&gt;"",)), "Address Empty", ISBLANK(A2490), "", ISBLANK(B2490), "Room Number Empty", ISBLANK(C2490), "First Name Empty", ISBLANK(E2490), "Last Name Empty", ISBLANK(F2490), "Date of Birth Empty", ISBLANK(G2490), "NI Number Empty", ISBLANK(H2490), "Check In Date Empty", ISBLANK(J2490), "HB Claim Ref Number Empty", ISBLANK(K2490), "Referral Agency Empty", ISBLANK(M2490), "Gender Empty", ISBLANK(N2490), "Religion Empty", ISBLANK(O2490), "Ethnicity Empty", ISBLANK(P2490), "Nationality Empty", ISBLANK(Q2490), "Disability Empty", ISBLANK(R2490), "Sexual Orientation Empty", ISBLANK(S2490), "Language Empty", ISBLANK(T2490), "Risk Assessment Empty", AND(G2490&lt;&gt;"",H2490&lt;&gt;""), IF(SUMPRODUCT(($G$2:$G$5000=G2490)*($H$2:$H$5000=H2490))&gt;1,"CONFLICT: NI and Check-in Date Already in Use","Correct"), TRUE, "Correct")</f>
        <v/>
      </c>
    </row>
    <row r="2491" spans="1:22" s="14" customFormat="1" x14ac:dyDescent="0.5">
      <c r="A2491" s="10"/>
      <c r="B2491" s="11"/>
      <c r="C2491" s="10"/>
      <c r="D2491" s="10"/>
      <c r="E2491" s="10"/>
      <c r="F2491" s="12"/>
      <c r="G2491" s="10"/>
      <c r="H2491" s="12"/>
      <c r="I2491" s="12"/>
      <c r="J2491" s="13"/>
      <c r="K2491" s="10"/>
      <c r="L2491" s="15" t="str">
        <f ca="1">IF(ISBLANK(F2491), "", DATEDIF(Tenants[[#This Row],[DateOfBirth]],TODAY(),"Y"))</f>
        <v/>
      </c>
      <c r="M2491" s="10"/>
      <c r="N2491" s="10"/>
      <c r="O2491" s="10"/>
      <c r="P2491" s="10"/>
      <c r="Q2491" s="10"/>
      <c r="R2491" s="10"/>
      <c r="S2491" s="10"/>
      <c r="T2491" s="10"/>
      <c r="U2491" s="16" t="str">
        <f t="shared" si="40"/>
        <v/>
      </c>
      <c r="V2491" s="16" t="str" cm="1">
        <f t="array" ref="V2491">_xlfn.IFS(AND(ISBLANK(A2491), OR(B2491&lt;&gt;"",C2491&lt;&gt;"",E2491&lt;&gt;"",F2491&lt;&gt;"",G2491&lt;&gt;"",H2491&lt;&gt;"",J2491&lt;&gt;"",K2491&lt;&gt;"",M2491&lt;&gt;"",N2491&lt;&gt;"",O2491&lt;&gt;"",P2491&lt;&gt;"",Q2491&lt;&gt;"",R2491&lt;&gt;"",S2491&lt;&gt;"",T2491&lt;&gt;"",)), "Address Empty", ISBLANK(A2491), "", ISBLANK(B2491), "Room Number Empty", ISBLANK(C2491), "First Name Empty", ISBLANK(E2491), "Last Name Empty", ISBLANK(F2491), "Date of Birth Empty", ISBLANK(G2491), "NI Number Empty", ISBLANK(H2491), "Check In Date Empty", ISBLANK(J2491), "HB Claim Ref Number Empty", ISBLANK(K2491), "Referral Agency Empty", ISBLANK(M2491), "Gender Empty", ISBLANK(N2491), "Religion Empty", ISBLANK(O2491), "Ethnicity Empty", ISBLANK(P2491), "Nationality Empty", ISBLANK(Q2491), "Disability Empty", ISBLANK(R2491), "Sexual Orientation Empty", ISBLANK(S2491), "Language Empty", ISBLANK(T2491), "Risk Assessment Empty", AND(G2491&lt;&gt;"",H2491&lt;&gt;""), IF(SUMPRODUCT(($G$2:$G$5000=G2491)*($H$2:$H$5000=H2491))&gt;1,"CONFLICT: NI and Check-in Date Already in Use","Correct"), TRUE, "Correct")</f>
        <v/>
      </c>
    </row>
    <row r="2492" spans="1:22" s="14" customFormat="1" x14ac:dyDescent="0.5">
      <c r="A2492" s="10"/>
      <c r="B2492" s="11"/>
      <c r="C2492" s="10"/>
      <c r="D2492" s="10"/>
      <c r="E2492" s="10"/>
      <c r="F2492" s="12"/>
      <c r="G2492" s="10"/>
      <c r="H2492" s="12"/>
      <c r="I2492" s="12"/>
      <c r="J2492" s="13"/>
      <c r="K2492" s="10"/>
      <c r="L2492" s="15" t="str">
        <f ca="1">IF(ISBLANK(F2492), "", DATEDIF(Tenants[[#This Row],[DateOfBirth]],TODAY(),"Y"))</f>
        <v/>
      </c>
      <c r="M2492" s="10"/>
      <c r="N2492" s="10"/>
      <c r="O2492" s="10"/>
      <c r="P2492" s="10"/>
      <c r="Q2492" s="10"/>
      <c r="R2492" s="10"/>
      <c r="S2492" s="10"/>
      <c r="T2492" s="10"/>
      <c r="U2492" s="16" t="str">
        <f t="shared" si="40"/>
        <v/>
      </c>
      <c r="V2492" s="16" t="str" cm="1">
        <f t="array" ref="V2492">_xlfn.IFS(AND(ISBLANK(A2492), OR(B2492&lt;&gt;"",C2492&lt;&gt;"",E2492&lt;&gt;"",F2492&lt;&gt;"",G2492&lt;&gt;"",H2492&lt;&gt;"",J2492&lt;&gt;"",K2492&lt;&gt;"",M2492&lt;&gt;"",N2492&lt;&gt;"",O2492&lt;&gt;"",P2492&lt;&gt;"",Q2492&lt;&gt;"",R2492&lt;&gt;"",S2492&lt;&gt;"",T2492&lt;&gt;"",)), "Address Empty", ISBLANK(A2492), "", ISBLANK(B2492), "Room Number Empty", ISBLANK(C2492), "First Name Empty", ISBLANK(E2492), "Last Name Empty", ISBLANK(F2492), "Date of Birth Empty", ISBLANK(G2492), "NI Number Empty", ISBLANK(H2492), "Check In Date Empty", ISBLANK(J2492), "HB Claim Ref Number Empty", ISBLANK(K2492), "Referral Agency Empty", ISBLANK(M2492), "Gender Empty", ISBLANK(N2492), "Religion Empty", ISBLANK(O2492), "Ethnicity Empty", ISBLANK(P2492), "Nationality Empty", ISBLANK(Q2492), "Disability Empty", ISBLANK(R2492), "Sexual Orientation Empty", ISBLANK(S2492), "Language Empty", ISBLANK(T2492), "Risk Assessment Empty", AND(G2492&lt;&gt;"",H2492&lt;&gt;""), IF(SUMPRODUCT(($G$2:$G$5000=G2492)*($H$2:$H$5000=H2492))&gt;1,"CONFLICT: NI and Check-in Date Already in Use","Correct"), TRUE, "Correct")</f>
        <v/>
      </c>
    </row>
    <row r="2493" spans="1:22" s="14" customFormat="1" x14ac:dyDescent="0.5">
      <c r="A2493" s="10"/>
      <c r="B2493" s="11"/>
      <c r="C2493" s="10"/>
      <c r="D2493" s="10"/>
      <c r="E2493" s="10"/>
      <c r="F2493" s="12"/>
      <c r="G2493" s="10"/>
      <c r="H2493" s="12"/>
      <c r="I2493" s="12"/>
      <c r="J2493" s="13"/>
      <c r="K2493" s="10"/>
      <c r="L2493" s="15" t="str">
        <f ca="1">IF(ISBLANK(F2493), "", DATEDIF(Tenants[[#This Row],[DateOfBirth]],TODAY(),"Y"))</f>
        <v/>
      </c>
      <c r="M2493" s="10"/>
      <c r="N2493" s="10"/>
      <c r="O2493" s="10"/>
      <c r="P2493" s="10"/>
      <c r="Q2493" s="10"/>
      <c r="R2493" s="10"/>
      <c r="S2493" s="10"/>
      <c r="T2493" s="10"/>
      <c r="U2493" s="16" t="str">
        <f t="shared" si="40"/>
        <v/>
      </c>
      <c r="V2493" s="16" t="str" cm="1">
        <f t="array" ref="V2493">_xlfn.IFS(AND(ISBLANK(A2493), OR(B2493&lt;&gt;"",C2493&lt;&gt;"",E2493&lt;&gt;"",F2493&lt;&gt;"",G2493&lt;&gt;"",H2493&lt;&gt;"",J2493&lt;&gt;"",K2493&lt;&gt;"",M2493&lt;&gt;"",N2493&lt;&gt;"",O2493&lt;&gt;"",P2493&lt;&gt;"",Q2493&lt;&gt;"",R2493&lt;&gt;"",S2493&lt;&gt;"",T2493&lt;&gt;"",)), "Address Empty", ISBLANK(A2493), "", ISBLANK(B2493), "Room Number Empty", ISBLANK(C2493), "First Name Empty", ISBLANK(E2493), "Last Name Empty", ISBLANK(F2493), "Date of Birth Empty", ISBLANK(G2493), "NI Number Empty", ISBLANK(H2493), "Check In Date Empty", ISBLANK(J2493), "HB Claim Ref Number Empty", ISBLANK(K2493), "Referral Agency Empty", ISBLANK(M2493), "Gender Empty", ISBLANK(N2493), "Religion Empty", ISBLANK(O2493), "Ethnicity Empty", ISBLANK(P2493), "Nationality Empty", ISBLANK(Q2493), "Disability Empty", ISBLANK(R2493), "Sexual Orientation Empty", ISBLANK(S2493), "Language Empty", ISBLANK(T2493), "Risk Assessment Empty", AND(G2493&lt;&gt;"",H2493&lt;&gt;""), IF(SUMPRODUCT(($G$2:$G$5000=G2493)*($H$2:$H$5000=H2493))&gt;1,"CONFLICT: NI and Check-in Date Already in Use","Correct"), TRUE, "Correct")</f>
        <v/>
      </c>
    </row>
    <row r="2494" spans="1:22" s="14" customFormat="1" x14ac:dyDescent="0.5">
      <c r="A2494" s="10"/>
      <c r="B2494" s="11"/>
      <c r="C2494" s="10"/>
      <c r="D2494" s="10"/>
      <c r="E2494" s="10"/>
      <c r="F2494" s="12"/>
      <c r="G2494" s="10"/>
      <c r="H2494" s="12"/>
      <c r="I2494" s="12"/>
      <c r="J2494" s="13"/>
      <c r="K2494" s="10"/>
      <c r="L2494" s="15" t="str">
        <f ca="1">IF(ISBLANK(F2494), "", DATEDIF(Tenants[[#This Row],[DateOfBirth]],TODAY(),"Y"))</f>
        <v/>
      </c>
      <c r="M2494" s="10"/>
      <c r="N2494" s="10"/>
      <c r="O2494" s="10"/>
      <c r="P2494" s="10"/>
      <c r="Q2494" s="10"/>
      <c r="R2494" s="10"/>
      <c r="S2494" s="10"/>
      <c r="T2494" s="10"/>
      <c r="U2494" s="16" t="str">
        <f t="shared" si="40"/>
        <v/>
      </c>
      <c r="V2494" s="16" t="str" cm="1">
        <f t="array" ref="V2494">_xlfn.IFS(AND(ISBLANK(A2494), OR(B2494&lt;&gt;"",C2494&lt;&gt;"",E2494&lt;&gt;"",F2494&lt;&gt;"",G2494&lt;&gt;"",H2494&lt;&gt;"",J2494&lt;&gt;"",K2494&lt;&gt;"",M2494&lt;&gt;"",N2494&lt;&gt;"",O2494&lt;&gt;"",P2494&lt;&gt;"",Q2494&lt;&gt;"",R2494&lt;&gt;"",S2494&lt;&gt;"",T2494&lt;&gt;"",)), "Address Empty", ISBLANK(A2494), "", ISBLANK(B2494), "Room Number Empty", ISBLANK(C2494), "First Name Empty", ISBLANK(E2494), "Last Name Empty", ISBLANK(F2494), "Date of Birth Empty", ISBLANK(G2494), "NI Number Empty", ISBLANK(H2494), "Check In Date Empty", ISBLANK(J2494), "HB Claim Ref Number Empty", ISBLANK(K2494), "Referral Agency Empty", ISBLANK(M2494), "Gender Empty", ISBLANK(N2494), "Religion Empty", ISBLANK(O2494), "Ethnicity Empty", ISBLANK(P2494), "Nationality Empty", ISBLANK(Q2494), "Disability Empty", ISBLANK(R2494), "Sexual Orientation Empty", ISBLANK(S2494), "Language Empty", ISBLANK(T2494), "Risk Assessment Empty", AND(G2494&lt;&gt;"",H2494&lt;&gt;""), IF(SUMPRODUCT(($G$2:$G$5000=G2494)*($H$2:$H$5000=H2494))&gt;1,"CONFLICT: NI and Check-in Date Already in Use","Correct"), TRUE, "Correct")</f>
        <v/>
      </c>
    </row>
    <row r="2495" spans="1:22" s="14" customFormat="1" x14ac:dyDescent="0.5">
      <c r="A2495" s="10"/>
      <c r="B2495" s="11"/>
      <c r="C2495" s="10"/>
      <c r="D2495" s="10"/>
      <c r="E2495" s="10"/>
      <c r="F2495" s="12"/>
      <c r="G2495" s="10"/>
      <c r="H2495" s="12"/>
      <c r="I2495" s="12"/>
      <c r="J2495" s="13"/>
      <c r="K2495" s="10"/>
      <c r="L2495" s="15" t="str">
        <f ca="1">IF(ISBLANK(F2495), "", DATEDIF(Tenants[[#This Row],[DateOfBirth]],TODAY(),"Y"))</f>
        <v/>
      </c>
      <c r="M2495" s="10"/>
      <c r="N2495" s="10"/>
      <c r="O2495" s="10"/>
      <c r="P2495" s="10"/>
      <c r="Q2495" s="10"/>
      <c r="R2495" s="10"/>
      <c r="S2495" s="10"/>
      <c r="T2495" s="10"/>
      <c r="U2495" s="16" t="str">
        <f t="shared" si="40"/>
        <v/>
      </c>
      <c r="V2495" s="16" t="str" cm="1">
        <f t="array" ref="V2495">_xlfn.IFS(AND(ISBLANK(A2495), OR(B2495&lt;&gt;"",C2495&lt;&gt;"",E2495&lt;&gt;"",F2495&lt;&gt;"",G2495&lt;&gt;"",H2495&lt;&gt;"",J2495&lt;&gt;"",K2495&lt;&gt;"",M2495&lt;&gt;"",N2495&lt;&gt;"",O2495&lt;&gt;"",P2495&lt;&gt;"",Q2495&lt;&gt;"",R2495&lt;&gt;"",S2495&lt;&gt;"",T2495&lt;&gt;"",)), "Address Empty", ISBLANK(A2495), "", ISBLANK(B2495), "Room Number Empty", ISBLANK(C2495), "First Name Empty", ISBLANK(E2495), "Last Name Empty", ISBLANK(F2495), "Date of Birth Empty", ISBLANK(G2495), "NI Number Empty", ISBLANK(H2495), "Check In Date Empty", ISBLANK(J2495), "HB Claim Ref Number Empty", ISBLANK(K2495), "Referral Agency Empty", ISBLANK(M2495), "Gender Empty", ISBLANK(N2495), "Religion Empty", ISBLANK(O2495), "Ethnicity Empty", ISBLANK(P2495), "Nationality Empty", ISBLANK(Q2495), "Disability Empty", ISBLANK(R2495), "Sexual Orientation Empty", ISBLANK(S2495), "Language Empty", ISBLANK(T2495), "Risk Assessment Empty", AND(G2495&lt;&gt;"",H2495&lt;&gt;""), IF(SUMPRODUCT(($G$2:$G$5000=G2495)*($H$2:$H$5000=H2495))&gt;1,"CONFLICT: NI and Check-in Date Already in Use","Correct"), TRUE, "Correct")</f>
        <v/>
      </c>
    </row>
    <row r="2496" spans="1:22" s="14" customFormat="1" x14ac:dyDescent="0.5">
      <c r="A2496" s="10"/>
      <c r="B2496" s="11"/>
      <c r="C2496" s="10"/>
      <c r="D2496" s="10"/>
      <c r="E2496" s="10"/>
      <c r="F2496" s="12"/>
      <c r="G2496" s="10"/>
      <c r="H2496" s="12"/>
      <c r="I2496" s="12"/>
      <c r="J2496" s="13"/>
      <c r="K2496" s="10"/>
      <c r="L2496" s="15" t="str">
        <f ca="1">IF(ISBLANK(F2496), "", DATEDIF(Tenants[[#This Row],[DateOfBirth]],TODAY(),"Y"))</f>
        <v/>
      </c>
      <c r="M2496" s="10"/>
      <c r="N2496" s="10"/>
      <c r="O2496" s="10"/>
      <c r="P2496" s="10"/>
      <c r="Q2496" s="10"/>
      <c r="R2496" s="10"/>
      <c r="S2496" s="10"/>
      <c r="T2496" s="10"/>
      <c r="U2496" s="16" t="str">
        <f t="shared" si="40"/>
        <v/>
      </c>
      <c r="V2496" s="16" t="str" cm="1">
        <f t="array" ref="V2496">_xlfn.IFS(AND(ISBLANK(A2496), OR(B2496&lt;&gt;"",C2496&lt;&gt;"",E2496&lt;&gt;"",F2496&lt;&gt;"",G2496&lt;&gt;"",H2496&lt;&gt;"",J2496&lt;&gt;"",K2496&lt;&gt;"",M2496&lt;&gt;"",N2496&lt;&gt;"",O2496&lt;&gt;"",P2496&lt;&gt;"",Q2496&lt;&gt;"",R2496&lt;&gt;"",S2496&lt;&gt;"",T2496&lt;&gt;"",)), "Address Empty", ISBLANK(A2496), "", ISBLANK(B2496), "Room Number Empty", ISBLANK(C2496), "First Name Empty", ISBLANK(E2496), "Last Name Empty", ISBLANK(F2496), "Date of Birth Empty", ISBLANK(G2496), "NI Number Empty", ISBLANK(H2496), "Check In Date Empty", ISBLANK(J2496), "HB Claim Ref Number Empty", ISBLANK(K2496), "Referral Agency Empty", ISBLANK(M2496), "Gender Empty", ISBLANK(N2496), "Religion Empty", ISBLANK(O2496), "Ethnicity Empty", ISBLANK(P2496), "Nationality Empty", ISBLANK(Q2496), "Disability Empty", ISBLANK(R2496), "Sexual Orientation Empty", ISBLANK(S2496), "Language Empty", ISBLANK(T2496), "Risk Assessment Empty", AND(G2496&lt;&gt;"",H2496&lt;&gt;""), IF(SUMPRODUCT(($G$2:$G$5000=G2496)*($H$2:$H$5000=H2496))&gt;1,"CONFLICT: NI and Check-in Date Already in Use","Correct"), TRUE, "Correct")</f>
        <v/>
      </c>
    </row>
    <row r="2497" spans="1:22" s="14" customFormat="1" x14ac:dyDescent="0.5">
      <c r="A2497" s="10"/>
      <c r="B2497" s="11"/>
      <c r="C2497" s="10"/>
      <c r="D2497" s="10"/>
      <c r="E2497" s="10"/>
      <c r="F2497" s="12"/>
      <c r="G2497" s="10"/>
      <c r="H2497" s="12"/>
      <c r="I2497" s="12"/>
      <c r="J2497" s="13"/>
      <c r="K2497" s="10"/>
      <c r="L2497" s="15" t="str">
        <f ca="1">IF(ISBLANK(F2497), "", DATEDIF(Tenants[[#This Row],[DateOfBirth]],TODAY(),"Y"))</f>
        <v/>
      </c>
      <c r="M2497" s="10"/>
      <c r="N2497" s="10"/>
      <c r="O2497" s="10"/>
      <c r="P2497" s="10"/>
      <c r="Q2497" s="10"/>
      <c r="R2497" s="10"/>
      <c r="S2497" s="10"/>
      <c r="T2497" s="10"/>
      <c r="U2497" s="16" t="str">
        <f t="shared" si="40"/>
        <v/>
      </c>
      <c r="V2497" s="16" t="str" cm="1">
        <f t="array" ref="V2497">_xlfn.IFS(AND(ISBLANK(A2497), OR(B2497&lt;&gt;"",C2497&lt;&gt;"",E2497&lt;&gt;"",F2497&lt;&gt;"",G2497&lt;&gt;"",H2497&lt;&gt;"",J2497&lt;&gt;"",K2497&lt;&gt;"",M2497&lt;&gt;"",N2497&lt;&gt;"",O2497&lt;&gt;"",P2497&lt;&gt;"",Q2497&lt;&gt;"",R2497&lt;&gt;"",S2497&lt;&gt;"",T2497&lt;&gt;"",)), "Address Empty", ISBLANK(A2497), "", ISBLANK(B2497), "Room Number Empty", ISBLANK(C2497), "First Name Empty", ISBLANK(E2497), "Last Name Empty", ISBLANK(F2497), "Date of Birth Empty", ISBLANK(G2497), "NI Number Empty", ISBLANK(H2497), "Check In Date Empty", ISBLANK(J2497), "HB Claim Ref Number Empty", ISBLANK(K2497), "Referral Agency Empty", ISBLANK(M2497), "Gender Empty", ISBLANK(N2497), "Religion Empty", ISBLANK(O2497), "Ethnicity Empty", ISBLANK(P2497), "Nationality Empty", ISBLANK(Q2497), "Disability Empty", ISBLANK(R2497), "Sexual Orientation Empty", ISBLANK(S2497), "Language Empty", ISBLANK(T2497), "Risk Assessment Empty", AND(G2497&lt;&gt;"",H2497&lt;&gt;""), IF(SUMPRODUCT(($G$2:$G$5000=G2497)*($H$2:$H$5000=H2497))&gt;1,"CONFLICT: NI and Check-in Date Already in Use","Correct"), TRUE, "Correct")</f>
        <v/>
      </c>
    </row>
    <row r="2498" spans="1:22" s="14" customFormat="1" x14ac:dyDescent="0.5">
      <c r="A2498" s="10"/>
      <c r="B2498" s="11"/>
      <c r="C2498" s="10"/>
      <c r="D2498" s="10"/>
      <c r="E2498" s="10"/>
      <c r="F2498" s="12"/>
      <c r="G2498" s="10"/>
      <c r="H2498" s="12"/>
      <c r="I2498" s="12"/>
      <c r="J2498" s="13"/>
      <c r="K2498" s="10"/>
      <c r="L2498" s="15" t="str">
        <f ca="1">IF(ISBLANK(F2498), "", DATEDIF(Tenants[[#This Row],[DateOfBirth]],TODAY(),"Y"))</f>
        <v/>
      </c>
      <c r="M2498" s="10"/>
      <c r="N2498" s="10"/>
      <c r="O2498" s="10"/>
      <c r="P2498" s="10"/>
      <c r="Q2498" s="10"/>
      <c r="R2498" s="10"/>
      <c r="S2498" s="10"/>
      <c r="T2498" s="10"/>
      <c r="U2498" s="16" t="str">
        <f t="shared" si="40"/>
        <v/>
      </c>
      <c r="V2498" s="16" t="str" cm="1">
        <f t="array" ref="V2498">_xlfn.IFS(AND(ISBLANK(A2498), OR(B2498&lt;&gt;"",C2498&lt;&gt;"",E2498&lt;&gt;"",F2498&lt;&gt;"",G2498&lt;&gt;"",H2498&lt;&gt;"",J2498&lt;&gt;"",K2498&lt;&gt;"",M2498&lt;&gt;"",N2498&lt;&gt;"",O2498&lt;&gt;"",P2498&lt;&gt;"",Q2498&lt;&gt;"",R2498&lt;&gt;"",S2498&lt;&gt;"",T2498&lt;&gt;"",)), "Address Empty", ISBLANK(A2498), "", ISBLANK(B2498), "Room Number Empty", ISBLANK(C2498), "First Name Empty", ISBLANK(E2498), "Last Name Empty", ISBLANK(F2498), "Date of Birth Empty", ISBLANK(G2498), "NI Number Empty", ISBLANK(H2498), "Check In Date Empty", ISBLANK(J2498), "HB Claim Ref Number Empty", ISBLANK(K2498), "Referral Agency Empty", ISBLANK(M2498), "Gender Empty", ISBLANK(N2498), "Religion Empty", ISBLANK(O2498), "Ethnicity Empty", ISBLANK(P2498), "Nationality Empty", ISBLANK(Q2498), "Disability Empty", ISBLANK(R2498), "Sexual Orientation Empty", ISBLANK(S2498), "Language Empty", ISBLANK(T2498), "Risk Assessment Empty", AND(G2498&lt;&gt;"",H2498&lt;&gt;""), IF(SUMPRODUCT(($G$2:$G$5000=G2498)*($H$2:$H$5000=H2498))&gt;1,"CONFLICT: NI and Check-in Date Already in Use","Correct"), TRUE, "Correct")</f>
        <v/>
      </c>
    </row>
    <row r="2499" spans="1:22" s="14" customFormat="1" x14ac:dyDescent="0.5">
      <c r="A2499" s="10"/>
      <c r="B2499" s="11"/>
      <c r="C2499" s="10"/>
      <c r="D2499" s="10"/>
      <c r="E2499" s="10"/>
      <c r="F2499" s="12"/>
      <c r="G2499" s="10"/>
      <c r="H2499" s="12"/>
      <c r="I2499" s="12"/>
      <c r="J2499" s="13"/>
      <c r="K2499" s="10"/>
      <c r="L2499" s="15" t="str">
        <f ca="1">IF(ISBLANK(F2499), "", DATEDIF(Tenants[[#This Row],[DateOfBirth]],TODAY(),"Y"))</f>
        <v/>
      </c>
      <c r="M2499" s="10"/>
      <c r="N2499" s="10"/>
      <c r="O2499" s="10"/>
      <c r="P2499" s="10"/>
      <c r="Q2499" s="10"/>
      <c r="R2499" s="10"/>
      <c r="S2499" s="10"/>
      <c r="T2499" s="10"/>
      <c r="U2499" s="16" t="str">
        <f t="shared" si="40"/>
        <v/>
      </c>
      <c r="V2499" s="16" t="str" cm="1">
        <f t="array" ref="V2499">_xlfn.IFS(AND(ISBLANK(A2499), OR(B2499&lt;&gt;"",C2499&lt;&gt;"",E2499&lt;&gt;"",F2499&lt;&gt;"",G2499&lt;&gt;"",H2499&lt;&gt;"",J2499&lt;&gt;"",K2499&lt;&gt;"",M2499&lt;&gt;"",N2499&lt;&gt;"",O2499&lt;&gt;"",P2499&lt;&gt;"",Q2499&lt;&gt;"",R2499&lt;&gt;"",S2499&lt;&gt;"",T2499&lt;&gt;"",)), "Address Empty", ISBLANK(A2499), "", ISBLANK(B2499), "Room Number Empty", ISBLANK(C2499), "First Name Empty", ISBLANK(E2499), "Last Name Empty", ISBLANK(F2499), "Date of Birth Empty", ISBLANK(G2499), "NI Number Empty", ISBLANK(H2499), "Check In Date Empty", ISBLANK(J2499), "HB Claim Ref Number Empty", ISBLANK(K2499), "Referral Agency Empty", ISBLANK(M2499), "Gender Empty", ISBLANK(N2499), "Religion Empty", ISBLANK(O2499), "Ethnicity Empty", ISBLANK(P2499), "Nationality Empty", ISBLANK(Q2499), "Disability Empty", ISBLANK(R2499), "Sexual Orientation Empty", ISBLANK(S2499), "Language Empty", ISBLANK(T2499), "Risk Assessment Empty", AND(G2499&lt;&gt;"",H2499&lt;&gt;""), IF(SUMPRODUCT(($G$2:$G$5000=G2499)*($H$2:$H$5000=H2499))&gt;1,"CONFLICT: NI and Check-in Date Already in Use","Correct"), TRUE, "Correct")</f>
        <v/>
      </c>
    </row>
    <row r="2500" spans="1:22" s="14" customFormat="1" x14ac:dyDescent="0.5">
      <c r="A2500" s="10"/>
      <c r="B2500" s="11"/>
      <c r="C2500" s="10"/>
      <c r="D2500" s="10"/>
      <c r="E2500" s="10"/>
      <c r="F2500" s="12"/>
      <c r="G2500" s="10"/>
      <c r="H2500" s="12"/>
      <c r="I2500" s="12"/>
      <c r="J2500" s="13"/>
      <c r="K2500" s="10"/>
      <c r="L2500" s="15" t="str">
        <f ca="1">IF(ISBLANK(F2500), "", DATEDIF(Tenants[[#This Row],[DateOfBirth]],TODAY(),"Y"))</f>
        <v/>
      </c>
      <c r="M2500" s="10"/>
      <c r="N2500" s="10"/>
      <c r="O2500" s="10"/>
      <c r="P2500" s="10"/>
      <c r="Q2500" s="10"/>
      <c r="R2500" s="10"/>
      <c r="S2500" s="10"/>
      <c r="T2500" s="10"/>
      <c r="U2500" s="16" t="str">
        <f t="shared" si="40"/>
        <v/>
      </c>
      <c r="V2500" s="16" t="str" cm="1">
        <f t="array" ref="V2500">_xlfn.IFS(AND(ISBLANK(A2500), OR(B2500&lt;&gt;"",C2500&lt;&gt;"",E2500&lt;&gt;"",F2500&lt;&gt;"",G2500&lt;&gt;"",H2500&lt;&gt;"",J2500&lt;&gt;"",K2500&lt;&gt;"",M2500&lt;&gt;"",N2500&lt;&gt;"",O2500&lt;&gt;"",P2500&lt;&gt;"",Q2500&lt;&gt;"",R2500&lt;&gt;"",S2500&lt;&gt;"",T2500&lt;&gt;"",)), "Address Empty", ISBLANK(A2500), "", ISBLANK(B2500), "Room Number Empty", ISBLANK(C2500), "First Name Empty", ISBLANK(E2500), "Last Name Empty", ISBLANK(F2500), "Date of Birth Empty", ISBLANK(G2500), "NI Number Empty", ISBLANK(H2500), "Check In Date Empty", ISBLANK(J2500), "HB Claim Ref Number Empty", ISBLANK(K2500), "Referral Agency Empty", ISBLANK(M2500), "Gender Empty", ISBLANK(N2500), "Religion Empty", ISBLANK(O2500), "Ethnicity Empty", ISBLANK(P2500), "Nationality Empty", ISBLANK(Q2500), "Disability Empty", ISBLANK(R2500), "Sexual Orientation Empty", ISBLANK(S2500), "Language Empty", ISBLANK(T2500), "Risk Assessment Empty", AND(G2500&lt;&gt;"",H2500&lt;&gt;""), IF(SUMPRODUCT(($G$2:$G$5000=G2500)*($H$2:$H$5000=H2500))&gt;1,"CONFLICT: NI and Check-in Date Already in Use","Correct"), TRUE, "Correct")</f>
        <v/>
      </c>
    </row>
    <row r="2501" spans="1:22" s="14" customFormat="1" x14ac:dyDescent="0.5">
      <c r="A2501" s="10"/>
      <c r="B2501" s="11"/>
      <c r="C2501" s="10"/>
      <c r="D2501" s="10"/>
      <c r="E2501" s="10"/>
      <c r="F2501" s="12"/>
      <c r="G2501" s="10"/>
      <c r="H2501" s="12"/>
      <c r="I2501" s="12"/>
      <c r="J2501" s="13"/>
      <c r="K2501" s="10"/>
      <c r="L2501" s="15" t="str">
        <f ca="1">IF(ISBLANK(F2501), "", DATEDIF(Tenants[[#This Row],[DateOfBirth]],TODAY(),"Y"))</f>
        <v/>
      </c>
      <c r="M2501" s="10"/>
      <c r="N2501" s="10"/>
      <c r="O2501" s="10"/>
      <c r="P2501" s="10"/>
      <c r="Q2501" s="10"/>
      <c r="R2501" s="10"/>
      <c r="S2501" s="10"/>
      <c r="T2501" s="10"/>
      <c r="U2501" s="16" t="str">
        <f t="shared" si="40"/>
        <v/>
      </c>
      <c r="V2501" s="16" t="str" cm="1">
        <f t="array" ref="V2501">_xlfn.IFS(AND(ISBLANK(A2501), OR(B2501&lt;&gt;"",C2501&lt;&gt;"",E2501&lt;&gt;"",F2501&lt;&gt;"",G2501&lt;&gt;"",H2501&lt;&gt;"",J2501&lt;&gt;"",K2501&lt;&gt;"",M2501&lt;&gt;"",N2501&lt;&gt;"",O2501&lt;&gt;"",P2501&lt;&gt;"",Q2501&lt;&gt;"",R2501&lt;&gt;"",S2501&lt;&gt;"",T2501&lt;&gt;"",)), "Address Empty", ISBLANK(A2501), "", ISBLANK(B2501), "Room Number Empty", ISBLANK(C2501), "First Name Empty", ISBLANK(E2501), "Last Name Empty", ISBLANK(F2501), "Date of Birth Empty", ISBLANK(G2501), "NI Number Empty", ISBLANK(H2501), "Check In Date Empty", ISBLANK(J2501), "HB Claim Ref Number Empty", ISBLANK(K2501), "Referral Agency Empty", ISBLANK(M2501), "Gender Empty", ISBLANK(N2501), "Religion Empty", ISBLANK(O2501), "Ethnicity Empty", ISBLANK(P2501), "Nationality Empty", ISBLANK(Q2501), "Disability Empty", ISBLANK(R2501), "Sexual Orientation Empty", ISBLANK(S2501), "Language Empty", ISBLANK(T2501), "Risk Assessment Empty", AND(G2501&lt;&gt;"",H2501&lt;&gt;""), IF(SUMPRODUCT(($G$2:$G$5000=G2501)*($H$2:$H$5000=H2501))&gt;1,"CONFLICT: NI and Check-in Date Already in Use","Correct"), TRUE, "Correct")</f>
        <v/>
      </c>
    </row>
    <row r="2502" spans="1:22" s="14" customFormat="1" x14ac:dyDescent="0.5">
      <c r="A2502" s="10"/>
      <c r="B2502" s="11"/>
      <c r="C2502" s="10"/>
      <c r="D2502" s="10"/>
      <c r="E2502" s="10"/>
      <c r="F2502" s="12"/>
      <c r="G2502" s="10"/>
      <c r="H2502" s="12"/>
      <c r="I2502" s="12"/>
      <c r="J2502" s="13"/>
      <c r="K2502" s="10"/>
      <c r="L2502" s="15" t="str">
        <f ca="1">IF(ISBLANK(F2502), "", DATEDIF(Tenants[[#This Row],[DateOfBirth]],TODAY(),"Y"))</f>
        <v/>
      </c>
      <c r="M2502" s="10"/>
      <c r="N2502" s="10"/>
      <c r="O2502" s="10"/>
      <c r="P2502" s="10"/>
      <c r="Q2502" s="10"/>
      <c r="R2502" s="10"/>
      <c r="S2502" s="10"/>
      <c r="T2502" s="10"/>
      <c r="U2502" s="16" t="str">
        <f t="shared" si="40"/>
        <v/>
      </c>
      <c r="V2502" s="16" t="str" cm="1">
        <f t="array" ref="V2502">_xlfn.IFS(AND(ISBLANK(A2502), OR(B2502&lt;&gt;"",C2502&lt;&gt;"",E2502&lt;&gt;"",F2502&lt;&gt;"",G2502&lt;&gt;"",H2502&lt;&gt;"",J2502&lt;&gt;"",K2502&lt;&gt;"",M2502&lt;&gt;"",N2502&lt;&gt;"",O2502&lt;&gt;"",P2502&lt;&gt;"",Q2502&lt;&gt;"",R2502&lt;&gt;"",S2502&lt;&gt;"",T2502&lt;&gt;"",)), "Address Empty", ISBLANK(A2502), "", ISBLANK(B2502), "Room Number Empty", ISBLANK(C2502), "First Name Empty", ISBLANK(E2502), "Last Name Empty", ISBLANK(F2502), "Date of Birth Empty", ISBLANK(G2502), "NI Number Empty", ISBLANK(H2502), "Check In Date Empty", ISBLANK(J2502), "HB Claim Ref Number Empty", ISBLANK(K2502), "Referral Agency Empty", ISBLANK(M2502), "Gender Empty", ISBLANK(N2502), "Religion Empty", ISBLANK(O2502), "Ethnicity Empty", ISBLANK(P2502), "Nationality Empty", ISBLANK(Q2502), "Disability Empty", ISBLANK(R2502), "Sexual Orientation Empty", ISBLANK(S2502), "Language Empty", ISBLANK(T2502), "Risk Assessment Empty", AND(G2502&lt;&gt;"",H2502&lt;&gt;""), IF(SUMPRODUCT(($G$2:$G$5000=G2502)*($H$2:$H$5000=H2502))&gt;1,"CONFLICT: NI and Check-in Date Already in Use","Correct"), TRUE, "Correct")</f>
        <v/>
      </c>
    </row>
    <row r="2503" spans="1:22" s="14" customFormat="1" x14ac:dyDescent="0.5">
      <c r="A2503" s="10"/>
      <c r="B2503" s="11"/>
      <c r="C2503" s="10"/>
      <c r="D2503" s="10"/>
      <c r="E2503" s="10"/>
      <c r="F2503" s="12"/>
      <c r="G2503" s="10"/>
      <c r="H2503" s="12"/>
      <c r="I2503" s="12"/>
      <c r="J2503" s="13"/>
      <c r="K2503" s="10"/>
      <c r="L2503" s="15" t="str">
        <f ca="1">IF(ISBLANK(F2503), "", DATEDIF(Tenants[[#This Row],[DateOfBirth]],TODAY(),"Y"))</f>
        <v/>
      </c>
      <c r="M2503" s="10"/>
      <c r="N2503" s="10"/>
      <c r="O2503" s="10"/>
      <c r="P2503" s="10"/>
      <c r="Q2503" s="10"/>
      <c r="R2503" s="10"/>
      <c r="S2503" s="10"/>
      <c r="T2503" s="10"/>
      <c r="U2503" s="16" t="str">
        <f t="shared" si="40"/>
        <v/>
      </c>
      <c r="V2503" s="16" t="str" cm="1">
        <f t="array" ref="V2503">_xlfn.IFS(AND(ISBLANK(A2503), OR(B2503&lt;&gt;"",C2503&lt;&gt;"",E2503&lt;&gt;"",F2503&lt;&gt;"",G2503&lt;&gt;"",H2503&lt;&gt;"",J2503&lt;&gt;"",K2503&lt;&gt;"",M2503&lt;&gt;"",N2503&lt;&gt;"",O2503&lt;&gt;"",P2503&lt;&gt;"",Q2503&lt;&gt;"",R2503&lt;&gt;"",S2503&lt;&gt;"",T2503&lt;&gt;"",)), "Address Empty", ISBLANK(A2503), "", ISBLANK(B2503), "Room Number Empty", ISBLANK(C2503), "First Name Empty", ISBLANK(E2503), "Last Name Empty", ISBLANK(F2503), "Date of Birth Empty", ISBLANK(G2503), "NI Number Empty", ISBLANK(H2503), "Check In Date Empty", ISBLANK(J2503), "HB Claim Ref Number Empty", ISBLANK(K2503), "Referral Agency Empty", ISBLANK(M2503), "Gender Empty", ISBLANK(N2503), "Religion Empty", ISBLANK(O2503), "Ethnicity Empty", ISBLANK(P2503), "Nationality Empty", ISBLANK(Q2503), "Disability Empty", ISBLANK(R2503), "Sexual Orientation Empty", ISBLANK(S2503), "Language Empty", ISBLANK(T2503), "Risk Assessment Empty", AND(G2503&lt;&gt;"",H2503&lt;&gt;""), IF(SUMPRODUCT(($G$2:$G$5000=G2503)*($H$2:$H$5000=H2503))&gt;1,"CONFLICT: NI and Check-in Date Already in Use","Correct"), TRUE, "Correct")</f>
        <v/>
      </c>
    </row>
    <row r="2504" spans="1:22" s="14" customFormat="1" x14ac:dyDescent="0.5">
      <c r="A2504" s="10"/>
      <c r="B2504" s="11"/>
      <c r="C2504" s="10"/>
      <c r="D2504" s="10"/>
      <c r="E2504" s="10"/>
      <c r="F2504" s="12"/>
      <c r="G2504" s="10"/>
      <c r="H2504" s="12"/>
      <c r="I2504" s="12"/>
      <c r="J2504" s="13"/>
      <c r="K2504" s="10"/>
      <c r="L2504" s="15" t="str">
        <f ca="1">IF(ISBLANK(F2504), "", DATEDIF(Tenants[[#This Row],[DateOfBirth]],TODAY(),"Y"))</f>
        <v/>
      </c>
      <c r="M2504" s="10"/>
      <c r="N2504" s="10"/>
      <c r="O2504" s="10"/>
      <c r="P2504" s="10"/>
      <c r="Q2504" s="10"/>
      <c r="R2504" s="10"/>
      <c r="S2504" s="10"/>
      <c r="T2504" s="10"/>
      <c r="U2504" s="16" t="str">
        <f t="shared" si="40"/>
        <v/>
      </c>
      <c r="V2504" s="16" t="str" cm="1">
        <f t="array" ref="V2504">_xlfn.IFS(AND(ISBLANK(A2504), OR(B2504&lt;&gt;"",C2504&lt;&gt;"",E2504&lt;&gt;"",F2504&lt;&gt;"",G2504&lt;&gt;"",H2504&lt;&gt;"",J2504&lt;&gt;"",K2504&lt;&gt;"",M2504&lt;&gt;"",N2504&lt;&gt;"",O2504&lt;&gt;"",P2504&lt;&gt;"",Q2504&lt;&gt;"",R2504&lt;&gt;"",S2504&lt;&gt;"",T2504&lt;&gt;"",)), "Address Empty", ISBLANK(A2504), "", ISBLANK(B2504), "Room Number Empty", ISBLANK(C2504), "First Name Empty", ISBLANK(E2504), "Last Name Empty", ISBLANK(F2504), "Date of Birth Empty", ISBLANK(G2504), "NI Number Empty", ISBLANK(H2504), "Check In Date Empty", ISBLANK(J2504), "HB Claim Ref Number Empty", ISBLANK(K2504), "Referral Agency Empty", ISBLANK(M2504), "Gender Empty", ISBLANK(N2504), "Religion Empty", ISBLANK(O2504), "Ethnicity Empty", ISBLANK(P2504), "Nationality Empty", ISBLANK(Q2504), "Disability Empty", ISBLANK(R2504), "Sexual Orientation Empty", ISBLANK(S2504), "Language Empty", ISBLANK(T2504), "Risk Assessment Empty", AND(G2504&lt;&gt;"",H2504&lt;&gt;""), IF(SUMPRODUCT(($G$2:$G$5000=G2504)*($H$2:$H$5000=H2504))&gt;1,"CONFLICT: NI and Check-in Date Already in Use","Correct"), TRUE, "Correct")</f>
        <v/>
      </c>
    </row>
    <row r="2505" spans="1:22" s="14" customFormat="1" x14ac:dyDescent="0.5">
      <c r="A2505" s="10"/>
      <c r="B2505" s="11"/>
      <c r="C2505" s="10"/>
      <c r="D2505" s="10"/>
      <c r="E2505" s="10"/>
      <c r="F2505" s="12"/>
      <c r="G2505" s="10"/>
      <c r="H2505" s="12"/>
      <c r="I2505" s="12"/>
      <c r="J2505" s="13"/>
      <c r="K2505" s="10"/>
      <c r="L2505" s="15" t="str">
        <f ca="1">IF(ISBLANK(F2505), "", DATEDIF(Tenants[[#This Row],[DateOfBirth]],TODAY(),"Y"))</f>
        <v/>
      </c>
      <c r="M2505" s="10"/>
      <c r="N2505" s="10"/>
      <c r="O2505" s="10"/>
      <c r="P2505" s="10"/>
      <c r="Q2505" s="10"/>
      <c r="R2505" s="10"/>
      <c r="S2505" s="10"/>
      <c r="T2505" s="10"/>
      <c r="U2505" s="16" t="str">
        <f t="shared" si="40"/>
        <v/>
      </c>
      <c r="V2505" s="16" t="str" cm="1">
        <f t="array" ref="V2505">_xlfn.IFS(AND(ISBLANK(A2505), OR(B2505&lt;&gt;"",C2505&lt;&gt;"",E2505&lt;&gt;"",F2505&lt;&gt;"",G2505&lt;&gt;"",H2505&lt;&gt;"",J2505&lt;&gt;"",K2505&lt;&gt;"",M2505&lt;&gt;"",N2505&lt;&gt;"",O2505&lt;&gt;"",P2505&lt;&gt;"",Q2505&lt;&gt;"",R2505&lt;&gt;"",S2505&lt;&gt;"",T2505&lt;&gt;"",)), "Address Empty", ISBLANK(A2505), "", ISBLANK(B2505), "Room Number Empty", ISBLANK(C2505), "First Name Empty", ISBLANK(E2505), "Last Name Empty", ISBLANK(F2505), "Date of Birth Empty", ISBLANK(G2505), "NI Number Empty", ISBLANK(H2505), "Check In Date Empty", ISBLANK(J2505), "HB Claim Ref Number Empty", ISBLANK(K2505), "Referral Agency Empty", ISBLANK(M2505), "Gender Empty", ISBLANK(N2505), "Religion Empty", ISBLANK(O2505), "Ethnicity Empty", ISBLANK(P2505), "Nationality Empty", ISBLANK(Q2505), "Disability Empty", ISBLANK(R2505), "Sexual Orientation Empty", ISBLANK(S2505), "Language Empty", ISBLANK(T2505), "Risk Assessment Empty", AND(G2505&lt;&gt;"",H2505&lt;&gt;""), IF(SUMPRODUCT(($G$2:$G$5000=G2505)*($H$2:$H$5000=H2505))&gt;1,"CONFLICT: NI and Check-in Date Already in Use","Correct"), TRUE, "Correct")</f>
        <v/>
      </c>
    </row>
    <row r="2506" spans="1:22" s="14" customFormat="1" x14ac:dyDescent="0.5">
      <c r="A2506" s="10"/>
      <c r="B2506" s="11"/>
      <c r="C2506" s="10"/>
      <c r="D2506" s="10"/>
      <c r="E2506" s="10"/>
      <c r="F2506" s="12"/>
      <c r="G2506" s="10"/>
      <c r="H2506" s="12"/>
      <c r="I2506" s="12"/>
      <c r="J2506" s="13"/>
      <c r="K2506" s="10"/>
      <c r="L2506" s="15" t="str">
        <f ca="1">IF(ISBLANK(F2506), "", DATEDIF(Tenants[[#This Row],[DateOfBirth]],TODAY(),"Y"))</f>
        <v/>
      </c>
      <c r="M2506" s="10"/>
      <c r="N2506" s="10"/>
      <c r="O2506" s="10"/>
      <c r="P2506" s="10"/>
      <c r="Q2506" s="10"/>
      <c r="R2506" s="10"/>
      <c r="S2506" s="10"/>
      <c r="T2506" s="10"/>
      <c r="U2506" s="16" t="str">
        <f t="shared" si="40"/>
        <v/>
      </c>
      <c r="V2506" s="16" t="str" cm="1">
        <f t="array" ref="V2506">_xlfn.IFS(AND(ISBLANK(A2506), OR(B2506&lt;&gt;"",C2506&lt;&gt;"",E2506&lt;&gt;"",F2506&lt;&gt;"",G2506&lt;&gt;"",H2506&lt;&gt;"",J2506&lt;&gt;"",K2506&lt;&gt;"",M2506&lt;&gt;"",N2506&lt;&gt;"",O2506&lt;&gt;"",P2506&lt;&gt;"",Q2506&lt;&gt;"",R2506&lt;&gt;"",S2506&lt;&gt;"",T2506&lt;&gt;"",)), "Address Empty", ISBLANK(A2506), "", ISBLANK(B2506), "Room Number Empty", ISBLANK(C2506), "First Name Empty", ISBLANK(E2506), "Last Name Empty", ISBLANK(F2506), "Date of Birth Empty", ISBLANK(G2506), "NI Number Empty", ISBLANK(H2506), "Check In Date Empty", ISBLANK(J2506), "HB Claim Ref Number Empty", ISBLANK(K2506), "Referral Agency Empty", ISBLANK(M2506), "Gender Empty", ISBLANK(N2506), "Religion Empty", ISBLANK(O2506), "Ethnicity Empty", ISBLANK(P2506), "Nationality Empty", ISBLANK(Q2506), "Disability Empty", ISBLANK(R2506), "Sexual Orientation Empty", ISBLANK(S2506), "Language Empty", ISBLANK(T2506), "Risk Assessment Empty", AND(G2506&lt;&gt;"",H2506&lt;&gt;""), IF(SUMPRODUCT(($G$2:$G$5000=G2506)*($H$2:$H$5000=H2506))&gt;1,"CONFLICT: NI and Check-in Date Already in Use","Correct"), TRUE, "Correct")</f>
        <v/>
      </c>
    </row>
    <row r="2507" spans="1:22" s="14" customFormat="1" x14ac:dyDescent="0.5">
      <c r="A2507" s="10"/>
      <c r="B2507" s="11"/>
      <c r="C2507" s="10"/>
      <c r="D2507" s="10"/>
      <c r="E2507" s="10"/>
      <c r="F2507" s="12"/>
      <c r="G2507" s="10"/>
      <c r="H2507" s="12"/>
      <c r="I2507" s="12"/>
      <c r="J2507" s="13"/>
      <c r="K2507" s="10"/>
      <c r="L2507" s="15" t="str">
        <f ca="1">IF(ISBLANK(F2507), "", DATEDIF(Tenants[[#This Row],[DateOfBirth]],TODAY(),"Y"))</f>
        <v/>
      </c>
      <c r="M2507" s="10"/>
      <c r="N2507" s="10"/>
      <c r="O2507" s="10"/>
      <c r="P2507" s="10"/>
      <c r="Q2507" s="10"/>
      <c r="R2507" s="10"/>
      <c r="S2507" s="10"/>
      <c r="T2507" s="10"/>
      <c r="U2507" s="16" t="str">
        <f t="shared" si="40"/>
        <v/>
      </c>
      <c r="V2507" s="16" t="str" cm="1">
        <f t="array" ref="V2507">_xlfn.IFS(AND(ISBLANK(A2507), OR(B2507&lt;&gt;"",C2507&lt;&gt;"",E2507&lt;&gt;"",F2507&lt;&gt;"",G2507&lt;&gt;"",H2507&lt;&gt;"",J2507&lt;&gt;"",K2507&lt;&gt;"",M2507&lt;&gt;"",N2507&lt;&gt;"",O2507&lt;&gt;"",P2507&lt;&gt;"",Q2507&lt;&gt;"",R2507&lt;&gt;"",S2507&lt;&gt;"",T2507&lt;&gt;"",)), "Address Empty", ISBLANK(A2507), "", ISBLANK(B2507), "Room Number Empty", ISBLANK(C2507), "First Name Empty", ISBLANK(E2507), "Last Name Empty", ISBLANK(F2507), "Date of Birth Empty", ISBLANK(G2507), "NI Number Empty", ISBLANK(H2507), "Check In Date Empty", ISBLANK(J2507), "HB Claim Ref Number Empty", ISBLANK(K2507), "Referral Agency Empty", ISBLANK(M2507), "Gender Empty", ISBLANK(N2507), "Religion Empty", ISBLANK(O2507), "Ethnicity Empty", ISBLANK(P2507), "Nationality Empty", ISBLANK(Q2507), "Disability Empty", ISBLANK(R2507), "Sexual Orientation Empty", ISBLANK(S2507), "Language Empty", ISBLANK(T2507), "Risk Assessment Empty", AND(G2507&lt;&gt;"",H2507&lt;&gt;""), IF(SUMPRODUCT(($G$2:$G$5000=G2507)*($H$2:$H$5000=H2507))&gt;1,"CONFLICT: NI and Check-in Date Already in Use","Correct"), TRUE, "Correct")</f>
        <v/>
      </c>
    </row>
    <row r="2508" spans="1:22" s="14" customFormat="1" x14ac:dyDescent="0.5">
      <c r="A2508" s="10"/>
      <c r="B2508" s="11"/>
      <c r="C2508" s="10"/>
      <c r="D2508" s="10"/>
      <c r="E2508" s="10"/>
      <c r="F2508" s="12"/>
      <c r="G2508" s="10"/>
      <c r="H2508" s="12"/>
      <c r="I2508" s="12"/>
      <c r="J2508" s="13"/>
      <c r="K2508" s="10"/>
      <c r="L2508" s="15" t="str">
        <f ca="1">IF(ISBLANK(F2508), "", DATEDIF(Tenants[[#This Row],[DateOfBirth]],TODAY(),"Y"))</f>
        <v/>
      </c>
      <c r="M2508" s="10"/>
      <c r="N2508" s="10"/>
      <c r="O2508" s="10"/>
      <c r="P2508" s="10"/>
      <c r="Q2508" s="10"/>
      <c r="R2508" s="10"/>
      <c r="S2508" s="10"/>
      <c r="T2508" s="10"/>
      <c r="U2508" s="16" t="str">
        <f t="shared" si="40"/>
        <v/>
      </c>
      <c r="V2508" s="16" t="str" cm="1">
        <f t="array" ref="V2508">_xlfn.IFS(AND(ISBLANK(A2508), OR(B2508&lt;&gt;"",C2508&lt;&gt;"",E2508&lt;&gt;"",F2508&lt;&gt;"",G2508&lt;&gt;"",H2508&lt;&gt;"",J2508&lt;&gt;"",K2508&lt;&gt;"",M2508&lt;&gt;"",N2508&lt;&gt;"",O2508&lt;&gt;"",P2508&lt;&gt;"",Q2508&lt;&gt;"",R2508&lt;&gt;"",S2508&lt;&gt;"",T2508&lt;&gt;"",)), "Address Empty", ISBLANK(A2508), "", ISBLANK(B2508), "Room Number Empty", ISBLANK(C2508), "First Name Empty", ISBLANK(E2508), "Last Name Empty", ISBLANK(F2508), "Date of Birth Empty", ISBLANK(G2508), "NI Number Empty", ISBLANK(H2508), "Check In Date Empty", ISBLANK(J2508), "HB Claim Ref Number Empty", ISBLANK(K2508), "Referral Agency Empty", ISBLANK(M2508), "Gender Empty", ISBLANK(N2508), "Religion Empty", ISBLANK(O2508), "Ethnicity Empty", ISBLANK(P2508), "Nationality Empty", ISBLANK(Q2508), "Disability Empty", ISBLANK(R2508), "Sexual Orientation Empty", ISBLANK(S2508), "Language Empty", ISBLANK(T2508), "Risk Assessment Empty", AND(G2508&lt;&gt;"",H2508&lt;&gt;""), IF(SUMPRODUCT(($G$2:$G$5000=G2508)*($H$2:$H$5000=H2508))&gt;1,"CONFLICT: NI and Check-in Date Already in Use","Correct"), TRUE, "Correct")</f>
        <v/>
      </c>
    </row>
    <row r="2509" spans="1:22" s="14" customFormat="1" x14ac:dyDescent="0.5">
      <c r="A2509" s="10"/>
      <c r="B2509" s="11"/>
      <c r="C2509" s="10"/>
      <c r="D2509" s="10"/>
      <c r="E2509" s="10"/>
      <c r="F2509" s="12"/>
      <c r="G2509" s="10"/>
      <c r="H2509" s="12"/>
      <c r="I2509" s="12"/>
      <c r="J2509" s="13"/>
      <c r="K2509" s="10"/>
      <c r="L2509" s="15" t="str">
        <f ca="1">IF(ISBLANK(F2509), "", DATEDIF(Tenants[[#This Row],[DateOfBirth]],TODAY(),"Y"))</f>
        <v/>
      </c>
      <c r="M2509" s="10"/>
      <c r="N2509" s="10"/>
      <c r="O2509" s="10"/>
      <c r="P2509" s="10"/>
      <c r="Q2509" s="10"/>
      <c r="R2509" s="10"/>
      <c r="S2509" s="10"/>
      <c r="T2509" s="10"/>
      <c r="U2509" s="16" t="str">
        <f t="shared" si="40"/>
        <v/>
      </c>
      <c r="V2509" s="16" t="str" cm="1">
        <f t="array" ref="V2509">_xlfn.IFS(AND(ISBLANK(A2509), OR(B2509&lt;&gt;"",C2509&lt;&gt;"",E2509&lt;&gt;"",F2509&lt;&gt;"",G2509&lt;&gt;"",H2509&lt;&gt;"",J2509&lt;&gt;"",K2509&lt;&gt;"",M2509&lt;&gt;"",N2509&lt;&gt;"",O2509&lt;&gt;"",P2509&lt;&gt;"",Q2509&lt;&gt;"",R2509&lt;&gt;"",S2509&lt;&gt;"",T2509&lt;&gt;"",)), "Address Empty", ISBLANK(A2509), "", ISBLANK(B2509), "Room Number Empty", ISBLANK(C2509), "First Name Empty", ISBLANK(E2509), "Last Name Empty", ISBLANK(F2509), "Date of Birth Empty", ISBLANK(G2509), "NI Number Empty", ISBLANK(H2509), "Check In Date Empty", ISBLANK(J2509), "HB Claim Ref Number Empty", ISBLANK(K2509), "Referral Agency Empty", ISBLANK(M2509), "Gender Empty", ISBLANK(N2509), "Religion Empty", ISBLANK(O2509), "Ethnicity Empty", ISBLANK(P2509), "Nationality Empty", ISBLANK(Q2509), "Disability Empty", ISBLANK(R2509), "Sexual Orientation Empty", ISBLANK(S2509), "Language Empty", ISBLANK(T2509), "Risk Assessment Empty", AND(G2509&lt;&gt;"",H2509&lt;&gt;""), IF(SUMPRODUCT(($G$2:$G$5000=G2509)*($H$2:$H$5000=H2509))&gt;1,"CONFLICT: NI and Check-in Date Already in Use","Correct"), TRUE, "Correct")</f>
        <v/>
      </c>
    </row>
    <row r="2510" spans="1:22" s="14" customFormat="1" x14ac:dyDescent="0.5">
      <c r="A2510" s="10"/>
      <c r="B2510" s="11"/>
      <c r="C2510" s="10"/>
      <c r="D2510" s="10"/>
      <c r="E2510" s="10"/>
      <c r="F2510" s="12"/>
      <c r="G2510" s="10"/>
      <c r="H2510" s="12"/>
      <c r="I2510" s="12"/>
      <c r="J2510" s="13"/>
      <c r="K2510" s="10"/>
      <c r="L2510" s="15" t="str">
        <f ca="1">IF(ISBLANK(F2510), "", DATEDIF(Tenants[[#This Row],[DateOfBirth]],TODAY(),"Y"))</f>
        <v/>
      </c>
      <c r="M2510" s="10"/>
      <c r="N2510" s="10"/>
      <c r="O2510" s="10"/>
      <c r="P2510" s="10"/>
      <c r="Q2510" s="10"/>
      <c r="R2510" s="10"/>
      <c r="S2510" s="10"/>
      <c r="T2510" s="10"/>
      <c r="U2510" s="16" t="str">
        <f t="shared" si="40"/>
        <v/>
      </c>
      <c r="V2510" s="16" t="str" cm="1">
        <f t="array" ref="V2510">_xlfn.IFS(AND(ISBLANK(A2510), OR(B2510&lt;&gt;"",C2510&lt;&gt;"",E2510&lt;&gt;"",F2510&lt;&gt;"",G2510&lt;&gt;"",H2510&lt;&gt;"",J2510&lt;&gt;"",K2510&lt;&gt;"",M2510&lt;&gt;"",N2510&lt;&gt;"",O2510&lt;&gt;"",P2510&lt;&gt;"",Q2510&lt;&gt;"",R2510&lt;&gt;"",S2510&lt;&gt;"",T2510&lt;&gt;"",)), "Address Empty", ISBLANK(A2510), "", ISBLANK(B2510), "Room Number Empty", ISBLANK(C2510), "First Name Empty", ISBLANK(E2510), "Last Name Empty", ISBLANK(F2510), "Date of Birth Empty", ISBLANK(G2510), "NI Number Empty", ISBLANK(H2510), "Check In Date Empty", ISBLANK(J2510), "HB Claim Ref Number Empty", ISBLANK(K2510), "Referral Agency Empty", ISBLANK(M2510), "Gender Empty", ISBLANK(N2510), "Religion Empty", ISBLANK(O2510), "Ethnicity Empty", ISBLANK(P2510), "Nationality Empty", ISBLANK(Q2510), "Disability Empty", ISBLANK(R2510), "Sexual Orientation Empty", ISBLANK(S2510), "Language Empty", ISBLANK(T2510), "Risk Assessment Empty", AND(G2510&lt;&gt;"",H2510&lt;&gt;""), IF(SUMPRODUCT(($G$2:$G$5000=G2510)*($H$2:$H$5000=H2510))&gt;1,"CONFLICT: NI and Check-in Date Already in Use","Correct"), TRUE, "Correct")</f>
        <v/>
      </c>
    </row>
    <row r="2511" spans="1:22" s="14" customFormat="1" x14ac:dyDescent="0.5">
      <c r="A2511" s="10"/>
      <c r="B2511" s="11"/>
      <c r="C2511" s="10"/>
      <c r="D2511" s="10"/>
      <c r="E2511" s="10"/>
      <c r="F2511" s="12"/>
      <c r="G2511" s="10"/>
      <c r="H2511" s="12"/>
      <c r="I2511" s="12"/>
      <c r="J2511" s="13"/>
      <c r="K2511" s="10"/>
      <c r="L2511" s="15" t="str">
        <f ca="1">IF(ISBLANK(F2511), "", DATEDIF(Tenants[[#This Row],[DateOfBirth]],TODAY(),"Y"))</f>
        <v/>
      </c>
      <c r="M2511" s="10"/>
      <c r="N2511" s="10"/>
      <c r="O2511" s="10"/>
      <c r="P2511" s="10"/>
      <c r="Q2511" s="10"/>
      <c r="R2511" s="10"/>
      <c r="S2511" s="10"/>
      <c r="T2511" s="10"/>
      <c r="U2511" s="16" t="str">
        <f t="shared" si="40"/>
        <v/>
      </c>
      <c r="V2511" s="16" t="str" cm="1">
        <f t="array" ref="V2511">_xlfn.IFS(AND(ISBLANK(A2511), OR(B2511&lt;&gt;"",C2511&lt;&gt;"",E2511&lt;&gt;"",F2511&lt;&gt;"",G2511&lt;&gt;"",H2511&lt;&gt;"",J2511&lt;&gt;"",K2511&lt;&gt;"",M2511&lt;&gt;"",N2511&lt;&gt;"",O2511&lt;&gt;"",P2511&lt;&gt;"",Q2511&lt;&gt;"",R2511&lt;&gt;"",S2511&lt;&gt;"",T2511&lt;&gt;"",)), "Address Empty", ISBLANK(A2511), "", ISBLANK(B2511), "Room Number Empty", ISBLANK(C2511), "First Name Empty", ISBLANK(E2511), "Last Name Empty", ISBLANK(F2511), "Date of Birth Empty", ISBLANK(G2511), "NI Number Empty", ISBLANK(H2511), "Check In Date Empty", ISBLANK(J2511), "HB Claim Ref Number Empty", ISBLANK(K2511), "Referral Agency Empty", ISBLANK(M2511), "Gender Empty", ISBLANK(N2511), "Religion Empty", ISBLANK(O2511), "Ethnicity Empty", ISBLANK(P2511), "Nationality Empty", ISBLANK(Q2511), "Disability Empty", ISBLANK(R2511), "Sexual Orientation Empty", ISBLANK(S2511), "Language Empty", ISBLANK(T2511), "Risk Assessment Empty", AND(G2511&lt;&gt;"",H2511&lt;&gt;""), IF(SUMPRODUCT(($G$2:$G$5000=G2511)*($H$2:$H$5000=H2511))&gt;1,"CONFLICT: NI and Check-in Date Already in Use","Correct"), TRUE, "Correct")</f>
        <v/>
      </c>
    </row>
    <row r="2512" spans="1:22" s="14" customFormat="1" x14ac:dyDescent="0.5">
      <c r="A2512" s="10"/>
      <c r="B2512" s="11"/>
      <c r="C2512" s="10"/>
      <c r="D2512" s="10"/>
      <c r="E2512" s="10"/>
      <c r="F2512" s="12"/>
      <c r="G2512" s="10"/>
      <c r="H2512" s="12"/>
      <c r="I2512" s="12"/>
      <c r="J2512" s="13"/>
      <c r="K2512" s="10"/>
      <c r="L2512" s="15" t="str">
        <f ca="1">IF(ISBLANK(F2512), "", DATEDIF(Tenants[[#This Row],[DateOfBirth]],TODAY(),"Y"))</f>
        <v/>
      </c>
      <c r="M2512" s="10"/>
      <c r="N2512" s="10"/>
      <c r="O2512" s="10"/>
      <c r="P2512" s="10"/>
      <c r="Q2512" s="10"/>
      <c r="R2512" s="10"/>
      <c r="S2512" s="10"/>
      <c r="T2512" s="10"/>
      <c r="U2512" s="16" t="str">
        <f t="shared" si="40"/>
        <v/>
      </c>
      <c r="V2512" s="16" t="str" cm="1">
        <f t="array" ref="V2512">_xlfn.IFS(AND(ISBLANK(A2512), OR(B2512&lt;&gt;"",C2512&lt;&gt;"",E2512&lt;&gt;"",F2512&lt;&gt;"",G2512&lt;&gt;"",H2512&lt;&gt;"",J2512&lt;&gt;"",K2512&lt;&gt;"",M2512&lt;&gt;"",N2512&lt;&gt;"",O2512&lt;&gt;"",P2512&lt;&gt;"",Q2512&lt;&gt;"",R2512&lt;&gt;"",S2512&lt;&gt;"",T2512&lt;&gt;"",)), "Address Empty", ISBLANK(A2512), "", ISBLANK(B2512), "Room Number Empty", ISBLANK(C2512), "First Name Empty", ISBLANK(E2512), "Last Name Empty", ISBLANK(F2512), "Date of Birth Empty", ISBLANK(G2512), "NI Number Empty", ISBLANK(H2512), "Check In Date Empty", ISBLANK(J2512), "HB Claim Ref Number Empty", ISBLANK(K2512), "Referral Agency Empty", ISBLANK(M2512), "Gender Empty", ISBLANK(N2512), "Religion Empty", ISBLANK(O2512), "Ethnicity Empty", ISBLANK(P2512), "Nationality Empty", ISBLANK(Q2512), "Disability Empty", ISBLANK(R2512), "Sexual Orientation Empty", ISBLANK(S2512), "Language Empty", ISBLANK(T2512), "Risk Assessment Empty", AND(G2512&lt;&gt;"",H2512&lt;&gt;""), IF(SUMPRODUCT(($G$2:$G$5000=G2512)*($H$2:$H$5000=H2512))&gt;1,"CONFLICT: NI and Check-in Date Already in Use","Correct"), TRUE, "Correct")</f>
        <v/>
      </c>
    </row>
    <row r="2513" spans="1:22" s="14" customFormat="1" x14ac:dyDescent="0.5">
      <c r="A2513" s="10"/>
      <c r="B2513" s="11"/>
      <c r="C2513" s="10"/>
      <c r="D2513" s="10"/>
      <c r="E2513" s="10"/>
      <c r="F2513" s="12"/>
      <c r="G2513" s="10"/>
      <c r="H2513" s="12"/>
      <c r="I2513" s="12"/>
      <c r="J2513" s="13"/>
      <c r="K2513" s="10"/>
      <c r="L2513" s="15" t="str">
        <f ca="1">IF(ISBLANK(F2513), "", DATEDIF(Tenants[[#This Row],[DateOfBirth]],TODAY(),"Y"))</f>
        <v/>
      </c>
      <c r="M2513" s="10"/>
      <c r="N2513" s="10"/>
      <c r="O2513" s="10"/>
      <c r="P2513" s="10"/>
      <c r="Q2513" s="10"/>
      <c r="R2513" s="10"/>
      <c r="S2513" s="10"/>
      <c r="T2513" s="10"/>
      <c r="U2513" s="16" t="str">
        <f t="shared" si="40"/>
        <v/>
      </c>
      <c r="V2513" s="16" t="str" cm="1">
        <f t="array" ref="V2513">_xlfn.IFS(AND(ISBLANK(A2513), OR(B2513&lt;&gt;"",C2513&lt;&gt;"",E2513&lt;&gt;"",F2513&lt;&gt;"",G2513&lt;&gt;"",H2513&lt;&gt;"",J2513&lt;&gt;"",K2513&lt;&gt;"",M2513&lt;&gt;"",N2513&lt;&gt;"",O2513&lt;&gt;"",P2513&lt;&gt;"",Q2513&lt;&gt;"",R2513&lt;&gt;"",S2513&lt;&gt;"",T2513&lt;&gt;"",)), "Address Empty", ISBLANK(A2513), "", ISBLANK(B2513), "Room Number Empty", ISBLANK(C2513), "First Name Empty", ISBLANK(E2513), "Last Name Empty", ISBLANK(F2513), "Date of Birth Empty", ISBLANK(G2513), "NI Number Empty", ISBLANK(H2513), "Check In Date Empty", ISBLANK(J2513), "HB Claim Ref Number Empty", ISBLANK(K2513), "Referral Agency Empty", ISBLANK(M2513), "Gender Empty", ISBLANK(N2513), "Religion Empty", ISBLANK(O2513), "Ethnicity Empty", ISBLANK(P2513), "Nationality Empty", ISBLANK(Q2513), "Disability Empty", ISBLANK(R2513), "Sexual Orientation Empty", ISBLANK(S2513), "Language Empty", ISBLANK(T2513), "Risk Assessment Empty", AND(G2513&lt;&gt;"",H2513&lt;&gt;""), IF(SUMPRODUCT(($G$2:$G$5000=G2513)*($H$2:$H$5000=H2513))&gt;1,"CONFLICT: NI and Check-in Date Already in Use","Correct"), TRUE, "Correct")</f>
        <v/>
      </c>
    </row>
    <row r="2514" spans="1:22" s="14" customFormat="1" x14ac:dyDescent="0.5">
      <c r="A2514" s="10"/>
      <c r="B2514" s="11"/>
      <c r="C2514" s="10"/>
      <c r="D2514" s="10"/>
      <c r="E2514" s="10"/>
      <c r="F2514" s="12"/>
      <c r="G2514" s="10"/>
      <c r="H2514" s="12"/>
      <c r="I2514" s="12"/>
      <c r="J2514" s="13"/>
      <c r="K2514" s="10"/>
      <c r="L2514" s="15" t="str">
        <f ca="1">IF(ISBLANK(F2514), "", DATEDIF(Tenants[[#This Row],[DateOfBirth]],TODAY(),"Y"))</f>
        <v/>
      </c>
      <c r="M2514" s="10"/>
      <c r="N2514" s="10"/>
      <c r="O2514" s="10"/>
      <c r="P2514" s="10"/>
      <c r="Q2514" s="10"/>
      <c r="R2514" s="10"/>
      <c r="S2514" s="10"/>
      <c r="T2514" s="10"/>
      <c r="U2514" s="16" t="str">
        <f t="shared" si="40"/>
        <v/>
      </c>
      <c r="V2514" s="16" t="str" cm="1">
        <f t="array" ref="V2514">_xlfn.IFS(AND(ISBLANK(A2514), OR(B2514&lt;&gt;"",C2514&lt;&gt;"",E2514&lt;&gt;"",F2514&lt;&gt;"",G2514&lt;&gt;"",H2514&lt;&gt;"",J2514&lt;&gt;"",K2514&lt;&gt;"",M2514&lt;&gt;"",N2514&lt;&gt;"",O2514&lt;&gt;"",P2514&lt;&gt;"",Q2514&lt;&gt;"",R2514&lt;&gt;"",S2514&lt;&gt;"",T2514&lt;&gt;"",)), "Address Empty", ISBLANK(A2514), "", ISBLANK(B2514), "Room Number Empty", ISBLANK(C2514), "First Name Empty", ISBLANK(E2514), "Last Name Empty", ISBLANK(F2514), "Date of Birth Empty", ISBLANK(G2514), "NI Number Empty", ISBLANK(H2514), "Check In Date Empty", ISBLANK(J2514), "HB Claim Ref Number Empty", ISBLANK(K2514), "Referral Agency Empty", ISBLANK(M2514), "Gender Empty", ISBLANK(N2514), "Religion Empty", ISBLANK(O2514), "Ethnicity Empty", ISBLANK(P2514), "Nationality Empty", ISBLANK(Q2514), "Disability Empty", ISBLANK(R2514), "Sexual Orientation Empty", ISBLANK(S2514), "Language Empty", ISBLANK(T2514), "Risk Assessment Empty", AND(G2514&lt;&gt;"",H2514&lt;&gt;""), IF(SUMPRODUCT(($G$2:$G$5000=G2514)*($H$2:$H$5000=H2514))&gt;1,"CONFLICT: NI and Check-in Date Already in Use","Correct"), TRUE, "Correct")</f>
        <v/>
      </c>
    </row>
    <row r="2515" spans="1:22" s="14" customFormat="1" x14ac:dyDescent="0.5">
      <c r="A2515" s="10"/>
      <c r="B2515" s="11"/>
      <c r="C2515" s="10"/>
      <c r="D2515" s="10"/>
      <c r="E2515" s="10"/>
      <c r="F2515" s="12"/>
      <c r="G2515" s="10"/>
      <c r="H2515" s="12"/>
      <c r="I2515" s="12"/>
      <c r="J2515" s="13"/>
      <c r="K2515" s="10"/>
      <c r="L2515" s="15" t="str">
        <f ca="1">IF(ISBLANK(F2515), "", DATEDIF(Tenants[[#This Row],[DateOfBirth]],TODAY(),"Y"))</f>
        <v/>
      </c>
      <c r="M2515" s="10"/>
      <c r="N2515" s="10"/>
      <c r="O2515" s="10"/>
      <c r="P2515" s="10"/>
      <c r="Q2515" s="10"/>
      <c r="R2515" s="10"/>
      <c r="S2515" s="10"/>
      <c r="T2515" s="10"/>
      <c r="U2515" s="16" t="str">
        <f t="shared" si="40"/>
        <v/>
      </c>
      <c r="V2515" s="16" t="str" cm="1">
        <f t="array" ref="V2515">_xlfn.IFS(AND(ISBLANK(A2515), OR(B2515&lt;&gt;"",C2515&lt;&gt;"",E2515&lt;&gt;"",F2515&lt;&gt;"",G2515&lt;&gt;"",H2515&lt;&gt;"",J2515&lt;&gt;"",K2515&lt;&gt;"",M2515&lt;&gt;"",N2515&lt;&gt;"",O2515&lt;&gt;"",P2515&lt;&gt;"",Q2515&lt;&gt;"",R2515&lt;&gt;"",S2515&lt;&gt;"",T2515&lt;&gt;"",)), "Address Empty", ISBLANK(A2515), "", ISBLANK(B2515), "Room Number Empty", ISBLANK(C2515), "First Name Empty", ISBLANK(E2515), "Last Name Empty", ISBLANK(F2515), "Date of Birth Empty", ISBLANK(G2515), "NI Number Empty", ISBLANK(H2515), "Check In Date Empty", ISBLANK(J2515), "HB Claim Ref Number Empty", ISBLANK(K2515), "Referral Agency Empty", ISBLANK(M2515), "Gender Empty", ISBLANK(N2515), "Religion Empty", ISBLANK(O2515), "Ethnicity Empty", ISBLANK(P2515), "Nationality Empty", ISBLANK(Q2515), "Disability Empty", ISBLANK(R2515), "Sexual Orientation Empty", ISBLANK(S2515), "Language Empty", ISBLANK(T2515), "Risk Assessment Empty", AND(G2515&lt;&gt;"",H2515&lt;&gt;""), IF(SUMPRODUCT(($G$2:$G$5000=G2515)*($H$2:$H$5000=H2515))&gt;1,"CONFLICT: NI and Check-in Date Already in Use","Correct"), TRUE, "Correct")</f>
        <v/>
      </c>
    </row>
    <row r="2516" spans="1:22" s="14" customFormat="1" x14ac:dyDescent="0.5">
      <c r="A2516" s="10"/>
      <c r="B2516" s="11"/>
      <c r="C2516" s="10"/>
      <c r="D2516" s="10"/>
      <c r="E2516" s="10"/>
      <c r="F2516" s="12"/>
      <c r="G2516" s="10"/>
      <c r="H2516" s="12"/>
      <c r="I2516" s="12"/>
      <c r="J2516" s="13"/>
      <c r="K2516" s="10"/>
      <c r="L2516" s="15" t="str">
        <f ca="1">IF(ISBLANK(F2516), "", DATEDIF(Tenants[[#This Row],[DateOfBirth]],TODAY(),"Y"))</f>
        <v/>
      </c>
      <c r="M2516" s="10"/>
      <c r="N2516" s="10"/>
      <c r="O2516" s="10"/>
      <c r="P2516" s="10"/>
      <c r="Q2516" s="10"/>
      <c r="R2516" s="10"/>
      <c r="S2516" s="10"/>
      <c r="T2516" s="10"/>
      <c r="U2516" s="16" t="str">
        <f t="shared" si="40"/>
        <v/>
      </c>
      <c r="V2516" s="16" t="str" cm="1">
        <f t="array" ref="V2516">_xlfn.IFS(AND(ISBLANK(A2516), OR(B2516&lt;&gt;"",C2516&lt;&gt;"",E2516&lt;&gt;"",F2516&lt;&gt;"",G2516&lt;&gt;"",H2516&lt;&gt;"",J2516&lt;&gt;"",K2516&lt;&gt;"",M2516&lt;&gt;"",N2516&lt;&gt;"",O2516&lt;&gt;"",P2516&lt;&gt;"",Q2516&lt;&gt;"",R2516&lt;&gt;"",S2516&lt;&gt;"",T2516&lt;&gt;"",)), "Address Empty", ISBLANK(A2516), "", ISBLANK(B2516), "Room Number Empty", ISBLANK(C2516), "First Name Empty", ISBLANK(E2516), "Last Name Empty", ISBLANK(F2516), "Date of Birth Empty", ISBLANK(G2516), "NI Number Empty", ISBLANK(H2516), "Check In Date Empty", ISBLANK(J2516), "HB Claim Ref Number Empty", ISBLANK(K2516), "Referral Agency Empty", ISBLANK(M2516), "Gender Empty", ISBLANK(N2516), "Religion Empty", ISBLANK(O2516), "Ethnicity Empty", ISBLANK(P2516), "Nationality Empty", ISBLANK(Q2516), "Disability Empty", ISBLANK(R2516), "Sexual Orientation Empty", ISBLANK(S2516), "Language Empty", ISBLANK(T2516), "Risk Assessment Empty", AND(G2516&lt;&gt;"",H2516&lt;&gt;""), IF(SUMPRODUCT(($G$2:$G$5000=G2516)*($H$2:$H$5000=H2516))&gt;1,"CONFLICT: NI and Check-in Date Already in Use","Correct"), TRUE, "Correct")</f>
        <v/>
      </c>
    </row>
    <row r="2517" spans="1:22" s="14" customFormat="1" x14ac:dyDescent="0.5">
      <c r="A2517" s="10"/>
      <c r="B2517" s="11"/>
      <c r="C2517" s="10"/>
      <c r="D2517" s="10"/>
      <c r="E2517" s="10"/>
      <c r="F2517" s="12"/>
      <c r="G2517" s="10"/>
      <c r="H2517" s="12"/>
      <c r="I2517" s="12"/>
      <c r="J2517" s="13"/>
      <c r="K2517" s="10"/>
      <c r="L2517" s="15" t="str">
        <f ca="1">IF(ISBLANK(F2517), "", DATEDIF(Tenants[[#This Row],[DateOfBirth]],TODAY(),"Y"))</f>
        <v/>
      </c>
      <c r="M2517" s="10"/>
      <c r="N2517" s="10"/>
      <c r="O2517" s="10"/>
      <c r="P2517" s="10"/>
      <c r="Q2517" s="10"/>
      <c r="R2517" s="10"/>
      <c r="S2517" s="10"/>
      <c r="T2517" s="10"/>
      <c r="U2517" s="16" t="str">
        <f t="shared" si="40"/>
        <v/>
      </c>
      <c r="V2517" s="16" t="str" cm="1">
        <f t="array" ref="V2517">_xlfn.IFS(AND(ISBLANK(A2517), OR(B2517&lt;&gt;"",C2517&lt;&gt;"",E2517&lt;&gt;"",F2517&lt;&gt;"",G2517&lt;&gt;"",H2517&lt;&gt;"",J2517&lt;&gt;"",K2517&lt;&gt;"",M2517&lt;&gt;"",N2517&lt;&gt;"",O2517&lt;&gt;"",P2517&lt;&gt;"",Q2517&lt;&gt;"",R2517&lt;&gt;"",S2517&lt;&gt;"",T2517&lt;&gt;"",)), "Address Empty", ISBLANK(A2517), "", ISBLANK(B2517), "Room Number Empty", ISBLANK(C2517), "First Name Empty", ISBLANK(E2517), "Last Name Empty", ISBLANK(F2517), "Date of Birth Empty", ISBLANK(G2517), "NI Number Empty", ISBLANK(H2517), "Check In Date Empty", ISBLANK(J2517), "HB Claim Ref Number Empty", ISBLANK(K2517), "Referral Agency Empty", ISBLANK(M2517), "Gender Empty", ISBLANK(N2517), "Religion Empty", ISBLANK(O2517), "Ethnicity Empty", ISBLANK(P2517), "Nationality Empty", ISBLANK(Q2517), "Disability Empty", ISBLANK(R2517), "Sexual Orientation Empty", ISBLANK(S2517), "Language Empty", ISBLANK(T2517), "Risk Assessment Empty", AND(G2517&lt;&gt;"",H2517&lt;&gt;""), IF(SUMPRODUCT(($G$2:$G$5000=G2517)*($H$2:$H$5000=H2517))&gt;1,"CONFLICT: NI and Check-in Date Already in Use","Correct"), TRUE, "Correct")</f>
        <v/>
      </c>
    </row>
    <row r="2518" spans="1:22" s="14" customFormat="1" x14ac:dyDescent="0.5">
      <c r="A2518" s="10"/>
      <c r="B2518" s="11"/>
      <c r="C2518" s="10"/>
      <c r="D2518" s="10"/>
      <c r="E2518" s="10"/>
      <c r="F2518" s="12"/>
      <c r="G2518" s="10"/>
      <c r="H2518" s="12"/>
      <c r="I2518" s="12"/>
      <c r="J2518" s="13"/>
      <c r="K2518" s="10"/>
      <c r="L2518" s="15" t="str">
        <f ca="1">IF(ISBLANK(F2518), "", DATEDIF(Tenants[[#This Row],[DateOfBirth]],TODAY(),"Y"))</f>
        <v/>
      </c>
      <c r="M2518" s="10"/>
      <c r="N2518" s="10"/>
      <c r="O2518" s="10"/>
      <c r="P2518" s="10"/>
      <c r="Q2518" s="10"/>
      <c r="R2518" s="10"/>
      <c r="S2518" s="10"/>
      <c r="T2518" s="10"/>
      <c r="U2518" s="16" t="str">
        <f t="shared" si="40"/>
        <v/>
      </c>
      <c r="V2518" s="16" t="str" cm="1">
        <f t="array" ref="V2518">_xlfn.IFS(AND(ISBLANK(A2518), OR(B2518&lt;&gt;"",C2518&lt;&gt;"",E2518&lt;&gt;"",F2518&lt;&gt;"",G2518&lt;&gt;"",H2518&lt;&gt;"",J2518&lt;&gt;"",K2518&lt;&gt;"",M2518&lt;&gt;"",N2518&lt;&gt;"",O2518&lt;&gt;"",P2518&lt;&gt;"",Q2518&lt;&gt;"",R2518&lt;&gt;"",S2518&lt;&gt;"",T2518&lt;&gt;"",)), "Address Empty", ISBLANK(A2518), "", ISBLANK(B2518), "Room Number Empty", ISBLANK(C2518), "First Name Empty", ISBLANK(E2518), "Last Name Empty", ISBLANK(F2518), "Date of Birth Empty", ISBLANK(G2518), "NI Number Empty", ISBLANK(H2518), "Check In Date Empty", ISBLANK(J2518), "HB Claim Ref Number Empty", ISBLANK(K2518), "Referral Agency Empty", ISBLANK(M2518), "Gender Empty", ISBLANK(N2518), "Religion Empty", ISBLANK(O2518), "Ethnicity Empty", ISBLANK(P2518), "Nationality Empty", ISBLANK(Q2518), "Disability Empty", ISBLANK(R2518), "Sexual Orientation Empty", ISBLANK(S2518), "Language Empty", ISBLANK(T2518), "Risk Assessment Empty", AND(G2518&lt;&gt;"",H2518&lt;&gt;""), IF(SUMPRODUCT(($G$2:$G$5000=G2518)*($H$2:$H$5000=H2518))&gt;1,"CONFLICT: NI and Check-in Date Already in Use","Correct"), TRUE, "Correct")</f>
        <v/>
      </c>
    </row>
    <row r="2519" spans="1:22" s="14" customFormat="1" x14ac:dyDescent="0.5">
      <c r="A2519" s="10"/>
      <c r="B2519" s="11"/>
      <c r="C2519" s="10"/>
      <c r="D2519" s="10"/>
      <c r="E2519" s="10"/>
      <c r="F2519" s="12"/>
      <c r="G2519" s="10"/>
      <c r="H2519" s="12"/>
      <c r="I2519" s="12"/>
      <c r="J2519" s="13"/>
      <c r="K2519" s="10"/>
      <c r="L2519" s="15" t="str">
        <f ca="1">IF(ISBLANK(F2519), "", DATEDIF(Tenants[[#This Row],[DateOfBirth]],TODAY(),"Y"))</f>
        <v/>
      </c>
      <c r="M2519" s="10"/>
      <c r="N2519" s="10"/>
      <c r="O2519" s="10"/>
      <c r="P2519" s="10"/>
      <c r="Q2519" s="10"/>
      <c r="R2519" s="10"/>
      <c r="S2519" s="10"/>
      <c r="T2519" s="10"/>
      <c r="U2519" s="16" t="str">
        <f t="shared" si="40"/>
        <v/>
      </c>
      <c r="V2519" s="16" t="str" cm="1">
        <f t="array" ref="V2519">_xlfn.IFS(AND(ISBLANK(A2519), OR(B2519&lt;&gt;"",C2519&lt;&gt;"",E2519&lt;&gt;"",F2519&lt;&gt;"",G2519&lt;&gt;"",H2519&lt;&gt;"",J2519&lt;&gt;"",K2519&lt;&gt;"",M2519&lt;&gt;"",N2519&lt;&gt;"",O2519&lt;&gt;"",P2519&lt;&gt;"",Q2519&lt;&gt;"",R2519&lt;&gt;"",S2519&lt;&gt;"",T2519&lt;&gt;"",)), "Address Empty", ISBLANK(A2519), "", ISBLANK(B2519), "Room Number Empty", ISBLANK(C2519), "First Name Empty", ISBLANK(E2519), "Last Name Empty", ISBLANK(F2519), "Date of Birth Empty", ISBLANK(G2519), "NI Number Empty", ISBLANK(H2519), "Check In Date Empty", ISBLANK(J2519), "HB Claim Ref Number Empty", ISBLANK(K2519), "Referral Agency Empty", ISBLANK(M2519), "Gender Empty", ISBLANK(N2519), "Religion Empty", ISBLANK(O2519), "Ethnicity Empty", ISBLANK(P2519), "Nationality Empty", ISBLANK(Q2519), "Disability Empty", ISBLANK(R2519), "Sexual Orientation Empty", ISBLANK(S2519), "Language Empty", ISBLANK(T2519), "Risk Assessment Empty", AND(G2519&lt;&gt;"",H2519&lt;&gt;""), IF(SUMPRODUCT(($G$2:$G$5000=G2519)*($H$2:$H$5000=H2519))&gt;1,"CONFLICT: NI and Check-in Date Already in Use","Correct"), TRUE, "Correct")</f>
        <v/>
      </c>
    </row>
    <row r="2520" spans="1:22" s="14" customFormat="1" x14ac:dyDescent="0.5">
      <c r="A2520" s="10"/>
      <c r="B2520" s="11"/>
      <c r="C2520" s="10"/>
      <c r="D2520" s="10"/>
      <c r="E2520" s="10"/>
      <c r="F2520" s="12"/>
      <c r="G2520" s="10"/>
      <c r="H2520" s="12"/>
      <c r="I2520" s="12"/>
      <c r="J2520" s="13"/>
      <c r="K2520" s="10"/>
      <c r="L2520" s="15" t="str">
        <f ca="1">IF(ISBLANK(F2520), "", DATEDIF(Tenants[[#This Row],[DateOfBirth]],TODAY(),"Y"))</f>
        <v/>
      </c>
      <c r="M2520" s="10"/>
      <c r="N2520" s="10"/>
      <c r="O2520" s="10"/>
      <c r="P2520" s="10"/>
      <c r="Q2520" s="10"/>
      <c r="R2520" s="10"/>
      <c r="S2520" s="10"/>
      <c r="T2520" s="10"/>
      <c r="U2520" s="16" t="str">
        <f t="shared" si="40"/>
        <v/>
      </c>
      <c r="V2520" s="16" t="str" cm="1">
        <f t="array" ref="V2520">_xlfn.IFS(AND(ISBLANK(A2520), OR(B2520&lt;&gt;"",C2520&lt;&gt;"",E2520&lt;&gt;"",F2520&lt;&gt;"",G2520&lt;&gt;"",H2520&lt;&gt;"",J2520&lt;&gt;"",K2520&lt;&gt;"",M2520&lt;&gt;"",N2520&lt;&gt;"",O2520&lt;&gt;"",P2520&lt;&gt;"",Q2520&lt;&gt;"",R2520&lt;&gt;"",S2520&lt;&gt;"",T2520&lt;&gt;"",)), "Address Empty", ISBLANK(A2520), "", ISBLANK(B2520), "Room Number Empty", ISBLANK(C2520), "First Name Empty", ISBLANK(E2520), "Last Name Empty", ISBLANK(F2520), "Date of Birth Empty", ISBLANK(G2520), "NI Number Empty", ISBLANK(H2520), "Check In Date Empty", ISBLANK(J2520), "HB Claim Ref Number Empty", ISBLANK(K2520), "Referral Agency Empty", ISBLANK(M2520), "Gender Empty", ISBLANK(N2520), "Religion Empty", ISBLANK(O2520), "Ethnicity Empty", ISBLANK(P2520), "Nationality Empty", ISBLANK(Q2520), "Disability Empty", ISBLANK(R2520), "Sexual Orientation Empty", ISBLANK(S2520), "Language Empty", ISBLANK(T2520), "Risk Assessment Empty", AND(G2520&lt;&gt;"",H2520&lt;&gt;""), IF(SUMPRODUCT(($G$2:$G$5000=G2520)*($H$2:$H$5000=H2520))&gt;1,"CONFLICT: NI and Check-in Date Already in Use","Correct"), TRUE, "Correct")</f>
        <v/>
      </c>
    </row>
    <row r="2521" spans="1:22" s="14" customFormat="1" x14ac:dyDescent="0.5">
      <c r="A2521" s="10"/>
      <c r="B2521" s="11"/>
      <c r="C2521" s="10"/>
      <c r="D2521" s="10"/>
      <c r="E2521" s="10"/>
      <c r="F2521" s="12"/>
      <c r="G2521" s="10"/>
      <c r="H2521" s="12"/>
      <c r="I2521" s="12"/>
      <c r="J2521" s="13"/>
      <c r="K2521" s="10"/>
      <c r="L2521" s="15" t="str">
        <f ca="1">IF(ISBLANK(F2521), "", DATEDIF(Tenants[[#This Row],[DateOfBirth]],TODAY(),"Y"))</f>
        <v/>
      </c>
      <c r="M2521" s="10"/>
      <c r="N2521" s="10"/>
      <c r="O2521" s="10"/>
      <c r="P2521" s="10"/>
      <c r="Q2521" s="10"/>
      <c r="R2521" s="10"/>
      <c r="S2521" s="10"/>
      <c r="T2521" s="10"/>
      <c r="U2521" s="16" t="str">
        <f t="shared" si="40"/>
        <v/>
      </c>
      <c r="V2521" s="16" t="str" cm="1">
        <f t="array" ref="V2521">_xlfn.IFS(AND(ISBLANK(A2521), OR(B2521&lt;&gt;"",C2521&lt;&gt;"",E2521&lt;&gt;"",F2521&lt;&gt;"",G2521&lt;&gt;"",H2521&lt;&gt;"",J2521&lt;&gt;"",K2521&lt;&gt;"",M2521&lt;&gt;"",N2521&lt;&gt;"",O2521&lt;&gt;"",P2521&lt;&gt;"",Q2521&lt;&gt;"",R2521&lt;&gt;"",S2521&lt;&gt;"",T2521&lt;&gt;"",)), "Address Empty", ISBLANK(A2521), "", ISBLANK(B2521), "Room Number Empty", ISBLANK(C2521), "First Name Empty", ISBLANK(E2521), "Last Name Empty", ISBLANK(F2521), "Date of Birth Empty", ISBLANK(G2521), "NI Number Empty", ISBLANK(H2521), "Check In Date Empty", ISBLANK(J2521), "HB Claim Ref Number Empty", ISBLANK(K2521), "Referral Agency Empty", ISBLANK(M2521), "Gender Empty", ISBLANK(N2521), "Religion Empty", ISBLANK(O2521), "Ethnicity Empty", ISBLANK(P2521), "Nationality Empty", ISBLANK(Q2521), "Disability Empty", ISBLANK(R2521), "Sexual Orientation Empty", ISBLANK(S2521), "Language Empty", ISBLANK(T2521), "Risk Assessment Empty", AND(G2521&lt;&gt;"",H2521&lt;&gt;""), IF(SUMPRODUCT(($G$2:$G$5000=G2521)*($H$2:$H$5000=H2521))&gt;1,"CONFLICT: NI and Check-in Date Already in Use","Correct"), TRUE, "Correct")</f>
        <v/>
      </c>
    </row>
    <row r="2522" spans="1:22" s="14" customFormat="1" x14ac:dyDescent="0.5">
      <c r="A2522" s="10"/>
      <c r="B2522" s="11"/>
      <c r="C2522" s="10"/>
      <c r="D2522" s="10"/>
      <c r="E2522" s="10"/>
      <c r="F2522" s="12"/>
      <c r="G2522" s="10"/>
      <c r="H2522" s="12"/>
      <c r="I2522" s="12"/>
      <c r="J2522" s="13"/>
      <c r="K2522" s="10"/>
      <c r="L2522" s="15" t="str">
        <f ca="1">IF(ISBLANK(F2522), "", DATEDIF(Tenants[[#This Row],[DateOfBirth]],TODAY(),"Y"))</f>
        <v/>
      </c>
      <c r="M2522" s="10"/>
      <c r="N2522" s="10"/>
      <c r="O2522" s="10"/>
      <c r="P2522" s="10"/>
      <c r="Q2522" s="10"/>
      <c r="R2522" s="10"/>
      <c r="S2522" s="10"/>
      <c r="T2522" s="10"/>
      <c r="U2522" s="16" t="str">
        <f t="shared" si="40"/>
        <v/>
      </c>
      <c r="V2522" s="16" t="str" cm="1">
        <f t="array" ref="V2522">_xlfn.IFS(AND(ISBLANK(A2522), OR(B2522&lt;&gt;"",C2522&lt;&gt;"",E2522&lt;&gt;"",F2522&lt;&gt;"",G2522&lt;&gt;"",H2522&lt;&gt;"",J2522&lt;&gt;"",K2522&lt;&gt;"",M2522&lt;&gt;"",N2522&lt;&gt;"",O2522&lt;&gt;"",P2522&lt;&gt;"",Q2522&lt;&gt;"",R2522&lt;&gt;"",S2522&lt;&gt;"",T2522&lt;&gt;"",)), "Address Empty", ISBLANK(A2522), "", ISBLANK(B2522), "Room Number Empty", ISBLANK(C2522), "First Name Empty", ISBLANK(E2522), "Last Name Empty", ISBLANK(F2522), "Date of Birth Empty", ISBLANK(G2522), "NI Number Empty", ISBLANK(H2522), "Check In Date Empty", ISBLANK(J2522), "HB Claim Ref Number Empty", ISBLANK(K2522), "Referral Agency Empty", ISBLANK(M2522), "Gender Empty", ISBLANK(N2522), "Religion Empty", ISBLANK(O2522), "Ethnicity Empty", ISBLANK(P2522), "Nationality Empty", ISBLANK(Q2522), "Disability Empty", ISBLANK(R2522), "Sexual Orientation Empty", ISBLANK(S2522), "Language Empty", ISBLANK(T2522), "Risk Assessment Empty", AND(G2522&lt;&gt;"",H2522&lt;&gt;""), IF(SUMPRODUCT(($G$2:$G$5000=G2522)*($H$2:$H$5000=H2522))&gt;1,"CONFLICT: NI and Check-in Date Already in Use","Correct"), TRUE, "Correct")</f>
        <v/>
      </c>
    </row>
    <row r="2523" spans="1:22" s="14" customFormat="1" x14ac:dyDescent="0.5">
      <c r="A2523" s="10"/>
      <c r="B2523" s="11"/>
      <c r="C2523" s="10"/>
      <c r="D2523" s="10"/>
      <c r="E2523" s="10"/>
      <c r="F2523" s="12"/>
      <c r="G2523" s="10"/>
      <c r="H2523" s="12"/>
      <c r="I2523" s="12"/>
      <c r="J2523" s="13"/>
      <c r="K2523" s="10"/>
      <c r="L2523" s="15" t="str">
        <f ca="1">IF(ISBLANK(F2523), "", DATEDIF(Tenants[[#This Row],[DateOfBirth]],TODAY(),"Y"))</f>
        <v/>
      </c>
      <c r="M2523" s="10"/>
      <c r="N2523" s="10"/>
      <c r="O2523" s="10"/>
      <c r="P2523" s="10"/>
      <c r="Q2523" s="10"/>
      <c r="R2523" s="10"/>
      <c r="S2523" s="10"/>
      <c r="T2523" s="10"/>
      <c r="U2523" s="16" t="str">
        <f t="shared" si="40"/>
        <v/>
      </c>
      <c r="V2523" s="16" t="str" cm="1">
        <f t="array" ref="V2523">_xlfn.IFS(AND(ISBLANK(A2523), OR(B2523&lt;&gt;"",C2523&lt;&gt;"",E2523&lt;&gt;"",F2523&lt;&gt;"",G2523&lt;&gt;"",H2523&lt;&gt;"",J2523&lt;&gt;"",K2523&lt;&gt;"",M2523&lt;&gt;"",N2523&lt;&gt;"",O2523&lt;&gt;"",P2523&lt;&gt;"",Q2523&lt;&gt;"",R2523&lt;&gt;"",S2523&lt;&gt;"",T2523&lt;&gt;"",)), "Address Empty", ISBLANK(A2523), "", ISBLANK(B2523), "Room Number Empty", ISBLANK(C2523), "First Name Empty", ISBLANK(E2523), "Last Name Empty", ISBLANK(F2523), "Date of Birth Empty", ISBLANK(G2523), "NI Number Empty", ISBLANK(H2523), "Check In Date Empty", ISBLANK(J2523), "HB Claim Ref Number Empty", ISBLANK(K2523), "Referral Agency Empty", ISBLANK(M2523), "Gender Empty", ISBLANK(N2523), "Religion Empty", ISBLANK(O2523), "Ethnicity Empty", ISBLANK(P2523), "Nationality Empty", ISBLANK(Q2523), "Disability Empty", ISBLANK(R2523), "Sexual Orientation Empty", ISBLANK(S2523), "Language Empty", ISBLANK(T2523), "Risk Assessment Empty", AND(G2523&lt;&gt;"",H2523&lt;&gt;""), IF(SUMPRODUCT(($G$2:$G$5000=G2523)*($H$2:$H$5000=H2523))&gt;1,"CONFLICT: NI and Check-in Date Already in Use","Correct"), TRUE, "Correct")</f>
        <v/>
      </c>
    </row>
    <row r="2524" spans="1:22" s="14" customFormat="1" x14ac:dyDescent="0.5">
      <c r="A2524" s="10"/>
      <c r="B2524" s="11"/>
      <c r="C2524" s="10"/>
      <c r="D2524" s="10"/>
      <c r="E2524" s="10"/>
      <c r="F2524" s="12"/>
      <c r="G2524" s="10"/>
      <c r="H2524" s="12"/>
      <c r="I2524" s="12"/>
      <c r="J2524" s="13"/>
      <c r="K2524" s="10"/>
      <c r="L2524" s="15" t="str">
        <f ca="1">IF(ISBLANK(F2524), "", DATEDIF(Tenants[[#This Row],[DateOfBirth]],TODAY(),"Y"))</f>
        <v/>
      </c>
      <c r="M2524" s="10"/>
      <c r="N2524" s="10"/>
      <c r="O2524" s="10"/>
      <c r="P2524" s="10"/>
      <c r="Q2524" s="10"/>
      <c r="R2524" s="10"/>
      <c r="S2524" s="10"/>
      <c r="T2524" s="10"/>
      <c r="U2524" s="16" t="str">
        <f t="shared" si="40"/>
        <v/>
      </c>
      <c r="V2524" s="16" t="str" cm="1">
        <f t="array" ref="V2524">_xlfn.IFS(AND(ISBLANK(A2524), OR(B2524&lt;&gt;"",C2524&lt;&gt;"",E2524&lt;&gt;"",F2524&lt;&gt;"",G2524&lt;&gt;"",H2524&lt;&gt;"",J2524&lt;&gt;"",K2524&lt;&gt;"",M2524&lt;&gt;"",N2524&lt;&gt;"",O2524&lt;&gt;"",P2524&lt;&gt;"",Q2524&lt;&gt;"",R2524&lt;&gt;"",S2524&lt;&gt;"",T2524&lt;&gt;"",)), "Address Empty", ISBLANK(A2524), "", ISBLANK(B2524), "Room Number Empty", ISBLANK(C2524), "First Name Empty", ISBLANK(E2524), "Last Name Empty", ISBLANK(F2524), "Date of Birth Empty", ISBLANK(G2524), "NI Number Empty", ISBLANK(H2524), "Check In Date Empty", ISBLANK(J2524), "HB Claim Ref Number Empty", ISBLANK(K2524), "Referral Agency Empty", ISBLANK(M2524), "Gender Empty", ISBLANK(N2524), "Religion Empty", ISBLANK(O2524), "Ethnicity Empty", ISBLANK(P2524), "Nationality Empty", ISBLANK(Q2524), "Disability Empty", ISBLANK(R2524), "Sexual Orientation Empty", ISBLANK(S2524), "Language Empty", ISBLANK(T2524), "Risk Assessment Empty", AND(G2524&lt;&gt;"",H2524&lt;&gt;""), IF(SUMPRODUCT(($G$2:$G$5000=G2524)*($H$2:$H$5000=H2524))&gt;1,"CONFLICT: NI and Check-in Date Already in Use","Correct"), TRUE, "Correct")</f>
        <v/>
      </c>
    </row>
    <row r="2525" spans="1:22" s="14" customFormat="1" x14ac:dyDescent="0.5">
      <c r="A2525" s="10"/>
      <c r="B2525" s="11"/>
      <c r="C2525" s="10"/>
      <c r="D2525" s="10"/>
      <c r="E2525" s="10"/>
      <c r="F2525" s="12"/>
      <c r="G2525" s="10"/>
      <c r="H2525" s="12"/>
      <c r="I2525" s="12"/>
      <c r="J2525" s="13"/>
      <c r="K2525" s="10"/>
      <c r="L2525" s="15" t="str">
        <f ca="1">IF(ISBLANK(F2525), "", DATEDIF(Tenants[[#This Row],[DateOfBirth]],TODAY(),"Y"))</f>
        <v/>
      </c>
      <c r="M2525" s="10"/>
      <c r="N2525" s="10"/>
      <c r="O2525" s="10"/>
      <c r="P2525" s="10"/>
      <c r="Q2525" s="10"/>
      <c r="R2525" s="10"/>
      <c r="S2525" s="10"/>
      <c r="T2525" s="10"/>
      <c r="U2525" s="16" t="str">
        <f t="shared" si="40"/>
        <v/>
      </c>
      <c r="V2525" s="16" t="str" cm="1">
        <f t="array" ref="V2525">_xlfn.IFS(AND(ISBLANK(A2525), OR(B2525&lt;&gt;"",C2525&lt;&gt;"",E2525&lt;&gt;"",F2525&lt;&gt;"",G2525&lt;&gt;"",H2525&lt;&gt;"",J2525&lt;&gt;"",K2525&lt;&gt;"",M2525&lt;&gt;"",N2525&lt;&gt;"",O2525&lt;&gt;"",P2525&lt;&gt;"",Q2525&lt;&gt;"",R2525&lt;&gt;"",S2525&lt;&gt;"",T2525&lt;&gt;"",)), "Address Empty", ISBLANK(A2525), "", ISBLANK(B2525), "Room Number Empty", ISBLANK(C2525), "First Name Empty", ISBLANK(E2525), "Last Name Empty", ISBLANK(F2525), "Date of Birth Empty", ISBLANK(G2525), "NI Number Empty", ISBLANK(H2525), "Check In Date Empty", ISBLANK(J2525), "HB Claim Ref Number Empty", ISBLANK(K2525), "Referral Agency Empty", ISBLANK(M2525), "Gender Empty", ISBLANK(N2525), "Religion Empty", ISBLANK(O2525), "Ethnicity Empty", ISBLANK(P2525), "Nationality Empty", ISBLANK(Q2525), "Disability Empty", ISBLANK(R2525), "Sexual Orientation Empty", ISBLANK(S2525), "Language Empty", ISBLANK(T2525), "Risk Assessment Empty", AND(G2525&lt;&gt;"",H2525&lt;&gt;""), IF(SUMPRODUCT(($G$2:$G$5000=G2525)*($H$2:$H$5000=H2525))&gt;1,"CONFLICT: NI and Check-in Date Already in Use","Correct"), TRUE, "Correct")</f>
        <v/>
      </c>
    </row>
    <row r="2526" spans="1:22" s="14" customFormat="1" x14ac:dyDescent="0.5">
      <c r="A2526" s="10"/>
      <c r="B2526" s="11"/>
      <c r="C2526" s="10"/>
      <c r="D2526" s="10"/>
      <c r="E2526" s="10"/>
      <c r="F2526" s="12"/>
      <c r="G2526" s="10"/>
      <c r="H2526" s="12"/>
      <c r="I2526" s="12"/>
      <c r="J2526" s="13"/>
      <c r="K2526" s="10"/>
      <c r="L2526" s="15" t="str">
        <f ca="1">IF(ISBLANK(F2526), "", DATEDIF(Tenants[[#This Row],[DateOfBirth]],TODAY(),"Y"))</f>
        <v/>
      </c>
      <c r="M2526" s="10"/>
      <c r="N2526" s="10"/>
      <c r="O2526" s="10"/>
      <c r="P2526" s="10"/>
      <c r="Q2526" s="10"/>
      <c r="R2526" s="10"/>
      <c r="S2526" s="10"/>
      <c r="T2526" s="10"/>
      <c r="U2526" s="16" t="str">
        <f t="shared" si="40"/>
        <v/>
      </c>
      <c r="V2526" s="16" t="str" cm="1">
        <f t="array" ref="V2526">_xlfn.IFS(AND(ISBLANK(A2526), OR(B2526&lt;&gt;"",C2526&lt;&gt;"",E2526&lt;&gt;"",F2526&lt;&gt;"",G2526&lt;&gt;"",H2526&lt;&gt;"",J2526&lt;&gt;"",K2526&lt;&gt;"",M2526&lt;&gt;"",N2526&lt;&gt;"",O2526&lt;&gt;"",P2526&lt;&gt;"",Q2526&lt;&gt;"",R2526&lt;&gt;"",S2526&lt;&gt;"",T2526&lt;&gt;"",)), "Address Empty", ISBLANK(A2526), "", ISBLANK(B2526), "Room Number Empty", ISBLANK(C2526), "First Name Empty", ISBLANK(E2526), "Last Name Empty", ISBLANK(F2526), "Date of Birth Empty", ISBLANK(G2526), "NI Number Empty", ISBLANK(H2526), "Check In Date Empty", ISBLANK(J2526), "HB Claim Ref Number Empty", ISBLANK(K2526), "Referral Agency Empty", ISBLANK(M2526), "Gender Empty", ISBLANK(N2526), "Religion Empty", ISBLANK(O2526), "Ethnicity Empty", ISBLANK(P2526), "Nationality Empty", ISBLANK(Q2526), "Disability Empty", ISBLANK(R2526), "Sexual Orientation Empty", ISBLANK(S2526), "Language Empty", ISBLANK(T2526), "Risk Assessment Empty", AND(G2526&lt;&gt;"",H2526&lt;&gt;""), IF(SUMPRODUCT(($G$2:$G$5000=G2526)*($H$2:$H$5000=H2526))&gt;1,"CONFLICT: NI and Check-in Date Already in Use","Correct"), TRUE, "Correct")</f>
        <v/>
      </c>
    </row>
    <row r="2527" spans="1:22" s="14" customFormat="1" x14ac:dyDescent="0.5">
      <c r="A2527" s="10"/>
      <c r="B2527" s="11"/>
      <c r="C2527" s="10"/>
      <c r="D2527" s="10"/>
      <c r="E2527" s="10"/>
      <c r="F2527" s="12"/>
      <c r="G2527" s="10"/>
      <c r="H2527" s="12"/>
      <c r="I2527" s="12"/>
      <c r="J2527" s="13"/>
      <c r="K2527" s="10"/>
      <c r="L2527" s="15" t="str">
        <f ca="1">IF(ISBLANK(F2527), "", DATEDIF(Tenants[[#This Row],[DateOfBirth]],TODAY(),"Y"))</f>
        <v/>
      </c>
      <c r="M2527" s="10"/>
      <c r="N2527" s="10"/>
      <c r="O2527" s="10"/>
      <c r="P2527" s="10"/>
      <c r="Q2527" s="10"/>
      <c r="R2527" s="10"/>
      <c r="S2527" s="10"/>
      <c r="T2527" s="10"/>
      <c r="U2527" s="16" t="str">
        <f t="shared" si="40"/>
        <v/>
      </c>
      <c r="V2527" s="16" t="str" cm="1">
        <f t="array" ref="V2527">_xlfn.IFS(AND(ISBLANK(A2527), OR(B2527&lt;&gt;"",C2527&lt;&gt;"",E2527&lt;&gt;"",F2527&lt;&gt;"",G2527&lt;&gt;"",H2527&lt;&gt;"",J2527&lt;&gt;"",K2527&lt;&gt;"",M2527&lt;&gt;"",N2527&lt;&gt;"",O2527&lt;&gt;"",P2527&lt;&gt;"",Q2527&lt;&gt;"",R2527&lt;&gt;"",S2527&lt;&gt;"",T2527&lt;&gt;"",)), "Address Empty", ISBLANK(A2527), "", ISBLANK(B2527), "Room Number Empty", ISBLANK(C2527), "First Name Empty", ISBLANK(E2527), "Last Name Empty", ISBLANK(F2527), "Date of Birth Empty", ISBLANK(G2527), "NI Number Empty", ISBLANK(H2527), "Check In Date Empty", ISBLANK(J2527), "HB Claim Ref Number Empty", ISBLANK(K2527), "Referral Agency Empty", ISBLANK(M2527), "Gender Empty", ISBLANK(N2527), "Religion Empty", ISBLANK(O2527), "Ethnicity Empty", ISBLANK(P2527), "Nationality Empty", ISBLANK(Q2527), "Disability Empty", ISBLANK(R2527), "Sexual Orientation Empty", ISBLANK(S2527), "Language Empty", ISBLANK(T2527), "Risk Assessment Empty", AND(G2527&lt;&gt;"",H2527&lt;&gt;""), IF(SUMPRODUCT(($G$2:$G$5000=G2527)*($H$2:$H$5000=H2527))&gt;1,"CONFLICT: NI and Check-in Date Already in Use","Correct"), TRUE, "Correct")</f>
        <v/>
      </c>
    </row>
    <row r="2528" spans="1:22" s="14" customFormat="1" x14ac:dyDescent="0.5">
      <c r="A2528" s="10"/>
      <c r="B2528" s="11"/>
      <c r="C2528" s="10"/>
      <c r="D2528" s="10"/>
      <c r="E2528" s="10"/>
      <c r="F2528" s="12"/>
      <c r="G2528" s="10"/>
      <c r="H2528" s="12"/>
      <c r="I2528" s="12"/>
      <c r="J2528" s="13"/>
      <c r="K2528" s="10"/>
      <c r="L2528" s="15" t="str">
        <f ca="1">IF(ISBLANK(F2528), "", DATEDIF(Tenants[[#This Row],[DateOfBirth]],TODAY(),"Y"))</f>
        <v/>
      </c>
      <c r="M2528" s="10"/>
      <c r="N2528" s="10"/>
      <c r="O2528" s="10"/>
      <c r="P2528" s="10"/>
      <c r="Q2528" s="10"/>
      <c r="R2528" s="10"/>
      <c r="S2528" s="10"/>
      <c r="T2528" s="10"/>
      <c r="U2528" s="16" t="str">
        <f t="shared" si="40"/>
        <v/>
      </c>
      <c r="V2528" s="16" t="str" cm="1">
        <f t="array" ref="V2528">_xlfn.IFS(AND(ISBLANK(A2528), OR(B2528&lt;&gt;"",C2528&lt;&gt;"",E2528&lt;&gt;"",F2528&lt;&gt;"",G2528&lt;&gt;"",H2528&lt;&gt;"",J2528&lt;&gt;"",K2528&lt;&gt;"",M2528&lt;&gt;"",N2528&lt;&gt;"",O2528&lt;&gt;"",P2528&lt;&gt;"",Q2528&lt;&gt;"",R2528&lt;&gt;"",S2528&lt;&gt;"",T2528&lt;&gt;"",)), "Address Empty", ISBLANK(A2528), "", ISBLANK(B2528), "Room Number Empty", ISBLANK(C2528), "First Name Empty", ISBLANK(E2528), "Last Name Empty", ISBLANK(F2528), "Date of Birth Empty", ISBLANK(G2528), "NI Number Empty", ISBLANK(H2528), "Check In Date Empty", ISBLANK(J2528), "HB Claim Ref Number Empty", ISBLANK(K2528), "Referral Agency Empty", ISBLANK(M2528), "Gender Empty", ISBLANK(N2528), "Religion Empty", ISBLANK(O2528), "Ethnicity Empty", ISBLANK(P2528), "Nationality Empty", ISBLANK(Q2528), "Disability Empty", ISBLANK(R2528), "Sexual Orientation Empty", ISBLANK(S2528), "Language Empty", ISBLANK(T2528), "Risk Assessment Empty", AND(G2528&lt;&gt;"",H2528&lt;&gt;""), IF(SUMPRODUCT(($G$2:$G$5000=G2528)*($H$2:$H$5000=H2528))&gt;1,"CONFLICT: NI and Check-in Date Already in Use","Correct"), TRUE, "Correct")</f>
        <v/>
      </c>
    </row>
    <row r="2529" spans="1:22" s="14" customFormat="1" x14ac:dyDescent="0.5">
      <c r="A2529" s="10"/>
      <c r="B2529" s="11"/>
      <c r="C2529" s="10"/>
      <c r="D2529" s="10"/>
      <c r="E2529" s="10"/>
      <c r="F2529" s="12"/>
      <c r="G2529" s="10"/>
      <c r="H2529" s="12"/>
      <c r="I2529" s="12"/>
      <c r="J2529" s="13"/>
      <c r="K2529" s="10"/>
      <c r="L2529" s="15" t="str">
        <f ca="1">IF(ISBLANK(F2529), "", DATEDIF(Tenants[[#This Row],[DateOfBirth]],TODAY(),"Y"))</f>
        <v/>
      </c>
      <c r="M2529" s="10"/>
      <c r="N2529" s="10"/>
      <c r="O2529" s="10"/>
      <c r="P2529" s="10"/>
      <c r="Q2529" s="10"/>
      <c r="R2529" s="10"/>
      <c r="S2529" s="10"/>
      <c r="T2529" s="10"/>
      <c r="U2529" s="16" t="str">
        <f t="shared" si="40"/>
        <v/>
      </c>
      <c r="V2529" s="16" t="str" cm="1">
        <f t="array" ref="V2529">_xlfn.IFS(AND(ISBLANK(A2529), OR(B2529&lt;&gt;"",C2529&lt;&gt;"",E2529&lt;&gt;"",F2529&lt;&gt;"",G2529&lt;&gt;"",H2529&lt;&gt;"",J2529&lt;&gt;"",K2529&lt;&gt;"",M2529&lt;&gt;"",N2529&lt;&gt;"",O2529&lt;&gt;"",P2529&lt;&gt;"",Q2529&lt;&gt;"",R2529&lt;&gt;"",S2529&lt;&gt;"",T2529&lt;&gt;"",)), "Address Empty", ISBLANK(A2529), "", ISBLANK(B2529), "Room Number Empty", ISBLANK(C2529), "First Name Empty", ISBLANK(E2529), "Last Name Empty", ISBLANK(F2529), "Date of Birth Empty", ISBLANK(G2529), "NI Number Empty", ISBLANK(H2529), "Check In Date Empty", ISBLANK(J2529), "HB Claim Ref Number Empty", ISBLANK(K2529), "Referral Agency Empty", ISBLANK(M2529), "Gender Empty", ISBLANK(N2529), "Religion Empty", ISBLANK(O2529), "Ethnicity Empty", ISBLANK(P2529), "Nationality Empty", ISBLANK(Q2529), "Disability Empty", ISBLANK(R2529), "Sexual Orientation Empty", ISBLANK(S2529), "Language Empty", ISBLANK(T2529), "Risk Assessment Empty", AND(G2529&lt;&gt;"",H2529&lt;&gt;""), IF(SUMPRODUCT(($G$2:$G$5000=G2529)*($H$2:$H$5000=H2529))&gt;1,"CONFLICT: NI and Check-in Date Already in Use","Correct"), TRUE, "Correct")</f>
        <v/>
      </c>
    </row>
    <row r="2530" spans="1:22" s="14" customFormat="1" x14ac:dyDescent="0.5">
      <c r="A2530" s="10"/>
      <c r="B2530" s="11"/>
      <c r="C2530" s="10"/>
      <c r="D2530" s="10"/>
      <c r="E2530" s="10"/>
      <c r="F2530" s="12"/>
      <c r="G2530" s="10"/>
      <c r="H2530" s="12"/>
      <c r="I2530" s="12"/>
      <c r="J2530" s="13"/>
      <c r="K2530" s="10"/>
      <c r="L2530" s="15" t="str">
        <f ca="1">IF(ISBLANK(F2530), "", DATEDIF(Tenants[[#This Row],[DateOfBirth]],TODAY(),"Y"))</f>
        <v/>
      </c>
      <c r="M2530" s="10"/>
      <c r="N2530" s="10"/>
      <c r="O2530" s="10"/>
      <c r="P2530" s="10"/>
      <c r="Q2530" s="10"/>
      <c r="R2530" s="10"/>
      <c r="S2530" s="10"/>
      <c r="T2530" s="10"/>
      <c r="U2530" s="16" t="str">
        <f t="shared" si="40"/>
        <v/>
      </c>
      <c r="V2530" s="16" t="str" cm="1">
        <f t="array" ref="V2530">_xlfn.IFS(AND(ISBLANK(A2530), OR(B2530&lt;&gt;"",C2530&lt;&gt;"",E2530&lt;&gt;"",F2530&lt;&gt;"",G2530&lt;&gt;"",H2530&lt;&gt;"",J2530&lt;&gt;"",K2530&lt;&gt;"",M2530&lt;&gt;"",N2530&lt;&gt;"",O2530&lt;&gt;"",P2530&lt;&gt;"",Q2530&lt;&gt;"",R2530&lt;&gt;"",S2530&lt;&gt;"",T2530&lt;&gt;"",)), "Address Empty", ISBLANK(A2530), "", ISBLANK(B2530), "Room Number Empty", ISBLANK(C2530), "First Name Empty", ISBLANK(E2530), "Last Name Empty", ISBLANK(F2530), "Date of Birth Empty", ISBLANK(G2530), "NI Number Empty", ISBLANK(H2530), "Check In Date Empty", ISBLANK(J2530), "HB Claim Ref Number Empty", ISBLANK(K2530), "Referral Agency Empty", ISBLANK(M2530), "Gender Empty", ISBLANK(N2530), "Religion Empty", ISBLANK(O2530), "Ethnicity Empty", ISBLANK(P2530), "Nationality Empty", ISBLANK(Q2530), "Disability Empty", ISBLANK(R2530), "Sexual Orientation Empty", ISBLANK(S2530), "Language Empty", ISBLANK(T2530), "Risk Assessment Empty", AND(G2530&lt;&gt;"",H2530&lt;&gt;""), IF(SUMPRODUCT(($G$2:$G$5000=G2530)*($H$2:$H$5000=H2530))&gt;1,"CONFLICT: NI and Check-in Date Already in Use","Correct"), TRUE, "Correct")</f>
        <v/>
      </c>
    </row>
    <row r="2531" spans="1:22" s="14" customFormat="1" x14ac:dyDescent="0.5">
      <c r="A2531" s="10"/>
      <c r="B2531" s="11"/>
      <c r="C2531" s="10"/>
      <c r="D2531" s="10"/>
      <c r="E2531" s="10"/>
      <c r="F2531" s="12"/>
      <c r="G2531" s="10"/>
      <c r="H2531" s="12"/>
      <c r="I2531" s="12"/>
      <c r="J2531" s="13"/>
      <c r="K2531" s="10"/>
      <c r="L2531" s="15" t="str">
        <f ca="1">IF(ISBLANK(F2531), "", DATEDIF(Tenants[[#This Row],[DateOfBirth]],TODAY(),"Y"))</f>
        <v/>
      </c>
      <c r="M2531" s="10"/>
      <c r="N2531" s="10"/>
      <c r="O2531" s="10"/>
      <c r="P2531" s="10"/>
      <c r="Q2531" s="10"/>
      <c r="R2531" s="10"/>
      <c r="S2531" s="10"/>
      <c r="T2531" s="10"/>
      <c r="U2531" s="16" t="str">
        <f t="shared" si="40"/>
        <v/>
      </c>
      <c r="V2531" s="16" t="str" cm="1">
        <f t="array" ref="V2531">_xlfn.IFS(AND(ISBLANK(A2531), OR(B2531&lt;&gt;"",C2531&lt;&gt;"",E2531&lt;&gt;"",F2531&lt;&gt;"",G2531&lt;&gt;"",H2531&lt;&gt;"",J2531&lt;&gt;"",K2531&lt;&gt;"",M2531&lt;&gt;"",N2531&lt;&gt;"",O2531&lt;&gt;"",P2531&lt;&gt;"",Q2531&lt;&gt;"",R2531&lt;&gt;"",S2531&lt;&gt;"",T2531&lt;&gt;"",)), "Address Empty", ISBLANK(A2531), "", ISBLANK(B2531), "Room Number Empty", ISBLANK(C2531), "First Name Empty", ISBLANK(E2531), "Last Name Empty", ISBLANK(F2531), "Date of Birth Empty", ISBLANK(G2531), "NI Number Empty", ISBLANK(H2531), "Check In Date Empty", ISBLANK(J2531), "HB Claim Ref Number Empty", ISBLANK(K2531), "Referral Agency Empty", ISBLANK(M2531), "Gender Empty", ISBLANK(N2531), "Religion Empty", ISBLANK(O2531), "Ethnicity Empty", ISBLANK(P2531), "Nationality Empty", ISBLANK(Q2531), "Disability Empty", ISBLANK(R2531), "Sexual Orientation Empty", ISBLANK(S2531), "Language Empty", ISBLANK(T2531), "Risk Assessment Empty", AND(G2531&lt;&gt;"",H2531&lt;&gt;""), IF(SUMPRODUCT(($G$2:$G$5000=G2531)*($H$2:$H$5000=H2531))&gt;1,"CONFLICT: NI and Check-in Date Already in Use","Correct"), TRUE, "Correct")</f>
        <v/>
      </c>
    </row>
    <row r="2532" spans="1:22" s="14" customFormat="1" x14ac:dyDescent="0.5">
      <c r="A2532" s="10"/>
      <c r="B2532" s="11"/>
      <c r="C2532" s="10"/>
      <c r="D2532" s="10"/>
      <c r="E2532" s="10"/>
      <c r="F2532" s="12"/>
      <c r="G2532" s="10"/>
      <c r="H2532" s="12"/>
      <c r="I2532" s="12"/>
      <c r="J2532" s="13"/>
      <c r="K2532" s="10"/>
      <c r="L2532" s="15" t="str">
        <f ca="1">IF(ISBLANK(F2532), "", DATEDIF(Tenants[[#This Row],[DateOfBirth]],TODAY(),"Y"))</f>
        <v/>
      </c>
      <c r="M2532" s="10"/>
      <c r="N2532" s="10"/>
      <c r="O2532" s="10"/>
      <c r="P2532" s="10"/>
      <c r="Q2532" s="10"/>
      <c r="R2532" s="10"/>
      <c r="S2532" s="10"/>
      <c r="T2532" s="10"/>
      <c r="U2532" s="16" t="str">
        <f t="shared" si="40"/>
        <v/>
      </c>
      <c r="V2532" s="16" t="str" cm="1">
        <f t="array" ref="V2532">_xlfn.IFS(AND(ISBLANK(A2532), OR(B2532&lt;&gt;"",C2532&lt;&gt;"",E2532&lt;&gt;"",F2532&lt;&gt;"",G2532&lt;&gt;"",H2532&lt;&gt;"",J2532&lt;&gt;"",K2532&lt;&gt;"",M2532&lt;&gt;"",N2532&lt;&gt;"",O2532&lt;&gt;"",P2532&lt;&gt;"",Q2532&lt;&gt;"",R2532&lt;&gt;"",S2532&lt;&gt;"",T2532&lt;&gt;"",)), "Address Empty", ISBLANK(A2532), "", ISBLANK(B2532), "Room Number Empty", ISBLANK(C2532), "First Name Empty", ISBLANK(E2532), "Last Name Empty", ISBLANK(F2532), "Date of Birth Empty", ISBLANK(G2532), "NI Number Empty", ISBLANK(H2532), "Check In Date Empty", ISBLANK(J2532), "HB Claim Ref Number Empty", ISBLANK(K2532), "Referral Agency Empty", ISBLANK(M2532), "Gender Empty", ISBLANK(N2532), "Religion Empty", ISBLANK(O2532), "Ethnicity Empty", ISBLANK(P2532), "Nationality Empty", ISBLANK(Q2532), "Disability Empty", ISBLANK(R2532), "Sexual Orientation Empty", ISBLANK(S2532), "Language Empty", ISBLANK(T2532), "Risk Assessment Empty", AND(G2532&lt;&gt;"",H2532&lt;&gt;""), IF(SUMPRODUCT(($G$2:$G$5000=G2532)*($H$2:$H$5000=H2532))&gt;1,"CONFLICT: NI and Check-in Date Already in Use","Correct"), TRUE, "Correct")</f>
        <v/>
      </c>
    </row>
    <row r="2533" spans="1:22" s="14" customFormat="1" x14ac:dyDescent="0.5">
      <c r="A2533" s="10"/>
      <c r="B2533" s="11"/>
      <c r="C2533" s="10"/>
      <c r="D2533" s="10"/>
      <c r="E2533" s="10"/>
      <c r="F2533" s="12"/>
      <c r="G2533" s="10"/>
      <c r="H2533" s="12"/>
      <c r="I2533" s="12"/>
      <c r="J2533" s="13"/>
      <c r="K2533" s="10"/>
      <c r="L2533" s="15" t="str">
        <f ca="1">IF(ISBLANK(F2533), "", DATEDIF(Tenants[[#This Row],[DateOfBirth]],TODAY(),"Y"))</f>
        <v/>
      </c>
      <c r="M2533" s="10"/>
      <c r="N2533" s="10"/>
      <c r="O2533" s="10"/>
      <c r="P2533" s="10"/>
      <c r="Q2533" s="10"/>
      <c r="R2533" s="10"/>
      <c r="S2533" s="10"/>
      <c r="T2533" s="10"/>
      <c r="U2533" s="16" t="str">
        <f t="shared" si="40"/>
        <v/>
      </c>
      <c r="V2533" s="16" t="str" cm="1">
        <f t="array" ref="V2533">_xlfn.IFS(AND(ISBLANK(A2533), OR(B2533&lt;&gt;"",C2533&lt;&gt;"",E2533&lt;&gt;"",F2533&lt;&gt;"",G2533&lt;&gt;"",H2533&lt;&gt;"",J2533&lt;&gt;"",K2533&lt;&gt;"",M2533&lt;&gt;"",N2533&lt;&gt;"",O2533&lt;&gt;"",P2533&lt;&gt;"",Q2533&lt;&gt;"",R2533&lt;&gt;"",S2533&lt;&gt;"",T2533&lt;&gt;"",)), "Address Empty", ISBLANK(A2533), "", ISBLANK(B2533), "Room Number Empty", ISBLANK(C2533), "First Name Empty", ISBLANK(E2533), "Last Name Empty", ISBLANK(F2533), "Date of Birth Empty", ISBLANK(G2533), "NI Number Empty", ISBLANK(H2533), "Check In Date Empty", ISBLANK(J2533), "HB Claim Ref Number Empty", ISBLANK(K2533), "Referral Agency Empty", ISBLANK(M2533), "Gender Empty", ISBLANK(N2533), "Religion Empty", ISBLANK(O2533), "Ethnicity Empty", ISBLANK(P2533), "Nationality Empty", ISBLANK(Q2533), "Disability Empty", ISBLANK(R2533), "Sexual Orientation Empty", ISBLANK(S2533), "Language Empty", ISBLANK(T2533), "Risk Assessment Empty", AND(G2533&lt;&gt;"",H2533&lt;&gt;""), IF(SUMPRODUCT(($G$2:$G$5000=G2533)*($H$2:$H$5000=H2533))&gt;1,"CONFLICT: NI and Check-in Date Already in Use","Correct"), TRUE, "Correct")</f>
        <v/>
      </c>
    </row>
    <row r="2534" spans="1:22" s="14" customFormat="1" x14ac:dyDescent="0.5">
      <c r="A2534" s="10"/>
      <c r="B2534" s="11"/>
      <c r="C2534" s="10"/>
      <c r="D2534" s="10"/>
      <c r="E2534" s="10"/>
      <c r="F2534" s="12"/>
      <c r="G2534" s="10"/>
      <c r="H2534" s="12"/>
      <c r="I2534" s="12"/>
      <c r="J2534" s="13"/>
      <c r="K2534" s="10"/>
      <c r="L2534" s="15" t="str">
        <f ca="1">IF(ISBLANK(F2534), "", DATEDIF(Tenants[[#This Row],[DateOfBirth]],TODAY(),"Y"))</f>
        <v/>
      </c>
      <c r="M2534" s="10"/>
      <c r="N2534" s="10"/>
      <c r="O2534" s="10"/>
      <c r="P2534" s="10"/>
      <c r="Q2534" s="10"/>
      <c r="R2534" s="10"/>
      <c r="S2534" s="10"/>
      <c r="T2534" s="10"/>
      <c r="U2534" s="16" t="str">
        <f t="shared" si="40"/>
        <v/>
      </c>
      <c r="V2534" s="16" t="str" cm="1">
        <f t="array" ref="V2534">_xlfn.IFS(AND(ISBLANK(A2534), OR(B2534&lt;&gt;"",C2534&lt;&gt;"",E2534&lt;&gt;"",F2534&lt;&gt;"",G2534&lt;&gt;"",H2534&lt;&gt;"",J2534&lt;&gt;"",K2534&lt;&gt;"",M2534&lt;&gt;"",N2534&lt;&gt;"",O2534&lt;&gt;"",P2534&lt;&gt;"",Q2534&lt;&gt;"",R2534&lt;&gt;"",S2534&lt;&gt;"",T2534&lt;&gt;"",)), "Address Empty", ISBLANK(A2534), "", ISBLANK(B2534), "Room Number Empty", ISBLANK(C2534), "First Name Empty", ISBLANK(E2534), "Last Name Empty", ISBLANK(F2534), "Date of Birth Empty", ISBLANK(G2534), "NI Number Empty", ISBLANK(H2534), "Check In Date Empty", ISBLANK(J2534), "HB Claim Ref Number Empty", ISBLANK(K2534), "Referral Agency Empty", ISBLANK(M2534), "Gender Empty", ISBLANK(N2534), "Religion Empty", ISBLANK(O2534), "Ethnicity Empty", ISBLANK(P2534), "Nationality Empty", ISBLANK(Q2534), "Disability Empty", ISBLANK(R2534), "Sexual Orientation Empty", ISBLANK(S2534), "Language Empty", ISBLANK(T2534), "Risk Assessment Empty", AND(G2534&lt;&gt;"",H2534&lt;&gt;""), IF(SUMPRODUCT(($G$2:$G$5000=G2534)*($H$2:$H$5000=H2534))&gt;1,"CONFLICT: NI and Check-in Date Already in Use","Correct"), TRUE, "Correct")</f>
        <v/>
      </c>
    </row>
    <row r="2535" spans="1:22" s="14" customFormat="1" x14ac:dyDescent="0.5">
      <c r="A2535" s="10"/>
      <c r="B2535" s="11"/>
      <c r="C2535" s="10"/>
      <c r="D2535" s="10"/>
      <c r="E2535" s="10"/>
      <c r="F2535" s="12"/>
      <c r="G2535" s="10"/>
      <c r="H2535" s="12"/>
      <c r="I2535" s="12"/>
      <c r="J2535" s="13"/>
      <c r="K2535" s="10"/>
      <c r="L2535" s="15" t="str">
        <f ca="1">IF(ISBLANK(F2535), "", DATEDIF(Tenants[[#This Row],[DateOfBirth]],TODAY(),"Y"))</f>
        <v/>
      </c>
      <c r="M2535" s="10"/>
      <c r="N2535" s="10"/>
      <c r="O2535" s="10"/>
      <c r="P2535" s="10"/>
      <c r="Q2535" s="10"/>
      <c r="R2535" s="10"/>
      <c r="S2535" s="10"/>
      <c r="T2535" s="10"/>
      <c r="U2535" s="16" t="str">
        <f t="shared" si="40"/>
        <v/>
      </c>
      <c r="V2535" s="16" t="str" cm="1">
        <f t="array" ref="V2535">_xlfn.IFS(AND(ISBLANK(A2535), OR(B2535&lt;&gt;"",C2535&lt;&gt;"",E2535&lt;&gt;"",F2535&lt;&gt;"",G2535&lt;&gt;"",H2535&lt;&gt;"",J2535&lt;&gt;"",K2535&lt;&gt;"",M2535&lt;&gt;"",N2535&lt;&gt;"",O2535&lt;&gt;"",P2535&lt;&gt;"",Q2535&lt;&gt;"",R2535&lt;&gt;"",S2535&lt;&gt;"",T2535&lt;&gt;"",)), "Address Empty", ISBLANK(A2535), "", ISBLANK(B2535), "Room Number Empty", ISBLANK(C2535), "First Name Empty", ISBLANK(E2535), "Last Name Empty", ISBLANK(F2535), "Date of Birth Empty", ISBLANK(G2535), "NI Number Empty", ISBLANK(H2535), "Check In Date Empty", ISBLANK(J2535), "HB Claim Ref Number Empty", ISBLANK(K2535), "Referral Agency Empty", ISBLANK(M2535), "Gender Empty", ISBLANK(N2535), "Religion Empty", ISBLANK(O2535), "Ethnicity Empty", ISBLANK(P2535), "Nationality Empty", ISBLANK(Q2535), "Disability Empty", ISBLANK(R2535), "Sexual Orientation Empty", ISBLANK(S2535), "Language Empty", ISBLANK(T2535), "Risk Assessment Empty", AND(G2535&lt;&gt;"",H2535&lt;&gt;""), IF(SUMPRODUCT(($G$2:$G$5000=G2535)*($H$2:$H$5000=H2535))&gt;1,"CONFLICT: NI and Check-in Date Already in Use","Correct"), TRUE, "Correct")</f>
        <v/>
      </c>
    </row>
    <row r="2536" spans="1:22" s="14" customFormat="1" x14ac:dyDescent="0.5">
      <c r="A2536" s="10"/>
      <c r="B2536" s="11"/>
      <c r="C2536" s="10"/>
      <c r="D2536" s="10"/>
      <c r="E2536" s="10"/>
      <c r="F2536" s="12"/>
      <c r="G2536" s="10"/>
      <c r="H2536" s="12"/>
      <c r="I2536" s="12"/>
      <c r="J2536" s="13"/>
      <c r="K2536" s="10"/>
      <c r="L2536" s="15" t="str">
        <f ca="1">IF(ISBLANK(F2536), "", DATEDIF(Tenants[[#This Row],[DateOfBirth]],TODAY(),"Y"))</f>
        <v/>
      </c>
      <c r="M2536" s="10"/>
      <c r="N2536" s="10"/>
      <c r="O2536" s="10"/>
      <c r="P2536" s="10"/>
      <c r="Q2536" s="10"/>
      <c r="R2536" s="10"/>
      <c r="S2536" s="10"/>
      <c r="T2536" s="10"/>
      <c r="U2536" s="16" t="str">
        <f t="shared" si="40"/>
        <v/>
      </c>
      <c r="V2536" s="16" t="str" cm="1">
        <f t="array" ref="V2536">_xlfn.IFS(AND(ISBLANK(A2536), OR(B2536&lt;&gt;"",C2536&lt;&gt;"",E2536&lt;&gt;"",F2536&lt;&gt;"",G2536&lt;&gt;"",H2536&lt;&gt;"",J2536&lt;&gt;"",K2536&lt;&gt;"",M2536&lt;&gt;"",N2536&lt;&gt;"",O2536&lt;&gt;"",P2536&lt;&gt;"",Q2536&lt;&gt;"",R2536&lt;&gt;"",S2536&lt;&gt;"",T2536&lt;&gt;"",)), "Address Empty", ISBLANK(A2536), "", ISBLANK(B2536), "Room Number Empty", ISBLANK(C2536), "First Name Empty", ISBLANK(E2536), "Last Name Empty", ISBLANK(F2536), "Date of Birth Empty", ISBLANK(G2536), "NI Number Empty", ISBLANK(H2536), "Check In Date Empty", ISBLANK(J2536), "HB Claim Ref Number Empty", ISBLANK(K2536), "Referral Agency Empty", ISBLANK(M2536), "Gender Empty", ISBLANK(N2536), "Religion Empty", ISBLANK(O2536), "Ethnicity Empty", ISBLANK(P2536), "Nationality Empty", ISBLANK(Q2536), "Disability Empty", ISBLANK(R2536), "Sexual Orientation Empty", ISBLANK(S2536), "Language Empty", ISBLANK(T2536), "Risk Assessment Empty", AND(G2536&lt;&gt;"",H2536&lt;&gt;""), IF(SUMPRODUCT(($G$2:$G$5000=G2536)*($H$2:$H$5000=H2536))&gt;1,"CONFLICT: NI and Check-in Date Already in Use","Correct"), TRUE, "Correct")</f>
        <v/>
      </c>
    </row>
    <row r="2537" spans="1:22" s="14" customFormat="1" x14ac:dyDescent="0.5">
      <c r="A2537" s="10"/>
      <c r="B2537" s="11"/>
      <c r="C2537" s="10"/>
      <c r="D2537" s="10"/>
      <c r="E2537" s="10"/>
      <c r="F2537" s="12"/>
      <c r="G2537" s="10"/>
      <c r="H2537" s="12"/>
      <c r="I2537" s="12"/>
      <c r="J2537" s="13"/>
      <c r="K2537" s="10"/>
      <c r="L2537" s="15" t="str">
        <f ca="1">IF(ISBLANK(F2537), "", DATEDIF(Tenants[[#This Row],[DateOfBirth]],TODAY(),"Y"))</f>
        <v/>
      </c>
      <c r="M2537" s="10"/>
      <c r="N2537" s="10"/>
      <c r="O2537" s="10"/>
      <c r="P2537" s="10"/>
      <c r="Q2537" s="10"/>
      <c r="R2537" s="10"/>
      <c r="S2537" s="10"/>
      <c r="T2537" s="10"/>
      <c r="U2537" s="16" t="str">
        <f t="shared" si="40"/>
        <v/>
      </c>
      <c r="V2537" s="16" t="str" cm="1">
        <f t="array" ref="V2537">_xlfn.IFS(AND(ISBLANK(A2537), OR(B2537&lt;&gt;"",C2537&lt;&gt;"",E2537&lt;&gt;"",F2537&lt;&gt;"",G2537&lt;&gt;"",H2537&lt;&gt;"",J2537&lt;&gt;"",K2537&lt;&gt;"",M2537&lt;&gt;"",N2537&lt;&gt;"",O2537&lt;&gt;"",P2537&lt;&gt;"",Q2537&lt;&gt;"",R2537&lt;&gt;"",S2537&lt;&gt;"",T2537&lt;&gt;"",)), "Address Empty", ISBLANK(A2537), "", ISBLANK(B2537), "Room Number Empty", ISBLANK(C2537), "First Name Empty", ISBLANK(E2537), "Last Name Empty", ISBLANK(F2537), "Date of Birth Empty", ISBLANK(G2537), "NI Number Empty", ISBLANK(H2537), "Check In Date Empty", ISBLANK(J2537), "HB Claim Ref Number Empty", ISBLANK(K2537), "Referral Agency Empty", ISBLANK(M2537), "Gender Empty", ISBLANK(N2537), "Religion Empty", ISBLANK(O2537), "Ethnicity Empty", ISBLANK(P2537), "Nationality Empty", ISBLANK(Q2537), "Disability Empty", ISBLANK(R2537), "Sexual Orientation Empty", ISBLANK(S2537), "Language Empty", ISBLANK(T2537), "Risk Assessment Empty", AND(G2537&lt;&gt;"",H2537&lt;&gt;""), IF(SUMPRODUCT(($G$2:$G$5000=G2537)*($H$2:$H$5000=H2537))&gt;1,"CONFLICT: NI and Check-in Date Already in Use","Correct"), TRUE, "Correct")</f>
        <v/>
      </c>
    </row>
    <row r="2538" spans="1:22" s="14" customFormat="1" x14ac:dyDescent="0.5">
      <c r="A2538" s="10"/>
      <c r="B2538" s="11"/>
      <c r="C2538" s="10"/>
      <c r="D2538" s="10"/>
      <c r="E2538" s="10"/>
      <c r="F2538" s="12"/>
      <c r="G2538" s="10"/>
      <c r="H2538" s="12"/>
      <c r="I2538" s="12"/>
      <c r="J2538" s="13"/>
      <c r="K2538" s="10"/>
      <c r="L2538" s="15" t="str">
        <f ca="1">IF(ISBLANK(F2538), "", DATEDIF(Tenants[[#This Row],[DateOfBirth]],TODAY(),"Y"))</f>
        <v/>
      </c>
      <c r="M2538" s="10"/>
      <c r="N2538" s="10"/>
      <c r="O2538" s="10"/>
      <c r="P2538" s="10"/>
      <c r="Q2538" s="10"/>
      <c r="R2538" s="10"/>
      <c r="S2538" s="10"/>
      <c r="T2538" s="10"/>
      <c r="U2538" s="16" t="str">
        <f t="shared" si="40"/>
        <v/>
      </c>
      <c r="V2538" s="16" t="str" cm="1">
        <f t="array" ref="V2538">_xlfn.IFS(AND(ISBLANK(A2538), OR(B2538&lt;&gt;"",C2538&lt;&gt;"",E2538&lt;&gt;"",F2538&lt;&gt;"",G2538&lt;&gt;"",H2538&lt;&gt;"",J2538&lt;&gt;"",K2538&lt;&gt;"",M2538&lt;&gt;"",N2538&lt;&gt;"",O2538&lt;&gt;"",P2538&lt;&gt;"",Q2538&lt;&gt;"",R2538&lt;&gt;"",S2538&lt;&gt;"",T2538&lt;&gt;"",)), "Address Empty", ISBLANK(A2538), "", ISBLANK(B2538), "Room Number Empty", ISBLANK(C2538), "First Name Empty", ISBLANK(E2538), "Last Name Empty", ISBLANK(F2538), "Date of Birth Empty", ISBLANK(G2538), "NI Number Empty", ISBLANK(H2538), "Check In Date Empty", ISBLANK(J2538), "HB Claim Ref Number Empty", ISBLANK(K2538), "Referral Agency Empty", ISBLANK(M2538), "Gender Empty", ISBLANK(N2538), "Religion Empty", ISBLANK(O2538), "Ethnicity Empty", ISBLANK(P2538), "Nationality Empty", ISBLANK(Q2538), "Disability Empty", ISBLANK(R2538), "Sexual Orientation Empty", ISBLANK(S2538), "Language Empty", ISBLANK(T2538), "Risk Assessment Empty", AND(G2538&lt;&gt;"",H2538&lt;&gt;""), IF(SUMPRODUCT(($G$2:$G$5000=G2538)*($H$2:$H$5000=H2538))&gt;1,"CONFLICT: NI and Check-in Date Already in Use","Correct"), TRUE, "Correct")</f>
        <v/>
      </c>
    </row>
    <row r="2539" spans="1:22" s="14" customFormat="1" x14ac:dyDescent="0.5">
      <c r="A2539" s="10"/>
      <c r="B2539" s="11"/>
      <c r="C2539" s="10"/>
      <c r="D2539" s="10"/>
      <c r="E2539" s="10"/>
      <c r="F2539" s="12"/>
      <c r="G2539" s="10"/>
      <c r="H2539" s="12"/>
      <c r="I2539" s="12"/>
      <c r="J2539" s="13"/>
      <c r="K2539" s="10"/>
      <c r="L2539" s="15" t="str">
        <f ca="1">IF(ISBLANK(F2539), "", DATEDIF(Tenants[[#This Row],[DateOfBirth]],TODAY(),"Y"))</f>
        <v/>
      </c>
      <c r="M2539" s="10"/>
      <c r="N2539" s="10"/>
      <c r="O2539" s="10"/>
      <c r="P2539" s="10"/>
      <c r="Q2539" s="10"/>
      <c r="R2539" s="10"/>
      <c r="S2539" s="10"/>
      <c r="T2539" s="10"/>
      <c r="U2539" s="16" t="str">
        <f t="shared" si="40"/>
        <v/>
      </c>
      <c r="V2539" s="16" t="str" cm="1">
        <f t="array" ref="V2539">_xlfn.IFS(AND(ISBLANK(A2539), OR(B2539&lt;&gt;"",C2539&lt;&gt;"",E2539&lt;&gt;"",F2539&lt;&gt;"",G2539&lt;&gt;"",H2539&lt;&gt;"",J2539&lt;&gt;"",K2539&lt;&gt;"",M2539&lt;&gt;"",N2539&lt;&gt;"",O2539&lt;&gt;"",P2539&lt;&gt;"",Q2539&lt;&gt;"",R2539&lt;&gt;"",S2539&lt;&gt;"",T2539&lt;&gt;"",)), "Address Empty", ISBLANK(A2539), "", ISBLANK(B2539), "Room Number Empty", ISBLANK(C2539), "First Name Empty", ISBLANK(E2539), "Last Name Empty", ISBLANK(F2539), "Date of Birth Empty", ISBLANK(G2539), "NI Number Empty", ISBLANK(H2539), "Check In Date Empty", ISBLANK(J2539), "HB Claim Ref Number Empty", ISBLANK(K2539), "Referral Agency Empty", ISBLANK(M2539), "Gender Empty", ISBLANK(N2539), "Religion Empty", ISBLANK(O2539), "Ethnicity Empty", ISBLANK(P2539), "Nationality Empty", ISBLANK(Q2539), "Disability Empty", ISBLANK(R2539), "Sexual Orientation Empty", ISBLANK(S2539), "Language Empty", ISBLANK(T2539), "Risk Assessment Empty", AND(G2539&lt;&gt;"",H2539&lt;&gt;""), IF(SUMPRODUCT(($G$2:$G$5000=G2539)*($H$2:$H$5000=H2539))&gt;1,"CONFLICT: NI and Check-in Date Already in Use","Correct"), TRUE, "Correct")</f>
        <v/>
      </c>
    </row>
    <row r="2540" spans="1:22" s="14" customFormat="1" x14ac:dyDescent="0.5">
      <c r="A2540" s="10"/>
      <c r="B2540" s="11"/>
      <c r="C2540" s="10"/>
      <c r="D2540" s="10"/>
      <c r="E2540" s="10"/>
      <c r="F2540" s="12"/>
      <c r="G2540" s="10"/>
      <c r="H2540" s="12"/>
      <c r="I2540" s="12"/>
      <c r="J2540" s="13"/>
      <c r="K2540" s="10"/>
      <c r="L2540" s="15" t="str">
        <f ca="1">IF(ISBLANK(F2540), "", DATEDIF(Tenants[[#This Row],[DateOfBirth]],TODAY(),"Y"))</f>
        <v/>
      </c>
      <c r="M2540" s="10"/>
      <c r="N2540" s="10"/>
      <c r="O2540" s="10"/>
      <c r="P2540" s="10"/>
      <c r="Q2540" s="10"/>
      <c r="R2540" s="10"/>
      <c r="S2540" s="10"/>
      <c r="T2540" s="10"/>
      <c r="U2540" s="16" t="str">
        <f t="shared" ref="U2540:U2603" si="41">IF(AND(ISBLANK(H2540),ISBLANK(I2540)),"",IF(ISBLANK(I2540),"ONGOING",DATEDIF(H2540,I2540,"Y")&amp;" YEAR(S) "&amp;DATEDIF(H2540,I2540,"YM")&amp;" MONTH(S)"))</f>
        <v/>
      </c>
      <c r="V2540" s="16" t="str" cm="1">
        <f t="array" ref="V2540">_xlfn.IFS(AND(ISBLANK(A2540), OR(B2540&lt;&gt;"",C2540&lt;&gt;"",E2540&lt;&gt;"",F2540&lt;&gt;"",G2540&lt;&gt;"",H2540&lt;&gt;"",J2540&lt;&gt;"",K2540&lt;&gt;"",M2540&lt;&gt;"",N2540&lt;&gt;"",O2540&lt;&gt;"",P2540&lt;&gt;"",Q2540&lt;&gt;"",R2540&lt;&gt;"",S2540&lt;&gt;"",T2540&lt;&gt;"",)), "Address Empty", ISBLANK(A2540), "", ISBLANK(B2540), "Room Number Empty", ISBLANK(C2540), "First Name Empty", ISBLANK(E2540), "Last Name Empty", ISBLANK(F2540), "Date of Birth Empty", ISBLANK(G2540), "NI Number Empty", ISBLANK(H2540), "Check In Date Empty", ISBLANK(J2540), "HB Claim Ref Number Empty", ISBLANK(K2540), "Referral Agency Empty", ISBLANK(M2540), "Gender Empty", ISBLANK(N2540), "Religion Empty", ISBLANK(O2540), "Ethnicity Empty", ISBLANK(P2540), "Nationality Empty", ISBLANK(Q2540), "Disability Empty", ISBLANK(R2540), "Sexual Orientation Empty", ISBLANK(S2540), "Language Empty", ISBLANK(T2540), "Risk Assessment Empty", AND(G2540&lt;&gt;"",H2540&lt;&gt;""), IF(SUMPRODUCT(($G$2:$G$5000=G2540)*($H$2:$H$5000=H2540))&gt;1,"CONFLICT: NI and Check-in Date Already in Use","Correct"), TRUE, "Correct")</f>
        <v/>
      </c>
    </row>
    <row r="2541" spans="1:22" s="14" customFormat="1" x14ac:dyDescent="0.5">
      <c r="A2541" s="10"/>
      <c r="B2541" s="11"/>
      <c r="C2541" s="10"/>
      <c r="D2541" s="10"/>
      <c r="E2541" s="10"/>
      <c r="F2541" s="12"/>
      <c r="G2541" s="10"/>
      <c r="H2541" s="12"/>
      <c r="I2541" s="12"/>
      <c r="J2541" s="13"/>
      <c r="K2541" s="10"/>
      <c r="L2541" s="15" t="str">
        <f ca="1">IF(ISBLANK(F2541), "", DATEDIF(Tenants[[#This Row],[DateOfBirth]],TODAY(),"Y"))</f>
        <v/>
      </c>
      <c r="M2541" s="10"/>
      <c r="N2541" s="10"/>
      <c r="O2541" s="10"/>
      <c r="P2541" s="10"/>
      <c r="Q2541" s="10"/>
      <c r="R2541" s="10"/>
      <c r="S2541" s="10"/>
      <c r="T2541" s="10"/>
      <c r="U2541" s="16" t="str">
        <f t="shared" si="41"/>
        <v/>
      </c>
      <c r="V2541" s="16" t="str" cm="1">
        <f t="array" ref="V2541">_xlfn.IFS(AND(ISBLANK(A2541), OR(B2541&lt;&gt;"",C2541&lt;&gt;"",E2541&lt;&gt;"",F2541&lt;&gt;"",G2541&lt;&gt;"",H2541&lt;&gt;"",J2541&lt;&gt;"",K2541&lt;&gt;"",M2541&lt;&gt;"",N2541&lt;&gt;"",O2541&lt;&gt;"",P2541&lt;&gt;"",Q2541&lt;&gt;"",R2541&lt;&gt;"",S2541&lt;&gt;"",T2541&lt;&gt;"",)), "Address Empty", ISBLANK(A2541), "", ISBLANK(B2541), "Room Number Empty", ISBLANK(C2541), "First Name Empty", ISBLANK(E2541), "Last Name Empty", ISBLANK(F2541), "Date of Birth Empty", ISBLANK(G2541), "NI Number Empty", ISBLANK(H2541), "Check In Date Empty", ISBLANK(J2541), "HB Claim Ref Number Empty", ISBLANK(K2541), "Referral Agency Empty", ISBLANK(M2541), "Gender Empty", ISBLANK(N2541), "Religion Empty", ISBLANK(O2541), "Ethnicity Empty", ISBLANK(P2541), "Nationality Empty", ISBLANK(Q2541), "Disability Empty", ISBLANK(R2541), "Sexual Orientation Empty", ISBLANK(S2541), "Language Empty", ISBLANK(T2541), "Risk Assessment Empty", AND(G2541&lt;&gt;"",H2541&lt;&gt;""), IF(SUMPRODUCT(($G$2:$G$5000=G2541)*($H$2:$H$5000=H2541))&gt;1,"CONFLICT: NI and Check-in Date Already in Use","Correct"), TRUE, "Correct")</f>
        <v/>
      </c>
    </row>
    <row r="2542" spans="1:22" s="14" customFormat="1" x14ac:dyDescent="0.5">
      <c r="A2542" s="10"/>
      <c r="B2542" s="11"/>
      <c r="C2542" s="10"/>
      <c r="D2542" s="10"/>
      <c r="E2542" s="10"/>
      <c r="F2542" s="12"/>
      <c r="G2542" s="10"/>
      <c r="H2542" s="12"/>
      <c r="I2542" s="12"/>
      <c r="J2542" s="13"/>
      <c r="K2542" s="10"/>
      <c r="L2542" s="15" t="str">
        <f ca="1">IF(ISBLANK(F2542), "", DATEDIF(Tenants[[#This Row],[DateOfBirth]],TODAY(),"Y"))</f>
        <v/>
      </c>
      <c r="M2542" s="10"/>
      <c r="N2542" s="10"/>
      <c r="O2542" s="10"/>
      <c r="P2542" s="10"/>
      <c r="Q2542" s="10"/>
      <c r="R2542" s="10"/>
      <c r="S2542" s="10"/>
      <c r="T2542" s="10"/>
      <c r="U2542" s="16" t="str">
        <f t="shared" si="41"/>
        <v/>
      </c>
      <c r="V2542" s="16" t="str" cm="1">
        <f t="array" ref="V2542">_xlfn.IFS(AND(ISBLANK(A2542), OR(B2542&lt;&gt;"",C2542&lt;&gt;"",E2542&lt;&gt;"",F2542&lt;&gt;"",G2542&lt;&gt;"",H2542&lt;&gt;"",J2542&lt;&gt;"",K2542&lt;&gt;"",M2542&lt;&gt;"",N2542&lt;&gt;"",O2542&lt;&gt;"",P2542&lt;&gt;"",Q2542&lt;&gt;"",R2542&lt;&gt;"",S2542&lt;&gt;"",T2542&lt;&gt;"",)), "Address Empty", ISBLANK(A2542), "", ISBLANK(B2542), "Room Number Empty", ISBLANK(C2542), "First Name Empty", ISBLANK(E2542), "Last Name Empty", ISBLANK(F2542), "Date of Birth Empty", ISBLANK(G2542), "NI Number Empty", ISBLANK(H2542), "Check In Date Empty", ISBLANK(J2542), "HB Claim Ref Number Empty", ISBLANK(K2542), "Referral Agency Empty", ISBLANK(M2542), "Gender Empty", ISBLANK(N2542), "Religion Empty", ISBLANK(O2542), "Ethnicity Empty", ISBLANK(P2542), "Nationality Empty", ISBLANK(Q2542), "Disability Empty", ISBLANK(R2542), "Sexual Orientation Empty", ISBLANK(S2542), "Language Empty", ISBLANK(T2542), "Risk Assessment Empty", AND(G2542&lt;&gt;"",H2542&lt;&gt;""), IF(SUMPRODUCT(($G$2:$G$5000=G2542)*($H$2:$H$5000=H2542))&gt;1,"CONFLICT: NI and Check-in Date Already in Use","Correct"), TRUE, "Correct")</f>
        <v/>
      </c>
    </row>
    <row r="2543" spans="1:22" s="14" customFormat="1" x14ac:dyDescent="0.5">
      <c r="A2543" s="10"/>
      <c r="B2543" s="11"/>
      <c r="C2543" s="10"/>
      <c r="D2543" s="10"/>
      <c r="E2543" s="10"/>
      <c r="F2543" s="12"/>
      <c r="G2543" s="10"/>
      <c r="H2543" s="12"/>
      <c r="I2543" s="12"/>
      <c r="J2543" s="13"/>
      <c r="K2543" s="10"/>
      <c r="L2543" s="15" t="str">
        <f ca="1">IF(ISBLANK(F2543), "", DATEDIF(Tenants[[#This Row],[DateOfBirth]],TODAY(),"Y"))</f>
        <v/>
      </c>
      <c r="M2543" s="10"/>
      <c r="N2543" s="10"/>
      <c r="O2543" s="10"/>
      <c r="P2543" s="10"/>
      <c r="Q2543" s="10"/>
      <c r="R2543" s="10"/>
      <c r="S2543" s="10"/>
      <c r="T2543" s="10"/>
      <c r="U2543" s="16" t="str">
        <f t="shared" si="41"/>
        <v/>
      </c>
      <c r="V2543" s="16" t="str" cm="1">
        <f t="array" ref="V2543">_xlfn.IFS(AND(ISBLANK(A2543), OR(B2543&lt;&gt;"",C2543&lt;&gt;"",E2543&lt;&gt;"",F2543&lt;&gt;"",G2543&lt;&gt;"",H2543&lt;&gt;"",J2543&lt;&gt;"",K2543&lt;&gt;"",M2543&lt;&gt;"",N2543&lt;&gt;"",O2543&lt;&gt;"",P2543&lt;&gt;"",Q2543&lt;&gt;"",R2543&lt;&gt;"",S2543&lt;&gt;"",T2543&lt;&gt;"",)), "Address Empty", ISBLANK(A2543), "", ISBLANK(B2543), "Room Number Empty", ISBLANK(C2543), "First Name Empty", ISBLANK(E2543), "Last Name Empty", ISBLANK(F2543), "Date of Birth Empty", ISBLANK(G2543), "NI Number Empty", ISBLANK(H2543), "Check In Date Empty", ISBLANK(J2543), "HB Claim Ref Number Empty", ISBLANK(K2543), "Referral Agency Empty", ISBLANK(M2543), "Gender Empty", ISBLANK(N2543), "Religion Empty", ISBLANK(O2543), "Ethnicity Empty", ISBLANK(P2543), "Nationality Empty", ISBLANK(Q2543), "Disability Empty", ISBLANK(R2543), "Sexual Orientation Empty", ISBLANK(S2543), "Language Empty", ISBLANK(T2543), "Risk Assessment Empty", AND(G2543&lt;&gt;"",H2543&lt;&gt;""), IF(SUMPRODUCT(($G$2:$G$5000=G2543)*($H$2:$H$5000=H2543))&gt;1,"CONFLICT: NI and Check-in Date Already in Use","Correct"), TRUE, "Correct")</f>
        <v/>
      </c>
    </row>
    <row r="2544" spans="1:22" s="14" customFormat="1" x14ac:dyDescent="0.5">
      <c r="A2544" s="10"/>
      <c r="B2544" s="11"/>
      <c r="C2544" s="10"/>
      <c r="D2544" s="10"/>
      <c r="E2544" s="10"/>
      <c r="F2544" s="12"/>
      <c r="G2544" s="10"/>
      <c r="H2544" s="12"/>
      <c r="I2544" s="12"/>
      <c r="J2544" s="13"/>
      <c r="K2544" s="10"/>
      <c r="L2544" s="15" t="str">
        <f ca="1">IF(ISBLANK(F2544), "", DATEDIF(Tenants[[#This Row],[DateOfBirth]],TODAY(),"Y"))</f>
        <v/>
      </c>
      <c r="M2544" s="10"/>
      <c r="N2544" s="10"/>
      <c r="O2544" s="10"/>
      <c r="P2544" s="10"/>
      <c r="Q2544" s="10"/>
      <c r="R2544" s="10"/>
      <c r="S2544" s="10"/>
      <c r="T2544" s="10"/>
      <c r="U2544" s="16" t="str">
        <f t="shared" si="41"/>
        <v/>
      </c>
      <c r="V2544" s="16" t="str" cm="1">
        <f t="array" ref="V2544">_xlfn.IFS(AND(ISBLANK(A2544), OR(B2544&lt;&gt;"",C2544&lt;&gt;"",E2544&lt;&gt;"",F2544&lt;&gt;"",G2544&lt;&gt;"",H2544&lt;&gt;"",J2544&lt;&gt;"",K2544&lt;&gt;"",M2544&lt;&gt;"",N2544&lt;&gt;"",O2544&lt;&gt;"",P2544&lt;&gt;"",Q2544&lt;&gt;"",R2544&lt;&gt;"",S2544&lt;&gt;"",T2544&lt;&gt;"",)), "Address Empty", ISBLANK(A2544), "", ISBLANK(B2544), "Room Number Empty", ISBLANK(C2544), "First Name Empty", ISBLANK(E2544), "Last Name Empty", ISBLANK(F2544), "Date of Birth Empty", ISBLANK(G2544), "NI Number Empty", ISBLANK(H2544), "Check In Date Empty", ISBLANK(J2544), "HB Claim Ref Number Empty", ISBLANK(K2544), "Referral Agency Empty", ISBLANK(M2544), "Gender Empty", ISBLANK(N2544), "Religion Empty", ISBLANK(O2544), "Ethnicity Empty", ISBLANK(P2544), "Nationality Empty", ISBLANK(Q2544), "Disability Empty", ISBLANK(R2544), "Sexual Orientation Empty", ISBLANK(S2544), "Language Empty", ISBLANK(T2544), "Risk Assessment Empty", AND(G2544&lt;&gt;"",H2544&lt;&gt;""), IF(SUMPRODUCT(($G$2:$G$5000=G2544)*($H$2:$H$5000=H2544))&gt;1,"CONFLICT: NI and Check-in Date Already in Use","Correct"), TRUE, "Correct")</f>
        <v/>
      </c>
    </row>
    <row r="2545" spans="1:22" s="14" customFormat="1" x14ac:dyDescent="0.5">
      <c r="A2545" s="10"/>
      <c r="B2545" s="11"/>
      <c r="C2545" s="10"/>
      <c r="D2545" s="10"/>
      <c r="E2545" s="10"/>
      <c r="F2545" s="12"/>
      <c r="G2545" s="10"/>
      <c r="H2545" s="12"/>
      <c r="I2545" s="12"/>
      <c r="J2545" s="13"/>
      <c r="K2545" s="10"/>
      <c r="L2545" s="15" t="str">
        <f ca="1">IF(ISBLANK(F2545), "", DATEDIF(Tenants[[#This Row],[DateOfBirth]],TODAY(),"Y"))</f>
        <v/>
      </c>
      <c r="M2545" s="10"/>
      <c r="N2545" s="10"/>
      <c r="O2545" s="10"/>
      <c r="P2545" s="10"/>
      <c r="Q2545" s="10"/>
      <c r="R2545" s="10"/>
      <c r="S2545" s="10"/>
      <c r="T2545" s="10"/>
      <c r="U2545" s="16" t="str">
        <f t="shared" si="41"/>
        <v/>
      </c>
      <c r="V2545" s="16" t="str" cm="1">
        <f t="array" ref="V2545">_xlfn.IFS(AND(ISBLANK(A2545), OR(B2545&lt;&gt;"",C2545&lt;&gt;"",E2545&lt;&gt;"",F2545&lt;&gt;"",G2545&lt;&gt;"",H2545&lt;&gt;"",J2545&lt;&gt;"",K2545&lt;&gt;"",M2545&lt;&gt;"",N2545&lt;&gt;"",O2545&lt;&gt;"",P2545&lt;&gt;"",Q2545&lt;&gt;"",R2545&lt;&gt;"",S2545&lt;&gt;"",T2545&lt;&gt;"",)), "Address Empty", ISBLANK(A2545), "", ISBLANK(B2545), "Room Number Empty", ISBLANK(C2545), "First Name Empty", ISBLANK(E2545), "Last Name Empty", ISBLANK(F2545), "Date of Birth Empty", ISBLANK(G2545), "NI Number Empty", ISBLANK(H2545), "Check In Date Empty", ISBLANK(J2545), "HB Claim Ref Number Empty", ISBLANK(K2545), "Referral Agency Empty", ISBLANK(M2545), "Gender Empty", ISBLANK(N2545), "Religion Empty", ISBLANK(O2545), "Ethnicity Empty", ISBLANK(P2545), "Nationality Empty", ISBLANK(Q2545), "Disability Empty", ISBLANK(R2545), "Sexual Orientation Empty", ISBLANK(S2545), "Language Empty", ISBLANK(T2545), "Risk Assessment Empty", AND(G2545&lt;&gt;"",H2545&lt;&gt;""), IF(SUMPRODUCT(($G$2:$G$5000=G2545)*($H$2:$H$5000=H2545))&gt;1,"CONFLICT: NI and Check-in Date Already in Use","Correct"), TRUE, "Correct")</f>
        <v/>
      </c>
    </row>
    <row r="2546" spans="1:22" s="14" customFormat="1" x14ac:dyDescent="0.5">
      <c r="A2546" s="10"/>
      <c r="B2546" s="11"/>
      <c r="C2546" s="10"/>
      <c r="D2546" s="10"/>
      <c r="E2546" s="10"/>
      <c r="F2546" s="12"/>
      <c r="G2546" s="10"/>
      <c r="H2546" s="12"/>
      <c r="I2546" s="12"/>
      <c r="J2546" s="13"/>
      <c r="K2546" s="10"/>
      <c r="L2546" s="15" t="str">
        <f ca="1">IF(ISBLANK(F2546), "", DATEDIF(Tenants[[#This Row],[DateOfBirth]],TODAY(),"Y"))</f>
        <v/>
      </c>
      <c r="M2546" s="10"/>
      <c r="N2546" s="10"/>
      <c r="O2546" s="10"/>
      <c r="P2546" s="10"/>
      <c r="Q2546" s="10"/>
      <c r="R2546" s="10"/>
      <c r="S2546" s="10"/>
      <c r="T2546" s="10"/>
      <c r="U2546" s="16" t="str">
        <f t="shared" si="41"/>
        <v/>
      </c>
      <c r="V2546" s="16" t="str" cm="1">
        <f t="array" ref="V2546">_xlfn.IFS(AND(ISBLANK(A2546), OR(B2546&lt;&gt;"",C2546&lt;&gt;"",E2546&lt;&gt;"",F2546&lt;&gt;"",G2546&lt;&gt;"",H2546&lt;&gt;"",J2546&lt;&gt;"",K2546&lt;&gt;"",M2546&lt;&gt;"",N2546&lt;&gt;"",O2546&lt;&gt;"",P2546&lt;&gt;"",Q2546&lt;&gt;"",R2546&lt;&gt;"",S2546&lt;&gt;"",T2546&lt;&gt;"",)), "Address Empty", ISBLANK(A2546), "", ISBLANK(B2546), "Room Number Empty", ISBLANK(C2546), "First Name Empty", ISBLANK(E2546), "Last Name Empty", ISBLANK(F2546), "Date of Birth Empty", ISBLANK(G2546), "NI Number Empty", ISBLANK(H2546), "Check In Date Empty", ISBLANK(J2546), "HB Claim Ref Number Empty", ISBLANK(K2546), "Referral Agency Empty", ISBLANK(M2546), "Gender Empty", ISBLANK(N2546), "Religion Empty", ISBLANK(O2546), "Ethnicity Empty", ISBLANK(P2546), "Nationality Empty", ISBLANK(Q2546), "Disability Empty", ISBLANK(R2546), "Sexual Orientation Empty", ISBLANK(S2546), "Language Empty", ISBLANK(T2546), "Risk Assessment Empty", AND(G2546&lt;&gt;"",H2546&lt;&gt;""), IF(SUMPRODUCT(($G$2:$G$5000=G2546)*($H$2:$H$5000=H2546))&gt;1,"CONFLICT: NI and Check-in Date Already in Use","Correct"), TRUE, "Correct")</f>
        <v/>
      </c>
    </row>
    <row r="2547" spans="1:22" s="14" customFormat="1" x14ac:dyDescent="0.5">
      <c r="A2547" s="10"/>
      <c r="B2547" s="11"/>
      <c r="C2547" s="10"/>
      <c r="D2547" s="10"/>
      <c r="E2547" s="10"/>
      <c r="F2547" s="12"/>
      <c r="G2547" s="10"/>
      <c r="H2547" s="12"/>
      <c r="I2547" s="12"/>
      <c r="J2547" s="13"/>
      <c r="K2547" s="10"/>
      <c r="L2547" s="15" t="str">
        <f ca="1">IF(ISBLANK(F2547), "", DATEDIF(Tenants[[#This Row],[DateOfBirth]],TODAY(),"Y"))</f>
        <v/>
      </c>
      <c r="M2547" s="10"/>
      <c r="N2547" s="10"/>
      <c r="O2547" s="10"/>
      <c r="P2547" s="10"/>
      <c r="Q2547" s="10"/>
      <c r="R2547" s="10"/>
      <c r="S2547" s="10"/>
      <c r="T2547" s="10"/>
      <c r="U2547" s="16" t="str">
        <f t="shared" si="41"/>
        <v/>
      </c>
      <c r="V2547" s="16" t="str" cm="1">
        <f t="array" ref="V2547">_xlfn.IFS(AND(ISBLANK(A2547), OR(B2547&lt;&gt;"",C2547&lt;&gt;"",E2547&lt;&gt;"",F2547&lt;&gt;"",G2547&lt;&gt;"",H2547&lt;&gt;"",J2547&lt;&gt;"",K2547&lt;&gt;"",M2547&lt;&gt;"",N2547&lt;&gt;"",O2547&lt;&gt;"",P2547&lt;&gt;"",Q2547&lt;&gt;"",R2547&lt;&gt;"",S2547&lt;&gt;"",T2547&lt;&gt;"",)), "Address Empty", ISBLANK(A2547), "", ISBLANK(B2547), "Room Number Empty", ISBLANK(C2547), "First Name Empty", ISBLANK(E2547), "Last Name Empty", ISBLANK(F2547), "Date of Birth Empty", ISBLANK(G2547), "NI Number Empty", ISBLANK(H2547), "Check In Date Empty", ISBLANK(J2547), "HB Claim Ref Number Empty", ISBLANK(K2547), "Referral Agency Empty", ISBLANK(M2547), "Gender Empty", ISBLANK(N2547), "Religion Empty", ISBLANK(O2547), "Ethnicity Empty", ISBLANK(P2547), "Nationality Empty", ISBLANK(Q2547), "Disability Empty", ISBLANK(R2547), "Sexual Orientation Empty", ISBLANK(S2547), "Language Empty", ISBLANK(T2547), "Risk Assessment Empty", AND(G2547&lt;&gt;"",H2547&lt;&gt;""), IF(SUMPRODUCT(($G$2:$G$5000=G2547)*($H$2:$H$5000=H2547))&gt;1,"CONFLICT: NI and Check-in Date Already in Use","Correct"), TRUE, "Correct")</f>
        <v/>
      </c>
    </row>
    <row r="2548" spans="1:22" s="14" customFormat="1" x14ac:dyDescent="0.5">
      <c r="A2548" s="10"/>
      <c r="B2548" s="11"/>
      <c r="C2548" s="10"/>
      <c r="D2548" s="10"/>
      <c r="E2548" s="10"/>
      <c r="F2548" s="12"/>
      <c r="G2548" s="10"/>
      <c r="H2548" s="12"/>
      <c r="I2548" s="12"/>
      <c r="J2548" s="13"/>
      <c r="K2548" s="10"/>
      <c r="L2548" s="15" t="str">
        <f ca="1">IF(ISBLANK(F2548), "", DATEDIF(Tenants[[#This Row],[DateOfBirth]],TODAY(),"Y"))</f>
        <v/>
      </c>
      <c r="M2548" s="10"/>
      <c r="N2548" s="10"/>
      <c r="O2548" s="10"/>
      <c r="P2548" s="10"/>
      <c r="Q2548" s="10"/>
      <c r="R2548" s="10"/>
      <c r="S2548" s="10"/>
      <c r="T2548" s="10"/>
      <c r="U2548" s="16" t="str">
        <f t="shared" si="41"/>
        <v/>
      </c>
      <c r="V2548" s="16" t="str" cm="1">
        <f t="array" ref="V2548">_xlfn.IFS(AND(ISBLANK(A2548), OR(B2548&lt;&gt;"",C2548&lt;&gt;"",E2548&lt;&gt;"",F2548&lt;&gt;"",G2548&lt;&gt;"",H2548&lt;&gt;"",J2548&lt;&gt;"",K2548&lt;&gt;"",M2548&lt;&gt;"",N2548&lt;&gt;"",O2548&lt;&gt;"",P2548&lt;&gt;"",Q2548&lt;&gt;"",R2548&lt;&gt;"",S2548&lt;&gt;"",T2548&lt;&gt;"",)), "Address Empty", ISBLANK(A2548), "", ISBLANK(B2548), "Room Number Empty", ISBLANK(C2548), "First Name Empty", ISBLANK(E2548), "Last Name Empty", ISBLANK(F2548), "Date of Birth Empty", ISBLANK(G2548), "NI Number Empty", ISBLANK(H2548), "Check In Date Empty", ISBLANK(J2548), "HB Claim Ref Number Empty", ISBLANK(K2548), "Referral Agency Empty", ISBLANK(M2548), "Gender Empty", ISBLANK(N2548), "Religion Empty", ISBLANK(O2548), "Ethnicity Empty", ISBLANK(P2548), "Nationality Empty", ISBLANK(Q2548), "Disability Empty", ISBLANK(R2548), "Sexual Orientation Empty", ISBLANK(S2548), "Language Empty", ISBLANK(T2548), "Risk Assessment Empty", AND(G2548&lt;&gt;"",H2548&lt;&gt;""), IF(SUMPRODUCT(($G$2:$G$5000=G2548)*($H$2:$H$5000=H2548))&gt;1,"CONFLICT: NI and Check-in Date Already in Use","Correct"), TRUE, "Correct")</f>
        <v/>
      </c>
    </row>
    <row r="2549" spans="1:22" s="14" customFormat="1" x14ac:dyDescent="0.5">
      <c r="A2549" s="10"/>
      <c r="B2549" s="11"/>
      <c r="C2549" s="10"/>
      <c r="D2549" s="10"/>
      <c r="E2549" s="10"/>
      <c r="F2549" s="12"/>
      <c r="G2549" s="10"/>
      <c r="H2549" s="12"/>
      <c r="I2549" s="12"/>
      <c r="J2549" s="13"/>
      <c r="K2549" s="10"/>
      <c r="L2549" s="15" t="str">
        <f ca="1">IF(ISBLANK(F2549), "", DATEDIF(Tenants[[#This Row],[DateOfBirth]],TODAY(),"Y"))</f>
        <v/>
      </c>
      <c r="M2549" s="10"/>
      <c r="N2549" s="10"/>
      <c r="O2549" s="10"/>
      <c r="P2549" s="10"/>
      <c r="Q2549" s="10"/>
      <c r="R2549" s="10"/>
      <c r="S2549" s="10"/>
      <c r="T2549" s="10"/>
      <c r="U2549" s="16" t="str">
        <f t="shared" si="41"/>
        <v/>
      </c>
      <c r="V2549" s="16" t="str" cm="1">
        <f t="array" ref="V2549">_xlfn.IFS(AND(ISBLANK(A2549), OR(B2549&lt;&gt;"",C2549&lt;&gt;"",E2549&lt;&gt;"",F2549&lt;&gt;"",G2549&lt;&gt;"",H2549&lt;&gt;"",J2549&lt;&gt;"",K2549&lt;&gt;"",M2549&lt;&gt;"",N2549&lt;&gt;"",O2549&lt;&gt;"",P2549&lt;&gt;"",Q2549&lt;&gt;"",R2549&lt;&gt;"",S2549&lt;&gt;"",T2549&lt;&gt;"",)), "Address Empty", ISBLANK(A2549), "", ISBLANK(B2549), "Room Number Empty", ISBLANK(C2549), "First Name Empty", ISBLANK(E2549), "Last Name Empty", ISBLANK(F2549), "Date of Birth Empty", ISBLANK(G2549), "NI Number Empty", ISBLANK(H2549), "Check In Date Empty", ISBLANK(J2549), "HB Claim Ref Number Empty", ISBLANK(K2549), "Referral Agency Empty", ISBLANK(M2549), "Gender Empty", ISBLANK(N2549), "Religion Empty", ISBLANK(O2549), "Ethnicity Empty", ISBLANK(P2549), "Nationality Empty", ISBLANK(Q2549), "Disability Empty", ISBLANK(R2549), "Sexual Orientation Empty", ISBLANK(S2549), "Language Empty", ISBLANK(T2549), "Risk Assessment Empty", AND(G2549&lt;&gt;"",H2549&lt;&gt;""), IF(SUMPRODUCT(($G$2:$G$5000=G2549)*($H$2:$H$5000=H2549))&gt;1,"CONFLICT: NI and Check-in Date Already in Use","Correct"), TRUE, "Correct")</f>
        <v/>
      </c>
    </row>
    <row r="2550" spans="1:22" s="14" customFormat="1" x14ac:dyDescent="0.5">
      <c r="A2550" s="10"/>
      <c r="B2550" s="11"/>
      <c r="C2550" s="10"/>
      <c r="D2550" s="10"/>
      <c r="E2550" s="10"/>
      <c r="F2550" s="12"/>
      <c r="G2550" s="10"/>
      <c r="H2550" s="12"/>
      <c r="I2550" s="12"/>
      <c r="J2550" s="13"/>
      <c r="K2550" s="10"/>
      <c r="L2550" s="15" t="str">
        <f ca="1">IF(ISBLANK(F2550), "", DATEDIF(Tenants[[#This Row],[DateOfBirth]],TODAY(),"Y"))</f>
        <v/>
      </c>
      <c r="M2550" s="10"/>
      <c r="N2550" s="10"/>
      <c r="O2550" s="10"/>
      <c r="P2550" s="10"/>
      <c r="Q2550" s="10"/>
      <c r="R2550" s="10"/>
      <c r="S2550" s="10"/>
      <c r="T2550" s="10"/>
      <c r="U2550" s="16" t="str">
        <f t="shared" si="41"/>
        <v/>
      </c>
      <c r="V2550" s="16" t="str" cm="1">
        <f t="array" ref="V2550">_xlfn.IFS(AND(ISBLANK(A2550), OR(B2550&lt;&gt;"",C2550&lt;&gt;"",E2550&lt;&gt;"",F2550&lt;&gt;"",G2550&lt;&gt;"",H2550&lt;&gt;"",J2550&lt;&gt;"",K2550&lt;&gt;"",M2550&lt;&gt;"",N2550&lt;&gt;"",O2550&lt;&gt;"",P2550&lt;&gt;"",Q2550&lt;&gt;"",R2550&lt;&gt;"",S2550&lt;&gt;"",T2550&lt;&gt;"",)), "Address Empty", ISBLANK(A2550), "", ISBLANK(B2550), "Room Number Empty", ISBLANK(C2550), "First Name Empty", ISBLANK(E2550), "Last Name Empty", ISBLANK(F2550), "Date of Birth Empty", ISBLANK(G2550), "NI Number Empty", ISBLANK(H2550), "Check In Date Empty", ISBLANK(J2550), "HB Claim Ref Number Empty", ISBLANK(K2550), "Referral Agency Empty", ISBLANK(M2550), "Gender Empty", ISBLANK(N2550), "Religion Empty", ISBLANK(O2550), "Ethnicity Empty", ISBLANK(P2550), "Nationality Empty", ISBLANK(Q2550), "Disability Empty", ISBLANK(R2550), "Sexual Orientation Empty", ISBLANK(S2550), "Language Empty", ISBLANK(T2550), "Risk Assessment Empty", AND(G2550&lt;&gt;"",H2550&lt;&gt;""), IF(SUMPRODUCT(($G$2:$G$5000=G2550)*($H$2:$H$5000=H2550))&gt;1,"CONFLICT: NI and Check-in Date Already in Use","Correct"), TRUE, "Correct")</f>
        <v/>
      </c>
    </row>
    <row r="2551" spans="1:22" s="14" customFormat="1" x14ac:dyDescent="0.5">
      <c r="A2551" s="10"/>
      <c r="B2551" s="11"/>
      <c r="C2551" s="10"/>
      <c r="D2551" s="10"/>
      <c r="E2551" s="10"/>
      <c r="F2551" s="12"/>
      <c r="G2551" s="10"/>
      <c r="H2551" s="12"/>
      <c r="I2551" s="12"/>
      <c r="J2551" s="13"/>
      <c r="K2551" s="10"/>
      <c r="L2551" s="15" t="str">
        <f ca="1">IF(ISBLANK(F2551), "", DATEDIF(Tenants[[#This Row],[DateOfBirth]],TODAY(),"Y"))</f>
        <v/>
      </c>
      <c r="M2551" s="10"/>
      <c r="N2551" s="10"/>
      <c r="O2551" s="10"/>
      <c r="P2551" s="10"/>
      <c r="Q2551" s="10"/>
      <c r="R2551" s="10"/>
      <c r="S2551" s="10"/>
      <c r="T2551" s="10"/>
      <c r="U2551" s="16" t="str">
        <f t="shared" si="41"/>
        <v/>
      </c>
      <c r="V2551" s="16" t="str" cm="1">
        <f t="array" ref="V2551">_xlfn.IFS(AND(ISBLANK(A2551), OR(B2551&lt;&gt;"",C2551&lt;&gt;"",E2551&lt;&gt;"",F2551&lt;&gt;"",G2551&lt;&gt;"",H2551&lt;&gt;"",J2551&lt;&gt;"",K2551&lt;&gt;"",M2551&lt;&gt;"",N2551&lt;&gt;"",O2551&lt;&gt;"",P2551&lt;&gt;"",Q2551&lt;&gt;"",R2551&lt;&gt;"",S2551&lt;&gt;"",T2551&lt;&gt;"",)), "Address Empty", ISBLANK(A2551), "", ISBLANK(B2551), "Room Number Empty", ISBLANK(C2551), "First Name Empty", ISBLANK(E2551), "Last Name Empty", ISBLANK(F2551), "Date of Birth Empty", ISBLANK(G2551), "NI Number Empty", ISBLANK(H2551), "Check In Date Empty", ISBLANK(J2551), "HB Claim Ref Number Empty", ISBLANK(K2551), "Referral Agency Empty", ISBLANK(M2551), "Gender Empty", ISBLANK(N2551), "Religion Empty", ISBLANK(O2551), "Ethnicity Empty", ISBLANK(P2551), "Nationality Empty", ISBLANK(Q2551), "Disability Empty", ISBLANK(R2551), "Sexual Orientation Empty", ISBLANK(S2551), "Language Empty", ISBLANK(T2551), "Risk Assessment Empty", AND(G2551&lt;&gt;"",H2551&lt;&gt;""), IF(SUMPRODUCT(($G$2:$G$5000=G2551)*($H$2:$H$5000=H2551))&gt;1,"CONFLICT: NI and Check-in Date Already in Use","Correct"), TRUE, "Correct")</f>
        <v/>
      </c>
    </row>
    <row r="2552" spans="1:22" s="14" customFormat="1" x14ac:dyDescent="0.5">
      <c r="A2552" s="10"/>
      <c r="B2552" s="11"/>
      <c r="C2552" s="10"/>
      <c r="D2552" s="10"/>
      <c r="E2552" s="10"/>
      <c r="F2552" s="12"/>
      <c r="G2552" s="10"/>
      <c r="H2552" s="12"/>
      <c r="I2552" s="12"/>
      <c r="J2552" s="13"/>
      <c r="K2552" s="10"/>
      <c r="L2552" s="15" t="str">
        <f ca="1">IF(ISBLANK(F2552), "", DATEDIF(Tenants[[#This Row],[DateOfBirth]],TODAY(),"Y"))</f>
        <v/>
      </c>
      <c r="M2552" s="10"/>
      <c r="N2552" s="10"/>
      <c r="O2552" s="10"/>
      <c r="P2552" s="10"/>
      <c r="Q2552" s="10"/>
      <c r="R2552" s="10"/>
      <c r="S2552" s="10"/>
      <c r="T2552" s="10"/>
      <c r="U2552" s="16" t="str">
        <f t="shared" si="41"/>
        <v/>
      </c>
      <c r="V2552" s="16" t="str" cm="1">
        <f t="array" ref="V2552">_xlfn.IFS(AND(ISBLANK(A2552), OR(B2552&lt;&gt;"",C2552&lt;&gt;"",E2552&lt;&gt;"",F2552&lt;&gt;"",G2552&lt;&gt;"",H2552&lt;&gt;"",J2552&lt;&gt;"",K2552&lt;&gt;"",M2552&lt;&gt;"",N2552&lt;&gt;"",O2552&lt;&gt;"",P2552&lt;&gt;"",Q2552&lt;&gt;"",R2552&lt;&gt;"",S2552&lt;&gt;"",T2552&lt;&gt;"",)), "Address Empty", ISBLANK(A2552), "", ISBLANK(B2552), "Room Number Empty", ISBLANK(C2552), "First Name Empty", ISBLANK(E2552), "Last Name Empty", ISBLANK(F2552), "Date of Birth Empty", ISBLANK(G2552), "NI Number Empty", ISBLANK(H2552), "Check In Date Empty", ISBLANK(J2552), "HB Claim Ref Number Empty", ISBLANK(K2552), "Referral Agency Empty", ISBLANK(M2552), "Gender Empty", ISBLANK(N2552), "Religion Empty", ISBLANK(O2552), "Ethnicity Empty", ISBLANK(P2552), "Nationality Empty", ISBLANK(Q2552), "Disability Empty", ISBLANK(R2552), "Sexual Orientation Empty", ISBLANK(S2552), "Language Empty", ISBLANK(T2552), "Risk Assessment Empty", AND(G2552&lt;&gt;"",H2552&lt;&gt;""), IF(SUMPRODUCT(($G$2:$G$5000=G2552)*($H$2:$H$5000=H2552))&gt;1,"CONFLICT: NI and Check-in Date Already in Use","Correct"), TRUE, "Correct")</f>
        <v/>
      </c>
    </row>
    <row r="2553" spans="1:22" s="14" customFormat="1" x14ac:dyDescent="0.5">
      <c r="A2553" s="10"/>
      <c r="B2553" s="11"/>
      <c r="C2553" s="10"/>
      <c r="D2553" s="10"/>
      <c r="E2553" s="10"/>
      <c r="F2553" s="12"/>
      <c r="G2553" s="10"/>
      <c r="H2553" s="12"/>
      <c r="I2553" s="12"/>
      <c r="J2553" s="13"/>
      <c r="K2553" s="10"/>
      <c r="L2553" s="15" t="str">
        <f ca="1">IF(ISBLANK(F2553), "", DATEDIF(Tenants[[#This Row],[DateOfBirth]],TODAY(),"Y"))</f>
        <v/>
      </c>
      <c r="M2553" s="10"/>
      <c r="N2553" s="10"/>
      <c r="O2553" s="10"/>
      <c r="P2553" s="10"/>
      <c r="Q2553" s="10"/>
      <c r="R2553" s="10"/>
      <c r="S2553" s="10"/>
      <c r="T2553" s="10"/>
      <c r="U2553" s="16" t="str">
        <f t="shared" si="41"/>
        <v/>
      </c>
      <c r="V2553" s="16" t="str" cm="1">
        <f t="array" ref="V2553">_xlfn.IFS(AND(ISBLANK(A2553), OR(B2553&lt;&gt;"",C2553&lt;&gt;"",E2553&lt;&gt;"",F2553&lt;&gt;"",G2553&lt;&gt;"",H2553&lt;&gt;"",J2553&lt;&gt;"",K2553&lt;&gt;"",M2553&lt;&gt;"",N2553&lt;&gt;"",O2553&lt;&gt;"",P2553&lt;&gt;"",Q2553&lt;&gt;"",R2553&lt;&gt;"",S2553&lt;&gt;"",T2553&lt;&gt;"",)), "Address Empty", ISBLANK(A2553), "", ISBLANK(B2553), "Room Number Empty", ISBLANK(C2553), "First Name Empty", ISBLANK(E2553), "Last Name Empty", ISBLANK(F2553), "Date of Birth Empty", ISBLANK(G2553), "NI Number Empty", ISBLANK(H2553), "Check In Date Empty", ISBLANK(J2553), "HB Claim Ref Number Empty", ISBLANK(K2553), "Referral Agency Empty", ISBLANK(M2553), "Gender Empty", ISBLANK(N2553), "Religion Empty", ISBLANK(O2553), "Ethnicity Empty", ISBLANK(P2553), "Nationality Empty", ISBLANK(Q2553), "Disability Empty", ISBLANK(R2553), "Sexual Orientation Empty", ISBLANK(S2553), "Language Empty", ISBLANK(T2553), "Risk Assessment Empty", AND(G2553&lt;&gt;"",H2553&lt;&gt;""), IF(SUMPRODUCT(($G$2:$G$5000=G2553)*($H$2:$H$5000=H2553))&gt;1,"CONFLICT: NI and Check-in Date Already in Use","Correct"), TRUE, "Correct")</f>
        <v/>
      </c>
    </row>
    <row r="2554" spans="1:22" s="14" customFormat="1" x14ac:dyDescent="0.5">
      <c r="A2554" s="10"/>
      <c r="B2554" s="11"/>
      <c r="C2554" s="10"/>
      <c r="D2554" s="10"/>
      <c r="E2554" s="10"/>
      <c r="F2554" s="12"/>
      <c r="G2554" s="10"/>
      <c r="H2554" s="12"/>
      <c r="I2554" s="12"/>
      <c r="J2554" s="13"/>
      <c r="K2554" s="10"/>
      <c r="L2554" s="15" t="str">
        <f ca="1">IF(ISBLANK(F2554), "", DATEDIF(Tenants[[#This Row],[DateOfBirth]],TODAY(),"Y"))</f>
        <v/>
      </c>
      <c r="M2554" s="10"/>
      <c r="N2554" s="10"/>
      <c r="O2554" s="10"/>
      <c r="P2554" s="10"/>
      <c r="Q2554" s="10"/>
      <c r="R2554" s="10"/>
      <c r="S2554" s="10"/>
      <c r="T2554" s="10"/>
      <c r="U2554" s="16" t="str">
        <f t="shared" si="41"/>
        <v/>
      </c>
      <c r="V2554" s="16" t="str" cm="1">
        <f t="array" ref="V2554">_xlfn.IFS(AND(ISBLANK(A2554), OR(B2554&lt;&gt;"",C2554&lt;&gt;"",E2554&lt;&gt;"",F2554&lt;&gt;"",G2554&lt;&gt;"",H2554&lt;&gt;"",J2554&lt;&gt;"",K2554&lt;&gt;"",M2554&lt;&gt;"",N2554&lt;&gt;"",O2554&lt;&gt;"",P2554&lt;&gt;"",Q2554&lt;&gt;"",R2554&lt;&gt;"",S2554&lt;&gt;"",T2554&lt;&gt;"",)), "Address Empty", ISBLANK(A2554), "", ISBLANK(B2554), "Room Number Empty", ISBLANK(C2554), "First Name Empty", ISBLANK(E2554), "Last Name Empty", ISBLANK(F2554), "Date of Birth Empty", ISBLANK(G2554), "NI Number Empty", ISBLANK(H2554), "Check In Date Empty", ISBLANK(J2554), "HB Claim Ref Number Empty", ISBLANK(K2554), "Referral Agency Empty", ISBLANK(M2554), "Gender Empty", ISBLANK(N2554), "Religion Empty", ISBLANK(O2554), "Ethnicity Empty", ISBLANK(P2554), "Nationality Empty", ISBLANK(Q2554), "Disability Empty", ISBLANK(R2554), "Sexual Orientation Empty", ISBLANK(S2554), "Language Empty", ISBLANK(T2554), "Risk Assessment Empty", AND(G2554&lt;&gt;"",H2554&lt;&gt;""), IF(SUMPRODUCT(($G$2:$G$5000=G2554)*($H$2:$H$5000=H2554))&gt;1,"CONFLICT: NI and Check-in Date Already in Use","Correct"), TRUE, "Correct")</f>
        <v/>
      </c>
    </row>
    <row r="2555" spans="1:22" s="14" customFormat="1" x14ac:dyDescent="0.5">
      <c r="A2555" s="10"/>
      <c r="B2555" s="11"/>
      <c r="C2555" s="10"/>
      <c r="D2555" s="10"/>
      <c r="E2555" s="10"/>
      <c r="F2555" s="12"/>
      <c r="G2555" s="10"/>
      <c r="H2555" s="12"/>
      <c r="I2555" s="12"/>
      <c r="J2555" s="13"/>
      <c r="K2555" s="10"/>
      <c r="L2555" s="15" t="str">
        <f ca="1">IF(ISBLANK(F2555), "", DATEDIF(Tenants[[#This Row],[DateOfBirth]],TODAY(),"Y"))</f>
        <v/>
      </c>
      <c r="M2555" s="10"/>
      <c r="N2555" s="10"/>
      <c r="O2555" s="10"/>
      <c r="P2555" s="10"/>
      <c r="Q2555" s="10"/>
      <c r="R2555" s="10"/>
      <c r="S2555" s="10"/>
      <c r="T2555" s="10"/>
      <c r="U2555" s="16" t="str">
        <f t="shared" si="41"/>
        <v/>
      </c>
      <c r="V2555" s="16" t="str" cm="1">
        <f t="array" ref="V2555">_xlfn.IFS(AND(ISBLANK(A2555), OR(B2555&lt;&gt;"",C2555&lt;&gt;"",E2555&lt;&gt;"",F2555&lt;&gt;"",G2555&lt;&gt;"",H2555&lt;&gt;"",J2555&lt;&gt;"",K2555&lt;&gt;"",M2555&lt;&gt;"",N2555&lt;&gt;"",O2555&lt;&gt;"",P2555&lt;&gt;"",Q2555&lt;&gt;"",R2555&lt;&gt;"",S2555&lt;&gt;"",T2555&lt;&gt;"",)), "Address Empty", ISBLANK(A2555), "", ISBLANK(B2555), "Room Number Empty", ISBLANK(C2555), "First Name Empty", ISBLANK(E2555), "Last Name Empty", ISBLANK(F2555), "Date of Birth Empty", ISBLANK(G2555), "NI Number Empty", ISBLANK(H2555), "Check In Date Empty", ISBLANK(J2555), "HB Claim Ref Number Empty", ISBLANK(K2555), "Referral Agency Empty", ISBLANK(M2555), "Gender Empty", ISBLANK(N2555), "Religion Empty", ISBLANK(O2555), "Ethnicity Empty", ISBLANK(P2555), "Nationality Empty", ISBLANK(Q2555), "Disability Empty", ISBLANK(R2555), "Sexual Orientation Empty", ISBLANK(S2555), "Language Empty", ISBLANK(T2555), "Risk Assessment Empty", AND(G2555&lt;&gt;"",H2555&lt;&gt;""), IF(SUMPRODUCT(($G$2:$G$5000=G2555)*($H$2:$H$5000=H2555))&gt;1,"CONFLICT: NI and Check-in Date Already in Use","Correct"), TRUE, "Correct")</f>
        <v/>
      </c>
    </row>
    <row r="2556" spans="1:22" s="14" customFormat="1" x14ac:dyDescent="0.5">
      <c r="A2556" s="10"/>
      <c r="B2556" s="11"/>
      <c r="C2556" s="10"/>
      <c r="D2556" s="10"/>
      <c r="E2556" s="10"/>
      <c r="F2556" s="12"/>
      <c r="G2556" s="10"/>
      <c r="H2556" s="12"/>
      <c r="I2556" s="12"/>
      <c r="J2556" s="13"/>
      <c r="K2556" s="10"/>
      <c r="L2556" s="15" t="str">
        <f ca="1">IF(ISBLANK(F2556), "", DATEDIF(Tenants[[#This Row],[DateOfBirth]],TODAY(),"Y"))</f>
        <v/>
      </c>
      <c r="M2556" s="10"/>
      <c r="N2556" s="10"/>
      <c r="O2556" s="10"/>
      <c r="P2556" s="10"/>
      <c r="Q2556" s="10"/>
      <c r="R2556" s="10"/>
      <c r="S2556" s="10"/>
      <c r="T2556" s="10"/>
      <c r="U2556" s="16" t="str">
        <f t="shared" si="41"/>
        <v/>
      </c>
      <c r="V2556" s="16" t="str" cm="1">
        <f t="array" ref="V2556">_xlfn.IFS(AND(ISBLANK(A2556), OR(B2556&lt;&gt;"",C2556&lt;&gt;"",E2556&lt;&gt;"",F2556&lt;&gt;"",G2556&lt;&gt;"",H2556&lt;&gt;"",J2556&lt;&gt;"",K2556&lt;&gt;"",M2556&lt;&gt;"",N2556&lt;&gt;"",O2556&lt;&gt;"",P2556&lt;&gt;"",Q2556&lt;&gt;"",R2556&lt;&gt;"",S2556&lt;&gt;"",T2556&lt;&gt;"",)), "Address Empty", ISBLANK(A2556), "", ISBLANK(B2556), "Room Number Empty", ISBLANK(C2556), "First Name Empty", ISBLANK(E2556), "Last Name Empty", ISBLANK(F2556), "Date of Birth Empty", ISBLANK(G2556), "NI Number Empty", ISBLANK(H2556), "Check In Date Empty", ISBLANK(J2556), "HB Claim Ref Number Empty", ISBLANK(K2556), "Referral Agency Empty", ISBLANK(M2556), "Gender Empty", ISBLANK(N2556), "Religion Empty", ISBLANK(O2556), "Ethnicity Empty", ISBLANK(P2556), "Nationality Empty", ISBLANK(Q2556), "Disability Empty", ISBLANK(R2556), "Sexual Orientation Empty", ISBLANK(S2556), "Language Empty", ISBLANK(T2556), "Risk Assessment Empty", AND(G2556&lt;&gt;"",H2556&lt;&gt;""), IF(SUMPRODUCT(($G$2:$G$5000=G2556)*($H$2:$H$5000=H2556))&gt;1,"CONFLICT: NI and Check-in Date Already in Use","Correct"), TRUE, "Correct")</f>
        <v/>
      </c>
    </row>
    <row r="2557" spans="1:22" s="14" customFormat="1" x14ac:dyDescent="0.5">
      <c r="A2557" s="10"/>
      <c r="B2557" s="11"/>
      <c r="C2557" s="10"/>
      <c r="D2557" s="10"/>
      <c r="E2557" s="10"/>
      <c r="F2557" s="12"/>
      <c r="G2557" s="10"/>
      <c r="H2557" s="12"/>
      <c r="I2557" s="12"/>
      <c r="J2557" s="13"/>
      <c r="K2557" s="10"/>
      <c r="L2557" s="15" t="str">
        <f ca="1">IF(ISBLANK(F2557), "", DATEDIF(Tenants[[#This Row],[DateOfBirth]],TODAY(),"Y"))</f>
        <v/>
      </c>
      <c r="M2557" s="10"/>
      <c r="N2557" s="10"/>
      <c r="O2557" s="10"/>
      <c r="P2557" s="10"/>
      <c r="Q2557" s="10"/>
      <c r="R2557" s="10"/>
      <c r="S2557" s="10"/>
      <c r="T2557" s="10"/>
      <c r="U2557" s="16" t="str">
        <f t="shared" si="41"/>
        <v/>
      </c>
      <c r="V2557" s="16" t="str" cm="1">
        <f t="array" ref="V2557">_xlfn.IFS(AND(ISBLANK(A2557), OR(B2557&lt;&gt;"",C2557&lt;&gt;"",E2557&lt;&gt;"",F2557&lt;&gt;"",G2557&lt;&gt;"",H2557&lt;&gt;"",J2557&lt;&gt;"",K2557&lt;&gt;"",M2557&lt;&gt;"",N2557&lt;&gt;"",O2557&lt;&gt;"",P2557&lt;&gt;"",Q2557&lt;&gt;"",R2557&lt;&gt;"",S2557&lt;&gt;"",T2557&lt;&gt;"",)), "Address Empty", ISBLANK(A2557), "", ISBLANK(B2557), "Room Number Empty", ISBLANK(C2557), "First Name Empty", ISBLANK(E2557), "Last Name Empty", ISBLANK(F2557), "Date of Birth Empty", ISBLANK(G2557), "NI Number Empty", ISBLANK(H2557), "Check In Date Empty", ISBLANK(J2557), "HB Claim Ref Number Empty", ISBLANK(K2557), "Referral Agency Empty", ISBLANK(M2557), "Gender Empty", ISBLANK(N2557), "Religion Empty", ISBLANK(O2557), "Ethnicity Empty", ISBLANK(P2557), "Nationality Empty", ISBLANK(Q2557), "Disability Empty", ISBLANK(R2557), "Sexual Orientation Empty", ISBLANK(S2557), "Language Empty", ISBLANK(T2557), "Risk Assessment Empty", AND(G2557&lt;&gt;"",H2557&lt;&gt;""), IF(SUMPRODUCT(($G$2:$G$5000=G2557)*($H$2:$H$5000=H2557))&gt;1,"CONFLICT: NI and Check-in Date Already in Use","Correct"), TRUE, "Correct")</f>
        <v/>
      </c>
    </row>
    <row r="2558" spans="1:22" s="14" customFormat="1" x14ac:dyDescent="0.5">
      <c r="A2558" s="10"/>
      <c r="B2558" s="11"/>
      <c r="C2558" s="10"/>
      <c r="D2558" s="10"/>
      <c r="E2558" s="10"/>
      <c r="F2558" s="12"/>
      <c r="G2558" s="10"/>
      <c r="H2558" s="12"/>
      <c r="I2558" s="12"/>
      <c r="J2558" s="13"/>
      <c r="K2558" s="10"/>
      <c r="L2558" s="15" t="str">
        <f ca="1">IF(ISBLANK(F2558), "", DATEDIF(Tenants[[#This Row],[DateOfBirth]],TODAY(),"Y"))</f>
        <v/>
      </c>
      <c r="M2558" s="10"/>
      <c r="N2558" s="10"/>
      <c r="O2558" s="10"/>
      <c r="P2558" s="10"/>
      <c r="Q2558" s="10"/>
      <c r="R2558" s="10"/>
      <c r="S2558" s="10"/>
      <c r="T2558" s="10"/>
      <c r="U2558" s="16" t="str">
        <f t="shared" si="41"/>
        <v/>
      </c>
      <c r="V2558" s="16" t="str" cm="1">
        <f t="array" ref="V2558">_xlfn.IFS(AND(ISBLANK(A2558), OR(B2558&lt;&gt;"",C2558&lt;&gt;"",E2558&lt;&gt;"",F2558&lt;&gt;"",G2558&lt;&gt;"",H2558&lt;&gt;"",J2558&lt;&gt;"",K2558&lt;&gt;"",M2558&lt;&gt;"",N2558&lt;&gt;"",O2558&lt;&gt;"",P2558&lt;&gt;"",Q2558&lt;&gt;"",R2558&lt;&gt;"",S2558&lt;&gt;"",T2558&lt;&gt;"",)), "Address Empty", ISBLANK(A2558), "", ISBLANK(B2558), "Room Number Empty", ISBLANK(C2558), "First Name Empty", ISBLANK(E2558), "Last Name Empty", ISBLANK(F2558), "Date of Birth Empty", ISBLANK(G2558), "NI Number Empty", ISBLANK(H2558), "Check In Date Empty", ISBLANK(J2558), "HB Claim Ref Number Empty", ISBLANK(K2558), "Referral Agency Empty", ISBLANK(M2558), "Gender Empty", ISBLANK(N2558), "Religion Empty", ISBLANK(O2558), "Ethnicity Empty", ISBLANK(P2558), "Nationality Empty", ISBLANK(Q2558), "Disability Empty", ISBLANK(R2558), "Sexual Orientation Empty", ISBLANK(S2558), "Language Empty", ISBLANK(T2558), "Risk Assessment Empty", AND(G2558&lt;&gt;"",H2558&lt;&gt;""), IF(SUMPRODUCT(($G$2:$G$5000=G2558)*($H$2:$H$5000=H2558))&gt;1,"CONFLICT: NI and Check-in Date Already in Use","Correct"), TRUE, "Correct")</f>
        <v/>
      </c>
    </row>
    <row r="2559" spans="1:22" s="14" customFormat="1" x14ac:dyDescent="0.5">
      <c r="A2559" s="10"/>
      <c r="B2559" s="11"/>
      <c r="C2559" s="10"/>
      <c r="D2559" s="10"/>
      <c r="E2559" s="10"/>
      <c r="F2559" s="12"/>
      <c r="G2559" s="10"/>
      <c r="H2559" s="12"/>
      <c r="I2559" s="12"/>
      <c r="J2559" s="13"/>
      <c r="K2559" s="10"/>
      <c r="L2559" s="15" t="str">
        <f ca="1">IF(ISBLANK(F2559), "", DATEDIF(Tenants[[#This Row],[DateOfBirth]],TODAY(),"Y"))</f>
        <v/>
      </c>
      <c r="M2559" s="10"/>
      <c r="N2559" s="10"/>
      <c r="O2559" s="10"/>
      <c r="P2559" s="10"/>
      <c r="Q2559" s="10"/>
      <c r="R2559" s="10"/>
      <c r="S2559" s="10"/>
      <c r="T2559" s="10"/>
      <c r="U2559" s="16" t="str">
        <f t="shared" si="41"/>
        <v/>
      </c>
      <c r="V2559" s="16" t="str" cm="1">
        <f t="array" ref="V2559">_xlfn.IFS(AND(ISBLANK(A2559), OR(B2559&lt;&gt;"",C2559&lt;&gt;"",E2559&lt;&gt;"",F2559&lt;&gt;"",G2559&lt;&gt;"",H2559&lt;&gt;"",J2559&lt;&gt;"",K2559&lt;&gt;"",M2559&lt;&gt;"",N2559&lt;&gt;"",O2559&lt;&gt;"",P2559&lt;&gt;"",Q2559&lt;&gt;"",R2559&lt;&gt;"",S2559&lt;&gt;"",T2559&lt;&gt;"",)), "Address Empty", ISBLANK(A2559), "", ISBLANK(B2559), "Room Number Empty", ISBLANK(C2559), "First Name Empty", ISBLANK(E2559), "Last Name Empty", ISBLANK(F2559), "Date of Birth Empty", ISBLANK(G2559), "NI Number Empty", ISBLANK(H2559), "Check In Date Empty", ISBLANK(J2559), "HB Claim Ref Number Empty", ISBLANK(K2559), "Referral Agency Empty", ISBLANK(M2559), "Gender Empty", ISBLANK(N2559), "Religion Empty", ISBLANK(O2559), "Ethnicity Empty", ISBLANK(P2559), "Nationality Empty", ISBLANK(Q2559), "Disability Empty", ISBLANK(R2559), "Sexual Orientation Empty", ISBLANK(S2559), "Language Empty", ISBLANK(T2559), "Risk Assessment Empty", AND(G2559&lt;&gt;"",H2559&lt;&gt;""), IF(SUMPRODUCT(($G$2:$G$5000=G2559)*($H$2:$H$5000=H2559))&gt;1,"CONFLICT: NI and Check-in Date Already in Use","Correct"), TRUE, "Correct")</f>
        <v/>
      </c>
    </row>
    <row r="2560" spans="1:22" s="14" customFormat="1" x14ac:dyDescent="0.5">
      <c r="A2560" s="10"/>
      <c r="B2560" s="11"/>
      <c r="C2560" s="10"/>
      <c r="D2560" s="10"/>
      <c r="E2560" s="10"/>
      <c r="F2560" s="12"/>
      <c r="G2560" s="10"/>
      <c r="H2560" s="12"/>
      <c r="I2560" s="12"/>
      <c r="J2560" s="13"/>
      <c r="K2560" s="10"/>
      <c r="L2560" s="15" t="str">
        <f ca="1">IF(ISBLANK(F2560), "", DATEDIF(Tenants[[#This Row],[DateOfBirth]],TODAY(),"Y"))</f>
        <v/>
      </c>
      <c r="M2560" s="10"/>
      <c r="N2560" s="10"/>
      <c r="O2560" s="10"/>
      <c r="P2560" s="10"/>
      <c r="Q2560" s="10"/>
      <c r="R2560" s="10"/>
      <c r="S2560" s="10"/>
      <c r="T2560" s="10"/>
      <c r="U2560" s="16" t="str">
        <f t="shared" si="41"/>
        <v/>
      </c>
      <c r="V2560" s="16" t="str" cm="1">
        <f t="array" ref="V2560">_xlfn.IFS(AND(ISBLANK(A2560), OR(B2560&lt;&gt;"",C2560&lt;&gt;"",E2560&lt;&gt;"",F2560&lt;&gt;"",G2560&lt;&gt;"",H2560&lt;&gt;"",J2560&lt;&gt;"",K2560&lt;&gt;"",M2560&lt;&gt;"",N2560&lt;&gt;"",O2560&lt;&gt;"",P2560&lt;&gt;"",Q2560&lt;&gt;"",R2560&lt;&gt;"",S2560&lt;&gt;"",T2560&lt;&gt;"",)), "Address Empty", ISBLANK(A2560), "", ISBLANK(B2560), "Room Number Empty", ISBLANK(C2560), "First Name Empty", ISBLANK(E2560), "Last Name Empty", ISBLANK(F2560), "Date of Birth Empty", ISBLANK(G2560), "NI Number Empty", ISBLANK(H2560), "Check In Date Empty", ISBLANK(J2560), "HB Claim Ref Number Empty", ISBLANK(K2560), "Referral Agency Empty", ISBLANK(M2560), "Gender Empty", ISBLANK(N2560), "Religion Empty", ISBLANK(O2560), "Ethnicity Empty", ISBLANK(P2560), "Nationality Empty", ISBLANK(Q2560), "Disability Empty", ISBLANK(R2560), "Sexual Orientation Empty", ISBLANK(S2560), "Language Empty", ISBLANK(T2560), "Risk Assessment Empty", AND(G2560&lt;&gt;"",H2560&lt;&gt;""), IF(SUMPRODUCT(($G$2:$G$5000=G2560)*($H$2:$H$5000=H2560))&gt;1,"CONFLICT: NI and Check-in Date Already in Use","Correct"), TRUE, "Correct")</f>
        <v/>
      </c>
    </row>
    <row r="2561" spans="1:22" s="14" customFormat="1" x14ac:dyDescent="0.5">
      <c r="A2561" s="10"/>
      <c r="B2561" s="11"/>
      <c r="C2561" s="10"/>
      <c r="D2561" s="10"/>
      <c r="E2561" s="10"/>
      <c r="F2561" s="12"/>
      <c r="G2561" s="10"/>
      <c r="H2561" s="12"/>
      <c r="I2561" s="12"/>
      <c r="J2561" s="13"/>
      <c r="K2561" s="10"/>
      <c r="L2561" s="15" t="str">
        <f ca="1">IF(ISBLANK(F2561), "", DATEDIF(Tenants[[#This Row],[DateOfBirth]],TODAY(),"Y"))</f>
        <v/>
      </c>
      <c r="M2561" s="10"/>
      <c r="N2561" s="10"/>
      <c r="O2561" s="10"/>
      <c r="P2561" s="10"/>
      <c r="Q2561" s="10"/>
      <c r="R2561" s="10"/>
      <c r="S2561" s="10"/>
      <c r="T2561" s="10"/>
      <c r="U2561" s="16" t="str">
        <f t="shared" si="41"/>
        <v/>
      </c>
      <c r="V2561" s="16" t="str" cm="1">
        <f t="array" ref="V2561">_xlfn.IFS(AND(ISBLANK(A2561), OR(B2561&lt;&gt;"",C2561&lt;&gt;"",E2561&lt;&gt;"",F2561&lt;&gt;"",G2561&lt;&gt;"",H2561&lt;&gt;"",J2561&lt;&gt;"",K2561&lt;&gt;"",M2561&lt;&gt;"",N2561&lt;&gt;"",O2561&lt;&gt;"",P2561&lt;&gt;"",Q2561&lt;&gt;"",R2561&lt;&gt;"",S2561&lt;&gt;"",T2561&lt;&gt;"",)), "Address Empty", ISBLANK(A2561), "", ISBLANK(B2561), "Room Number Empty", ISBLANK(C2561), "First Name Empty", ISBLANK(E2561), "Last Name Empty", ISBLANK(F2561), "Date of Birth Empty", ISBLANK(G2561), "NI Number Empty", ISBLANK(H2561), "Check In Date Empty", ISBLANK(J2561), "HB Claim Ref Number Empty", ISBLANK(K2561), "Referral Agency Empty", ISBLANK(M2561), "Gender Empty", ISBLANK(N2561), "Religion Empty", ISBLANK(O2561), "Ethnicity Empty", ISBLANK(P2561), "Nationality Empty", ISBLANK(Q2561), "Disability Empty", ISBLANK(R2561), "Sexual Orientation Empty", ISBLANK(S2561), "Language Empty", ISBLANK(T2561), "Risk Assessment Empty", AND(G2561&lt;&gt;"",H2561&lt;&gt;""), IF(SUMPRODUCT(($G$2:$G$5000=G2561)*($H$2:$H$5000=H2561))&gt;1,"CONFLICT: NI and Check-in Date Already in Use","Correct"), TRUE, "Correct")</f>
        <v/>
      </c>
    </row>
    <row r="2562" spans="1:22" s="14" customFormat="1" x14ac:dyDescent="0.5">
      <c r="A2562" s="10"/>
      <c r="B2562" s="11"/>
      <c r="C2562" s="10"/>
      <c r="D2562" s="10"/>
      <c r="E2562" s="10"/>
      <c r="F2562" s="12"/>
      <c r="G2562" s="10"/>
      <c r="H2562" s="12"/>
      <c r="I2562" s="12"/>
      <c r="J2562" s="13"/>
      <c r="K2562" s="10"/>
      <c r="L2562" s="15" t="str">
        <f ca="1">IF(ISBLANK(F2562), "", DATEDIF(Tenants[[#This Row],[DateOfBirth]],TODAY(),"Y"))</f>
        <v/>
      </c>
      <c r="M2562" s="10"/>
      <c r="N2562" s="10"/>
      <c r="O2562" s="10"/>
      <c r="P2562" s="10"/>
      <c r="Q2562" s="10"/>
      <c r="R2562" s="10"/>
      <c r="S2562" s="10"/>
      <c r="T2562" s="10"/>
      <c r="U2562" s="16" t="str">
        <f t="shared" si="41"/>
        <v/>
      </c>
      <c r="V2562" s="16" t="str" cm="1">
        <f t="array" ref="V2562">_xlfn.IFS(AND(ISBLANK(A2562), OR(B2562&lt;&gt;"",C2562&lt;&gt;"",E2562&lt;&gt;"",F2562&lt;&gt;"",G2562&lt;&gt;"",H2562&lt;&gt;"",J2562&lt;&gt;"",K2562&lt;&gt;"",M2562&lt;&gt;"",N2562&lt;&gt;"",O2562&lt;&gt;"",P2562&lt;&gt;"",Q2562&lt;&gt;"",R2562&lt;&gt;"",S2562&lt;&gt;"",T2562&lt;&gt;"",)), "Address Empty", ISBLANK(A2562), "", ISBLANK(B2562), "Room Number Empty", ISBLANK(C2562), "First Name Empty", ISBLANK(E2562), "Last Name Empty", ISBLANK(F2562), "Date of Birth Empty", ISBLANK(G2562), "NI Number Empty", ISBLANK(H2562), "Check In Date Empty", ISBLANK(J2562), "HB Claim Ref Number Empty", ISBLANK(K2562), "Referral Agency Empty", ISBLANK(M2562), "Gender Empty", ISBLANK(N2562), "Religion Empty", ISBLANK(O2562), "Ethnicity Empty", ISBLANK(P2562), "Nationality Empty", ISBLANK(Q2562), "Disability Empty", ISBLANK(R2562), "Sexual Orientation Empty", ISBLANK(S2562), "Language Empty", ISBLANK(T2562), "Risk Assessment Empty", AND(G2562&lt;&gt;"",H2562&lt;&gt;""), IF(SUMPRODUCT(($G$2:$G$5000=G2562)*($H$2:$H$5000=H2562))&gt;1,"CONFLICT: NI and Check-in Date Already in Use","Correct"), TRUE, "Correct")</f>
        <v/>
      </c>
    </row>
    <row r="2563" spans="1:22" s="14" customFormat="1" x14ac:dyDescent="0.5">
      <c r="A2563" s="10"/>
      <c r="B2563" s="11"/>
      <c r="C2563" s="10"/>
      <c r="D2563" s="10"/>
      <c r="E2563" s="10"/>
      <c r="F2563" s="12"/>
      <c r="G2563" s="10"/>
      <c r="H2563" s="12"/>
      <c r="I2563" s="12"/>
      <c r="J2563" s="13"/>
      <c r="K2563" s="10"/>
      <c r="L2563" s="15" t="str">
        <f ca="1">IF(ISBLANK(F2563), "", DATEDIF(Tenants[[#This Row],[DateOfBirth]],TODAY(),"Y"))</f>
        <v/>
      </c>
      <c r="M2563" s="10"/>
      <c r="N2563" s="10"/>
      <c r="O2563" s="10"/>
      <c r="P2563" s="10"/>
      <c r="Q2563" s="10"/>
      <c r="R2563" s="10"/>
      <c r="S2563" s="10"/>
      <c r="T2563" s="10"/>
      <c r="U2563" s="16" t="str">
        <f t="shared" si="41"/>
        <v/>
      </c>
      <c r="V2563" s="16" t="str" cm="1">
        <f t="array" ref="V2563">_xlfn.IFS(AND(ISBLANK(A2563), OR(B2563&lt;&gt;"",C2563&lt;&gt;"",E2563&lt;&gt;"",F2563&lt;&gt;"",G2563&lt;&gt;"",H2563&lt;&gt;"",J2563&lt;&gt;"",K2563&lt;&gt;"",M2563&lt;&gt;"",N2563&lt;&gt;"",O2563&lt;&gt;"",P2563&lt;&gt;"",Q2563&lt;&gt;"",R2563&lt;&gt;"",S2563&lt;&gt;"",T2563&lt;&gt;"",)), "Address Empty", ISBLANK(A2563), "", ISBLANK(B2563), "Room Number Empty", ISBLANK(C2563), "First Name Empty", ISBLANK(E2563), "Last Name Empty", ISBLANK(F2563), "Date of Birth Empty", ISBLANK(G2563), "NI Number Empty", ISBLANK(H2563), "Check In Date Empty", ISBLANK(J2563), "HB Claim Ref Number Empty", ISBLANK(K2563), "Referral Agency Empty", ISBLANK(M2563), "Gender Empty", ISBLANK(N2563), "Religion Empty", ISBLANK(O2563), "Ethnicity Empty", ISBLANK(P2563), "Nationality Empty", ISBLANK(Q2563), "Disability Empty", ISBLANK(R2563), "Sexual Orientation Empty", ISBLANK(S2563), "Language Empty", ISBLANK(T2563), "Risk Assessment Empty", AND(G2563&lt;&gt;"",H2563&lt;&gt;""), IF(SUMPRODUCT(($G$2:$G$5000=G2563)*($H$2:$H$5000=H2563))&gt;1,"CONFLICT: NI and Check-in Date Already in Use","Correct"), TRUE, "Correct")</f>
        <v/>
      </c>
    </row>
    <row r="2564" spans="1:22" s="14" customFormat="1" x14ac:dyDescent="0.5">
      <c r="A2564" s="10"/>
      <c r="B2564" s="11"/>
      <c r="C2564" s="10"/>
      <c r="D2564" s="10"/>
      <c r="E2564" s="10"/>
      <c r="F2564" s="12"/>
      <c r="G2564" s="10"/>
      <c r="H2564" s="12"/>
      <c r="I2564" s="12"/>
      <c r="J2564" s="13"/>
      <c r="K2564" s="10"/>
      <c r="L2564" s="15" t="str">
        <f ca="1">IF(ISBLANK(F2564), "", DATEDIF(Tenants[[#This Row],[DateOfBirth]],TODAY(),"Y"))</f>
        <v/>
      </c>
      <c r="M2564" s="10"/>
      <c r="N2564" s="10"/>
      <c r="O2564" s="10"/>
      <c r="P2564" s="10"/>
      <c r="Q2564" s="10"/>
      <c r="R2564" s="10"/>
      <c r="S2564" s="10"/>
      <c r="T2564" s="10"/>
      <c r="U2564" s="16" t="str">
        <f t="shared" si="41"/>
        <v/>
      </c>
      <c r="V2564" s="16" t="str" cm="1">
        <f t="array" ref="V2564">_xlfn.IFS(AND(ISBLANK(A2564), OR(B2564&lt;&gt;"",C2564&lt;&gt;"",E2564&lt;&gt;"",F2564&lt;&gt;"",G2564&lt;&gt;"",H2564&lt;&gt;"",J2564&lt;&gt;"",K2564&lt;&gt;"",M2564&lt;&gt;"",N2564&lt;&gt;"",O2564&lt;&gt;"",P2564&lt;&gt;"",Q2564&lt;&gt;"",R2564&lt;&gt;"",S2564&lt;&gt;"",T2564&lt;&gt;"",)), "Address Empty", ISBLANK(A2564), "", ISBLANK(B2564), "Room Number Empty", ISBLANK(C2564), "First Name Empty", ISBLANK(E2564), "Last Name Empty", ISBLANK(F2564), "Date of Birth Empty", ISBLANK(G2564), "NI Number Empty", ISBLANK(H2564), "Check In Date Empty", ISBLANK(J2564), "HB Claim Ref Number Empty", ISBLANK(K2564), "Referral Agency Empty", ISBLANK(M2564), "Gender Empty", ISBLANK(N2564), "Religion Empty", ISBLANK(O2564), "Ethnicity Empty", ISBLANK(P2564), "Nationality Empty", ISBLANK(Q2564), "Disability Empty", ISBLANK(R2564), "Sexual Orientation Empty", ISBLANK(S2564), "Language Empty", ISBLANK(T2564), "Risk Assessment Empty", AND(G2564&lt;&gt;"",H2564&lt;&gt;""), IF(SUMPRODUCT(($G$2:$G$5000=G2564)*($H$2:$H$5000=H2564))&gt;1,"CONFLICT: NI and Check-in Date Already in Use","Correct"), TRUE, "Correct")</f>
        <v/>
      </c>
    </row>
    <row r="2565" spans="1:22" s="14" customFormat="1" x14ac:dyDescent="0.5">
      <c r="A2565" s="10"/>
      <c r="B2565" s="11"/>
      <c r="C2565" s="10"/>
      <c r="D2565" s="10"/>
      <c r="E2565" s="10"/>
      <c r="F2565" s="12"/>
      <c r="G2565" s="10"/>
      <c r="H2565" s="12"/>
      <c r="I2565" s="12"/>
      <c r="J2565" s="13"/>
      <c r="K2565" s="10"/>
      <c r="L2565" s="15" t="str">
        <f ca="1">IF(ISBLANK(F2565), "", DATEDIF(Tenants[[#This Row],[DateOfBirth]],TODAY(),"Y"))</f>
        <v/>
      </c>
      <c r="M2565" s="10"/>
      <c r="N2565" s="10"/>
      <c r="O2565" s="10"/>
      <c r="P2565" s="10"/>
      <c r="Q2565" s="10"/>
      <c r="R2565" s="10"/>
      <c r="S2565" s="10"/>
      <c r="T2565" s="10"/>
      <c r="U2565" s="16" t="str">
        <f t="shared" si="41"/>
        <v/>
      </c>
      <c r="V2565" s="16" t="str" cm="1">
        <f t="array" ref="V2565">_xlfn.IFS(AND(ISBLANK(A2565), OR(B2565&lt;&gt;"",C2565&lt;&gt;"",E2565&lt;&gt;"",F2565&lt;&gt;"",G2565&lt;&gt;"",H2565&lt;&gt;"",J2565&lt;&gt;"",K2565&lt;&gt;"",M2565&lt;&gt;"",N2565&lt;&gt;"",O2565&lt;&gt;"",P2565&lt;&gt;"",Q2565&lt;&gt;"",R2565&lt;&gt;"",S2565&lt;&gt;"",T2565&lt;&gt;"",)), "Address Empty", ISBLANK(A2565), "", ISBLANK(B2565), "Room Number Empty", ISBLANK(C2565), "First Name Empty", ISBLANK(E2565), "Last Name Empty", ISBLANK(F2565), "Date of Birth Empty", ISBLANK(G2565), "NI Number Empty", ISBLANK(H2565), "Check In Date Empty", ISBLANK(J2565), "HB Claim Ref Number Empty", ISBLANK(K2565), "Referral Agency Empty", ISBLANK(M2565), "Gender Empty", ISBLANK(N2565), "Religion Empty", ISBLANK(O2565), "Ethnicity Empty", ISBLANK(P2565), "Nationality Empty", ISBLANK(Q2565), "Disability Empty", ISBLANK(R2565), "Sexual Orientation Empty", ISBLANK(S2565), "Language Empty", ISBLANK(T2565), "Risk Assessment Empty", AND(G2565&lt;&gt;"",H2565&lt;&gt;""), IF(SUMPRODUCT(($G$2:$G$5000=G2565)*($H$2:$H$5000=H2565))&gt;1,"CONFLICT: NI and Check-in Date Already in Use","Correct"), TRUE, "Correct")</f>
        <v/>
      </c>
    </row>
    <row r="2566" spans="1:22" s="14" customFormat="1" x14ac:dyDescent="0.5">
      <c r="A2566" s="10"/>
      <c r="B2566" s="11"/>
      <c r="C2566" s="10"/>
      <c r="D2566" s="10"/>
      <c r="E2566" s="10"/>
      <c r="F2566" s="12"/>
      <c r="G2566" s="10"/>
      <c r="H2566" s="12"/>
      <c r="I2566" s="12"/>
      <c r="J2566" s="13"/>
      <c r="K2566" s="10"/>
      <c r="L2566" s="15" t="str">
        <f ca="1">IF(ISBLANK(F2566), "", DATEDIF(Tenants[[#This Row],[DateOfBirth]],TODAY(),"Y"))</f>
        <v/>
      </c>
      <c r="M2566" s="10"/>
      <c r="N2566" s="10"/>
      <c r="O2566" s="10"/>
      <c r="P2566" s="10"/>
      <c r="Q2566" s="10"/>
      <c r="R2566" s="10"/>
      <c r="S2566" s="10"/>
      <c r="T2566" s="10"/>
      <c r="U2566" s="16" t="str">
        <f t="shared" si="41"/>
        <v/>
      </c>
      <c r="V2566" s="16" t="str" cm="1">
        <f t="array" ref="V2566">_xlfn.IFS(AND(ISBLANK(A2566), OR(B2566&lt;&gt;"",C2566&lt;&gt;"",E2566&lt;&gt;"",F2566&lt;&gt;"",G2566&lt;&gt;"",H2566&lt;&gt;"",J2566&lt;&gt;"",K2566&lt;&gt;"",M2566&lt;&gt;"",N2566&lt;&gt;"",O2566&lt;&gt;"",P2566&lt;&gt;"",Q2566&lt;&gt;"",R2566&lt;&gt;"",S2566&lt;&gt;"",T2566&lt;&gt;"",)), "Address Empty", ISBLANK(A2566), "", ISBLANK(B2566), "Room Number Empty", ISBLANK(C2566), "First Name Empty", ISBLANK(E2566), "Last Name Empty", ISBLANK(F2566), "Date of Birth Empty", ISBLANK(G2566), "NI Number Empty", ISBLANK(H2566), "Check In Date Empty", ISBLANK(J2566), "HB Claim Ref Number Empty", ISBLANK(K2566), "Referral Agency Empty", ISBLANK(M2566), "Gender Empty", ISBLANK(N2566), "Religion Empty", ISBLANK(O2566), "Ethnicity Empty", ISBLANK(P2566), "Nationality Empty", ISBLANK(Q2566), "Disability Empty", ISBLANK(R2566), "Sexual Orientation Empty", ISBLANK(S2566), "Language Empty", ISBLANK(T2566), "Risk Assessment Empty", AND(G2566&lt;&gt;"",H2566&lt;&gt;""), IF(SUMPRODUCT(($G$2:$G$5000=G2566)*($H$2:$H$5000=H2566))&gt;1,"CONFLICT: NI and Check-in Date Already in Use","Correct"), TRUE, "Correct")</f>
        <v/>
      </c>
    </row>
    <row r="2567" spans="1:22" s="14" customFormat="1" x14ac:dyDescent="0.5">
      <c r="A2567" s="10"/>
      <c r="B2567" s="11"/>
      <c r="C2567" s="10"/>
      <c r="D2567" s="10"/>
      <c r="E2567" s="10"/>
      <c r="F2567" s="12"/>
      <c r="G2567" s="10"/>
      <c r="H2567" s="12"/>
      <c r="I2567" s="12"/>
      <c r="J2567" s="13"/>
      <c r="K2567" s="10"/>
      <c r="L2567" s="15" t="str">
        <f ca="1">IF(ISBLANK(F2567), "", DATEDIF(Tenants[[#This Row],[DateOfBirth]],TODAY(),"Y"))</f>
        <v/>
      </c>
      <c r="M2567" s="10"/>
      <c r="N2567" s="10"/>
      <c r="O2567" s="10"/>
      <c r="P2567" s="10"/>
      <c r="Q2567" s="10"/>
      <c r="R2567" s="10"/>
      <c r="S2567" s="10"/>
      <c r="T2567" s="10"/>
      <c r="U2567" s="16" t="str">
        <f t="shared" si="41"/>
        <v/>
      </c>
      <c r="V2567" s="16" t="str" cm="1">
        <f t="array" ref="V2567">_xlfn.IFS(AND(ISBLANK(A2567), OR(B2567&lt;&gt;"",C2567&lt;&gt;"",E2567&lt;&gt;"",F2567&lt;&gt;"",G2567&lt;&gt;"",H2567&lt;&gt;"",J2567&lt;&gt;"",K2567&lt;&gt;"",M2567&lt;&gt;"",N2567&lt;&gt;"",O2567&lt;&gt;"",P2567&lt;&gt;"",Q2567&lt;&gt;"",R2567&lt;&gt;"",S2567&lt;&gt;"",T2567&lt;&gt;"",)), "Address Empty", ISBLANK(A2567), "", ISBLANK(B2567), "Room Number Empty", ISBLANK(C2567), "First Name Empty", ISBLANK(E2567), "Last Name Empty", ISBLANK(F2567), "Date of Birth Empty", ISBLANK(G2567), "NI Number Empty", ISBLANK(H2567), "Check In Date Empty", ISBLANK(J2567), "HB Claim Ref Number Empty", ISBLANK(K2567), "Referral Agency Empty", ISBLANK(M2567), "Gender Empty", ISBLANK(N2567), "Religion Empty", ISBLANK(O2567), "Ethnicity Empty", ISBLANK(P2567), "Nationality Empty", ISBLANK(Q2567), "Disability Empty", ISBLANK(R2567), "Sexual Orientation Empty", ISBLANK(S2567), "Language Empty", ISBLANK(T2567), "Risk Assessment Empty", AND(G2567&lt;&gt;"",H2567&lt;&gt;""), IF(SUMPRODUCT(($G$2:$G$5000=G2567)*($H$2:$H$5000=H2567))&gt;1,"CONFLICT: NI and Check-in Date Already in Use","Correct"), TRUE, "Correct")</f>
        <v/>
      </c>
    </row>
    <row r="2568" spans="1:22" s="14" customFormat="1" x14ac:dyDescent="0.5">
      <c r="A2568" s="10"/>
      <c r="B2568" s="11"/>
      <c r="C2568" s="10"/>
      <c r="D2568" s="10"/>
      <c r="E2568" s="10"/>
      <c r="F2568" s="12"/>
      <c r="G2568" s="10"/>
      <c r="H2568" s="12"/>
      <c r="I2568" s="12"/>
      <c r="J2568" s="13"/>
      <c r="K2568" s="10"/>
      <c r="L2568" s="15" t="str">
        <f ca="1">IF(ISBLANK(F2568), "", DATEDIF(Tenants[[#This Row],[DateOfBirth]],TODAY(),"Y"))</f>
        <v/>
      </c>
      <c r="M2568" s="10"/>
      <c r="N2568" s="10"/>
      <c r="O2568" s="10"/>
      <c r="P2568" s="10"/>
      <c r="Q2568" s="10"/>
      <c r="R2568" s="10"/>
      <c r="S2568" s="10"/>
      <c r="T2568" s="10"/>
      <c r="U2568" s="16" t="str">
        <f t="shared" si="41"/>
        <v/>
      </c>
      <c r="V2568" s="16" t="str" cm="1">
        <f t="array" ref="V2568">_xlfn.IFS(AND(ISBLANK(A2568), OR(B2568&lt;&gt;"",C2568&lt;&gt;"",E2568&lt;&gt;"",F2568&lt;&gt;"",G2568&lt;&gt;"",H2568&lt;&gt;"",J2568&lt;&gt;"",K2568&lt;&gt;"",M2568&lt;&gt;"",N2568&lt;&gt;"",O2568&lt;&gt;"",P2568&lt;&gt;"",Q2568&lt;&gt;"",R2568&lt;&gt;"",S2568&lt;&gt;"",T2568&lt;&gt;"",)), "Address Empty", ISBLANK(A2568), "", ISBLANK(B2568), "Room Number Empty", ISBLANK(C2568), "First Name Empty", ISBLANK(E2568), "Last Name Empty", ISBLANK(F2568), "Date of Birth Empty", ISBLANK(G2568), "NI Number Empty", ISBLANK(H2568), "Check In Date Empty", ISBLANK(J2568), "HB Claim Ref Number Empty", ISBLANK(K2568), "Referral Agency Empty", ISBLANK(M2568), "Gender Empty", ISBLANK(N2568), "Religion Empty", ISBLANK(O2568), "Ethnicity Empty", ISBLANK(P2568), "Nationality Empty", ISBLANK(Q2568), "Disability Empty", ISBLANK(R2568), "Sexual Orientation Empty", ISBLANK(S2568), "Language Empty", ISBLANK(T2568), "Risk Assessment Empty", AND(G2568&lt;&gt;"",H2568&lt;&gt;""), IF(SUMPRODUCT(($G$2:$G$5000=G2568)*($H$2:$H$5000=H2568))&gt;1,"CONFLICT: NI and Check-in Date Already in Use","Correct"), TRUE, "Correct")</f>
        <v/>
      </c>
    </row>
    <row r="2569" spans="1:22" s="14" customFormat="1" x14ac:dyDescent="0.5">
      <c r="A2569" s="10"/>
      <c r="B2569" s="11"/>
      <c r="C2569" s="10"/>
      <c r="D2569" s="10"/>
      <c r="E2569" s="10"/>
      <c r="F2569" s="12"/>
      <c r="G2569" s="10"/>
      <c r="H2569" s="12"/>
      <c r="I2569" s="12"/>
      <c r="J2569" s="13"/>
      <c r="K2569" s="10"/>
      <c r="L2569" s="15" t="str">
        <f ca="1">IF(ISBLANK(F2569), "", DATEDIF(Tenants[[#This Row],[DateOfBirth]],TODAY(),"Y"))</f>
        <v/>
      </c>
      <c r="M2569" s="10"/>
      <c r="N2569" s="10"/>
      <c r="O2569" s="10"/>
      <c r="P2569" s="10"/>
      <c r="Q2569" s="10"/>
      <c r="R2569" s="10"/>
      <c r="S2569" s="10"/>
      <c r="T2569" s="10"/>
      <c r="U2569" s="16" t="str">
        <f t="shared" si="41"/>
        <v/>
      </c>
      <c r="V2569" s="16" t="str" cm="1">
        <f t="array" ref="V2569">_xlfn.IFS(AND(ISBLANK(A2569), OR(B2569&lt;&gt;"",C2569&lt;&gt;"",E2569&lt;&gt;"",F2569&lt;&gt;"",G2569&lt;&gt;"",H2569&lt;&gt;"",J2569&lt;&gt;"",K2569&lt;&gt;"",M2569&lt;&gt;"",N2569&lt;&gt;"",O2569&lt;&gt;"",P2569&lt;&gt;"",Q2569&lt;&gt;"",R2569&lt;&gt;"",S2569&lt;&gt;"",T2569&lt;&gt;"",)), "Address Empty", ISBLANK(A2569), "", ISBLANK(B2569), "Room Number Empty", ISBLANK(C2569), "First Name Empty", ISBLANK(E2569), "Last Name Empty", ISBLANK(F2569), "Date of Birth Empty", ISBLANK(G2569), "NI Number Empty", ISBLANK(H2569), "Check In Date Empty", ISBLANK(J2569), "HB Claim Ref Number Empty", ISBLANK(K2569), "Referral Agency Empty", ISBLANK(M2569), "Gender Empty", ISBLANK(N2569), "Religion Empty", ISBLANK(O2569), "Ethnicity Empty", ISBLANK(P2569), "Nationality Empty", ISBLANK(Q2569), "Disability Empty", ISBLANK(R2569), "Sexual Orientation Empty", ISBLANK(S2569), "Language Empty", ISBLANK(T2569), "Risk Assessment Empty", AND(G2569&lt;&gt;"",H2569&lt;&gt;""), IF(SUMPRODUCT(($G$2:$G$5000=G2569)*($H$2:$H$5000=H2569))&gt;1,"CONFLICT: NI and Check-in Date Already in Use","Correct"), TRUE, "Correct")</f>
        <v/>
      </c>
    </row>
    <row r="2570" spans="1:22" s="14" customFormat="1" x14ac:dyDescent="0.5">
      <c r="A2570" s="10"/>
      <c r="B2570" s="11"/>
      <c r="C2570" s="10"/>
      <c r="D2570" s="10"/>
      <c r="E2570" s="10"/>
      <c r="F2570" s="12"/>
      <c r="G2570" s="10"/>
      <c r="H2570" s="12"/>
      <c r="I2570" s="12"/>
      <c r="J2570" s="13"/>
      <c r="K2570" s="10"/>
      <c r="L2570" s="15" t="str">
        <f ca="1">IF(ISBLANK(F2570), "", DATEDIF(Tenants[[#This Row],[DateOfBirth]],TODAY(),"Y"))</f>
        <v/>
      </c>
      <c r="M2570" s="10"/>
      <c r="N2570" s="10"/>
      <c r="O2570" s="10"/>
      <c r="P2570" s="10"/>
      <c r="Q2570" s="10"/>
      <c r="R2570" s="10"/>
      <c r="S2570" s="10"/>
      <c r="T2570" s="10"/>
      <c r="U2570" s="16" t="str">
        <f t="shared" si="41"/>
        <v/>
      </c>
      <c r="V2570" s="16" t="str" cm="1">
        <f t="array" ref="V2570">_xlfn.IFS(AND(ISBLANK(A2570), OR(B2570&lt;&gt;"",C2570&lt;&gt;"",E2570&lt;&gt;"",F2570&lt;&gt;"",G2570&lt;&gt;"",H2570&lt;&gt;"",J2570&lt;&gt;"",K2570&lt;&gt;"",M2570&lt;&gt;"",N2570&lt;&gt;"",O2570&lt;&gt;"",P2570&lt;&gt;"",Q2570&lt;&gt;"",R2570&lt;&gt;"",S2570&lt;&gt;"",T2570&lt;&gt;"",)), "Address Empty", ISBLANK(A2570), "", ISBLANK(B2570), "Room Number Empty", ISBLANK(C2570), "First Name Empty", ISBLANK(E2570), "Last Name Empty", ISBLANK(F2570), "Date of Birth Empty", ISBLANK(G2570), "NI Number Empty", ISBLANK(H2570), "Check In Date Empty", ISBLANK(J2570), "HB Claim Ref Number Empty", ISBLANK(K2570), "Referral Agency Empty", ISBLANK(M2570), "Gender Empty", ISBLANK(N2570), "Religion Empty", ISBLANK(O2570), "Ethnicity Empty", ISBLANK(P2570), "Nationality Empty", ISBLANK(Q2570), "Disability Empty", ISBLANK(R2570), "Sexual Orientation Empty", ISBLANK(S2570), "Language Empty", ISBLANK(T2570), "Risk Assessment Empty", AND(G2570&lt;&gt;"",H2570&lt;&gt;""), IF(SUMPRODUCT(($G$2:$G$5000=G2570)*($H$2:$H$5000=H2570))&gt;1,"CONFLICT: NI and Check-in Date Already in Use","Correct"), TRUE, "Correct")</f>
        <v/>
      </c>
    </row>
    <row r="2571" spans="1:22" s="14" customFormat="1" x14ac:dyDescent="0.5">
      <c r="A2571" s="10"/>
      <c r="B2571" s="11"/>
      <c r="C2571" s="10"/>
      <c r="D2571" s="10"/>
      <c r="E2571" s="10"/>
      <c r="F2571" s="12"/>
      <c r="G2571" s="10"/>
      <c r="H2571" s="12"/>
      <c r="I2571" s="12"/>
      <c r="J2571" s="13"/>
      <c r="K2571" s="10"/>
      <c r="L2571" s="15" t="str">
        <f ca="1">IF(ISBLANK(F2571), "", DATEDIF(Tenants[[#This Row],[DateOfBirth]],TODAY(),"Y"))</f>
        <v/>
      </c>
      <c r="M2571" s="10"/>
      <c r="N2571" s="10"/>
      <c r="O2571" s="10"/>
      <c r="P2571" s="10"/>
      <c r="Q2571" s="10"/>
      <c r="R2571" s="10"/>
      <c r="S2571" s="10"/>
      <c r="T2571" s="10"/>
      <c r="U2571" s="16" t="str">
        <f t="shared" si="41"/>
        <v/>
      </c>
      <c r="V2571" s="16" t="str" cm="1">
        <f t="array" ref="V2571">_xlfn.IFS(AND(ISBLANK(A2571), OR(B2571&lt;&gt;"",C2571&lt;&gt;"",E2571&lt;&gt;"",F2571&lt;&gt;"",G2571&lt;&gt;"",H2571&lt;&gt;"",J2571&lt;&gt;"",K2571&lt;&gt;"",M2571&lt;&gt;"",N2571&lt;&gt;"",O2571&lt;&gt;"",P2571&lt;&gt;"",Q2571&lt;&gt;"",R2571&lt;&gt;"",S2571&lt;&gt;"",T2571&lt;&gt;"",)), "Address Empty", ISBLANK(A2571), "", ISBLANK(B2571), "Room Number Empty", ISBLANK(C2571), "First Name Empty", ISBLANK(E2571), "Last Name Empty", ISBLANK(F2571), "Date of Birth Empty", ISBLANK(G2571), "NI Number Empty", ISBLANK(H2571), "Check In Date Empty", ISBLANK(J2571), "HB Claim Ref Number Empty", ISBLANK(K2571), "Referral Agency Empty", ISBLANK(M2571), "Gender Empty", ISBLANK(N2571), "Religion Empty", ISBLANK(O2571), "Ethnicity Empty", ISBLANK(P2571), "Nationality Empty", ISBLANK(Q2571), "Disability Empty", ISBLANK(R2571), "Sexual Orientation Empty", ISBLANK(S2571), "Language Empty", ISBLANK(T2571), "Risk Assessment Empty", AND(G2571&lt;&gt;"",H2571&lt;&gt;""), IF(SUMPRODUCT(($G$2:$G$5000=G2571)*($H$2:$H$5000=H2571))&gt;1,"CONFLICT: NI and Check-in Date Already in Use","Correct"), TRUE, "Correct")</f>
        <v/>
      </c>
    </row>
    <row r="2572" spans="1:22" s="14" customFormat="1" x14ac:dyDescent="0.5">
      <c r="A2572" s="10"/>
      <c r="B2572" s="11"/>
      <c r="C2572" s="10"/>
      <c r="D2572" s="10"/>
      <c r="E2572" s="10"/>
      <c r="F2572" s="12"/>
      <c r="G2572" s="10"/>
      <c r="H2572" s="12"/>
      <c r="I2572" s="12"/>
      <c r="J2572" s="13"/>
      <c r="K2572" s="10"/>
      <c r="L2572" s="15" t="str">
        <f ca="1">IF(ISBLANK(F2572), "", DATEDIF(Tenants[[#This Row],[DateOfBirth]],TODAY(),"Y"))</f>
        <v/>
      </c>
      <c r="M2572" s="10"/>
      <c r="N2572" s="10"/>
      <c r="O2572" s="10"/>
      <c r="P2572" s="10"/>
      <c r="Q2572" s="10"/>
      <c r="R2572" s="10"/>
      <c r="S2572" s="10"/>
      <c r="T2572" s="10"/>
      <c r="U2572" s="16" t="str">
        <f t="shared" si="41"/>
        <v/>
      </c>
      <c r="V2572" s="16" t="str" cm="1">
        <f t="array" ref="V2572">_xlfn.IFS(AND(ISBLANK(A2572), OR(B2572&lt;&gt;"",C2572&lt;&gt;"",E2572&lt;&gt;"",F2572&lt;&gt;"",G2572&lt;&gt;"",H2572&lt;&gt;"",J2572&lt;&gt;"",K2572&lt;&gt;"",M2572&lt;&gt;"",N2572&lt;&gt;"",O2572&lt;&gt;"",P2572&lt;&gt;"",Q2572&lt;&gt;"",R2572&lt;&gt;"",S2572&lt;&gt;"",T2572&lt;&gt;"",)), "Address Empty", ISBLANK(A2572), "", ISBLANK(B2572), "Room Number Empty", ISBLANK(C2572), "First Name Empty", ISBLANK(E2572), "Last Name Empty", ISBLANK(F2572), "Date of Birth Empty", ISBLANK(G2572), "NI Number Empty", ISBLANK(H2572), "Check In Date Empty", ISBLANK(J2572), "HB Claim Ref Number Empty", ISBLANK(K2572), "Referral Agency Empty", ISBLANK(M2572), "Gender Empty", ISBLANK(N2572), "Religion Empty", ISBLANK(O2572), "Ethnicity Empty", ISBLANK(P2572), "Nationality Empty", ISBLANK(Q2572), "Disability Empty", ISBLANK(R2572), "Sexual Orientation Empty", ISBLANK(S2572), "Language Empty", ISBLANK(T2572), "Risk Assessment Empty", AND(G2572&lt;&gt;"",H2572&lt;&gt;""), IF(SUMPRODUCT(($G$2:$G$5000=G2572)*($H$2:$H$5000=H2572))&gt;1,"CONFLICT: NI and Check-in Date Already in Use","Correct"), TRUE, "Correct")</f>
        <v/>
      </c>
    </row>
    <row r="2573" spans="1:22" s="14" customFormat="1" x14ac:dyDescent="0.5">
      <c r="A2573" s="10"/>
      <c r="B2573" s="11"/>
      <c r="C2573" s="10"/>
      <c r="D2573" s="10"/>
      <c r="E2573" s="10"/>
      <c r="F2573" s="12"/>
      <c r="G2573" s="10"/>
      <c r="H2573" s="12"/>
      <c r="I2573" s="12"/>
      <c r="J2573" s="13"/>
      <c r="K2573" s="10"/>
      <c r="L2573" s="15" t="str">
        <f ca="1">IF(ISBLANK(F2573), "", DATEDIF(Tenants[[#This Row],[DateOfBirth]],TODAY(),"Y"))</f>
        <v/>
      </c>
      <c r="M2573" s="10"/>
      <c r="N2573" s="10"/>
      <c r="O2573" s="10"/>
      <c r="P2573" s="10"/>
      <c r="Q2573" s="10"/>
      <c r="R2573" s="10"/>
      <c r="S2573" s="10"/>
      <c r="T2573" s="10"/>
      <c r="U2573" s="16" t="str">
        <f t="shared" si="41"/>
        <v/>
      </c>
      <c r="V2573" s="16" t="str" cm="1">
        <f t="array" ref="V2573">_xlfn.IFS(AND(ISBLANK(A2573), OR(B2573&lt;&gt;"",C2573&lt;&gt;"",E2573&lt;&gt;"",F2573&lt;&gt;"",G2573&lt;&gt;"",H2573&lt;&gt;"",J2573&lt;&gt;"",K2573&lt;&gt;"",M2573&lt;&gt;"",N2573&lt;&gt;"",O2573&lt;&gt;"",P2573&lt;&gt;"",Q2573&lt;&gt;"",R2573&lt;&gt;"",S2573&lt;&gt;"",T2573&lt;&gt;"",)), "Address Empty", ISBLANK(A2573), "", ISBLANK(B2573), "Room Number Empty", ISBLANK(C2573), "First Name Empty", ISBLANK(E2573), "Last Name Empty", ISBLANK(F2573), "Date of Birth Empty", ISBLANK(G2573), "NI Number Empty", ISBLANK(H2573), "Check In Date Empty", ISBLANK(J2573), "HB Claim Ref Number Empty", ISBLANK(K2573), "Referral Agency Empty", ISBLANK(M2573), "Gender Empty", ISBLANK(N2573), "Religion Empty", ISBLANK(O2573), "Ethnicity Empty", ISBLANK(P2573), "Nationality Empty", ISBLANK(Q2573), "Disability Empty", ISBLANK(R2573), "Sexual Orientation Empty", ISBLANK(S2573), "Language Empty", ISBLANK(T2573), "Risk Assessment Empty", AND(G2573&lt;&gt;"",H2573&lt;&gt;""), IF(SUMPRODUCT(($G$2:$G$5000=G2573)*($H$2:$H$5000=H2573))&gt;1,"CONFLICT: NI and Check-in Date Already in Use","Correct"), TRUE, "Correct")</f>
        <v/>
      </c>
    </row>
    <row r="2574" spans="1:22" s="14" customFormat="1" x14ac:dyDescent="0.5">
      <c r="A2574" s="10"/>
      <c r="B2574" s="11"/>
      <c r="C2574" s="10"/>
      <c r="D2574" s="10"/>
      <c r="E2574" s="10"/>
      <c r="F2574" s="12"/>
      <c r="G2574" s="10"/>
      <c r="H2574" s="12"/>
      <c r="I2574" s="12"/>
      <c r="J2574" s="13"/>
      <c r="K2574" s="10"/>
      <c r="L2574" s="15" t="str">
        <f ca="1">IF(ISBLANK(F2574), "", DATEDIF(Tenants[[#This Row],[DateOfBirth]],TODAY(),"Y"))</f>
        <v/>
      </c>
      <c r="M2574" s="10"/>
      <c r="N2574" s="10"/>
      <c r="O2574" s="10"/>
      <c r="P2574" s="10"/>
      <c r="Q2574" s="10"/>
      <c r="R2574" s="10"/>
      <c r="S2574" s="10"/>
      <c r="T2574" s="10"/>
      <c r="U2574" s="16" t="str">
        <f t="shared" si="41"/>
        <v/>
      </c>
      <c r="V2574" s="16" t="str" cm="1">
        <f t="array" ref="V2574">_xlfn.IFS(AND(ISBLANK(A2574), OR(B2574&lt;&gt;"",C2574&lt;&gt;"",E2574&lt;&gt;"",F2574&lt;&gt;"",G2574&lt;&gt;"",H2574&lt;&gt;"",J2574&lt;&gt;"",K2574&lt;&gt;"",M2574&lt;&gt;"",N2574&lt;&gt;"",O2574&lt;&gt;"",P2574&lt;&gt;"",Q2574&lt;&gt;"",R2574&lt;&gt;"",S2574&lt;&gt;"",T2574&lt;&gt;"",)), "Address Empty", ISBLANK(A2574), "", ISBLANK(B2574), "Room Number Empty", ISBLANK(C2574), "First Name Empty", ISBLANK(E2574), "Last Name Empty", ISBLANK(F2574), "Date of Birth Empty", ISBLANK(G2574), "NI Number Empty", ISBLANK(H2574), "Check In Date Empty", ISBLANK(J2574), "HB Claim Ref Number Empty", ISBLANK(K2574), "Referral Agency Empty", ISBLANK(M2574), "Gender Empty", ISBLANK(N2574), "Religion Empty", ISBLANK(O2574), "Ethnicity Empty", ISBLANK(P2574), "Nationality Empty", ISBLANK(Q2574), "Disability Empty", ISBLANK(R2574), "Sexual Orientation Empty", ISBLANK(S2574), "Language Empty", ISBLANK(T2574), "Risk Assessment Empty", AND(G2574&lt;&gt;"",H2574&lt;&gt;""), IF(SUMPRODUCT(($G$2:$G$5000=G2574)*($H$2:$H$5000=H2574))&gt;1,"CONFLICT: NI and Check-in Date Already in Use","Correct"), TRUE, "Correct")</f>
        <v/>
      </c>
    </row>
    <row r="2575" spans="1:22" s="14" customFormat="1" x14ac:dyDescent="0.5">
      <c r="A2575" s="10"/>
      <c r="B2575" s="11"/>
      <c r="C2575" s="10"/>
      <c r="D2575" s="10"/>
      <c r="E2575" s="10"/>
      <c r="F2575" s="12"/>
      <c r="G2575" s="10"/>
      <c r="H2575" s="12"/>
      <c r="I2575" s="12"/>
      <c r="J2575" s="13"/>
      <c r="K2575" s="10"/>
      <c r="L2575" s="15" t="str">
        <f ca="1">IF(ISBLANK(F2575), "", DATEDIF(Tenants[[#This Row],[DateOfBirth]],TODAY(),"Y"))</f>
        <v/>
      </c>
      <c r="M2575" s="10"/>
      <c r="N2575" s="10"/>
      <c r="O2575" s="10"/>
      <c r="P2575" s="10"/>
      <c r="Q2575" s="10"/>
      <c r="R2575" s="10"/>
      <c r="S2575" s="10"/>
      <c r="T2575" s="10"/>
      <c r="U2575" s="16" t="str">
        <f t="shared" si="41"/>
        <v/>
      </c>
      <c r="V2575" s="16" t="str" cm="1">
        <f t="array" ref="V2575">_xlfn.IFS(AND(ISBLANK(A2575), OR(B2575&lt;&gt;"",C2575&lt;&gt;"",E2575&lt;&gt;"",F2575&lt;&gt;"",G2575&lt;&gt;"",H2575&lt;&gt;"",J2575&lt;&gt;"",K2575&lt;&gt;"",M2575&lt;&gt;"",N2575&lt;&gt;"",O2575&lt;&gt;"",P2575&lt;&gt;"",Q2575&lt;&gt;"",R2575&lt;&gt;"",S2575&lt;&gt;"",T2575&lt;&gt;"",)), "Address Empty", ISBLANK(A2575), "", ISBLANK(B2575), "Room Number Empty", ISBLANK(C2575), "First Name Empty", ISBLANK(E2575), "Last Name Empty", ISBLANK(F2575), "Date of Birth Empty", ISBLANK(G2575), "NI Number Empty", ISBLANK(H2575), "Check In Date Empty", ISBLANK(J2575), "HB Claim Ref Number Empty", ISBLANK(K2575), "Referral Agency Empty", ISBLANK(M2575), "Gender Empty", ISBLANK(N2575), "Religion Empty", ISBLANK(O2575), "Ethnicity Empty", ISBLANK(P2575), "Nationality Empty", ISBLANK(Q2575), "Disability Empty", ISBLANK(R2575), "Sexual Orientation Empty", ISBLANK(S2575), "Language Empty", ISBLANK(T2575), "Risk Assessment Empty", AND(G2575&lt;&gt;"",H2575&lt;&gt;""), IF(SUMPRODUCT(($G$2:$G$5000=G2575)*($H$2:$H$5000=H2575))&gt;1,"CONFLICT: NI and Check-in Date Already in Use","Correct"), TRUE, "Correct")</f>
        <v/>
      </c>
    </row>
    <row r="2576" spans="1:22" s="14" customFormat="1" x14ac:dyDescent="0.5">
      <c r="A2576" s="10"/>
      <c r="B2576" s="11"/>
      <c r="C2576" s="10"/>
      <c r="D2576" s="10"/>
      <c r="E2576" s="10"/>
      <c r="F2576" s="12"/>
      <c r="G2576" s="10"/>
      <c r="H2576" s="12"/>
      <c r="I2576" s="12"/>
      <c r="J2576" s="13"/>
      <c r="K2576" s="10"/>
      <c r="L2576" s="15" t="str">
        <f ca="1">IF(ISBLANK(F2576), "", DATEDIF(Tenants[[#This Row],[DateOfBirth]],TODAY(),"Y"))</f>
        <v/>
      </c>
      <c r="M2576" s="10"/>
      <c r="N2576" s="10"/>
      <c r="O2576" s="10"/>
      <c r="P2576" s="10"/>
      <c r="Q2576" s="10"/>
      <c r="R2576" s="10"/>
      <c r="S2576" s="10"/>
      <c r="T2576" s="10"/>
      <c r="U2576" s="16" t="str">
        <f t="shared" si="41"/>
        <v/>
      </c>
      <c r="V2576" s="16" t="str" cm="1">
        <f t="array" ref="V2576">_xlfn.IFS(AND(ISBLANK(A2576), OR(B2576&lt;&gt;"",C2576&lt;&gt;"",E2576&lt;&gt;"",F2576&lt;&gt;"",G2576&lt;&gt;"",H2576&lt;&gt;"",J2576&lt;&gt;"",K2576&lt;&gt;"",M2576&lt;&gt;"",N2576&lt;&gt;"",O2576&lt;&gt;"",P2576&lt;&gt;"",Q2576&lt;&gt;"",R2576&lt;&gt;"",S2576&lt;&gt;"",T2576&lt;&gt;"",)), "Address Empty", ISBLANK(A2576), "", ISBLANK(B2576), "Room Number Empty", ISBLANK(C2576), "First Name Empty", ISBLANK(E2576), "Last Name Empty", ISBLANK(F2576), "Date of Birth Empty", ISBLANK(G2576), "NI Number Empty", ISBLANK(H2576), "Check In Date Empty", ISBLANK(J2576), "HB Claim Ref Number Empty", ISBLANK(K2576), "Referral Agency Empty", ISBLANK(M2576), "Gender Empty", ISBLANK(N2576), "Religion Empty", ISBLANK(O2576), "Ethnicity Empty", ISBLANK(P2576), "Nationality Empty", ISBLANK(Q2576), "Disability Empty", ISBLANK(R2576), "Sexual Orientation Empty", ISBLANK(S2576), "Language Empty", ISBLANK(T2576), "Risk Assessment Empty", AND(G2576&lt;&gt;"",H2576&lt;&gt;""), IF(SUMPRODUCT(($G$2:$G$5000=G2576)*($H$2:$H$5000=H2576))&gt;1,"CONFLICT: NI and Check-in Date Already in Use","Correct"), TRUE, "Correct")</f>
        <v/>
      </c>
    </row>
    <row r="2577" spans="1:22" s="14" customFormat="1" x14ac:dyDescent="0.5">
      <c r="A2577" s="10"/>
      <c r="B2577" s="11"/>
      <c r="C2577" s="10"/>
      <c r="D2577" s="10"/>
      <c r="E2577" s="10"/>
      <c r="F2577" s="12"/>
      <c r="G2577" s="10"/>
      <c r="H2577" s="12"/>
      <c r="I2577" s="12"/>
      <c r="J2577" s="13"/>
      <c r="K2577" s="10"/>
      <c r="L2577" s="15" t="str">
        <f ca="1">IF(ISBLANK(F2577), "", DATEDIF(Tenants[[#This Row],[DateOfBirth]],TODAY(),"Y"))</f>
        <v/>
      </c>
      <c r="M2577" s="10"/>
      <c r="N2577" s="10"/>
      <c r="O2577" s="10"/>
      <c r="P2577" s="10"/>
      <c r="Q2577" s="10"/>
      <c r="R2577" s="10"/>
      <c r="S2577" s="10"/>
      <c r="T2577" s="10"/>
      <c r="U2577" s="16" t="str">
        <f t="shared" si="41"/>
        <v/>
      </c>
      <c r="V2577" s="16" t="str" cm="1">
        <f t="array" ref="V2577">_xlfn.IFS(AND(ISBLANK(A2577), OR(B2577&lt;&gt;"",C2577&lt;&gt;"",E2577&lt;&gt;"",F2577&lt;&gt;"",G2577&lt;&gt;"",H2577&lt;&gt;"",J2577&lt;&gt;"",K2577&lt;&gt;"",M2577&lt;&gt;"",N2577&lt;&gt;"",O2577&lt;&gt;"",P2577&lt;&gt;"",Q2577&lt;&gt;"",R2577&lt;&gt;"",S2577&lt;&gt;"",T2577&lt;&gt;"",)), "Address Empty", ISBLANK(A2577), "", ISBLANK(B2577), "Room Number Empty", ISBLANK(C2577), "First Name Empty", ISBLANK(E2577), "Last Name Empty", ISBLANK(F2577), "Date of Birth Empty", ISBLANK(G2577), "NI Number Empty", ISBLANK(H2577), "Check In Date Empty", ISBLANK(J2577), "HB Claim Ref Number Empty", ISBLANK(K2577), "Referral Agency Empty", ISBLANK(M2577), "Gender Empty", ISBLANK(N2577), "Religion Empty", ISBLANK(O2577), "Ethnicity Empty", ISBLANK(P2577), "Nationality Empty", ISBLANK(Q2577), "Disability Empty", ISBLANK(R2577), "Sexual Orientation Empty", ISBLANK(S2577), "Language Empty", ISBLANK(T2577), "Risk Assessment Empty", AND(G2577&lt;&gt;"",H2577&lt;&gt;""), IF(SUMPRODUCT(($G$2:$G$5000=G2577)*($H$2:$H$5000=H2577))&gt;1,"CONFLICT: NI and Check-in Date Already in Use","Correct"), TRUE, "Correct")</f>
        <v/>
      </c>
    </row>
    <row r="2578" spans="1:22" s="14" customFormat="1" x14ac:dyDescent="0.5">
      <c r="A2578" s="10"/>
      <c r="B2578" s="11"/>
      <c r="C2578" s="10"/>
      <c r="D2578" s="10"/>
      <c r="E2578" s="10"/>
      <c r="F2578" s="12"/>
      <c r="G2578" s="10"/>
      <c r="H2578" s="12"/>
      <c r="I2578" s="12"/>
      <c r="J2578" s="13"/>
      <c r="K2578" s="10"/>
      <c r="L2578" s="15" t="str">
        <f ca="1">IF(ISBLANK(F2578), "", DATEDIF(Tenants[[#This Row],[DateOfBirth]],TODAY(),"Y"))</f>
        <v/>
      </c>
      <c r="M2578" s="10"/>
      <c r="N2578" s="10"/>
      <c r="O2578" s="10"/>
      <c r="P2578" s="10"/>
      <c r="Q2578" s="10"/>
      <c r="R2578" s="10"/>
      <c r="S2578" s="10"/>
      <c r="T2578" s="10"/>
      <c r="U2578" s="16" t="str">
        <f t="shared" si="41"/>
        <v/>
      </c>
      <c r="V2578" s="16" t="str" cm="1">
        <f t="array" ref="V2578">_xlfn.IFS(AND(ISBLANK(A2578), OR(B2578&lt;&gt;"",C2578&lt;&gt;"",E2578&lt;&gt;"",F2578&lt;&gt;"",G2578&lt;&gt;"",H2578&lt;&gt;"",J2578&lt;&gt;"",K2578&lt;&gt;"",M2578&lt;&gt;"",N2578&lt;&gt;"",O2578&lt;&gt;"",P2578&lt;&gt;"",Q2578&lt;&gt;"",R2578&lt;&gt;"",S2578&lt;&gt;"",T2578&lt;&gt;"",)), "Address Empty", ISBLANK(A2578), "", ISBLANK(B2578), "Room Number Empty", ISBLANK(C2578), "First Name Empty", ISBLANK(E2578), "Last Name Empty", ISBLANK(F2578), "Date of Birth Empty", ISBLANK(G2578), "NI Number Empty", ISBLANK(H2578), "Check In Date Empty", ISBLANK(J2578), "HB Claim Ref Number Empty", ISBLANK(K2578), "Referral Agency Empty", ISBLANK(M2578), "Gender Empty", ISBLANK(N2578), "Religion Empty", ISBLANK(O2578), "Ethnicity Empty", ISBLANK(P2578), "Nationality Empty", ISBLANK(Q2578), "Disability Empty", ISBLANK(R2578), "Sexual Orientation Empty", ISBLANK(S2578), "Language Empty", ISBLANK(T2578), "Risk Assessment Empty", AND(G2578&lt;&gt;"",H2578&lt;&gt;""), IF(SUMPRODUCT(($G$2:$G$5000=G2578)*($H$2:$H$5000=H2578))&gt;1,"CONFLICT: NI and Check-in Date Already in Use","Correct"), TRUE, "Correct")</f>
        <v/>
      </c>
    </row>
    <row r="2579" spans="1:22" s="14" customFormat="1" x14ac:dyDescent="0.5">
      <c r="A2579" s="10"/>
      <c r="B2579" s="11"/>
      <c r="C2579" s="10"/>
      <c r="D2579" s="10"/>
      <c r="E2579" s="10"/>
      <c r="F2579" s="12"/>
      <c r="G2579" s="10"/>
      <c r="H2579" s="12"/>
      <c r="I2579" s="12"/>
      <c r="J2579" s="13"/>
      <c r="K2579" s="10"/>
      <c r="L2579" s="15" t="str">
        <f ca="1">IF(ISBLANK(F2579), "", DATEDIF(Tenants[[#This Row],[DateOfBirth]],TODAY(),"Y"))</f>
        <v/>
      </c>
      <c r="M2579" s="10"/>
      <c r="N2579" s="10"/>
      <c r="O2579" s="10"/>
      <c r="P2579" s="10"/>
      <c r="Q2579" s="10"/>
      <c r="R2579" s="10"/>
      <c r="S2579" s="10"/>
      <c r="T2579" s="10"/>
      <c r="U2579" s="16" t="str">
        <f t="shared" si="41"/>
        <v/>
      </c>
      <c r="V2579" s="16" t="str" cm="1">
        <f t="array" ref="V2579">_xlfn.IFS(AND(ISBLANK(A2579), OR(B2579&lt;&gt;"",C2579&lt;&gt;"",E2579&lt;&gt;"",F2579&lt;&gt;"",G2579&lt;&gt;"",H2579&lt;&gt;"",J2579&lt;&gt;"",K2579&lt;&gt;"",M2579&lt;&gt;"",N2579&lt;&gt;"",O2579&lt;&gt;"",P2579&lt;&gt;"",Q2579&lt;&gt;"",R2579&lt;&gt;"",S2579&lt;&gt;"",T2579&lt;&gt;"",)), "Address Empty", ISBLANK(A2579), "", ISBLANK(B2579), "Room Number Empty", ISBLANK(C2579), "First Name Empty", ISBLANK(E2579), "Last Name Empty", ISBLANK(F2579), "Date of Birth Empty", ISBLANK(G2579), "NI Number Empty", ISBLANK(H2579), "Check In Date Empty", ISBLANK(J2579), "HB Claim Ref Number Empty", ISBLANK(K2579), "Referral Agency Empty", ISBLANK(M2579), "Gender Empty", ISBLANK(N2579), "Religion Empty", ISBLANK(O2579), "Ethnicity Empty", ISBLANK(P2579), "Nationality Empty", ISBLANK(Q2579), "Disability Empty", ISBLANK(R2579), "Sexual Orientation Empty", ISBLANK(S2579), "Language Empty", ISBLANK(T2579), "Risk Assessment Empty", AND(G2579&lt;&gt;"",H2579&lt;&gt;""), IF(SUMPRODUCT(($G$2:$G$5000=G2579)*($H$2:$H$5000=H2579))&gt;1,"CONFLICT: NI and Check-in Date Already in Use","Correct"), TRUE, "Correct")</f>
        <v/>
      </c>
    </row>
    <row r="2580" spans="1:22" s="14" customFormat="1" x14ac:dyDescent="0.5">
      <c r="A2580" s="10"/>
      <c r="B2580" s="11"/>
      <c r="C2580" s="10"/>
      <c r="D2580" s="10"/>
      <c r="E2580" s="10"/>
      <c r="F2580" s="12"/>
      <c r="G2580" s="10"/>
      <c r="H2580" s="12"/>
      <c r="I2580" s="12"/>
      <c r="J2580" s="13"/>
      <c r="K2580" s="10"/>
      <c r="L2580" s="15" t="str">
        <f ca="1">IF(ISBLANK(F2580), "", DATEDIF(Tenants[[#This Row],[DateOfBirth]],TODAY(),"Y"))</f>
        <v/>
      </c>
      <c r="M2580" s="10"/>
      <c r="N2580" s="10"/>
      <c r="O2580" s="10"/>
      <c r="P2580" s="10"/>
      <c r="Q2580" s="10"/>
      <c r="R2580" s="10"/>
      <c r="S2580" s="10"/>
      <c r="T2580" s="10"/>
      <c r="U2580" s="16" t="str">
        <f t="shared" si="41"/>
        <v/>
      </c>
      <c r="V2580" s="16" t="str" cm="1">
        <f t="array" ref="V2580">_xlfn.IFS(AND(ISBLANK(A2580), OR(B2580&lt;&gt;"",C2580&lt;&gt;"",E2580&lt;&gt;"",F2580&lt;&gt;"",G2580&lt;&gt;"",H2580&lt;&gt;"",J2580&lt;&gt;"",K2580&lt;&gt;"",M2580&lt;&gt;"",N2580&lt;&gt;"",O2580&lt;&gt;"",P2580&lt;&gt;"",Q2580&lt;&gt;"",R2580&lt;&gt;"",S2580&lt;&gt;"",T2580&lt;&gt;"",)), "Address Empty", ISBLANK(A2580), "", ISBLANK(B2580), "Room Number Empty", ISBLANK(C2580), "First Name Empty", ISBLANK(E2580), "Last Name Empty", ISBLANK(F2580), "Date of Birth Empty", ISBLANK(G2580), "NI Number Empty", ISBLANK(H2580), "Check In Date Empty", ISBLANK(J2580), "HB Claim Ref Number Empty", ISBLANK(K2580), "Referral Agency Empty", ISBLANK(M2580), "Gender Empty", ISBLANK(N2580), "Religion Empty", ISBLANK(O2580), "Ethnicity Empty", ISBLANK(P2580), "Nationality Empty", ISBLANK(Q2580), "Disability Empty", ISBLANK(R2580), "Sexual Orientation Empty", ISBLANK(S2580), "Language Empty", ISBLANK(T2580), "Risk Assessment Empty", AND(G2580&lt;&gt;"",H2580&lt;&gt;""), IF(SUMPRODUCT(($G$2:$G$5000=G2580)*($H$2:$H$5000=H2580))&gt;1,"CONFLICT: NI and Check-in Date Already in Use","Correct"), TRUE, "Correct")</f>
        <v/>
      </c>
    </row>
    <row r="2581" spans="1:22" s="14" customFormat="1" x14ac:dyDescent="0.5">
      <c r="A2581" s="10"/>
      <c r="B2581" s="11"/>
      <c r="C2581" s="10"/>
      <c r="D2581" s="10"/>
      <c r="E2581" s="10"/>
      <c r="F2581" s="12"/>
      <c r="G2581" s="10"/>
      <c r="H2581" s="12"/>
      <c r="I2581" s="12"/>
      <c r="J2581" s="13"/>
      <c r="K2581" s="10"/>
      <c r="L2581" s="15" t="str">
        <f ca="1">IF(ISBLANK(F2581), "", DATEDIF(Tenants[[#This Row],[DateOfBirth]],TODAY(),"Y"))</f>
        <v/>
      </c>
      <c r="M2581" s="10"/>
      <c r="N2581" s="10"/>
      <c r="O2581" s="10"/>
      <c r="P2581" s="10"/>
      <c r="Q2581" s="10"/>
      <c r="R2581" s="10"/>
      <c r="S2581" s="10"/>
      <c r="T2581" s="10"/>
      <c r="U2581" s="16" t="str">
        <f t="shared" si="41"/>
        <v/>
      </c>
      <c r="V2581" s="16" t="str" cm="1">
        <f t="array" ref="V2581">_xlfn.IFS(AND(ISBLANK(A2581), OR(B2581&lt;&gt;"",C2581&lt;&gt;"",E2581&lt;&gt;"",F2581&lt;&gt;"",G2581&lt;&gt;"",H2581&lt;&gt;"",J2581&lt;&gt;"",K2581&lt;&gt;"",M2581&lt;&gt;"",N2581&lt;&gt;"",O2581&lt;&gt;"",P2581&lt;&gt;"",Q2581&lt;&gt;"",R2581&lt;&gt;"",S2581&lt;&gt;"",T2581&lt;&gt;"",)), "Address Empty", ISBLANK(A2581), "", ISBLANK(B2581), "Room Number Empty", ISBLANK(C2581), "First Name Empty", ISBLANK(E2581), "Last Name Empty", ISBLANK(F2581), "Date of Birth Empty", ISBLANK(G2581), "NI Number Empty", ISBLANK(H2581), "Check In Date Empty", ISBLANK(J2581), "HB Claim Ref Number Empty", ISBLANK(K2581), "Referral Agency Empty", ISBLANK(M2581), "Gender Empty", ISBLANK(N2581), "Religion Empty", ISBLANK(O2581), "Ethnicity Empty", ISBLANK(P2581), "Nationality Empty", ISBLANK(Q2581), "Disability Empty", ISBLANK(R2581), "Sexual Orientation Empty", ISBLANK(S2581), "Language Empty", ISBLANK(T2581), "Risk Assessment Empty", AND(G2581&lt;&gt;"",H2581&lt;&gt;""), IF(SUMPRODUCT(($G$2:$G$5000=G2581)*($H$2:$H$5000=H2581))&gt;1,"CONFLICT: NI and Check-in Date Already in Use","Correct"), TRUE, "Correct")</f>
        <v/>
      </c>
    </row>
    <row r="2582" spans="1:22" s="14" customFormat="1" x14ac:dyDescent="0.5">
      <c r="A2582" s="10"/>
      <c r="B2582" s="11"/>
      <c r="C2582" s="10"/>
      <c r="D2582" s="10"/>
      <c r="E2582" s="10"/>
      <c r="F2582" s="12"/>
      <c r="G2582" s="10"/>
      <c r="H2582" s="12"/>
      <c r="I2582" s="12"/>
      <c r="J2582" s="13"/>
      <c r="K2582" s="10"/>
      <c r="L2582" s="15" t="str">
        <f ca="1">IF(ISBLANK(F2582), "", DATEDIF(Tenants[[#This Row],[DateOfBirth]],TODAY(),"Y"))</f>
        <v/>
      </c>
      <c r="M2582" s="10"/>
      <c r="N2582" s="10"/>
      <c r="O2582" s="10"/>
      <c r="P2582" s="10"/>
      <c r="Q2582" s="10"/>
      <c r="R2582" s="10"/>
      <c r="S2582" s="10"/>
      <c r="T2582" s="10"/>
      <c r="U2582" s="16" t="str">
        <f t="shared" si="41"/>
        <v/>
      </c>
      <c r="V2582" s="16" t="str" cm="1">
        <f t="array" ref="V2582">_xlfn.IFS(AND(ISBLANK(A2582), OR(B2582&lt;&gt;"",C2582&lt;&gt;"",E2582&lt;&gt;"",F2582&lt;&gt;"",G2582&lt;&gt;"",H2582&lt;&gt;"",J2582&lt;&gt;"",K2582&lt;&gt;"",M2582&lt;&gt;"",N2582&lt;&gt;"",O2582&lt;&gt;"",P2582&lt;&gt;"",Q2582&lt;&gt;"",R2582&lt;&gt;"",S2582&lt;&gt;"",T2582&lt;&gt;"",)), "Address Empty", ISBLANK(A2582), "", ISBLANK(B2582), "Room Number Empty", ISBLANK(C2582), "First Name Empty", ISBLANK(E2582), "Last Name Empty", ISBLANK(F2582), "Date of Birth Empty", ISBLANK(G2582), "NI Number Empty", ISBLANK(H2582), "Check In Date Empty", ISBLANK(J2582), "HB Claim Ref Number Empty", ISBLANK(K2582), "Referral Agency Empty", ISBLANK(M2582), "Gender Empty", ISBLANK(N2582), "Religion Empty", ISBLANK(O2582), "Ethnicity Empty", ISBLANK(P2582), "Nationality Empty", ISBLANK(Q2582), "Disability Empty", ISBLANK(R2582), "Sexual Orientation Empty", ISBLANK(S2582), "Language Empty", ISBLANK(T2582), "Risk Assessment Empty", AND(G2582&lt;&gt;"",H2582&lt;&gt;""), IF(SUMPRODUCT(($G$2:$G$5000=G2582)*($H$2:$H$5000=H2582))&gt;1,"CONFLICT: NI and Check-in Date Already in Use","Correct"), TRUE, "Correct")</f>
        <v/>
      </c>
    </row>
    <row r="2583" spans="1:22" s="14" customFormat="1" x14ac:dyDescent="0.5">
      <c r="A2583" s="10"/>
      <c r="B2583" s="11"/>
      <c r="C2583" s="10"/>
      <c r="D2583" s="10"/>
      <c r="E2583" s="10"/>
      <c r="F2583" s="12"/>
      <c r="G2583" s="10"/>
      <c r="H2583" s="12"/>
      <c r="I2583" s="12"/>
      <c r="J2583" s="13"/>
      <c r="K2583" s="10"/>
      <c r="L2583" s="15" t="str">
        <f ca="1">IF(ISBLANK(F2583), "", DATEDIF(Tenants[[#This Row],[DateOfBirth]],TODAY(),"Y"))</f>
        <v/>
      </c>
      <c r="M2583" s="10"/>
      <c r="N2583" s="10"/>
      <c r="O2583" s="10"/>
      <c r="P2583" s="10"/>
      <c r="Q2583" s="10"/>
      <c r="R2583" s="10"/>
      <c r="S2583" s="10"/>
      <c r="T2583" s="10"/>
      <c r="U2583" s="16" t="str">
        <f t="shared" si="41"/>
        <v/>
      </c>
      <c r="V2583" s="16" t="str" cm="1">
        <f t="array" ref="V2583">_xlfn.IFS(AND(ISBLANK(A2583), OR(B2583&lt;&gt;"",C2583&lt;&gt;"",E2583&lt;&gt;"",F2583&lt;&gt;"",G2583&lt;&gt;"",H2583&lt;&gt;"",J2583&lt;&gt;"",K2583&lt;&gt;"",M2583&lt;&gt;"",N2583&lt;&gt;"",O2583&lt;&gt;"",P2583&lt;&gt;"",Q2583&lt;&gt;"",R2583&lt;&gt;"",S2583&lt;&gt;"",T2583&lt;&gt;"",)), "Address Empty", ISBLANK(A2583), "", ISBLANK(B2583), "Room Number Empty", ISBLANK(C2583), "First Name Empty", ISBLANK(E2583), "Last Name Empty", ISBLANK(F2583), "Date of Birth Empty", ISBLANK(G2583), "NI Number Empty", ISBLANK(H2583), "Check In Date Empty", ISBLANK(J2583), "HB Claim Ref Number Empty", ISBLANK(K2583), "Referral Agency Empty", ISBLANK(M2583), "Gender Empty", ISBLANK(N2583), "Religion Empty", ISBLANK(O2583), "Ethnicity Empty", ISBLANK(P2583), "Nationality Empty", ISBLANK(Q2583), "Disability Empty", ISBLANK(R2583), "Sexual Orientation Empty", ISBLANK(S2583), "Language Empty", ISBLANK(T2583), "Risk Assessment Empty", AND(G2583&lt;&gt;"",H2583&lt;&gt;""), IF(SUMPRODUCT(($G$2:$G$5000=G2583)*($H$2:$H$5000=H2583))&gt;1,"CONFLICT: NI and Check-in Date Already in Use","Correct"), TRUE, "Correct")</f>
        <v/>
      </c>
    </row>
    <row r="2584" spans="1:22" s="14" customFormat="1" x14ac:dyDescent="0.5">
      <c r="A2584" s="10"/>
      <c r="B2584" s="11"/>
      <c r="C2584" s="10"/>
      <c r="D2584" s="10"/>
      <c r="E2584" s="10"/>
      <c r="F2584" s="12"/>
      <c r="G2584" s="10"/>
      <c r="H2584" s="12"/>
      <c r="I2584" s="12"/>
      <c r="J2584" s="13"/>
      <c r="K2584" s="10"/>
      <c r="L2584" s="15" t="str">
        <f ca="1">IF(ISBLANK(F2584), "", DATEDIF(Tenants[[#This Row],[DateOfBirth]],TODAY(),"Y"))</f>
        <v/>
      </c>
      <c r="M2584" s="10"/>
      <c r="N2584" s="10"/>
      <c r="O2584" s="10"/>
      <c r="P2584" s="10"/>
      <c r="Q2584" s="10"/>
      <c r="R2584" s="10"/>
      <c r="S2584" s="10"/>
      <c r="T2584" s="10"/>
      <c r="U2584" s="16" t="str">
        <f t="shared" si="41"/>
        <v/>
      </c>
      <c r="V2584" s="16" t="str" cm="1">
        <f t="array" ref="V2584">_xlfn.IFS(AND(ISBLANK(A2584), OR(B2584&lt;&gt;"",C2584&lt;&gt;"",E2584&lt;&gt;"",F2584&lt;&gt;"",G2584&lt;&gt;"",H2584&lt;&gt;"",J2584&lt;&gt;"",K2584&lt;&gt;"",M2584&lt;&gt;"",N2584&lt;&gt;"",O2584&lt;&gt;"",P2584&lt;&gt;"",Q2584&lt;&gt;"",R2584&lt;&gt;"",S2584&lt;&gt;"",T2584&lt;&gt;"",)), "Address Empty", ISBLANK(A2584), "", ISBLANK(B2584), "Room Number Empty", ISBLANK(C2584), "First Name Empty", ISBLANK(E2584), "Last Name Empty", ISBLANK(F2584), "Date of Birth Empty", ISBLANK(G2584), "NI Number Empty", ISBLANK(H2584), "Check In Date Empty", ISBLANK(J2584), "HB Claim Ref Number Empty", ISBLANK(K2584), "Referral Agency Empty", ISBLANK(M2584), "Gender Empty", ISBLANK(N2584), "Religion Empty", ISBLANK(O2584), "Ethnicity Empty", ISBLANK(P2584), "Nationality Empty", ISBLANK(Q2584), "Disability Empty", ISBLANK(R2584), "Sexual Orientation Empty", ISBLANK(S2584), "Language Empty", ISBLANK(T2584), "Risk Assessment Empty", AND(G2584&lt;&gt;"",H2584&lt;&gt;""), IF(SUMPRODUCT(($G$2:$G$5000=G2584)*($H$2:$H$5000=H2584))&gt;1,"CONFLICT: NI and Check-in Date Already in Use","Correct"), TRUE, "Correct")</f>
        <v/>
      </c>
    </row>
    <row r="2585" spans="1:22" s="14" customFormat="1" x14ac:dyDescent="0.5">
      <c r="A2585" s="10"/>
      <c r="B2585" s="11"/>
      <c r="C2585" s="10"/>
      <c r="D2585" s="10"/>
      <c r="E2585" s="10"/>
      <c r="F2585" s="12"/>
      <c r="G2585" s="10"/>
      <c r="H2585" s="12"/>
      <c r="I2585" s="12"/>
      <c r="J2585" s="13"/>
      <c r="K2585" s="10"/>
      <c r="L2585" s="15" t="str">
        <f ca="1">IF(ISBLANK(F2585), "", DATEDIF(Tenants[[#This Row],[DateOfBirth]],TODAY(),"Y"))</f>
        <v/>
      </c>
      <c r="M2585" s="10"/>
      <c r="N2585" s="10"/>
      <c r="O2585" s="10"/>
      <c r="P2585" s="10"/>
      <c r="Q2585" s="10"/>
      <c r="R2585" s="10"/>
      <c r="S2585" s="10"/>
      <c r="T2585" s="10"/>
      <c r="U2585" s="16" t="str">
        <f t="shared" si="41"/>
        <v/>
      </c>
      <c r="V2585" s="16" t="str" cm="1">
        <f t="array" ref="V2585">_xlfn.IFS(AND(ISBLANK(A2585), OR(B2585&lt;&gt;"",C2585&lt;&gt;"",E2585&lt;&gt;"",F2585&lt;&gt;"",G2585&lt;&gt;"",H2585&lt;&gt;"",J2585&lt;&gt;"",K2585&lt;&gt;"",M2585&lt;&gt;"",N2585&lt;&gt;"",O2585&lt;&gt;"",P2585&lt;&gt;"",Q2585&lt;&gt;"",R2585&lt;&gt;"",S2585&lt;&gt;"",T2585&lt;&gt;"",)), "Address Empty", ISBLANK(A2585), "", ISBLANK(B2585), "Room Number Empty", ISBLANK(C2585), "First Name Empty", ISBLANK(E2585), "Last Name Empty", ISBLANK(F2585), "Date of Birth Empty", ISBLANK(G2585), "NI Number Empty", ISBLANK(H2585), "Check In Date Empty", ISBLANK(J2585), "HB Claim Ref Number Empty", ISBLANK(K2585), "Referral Agency Empty", ISBLANK(M2585), "Gender Empty", ISBLANK(N2585), "Religion Empty", ISBLANK(O2585), "Ethnicity Empty", ISBLANK(P2585), "Nationality Empty", ISBLANK(Q2585), "Disability Empty", ISBLANK(R2585), "Sexual Orientation Empty", ISBLANK(S2585), "Language Empty", ISBLANK(T2585), "Risk Assessment Empty", AND(G2585&lt;&gt;"",H2585&lt;&gt;""), IF(SUMPRODUCT(($G$2:$G$5000=G2585)*($H$2:$H$5000=H2585))&gt;1,"CONFLICT: NI and Check-in Date Already in Use","Correct"), TRUE, "Correct")</f>
        <v/>
      </c>
    </row>
    <row r="2586" spans="1:22" s="14" customFormat="1" x14ac:dyDescent="0.5">
      <c r="A2586" s="10"/>
      <c r="B2586" s="11"/>
      <c r="C2586" s="10"/>
      <c r="D2586" s="10"/>
      <c r="E2586" s="10"/>
      <c r="F2586" s="12"/>
      <c r="G2586" s="10"/>
      <c r="H2586" s="12"/>
      <c r="I2586" s="12"/>
      <c r="J2586" s="13"/>
      <c r="K2586" s="10"/>
      <c r="L2586" s="15" t="str">
        <f ca="1">IF(ISBLANK(F2586), "", DATEDIF(Tenants[[#This Row],[DateOfBirth]],TODAY(),"Y"))</f>
        <v/>
      </c>
      <c r="M2586" s="10"/>
      <c r="N2586" s="10"/>
      <c r="O2586" s="10"/>
      <c r="P2586" s="10"/>
      <c r="Q2586" s="10"/>
      <c r="R2586" s="10"/>
      <c r="S2586" s="10"/>
      <c r="T2586" s="10"/>
      <c r="U2586" s="16" t="str">
        <f t="shared" si="41"/>
        <v/>
      </c>
      <c r="V2586" s="16" t="str" cm="1">
        <f t="array" ref="V2586">_xlfn.IFS(AND(ISBLANK(A2586), OR(B2586&lt;&gt;"",C2586&lt;&gt;"",E2586&lt;&gt;"",F2586&lt;&gt;"",G2586&lt;&gt;"",H2586&lt;&gt;"",J2586&lt;&gt;"",K2586&lt;&gt;"",M2586&lt;&gt;"",N2586&lt;&gt;"",O2586&lt;&gt;"",P2586&lt;&gt;"",Q2586&lt;&gt;"",R2586&lt;&gt;"",S2586&lt;&gt;"",T2586&lt;&gt;"",)), "Address Empty", ISBLANK(A2586), "", ISBLANK(B2586), "Room Number Empty", ISBLANK(C2586), "First Name Empty", ISBLANK(E2586), "Last Name Empty", ISBLANK(F2586), "Date of Birth Empty", ISBLANK(G2586), "NI Number Empty", ISBLANK(H2586), "Check In Date Empty", ISBLANK(J2586), "HB Claim Ref Number Empty", ISBLANK(K2586), "Referral Agency Empty", ISBLANK(M2586), "Gender Empty", ISBLANK(N2586), "Religion Empty", ISBLANK(O2586), "Ethnicity Empty", ISBLANK(P2586), "Nationality Empty", ISBLANK(Q2586), "Disability Empty", ISBLANK(R2586), "Sexual Orientation Empty", ISBLANK(S2586), "Language Empty", ISBLANK(T2586), "Risk Assessment Empty", AND(G2586&lt;&gt;"",H2586&lt;&gt;""), IF(SUMPRODUCT(($G$2:$G$5000=G2586)*($H$2:$H$5000=H2586))&gt;1,"CONFLICT: NI and Check-in Date Already in Use","Correct"), TRUE, "Correct")</f>
        <v/>
      </c>
    </row>
    <row r="2587" spans="1:22" s="14" customFormat="1" x14ac:dyDescent="0.5">
      <c r="A2587" s="10"/>
      <c r="B2587" s="11"/>
      <c r="C2587" s="10"/>
      <c r="D2587" s="10"/>
      <c r="E2587" s="10"/>
      <c r="F2587" s="12"/>
      <c r="G2587" s="10"/>
      <c r="H2587" s="12"/>
      <c r="I2587" s="12"/>
      <c r="J2587" s="13"/>
      <c r="K2587" s="10"/>
      <c r="L2587" s="15" t="str">
        <f ca="1">IF(ISBLANK(F2587), "", DATEDIF(Tenants[[#This Row],[DateOfBirth]],TODAY(),"Y"))</f>
        <v/>
      </c>
      <c r="M2587" s="10"/>
      <c r="N2587" s="10"/>
      <c r="O2587" s="10"/>
      <c r="P2587" s="10"/>
      <c r="Q2587" s="10"/>
      <c r="R2587" s="10"/>
      <c r="S2587" s="10"/>
      <c r="T2587" s="10"/>
      <c r="U2587" s="16" t="str">
        <f t="shared" si="41"/>
        <v/>
      </c>
      <c r="V2587" s="16" t="str" cm="1">
        <f t="array" ref="V2587">_xlfn.IFS(AND(ISBLANK(A2587), OR(B2587&lt;&gt;"",C2587&lt;&gt;"",E2587&lt;&gt;"",F2587&lt;&gt;"",G2587&lt;&gt;"",H2587&lt;&gt;"",J2587&lt;&gt;"",K2587&lt;&gt;"",M2587&lt;&gt;"",N2587&lt;&gt;"",O2587&lt;&gt;"",P2587&lt;&gt;"",Q2587&lt;&gt;"",R2587&lt;&gt;"",S2587&lt;&gt;"",T2587&lt;&gt;"",)), "Address Empty", ISBLANK(A2587), "", ISBLANK(B2587), "Room Number Empty", ISBLANK(C2587), "First Name Empty", ISBLANK(E2587), "Last Name Empty", ISBLANK(F2587), "Date of Birth Empty", ISBLANK(G2587), "NI Number Empty", ISBLANK(H2587), "Check In Date Empty", ISBLANK(J2587), "HB Claim Ref Number Empty", ISBLANK(K2587), "Referral Agency Empty", ISBLANK(M2587), "Gender Empty", ISBLANK(N2587), "Religion Empty", ISBLANK(O2587), "Ethnicity Empty", ISBLANK(P2587), "Nationality Empty", ISBLANK(Q2587), "Disability Empty", ISBLANK(R2587), "Sexual Orientation Empty", ISBLANK(S2587), "Language Empty", ISBLANK(T2587), "Risk Assessment Empty", AND(G2587&lt;&gt;"",H2587&lt;&gt;""), IF(SUMPRODUCT(($G$2:$G$5000=G2587)*($H$2:$H$5000=H2587))&gt;1,"CONFLICT: NI and Check-in Date Already in Use","Correct"), TRUE, "Correct")</f>
        <v/>
      </c>
    </row>
    <row r="2588" spans="1:22" s="14" customFormat="1" x14ac:dyDescent="0.5">
      <c r="A2588" s="10"/>
      <c r="B2588" s="11"/>
      <c r="C2588" s="10"/>
      <c r="D2588" s="10"/>
      <c r="E2588" s="10"/>
      <c r="F2588" s="12"/>
      <c r="G2588" s="10"/>
      <c r="H2588" s="12"/>
      <c r="I2588" s="12"/>
      <c r="J2588" s="13"/>
      <c r="K2588" s="10"/>
      <c r="L2588" s="15" t="str">
        <f ca="1">IF(ISBLANK(F2588), "", DATEDIF(Tenants[[#This Row],[DateOfBirth]],TODAY(),"Y"))</f>
        <v/>
      </c>
      <c r="M2588" s="10"/>
      <c r="N2588" s="10"/>
      <c r="O2588" s="10"/>
      <c r="P2588" s="10"/>
      <c r="Q2588" s="10"/>
      <c r="R2588" s="10"/>
      <c r="S2588" s="10"/>
      <c r="T2588" s="10"/>
      <c r="U2588" s="16" t="str">
        <f t="shared" si="41"/>
        <v/>
      </c>
      <c r="V2588" s="16" t="str" cm="1">
        <f t="array" ref="V2588">_xlfn.IFS(AND(ISBLANK(A2588), OR(B2588&lt;&gt;"",C2588&lt;&gt;"",E2588&lt;&gt;"",F2588&lt;&gt;"",G2588&lt;&gt;"",H2588&lt;&gt;"",J2588&lt;&gt;"",K2588&lt;&gt;"",M2588&lt;&gt;"",N2588&lt;&gt;"",O2588&lt;&gt;"",P2588&lt;&gt;"",Q2588&lt;&gt;"",R2588&lt;&gt;"",S2588&lt;&gt;"",T2588&lt;&gt;"",)), "Address Empty", ISBLANK(A2588), "", ISBLANK(B2588), "Room Number Empty", ISBLANK(C2588), "First Name Empty", ISBLANK(E2588), "Last Name Empty", ISBLANK(F2588), "Date of Birth Empty", ISBLANK(G2588), "NI Number Empty", ISBLANK(H2588), "Check In Date Empty", ISBLANK(J2588), "HB Claim Ref Number Empty", ISBLANK(K2588), "Referral Agency Empty", ISBLANK(M2588), "Gender Empty", ISBLANK(N2588), "Religion Empty", ISBLANK(O2588), "Ethnicity Empty", ISBLANK(P2588), "Nationality Empty", ISBLANK(Q2588), "Disability Empty", ISBLANK(R2588), "Sexual Orientation Empty", ISBLANK(S2588), "Language Empty", ISBLANK(T2588), "Risk Assessment Empty", AND(G2588&lt;&gt;"",H2588&lt;&gt;""), IF(SUMPRODUCT(($G$2:$G$5000=G2588)*($H$2:$H$5000=H2588))&gt;1,"CONFLICT: NI and Check-in Date Already in Use","Correct"), TRUE, "Correct")</f>
        <v/>
      </c>
    </row>
    <row r="2589" spans="1:22" s="14" customFormat="1" x14ac:dyDescent="0.5">
      <c r="A2589" s="10"/>
      <c r="B2589" s="11"/>
      <c r="C2589" s="10"/>
      <c r="D2589" s="10"/>
      <c r="E2589" s="10"/>
      <c r="F2589" s="12"/>
      <c r="G2589" s="10"/>
      <c r="H2589" s="12"/>
      <c r="I2589" s="12"/>
      <c r="J2589" s="13"/>
      <c r="K2589" s="10"/>
      <c r="L2589" s="15" t="str">
        <f ca="1">IF(ISBLANK(F2589), "", DATEDIF(Tenants[[#This Row],[DateOfBirth]],TODAY(),"Y"))</f>
        <v/>
      </c>
      <c r="M2589" s="10"/>
      <c r="N2589" s="10"/>
      <c r="O2589" s="10"/>
      <c r="P2589" s="10"/>
      <c r="Q2589" s="10"/>
      <c r="R2589" s="10"/>
      <c r="S2589" s="10"/>
      <c r="T2589" s="10"/>
      <c r="U2589" s="16" t="str">
        <f t="shared" si="41"/>
        <v/>
      </c>
      <c r="V2589" s="16" t="str" cm="1">
        <f t="array" ref="V2589">_xlfn.IFS(AND(ISBLANK(A2589), OR(B2589&lt;&gt;"",C2589&lt;&gt;"",E2589&lt;&gt;"",F2589&lt;&gt;"",G2589&lt;&gt;"",H2589&lt;&gt;"",J2589&lt;&gt;"",K2589&lt;&gt;"",M2589&lt;&gt;"",N2589&lt;&gt;"",O2589&lt;&gt;"",P2589&lt;&gt;"",Q2589&lt;&gt;"",R2589&lt;&gt;"",S2589&lt;&gt;"",T2589&lt;&gt;"",)), "Address Empty", ISBLANK(A2589), "", ISBLANK(B2589), "Room Number Empty", ISBLANK(C2589), "First Name Empty", ISBLANK(E2589), "Last Name Empty", ISBLANK(F2589), "Date of Birth Empty", ISBLANK(G2589), "NI Number Empty", ISBLANK(H2589), "Check In Date Empty", ISBLANK(J2589), "HB Claim Ref Number Empty", ISBLANK(K2589), "Referral Agency Empty", ISBLANK(M2589), "Gender Empty", ISBLANK(N2589), "Religion Empty", ISBLANK(O2589), "Ethnicity Empty", ISBLANK(P2589), "Nationality Empty", ISBLANK(Q2589), "Disability Empty", ISBLANK(R2589), "Sexual Orientation Empty", ISBLANK(S2589), "Language Empty", ISBLANK(T2589), "Risk Assessment Empty", AND(G2589&lt;&gt;"",H2589&lt;&gt;""), IF(SUMPRODUCT(($G$2:$G$5000=G2589)*($H$2:$H$5000=H2589))&gt;1,"CONFLICT: NI and Check-in Date Already in Use","Correct"), TRUE, "Correct")</f>
        <v/>
      </c>
    </row>
    <row r="2590" spans="1:22" s="14" customFormat="1" x14ac:dyDescent="0.5">
      <c r="A2590" s="10"/>
      <c r="B2590" s="11"/>
      <c r="C2590" s="10"/>
      <c r="D2590" s="10"/>
      <c r="E2590" s="10"/>
      <c r="F2590" s="12"/>
      <c r="G2590" s="10"/>
      <c r="H2590" s="12"/>
      <c r="I2590" s="12"/>
      <c r="J2590" s="13"/>
      <c r="K2590" s="10"/>
      <c r="L2590" s="15" t="str">
        <f ca="1">IF(ISBLANK(F2590), "", DATEDIF(Tenants[[#This Row],[DateOfBirth]],TODAY(),"Y"))</f>
        <v/>
      </c>
      <c r="M2590" s="10"/>
      <c r="N2590" s="10"/>
      <c r="O2590" s="10"/>
      <c r="P2590" s="10"/>
      <c r="Q2590" s="10"/>
      <c r="R2590" s="10"/>
      <c r="S2590" s="10"/>
      <c r="T2590" s="10"/>
      <c r="U2590" s="16" t="str">
        <f t="shared" si="41"/>
        <v/>
      </c>
      <c r="V2590" s="16" t="str" cm="1">
        <f t="array" ref="V2590">_xlfn.IFS(AND(ISBLANK(A2590), OR(B2590&lt;&gt;"",C2590&lt;&gt;"",E2590&lt;&gt;"",F2590&lt;&gt;"",G2590&lt;&gt;"",H2590&lt;&gt;"",J2590&lt;&gt;"",K2590&lt;&gt;"",M2590&lt;&gt;"",N2590&lt;&gt;"",O2590&lt;&gt;"",P2590&lt;&gt;"",Q2590&lt;&gt;"",R2590&lt;&gt;"",S2590&lt;&gt;"",T2590&lt;&gt;"",)), "Address Empty", ISBLANK(A2590), "", ISBLANK(B2590), "Room Number Empty", ISBLANK(C2590), "First Name Empty", ISBLANK(E2590), "Last Name Empty", ISBLANK(F2590), "Date of Birth Empty", ISBLANK(G2590), "NI Number Empty", ISBLANK(H2590), "Check In Date Empty", ISBLANK(J2590), "HB Claim Ref Number Empty", ISBLANK(K2590), "Referral Agency Empty", ISBLANK(M2590), "Gender Empty", ISBLANK(N2590), "Religion Empty", ISBLANK(O2590), "Ethnicity Empty", ISBLANK(P2590), "Nationality Empty", ISBLANK(Q2590), "Disability Empty", ISBLANK(R2590), "Sexual Orientation Empty", ISBLANK(S2590), "Language Empty", ISBLANK(T2590), "Risk Assessment Empty", AND(G2590&lt;&gt;"",H2590&lt;&gt;""), IF(SUMPRODUCT(($G$2:$G$5000=G2590)*($H$2:$H$5000=H2590))&gt;1,"CONFLICT: NI and Check-in Date Already in Use","Correct"), TRUE, "Correct")</f>
        <v/>
      </c>
    </row>
    <row r="2591" spans="1:22" s="14" customFormat="1" x14ac:dyDescent="0.5">
      <c r="A2591" s="10"/>
      <c r="B2591" s="11"/>
      <c r="C2591" s="10"/>
      <c r="D2591" s="10"/>
      <c r="E2591" s="10"/>
      <c r="F2591" s="12"/>
      <c r="G2591" s="10"/>
      <c r="H2591" s="12"/>
      <c r="I2591" s="12"/>
      <c r="J2591" s="13"/>
      <c r="K2591" s="10"/>
      <c r="L2591" s="15" t="str">
        <f ca="1">IF(ISBLANK(F2591), "", DATEDIF(Tenants[[#This Row],[DateOfBirth]],TODAY(),"Y"))</f>
        <v/>
      </c>
      <c r="M2591" s="10"/>
      <c r="N2591" s="10"/>
      <c r="O2591" s="10"/>
      <c r="P2591" s="10"/>
      <c r="Q2591" s="10"/>
      <c r="R2591" s="10"/>
      <c r="S2591" s="10"/>
      <c r="T2591" s="10"/>
      <c r="U2591" s="16" t="str">
        <f t="shared" si="41"/>
        <v/>
      </c>
      <c r="V2591" s="16" t="str" cm="1">
        <f t="array" ref="V2591">_xlfn.IFS(AND(ISBLANK(A2591), OR(B2591&lt;&gt;"",C2591&lt;&gt;"",E2591&lt;&gt;"",F2591&lt;&gt;"",G2591&lt;&gt;"",H2591&lt;&gt;"",J2591&lt;&gt;"",K2591&lt;&gt;"",M2591&lt;&gt;"",N2591&lt;&gt;"",O2591&lt;&gt;"",P2591&lt;&gt;"",Q2591&lt;&gt;"",R2591&lt;&gt;"",S2591&lt;&gt;"",T2591&lt;&gt;"",)), "Address Empty", ISBLANK(A2591), "", ISBLANK(B2591), "Room Number Empty", ISBLANK(C2591), "First Name Empty", ISBLANK(E2591), "Last Name Empty", ISBLANK(F2591), "Date of Birth Empty", ISBLANK(G2591), "NI Number Empty", ISBLANK(H2591), "Check In Date Empty", ISBLANK(J2591), "HB Claim Ref Number Empty", ISBLANK(K2591), "Referral Agency Empty", ISBLANK(M2591), "Gender Empty", ISBLANK(N2591), "Religion Empty", ISBLANK(O2591), "Ethnicity Empty", ISBLANK(P2591), "Nationality Empty", ISBLANK(Q2591), "Disability Empty", ISBLANK(R2591), "Sexual Orientation Empty", ISBLANK(S2591), "Language Empty", ISBLANK(T2591), "Risk Assessment Empty", AND(G2591&lt;&gt;"",H2591&lt;&gt;""), IF(SUMPRODUCT(($G$2:$G$5000=G2591)*($H$2:$H$5000=H2591))&gt;1,"CONFLICT: NI and Check-in Date Already in Use","Correct"), TRUE, "Correct")</f>
        <v/>
      </c>
    </row>
    <row r="2592" spans="1:22" s="14" customFormat="1" x14ac:dyDescent="0.5">
      <c r="A2592" s="10"/>
      <c r="B2592" s="11"/>
      <c r="C2592" s="10"/>
      <c r="D2592" s="10"/>
      <c r="E2592" s="10"/>
      <c r="F2592" s="12"/>
      <c r="G2592" s="10"/>
      <c r="H2592" s="12"/>
      <c r="I2592" s="12"/>
      <c r="J2592" s="13"/>
      <c r="K2592" s="10"/>
      <c r="L2592" s="15" t="str">
        <f ca="1">IF(ISBLANK(F2592), "", DATEDIF(Tenants[[#This Row],[DateOfBirth]],TODAY(),"Y"))</f>
        <v/>
      </c>
      <c r="M2592" s="10"/>
      <c r="N2592" s="10"/>
      <c r="O2592" s="10"/>
      <c r="P2592" s="10"/>
      <c r="Q2592" s="10"/>
      <c r="R2592" s="10"/>
      <c r="S2592" s="10"/>
      <c r="T2592" s="10"/>
      <c r="U2592" s="16" t="str">
        <f t="shared" si="41"/>
        <v/>
      </c>
      <c r="V2592" s="16" t="str" cm="1">
        <f t="array" ref="V2592">_xlfn.IFS(AND(ISBLANK(A2592), OR(B2592&lt;&gt;"",C2592&lt;&gt;"",E2592&lt;&gt;"",F2592&lt;&gt;"",G2592&lt;&gt;"",H2592&lt;&gt;"",J2592&lt;&gt;"",K2592&lt;&gt;"",M2592&lt;&gt;"",N2592&lt;&gt;"",O2592&lt;&gt;"",P2592&lt;&gt;"",Q2592&lt;&gt;"",R2592&lt;&gt;"",S2592&lt;&gt;"",T2592&lt;&gt;"",)), "Address Empty", ISBLANK(A2592), "", ISBLANK(B2592), "Room Number Empty", ISBLANK(C2592), "First Name Empty", ISBLANK(E2592), "Last Name Empty", ISBLANK(F2592), "Date of Birth Empty", ISBLANK(G2592), "NI Number Empty", ISBLANK(H2592), "Check In Date Empty", ISBLANK(J2592), "HB Claim Ref Number Empty", ISBLANK(K2592), "Referral Agency Empty", ISBLANK(M2592), "Gender Empty", ISBLANK(N2592), "Religion Empty", ISBLANK(O2592), "Ethnicity Empty", ISBLANK(P2592), "Nationality Empty", ISBLANK(Q2592), "Disability Empty", ISBLANK(R2592), "Sexual Orientation Empty", ISBLANK(S2592), "Language Empty", ISBLANK(T2592), "Risk Assessment Empty", AND(G2592&lt;&gt;"",H2592&lt;&gt;""), IF(SUMPRODUCT(($G$2:$G$5000=G2592)*($H$2:$H$5000=H2592))&gt;1,"CONFLICT: NI and Check-in Date Already in Use","Correct"), TRUE, "Correct")</f>
        <v/>
      </c>
    </row>
    <row r="2593" spans="1:22" s="14" customFormat="1" x14ac:dyDescent="0.5">
      <c r="A2593" s="10"/>
      <c r="B2593" s="11"/>
      <c r="C2593" s="10"/>
      <c r="D2593" s="10"/>
      <c r="E2593" s="10"/>
      <c r="F2593" s="12"/>
      <c r="G2593" s="10"/>
      <c r="H2593" s="12"/>
      <c r="I2593" s="12"/>
      <c r="J2593" s="13"/>
      <c r="K2593" s="10"/>
      <c r="L2593" s="15" t="str">
        <f ca="1">IF(ISBLANK(F2593), "", DATEDIF(Tenants[[#This Row],[DateOfBirth]],TODAY(),"Y"))</f>
        <v/>
      </c>
      <c r="M2593" s="10"/>
      <c r="N2593" s="10"/>
      <c r="O2593" s="10"/>
      <c r="P2593" s="10"/>
      <c r="Q2593" s="10"/>
      <c r="R2593" s="10"/>
      <c r="S2593" s="10"/>
      <c r="T2593" s="10"/>
      <c r="U2593" s="16" t="str">
        <f t="shared" si="41"/>
        <v/>
      </c>
      <c r="V2593" s="16" t="str" cm="1">
        <f t="array" ref="V2593">_xlfn.IFS(AND(ISBLANK(A2593), OR(B2593&lt;&gt;"",C2593&lt;&gt;"",E2593&lt;&gt;"",F2593&lt;&gt;"",G2593&lt;&gt;"",H2593&lt;&gt;"",J2593&lt;&gt;"",K2593&lt;&gt;"",M2593&lt;&gt;"",N2593&lt;&gt;"",O2593&lt;&gt;"",P2593&lt;&gt;"",Q2593&lt;&gt;"",R2593&lt;&gt;"",S2593&lt;&gt;"",T2593&lt;&gt;"",)), "Address Empty", ISBLANK(A2593), "", ISBLANK(B2593), "Room Number Empty", ISBLANK(C2593), "First Name Empty", ISBLANK(E2593), "Last Name Empty", ISBLANK(F2593), "Date of Birth Empty", ISBLANK(G2593), "NI Number Empty", ISBLANK(H2593), "Check In Date Empty", ISBLANK(J2593), "HB Claim Ref Number Empty", ISBLANK(K2593), "Referral Agency Empty", ISBLANK(M2593), "Gender Empty", ISBLANK(N2593), "Religion Empty", ISBLANK(O2593), "Ethnicity Empty", ISBLANK(P2593), "Nationality Empty", ISBLANK(Q2593), "Disability Empty", ISBLANK(R2593), "Sexual Orientation Empty", ISBLANK(S2593), "Language Empty", ISBLANK(T2593), "Risk Assessment Empty", AND(G2593&lt;&gt;"",H2593&lt;&gt;""), IF(SUMPRODUCT(($G$2:$G$5000=G2593)*($H$2:$H$5000=H2593))&gt;1,"CONFLICT: NI and Check-in Date Already in Use","Correct"), TRUE, "Correct")</f>
        <v/>
      </c>
    </row>
    <row r="2594" spans="1:22" s="14" customFormat="1" x14ac:dyDescent="0.5">
      <c r="A2594" s="10"/>
      <c r="B2594" s="11"/>
      <c r="C2594" s="10"/>
      <c r="D2594" s="10"/>
      <c r="E2594" s="10"/>
      <c r="F2594" s="12"/>
      <c r="G2594" s="10"/>
      <c r="H2594" s="12"/>
      <c r="I2594" s="12"/>
      <c r="J2594" s="13"/>
      <c r="K2594" s="10"/>
      <c r="L2594" s="15" t="str">
        <f ca="1">IF(ISBLANK(F2594), "", DATEDIF(Tenants[[#This Row],[DateOfBirth]],TODAY(),"Y"))</f>
        <v/>
      </c>
      <c r="M2594" s="10"/>
      <c r="N2594" s="10"/>
      <c r="O2594" s="10"/>
      <c r="P2594" s="10"/>
      <c r="Q2594" s="10"/>
      <c r="R2594" s="10"/>
      <c r="S2594" s="10"/>
      <c r="T2594" s="10"/>
      <c r="U2594" s="16" t="str">
        <f t="shared" si="41"/>
        <v/>
      </c>
      <c r="V2594" s="16" t="str" cm="1">
        <f t="array" ref="V2594">_xlfn.IFS(AND(ISBLANK(A2594), OR(B2594&lt;&gt;"",C2594&lt;&gt;"",E2594&lt;&gt;"",F2594&lt;&gt;"",G2594&lt;&gt;"",H2594&lt;&gt;"",J2594&lt;&gt;"",K2594&lt;&gt;"",M2594&lt;&gt;"",N2594&lt;&gt;"",O2594&lt;&gt;"",P2594&lt;&gt;"",Q2594&lt;&gt;"",R2594&lt;&gt;"",S2594&lt;&gt;"",T2594&lt;&gt;"",)), "Address Empty", ISBLANK(A2594), "", ISBLANK(B2594), "Room Number Empty", ISBLANK(C2594), "First Name Empty", ISBLANK(E2594), "Last Name Empty", ISBLANK(F2594), "Date of Birth Empty", ISBLANK(G2594), "NI Number Empty", ISBLANK(H2594), "Check In Date Empty", ISBLANK(J2594), "HB Claim Ref Number Empty", ISBLANK(K2594), "Referral Agency Empty", ISBLANK(M2594), "Gender Empty", ISBLANK(N2594), "Religion Empty", ISBLANK(O2594), "Ethnicity Empty", ISBLANK(P2594), "Nationality Empty", ISBLANK(Q2594), "Disability Empty", ISBLANK(R2594), "Sexual Orientation Empty", ISBLANK(S2594), "Language Empty", ISBLANK(T2594), "Risk Assessment Empty", AND(G2594&lt;&gt;"",H2594&lt;&gt;""), IF(SUMPRODUCT(($G$2:$G$5000=G2594)*($H$2:$H$5000=H2594))&gt;1,"CONFLICT: NI and Check-in Date Already in Use","Correct"), TRUE, "Correct")</f>
        <v/>
      </c>
    </row>
    <row r="2595" spans="1:22" s="14" customFormat="1" x14ac:dyDescent="0.5">
      <c r="A2595" s="10"/>
      <c r="B2595" s="11"/>
      <c r="C2595" s="10"/>
      <c r="D2595" s="10"/>
      <c r="E2595" s="10"/>
      <c r="F2595" s="12"/>
      <c r="G2595" s="10"/>
      <c r="H2595" s="12"/>
      <c r="I2595" s="12"/>
      <c r="J2595" s="13"/>
      <c r="K2595" s="10"/>
      <c r="L2595" s="15" t="str">
        <f ca="1">IF(ISBLANK(F2595), "", DATEDIF(Tenants[[#This Row],[DateOfBirth]],TODAY(),"Y"))</f>
        <v/>
      </c>
      <c r="M2595" s="10"/>
      <c r="N2595" s="10"/>
      <c r="O2595" s="10"/>
      <c r="P2595" s="10"/>
      <c r="Q2595" s="10"/>
      <c r="R2595" s="10"/>
      <c r="S2595" s="10"/>
      <c r="T2595" s="10"/>
      <c r="U2595" s="16" t="str">
        <f t="shared" si="41"/>
        <v/>
      </c>
      <c r="V2595" s="16" t="str" cm="1">
        <f t="array" ref="V2595">_xlfn.IFS(AND(ISBLANK(A2595), OR(B2595&lt;&gt;"",C2595&lt;&gt;"",E2595&lt;&gt;"",F2595&lt;&gt;"",G2595&lt;&gt;"",H2595&lt;&gt;"",J2595&lt;&gt;"",K2595&lt;&gt;"",M2595&lt;&gt;"",N2595&lt;&gt;"",O2595&lt;&gt;"",P2595&lt;&gt;"",Q2595&lt;&gt;"",R2595&lt;&gt;"",S2595&lt;&gt;"",T2595&lt;&gt;"",)), "Address Empty", ISBLANK(A2595), "", ISBLANK(B2595), "Room Number Empty", ISBLANK(C2595), "First Name Empty", ISBLANK(E2595), "Last Name Empty", ISBLANK(F2595), "Date of Birth Empty", ISBLANK(G2595), "NI Number Empty", ISBLANK(H2595), "Check In Date Empty", ISBLANK(J2595), "HB Claim Ref Number Empty", ISBLANK(K2595), "Referral Agency Empty", ISBLANK(M2595), "Gender Empty", ISBLANK(N2595), "Religion Empty", ISBLANK(O2595), "Ethnicity Empty", ISBLANK(P2595), "Nationality Empty", ISBLANK(Q2595), "Disability Empty", ISBLANK(R2595), "Sexual Orientation Empty", ISBLANK(S2595), "Language Empty", ISBLANK(T2595), "Risk Assessment Empty", AND(G2595&lt;&gt;"",H2595&lt;&gt;""), IF(SUMPRODUCT(($G$2:$G$5000=G2595)*($H$2:$H$5000=H2595))&gt;1,"CONFLICT: NI and Check-in Date Already in Use","Correct"), TRUE, "Correct")</f>
        <v/>
      </c>
    </row>
    <row r="2596" spans="1:22" s="14" customFormat="1" x14ac:dyDescent="0.5">
      <c r="A2596" s="10"/>
      <c r="B2596" s="11"/>
      <c r="C2596" s="10"/>
      <c r="D2596" s="10"/>
      <c r="E2596" s="10"/>
      <c r="F2596" s="12"/>
      <c r="G2596" s="10"/>
      <c r="H2596" s="12"/>
      <c r="I2596" s="12"/>
      <c r="J2596" s="13"/>
      <c r="K2596" s="10"/>
      <c r="L2596" s="15" t="str">
        <f ca="1">IF(ISBLANK(F2596), "", DATEDIF(Tenants[[#This Row],[DateOfBirth]],TODAY(),"Y"))</f>
        <v/>
      </c>
      <c r="M2596" s="10"/>
      <c r="N2596" s="10"/>
      <c r="O2596" s="10"/>
      <c r="P2596" s="10"/>
      <c r="Q2596" s="10"/>
      <c r="R2596" s="10"/>
      <c r="S2596" s="10"/>
      <c r="T2596" s="10"/>
      <c r="U2596" s="16" t="str">
        <f t="shared" si="41"/>
        <v/>
      </c>
      <c r="V2596" s="16" t="str" cm="1">
        <f t="array" ref="V2596">_xlfn.IFS(AND(ISBLANK(A2596), OR(B2596&lt;&gt;"",C2596&lt;&gt;"",E2596&lt;&gt;"",F2596&lt;&gt;"",G2596&lt;&gt;"",H2596&lt;&gt;"",J2596&lt;&gt;"",K2596&lt;&gt;"",M2596&lt;&gt;"",N2596&lt;&gt;"",O2596&lt;&gt;"",P2596&lt;&gt;"",Q2596&lt;&gt;"",R2596&lt;&gt;"",S2596&lt;&gt;"",T2596&lt;&gt;"",)), "Address Empty", ISBLANK(A2596), "", ISBLANK(B2596), "Room Number Empty", ISBLANK(C2596), "First Name Empty", ISBLANK(E2596), "Last Name Empty", ISBLANK(F2596), "Date of Birth Empty", ISBLANK(G2596), "NI Number Empty", ISBLANK(H2596), "Check In Date Empty", ISBLANK(J2596), "HB Claim Ref Number Empty", ISBLANK(K2596), "Referral Agency Empty", ISBLANK(M2596), "Gender Empty", ISBLANK(N2596), "Religion Empty", ISBLANK(O2596), "Ethnicity Empty", ISBLANK(P2596), "Nationality Empty", ISBLANK(Q2596), "Disability Empty", ISBLANK(R2596), "Sexual Orientation Empty", ISBLANK(S2596), "Language Empty", ISBLANK(T2596), "Risk Assessment Empty", AND(G2596&lt;&gt;"",H2596&lt;&gt;""), IF(SUMPRODUCT(($G$2:$G$5000=G2596)*($H$2:$H$5000=H2596))&gt;1,"CONFLICT: NI and Check-in Date Already in Use","Correct"), TRUE, "Correct")</f>
        <v/>
      </c>
    </row>
    <row r="2597" spans="1:22" s="14" customFormat="1" x14ac:dyDescent="0.5">
      <c r="A2597" s="10"/>
      <c r="B2597" s="11"/>
      <c r="C2597" s="10"/>
      <c r="D2597" s="10"/>
      <c r="E2597" s="10"/>
      <c r="F2597" s="12"/>
      <c r="G2597" s="10"/>
      <c r="H2597" s="12"/>
      <c r="I2597" s="12"/>
      <c r="J2597" s="13"/>
      <c r="K2597" s="10"/>
      <c r="L2597" s="15" t="str">
        <f ca="1">IF(ISBLANK(F2597), "", DATEDIF(Tenants[[#This Row],[DateOfBirth]],TODAY(),"Y"))</f>
        <v/>
      </c>
      <c r="M2597" s="10"/>
      <c r="N2597" s="10"/>
      <c r="O2597" s="10"/>
      <c r="P2597" s="10"/>
      <c r="Q2597" s="10"/>
      <c r="R2597" s="10"/>
      <c r="S2597" s="10"/>
      <c r="T2597" s="10"/>
      <c r="U2597" s="16" t="str">
        <f t="shared" si="41"/>
        <v/>
      </c>
      <c r="V2597" s="16" t="str" cm="1">
        <f t="array" ref="V2597">_xlfn.IFS(AND(ISBLANK(A2597), OR(B2597&lt;&gt;"",C2597&lt;&gt;"",E2597&lt;&gt;"",F2597&lt;&gt;"",G2597&lt;&gt;"",H2597&lt;&gt;"",J2597&lt;&gt;"",K2597&lt;&gt;"",M2597&lt;&gt;"",N2597&lt;&gt;"",O2597&lt;&gt;"",P2597&lt;&gt;"",Q2597&lt;&gt;"",R2597&lt;&gt;"",S2597&lt;&gt;"",T2597&lt;&gt;"",)), "Address Empty", ISBLANK(A2597), "", ISBLANK(B2597), "Room Number Empty", ISBLANK(C2597), "First Name Empty", ISBLANK(E2597), "Last Name Empty", ISBLANK(F2597), "Date of Birth Empty", ISBLANK(G2597), "NI Number Empty", ISBLANK(H2597), "Check In Date Empty", ISBLANK(J2597), "HB Claim Ref Number Empty", ISBLANK(K2597), "Referral Agency Empty", ISBLANK(M2597), "Gender Empty", ISBLANK(N2597), "Religion Empty", ISBLANK(O2597), "Ethnicity Empty", ISBLANK(P2597), "Nationality Empty", ISBLANK(Q2597), "Disability Empty", ISBLANK(R2597), "Sexual Orientation Empty", ISBLANK(S2597), "Language Empty", ISBLANK(T2597), "Risk Assessment Empty", AND(G2597&lt;&gt;"",H2597&lt;&gt;""), IF(SUMPRODUCT(($G$2:$G$5000=G2597)*($H$2:$H$5000=H2597))&gt;1,"CONFLICT: NI and Check-in Date Already in Use","Correct"), TRUE, "Correct")</f>
        <v/>
      </c>
    </row>
    <row r="2598" spans="1:22" s="14" customFormat="1" x14ac:dyDescent="0.5">
      <c r="A2598" s="10"/>
      <c r="B2598" s="11"/>
      <c r="C2598" s="10"/>
      <c r="D2598" s="10"/>
      <c r="E2598" s="10"/>
      <c r="F2598" s="12"/>
      <c r="G2598" s="10"/>
      <c r="H2598" s="12"/>
      <c r="I2598" s="12"/>
      <c r="J2598" s="13"/>
      <c r="K2598" s="10"/>
      <c r="L2598" s="15" t="str">
        <f ca="1">IF(ISBLANK(F2598), "", DATEDIF(Tenants[[#This Row],[DateOfBirth]],TODAY(),"Y"))</f>
        <v/>
      </c>
      <c r="M2598" s="10"/>
      <c r="N2598" s="10"/>
      <c r="O2598" s="10"/>
      <c r="P2598" s="10"/>
      <c r="Q2598" s="10"/>
      <c r="R2598" s="10"/>
      <c r="S2598" s="10"/>
      <c r="T2598" s="10"/>
      <c r="U2598" s="16" t="str">
        <f t="shared" si="41"/>
        <v/>
      </c>
      <c r="V2598" s="16" t="str" cm="1">
        <f t="array" ref="V2598">_xlfn.IFS(AND(ISBLANK(A2598), OR(B2598&lt;&gt;"",C2598&lt;&gt;"",E2598&lt;&gt;"",F2598&lt;&gt;"",G2598&lt;&gt;"",H2598&lt;&gt;"",J2598&lt;&gt;"",K2598&lt;&gt;"",M2598&lt;&gt;"",N2598&lt;&gt;"",O2598&lt;&gt;"",P2598&lt;&gt;"",Q2598&lt;&gt;"",R2598&lt;&gt;"",S2598&lt;&gt;"",T2598&lt;&gt;"",)), "Address Empty", ISBLANK(A2598), "", ISBLANK(B2598), "Room Number Empty", ISBLANK(C2598), "First Name Empty", ISBLANK(E2598), "Last Name Empty", ISBLANK(F2598), "Date of Birth Empty", ISBLANK(G2598), "NI Number Empty", ISBLANK(H2598), "Check In Date Empty", ISBLANK(J2598), "HB Claim Ref Number Empty", ISBLANK(K2598), "Referral Agency Empty", ISBLANK(M2598), "Gender Empty", ISBLANK(N2598), "Religion Empty", ISBLANK(O2598), "Ethnicity Empty", ISBLANK(P2598), "Nationality Empty", ISBLANK(Q2598), "Disability Empty", ISBLANK(R2598), "Sexual Orientation Empty", ISBLANK(S2598), "Language Empty", ISBLANK(T2598), "Risk Assessment Empty", AND(G2598&lt;&gt;"",H2598&lt;&gt;""), IF(SUMPRODUCT(($G$2:$G$5000=G2598)*($H$2:$H$5000=H2598))&gt;1,"CONFLICT: NI and Check-in Date Already in Use","Correct"), TRUE, "Correct")</f>
        <v/>
      </c>
    </row>
    <row r="2599" spans="1:22" s="14" customFormat="1" x14ac:dyDescent="0.5">
      <c r="A2599" s="10"/>
      <c r="B2599" s="11"/>
      <c r="C2599" s="10"/>
      <c r="D2599" s="10"/>
      <c r="E2599" s="10"/>
      <c r="F2599" s="12"/>
      <c r="G2599" s="10"/>
      <c r="H2599" s="12"/>
      <c r="I2599" s="12"/>
      <c r="J2599" s="13"/>
      <c r="K2599" s="10"/>
      <c r="L2599" s="15" t="str">
        <f ca="1">IF(ISBLANK(F2599), "", DATEDIF(Tenants[[#This Row],[DateOfBirth]],TODAY(),"Y"))</f>
        <v/>
      </c>
      <c r="M2599" s="10"/>
      <c r="N2599" s="10"/>
      <c r="O2599" s="10"/>
      <c r="P2599" s="10"/>
      <c r="Q2599" s="10"/>
      <c r="R2599" s="10"/>
      <c r="S2599" s="10"/>
      <c r="T2599" s="10"/>
      <c r="U2599" s="16" t="str">
        <f t="shared" si="41"/>
        <v/>
      </c>
      <c r="V2599" s="16" t="str" cm="1">
        <f t="array" ref="V2599">_xlfn.IFS(AND(ISBLANK(A2599), OR(B2599&lt;&gt;"",C2599&lt;&gt;"",E2599&lt;&gt;"",F2599&lt;&gt;"",G2599&lt;&gt;"",H2599&lt;&gt;"",J2599&lt;&gt;"",K2599&lt;&gt;"",M2599&lt;&gt;"",N2599&lt;&gt;"",O2599&lt;&gt;"",P2599&lt;&gt;"",Q2599&lt;&gt;"",R2599&lt;&gt;"",S2599&lt;&gt;"",T2599&lt;&gt;"",)), "Address Empty", ISBLANK(A2599), "", ISBLANK(B2599), "Room Number Empty", ISBLANK(C2599), "First Name Empty", ISBLANK(E2599), "Last Name Empty", ISBLANK(F2599), "Date of Birth Empty", ISBLANK(G2599), "NI Number Empty", ISBLANK(H2599), "Check In Date Empty", ISBLANK(J2599), "HB Claim Ref Number Empty", ISBLANK(K2599), "Referral Agency Empty", ISBLANK(M2599), "Gender Empty", ISBLANK(N2599), "Religion Empty", ISBLANK(O2599), "Ethnicity Empty", ISBLANK(P2599), "Nationality Empty", ISBLANK(Q2599), "Disability Empty", ISBLANK(R2599), "Sexual Orientation Empty", ISBLANK(S2599), "Language Empty", ISBLANK(T2599), "Risk Assessment Empty", AND(G2599&lt;&gt;"",H2599&lt;&gt;""), IF(SUMPRODUCT(($G$2:$G$5000=G2599)*($H$2:$H$5000=H2599))&gt;1,"CONFLICT: NI and Check-in Date Already in Use","Correct"), TRUE, "Correct")</f>
        <v/>
      </c>
    </row>
    <row r="2600" spans="1:22" s="14" customFormat="1" x14ac:dyDescent="0.5">
      <c r="A2600" s="10"/>
      <c r="B2600" s="11"/>
      <c r="C2600" s="10"/>
      <c r="D2600" s="10"/>
      <c r="E2600" s="10"/>
      <c r="F2600" s="12"/>
      <c r="G2600" s="10"/>
      <c r="H2600" s="12"/>
      <c r="I2600" s="12"/>
      <c r="J2600" s="13"/>
      <c r="K2600" s="10"/>
      <c r="L2600" s="15" t="str">
        <f ca="1">IF(ISBLANK(F2600), "", DATEDIF(Tenants[[#This Row],[DateOfBirth]],TODAY(),"Y"))</f>
        <v/>
      </c>
      <c r="M2600" s="10"/>
      <c r="N2600" s="10"/>
      <c r="O2600" s="10"/>
      <c r="P2600" s="10"/>
      <c r="Q2600" s="10"/>
      <c r="R2600" s="10"/>
      <c r="S2600" s="10"/>
      <c r="T2600" s="10"/>
      <c r="U2600" s="16" t="str">
        <f t="shared" si="41"/>
        <v/>
      </c>
      <c r="V2600" s="16" t="str" cm="1">
        <f t="array" ref="V2600">_xlfn.IFS(AND(ISBLANK(A2600), OR(B2600&lt;&gt;"",C2600&lt;&gt;"",E2600&lt;&gt;"",F2600&lt;&gt;"",G2600&lt;&gt;"",H2600&lt;&gt;"",J2600&lt;&gt;"",K2600&lt;&gt;"",M2600&lt;&gt;"",N2600&lt;&gt;"",O2600&lt;&gt;"",P2600&lt;&gt;"",Q2600&lt;&gt;"",R2600&lt;&gt;"",S2600&lt;&gt;"",T2600&lt;&gt;"",)), "Address Empty", ISBLANK(A2600), "", ISBLANK(B2600), "Room Number Empty", ISBLANK(C2600), "First Name Empty", ISBLANK(E2600), "Last Name Empty", ISBLANK(F2600), "Date of Birth Empty", ISBLANK(G2600), "NI Number Empty", ISBLANK(H2600), "Check In Date Empty", ISBLANK(J2600), "HB Claim Ref Number Empty", ISBLANK(K2600), "Referral Agency Empty", ISBLANK(M2600), "Gender Empty", ISBLANK(N2600), "Religion Empty", ISBLANK(O2600), "Ethnicity Empty", ISBLANK(P2600), "Nationality Empty", ISBLANK(Q2600), "Disability Empty", ISBLANK(R2600), "Sexual Orientation Empty", ISBLANK(S2600), "Language Empty", ISBLANK(T2600), "Risk Assessment Empty", AND(G2600&lt;&gt;"",H2600&lt;&gt;""), IF(SUMPRODUCT(($G$2:$G$5000=G2600)*($H$2:$H$5000=H2600))&gt;1,"CONFLICT: NI and Check-in Date Already in Use","Correct"), TRUE, "Correct")</f>
        <v/>
      </c>
    </row>
    <row r="2601" spans="1:22" s="14" customFormat="1" x14ac:dyDescent="0.5">
      <c r="A2601" s="10"/>
      <c r="B2601" s="11"/>
      <c r="C2601" s="10"/>
      <c r="D2601" s="10"/>
      <c r="E2601" s="10"/>
      <c r="F2601" s="12"/>
      <c r="G2601" s="10"/>
      <c r="H2601" s="12"/>
      <c r="I2601" s="12"/>
      <c r="J2601" s="13"/>
      <c r="K2601" s="10"/>
      <c r="L2601" s="15" t="str">
        <f ca="1">IF(ISBLANK(F2601), "", DATEDIF(Tenants[[#This Row],[DateOfBirth]],TODAY(),"Y"))</f>
        <v/>
      </c>
      <c r="M2601" s="10"/>
      <c r="N2601" s="10"/>
      <c r="O2601" s="10"/>
      <c r="P2601" s="10"/>
      <c r="Q2601" s="10"/>
      <c r="R2601" s="10"/>
      <c r="S2601" s="10"/>
      <c r="T2601" s="10"/>
      <c r="U2601" s="16" t="str">
        <f t="shared" si="41"/>
        <v/>
      </c>
      <c r="V2601" s="16" t="str" cm="1">
        <f t="array" ref="V2601">_xlfn.IFS(AND(ISBLANK(A2601), OR(B2601&lt;&gt;"",C2601&lt;&gt;"",E2601&lt;&gt;"",F2601&lt;&gt;"",G2601&lt;&gt;"",H2601&lt;&gt;"",J2601&lt;&gt;"",K2601&lt;&gt;"",M2601&lt;&gt;"",N2601&lt;&gt;"",O2601&lt;&gt;"",P2601&lt;&gt;"",Q2601&lt;&gt;"",R2601&lt;&gt;"",S2601&lt;&gt;"",T2601&lt;&gt;"",)), "Address Empty", ISBLANK(A2601), "", ISBLANK(B2601), "Room Number Empty", ISBLANK(C2601), "First Name Empty", ISBLANK(E2601), "Last Name Empty", ISBLANK(F2601), "Date of Birth Empty", ISBLANK(G2601), "NI Number Empty", ISBLANK(H2601), "Check In Date Empty", ISBLANK(J2601), "HB Claim Ref Number Empty", ISBLANK(K2601), "Referral Agency Empty", ISBLANK(M2601), "Gender Empty", ISBLANK(N2601), "Religion Empty", ISBLANK(O2601), "Ethnicity Empty", ISBLANK(P2601), "Nationality Empty", ISBLANK(Q2601), "Disability Empty", ISBLANK(R2601), "Sexual Orientation Empty", ISBLANK(S2601), "Language Empty", ISBLANK(T2601), "Risk Assessment Empty", AND(G2601&lt;&gt;"",H2601&lt;&gt;""), IF(SUMPRODUCT(($G$2:$G$5000=G2601)*($H$2:$H$5000=H2601))&gt;1,"CONFLICT: NI and Check-in Date Already in Use","Correct"), TRUE, "Correct")</f>
        <v/>
      </c>
    </row>
    <row r="2602" spans="1:22" s="14" customFormat="1" x14ac:dyDescent="0.5">
      <c r="A2602" s="10"/>
      <c r="B2602" s="11"/>
      <c r="C2602" s="10"/>
      <c r="D2602" s="10"/>
      <c r="E2602" s="10"/>
      <c r="F2602" s="12"/>
      <c r="G2602" s="10"/>
      <c r="H2602" s="12"/>
      <c r="I2602" s="12"/>
      <c r="J2602" s="13"/>
      <c r="K2602" s="10"/>
      <c r="L2602" s="15" t="str">
        <f ca="1">IF(ISBLANK(F2602), "", DATEDIF(Tenants[[#This Row],[DateOfBirth]],TODAY(),"Y"))</f>
        <v/>
      </c>
      <c r="M2602" s="10"/>
      <c r="N2602" s="10"/>
      <c r="O2602" s="10"/>
      <c r="P2602" s="10"/>
      <c r="Q2602" s="10"/>
      <c r="R2602" s="10"/>
      <c r="S2602" s="10"/>
      <c r="T2602" s="10"/>
      <c r="U2602" s="16" t="str">
        <f t="shared" si="41"/>
        <v/>
      </c>
      <c r="V2602" s="16" t="str" cm="1">
        <f t="array" ref="V2602">_xlfn.IFS(AND(ISBLANK(A2602), OR(B2602&lt;&gt;"",C2602&lt;&gt;"",E2602&lt;&gt;"",F2602&lt;&gt;"",G2602&lt;&gt;"",H2602&lt;&gt;"",J2602&lt;&gt;"",K2602&lt;&gt;"",M2602&lt;&gt;"",N2602&lt;&gt;"",O2602&lt;&gt;"",P2602&lt;&gt;"",Q2602&lt;&gt;"",R2602&lt;&gt;"",S2602&lt;&gt;"",T2602&lt;&gt;"",)), "Address Empty", ISBLANK(A2602), "", ISBLANK(B2602), "Room Number Empty", ISBLANK(C2602), "First Name Empty", ISBLANK(E2602), "Last Name Empty", ISBLANK(F2602), "Date of Birth Empty", ISBLANK(G2602), "NI Number Empty", ISBLANK(H2602), "Check In Date Empty", ISBLANK(J2602), "HB Claim Ref Number Empty", ISBLANK(K2602), "Referral Agency Empty", ISBLANK(M2602), "Gender Empty", ISBLANK(N2602), "Religion Empty", ISBLANK(O2602), "Ethnicity Empty", ISBLANK(P2602), "Nationality Empty", ISBLANK(Q2602), "Disability Empty", ISBLANK(R2602), "Sexual Orientation Empty", ISBLANK(S2602), "Language Empty", ISBLANK(T2602), "Risk Assessment Empty", AND(G2602&lt;&gt;"",H2602&lt;&gt;""), IF(SUMPRODUCT(($G$2:$G$5000=G2602)*($H$2:$H$5000=H2602))&gt;1,"CONFLICT: NI and Check-in Date Already in Use","Correct"), TRUE, "Correct")</f>
        <v/>
      </c>
    </row>
    <row r="2603" spans="1:22" s="14" customFormat="1" x14ac:dyDescent="0.5">
      <c r="A2603" s="10"/>
      <c r="B2603" s="11"/>
      <c r="C2603" s="10"/>
      <c r="D2603" s="10"/>
      <c r="E2603" s="10"/>
      <c r="F2603" s="12"/>
      <c r="G2603" s="10"/>
      <c r="H2603" s="12"/>
      <c r="I2603" s="12"/>
      <c r="J2603" s="13"/>
      <c r="K2603" s="10"/>
      <c r="L2603" s="15" t="str">
        <f ca="1">IF(ISBLANK(F2603), "", DATEDIF(Tenants[[#This Row],[DateOfBirth]],TODAY(),"Y"))</f>
        <v/>
      </c>
      <c r="M2603" s="10"/>
      <c r="N2603" s="10"/>
      <c r="O2603" s="10"/>
      <c r="P2603" s="10"/>
      <c r="Q2603" s="10"/>
      <c r="R2603" s="10"/>
      <c r="S2603" s="10"/>
      <c r="T2603" s="10"/>
      <c r="U2603" s="16" t="str">
        <f t="shared" si="41"/>
        <v/>
      </c>
      <c r="V2603" s="16" t="str" cm="1">
        <f t="array" ref="V2603">_xlfn.IFS(AND(ISBLANK(A2603), OR(B2603&lt;&gt;"",C2603&lt;&gt;"",E2603&lt;&gt;"",F2603&lt;&gt;"",G2603&lt;&gt;"",H2603&lt;&gt;"",J2603&lt;&gt;"",K2603&lt;&gt;"",M2603&lt;&gt;"",N2603&lt;&gt;"",O2603&lt;&gt;"",P2603&lt;&gt;"",Q2603&lt;&gt;"",R2603&lt;&gt;"",S2603&lt;&gt;"",T2603&lt;&gt;"",)), "Address Empty", ISBLANK(A2603), "", ISBLANK(B2603), "Room Number Empty", ISBLANK(C2603), "First Name Empty", ISBLANK(E2603), "Last Name Empty", ISBLANK(F2603), "Date of Birth Empty", ISBLANK(G2603), "NI Number Empty", ISBLANK(H2603), "Check In Date Empty", ISBLANK(J2603), "HB Claim Ref Number Empty", ISBLANK(K2603), "Referral Agency Empty", ISBLANK(M2603), "Gender Empty", ISBLANK(N2603), "Religion Empty", ISBLANK(O2603), "Ethnicity Empty", ISBLANK(P2603), "Nationality Empty", ISBLANK(Q2603), "Disability Empty", ISBLANK(R2603), "Sexual Orientation Empty", ISBLANK(S2603), "Language Empty", ISBLANK(T2603), "Risk Assessment Empty", AND(G2603&lt;&gt;"",H2603&lt;&gt;""), IF(SUMPRODUCT(($G$2:$G$5000=G2603)*($H$2:$H$5000=H2603))&gt;1,"CONFLICT: NI and Check-in Date Already in Use","Correct"), TRUE, "Correct")</f>
        <v/>
      </c>
    </row>
    <row r="2604" spans="1:22" s="14" customFormat="1" x14ac:dyDescent="0.5">
      <c r="A2604" s="10"/>
      <c r="B2604" s="11"/>
      <c r="C2604" s="10"/>
      <c r="D2604" s="10"/>
      <c r="E2604" s="10"/>
      <c r="F2604" s="12"/>
      <c r="G2604" s="10"/>
      <c r="H2604" s="12"/>
      <c r="I2604" s="12"/>
      <c r="J2604" s="13"/>
      <c r="K2604" s="10"/>
      <c r="L2604" s="15" t="str">
        <f ca="1">IF(ISBLANK(F2604), "", DATEDIF(Tenants[[#This Row],[DateOfBirth]],TODAY(),"Y"))</f>
        <v/>
      </c>
      <c r="M2604" s="10"/>
      <c r="N2604" s="10"/>
      <c r="O2604" s="10"/>
      <c r="P2604" s="10"/>
      <c r="Q2604" s="10"/>
      <c r="R2604" s="10"/>
      <c r="S2604" s="10"/>
      <c r="T2604" s="10"/>
      <c r="U2604" s="16" t="str">
        <f t="shared" ref="U2604:U2667" si="42">IF(AND(ISBLANK(H2604),ISBLANK(I2604)),"",IF(ISBLANK(I2604),"ONGOING",DATEDIF(H2604,I2604,"Y")&amp;" YEAR(S) "&amp;DATEDIF(H2604,I2604,"YM")&amp;" MONTH(S)"))</f>
        <v/>
      </c>
      <c r="V2604" s="16" t="str" cm="1">
        <f t="array" ref="V2604">_xlfn.IFS(AND(ISBLANK(A2604), OR(B2604&lt;&gt;"",C2604&lt;&gt;"",E2604&lt;&gt;"",F2604&lt;&gt;"",G2604&lt;&gt;"",H2604&lt;&gt;"",J2604&lt;&gt;"",K2604&lt;&gt;"",M2604&lt;&gt;"",N2604&lt;&gt;"",O2604&lt;&gt;"",P2604&lt;&gt;"",Q2604&lt;&gt;"",R2604&lt;&gt;"",S2604&lt;&gt;"",T2604&lt;&gt;"",)), "Address Empty", ISBLANK(A2604), "", ISBLANK(B2604), "Room Number Empty", ISBLANK(C2604), "First Name Empty", ISBLANK(E2604), "Last Name Empty", ISBLANK(F2604), "Date of Birth Empty", ISBLANK(G2604), "NI Number Empty", ISBLANK(H2604), "Check In Date Empty", ISBLANK(J2604), "HB Claim Ref Number Empty", ISBLANK(K2604), "Referral Agency Empty", ISBLANK(M2604), "Gender Empty", ISBLANK(N2604), "Religion Empty", ISBLANK(O2604), "Ethnicity Empty", ISBLANK(P2604), "Nationality Empty", ISBLANK(Q2604), "Disability Empty", ISBLANK(R2604), "Sexual Orientation Empty", ISBLANK(S2604), "Language Empty", ISBLANK(T2604), "Risk Assessment Empty", AND(G2604&lt;&gt;"",H2604&lt;&gt;""), IF(SUMPRODUCT(($G$2:$G$5000=G2604)*($H$2:$H$5000=H2604))&gt;1,"CONFLICT: NI and Check-in Date Already in Use","Correct"), TRUE, "Correct")</f>
        <v/>
      </c>
    </row>
    <row r="2605" spans="1:22" s="14" customFormat="1" x14ac:dyDescent="0.5">
      <c r="A2605" s="10"/>
      <c r="B2605" s="11"/>
      <c r="C2605" s="10"/>
      <c r="D2605" s="10"/>
      <c r="E2605" s="10"/>
      <c r="F2605" s="12"/>
      <c r="G2605" s="10"/>
      <c r="H2605" s="12"/>
      <c r="I2605" s="12"/>
      <c r="J2605" s="13"/>
      <c r="K2605" s="10"/>
      <c r="L2605" s="15" t="str">
        <f ca="1">IF(ISBLANK(F2605), "", DATEDIF(Tenants[[#This Row],[DateOfBirth]],TODAY(),"Y"))</f>
        <v/>
      </c>
      <c r="M2605" s="10"/>
      <c r="N2605" s="10"/>
      <c r="O2605" s="10"/>
      <c r="P2605" s="10"/>
      <c r="Q2605" s="10"/>
      <c r="R2605" s="10"/>
      <c r="S2605" s="10"/>
      <c r="T2605" s="10"/>
      <c r="U2605" s="16" t="str">
        <f t="shared" si="42"/>
        <v/>
      </c>
      <c r="V2605" s="16" t="str" cm="1">
        <f t="array" ref="V2605">_xlfn.IFS(AND(ISBLANK(A2605), OR(B2605&lt;&gt;"",C2605&lt;&gt;"",E2605&lt;&gt;"",F2605&lt;&gt;"",G2605&lt;&gt;"",H2605&lt;&gt;"",J2605&lt;&gt;"",K2605&lt;&gt;"",M2605&lt;&gt;"",N2605&lt;&gt;"",O2605&lt;&gt;"",P2605&lt;&gt;"",Q2605&lt;&gt;"",R2605&lt;&gt;"",S2605&lt;&gt;"",T2605&lt;&gt;"",)), "Address Empty", ISBLANK(A2605), "", ISBLANK(B2605), "Room Number Empty", ISBLANK(C2605), "First Name Empty", ISBLANK(E2605), "Last Name Empty", ISBLANK(F2605), "Date of Birth Empty", ISBLANK(G2605), "NI Number Empty", ISBLANK(H2605), "Check In Date Empty", ISBLANK(J2605), "HB Claim Ref Number Empty", ISBLANK(K2605), "Referral Agency Empty", ISBLANK(M2605), "Gender Empty", ISBLANK(N2605), "Religion Empty", ISBLANK(O2605), "Ethnicity Empty", ISBLANK(P2605), "Nationality Empty", ISBLANK(Q2605), "Disability Empty", ISBLANK(R2605), "Sexual Orientation Empty", ISBLANK(S2605), "Language Empty", ISBLANK(T2605), "Risk Assessment Empty", AND(G2605&lt;&gt;"",H2605&lt;&gt;""), IF(SUMPRODUCT(($G$2:$G$5000=G2605)*($H$2:$H$5000=H2605))&gt;1,"CONFLICT: NI and Check-in Date Already in Use","Correct"), TRUE, "Correct")</f>
        <v/>
      </c>
    </row>
    <row r="2606" spans="1:22" s="14" customFormat="1" x14ac:dyDescent="0.5">
      <c r="A2606" s="10"/>
      <c r="B2606" s="11"/>
      <c r="C2606" s="10"/>
      <c r="D2606" s="10"/>
      <c r="E2606" s="10"/>
      <c r="F2606" s="12"/>
      <c r="G2606" s="10"/>
      <c r="H2606" s="12"/>
      <c r="I2606" s="12"/>
      <c r="J2606" s="13"/>
      <c r="K2606" s="10"/>
      <c r="L2606" s="15" t="str">
        <f ca="1">IF(ISBLANK(F2606), "", DATEDIF(Tenants[[#This Row],[DateOfBirth]],TODAY(),"Y"))</f>
        <v/>
      </c>
      <c r="M2606" s="10"/>
      <c r="N2606" s="10"/>
      <c r="O2606" s="10"/>
      <c r="P2606" s="10"/>
      <c r="Q2606" s="10"/>
      <c r="R2606" s="10"/>
      <c r="S2606" s="10"/>
      <c r="T2606" s="10"/>
      <c r="U2606" s="16" t="str">
        <f t="shared" si="42"/>
        <v/>
      </c>
      <c r="V2606" s="16" t="str" cm="1">
        <f t="array" ref="V2606">_xlfn.IFS(AND(ISBLANK(A2606), OR(B2606&lt;&gt;"",C2606&lt;&gt;"",E2606&lt;&gt;"",F2606&lt;&gt;"",G2606&lt;&gt;"",H2606&lt;&gt;"",J2606&lt;&gt;"",K2606&lt;&gt;"",M2606&lt;&gt;"",N2606&lt;&gt;"",O2606&lt;&gt;"",P2606&lt;&gt;"",Q2606&lt;&gt;"",R2606&lt;&gt;"",S2606&lt;&gt;"",T2606&lt;&gt;"",)), "Address Empty", ISBLANK(A2606), "", ISBLANK(B2606), "Room Number Empty", ISBLANK(C2606), "First Name Empty", ISBLANK(E2606), "Last Name Empty", ISBLANK(F2606), "Date of Birth Empty", ISBLANK(G2606), "NI Number Empty", ISBLANK(H2606), "Check In Date Empty", ISBLANK(J2606), "HB Claim Ref Number Empty", ISBLANK(K2606), "Referral Agency Empty", ISBLANK(M2606), "Gender Empty", ISBLANK(N2606), "Religion Empty", ISBLANK(O2606), "Ethnicity Empty", ISBLANK(P2606), "Nationality Empty", ISBLANK(Q2606), "Disability Empty", ISBLANK(R2606), "Sexual Orientation Empty", ISBLANK(S2606), "Language Empty", ISBLANK(T2606), "Risk Assessment Empty", AND(G2606&lt;&gt;"",H2606&lt;&gt;""), IF(SUMPRODUCT(($G$2:$G$5000=G2606)*($H$2:$H$5000=H2606))&gt;1,"CONFLICT: NI and Check-in Date Already in Use","Correct"), TRUE, "Correct")</f>
        <v/>
      </c>
    </row>
    <row r="2607" spans="1:22" s="14" customFormat="1" x14ac:dyDescent="0.5">
      <c r="A2607" s="10"/>
      <c r="B2607" s="11"/>
      <c r="C2607" s="10"/>
      <c r="D2607" s="10"/>
      <c r="E2607" s="10"/>
      <c r="F2607" s="12"/>
      <c r="G2607" s="10"/>
      <c r="H2607" s="12"/>
      <c r="I2607" s="12"/>
      <c r="J2607" s="13"/>
      <c r="K2607" s="10"/>
      <c r="L2607" s="15" t="str">
        <f ca="1">IF(ISBLANK(F2607), "", DATEDIF(Tenants[[#This Row],[DateOfBirth]],TODAY(),"Y"))</f>
        <v/>
      </c>
      <c r="M2607" s="10"/>
      <c r="N2607" s="10"/>
      <c r="O2607" s="10"/>
      <c r="P2607" s="10"/>
      <c r="Q2607" s="10"/>
      <c r="R2607" s="10"/>
      <c r="S2607" s="10"/>
      <c r="T2607" s="10"/>
      <c r="U2607" s="16" t="str">
        <f t="shared" si="42"/>
        <v/>
      </c>
      <c r="V2607" s="16" t="str" cm="1">
        <f t="array" ref="V2607">_xlfn.IFS(AND(ISBLANK(A2607), OR(B2607&lt;&gt;"",C2607&lt;&gt;"",E2607&lt;&gt;"",F2607&lt;&gt;"",G2607&lt;&gt;"",H2607&lt;&gt;"",J2607&lt;&gt;"",K2607&lt;&gt;"",M2607&lt;&gt;"",N2607&lt;&gt;"",O2607&lt;&gt;"",P2607&lt;&gt;"",Q2607&lt;&gt;"",R2607&lt;&gt;"",S2607&lt;&gt;"",T2607&lt;&gt;"",)), "Address Empty", ISBLANK(A2607), "", ISBLANK(B2607), "Room Number Empty", ISBLANK(C2607), "First Name Empty", ISBLANK(E2607), "Last Name Empty", ISBLANK(F2607), "Date of Birth Empty", ISBLANK(G2607), "NI Number Empty", ISBLANK(H2607), "Check In Date Empty", ISBLANK(J2607), "HB Claim Ref Number Empty", ISBLANK(K2607), "Referral Agency Empty", ISBLANK(M2607), "Gender Empty", ISBLANK(N2607), "Religion Empty", ISBLANK(O2607), "Ethnicity Empty", ISBLANK(P2607), "Nationality Empty", ISBLANK(Q2607), "Disability Empty", ISBLANK(R2607), "Sexual Orientation Empty", ISBLANK(S2607), "Language Empty", ISBLANK(T2607), "Risk Assessment Empty", AND(G2607&lt;&gt;"",H2607&lt;&gt;""), IF(SUMPRODUCT(($G$2:$G$5000=G2607)*($H$2:$H$5000=H2607))&gt;1,"CONFLICT: NI and Check-in Date Already in Use","Correct"), TRUE, "Correct")</f>
        <v/>
      </c>
    </row>
    <row r="2608" spans="1:22" s="14" customFormat="1" x14ac:dyDescent="0.5">
      <c r="A2608" s="10"/>
      <c r="B2608" s="11"/>
      <c r="C2608" s="10"/>
      <c r="D2608" s="10"/>
      <c r="E2608" s="10"/>
      <c r="F2608" s="12"/>
      <c r="G2608" s="10"/>
      <c r="H2608" s="12"/>
      <c r="I2608" s="12"/>
      <c r="J2608" s="13"/>
      <c r="K2608" s="10"/>
      <c r="L2608" s="15" t="str">
        <f ca="1">IF(ISBLANK(F2608), "", DATEDIF(Tenants[[#This Row],[DateOfBirth]],TODAY(),"Y"))</f>
        <v/>
      </c>
      <c r="M2608" s="10"/>
      <c r="N2608" s="10"/>
      <c r="O2608" s="10"/>
      <c r="P2608" s="10"/>
      <c r="Q2608" s="10"/>
      <c r="R2608" s="10"/>
      <c r="S2608" s="10"/>
      <c r="T2608" s="10"/>
      <c r="U2608" s="16" t="str">
        <f t="shared" si="42"/>
        <v/>
      </c>
      <c r="V2608" s="16" t="str" cm="1">
        <f t="array" ref="V2608">_xlfn.IFS(AND(ISBLANK(A2608), OR(B2608&lt;&gt;"",C2608&lt;&gt;"",E2608&lt;&gt;"",F2608&lt;&gt;"",G2608&lt;&gt;"",H2608&lt;&gt;"",J2608&lt;&gt;"",K2608&lt;&gt;"",M2608&lt;&gt;"",N2608&lt;&gt;"",O2608&lt;&gt;"",P2608&lt;&gt;"",Q2608&lt;&gt;"",R2608&lt;&gt;"",S2608&lt;&gt;"",T2608&lt;&gt;"",)), "Address Empty", ISBLANK(A2608), "", ISBLANK(B2608), "Room Number Empty", ISBLANK(C2608), "First Name Empty", ISBLANK(E2608), "Last Name Empty", ISBLANK(F2608), "Date of Birth Empty", ISBLANK(G2608), "NI Number Empty", ISBLANK(H2608), "Check In Date Empty", ISBLANK(J2608), "HB Claim Ref Number Empty", ISBLANK(K2608), "Referral Agency Empty", ISBLANK(M2608), "Gender Empty", ISBLANK(N2608), "Religion Empty", ISBLANK(O2608), "Ethnicity Empty", ISBLANK(P2608), "Nationality Empty", ISBLANK(Q2608), "Disability Empty", ISBLANK(R2608), "Sexual Orientation Empty", ISBLANK(S2608), "Language Empty", ISBLANK(T2608), "Risk Assessment Empty", AND(G2608&lt;&gt;"",H2608&lt;&gt;""), IF(SUMPRODUCT(($G$2:$G$5000=G2608)*($H$2:$H$5000=H2608))&gt;1,"CONFLICT: NI and Check-in Date Already in Use","Correct"), TRUE, "Correct")</f>
        <v/>
      </c>
    </row>
    <row r="2609" spans="1:22" s="14" customFormat="1" x14ac:dyDescent="0.5">
      <c r="A2609" s="10"/>
      <c r="B2609" s="11"/>
      <c r="C2609" s="10"/>
      <c r="D2609" s="10"/>
      <c r="E2609" s="10"/>
      <c r="F2609" s="12"/>
      <c r="G2609" s="10"/>
      <c r="H2609" s="12"/>
      <c r="I2609" s="12"/>
      <c r="J2609" s="13"/>
      <c r="K2609" s="10"/>
      <c r="L2609" s="15" t="str">
        <f ca="1">IF(ISBLANK(F2609), "", DATEDIF(Tenants[[#This Row],[DateOfBirth]],TODAY(),"Y"))</f>
        <v/>
      </c>
      <c r="M2609" s="10"/>
      <c r="N2609" s="10"/>
      <c r="O2609" s="10"/>
      <c r="P2609" s="10"/>
      <c r="Q2609" s="10"/>
      <c r="R2609" s="10"/>
      <c r="S2609" s="10"/>
      <c r="T2609" s="10"/>
      <c r="U2609" s="16" t="str">
        <f t="shared" si="42"/>
        <v/>
      </c>
      <c r="V2609" s="16" t="str" cm="1">
        <f t="array" ref="V2609">_xlfn.IFS(AND(ISBLANK(A2609), OR(B2609&lt;&gt;"",C2609&lt;&gt;"",E2609&lt;&gt;"",F2609&lt;&gt;"",G2609&lt;&gt;"",H2609&lt;&gt;"",J2609&lt;&gt;"",K2609&lt;&gt;"",M2609&lt;&gt;"",N2609&lt;&gt;"",O2609&lt;&gt;"",P2609&lt;&gt;"",Q2609&lt;&gt;"",R2609&lt;&gt;"",S2609&lt;&gt;"",T2609&lt;&gt;"",)), "Address Empty", ISBLANK(A2609), "", ISBLANK(B2609), "Room Number Empty", ISBLANK(C2609), "First Name Empty", ISBLANK(E2609), "Last Name Empty", ISBLANK(F2609), "Date of Birth Empty", ISBLANK(G2609), "NI Number Empty", ISBLANK(H2609), "Check In Date Empty", ISBLANK(J2609), "HB Claim Ref Number Empty", ISBLANK(K2609), "Referral Agency Empty", ISBLANK(M2609), "Gender Empty", ISBLANK(N2609), "Religion Empty", ISBLANK(O2609), "Ethnicity Empty", ISBLANK(P2609), "Nationality Empty", ISBLANK(Q2609), "Disability Empty", ISBLANK(R2609), "Sexual Orientation Empty", ISBLANK(S2609), "Language Empty", ISBLANK(T2609), "Risk Assessment Empty", AND(G2609&lt;&gt;"",H2609&lt;&gt;""), IF(SUMPRODUCT(($G$2:$G$5000=G2609)*($H$2:$H$5000=H2609))&gt;1,"CONFLICT: NI and Check-in Date Already in Use","Correct"), TRUE, "Correct")</f>
        <v/>
      </c>
    </row>
    <row r="2610" spans="1:22" s="14" customFormat="1" x14ac:dyDescent="0.5">
      <c r="A2610" s="10"/>
      <c r="B2610" s="11"/>
      <c r="C2610" s="10"/>
      <c r="D2610" s="10"/>
      <c r="E2610" s="10"/>
      <c r="F2610" s="12"/>
      <c r="G2610" s="10"/>
      <c r="H2610" s="12"/>
      <c r="I2610" s="12"/>
      <c r="J2610" s="13"/>
      <c r="K2610" s="10"/>
      <c r="L2610" s="15" t="str">
        <f ca="1">IF(ISBLANK(F2610), "", DATEDIF(Tenants[[#This Row],[DateOfBirth]],TODAY(),"Y"))</f>
        <v/>
      </c>
      <c r="M2610" s="10"/>
      <c r="N2610" s="10"/>
      <c r="O2610" s="10"/>
      <c r="P2610" s="10"/>
      <c r="Q2610" s="10"/>
      <c r="R2610" s="10"/>
      <c r="S2610" s="10"/>
      <c r="T2610" s="10"/>
      <c r="U2610" s="16" t="str">
        <f t="shared" si="42"/>
        <v/>
      </c>
      <c r="V2610" s="16" t="str" cm="1">
        <f t="array" ref="V2610">_xlfn.IFS(AND(ISBLANK(A2610), OR(B2610&lt;&gt;"",C2610&lt;&gt;"",E2610&lt;&gt;"",F2610&lt;&gt;"",G2610&lt;&gt;"",H2610&lt;&gt;"",J2610&lt;&gt;"",K2610&lt;&gt;"",M2610&lt;&gt;"",N2610&lt;&gt;"",O2610&lt;&gt;"",P2610&lt;&gt;"",Q2610&lt;&gt;"",R2610&lt;&gt;"",S2610&lt;&gt;"",T2610&lt;&gt;"",)), "Address Empty", ISBLANK(A2610), "", ISBLANK(B2610), "Room Number Empty", ISBLANK(C2610), "First Name Empty", ISBLANK(E2610), "Last Name Empty", ISBLANK(F2610), "Date of Birth Empty", ISBLANK(G2610), "NI Number Empty", ISBLANK(H2610), "Check In Date Empty", ISBLANK(J2610), "HB Claim Ref Number Empty", ISBLANK(K2610), "Referral Agency Empty", ISBLANK(M2610), "Gender Empty", ISBLANK(N2610), "Religion Empty", ISBLANK(O2610), "Ethnicity Empty", ISBLANK(P2610), "Nationality Empty", ISBLANK(Q2610), "Disability Empty", ISBLANK(R2610), "Sexual Orientation Empty", ISBLANK(S2610), "Language Empty", ISBLANK(T2610), "Risk Assessment Empty", AND(G2610&lt;&gt;"",H2610&lt;&gt;""), IF(SUMPRODUCT(($G$2:$G$5000=G2610)*($H$2:$H$5000=H2610))&gt;1,"CONFLICT: NI and Check-in Date Already in Use","Correct"), TRUE, "Correct")</f>
        <v/>
      </c>
    </row>
    <row r="2611" spans="1:22" s="14" customFormat="1" x14ac:dyDescent="0.5">
      <c r="A2611" s="10"/>
      <c r="B2611" s="11"/>
      <c r="C2611" s="10"/>
      <c r="D2611" s="10"/>
      <c r="E2611" s="10"/>
      <c r="F2611" s="12"/>
      <c r="G2611" s="10"/>
      <c r="H2611" s="12"/>
      <c r="I2611" s="12"/>
      <c r="J2611" s="13"/>
      <c r="K2611" s="10"/>
      <c r="L2611" s="15" t="str">
        <f ca="1">IF(ISBLANK(F2611), "", DATEDIF(Tenants[[#This Row],[DateOfBirth]],TODAY(),"Y"))</f>
        <v/>
      </c>
      <c r="M2611" s="10"/>
      <c r="N2611" s="10"/>
      <c r="O2611" s="10"/>
      <c r="P2611" s="10"/>
      <c r="Q2611" s="10"/>
      <c r="R2611" s="10"/>
      <c r="S2611" s="10"/>
      <c r="T2611" s="10"/>
      <c r="U2611" s="16" t="str">
        <f t="shared" si="42"/>
        <v/>
      </c>
      <c r="V2611" s="16" t="str" cm="1">
        <f t="array" ref="V2611">_xlfn.IFS(AND(ISBLANK(A2611), OR(B2611&lt;&gt;"",C2611&lt;&gt;"",E2611&lt;&gt;"",F2611&lt;&gt;"",G2611&lt;&gt;"",H2611&lt;&gt;"",J2611&lt;&gt;"",K2611&lt;&gt;"",M2611&lt;&gt;"",N2611&lt;&gt;"",O2611&lt;&gt;"",P2611&lt;&gt;"",Q2611&lt;&gt;"",R2611&lt;&gt;"",S2611&lt;&gt;"",T2611&lt;&gt;"",)), "Address Empty", ISBLANK(A2611), "", ISBLANK(B2611), "Room Number Empty", ISBLANK(C2611), "First Name Empty", ISBLANK(E2611), "Last Name Empty", ISBLANK(F2611), "Date of Birth Empty", ISBLANK(G2611), "NI Number Empty", ISBLANK(H2611), "Check In Date Empty", ISBLANK(J2611), "HB Claim Ref Number Empty", ISBLANK(K2611), "Referral Agency Empty", ISBLANK(M2611), "Gender Empty", ISBLANK(N2611), "Religion Empty", ISBLANK(O2611), "Ethnicity Empty", ISBLANK(P2611), "Nationality Empty", ISBLANK(Q2611), "Disability Empty", ISBLANK(R2611), "Sexual Orientation Empty", ISBLANK(S2611), "Language Empty", ISBLANK(T2611), "Risk Assessment Empty", AND(G2611&lt;&gt;"",H2611&lt;&gt;""), IF(SUMPRODUCT(($G$2:$G$5000=G2611)*($H$2:$H$5000=H2611))&gt;1,"CONFLICT: NI and Check-in Date Already in Use","Correct"), TRUE, "Correct")</f>
        <v/>
      </c>
    </row>
    <row r="2612" spans="1:22" s="14" customFormat="1" x14ac:dyDescent="0.5">
      <c r="A2612" s="10"/>
      <c r="B2612" s="11"/>
      <c r="C2612" s="10"/>
      <c r="D2612" s="10"/>
      <c r="E2612" s="10"/>
      <c r="F2612" s="12"/>
      <c r="G2612" s="10"/>
      <c r="H2612" s="12"/>
      <c r="I2612" s="12"/>
      <c r="J2612" s="13"/>
      <c r="K2612" s="10"/>
      <c r="L2612" s="15" t="str">
        <f ca="1">IF(ISBLANK(F2612), "", DATEDIF(Tenants[[#This Row],[DateOfBirth]],TODAY(),"Y"))</f>
        <v/>
      </c>
      <c r="M2612" s="10"/>
      <c r="N2612" s="10"/>
      <c r="O2612" s="10"/>
      <c r="P2612" s="10"/>
      <c r="Q2612" s="10"/>
      <c r="R2612" s="10"/>
      <c r="S2612" s="10"/>
      <c r="T2612" s="10"/>
      <c r="U2612" s="16" t="str">
        <f t="shared" si="42"/>
        <v/>
      </c>
      <c r="V2612" s="16" t="str" cm="1">
        <f t="array" ref="V2612">_xlfn.IFS(AND(ISBLANK(A2612), OR(B2612&lt;&gt;"",C2612&lt;&gt;"",E2612&lt;&gt;"",F2612&lt;&gt;"",G2612&lt;&gt;"",H2612&lt;&gt;"",J2612&lt;&gt;"",K2612&lt;&gt;"",M2612&lt;&gt;"",N2612&lt;&gt;"",O2612&lt;&gt;"",P2612&lt;&gt;"",Q2612&lt;&gt;"",R2612&lt;&gt;"",S2612&lt;&gt;"",T2612&lt;&gt;"",)), "Address Empty", ISBLANK(A2612), "", ISBLANK(B2612), "Room Number Empty", ISBLANK(C2612), "First Name Empty", ISBLANK(E2612), "Last Name Empty", ISBLANK(F2612), "Date of Birth Empty", ISBLANK(G2612), "NI Number Empty", ISBLANK(H2612), "Check In Date Empty", ISBLANK(J2612), "HB Claim Ref Number Empty", ISBLANK(K2612), "Referral Agency Empty", ISBLANK(M2612), "Gender Empty", ISBLANK(N2612), "Religion Empty", ISBLANK(O2612), "Ethnicity Empty", ISBLANK(P2612), "Nationality Empty", ISBLANK(Q2612), "Disability Empty", ISBLANK(R2612), "Sexual Orientation Empty", ISBLANK(S2612), "Language Empty", ISBLANK(T2612), "Risk Assessment Empty", AND(G2612&lt;&gt;"",H2612&lt;&gt;""), IF(SUMPRODUCT(($G$2:$G$5000=G2612)*($H$2:$H$5000=H2612))&gt;1,"CONFLICT: NI and Check-in Date Already in Use","Correct"), TRUE, "Correct")</f>
        <v/>
      </c>
    </row>
    <row r="2613" spans="1:22" s="14" customFormat="1" x14ac:dyDescent="0.5">
      <c r="A2613" s="10"/>
      <c r="B2613" s="11"/>
      <c r="C2613" s="10"/>
      <c r="D2613" s="10"/>
      <c r="E2613" s="10"/>
      <c r="F2613" s="12"/>
      <c r="G2613" s="10"/>
      <c r="H2613" s="12"/>
      <c r="I2613" s="12"/>
      <c r="J2613" s="13"/>
      <c r="K2613" s="10"/>
      <c r="L2613" s="15" t="str">
        <f ca="1">IF(ISBLANK(F2613), "", DATEDIF(Tenants[[#This Row],[DateOfBirth]],TODAY(),"Y"))</f>
        <v/>
      </c>
      <c r="M2613" s="10"/>
      <c r="N2613" s="10"/>
      <c r="O2613" s="10"/>
      <c r="P2613" s="10"/>
      <c r="Q2613" s="10"/>
      <c r="R2613" s="10"/>
      <c r="S2613" s="10"/>
      <c r="T2613" s="10"/>
      <c r="U2613" s="16" t="str">
        <f t="shared" si="42"/>
        <v/>
      </c>
      <c r="V2613" s="16" t="str" cm="1">
        <f t="array" ref="V2613">_xlfn.IFS(AND(ISBLANK(A2613), OR(B2613&lt;&gt;"",C2613&lt;&gt;"",E2613&lt;&gt;"",F2613&lt;&gt;"",G2613&lt;&gt;"",H2613&lt;&gt;"",J2613&lt;&gt;"",K2613&lt;&gt;"",M2613&lt;&gt;"",N2613&lt;&gt;"",O2613&lt;&gt;"",P2613&lt;&gt;"",Q2613&lt;&gt;"",R2613&lt;&gt;"",S2613&lt;&gt;"",T2613&lt;&gt;"",)), "Address Empty", ISBLANK(A2613), "", ISBLANK(B2613), "Room Number Empty", ISBLANK(C2613), "First Name Empty", ISBLANK(E2613), "Last Name Empty", ISBLANK(F2613), "Date of Birth Empty", ISBLANK(G2613), "NI Number Empty", ISBLANK(H2613), "Check In Date Empty", ISBLANK(J2613), "HB Claim Ref Number Empty", ISBLANK(K2613), "Referral Agency Empty", ISBLANK(M2613), "Gender Empty", ISBLANK(N2613), "Religion Empty", ISBLANK(O2613), "Ethnicity Empty", ISBLANK(P2613), "Nationality Empty", ISBLANK(Q2613), "Disability Empty", ISBLANK(R2613), "Sexual Orientation Empty", ISBLANK(S2613), "Language Empty", ISBLANK(T2613), "Risk Assessment Empty", AND(G2613&lt;&gt;"",H2613&lt;&gt;""), IF(SUMPRODUCT(($G$2:$G$5000=G2613)*($H$2:$H$5000=H2613))&gt;1,"CONFLICT: NI and Check-in Date Already in Use","Correct"), TRUE, "Correct")</f>
        <v/>
      </c>
    </row>
    <row r="2614" spans="1:22" s="14" customFormat="1" x14ac:dyDescent="0.5">
      <c r="A2614" s="10"/>
      <c r="B2614" s="11"/>
      <c r="C2614" s="10"/>
      <c r="D2614" s="10"/>
      <c r="E2614" s="10"/>
      <c r="F2614" s="12"/>
      <c r="G2614" s="10"/>
      <c r="H2614" s="12"/>
      <c r="I2614" s="12"/>
      <c r="J2614" s="13"/>
      <c r="K2614" s="10"/>
      <c r="L2614" s="15" t="str">
        <f ca="1">IF(ISBLANK(F2614), "", DATEDIF(Tenants[[#This Row],[DateOfBirth]],TODAY(),"Y"))</f>
        <v/>
      </c>
      <c r="M2614" s="10"/>
      <c r="N2614" s="10"/>
      <c r="O2614" s="10"/>
      <c r="P2614" s="10"/>
      <c r="Q2614" s="10"/>
      <c r="R2614" s="10"/>
      <c r="S2614" s="10"/>
      <c r="T2614" s="10"/>
      <c r="U2614" s="16" t="str">
        <f t="shared" si="42"/>
        <v/>
      </c>
      <c r="V2614" s="16" t="str" cm="1">
        <f t="array" ref="V2614">_xlfn.IFS(AND(ISBLANK(A2614), OR(B2614&lt;&gt;"",C2614&lt;&gt;"",E2614&lt;&gt;"",F2614&lt;&gt;"",G2614&lt;&gt;"",H2614&lt;&gt;"",J2614&lt;&gt;"",K2614&lt;&gt;"",M2614&lt;&gt;"",N2614&lt;&gt;"",O2614&lt;&gt;"",P2614&lt;&gt;"",Q2614&lt;&gt;"",R2614&lt;&gt;"",S2614&lt;&gt;"",T2614&lt;&gt;"",)), "Address Empty", ISBLANK(A2614), "", ISBLANK(B2614), "Room Number Empty", ISBLANK(C2614), "First Name Empty", ISBLANK(E2614), "Last Name Empty", ISBLANK(F2614), "Date of Birth Empty", ISBLANK(G2614), "NI Number Empty", ISBLANK(H2614), "Check In Date Empty", ISBLANK(J2614), "HB Claim Ref Number Empty", ISBLANK(K2614), "Referral Agency Empty", ISBLANK(M2614), "Gender Empty", ISBLANK(N2614), "Religion Empty", ISBLANK(O2614), "Ethnicity Empty", ISBLANK(P2614), "Nationality Empty", ISBLANK(Q2614), "Disability Empty", ISBLANK(R2614), "Sexual Orientation Empty", ISBLANK(S2614), "Language Empty", ISBLANK(T2614), "Risk Assessment Empty", AND(G2614&lt;&gt;"",H2614&lt;&gt;""), IF(SUMPRODUCT(($G$2:$G$5000=G2614)*($H$2:$H$5000=H2614))&gt;1,"CONFLICT: NI and Check-in Date Already in Use","Correct"), TRUE, "Correct")</f>
        <v/>
      </c>
    </row>
    <row r="2615" spans="1:22" s="14" customFormat="1" x14ac:dyDescent="0.5">
      <c r="A2615" s="10"/>
      <c r="B2615" s="11"/>
      <c r="C2615" s="10"/>
      <c r="D2615" s="10"/>
      <c r="E2615" s="10"/>
      <c r="F2615" s="12"/>
      <c r="G2615" s="10"/>
      <c r="H2615" s="12"/>
      <c r="I2615" s="12"/>
      <c r="J2615" s="13"/>
      <c r="K2615" s="10"/>
      <c r="L2615" s="15" t="str">
        <f ca="1">IF(ISBLANK(F2615), "", DATEDIF(Tenants[[#This Row],[DateOfBirth]],TODAY(),"Y"))</f>
        <v/>
      </c>
      <c r="M2615" s="10"/>
      <c r="N2615" s="10"/>
      <c r="O2615" s="10"/>
      <c r="P2615" s="10"/>
      <c r="Q2615" s="10"/>
      <c r="R2615" s="10"/>
      <c r="S2615" s="10"/>
      <c r="T2615" s="10"/>
      <c r="U2615" s="16" t="str">
        <f t="shared" si="42"/>
        <v/>
      </c>
      <c r="V2615" s="16" t="str" cm="1">
        <f t="array" ref="V2615">_xlfn.IFS(AND(ISBLANK(A2615), OR(B2615&lt;&gt;"",C2615&lt;&gt;"",E2615&lt;&gt;"",F2615&lt;&gt;"",G2615&lt;&gt;"",H2615&lt;&gt;"",J2615&lt;&gt;"",K2615&lt;&gt;"",M2615&lt;&gt;"",N2615&lt;&gt;"",O2615&lt;&gt;"",P2615&lt;&gt;"",Q2615&lt;&gt;"",R2615&lt;&gt;"",S2615&lt;&gt;"",T2615&lt;&gt;"",)), "Address Empty", ISBLANK(A2615), "", ISBLANK(B2615), "Room Number Empty", ISBLANK(C2615), "First Name Empty", ISBLANK(E2615), "Last Name Empty", ISBLANK(F2615), "Date of Birth Empty", ISBLANK(G2615), "NI Number Empty", ISBLANK(H2615), "Check In Date Empty", ISBLANK(J2615), "HB Claim Ref Number Empty", ISBLANK(K2615), "Referral Agency Empty", ISBLANK(M2615), "Gender Empty", ISBLANK(N2615), "Religion Empty", ISBLANK(O2615), "Ethnicity Empty", ISBLANK(P2615), "Nationality Empty", ISBLANK(Q2615), "Disability Empty", ISBLANK(R2615), "Sexual Orientation Empty", ISBLANK(S2615), "Language Empty", ISBLANK(T2615), "Risk Assessment Empty", AND(G2615&lt;&gt;"",H2615&lt;&gt;""), IF(SUMPRODUCT(($G$2:$G$5000=G2615)*($H$2:$H$5000=H2615))&gt;1,"CONFLICT: NI and Check-in Date Already in Use","Correct"), TRUE, "Correct")</f>
        <v/>
      </c>
    </row>
    <row r="2616" spans="1:22" s="14" customFormat="1" x14ac:dyDescent="0.5">
      <c r="A2616" s="10"/>
      <c r="B2616" s="11"/>
      <c r="C2616" s="10"/>
      <c r="D2616" s="10"/>
      <c r="E2616" s="10"/>
      <c r="F2616" s="12"/>
      <c r="G2616" s="10"/>
      <c r="H2616" s="12"/>
      <c r="I2616" s="12"/>
      <c r="J2616" s="13"/>
      <c r="K2616" s="10"/>
      <c r="L2616" s="15" t="str">
        <f ca="1">IF(ISBLANK(F2616), "", DATEDIF(Tenants[[#This Row],[DateOfBirth]],TODAY(),"Y"))</f>
        <v/>
      </c>
      <c r="M2616" s="10"/>
      <c r="N2616" s="10"/>
      <c r="O2616" s="10"/>
      <c r="P2616" s="10"/>
      <c r="Q2616" s="10"/>
      <c r="R2616" s="10"/>
      <c r="S2616" s="10"/>
      <c r="T2616" s="10"/>
      <c r="U2616" s="16" t="str">
        <f t="shared" si="42"/>
        <v/>
      </c>
      <c r="V2616" s="16" t="str" cm="1">
        <f t="array" ref="V2616">_xlfn.IFS(AND(ISBLANK(A2616), OR(B2616&lt;&gt;"",C2616&lt;&gt;"",E2616&lt;&gt;"",F2616&lt;&gt;"",G2616&lt;&gt;"",H2616&lt;&gt;"",J2616&lt;&gt;"",K2616&lt;&gt;"",M2616&lt;&gt;"",N2616&lt;&gt;"",O2616&lt;&gt;"",P2616&lt;&gt;"",Q2616&lt;&gt;"",R2616&lt;&gt;"",S2616&lt;&gt;"",T2616&lt;&gt;"",)), "Address Empty", ISBLANK(A2616), "", ISBLANK(B2616), "Room Number Empty", ISBLANK(C2616), "First Name Empty", ISBLANK(E2616), "Last Name Empty", ISBLANK(F2616), "Date of Birth Empty", ISBLANK(G2616), "NI Number Empty", ISBLANK(H2616), "Check In Date Empty", ISBLANK(J2616), "HB Claim Ref Number Empty", ISBLANK(K2616), "Referral Agency Empty", ISBLANK(M2616), "Gender Empty", ISBLANK(N2616), "Religion Empty", ISBLANK(O2616), "Ethnicity Empty", ISBLANK(P2616), "Nationality Empty", ISBLANK(Q2616), "Disability Empty", ISBLANK(R2616), "Sexual Orientation Empty", ISBLANK(S2616), "Language Empty", ISBLANK(T2616), "Risk Assessment Empty", AND(G2616&lt;&gt;"",H2616&lt;&gt;""), IF(SUMPRODUCT(($G$2:$G$5000=G2616)*($H$2:$H$5000=H2616))&gt;1,"CONFLICT: NI and Check-in Date Already in Use","Correct"), TRUE, "Correct")</f>
        <v/>
      </c>
    </row>
    <row r="2617" spans="1:22" s="14" customFormat="1" x14ac:dyDescent="0.5">
      <c r="A2617" s="10"/>
      <c r="B2617" s="11"/>
      <c r="C2617" s="10"/>
      <c r="D2617" s="10"/>
      <c r="E2617" s="10"/>
      <c r="F2617" s="12"/>
      <c r="G2617" s="10"/>
      <c r="H2617" s="12"/>
      <c r="I2617" s="12"/>
      <c r="J2617" s="13"/>
      <c r="K2617" s="10"/>
      <c r="L2617" s="15" t="str">
        <f ca="1">IF(ISBLANK(F2617), "", DATEDIF(Tenants[[#This Row],[DateOfBirth]],TODAY(),"Y"))</f>
        <v/>
      </c>
      <c r="M2617" s="10"/>
      <c r="N2617" s="10"/>
      <c r="O2617" s="10"/>
      <c r="P2617" s="10"/>
      <c r="Q2617" s="10"/>
      <c r="R2617" s="10"/>
      <c r="S2617" s="10"/>
      <c r="T2617" s="10"/>
      <c r="U2617" s="16" t="str">
        <f t="shared" si="42"/>
        <v/>
      </c>
      <c r="V2617" s="16" t="str" cm="1">
        <f t="array" ref="V2617">_xlfn.IFS(AND(ISBLANK(A2617), OR(B2617&lt;&gt;"",C2617&lt;&gt;"",E2617&lt;&gt;"",F2617&lt;&gt;"",G2617&lt;&gt;"",H2617&lt;&gt;"",J2617&lt;&gt;"",K2617&lt;&gt;"",M2617&lt;&gt;"",N2617&lt;&gt;"",O2617&lt;&gt;"",P2617&lt;&gt;"",Q2617&lt;&gt;"",R2617&lt;&gt;"",S2617&lt;&gt;"",T2617&lt;&gt;"",)), "Address Empty", ISBLANK(A2617), "", ISBLANK(B2617), "Room Number Empty", ISBLANK(C2617), "First Name Empty", ISBLANK(E2617), "Last Name Empty", ISBLANK(F2617), "Date of Birth Empty", ISBLANK(G2617), "NI Number Empty", ISBLANK(H2617), "Check In Date Empty", ISBLANK(J2617), "HB Claim Ref Number Empty", ISBLANK(K2617), "Referral Agency Empty", ISBLANK(M2617), "Gender Empty", ISBLANK(N2617), "Religion Empty", ISBLANK(O2617), "Ethnicity Empty", ISBLANK(P2617), "Nationality Empty", ISBLANK(Q2617), "Disability Empty", ISBLANK(R2617), "Sexual Orientation Empty", ISBLANK(S2617), "Language Empty", ISBLANK(T2617), "Risk Assessment Empty", AND(G2617&lt;&gt;"",H2617&lt;&gt;""), IF(SUMPRODUCT(($G$2:$G$5000=G2617)*($H$2:$H$5000=H2617))&gt;1,"CONFLICT: NI and Check-in Date Already in Use","Correct"), TRUE, "Correct")</f>
        <v/>
      </c>
    </row>
    <row r="2618" spans="1:22" s="14" customFormat="1" x14ac:dyDescent="0.5">
      <c r="A2618" s="10"/>
      <c r="B2618" s="11"/>
      <c r="C2618" s="10"/>
      <c r="D2618" s="10"/>
      <c r="E2618" s="10"/>
      <c r="F2618" s="12"/>
      <c r="G2618" s="10"/>
      <c r="H2618" s="12"/>
      <c r="I2618" s="12"/>
      <c r="J2618" s="13"/>
      <c r="K2618" s="10"/>
      <c r="L2618" s="15" t="str">
        <f ca="1">IF(ISBLANK(F2618), "", DATEDIF(Tenants[[#This Row],[DateOfBirth]],TODAY(),"Y"))</f>
        <v/>
      </c>
      <c r="M2618" s="10"/>
      <c r="N2618" s="10"/>
      <c r="O2618" s="10"/>
      <c r="P2618" s="10"/>
      <c r="Q2618" s="10"/>
      <c r="R2618" s="10"/>
      <c r="S2618" s="10"/>
      <c r="T2618" s="10"/>
      <c r="U2618" s="16" t="str">
        <f t="shared" si="42"/>
        <v/>
      </c>
      <c r="V2618" s="16" t="str" cm="1">
        <f t="array" ref="V2618">_xlfn.IFS(AND(ISBLANK(A2618), OR(B2618&lt;&gt;"",C2618&lt;&gt;"",E2618&lt;&gt;"",F2618&lt;&gt;"",G2618&lt;&gt;"",H2618&lt;&gt;"",J2618&lt;&gt;"",K2618&lt;&gt;"",M2618&lt;&gt;"",N2618&lt;&gt;"",O2618&lt;&gt;"",P2618&lt;&gt;"",Q2618&lt;&gt;"",R2618&lt;&gt;"",S2618&lt;&gt;"",T2618&lt;&gt;"",)), "Address Empty", ISBLANK(A2618), "", ISBLANK(B2618), "Room Number Empty", ISBLANK(C2618), "First Name Empty", ISBLANK(E2618), "Last Name Empty", ISBLANK(F2618), "Date of Birth Empty", ISBLANK(G2618), "NI Number Empty", ISBLANK(H2618), "Check In Date Empty", ISBLANK(J2618), "HB Claim Ref Number Empty", ISBLANK(K2618), "Referral Agency Empty", ISBLANK(M2618), "Gender Empty", ISBLANK(N2618), "Religion Empty", ISBLANK(O2618), "Ethnicity Empty", ISBLANK(P2618), "Nationality Empty", ISBLANK(Q2618), "Disability Empty", ISBLANK(R2618), "Sexual Orientation Empty", ISBLANK(S2618), "Language Empty", ISBLANK(T2618), "Risk Assessment Empty", AND(G2618&lt;&gt;"",H2618&lt;&gt;""), IF(SUMPRODUCT(($G$2:$G$5000=G2618)*($H$2:$H$5000=H2618))&gt;1,"CONFLICT: NI and Check-in Date Already in Use","Correct"), TRUE, "Correct")</f>
        <v/>
      </c>
    </row>
    <row r="2619" spans="1:22" s="14" customFormat="1" x14ac:dyDescent="0.5">
      <c r="A2619" s="10"/>
      <c r="B2619" s="11"/>
      <c r="C2619" s="10"/>
      <c r="D2619" s="10"/>
      <c r="E2619" s="10"/>
      <c r="F2619" s="12"/>
      <c r="G2619" s="10"/>
      <c r="H2619" s="12"/>
      <c r="I2619" s="12"/>
      <c r="J2619" s="13"/>
      <c r="K2619" s="10"/>
      <c r="L2619" s="15" t="str">
        <f ca="1">IF(ISBLANK(F2619), "", DATEDIF(Tenants[[#This Row],[DateOfBirth]],TODAY(),"Y"))</f>
        <v/>
      </c>
      <c r="M2619" s="10"/>
      <c r="N2619" s="10"/>
      <c r="O2619" s="10"/>
      <c r="P2619" s="10"/>
      <c r="Q2619" s="10"/>
      <c r="R2619" s="10"/>
      <c r="S2619" s="10"/>
      <c r="T2619" s="10"/>
      <c r="U2619" s="16" t="str">
        <f t="shared" si="42"/>
        <v/>
      </c>
      <c r="V2619" s="16" t="str" cm="1">
        <f t="array" ref="V2619">_xlfn.IFS(AND(ISBLANK(A2619), OR(B2619&lt;&gt;"",C2619&lt;&gt;"",E2619&lt;&gt;"",F2619&lt;&gt;"",G2619&lt;&gt;"",H2619&lt;&gt;"",J2619&lt;&gt;"",K2619&lt;&gt;"",M2619&lt;&gt;"",N2619&lt;&gt;"",O2619&lt;&gt;"",P2619&lt;&gt;"",Q2619&lt;&gt;"",R2619&lt;&gt;"",S2619&lt;&gt;"",T2619&lt;&gt;"",)), "Address Empty", ISBLANK(A2619), "", ISBLANK(B2619), "Room Number Empty", ISBLANK(C2619), "First Name Empty", ISBLANK(E2619), "Last Name Empty", ISBLANK(F2619), "Date of Birth Empty", ISBLANK(G2619), "NI Number Empty", ISBLANK(H2619), "Check In Date Empty", ISBLANK(J2619), "HB Claim Ref Number Empty", ISBLANK(K2619), "Referral Agency Empty", ISBLANK(M2619), "Gender Empty", ISBLANK(N2619), "Religion Empty", ISBLANK(O2619), "Ethnicity Empty", ISBLANK(P2619), "Nationality Empty", ISBLANK(Q2619), "Disability Empty", ISBLANK(R2619), "Sexual Orientation Empty", ISBLANK(S2619), "Language Empty", ISBLANK(T2619), "Risk Assessment Empty", AND(G2619&lt;&gt;"",H2619&lt;&gt;""), IF(SUMPRODUCT(($G$2:$G$5000=G2619)*($H$2:$H$5000=H2619))&gt;1,"CONFLICT: NI and Check-in Date Already in Use","Correct"), TRUE, "Correct")</f>
        <v/>
      </c>
    </row>
    <row r="2620" spans="1:22" s="14" customFormat="1" x14ac:dyDescent="0.5">
      <c r="A2620" s="10"/>
      <c r="B2620" s="11"/>
      <c r="C2620" s="10"/>
      <c r="D2620" s="10"/>
      <c r="E2620" s="10"/>
      <c r="F2620" s="12"/>
      <c r="G2620" s="10"/>
      <c r="H2620" s="12"/>
      <c r="I2620" s="12"/>
      <c r="J2620" s="13"/>
      <c r="K2620" s="10"/>
      <c r="L2620" s="15" t="str">
        <f ca="1">IF(ISBLANK(F2620), "", DATEDIF(Tenants[[#This Row],[DateOfBirth]],TODAY(),"Y"))</f>
        <v/>
      </c>
      <c r="M2620" s="10"/>
      <c r="N2620" s="10"/>
      <c r="O2620" s="10"/>
      <c r="P2620" s="10"/>
      <c r="Q2620" s="10"/>
      <c r="R2620" s="10"/>
      <c r="S2620" s="10"/>
      <c r="T2620" s="10"/>
      <c r="U2620" s="16" t="str">
        <f t="shared" si="42"/>
        <v/>
      </c>
      <c r="V2620" s="16" t="str" cm="1">
        <f t="array" ref="V2620">_xlfn.IFS(AND(ISBLANK(A2620), OR(B2620&lt;&gt;"",C2620&lt;&gt;"",E2620&lt;&gt;"",F2620&lt;&gt;"",G2620&lt;&gt;"",H2620&lt;&gt;"",J2620&lt;&gt;"",K2620&lt;&gt;"",M2620&lt;&gt;"",N2620&lt;&gt;"",O2620&lt;&gt;"",P2620&lt;&gt;"",Q2620&lt;&gt;"",R2620&lt;&gt;"",S2620&lt;&gt;"",T2620&lt;&gt;"",)), "Address Empty", ISBLANK(A2620), "", ISBLANK(B2620), "Room Number Empty", ISBLANK(C2620), "First Name Empty", ISBLANK(E2620), "Last Name Empty", ISBLANK(F2620), "Date of Birth Empty", ISBLANK(G2620), "NI Number Empty", ISBLANK(H2620), "Check In Date Empty", ISBLANK(J2620), "HB Claim Ref Number Empty", ISBLANK(K2620), "Referral Agency Empty", ISBLANK(M2620), "Gender Empty", ISBLANK(N2620), "Religion Empty", ISBLANK(O2620), "Ethnicity Empty", ISBLANK(P2620), "Nationality Empty", ISBLANK(Q2620), "Disability Empty", ISBLANK(R2620), "Sexual Orientation Empty", ISBLANK(S2620), "Language Empty", ISBLANK(T2620), "Risk Assessment Empty", AND(G2620&lt;&gt;"",H2620&lt;&gt;""), IF(SUMPRODUCT(($G$2:$G$5000=G2620)*($H$2:$H$5000=H2620))&gt;1,"CONFLICT: NI and Check-in Date Already in Use","Correct"), TRUE, "Correct")</f>
        <v/>
      </c>
    </row>
    <row r="2621" spans="1:22" s="14" customFormat="1" x14ac:dyDescent="0.5">
      <c r="A2621" s="10"/>
      <c r="B2621" s="11"/>
      <c r="C2621" s="10"/>
      <c r="D2621" s="10"/>
      <c r="E2621" s="10"/>
      <c r="F2621" s="12"/>
      <c r="G2621" s="10"/>
      <c r="H2621" s="12"/>
      <c r="I2621" s="12"/>
      <c r="J2621" s="13"/>
      <c r="K2621" s="10"/>
      <c r="L2621" s="15" t="str">
        <f ca="1">IF(ISBLANK(F2621), "", DATEDIF(Tenants[[#This Row],[DateOfBirth]],TODAY(),"Y"))</f>
        <v/>
      </c>
      <c r="M2621" s="10"/>
      <c r="N2621" s="10"/>
      <c r="O2621" s="10"/>
      <c r="P2621" s="10"/>
      <c r="Q2621" s="10"/>
      <c r="R2621" s="10"/>
      <c r="S2621" s="10"/>
      <c r="T2621" s="10"/>
      <c r="U2621" s="16" t="str">
        <f t="shared" si="42"/>
        <v/>
      </c>
      <c r="V2621" s="16" t="str" cm="1">
        <f t="array" ref="V2621">_xlfn.IFS(AND(ISBLANK(A2621), OR(B2621&lt;&gt;"",C2621&lt;&gt;"",E2621&lt;&gt;"",F2621&lt;&gt;"",G2621&lt;&gt;"",H2621&lt;&gt;"",J2621&lt;&gt;"",K2621&lt;&gt;"",M2621&lt;&gt;"",N2621&lt;&gt;"",O2621&lt;&gt;"",P2621&lt;&gt;"",Q2621&lt;&gt;"",R2621&lt;&gt;"",S2621&lt;&gt;"",T2621&lt;&gt;"",)), "Address Empty", ISBLANK(A2621), "", ISBLANK(B2621), "Room Number Empty", ISBLANK(C2621), "First Name Empty", ISBLANK(E2621), "Last Name Empty", ISBLANK(F2621), "Date of Birth Empty", ISBLANK(G2621), "NI Number Empty", ISBLANK(H2621), "Check In Date Empty", ISBLANK(J2621), "HB Claim Ref Number Empty", ISBLANK(K2621), "Referral Agency Empty", ISBLANK(M2621), "Gender Empty", ISBLANK(N2621), "Religion Empty", ISBLANK(O2621), "Ethnicity Empty", ISBLANK(P2621), "Nationality Empty", ISBLANK(Q2621), "Disability Empty", ISBLANK(R2621), "Sexual Orientation Empty", ISBLANK(S2621), "Language Empty", ISBLANK(T2621), "Risk Assessment Empty", AND(G2621&lt;&gt;"",H2621&lt;&gt;""), IF(SUMPRODUCT(($G$2:$G$5000=G2621)*($H$2:$H$5000=H2621))&gt;1,"CONFLICT: NI and Check-in Date Already in Use","Correct"), TRUE, "Correct")</f>
        <v/>
      </c>
    </row>
    <row r="2622" spans="1:22" s="14" customFormat="1" x14ac:dyDescent="0.5">
      <c r="A2622" s="10"/>
      <c r="B2622" s="11"/>
      <c r="C2622" s="10"/>
      <c r="D2622" s="10"/>
      <c r="E2622" s="10"/>
      <c r="F2622" s="12"/>
      <c r="G2622" s="10"/>
      <c r="H2622" s="12"/>
      <c r="I2622" s="12"/>
      <c r="J2622" s="13"/>
      <c r="K2622" s="10"/>
      <c r="L2622" s="15" t="str">
        <f ca="1">IF(ISBLANK(F2622), "", DATEDIF(Tenants[[#This Row],[DateOfBirth]],TODAY(),"Y"))</f>
        <v/>
      </c>
      <c r="M2622" s="10"/>
      <c r="N2622" s="10"/>
      <c r="O2622" s="10"/>
      <c r="P2622" s="10"/>
      <c r="Q2622" s="10"/>
      <c r="R2622" s="10"/>
      <c r="S2622" s="10"/>
      <c r="T2622" s="10"/>
      <c r="U2622" s="16" t="str">
        <f t="shared" si="42"/>
        <v/>
      </c>
      <c r="V2622" s="16" t="str" cm="1">
        <f t="array" ref="V2622">_xlfn.IFS(AND(ISBLANK(A2622), OR(B2622&lt;&gt;"",C2622&lt;&gt;"",E2622&lt;&gt;"",F2622&lt;&gt;"",G2622&lt;&gt;"",H2622&lt;&gt;"",J2622&lt;&gt;"",K2622&lt;&gt;"",M2622&lt;&gt;"",N2622&lt;&gt;"",O2622&lt;&gt;"",P2622&lt;&gt;"",Q2622&lt;&gt;"",R2622&lt;&gt;"",S2622&lt;&gt;"",T2622&lt;&gt;"",)), "Address Empty", ISBLANK(A2622), "", ISBLANK(B2622), "Room Number Empty", ISBLANK(C2622), "First Name Empty", ISBLANK(E2622), "Last Name Empty", ISBLANK(F2622), "Date of Birth Empty", ISBLANK(G2622), "NI Number Empty", ISBLANK(H2622), "Check In Date Empty", ISBLANK(J2622), "HB Claim Ref Number Empty", ISBLANK(K2622), "Referral Agency Empty", ISBLANK(M2622), "Gender Empty", ISBLANK(N2622), "Religion Empty", ISBLANK(O2622), "Ethnicity Empty", ISBLANK(P2622), "Nationality Empty", ISBLANK(Q2622), "Disability Empty", ISBLANK(R2622), "Sexual Orientation Empty", ISBLANK(S2622), "Language Empty", ISBLANK(T2622), "Risk Assessment Empty", AND(G2622&lt;&gt;"",H2622&lt;&gt;""), IF(SUMPRODUCT(($G$2:$G$5000=G2622)*($H$2:$H$5000=H2622))&gt;1,"CONFLICT: NI and Check-in Date Already in Use","Correct"), TRUE, "Correct")</f>
        <v/>
      </c>
    </row>
    <row r="2623" spans="1:22" s="14" customFormat="1" x14ac:dyDescent="0.5">
      <c r="A2623" s="10"/>
      <c r="B2623" s="11"/>
      <c r="C2623" s="10"/>
      <c r="D2623" s="10"/>
      <c r="E2623" s="10"/>
      <c r="F2623" s="12"/>
      <c r="G2623" s="10"/>
      <c r="H2623" s="12"/>
      <c r="I2623" s="12"/>
      <c r="J2623" s="13"/>
      <c r="K2623" s="10"/>
      <c r="L2623" s="15" t="str">
        <f ca="1">IF(ISBLANK(F2623), "", DATEDIF(Tenants[[#This Row],[DateOfBirth]],TODAY(),"Y"))</f>
        <v/>
      </c>
      <c r="M2623" s="10"/>
      <c r="N2623" s="10"/>
      <c r="O2623" s="10"/>
      <c r="P2623" s="10"/>
      <c r="Q2623" s="10"/>
      <c r="R2623" s="10"/>
      <c r="S2623" s="10"/>
      <c r="T2623" s="10"/>
      <c r="U2623" s="16" t="str">
        <f t="shared" si="42"/>
        <v/>
      </c>
      <c r="V2623" s="16" t="str" cm="1">
        <f t="array" ref="V2623">_xlfn.IFS(AND(ISBLANK(A2623), OR(B2623&lt;&gt;"",C2623&lt;&gt;"",E2623&lt;&gt;"",F2623&lt;&gt;"",G2623&lt;&gt;"",H2623&lt;&gt;"",J2623&lt;&gt;"",K2623&lt;&gt;"",M2623&lt;&gt;"",N2623&lt;&gt;"",O2623&lt;&gt;"",P2623&lt;&gt;"",Q2623&lt;&gt;"",R2623&lt;&gt;"",S2623&lt;&gt;"",T2623&lt;&gt;"",)), "Address Empty", ISBLANK(A2623), "", ISBLANK(B2623), "Room Number Empty", ISBLANK(C2623), "First Name Empty", ISBLANK(E2623), "Last Name Empty", ISBLANK(F2623), "Date of Birth Empty", ISBLANK(G2623), "NI Number Empty", ISBLANK(H2623), "Check In Date Empty", ISBLANK(J2623), "HB Claim Ref Number Empty", ISBLANK(K2623), "Referral Agency Empty", ISBLANK(M2623), "Gender Empty", ISBLANK(N2623), "Religion Empty", ISBLANK(O2623), "Ethnicity Empty", ISBLANK(P2623), "Nationality Empty", ISBLANK(Q2623), "Disability Empty", ISBLANK(R2623), "Sexual Orientation Empty", ISBLANK(S2623), "Language Empty", ISBLANK(T2623), "Risk Assessment Empty", AND(G2623&lt;&gt;"",H2623&lt;&gt;""), IF(SUMPRODUCT(($G$2:$G$5000=G2623)*($H$2:$H$5000=H2623))&gt;1,"CONFLICT: NI and Check-in Date Already in Use","Correct"), TRUE, "Correct")</f>
        <v/>
      </c>
    </row>
    <row r="2624" spans="1:22" s="14" customFormat="1" x14ac:dyDescent="0.5">
      <c r="A2624" s="10"/>
      <c r="B2624" s="11"/>
      <c r="C2624" s="10"/>
      <c r="D2624" s="10"/>
      <c r="E2624" s="10"/>
      <c r="F2624" s="12"/>
      <c r="G2624" s="10"/>
      <c r="H2624" s="12"/>
      <c r="I2624" s="12"/>
      <c r="J2624" s="13"/>
      <c r="K2624" s="10"/>
      <c r="L2624" s="15" t="str">
        <f ca="1">IF(ISBLANK(F2624), "", DATEDIF(Tenants[[#This Row],[DateOfBirth]],TODAY(),"Y"))</f>
        <v/>
      </c>
      <c r="M2624" s="10"/>
      <c r="N2624" s="10"/>
      <c r="O2624" s="10"/>
      <c r="P2624" s="10"/>
      <c r="Q2624" s="10"/>
      <c r="R2624" s="10"/>
      <c r="S2624" s="10"/>
      <c r="T2624" s="10"/>
      <c r="U2624" s="16" t="str">
        <f t="shared" si="42"/>
        <v/>
      </c>
      <c r="V2624" s="16" t="str" cm="1">
        <f t="array" ref="V2624">_xlfn.IFS(AND(ISBLANK(A2624), OR(B2624&lt;&gt;"",C2624&lt;&gt;"",E2624&lt;&gt;"",F2624&lt;&gt;"",G2624&lt;&gt;"",H2624&lt;&gt;"",J2624&lt;&gt;"",K2624&lt;&gt;"",M2624&lt;&gt;"",N2624&lt;&gt;"",O2624&lt;&gt;"",P2624&lt;&gt;"",Q2624&lt;&gt;"",R2624&lt;&gt;"",S2624&lt;&gt;"",T2624&lt;&gt;"",)), "Address Empty", ISBLANK(A2624), "", ISBLANK(B2624), "Room Number Empty", ISBLANK(C2624), "First Name Empty", ISBLANK(E2624), "Last Name Empty", ISBLANK(F2624), "Date of Birth Empty", ISBLANK(G2624), "NI Number Empty", ISBLANK(H2624), "Check In Date Empty", ISBLANK(J2624), "HB Claim Ref Number Empty", ISBLANK(K2624), "Referral Agency Empty", ISBLANK(M2624), "Gender Empty", ISBLANK(N2624), "Religion Empty", ISBLANK(O2624), "Ethnicity Empty", ISBLANK(P2624), "Nationality Empty", ISBLANK(Q2624), "Disability Empty", ISBLANK(R2624), "Sexual Orientation Empty", ISBLANK(S2624), "Language Empty", ISBLANK(T2624), "Risk Assessment Empty", AND(G2624&lt;&gt;"",H2624&lt;&gt;""), IF(SUMPRODUCT(($G$2:$G$5000=G2624)*($H$2:$H$5000=H2624))&gt;1,"CONFLICT: NI and Check-in Date Already in Use","Correct"), TRUE, "Correct")</f>
        <v/>
      </c>
    </row>
    <row r="2625" spans="1:22" s="14" customFormat="1" x14ac:dyDescent="0.5">
      <c r="A2625" s="10"/>
      <c r="B2625" s="11"/>
      <c r="C2625" s="10"/>
      <c r="D2625" s="10"/>
      <c r="E2625" s="10"/>
      <c r="F2625" s="12"/>
      <c r="G2625" s="10"/>
      <c r="H2625" s="12"/>
      <c r="I2625" s="12"/>
      <c r="J2625" s="13"/>
      <c r="K2625" s="10"/>
      <c r="L2625" s="15" t="str">
        <f ca="1">IF(ISBLANK(F2625), "", DATEDIF(Tenants[[#This Row],[DateOfBirth]],TODAY(),"Y"))</f>
        <v/>
      </c>
      <c r="M2625" s="10"/>
      <c r="N2625" s="10"/>
      <c r="O2625" s="10"/>
      <c r="P2625" s="10"/>
      <c r="Q2625" s="10"/>
      <c r="R2625" s="10"/>
      <c r="S2625" s="10"/>
      <c r="T2625" s="10"/>
      <c r="U2625" s="16" t="str">
        <f t="shared" si="42"/>
        <v/>
      </c>
      <c r="V2625" s="16" t="str" cm="1">
        <f t="array" ref="V2625">_xlfn.IFS(AND(ISBLANK(A2625), OR(B2625&lt;&gt;"",C2625&lt;&gt;"",E2625&lt;&gt;"",F2625&lt;&gt;"",G2625&lt;&gt;"",H2625&lt;&gt;"",J2625&lt;&gt;"",K2625&lt;&gt;"",M2625&lt;&gt;"",N2625&lt;&gt;"",O2625&lt;&gt;"",P2625&lt;&gt;"",Q2625&lt;&gt;"",R2625&lt;&gt;"",S2625&lt;&gt;"",T2625&lt;&gt;"",)), "Address Empty", ISBLANK(A2625), "", ISBLANK(B2625), "Room Number Empty", ISBLANK(C2625), "First Name Empty", ISBLANK(E2625), "Last Name Empty", ISBLANK(F2625), "Date of Birth Empty", ISBLANK(G2625), "NI Number Empty", ISBLANK(H2625), "Check In Date Empty", ISBLANK(J2625), "HB Claim Ref Number Empty", ISBLANK(K2625), "Referral Agency Empty", ISBLANK(M2625), "Gender Empty", ISBLANK(N2625), "Religion Empty", ISBLANK(O2625), "Ethnicity Empty", ISBLANK(P2625), "Nationality Empty", ISBLANK(Q2625), "Disability Empty", ISBLANK(R2625), "Sexual Orientation Empty", ISBLANK(S2625), "Language Empty", ISBLANK(T2625), "Risk Assessment Empty", AND(G2625&lt;&gt;"",H2625&lt;&gt;""), IF(SUMPRODUCT(($G$2:$G$5000=G2625)*($H$2:$H$5000=H2625))&gt;1,"CONFLICT: NI and Check-in Date Already in Use","Correct"), TRUE, "Correct")</f>
        <v/>
      </c>
    </row>
    <row r="2626" spans="1:22" s="14" customFormat="1" x14ac:dyDescent="0.5">
      <c r="A2626" s="10"/>
      <c r="B2626" s="11"/>
      <c r="C2626" s="10"/>
      <c r="D2626" s="10"/>
      <c r="E2626" s="10"/>
      <c r="F2626" s="12"/>
      <c r="G2626" s="10"/>
      <c r="H2626" s="12"/>
      <c r="I2626" s="12"/>
      <c r="J2626" s="13"/>
      <c r="K2626" s="10"/>
      <c r="L2626" s="15" t="str">
        <f ca="1">IF(ISBLANK(F2626), "", DATEDIF(Tenants[[#This Row],[DateOfBirth]],TODAY(),"Y"))</f>
        <v/>
      </c>
      <c r="M2626" s="10"/>
      <c r="N2626" s="10"/>
      <c r="O2626" s="10"/>
      <c r="P2626" s="10"/>
      <c r="Q2626" s="10"/>
      <c r="R2626" s="10"/>
      <c r="S2626" s="10"/>
      <c r="T2626" s="10"/>
      <c r="U2626" s="16" t="str">
        <f t="shared" si="42"/>
        <v/>
      </c>
      <c r="V2626" s="16" t="str" cm="1">
        <f t="array" ref="V2626">_xlfn.IFS(AND(ISBLANK(A2626), OR(B2626&lt;&gt;"",C2626&lt;&gt;"",E2626&lt;&gt;"",F2626&lt;&gt;"",G2626&lt;&gt;"",H2626&lt;&gt;"",J2626&lt;&gt;"",K2626&lt;&gt;"",M2626&lt;&gt;"",N2626&lt;&gt;"",O2626&lt;&gt;"",P2626&lt;&gt;"",Q2626&lt;&gt;"",R2626&lt;&gt;"",S2626&lt;&gt;"",T2626&lt;&gt;"",)), "Address Empty", ISBLANK(A2626), "", ISBLANK(B2626), "Room Number Empty", ISBLANK(C2626), "First Name Empty", ISBLANK(E2626), "Last Name Empty", ISBLANK(F2626), "Date of Birth Empty", ISBLANK(G2626), "NI Number Empty", ISBLANK(H2626), "Check In Date Empty", ISBLANK(J2626), "HB Claim Ref Number Empty", ISBLANK(K2626), "Referral Agency Empty", ISBLANK(M2626), "Gender Empty", ISBLANK(N2626), "Religion Empty", ISBLANK(O2626), "Ethnicity Empty", ISBLANK(P2626), "Nationality Empty", ISBLANK(Q2626), "Disability Empty", ISBLANK(R2626), "Sexual Orientation Empty", ISBLANK(S2626), "Language Empty", ISBLANK(T2626), "Risk Assessment Empty", AND(G2626&lt;&gt;"",H2626&lt;&gt;""), IF(SUMPRODUCT(($G$2:$G$5000=G2626)*($H$2:$H$5000=H2626))&gt;1,"CONFLICT: NI and Check-in Date Already in Use","Correct"), TRUE, "Correct")</f>
        <v/>
      </c>
    </row>
    <row r="2627" spans="1:22" s="14" customFormat="1" x14ac:dyDescent="0.5">
      <c r="A2627" s="10"/>
      <c r="B2627" s="11"/>
      <c r="C2627" s="10"/>
      <c r="D2627" s="10"/>
      <c r="E2627" s="10"/>
      <c r="F2627" s="12"/>
      <c r="G2627" s="10"/>
      <c r="H2627" s="12"/>
      <c r="I2627" s="12"/>
      <c r="J2627" s="13"/>
      <c r="K2627" s="10"/>
      <c r="L2627" s="15" t="str">
        <f ca="1">IF(ISBLANK(F2627), "", DATEDIF(Tenants[[#This Row],[DateOfBirth]],TODAY(),"Y"))</f>
        <v/>
      </c>
      <c r="M2627" s="10"/>
      <c r="N2627" s="10"/>
      <c r="O2627" s="10"/>
      <c r="P2627" s="10"/>
      <c r="Q2627" s="10"/>
      <c r="R2627" s="10"/>
      <c r="S2627" s="10"/>
      <c r="T2627" s="10"/>
      <c r="U2627" s="16" t="str">
        <f t="shared" si="42"/>
        <v/>
      </c>
      <c r="V2627" s="16" t="str" cm="1">
        <f t="array" ref="V2627">_xlfn.IFS(AND(ISBLANK(A2627), OR(B2627&lt;&gt;"",C2627&lt;&gt;"",E2627&lt;&gt;"",F2627&lt;&gt;"",G2627&lt;&gt;"",H2627&lt;&gt;"",J2627&lt;&gt;"",K2627&lt;&gt;"",M2627&lt;&gt;"",N2627&lt;&gt;"",O2627&lt;&gt;"",P2627&lt;&gt;"",Q2627&lt;&gt;"",R2627&lt;&gt;"",S2627&lt;&gt;"",T2627&lt;&gt;"",)), "Address Empty", ISBLANK(A2627), "", ISBLANK(B2627), "Room Number Empty", ISBLANK(C2627), "First Name Empty", ISBLANK(E2627), "Last Name Empty", ISBLANK(F2627), "Date of Birth Empty", ISBLANK(G2627), "NI Number Empty", ISBLANK(H2627), "Check In Date Empty", ISBLANK(J2627), "HB Claim Ref Number Empty", ISBLANK(K2627), "Referral Agency Empty", ISBLANK(M2627), "Gender Empty", ISBLANK(N2627), "Religion Empty", ISBLANK(O2627), "Ethnicity Empty", ISBLANK(P2627), "Nationality Empty", ISBLANK(Q2627), "Disability Empty", ISBLANK(R2627), "Sexual Orientation Empty", ISBLANK(S2627), "Language Empty", ISBLANK(T2627), "Risk Assessment Empty", AND(G2627&lt;&gt;"",H2627&lt;&gt;""), IF(SUMPRODUCT(($G$2:$G$5000=G2627)*($H$2:$H$5000=H2627))&gt;1,"CONFLICT: NI and Check-in Date Already in Use","Correct"), TRUE, "Correct")</f>
        <v/>
      </c>
    </row>
    <row r="2628" spans="1:22" s="14" customFormat="1" x14ac:dyDescent="0.5">
      <c r="A2628" s="10"/>
      <c r="B2628" s="11"/>
      <c r="C2628" s="10"/>
      <c r="D2628" s="10"/>
      <c r="E2628" s="10"/>
      <c r="F2628" s="12"/>
      <c r="G2628" s="10"/>
      <c r="H2628" s="12"/>
      <c r="I2628" s="12"/>
      <c r="J2628" s="13"/>
      <c r="K2628" s="10"/>
      <c r="L2628" s="15" t="str">
        <f ca="1">IF(ISBLANK(F2628), "", DATEDIF(Tenants[[#This Row],[DateOfBirth]],TODAY(),"Y"))</f>
        <v/>
      </c>
      <c r="M2628" s="10"/>
      <c r="N2628" s="10"/>
      <c r="O2628" s="10"/>
      <c r="P2628" s="10"/>
      <c r="Q2628" s="10"/>
      <c r="R2628" s="10"/>
      <c r="S2628" s="10"/>
      <c r="T2628" s="10"/>
      <c r="U2628" s="16" t="str">
        <f t="shared" si="42"/>
        <v/>
      </c>
      <c r="V2628" s="16" t="str" cm="1">
        <f t="array" ref="V2628">_xlfn.IFS(AND(ISBLANK(A2628), OR(B2628&lt;&gt;"",C2628&lt;&gt;"",E2628&lt;&gt;"",F2628&lt;&gt;"",G2628&lt;&gt;"",H2628&lt;&gt;"",J2628&lt;&gt;"",K2628&lt;&gt;"",M2628&lt;&gt;"",N2628&lt;&gt;"",O2628&lt;&gt;"",P2628&lt;&gt;"",Q2628&lt;&gt;"",R2628&lt;&gt;"",S2628&lt;&gt;"",T2628&lt;&gt;"",)), "Address Empty", ISBLANK(A2628), "", ISBLANK(B2628), "Room Number Empty", ISBLANK(C2628), "First Name Empty", ISBLANK(E2628), "Last Name Empty", ISBLANK(F2628), "Date of Birth Empty", ISBLANK(G2628), "NI Number Empty", ISBLANK(H2628), "Check In Date Empty", ISBLANK(J2628), "HB Claim Ref Number Empty", ISBLANK(K2628), "Referral Agency Empty", ISBLANK(M2628), "Gender Empty", ISBLANK(N2628), "Religion Empty", ISBLANK(O2628), "Ethnicity Empty", ISBLANK(P2628), "Nationality Empty", ISBLANK(Q2628), "Disability Empty", ISBLANK(R2628), "Sexual Orientation Empty", ISBLANK(S2628), "Language Empty", ISBLANK(T2628), "Risk Assessment Empty", AND(G2628&lt;&gt;"",H2628&lt;&gt;""), IF(SUMPRODUCT(($G$2:$G$5000=G2628)*($H$2:$H$5000=H2628))&gt;1,"CONFLICT: NI and Check-in Date Already in Use","Correct"), TRUE, "Correct")</f>
        <v/>
      </c>
    </row>
    <row r="2629" spans="1:22" s="14" customFormat="1" x14ac:dyDescent="0.5">
      <c r="A2629" s="10"/>
      <c r="B2629" s="11"/>
      <c r="C2629" s="10"/>
      <c r="D2629" s="10"/>
      <c r="E2629" s="10"/>
      <c r="F2629" s="12"/>
      <c r="G2629" s="10"/>
      <c r="H2629" s="12"/>
      <c r="I2629" s="12"/>
      <c r="J2629" s="13"/>
      <c r="K2629" s="10"/>
      <c r="L2629" s="15" t="str">
        <f ca="1">IF(ISBLANK(F2629), "", DATEDIF(Tenants[[#This Row],[DateOfBirth]],TODAY(),"Y"))</f>
        <v/>
      </c>
      <c r="M2629" s="10"/>
      <c r="N2629" s="10"/>
      <c r="O2629" s="10"/>
      <c r="P2629" s="10"/>
      <c r="Q2629" s="10"/>
      <c r="R2629" s="10"/>
      <c r="S2629" s="10"/>
      <c r="T2629" s="10"/>
      <c r="U2629" s="16" t="str">
        <f t="shared" si="42"/>
        <v/>
      </c>
      <c r="V2629" s="16" t="str" cm="1">
        <f t="array" ref="V2629">_xlfn.IFS(AND(ISBLANK(A2629), OR(B2629&lt;&gt;"",C2629&lt;&gt;"",E2629&lt;&gt;"",F2629&lt;&gt;"",G2629&lt;&gt;"",H2629&lt;&gt;"",J2629&lt;&gt;"",K2629&lt;&gt;"",M2629&lt;&gt;"",N2629&lt;&gt;"",O2629&lt;&gt;"",P2629&lt;&gt;"",Q2629&lt;&gt;"",R2629&lt;&gt;"",S2629&lt;&gt;"",T2629&lt;&gt;"",)), "Address Empty", ISBLANK(A2629), "", ISBLANK(B2629), "Room Number Empty", ISBLANK(C2629), "First Name Empty", ISBLANK(E2629), "Last Name Empty", ISBLANK(F2629), "Date of Birth Empty", ISBLANK(G2629), "NI Number Empty", ISBLANK(H2629), "Check In Date Empty", ISBLANK(J2629), "HB Claim Ref Number Empty", ISBLANK(K2629), "Referral Agency Empty", ISBLANK(M2629), "Gender Empty", ISBLANK(N2629), "Religion Empty", ISBLANK(O2629), "Ethnicity Empty", ISBLANK(P2629), "Nationality Empty", ISBLANK(Q2629), "Disability Empty", ISBLANK(R2629), "Sexual Orientation Empty", ISBLANK(S2629), "Language Empty", ISBLANK(T2629), "Risk Assessment Empty", AND(G2629&lt;&gt;"",H2629&lt;&gt;""), IF(SUMPRODUCT(($G$2:$G$5000=G2629)*($H$2:$H$5000=H2629))&gt;1,"CONFLICT: NI and Check-in Date Already in Use","Correct"), TRUE, "Correct")</f>
        <v/>
      </c>
    </row>
    <row r="2630" spans="1:22" s="14" customFormat="1" x14ac:dyDescent="0.5">
      <c r="A2630" s="10"/>
      <c r="B2630" s="11"/>
      <c r="C2630" s="10"/>
      <c r="D2630" s="10"/>
      <c r="E2630" s="10"/>
      <c r="F2630" s="12"/>
      <c r="G2630" s="10"/>
      <c r="H2630" s="12"/>
      <c r="I2630" s="12"/>
      <c r="J2630" s="13"/>
      <c r="K2630" s="10"/>
      <c r="L2630" s="15" t="str">
        <f ca="1">IF(ISBLANK(F2630), "", DATEDIF(Tenants[[#This Row],[DateOfBirth]],TODAY(),"Y"))</f>
        <v/>
      </c>
      <c r="M2630" s="10"/>
      <c r="N2630" s="10"/>
      <c r="O2630" s="10"/>
      <c r="P2630" s="10"/>
      <c r="Q2630" s="10"/>
      <c r="R2630" s="10"/>
      <c r="S2630" s="10"/>
      <c r="T2630" s="10"/>
      <c r="U2630" s="16" t="str">
        <f t="shared" si="42"/>
        <v/>
      </c>
      <c r="V2630" s="16" t="str" cm="1">
        <f t="array" ref="V2630">_xlfn.IFS(AND(ISBLANK(A2630), OR(B2630&lt;&gt;"",C2630&lt;&gt;"",E2630&lt;&gt;"",F2630&lt;&gt;"",G2630&lt;&gt;"",H2630&lt;&gt;"",J2630&lt;&gt;"",K2630&lt;&gt;"",M2630&lt;&gt;"",N2630&lt;&gt;"",O2630&lt;&gt;"",P2630&lt;&gt;"",Q2630&lt;&gt;"",R2630&lt;&gt;"",S2630&lt;&gt;"",T2630&lt;&gt;"",)), "Address Empty", ISBLANK(A2630), "", ISBLANK(B2630), "Room Number Empty", ISBLANK(C2630), "First Name Empty", ISBLANK(E2630), "Last Name Empty", ISBLANK(F2630), "Date of Birth Empty", ISBLANK(G2630), "NI Number Empty", ISBLANK(H2630), "Check In Date Empty", ISBLANK(J2630), "HB Claim Ref Number Empty", ISBLANK(K2630), "Referral Agency Empty", ISBLANK(M2630), "Gender Empty", ISBLANK(N2630), "Religion Empty", ISBLANK(O2630), "Ethnicity Empty", ISBLANK(P2630), "Nationality Empty", ISBLANK(Q2630), "Disability Empty", ISBLANK(R2630), "Sexual Orientation Empty", ISBLANK(S2630), "Language Empty", ISBLANK(T2630), "Risk Assessment Empty", AND(G2630&lt;&gt;"",H2630&lt;&gt;""), IF(SUMPRODUCT(($G$2:$G$5000=G2630)*($H$2:$H$5000=H2630))&gt;1,"CONFLICT: NI and Check-in Date Already in Use","Correct"), TRUE, "Correct")</f>
        <v/>
      </c>
    </row>
    <row r="2631" spans="1:22" s="14" customFormat="1" x14ac:dyDescent="0.5">
      <c r="A2631" s="10"/>
      <c r="B2631" s="11"/>
      <c r="C2631" s="10"/>
      <c r="D2631" s="10"/>
      <c r="E2631" s="10"/>
      <c r="F2631" s="12"/>
      <c r="G2631" s="10"/>
      <c r="H2631" s="12"/>
      <c r="I2631" s="12"/>
      <c r="J2631" s="13"/>
      <c r="K2631" s="10"/>
      <c r="L2631" s="15" t="str">
        <f ca="1">IF(ISBLANK(F2631), "", DATEDIF(Tenants[[#This Row],[DateOfBirth]],TODAY(),"Y"))</f>
        <v/>
      </c>
      <c r="M2631" s="10"/>
      <c r="N2631" s="10"/>
      <c r="O2631" s="10"/>
      <c r="P2631" s="10"/>
      <c r="Q2631" s="10"/>
      <c r="R2631" s="10"/>
      <c r="S2631" s="10"/>
      <c r="T2631" s="10"/>
      <c r="U2631" s="16" t="str">
        <f t="shared" si="42"/>
        <v/>
      </c>
      <c r="V2631" s="16" t="str" cm="1">
        <f t="array" ref="V2631">_xlfn.IFS(AND(ISBLANK(A2631), OR(B2631&lt;&gt;"",C2631&lt;&gt;"",E2631&lt;&gt;"",F2631&lt;&gt;"",G2631&lt;&gt;"",H2631&lt;&gt;"",J2631&lt;&gt;"",K2631&lt;&gt;"",M2631&lt;&gt;"",N2631&lt;&gt;"",O2631&lt;&gt;"",P2631&lt;&gt;"",Q2631&lt;&gt;"",R2631&lt;&gt;"",S2631&lt;&gt;"",T2631&lt;&gt;"",)), "Address Empty", ISBLANK(A2631), "", ISBLANK(B2631), "Room Number Empty", ISBLANK(C2631), "First Name Empty", ISBLANK(E2631), "Last Name Empty", ISBLANK(F2631), "Date of Birth Empty", ISBLANK(G2631), "NI Number Empty", ISBLANK(H2631), "Check In Date Empty", ISBLANK(J2631), "HB Claim Ref Number Empty", ISBLANK(K2631), "Referral Agency Empty", ISBLANK(M2631), "Gender Empty", ISBLANK(N2631), "Religion Empty", ISBLANK(O2631), "Ethnicity Empty", ISBLANK(P2631), "Nationality Empty", ISBLANK(Q2631), "Disability Empty", ISBLANK(R2631), "Sexual Orientation Empty", ISBLANK(S2631), "Language Empty", ISBLANK(T2631), "Risk Assessment Empty", AND(G2631&lt;&gt;"",H2631&lt;&gt;""), IF(SUMPRODUCT(($G$2:$G$5000=G2631)*($H$2:$H$5000=H2631))&gt;1,"CONFLICT: NI and Check-in Date Already in Use","Correct"), TRUE, "Correct")</f>
        <v/>
      </c>
    </row>
    <row r="2632" spans="1:22" s="14" customFormat="1" x14ac:dyDescent="0.5">
      <c r="A2632" s="10"/>
      <c r="B2632" s="11"/>
      <c r="C2632" s="10"/>
      <c r="D2632" s="10"/>
      <c r="E2632" s="10"/>
      <c r="F2632" s="12"/>
      <c r="G2632" s="10"/>
      <c r="H2632" s="12"/>
      <c r="I2632" s="12"/>
      <c r="J2632" s="13"/>
      <c r="K2632" s="10"/>
      <c r="L2632" s="15" t="str">
        <f ca="1">IF(ISBLANK(F2632), "", DATEDIF(Tenants[[#This Row],[DateOfBirth]],TODAY(),"Y"))</f>
        <v/>
      </c>
      <c r="M2632" s="10"/>
      <c r="N2632" s="10"/>
      <c r="O2632" s="10"/>
      <c r="P2632" s="10"/>
      <c r="Q2632" s="10"/>
      <c r="R2632" s="10"/>
      <c r="S2632" s="10"/>
      <c r="T2632" s="10"/>
      <c r="U2632" s="16" t="str">
        <f t="shared" si="42"/>
        <v/>
      </c>
      <c r="V2632" s="16" t="str" cm="1">
        <f t="array" ref="V2632">_xlfn.IFS(AND(ISBLANK(A2632), OR(B2632&lt;&gt;"",C2632&lt;&gt;"",E2632&lt;&gt;"",F2632&lt;&gt;"",G2632&lt;&gt;"",H2632&lt;&gt;"",J2632&lt;&gt;"",K2632&lt;&gt;"",M2632&lt;&gt;"",N2632&lt;&gt;"",O2632&lt;&gt;"",P2632&lt;&gt;"",Q2632&lt;&gt;"",R2632&lt;&gt;"",S2632&lt;&gt;"",T2632&lt;&gt;"",)), "Address Empty", ISBLANK(A2632), "", ISBLANK(B2632), "Room Number Empty", ISBLANK(C2632), "First Name Empty", ISBLANK(E2632), "Last Name Empty", ISBLANK(F2632), "Date of Birth Empty", ISBLANK(G2632), "NI Number Empty", ISBLANK(H2632), "Check In Date Empty", ISBLANK(J2632), "HB Claim Ref Number Empty", ISBLANK(K2632), "Referral Agency Empty", ISBLANK(M2632), "Gender Empty", ISBLANK(N2632), "Religion Empty", ISBLANK(O2632), "Ethnicity Empty", ISBLANK(P2632), "Nationality Empty", ISBLANK(Q2632), "Disability Empty", ISBLANK(R2632), "Sexual Orientation Empty", ISBLANK(S2632), "Language Empty", ISBLANK(T2632), "Risk Assessment Empty", AND(G2632&lt;&gt;"",H2632&lt;&gt;""), IF(SUMPRODUCT(($G$2:$G$5000=G2632)*($H$2:$H$5000=H2632))&gt;1,"CONFLICT: NI and Check-in Date Already in Use","Correct"), TRUE, "Correct")</f>
        <v/>
      </c>
    </row>
    <row r="2633" spans="1:22" s="14" customFormat="1" x14ac:dyDescent="0.5">
      <c r="A2633" s="10"/>
      <c r="B2633" s="11"/>
      <c r="C2633" s="10"/>
      <c r="D2633" s="10"/>
      <c r="E2633" s="10"/>
      <c r="F2633" s="12"/>
      <c r="G2633" s="10"/>
      <c r="H2633" s="12"/>
      <c r="I2633" s="12"/>
      <c r="J2633" s="13"/>
      <c r="K2633" s="10"/>
      <c r="L2633" s="15" t="str">
        <f ca="1">IF(ISBLANK(F2633), "", DATEDIF(Tenants[[#This Row],[DateOfBirth]],TODAY(),"Y"))</f>
        <v/>
      </c>
      <c r="M2633" s="10"/>
      <c r="N2633" s="10"/>
      <c r="O2633" s="10"/>
      <c r="P2633" s="10"/>
      <c r="Q2633" s="10"/>
      <c r="R2633" s="10"/>
      <c r="S2633" s="10"/>
      <c r="T2633" s="10"/>
      <c r="U2633" s="16" t="str">
        <f t="shared" si="42"/>
        <v/>
      </c>
      <c r="V2633" s="16" t="str" cm="1">
        <f t="array" ref="V2633">_xlfn.IFS(AND(ISBLANK(A2633), OR(B2633&lt;&gt;"",C2633&lt;&gt;"",E2633&lt;&gt;"",F2633&lt;&gt;"",G2633&lt;&gt;"",H2633&lt;&gt;"",J2633&lt;&gt;"",K2633&lt;&gt;"",M2633&lt;&gt;"",N2633&lt;&gt;"",O2633&lt;&gt;"",P2633&lt;&gt;"",Q2633&lt;&gt;"",R2633&lt;&gt;"",S2633&lt;&gt;"",T2633&lt;&gt;"",)), "Address Empty", ISBLANK(A2633), "", ISBLANK(B2633), "Room Number Empty", ISBLANK(C2633), "First Name Empty", ISBLANK(E2633), "Last Name Empty", ISBLANK(F2633), "Date of Birth Empty", ISBLANK(G2633), "NI Number Empty", ISBLANK(H2633), "Check In Date Empty", ISBLANK(J2633), "HB Claim Ref Number Empty", ISBLANK(K2633), "Referral Agency Empty", ISBLANK(M2633), "Gender Empty", ISBLANK(N2633), "Religion Empty", ISBLANK(O2633), "Ethnicity Empty", ISBLANK(P2633), "Nationality Empty", ISBLANK(Q2633), "Disability Empty", ISBLANK(R2633), "Sexual Orientation Empty", ISBLANK(S2633), "Language Empty", ISBLANK(T2633), "Risk Assessment Empty", AND(G2633&lt;&gt;"",H2633&lt;&gt;""), IF(SUMPRODUCT(($G$2:$G$5000=G2633)*($H$2:$H$5000=H2633))&gt;1,"CONFLICT: NI and Check-in Date Already in Use","Correct"), TRUE, "Correct")</f>
        <v/>
      </c>
    </row>
    <row r="2634" spans="1:22" s="14" customFormat="1" x14ac:dyDescent="0.5">
      <c r="A2634" s="10"/>
      <c r="B2634" s="11"/>
      <c r="C2634" s="10"/>
      <c r="D2634" s="10"/>
      <c r="E2634" s="10"/>
      <c r="F2634" s="12"/>
      <c r="G2634" s="10"/>
      <c r="H2634" s="12"/>
      <c r="I2634" s="12"/>
      <c r="J2634" s="13"/>
      <c r="K2634" s="10"/>
      <c r="L2634" s="15" t="str">
        <f ca="1">IF(ISBLANK(F2634), "", DATEDIF(Tenants[[#This Row],[DateOfBirth]],TODAY(),"Y"))</f>
        <v/>
      </c>
      <c r="M2634" s="10"/>
      <c r="N2634" s="10"/>
      <c r="O2634" s="10"/>
      <c r="P2634" s="10"/>
      <c r="Q2634" s="10"/>
      <c r="R2634" s="10"/>
      <c r="S2634" s="10"/>
      <c r="T2634" s="10"/>
      <c r="U2634" s="16" t="str">
        <f t="shared" si="42"/>
        <v/>
      </c>
      <c r="V2634" s="16" t="str" cm="1">
        <f t="array" ref="V2634">_xlfn.IFS(AND(ISBLANK(A2634), OR(B2634&lt;&gt;"",C2634&lt;&gt;"",E2634&lt;&gt;"",F2634&lt;&gt;"",G2634&lt;&gt;"",H2634&lt;&gt;"",J2634&lt;&gt;"",K2634&lt;&gt;"",M2634&lt;&gt;"",N2634&lt;&gt;"",O2634&lt;&gt;"",P2634&lt;&gt;"",Q2634&lt;&gt;"",R2634&lt;&gt;"",S2634&lt;&gt;"",T2634&lt;&gt;"",)), "Address Empty", ISBLANK(A2634), "", ISBLANK(B2634), "Room Number Empty", ISBLANK(C2634), "First Name Empty", ISBLANK(E2634), "Last Name Empty", ISBLANK(F2634), "Date of Birth Empty", ISBLANK(G2634), "NI Number Empty", ISBLANK(H2634), "Check In Date Empty", ISBLANK(J2634), "HB Claim Ref Number Empty", ISBLANK(K2634), "Referral Agency Empty", ISBLANK(M2634), "Gender Empty", ISBLANK(N2634), "Religion Empty", ISBLANK(O2634), "Ethnicity Empty", ISBLANK(P2634), "Nationality Empty", ISBLANK(Q2634), "Disability Empty", ISBLANK(R2634), "Sexual Orientation Empty", ISBLANK(S2634), "Language Empty", ISBLANK(T2634), "Risk Assessment Empty", AND(G2634&lt;&gt;"",H2634&lt;&gt;""), IF(SUMPRODUCT(($G$2:$G$5000=G2634)*($H$2:$H$5000=H2634))&gt;1,"CONFLICT: NI and Check-in Date Already in Use","Correct"), TRUE, "Correct")</f>
        <v/>
      </c>
    </row>
    <row r="2635" spans="1:22" s="14" customFormat="1" x14ac:dyDescent="0.5">
      <c r="A2635" s="10"/>
      <c r="B2635" s="11"/>
      <c r="C2635" s="10"/>
      <c r="D2635" s="10"/>
      <c r="E2635" s="10"/>
      <c r="F2635" s="12"/>
      <c r="G2635" s="10"/>
      <c r="H2635" s="12"/>
      <c r="I2635" s="12"/>
      <c r="J2635" s="13"/>
      <c r="K2635" s="10"/>
      <c r="L2635" s="15" t="str">
        <f ca="1">IF(ISBLANK(F2635), "", DATEDIF(Tenants[[#This Row],[DateOfBirth]],TODAY(),"Y"))</f>
        <v/>
      </c>
      <c r="M2635" s="10"/>
      <c r="N2635" s="10"/>
      <c r="O2635" s="10"/>
      <c r="P2635" s="10"/>
      <c r="Q2635" s="10"/>
      <c r="R2635" s="10"/>
      <c r="S2635" s="10"/>
      <c r="T2635" s="10"/>
      <c r="U2635" s="16" t="str">
        <f t="shared" si="42"/>
        <v/>
      </c>
      <c r="V2635" s="16" t="str" cm="1">
        <f t="array" ref="V2635">_xlfn.IFS(AND(ISBLANK(A2635), OR(B2635&lt;&gt;"",C2635&lt;&gt;"",E2635&lt;&gt;"",F2635&lt;&gt;"",G2635&lt;&gt;"",H2635&lt;&gt;"",J2635&lt;&gt;"",K2635&lt;&gt;"",M2635&lt;&gt;"",N2635&lt;&gt;"",O2635&lt;&gt;"",P2635&lt;&gt;"",Q2635&lt;&gt;"",R2635&lt;&gt;"",S2635&lt;&gt;"",T2635&lt;&gt;"",)), "Address Empty", ISBLANK(A2635), "", ISBLANK(B2635), "Room Number Empty", ISBLANK(C2635), "First Name Empty", ISBLANK(E2635), "Last Name Empty", ISBLANK(F2635), "Date of Birth Empty", ISBLANK(G2635), "NI Number Empty", ISBLANK(H2635), "Check In Date Empty", ISBLANK(J2635), "HB Claim Ref Number Empty", ISBLANK(K2635), "Referral Agency Empty", ISBLANK(M2635), "Gender Empty", ISBLANK(N2635), "Religion Empty", ISBLANK(O2635), "Ethnicity Empty", ISBLANK(P2635), "Nationality Empty", ISBLANK(Q2635), "Disability Empty", ISBLANK(R2635), "Sexual Orientation Empty", ISBLANK(S2635), "Language Empty", ISBLANK(T2635), "Risk Assessment Empty", AND(G2635&lt;&gt;"",H2635&lt;&gt;""), IF(SUMPRODUCT(($G$2:$G$5000=G2635)*($H$2:$H$5000=H2635))&gt;1,"CONFLICT: NI and Check-in Date Already in Use","Correct"), TRUE, "Correct")</f>
        <v/>
      </c>
    </row>
    <row r="2636" spans="1:22" s="14" customFormat="1" x14ac:dyDescent="0.5">
      <c r="A2636" s="10"/>
      <c r="B2636" s="11"/>
      <c r="C2636" s="10"/>
      <c r="D2636" s="10"/>
      <c r="E2636" s="10"/>
      <c r="F2636" s="12"/>
      <c r="G2636" s="10"/>
      <c r="H2636" s="12"/>
      <c r="I2636" s="12"/>
      <c r="J2636" s="13"/>
      <c r="K2636" s="10"/>
      <c r="L2636" s="15" t="str">
        <f ca="1">IF(ISBLANK(F2636), "", DATEDIF(Tenants[[#This Row],[DateOfBirth]],TODAY(),"Y"))</f>
        <v/>
      </c>
      <c r="M2636" s="10"/>
      <c r="N2636" s="10"/>
      <c r="O2636" s="10"/>
      <c r="P2636" s="10"/>
      <c r="Q2636" s="10"/>
      <c r="R2636" s="10"/>
      <c r="S2636" s="10"/>
      <c r="T2636" s="10"/>
      <c r="U2636" s="16" t="str">
        <f t="shared" si="42"/>
        <v/>
      </c>
      <c r="V2636" s="16" t="str" cm="1">
        <f t="array" ref="V2636">_xlfn.IFS(AND(ISBLANK(A2636), OR(B2636&lt;&gt;"",C2636&lt;&gt;"",E2636&lt;&gt;"",F2636&lt;&gt;"",G2636&lt;&gt;"",H2636&lt;&gt;"",J2636&lt;&gt;"",K2636&lt;&gt;"",M2636&lt;&gt;"",N2636&lt;&gt;"",O2636&lt;&gt;"",P2636&lt;&gt;"",Q2636&lt;&gt;"",R2636&lt;&gt;"",S2636&lt;&gt;"",T2636&lt;&gt;"",)), "Address Empty", ISBLANK(A2636), "", ISBLANK(B2636), "Room Number Empty", ISBLANK(C2636), "First Name Empty", ISBLANK(E2636), "Last Name Empty", ISBLANK(F2636), "Date of Birth Empty", ISBLANK(G2636), "NI Number Empty", ISBLANK(H2636), "Check In Date Empty", ISBLANK(J2636), "HB Claim Ref Number Empty", ISBLANK(K2636), "Referral Agency Empty", ISBLANK(M2636), "Gender Empty", ISBLANK(N2636), "Religion Empty", ISBLANK(O2636), "Ethnicity Empty", ISBLANK(P2636), "Nationality Empty", ISBLANK(Q2636), "Disability Empty", ISBLANK(R2636), "Sexual Orientation Empty", ISBLANK(S2636), "Language Empty", ISBLANK(T2636), "Risk Assessment Empty", AND(G2636&lt;&gt;"",H2636&lt;&gt;""), IF(SUMPRODUCT(($G$2:$G$5000=G2636)*($H$2:$H$5000=H2636))&gt;1,"CONFLICT: NI and Check-in Date Already in Use","Correct"), TRUE, "Correct")</f>
        <v/>
      </c>
    </row>
    <row r="2637" spans="1:22" s="14" customFormat="1" x14ac:dyDescent="0.5">
      <c r="A2637" s="10"/>
      <c r="B2637" s="11"/>
      <c r="C2637" s="10"/>
      <c r="D2637" s="10"/>
      <c r="E2637" s="10"/>
      <c r="F2637" s="12"/>
      <c r="G2637" s="10"/>
      <c r="H2637" s="12"/>
      <c r="I2637" s="12"/>
      <c r="J2637" s="13"/>
      <c r="K2637" s="10"/>
      <c r="L2637" s="15" t="str">
        <f ca="1">IF(ISBLANK(F2637), "", DATEDIF(Tenants[[#This Row],[DateOfBirth]],TODAY(),"Y"))</f>
        <v/>
      </c>
      <c r="M2637" s="10"/>
      <c r="N2637" s="10"/>
      <c r="O2637" s="10"/>
      <c r="P2637" s="10"/>
      <c r="Q2637" s="10"/>
      <c r="R2637" s="10"/>
      <c r="S2637" s="10"/>
      <c r="T2637" s="10"/>
      <c r="U2637" s="16" t="str">
        <f t="shared" si="42"/>
        <v/>
      </c>
      <c r="V2637" s="16" t="str" cm="1">
        <f t="array" ref="V2637">_xlfn.IFS(AND(ISBLANK(A2637), OR(B2637&lt;&gt;"",C2637&lt;&gt;"",E2637&lt;&gt;"",F2637&lt;&gt;"",G2637&lt;&gt;"",H2637&lt;&gt;"",J2637&lt;&gt;"",K2637&lt;&gt;"",M2637&lt;&gt;"",N2637&lt;&gt;"",O2637&lt;&gt;"",P2637&lt;&gt;"",Q2637&lt;&gt;"",R2637&lt;&gt;"",S2637&lt;&gt;"",T2637&lt;&gt;"",)), "Address Empty", ISBLANK(A2637), "", ISBLANK(B2637), "Room Number Empty", ISBLANK(C2637), "First Name Empty", ISBLANK(E2637), "Last Name Empty", ISBLANK(F2637), "Date of Birth Empty", ISBLANK(G2637), "NI Number Empty", ISBLANK(H2637), "Check In Date Empty", ISBLANK(J2637), "HB Claim Ref Number Empty", ISBLANK(K2637), "Referral Agency Empty", ISBLANK(M2637), "Gender Empty", ISBLANK(N2637), "Religion Empty", ISBLANK(O2637), "Ethnicity Empty", ISBLANK(P2637), "Nationality Empty", ISBLANK(Q2637), "Disability Empty", ISBLANK(R2637), "Sexual Orientation Empty", ISBLANK(S2637), "Language Empty", ISBLANK(T2637), "Risk Assessment Empty", AND(G2637&lt;&gt;"",H2637&lt;&gt;""), IF(SUMPRODUCT(($G$2:$G$5000=G2637)*($H$2:$H$5000=H2637))&gt;1,"CONFLICT: NI and Check-in Date Already in Use","Correct"), TRUE, "Correct")</f>
        <v/>
      </c>
    </row>
    <row r="2638" spans="1:22" s="14" customFormat="1" x14ac:dyDescent="0.5">
      <c r="A2638" s="10"/>
      <c r="B2638" s="11"/>
      <c r="C2638" s="10"/>
      <c r="D2638" s="10"/>
      <c r="E2638" s="10"/>
      <c r="F2638" s="12"/>
      <c r="G2638" s="10"/>
      <c r="H2638" s="12"/>
      <c r="I2638" s="12"/>
      <c r="J2638" s="13"/>
      <c r="K2638" s="10"/>
      <c r="L2638" s="15" t="str">
        <f ca="1">IF(ISBLANK(F2638), "", DATEDIF(Tenants[[#This Row],[DateOfBirth]],TODAY(),"Y"))</f>
        <v/>
      </c>
      <c r="M2638" s="10"/>
      <c r="N2638" s="10"/>
      <c r="O2638" s="10"/>
      <c r="P2638" s="10"/>
      <c r="Q2638" s="10"/>
      <c r="R2638" s="10"/>
      <c r="S2638" s="10"/>
      <c r="T2638" s="10"/>
      <c r="U2638" s="16" t="str">
        <f t="shared" si="42"/>
        <v/>
      </c>
      <c r="V2638" s="16" t="str" cm="1">
        <f t="array" ref="V2638">_xlfn.IFS(AND(ISBLANK(A2638), OR(B2638&lt;&gt;"",C2638&lt;&gt;"",E2638&lt;&gt;"",F2638&lt;&gt;"",G2638&lt;&gt;"",H2638&lt;&gt;"",J2638&lt;&gt;"",K2638&lt;&gt;"",M2638&lt;&gt;"",N2638&lt;&gt;"",O2638&lt;&gt;"",P2638&lt;&gt;"",Q2638&lt;&gt;"",R2638&lt;&gt;"",S2638&lt;&gt;"",T2638&lt;&gt;"",)), "Address Empty", ISBLANK(A2638), "", ISBLANK(B2638), "Room Number Empty", ISBLANK(C2638), "First Name Empty", ISBLANK(E2638), "Last Name Empty", ISBLANK(F2638), "Date of Birth Empty", ISBLANK(G2638), "NI Number Empty", ISBLANK(H2638), "Check In Date Empty", ISBLANK(J2638), "HB Claim Ref Number Empty", ISBLANK(K2638), "Referral Agency Empty", ISBLANK(M2638), "Gender Empty", ISBLANK(N2638), "Religion Empty", ISBLANK(O2638), "Ethnicity Empty", ISBLANK(P2638), "Nationality Empty", ISBLANK(Q2638), "Disability Empty", ISBLANK(R2638), "Sexual Orientation Empty", ISBLANK(S2638), "Language Empty", ISBLANK(T2638), "Risk Assessment Empty", AND(G2638&lt;&gt;"",H2638&lt;&gt;""), IF(SUMPRODUCT(($G$2:$G$5000=G2638)*($H$2:$H$5000=H2638))&gt;1,"CONFLICT: NI and Check-in Date Already in Use","Correct"), TRUE, "Correct")</f>
        <v/>
      </c>
    </row>
    <row r="2639" spans="1:22" s="14" customFormat="1" x14ac:dyDescent="0.5">
      <c r="A2639" s="10"/>
      <c r="B2639" s="11"/>
      <c r="C2639" s="10"/>
      <c r="D2639" s="10"/>
      <c r="E2639" s="10"/>
      <c r="F2639" s="12"/>
      <c r="G2639" s="10"/>
      <c r="H2639" s="12"/>
      <c r="I2639" s="12"/>
      <c r="J2639" s="13"/>
      <c r="K2639" s="10"/>
      <c r="L2639" s="15" t="str">
        <f ca="1">IF(ISBLANK(F2639), "", DATEDIF(Tenants[[#This Row],[DateOfBirth]],TODAY(),"Y"))</f>
        <v/>
      </c>
      <c r="M2639" s="10"/>
      <c r="N2639" s="10"/>
      <c r="O2639" s="10"/>
      <c r="P2639" s="10"/>
      <c r="Q2639" s="10"/>
      <c r="R2639" s="10"/>
      <c r="S2639" s="10"/>
      <c r="T2639" s="10"/>
      <c r="U2639" s="16" t="str">
        <f t="shared" si="42"/>
        <v/>
      </c>
      <c r="V2639" s="16" t="str" cm="1">
        <f t="array" ref="V2639">_xlfn.IFS(AND(ISBLANK(A2639), OR(B2639&lt;&gt;"",C2639&lt;&gt;"",E2639&lt;&gt;"",F2639&lt;&gt;"",G2639&lt;&gt;"",H2639&lt;&gt;"",J2639&lt;&gt;"",K2639&lt;&gt;"",M2639&lt;&gt;"",N2639&lt;&gt;"",O2639&lt;&gt;"",P2639&lt;&gt;"",Q2639&lt;&gt;"",R2639&lt;&gt;"",S2639&lt;&gt;"",T2639&lt;&gt;"",)), "Address Empty", ISBLANK(A2639), "", ISBLANK(B2639), "Room Number Empty", ISBLANK(C2639), "First Name Empty", ISBLANK(E2639), "Last Name Empty", ISBLANK(F2639), "Date of Birth Empty", ISBLANK(G2639), "NI Number Empty", ISBLANK(H2639), "Check In Date Empty", ISBLANK(J2639), "HB Claim Ref Number Empty", ISBLANK(K2639), "Referral Agency Empty", ISBLANK(M2639), "Gender Empty", ISBLANK(N2639), "Religion Empty", ISBLANK(O2639), "Ethnicity Empty", ISBLANK(P2639), "Nationality Empty", ISBLANK(Q2639), "Disability Empty", ISBLANK(R2639), "Sexual Orientation Empty", ISBLANK(S2639), "Language Empty", ISBLANK(T2639), "Risk Assessment Empty", AND(G2639&lt;&gt;"",H2639&lt;&gt;""), IF(SUMPRODUCT(($G$2:$G$5000=G2639)*($H$2:$H$5000=H2639))&gt;1,"CONFLICT: NI and Check-in Date Already in Use","Correct"), TRUE, "Correct")</f>
        <v/>
      </c>
    </row>
    <row r="2640" spans="1:22" s="14" customFormat="1" x14ac:dyDescent="0.5">
      <c r="A2640" s="10"/>
      <c r="B2640" s="11"/>
      <c r="C2640" s="10"/>
      <c r="D2640" s="10"/>
      <c r="E2640" s="10"/>
      <c r="F2640" s="12"/>
      <c r="G2640" s="10"/>
      <c r="H2640" s="12"/>
      <c r="I2640" s="12"/>
      <c r="J2640" s="13"/>
      <c r="K2640" s="10"/>
      <c r="L2640" s="15" t="str">
        <f ca="1">IF(ISBLANK(F2640), "", DATEDIF(Tenants[[#This Row],[DateOfBirth]],TODAY(),"Y"))</f>
        <v/>
      </c>
      <c r="M2640" s="10"/>
      <c r="N2640" s="10"/>
      <c r="O2640" s="10"/>
      <c r="P2640" s="10"/>
      <c r="Q2640" s="10"/>
      <c r="R2640" s="10"/>
      <c r="S2640" s="10"/>
      <c r="T2640" s="10"/>
      <c r="U2640" s="16" t="str">
        <f t="shared" si="42"/>
        <v/>
      </c>
      <c r="V2640" s="16" t="str" cm="1">
        <f t="array" ref="V2640">_xlfn.IFS(AND(ISBLANK(A2640), OR(B2640&lt;&gt;"",C2640&lt;&gt;"",E2640&lt;&gt;"",F2640&lt;&gt;"",G2640&lt;&gt;"",H2640&lt;&gt;"",J2640&lt;&gt;"",K2640&lt;&gt;"",M2640&lt;&gt;"",N2640&lt;&gt;"",O2640&lt;&gt;"",P2640&lt;&gt;"",Q2640&lt;&gt;"",R2640&lt;&gt;"",S2640&lt;&gt;"",T2640&lt;&gt;"",)), "Address Empty", ISBLANK(A2640), "", ISBLANK(B2640), "Room Number Empty", ISBLANK(C2640), "First Name Empty", ISBLANK(E2640), "Last Name Empty", ISBLANK(F2640), "Date of Birth Empty", ISBLANK(G2640), "NI Number Empty", ISBLANK(H2640), "Check In Date Empty", ISBLANK(J2640), "HB Claim Ref Number Empty", ISBLANK(K2640), "Referral Agency Empty", ISBLANK(M2640), "Gender Empty", ISBLANK(N2640), "Religion Empty", ISBLANK(O2640), "Ethnicity Empty", ISBLANK(P2640), "Nationality Empty", ISBLANK(Q2640), "Disability Empty", ISBLANK(R2640), "Sexual Orientation Empty", ISBLANK(S2640), "Language Empty", ISBLANK(T2640), "Risk Assessment Empty", AND(G2640&lt;&gt;"",H2640&lt;&gt;""), IF(SUMPRODUCT(($G$2:$G$5000=G2640)*($H$2:$H$5000=H2640))&gt;1,"CONFLICT: NI and Check-in Date Already in Use","Correct"), TRUE, "Correct")</f>
        <v/>
      </c>
    </row>
    <row r="2641" spans="1:22" s="14" customFormat="1" x14ac:dyDescent="0.5">
      <c r="A2641" s="10"/>
      <c r="B2641" s="11"/>
      <c r="C2641" s="10"/>
      <c r="D2641" s="10"/>
      <c r="E2641" s="10"/>
      <c r="F2641" s="12"/>
      <c r="G2641" s="10"/>
      <c r="H2641" s="12"/>
      <c r="I2641" s="12"/>
      <c r="J2641" s="13"/>
      <c r="K2641" s="10"/>
      <c r="L2641" s="15" t="str">
        <f ca="1">IF(ISBLANK(F2641), "", DATEDIF(Tenants[[#This Row],[DateOfBirth]],TODAY(),"Y"))</f>
        <v/>
      </c>
      <c r="M2641" s="10"/>
      <c r="N2641" s="10"/>
      <c r="O2641" s="10"/>
      <c r="P2641" s="10"/>
      <c r="Q2641" s="10"/>
      <c r="R2641" s="10"/>
      <c r="S2641" s="10"/>
      <c r="T2641" s="10"/>
      <c r="U2641" s="16" t="str">
        <f t="shared" si="42"/>
        <v/>
      </c>
      <c r="V2641" s="16" t="str" cm="1">
        <f t="array" ref="V2641">_xlfn.IFS(AND(ISBLANK(A2641), OR(B2641&lt;&gt;"",C2641&lt;&gt;"",E2641&lt;&gt;"",F2641&lt;&gt;"",G2641&lt;&gt;"",H2641&lt;&gt;"",J2641&lt;&gt;"",K2641&lt;&gt;"",M2641&lt;&gt;"",N2641&lt;&gt;"",O2641&lt;&gt;"",P2641&lt;&gt;"",Q2641&lt;&gt;"",R2641&lt;&gt;"",S2641&lt;&gt;"",T2641&lt;&gt;"",)), "Address Empty", ISBLANK(A2641), "", ISBLANK(B2641), "Room Number Empty", ISBLANK(C2641), "First Name Empty", ISBLANK(E2641), "Last Name Empty", ISBLANK(F2641), "Date of Birth Empty", ISBLANK(G2641), "NI Number Empty", ISBLANK(H2641), "Check In Date Empty", ISBLANK(J2641), "HB Claim Ref Number Empty", ISBLANK(K2641), "Referral Agency Empty", ISBLANK(M2641), "Gender Empty", ISBLANK(N2641), "Religion Empty", ISBLANK(O2641), "Ethnicity Empty", ISBLANK(P2641), "Nationality Empty", ISBLANK(Q2641), "Disability Empty", ISBLANK(R2641), "Sexual Orientation Empty", ISBLANK(S2641), "Language Empty", ISBLANK(T2641), "Risk Assessment Empty", AND(G2641&lt;&gt;"",H2641&lt;&gt;""), IF(SUMPRODUCT(($G$2:$G$5000=G2641)*($H$2:$H$5000=H2641))&gt;1,"CONFLICT: NI and Check-in Date Already in Use","Correct"), TRUE, "Correct")</f>
        <v/>
      </c>
    </row>
    <row r="2642" spans="1:22" s="14" customFormat="1" x14ac:dyDescent="0.5">
      <c r="A2642" s="10"/>
      <c r="B2642" s="11"/>
      <c r="C2642" s="10"/>
      <c r="D2642" s="10"/>
      <c r="E2642" s="10"/>
      <c r="F2642" s="12"/>
      <c r="G2642" s="10"/>
      <c r="H2642" s="12"/>
      <c r="I2642" s="12"/>
      <c r="J2642" s="13"/>
      <c r="K2642" s="10"/>
      <c r="L2642" s="15" t="str">
        <f ca="1">IF(ISBLANK(F2642), "", DATEDIF(Tenants[[#This Row],[DateOfBirth]],TODAY(),"Y"))</f>
        <v/>
      </c>
      <c r="M2642" s="10"/>
      <c r="N2642" s="10"/>
      <c r="O2642" s="10"/>
      <c r="P2642" s="10"/>
      <c r="Q2642" s="10"/>
      <c r="R2642" s="10"/>
      <c r="S2642" s="10"/>
      <c r="T2642" s="10"/>
      <c r="U2642" s="16" t="str">
        <f t="shared" si="42"/>
        <v/>
      </c>
      <c r="V2642" s="16" t="str" cm="1">
        <f t="array" ref="V2642">_xlfn.IFS(AND(ISBLANK(A2642), OR(B2642&lt;&gt;"",C2642&lt;&gt;"",E2642&lt;&gt;"",F2642&lt;&gt;"",G2642&lt;&gt;"",H2642&lt;&gt;"",J2642&lt;&gt;"",K2642&lt;&gt;"",M2642&lt;&gt;"",N2642&lt;&gt;"",O2642&lt;&gt;"",P2642&lt;&gt;"",Q2642&lt;&gt;"",R2642&lt;&gt;"",S2642&lt;&gt;"",T2642&lt;&gt;"",)), "Address Empty", ISBLANK(A2642), "", ISBLANK(B2642), "Room Number Empty", ISBLANK(C2642), "First Name Empty", ISBLANK(E2642), "Last Name Empty", ISBLANK(F2642), "Date of Birth Empty", ISBLANK(G2642), "NI Number Empty", ISBLANK(H2642), "Check In Date Empty", ISBLANK(J2642), "HB Claim Ref Number Empty", ISBLANK(K2642), "Referral Agency Empty", ISBLANK(M2642), "Gender Empty", ISBLANK(N2642), "Religion Empty", ISBLANK(O2642), "Ethnicity Empty", ISBLANK(P2642), "Nationality Empty", ISBLANK(Q2642), "Disability Empty", ISBLANK(R2642), "Sexual Orientation Empty", ISBLANK(S2642), "Language Empty", ISBLANK(T2642), "Risk Assessment Empty", AND(G2642&lt;&gt;"",H2642&lt;&gt;""), IF(SUMPRODUCT(($G$2:$G$5000=G2642)*($H$2:$H$5000=H2642))&gt;1,"CONFLICT: NI and Check-in Date Already in Use","Correct"), TRUE, "Correct")</f>
        <v/>
      </c>
    </row>
    <row r="2643" spans="1:22" s="14" customFormat="1" x14ac:dyDescent="0.5">
      <c r="A2643" s="10"/>
      <c r="B2643" s="11"/>
      <c r="C2643" s="10"/>
      <c r="D2643" s="10"/>
      <c r="E2643" s="10"/>
      <c r="F2643" s="12"/>
      <c r="G2643" s="10"/>
      <c r="H2643" s="12"/>
      <c r="I2643" s="12"/>
      <c r="J2643" s="13"/>
      <c r="K2643" s="10"/>
      <c r="L2643" s="15" t="str">
        <f ca="1">IF(ISBLANK(F2643), "", DATEDIF(Tenants[[#This Row],[DateOfBirth]],TODAY(),"Y"))</f>
        <v/>
      </c>
      <c r="M2643" s="10"/>
      <c r="N2643" s="10"/>
      <c r="O2643" s="10"/>
      <c r="P2643" s="10"/>
      <c r="Q2643" s="10"/>
      <c r="R2643" s="10"/>
      <c r="S2643" s="10"/>
      <c r="T2643" s="10"/>
      <c r="U2643" s="16" t="str">
        <f t="shared" si="42"/>
        <v/>
      </c>
      <c r="V2643" s="16" t="str" cm="1">
        <f t="array" ref="V2643">_xlfn.IFS(AND(ISBLANK(A2643), OR(B2643&lt;&gt;"",C2643&lt;&gt;"",E2643&lt;&gt;"",F2643&lt;&gt;"",G2643&lt;&gt;"",H2643&lt;&gt;"",J2643&lt;&gt;"",K2643&lt;&gt;"",M2643&lt;&gt;"",N2643&lt;&gt;"",O2643&lt;&gt;"",P2643&lt;&gt;"",Q2643&lt;&gt;"",R2643&lt;&gt;"",S2643&lt;&gt;"",T2643&lt;&gt;"",)), "Address Empty", ISBLANK(A2643), "", ISBLANK(B2643), "Room Number Empty", ISBLANK(C2643), "First Name Empty", ISBLANK(E2643), "Last Name Empty", ISBLANK(F2643), "Date of Birth Empty", ISBLANK(G2643), "NI Number Empty", ISBLANK(H2643), "Check In Date Empty", ISBLANK(J2643), "HB Claim Ref Number Empty", ISBLANK(K2643), "Referral Agency Empty", ISBLANK(M2643), "Gender Empty", ISBLANK(N2643), "Religion Empty", ISBLANK(O2643), "Ethnicity Empty", ISBLANK(P2643), "Nationality Empty", ISBLANK(Q2643), "Disability Empty", ISBLANK(R2643), "Sexual Orientation Empty", ISBLANK(S2643), "Language Empty", ISBLANK(T2643), "Risk Assessment Empty", AND(G2643&lt;&gt;"",H2643&lt;&gt;""), IF(SUMPRODUCT(($G$2:$G$5000=G2643)*($H$2:$H$5000=H2643))&gt;1,"CONFLICT: NI and Check-in Date Already in Use","Correct"), TRUE, "Correct")</f>
        <v/>
      </c>
    </row>
    <row r="2644" spans="1:22" s="14" customFormat="1" x14ac:dyDescent="0.5">
      <c r="A2644" s="10"/>
      <c r="B2644" s="11"/>
      <c r="C2644" s="10"/>
      <c r="D2644" s="10"/>
      <c r="E2644" s="10"/>
      <c r="F2644" s="12"/>
      <c r="G2644" s="10"/>
      <c r="H2644" s="12"/>
      <c r="I2644" s="12"/>
      <c r="J2644" s="13"/>
      <c r="K2644" s="10"/>
      <c r="L2644" s="15" t="str">
        <f ca="1">IF(ISBLANK(F2644), "", DATEDIF(Tenants[[#This Row],[DateOfBirth]],TODAY(),"Y"))</f>
        <v/>
      </c>
      <c r="M2644" s="10"/>
      <c r="N2644" s="10"/>
      <c r="O2644" s="10"/>
      <c r="P2644" s="10"/>
      <c r="Q2644" s="10"/>
      <c r="R2644" s="10"/>
      <c r="S2644" s="10"/>
      <c r="T2644" s="10"/>
      <c r="U2644" s="16" t="str">
        <f t="shared" si="42"/>
        <v/>
      </c>
      <c r="V2644" s="16" t="str" cm="1">
        <f t="array" ref="V2644">_xlfn.IFS(AND(ISBLANK(A2644), OR(B2644&lt;&gt;"",C2644&lt;&gt;"",E2644&lt;&gt;"",F2644&lt;&gt;"",G2644&lt;&gt;"",H2644&lt;&gt;"",J2644&lt;&gt;"",K2644&lt;&gt;"",M2644&lt;&gt;"",N2644&lt;&gt;"",O2644&lt;&gt;"",P2644&lt;&gt;"",Q2644&lt;&gt;"",R2644&lt;&gt;"",S2644&lt;&gt;"",T2644&lt;&gt;"",)), "Address Empty", ISBLANK(A2644), "", ISBLANK(B2644), "Room Number Empty", ISBLANK(C2644), "First Name Empty", ISBLANK(E2644), "Last Name Empty", ISBLANK(F2644), "Date of Birth Empty", ISBLANK(G2644), "NI Number Empty", ISBLANK(H2644), "Check In Date Empty", ISBLANK(J2644), "HB Claim Ref Number Empty", ISBLANK(K2644), "Referral Agency Empty", ISBLANK(M2644), "Gender Empty", ISBLANK(N2644), "Religion Empty", ISBLANK(O2644), "Ethnicity Empty", ISBLANK(P2644), "Nationality Empty", ISBLANK(Q2644), "Disability Empty", ISBLANK(R2644), "Sexual Orientation Empty", ISBLANK(S2644), "Language Empty", ISBLANK(T2644), "Risk Assessment Empty", AND(G2644&lt;&gt;"",H2644&lt;&gt;""), IF(SUMPRODUCT(($G$2:$G$5000=G2644)*($H$2:$H$5000=H2644))&gt;1,"CONFLICT: NI and Check-in Date Already in Use","Correct"), TRUE, "Correct")</f>
        <v/>
      </c>
    </row>
    <row r="2645" spans="1:22" s="14" customFormat="1" x14ac:dyDescent="0.5">
      <c r="A2645" s="10"/>
      <c r="B2645" s="11"/>
      <c r="C2645" s="10"/>
      <c r="D2645" s="10"/>
      <c r="E2645" s="10"/>
      <c r="F2645" s="12"/>
      <c r="G2645" s="10"/>
      <c r="H2645" s="12"/>
      <c r="I2645" s="12"/>
      <c r="J2645" s="13"/>
      <c r="K2645" s="10"/>
      <c r="L2645" s="15" t="str">
        <f ca="1">IF(ISBLANK(F2645), "", DATEDIF(Tenants[[#This Row],[DateOfBirth]],TODAY(),"Y"))</f>
        <v/>
      </c>
      <c r="M2645" s="10"/>
      <c r="N2645" s="10"/>
      <c r="O2645" s="10"/>
      <c r="P2645" s="10"/>
      <c r="Q2645" s="10"/>
      <c r="R2645" s="10"/>
      <c r="S2645" s="10"/>
      <c r="T2645" s="10"/>
      <c r="U2645" s="16" t="str">
        <f t="shared" si="42"/>
        <v/>
      </c>
      <c r="V2645" s="16" t="str" cm="1">
        <f t="array" ref="V2645">_xlfn.IFS(AND(ISBLANK(A2645), OR(B2645&lt;&gt;"",C2645&lt;&gt;"",E2645&lt;&gt;"",F2645&lt;&gt;"",G2645&lt;&gt;"",H2645&lt;&gt;"",J2645&lt;&gt;"",K2645&lt;&gt;"",M2645&lt;&gt;"",N2645&lt;&gt;"",O2645&lt;&gt;"",P2645&lt;&gt;"",Q2645&lt;&gt;"",R2645&lt;&gt;"",S2645&lt;&gt;"",T2645&lt;&gt;"",)), "Address Empty", ISBLANK(A2645), "", ISBLANK(B2645), "Room Number Empty", ISBLANK(C2645), "First Name Empty", ISBLANK(E2645), "Last Name Empty", ISBLANK(F2645), "Date of Birth Empty", ISBLANK(G2645), "NI Number Empty", ISBLANK(H2645), "Check In Date Empty", ISBLANK(J2645), "HB Claim Ref Number Empty", ISBLANK(K2645), "Referral Agency Empty", ISBLANK(M2645), "Gender Empty", ISBLANK(N2645), "Religion Empty", ISBLANK(O2645), "Ethnicity Empty", ISBLANK(P2645), "Nationality Empty", ISBLANK(Q2645), "Disability Empty", ISBLANK(R2645), "Sexual Orientation Empty", ISBLANK(S2645), "Language Empty", ISBLANK(T2645), "Risk Assessment Empty", AND(G2645&lt;&gt;"",H2645&lt;&gt;""), IF(SUMPRODUCT(($G$2:$G$5000=G2645)*($H$2:$H$5000=H2645))&gt;1,"CONFLICT: NI and Check-in Date Already in Use","Correct"), TRUE, "Correct")</f>
        <v/>
      </c>
    </row>
    <row r="2646" spans="1:22" s="14" customFormat="1" x14ac:dyDescent="0.5">
      <c r="A2646" s="10"/>
      <c r="B2646" s="11"/>
      <c r="C2646" s="10"/>
      <c r="D2646" s="10"/>
      <c r="E2646" s="10"/>
      <c r="F2646" s="12"/>
      <c r="G2646" s="10"/>
      <c r="H2646" s="12"/>
      <c r="I2646" s="12"/>
      <c r="J2646" s="13"/>
      <c r="K2646" s="10"/>
      <c r="L2646" s="15" t="str">
        <f ca="1">IF(ISBLANK(F2646), "", DATEDIF(Tenants[[#This Row],[DateOfBirth]],TODAY(),"Y"))</f>
        <v/>
      </c>
      <c r="M2646" s="10"/>
      <c r="N2646" s="10"/>
      <c r="O2646" s="10"/>
      <c r="P2646" s="10"/>
      <c r="Q2646" s="10"/>
      <c r="R2646" s="10"/>
      <c r="S2646" s="10"/>
      <c r="T2646" s="10"/>
      <c r="U2646" s="16" t="str">
        <f t="shared" si="42"/>
        <v/>
      </c>
      <c r="V2646" s="16" t="str" cm="1">
        <f t="array" ref="V2646">_xlfn.IFS(AND(ISBLANK(A2646), OR(B2646&lt;&gt;"",C2646&lt;&gt;"",E2646&lt;&gt;"",F2646&lt;&gt;"",G2646&lt;&gt;"",H2646&lt;&gt;"",J2646&lt;&gt;"",K2646&lt;&gt;"",M2646&lt;&gt;"",N2646&lt;&gt;"",O2646&lt;&gt;"",P2646&lt;&gt;"",Q2646&lt;&gt;"",R2646&lt;&gt;"",S2646&lt;&gt;"",T2646&lt;&gt;"",)), "Address Empty", ISBLANK(A2646), "", ISBLANK(B2646), "Room Number Empty", ISBLANK(C2646), "First Name Empty", ISBLANK(E2646), "Last Name Empty", ISBLANK(F2646), "Date of Birth Empty", ISBLANK(G2646), "NI Number Empty", ISBLANK(H2646), "Check In Date Empty", ISBLANK(J2646), "HB Claim Ref Number Empty", ISBLANK(K2646), "Referral Agency Empty", ISBLANK(M2646), "Gender Empty", ISBLANK(N2646), "Religion Empty", ISBLANK(O2646), "Ethnicity Empty", ISBLANK(P2646), "Nationality Empty", ISBLANK(Q2646), "Disability Empty", ISBLANK(R2646), "Sexual Orientation Empty", ISBLANK(S2646), "Language Empty", ISBLANK(T2646), "Risk Assessment Empty", AND(G2646&lt;&gt;"",H2646&lt;&gt;""), IF(SUMPRODUCT(($G$2:$G$5000=G2646)*($H$2:$H$5000=H2646))&gt;1,"CONFLICT: NI and Check-in Date Already in Use","Correct"), TRUE, "Correct")</f>
        <v/>
      </c>
    </row>
    <row r="2647" spans="1:22" s="14" customFormat="1" x14ac:dyDescent="0.5">
      <c r="A2647" s="10"/>
      <c r="B2647" s="11"/>
      <c r="C2647" s="10"/>
      <c r="D2647" s="10"/>
      <c r="E2647" s="10"/>
      <c r="F2647" s="12"/>
      <c r="G2647" s="10"/>
      <c r="H2647" s="12"/>
      <c r="I2647" s="12"/>
      <c r="J2647" s="13"/>
      <c r="K2647" s="10"/>
      <c r="L2647" s="15" t="str">
        <f ca="1">IF(ISBLANK(F2647), "", DATEDIF(Tenants[[#This Row],[DateOfBirth]],TODAY(),"Y"))</f>
        <v/>
      </c>
      <c r="M2647" s="10"/>
      <c r="N2647" s="10"/>
      <c r="O2647" s="10"/>
      <c r="P2647" s="10"/>
      <c r="Q2647" s="10"/>
      <c r="R2647" s="10"/>
      <c r="S2647" s="10"/>
      <c r="T2647" s="10"/>
      <c r="U2647" s="16" t="str">
        <f t="shared" si="42"/>
        <v/>
      </c>
      <c r="V2647" s="16" t="str" cm="1">
        <f t="array" ref="V2647">_xlfn.IFS(AND(ISBLANK(A2647), OR(B2647&lt;&gt;"",C2647&lt;&gt;"",E2647&lt;&gt;"",F2647&lt;&gt;"",G2647&lt;&gt;"",H2647&lt;&gt;"",J2647&lt;&gt;"",K2647&lt;&gt;"",M2647&lt;&gt;"",N2647&lt;&gt;"",O2647&lt;&gt;"",P2647&lt;&gt;"",Q2647&lt;&gt;"",R2647&lt;&gt;"",S2647&lt;&gt;"",T2647&lt;&gt;"",)), "Address Empty", ISBLANK(A2647), "", ISBLANK(B2647), "Room Number Empty", ISBLANK(C2647), "First Name Empty", ISBLANK(E2647), "Last Name Empty", ISBLANK(F2647), "Date of Birth Empty", ISBLANK(G2647), "NI Number Empty", ISBLANK(H2647), "Check In Date Empty", ISBLANK(J2647), "HB Claim Ref Number Empty", ISBLANK(K2647), "Referral Agency Empty", ISBLANK(M2647), "Gender Empty", ISBLANK(N2647), "Religion Empty", ISBLANK(O2647), "Ethnicity Empty", ISBLANK(P2647), "Nationality Empty", ISBLANK(Q2647), "Disability Empty", ISBLANK(R2647), "Sexual Orientation Empty", ISBLANK(S2647), "Language Empty", ISBLANK(T2647), "Risk Assessment Empty", AND(G2647&lt;&gt;"",H2647&lt;&gt;""), IF(SUMPRODUCT(($G$2:$G$5000=G2647)*($H$2:$H$5000=H2647))&gt;1,"CONFLICT: NI and Check-in Date Already in Use","Correct"), TRUE, "Correct")</f>
        <v/>
      </c>
    </row>
    <row r="2648" spans="1:22" s="14" customFormat="1" x14ac:dyDescent="0.5">
      <c r="A2648" s="10"/>
      <c r="B2648" s="11"/>
      <c r="C2648" s="10"/>
      <c r="D2648" s="10"/>
      <c r="E2648" s="10"/>
      <c r="F2648" s="12"/>
      <c r="G2648" s="10"/>
      <c r="H2648" s="12"/>
      <c r="I2648" s="12"/>
      <c r="J2648" s="13"/>
      <c r="K2648" s="10"/>
      <c r="L2648" s="15" t="str">
        <f ca="1">IF(ISBLANK(F2648), "", DATEDIF(Tenants[[#This Row],[DateOfBirth]],TODAY(),"Y"))</f>
        <v/>
      </c>
      <c r="M2648" s="10"/>
      <c r="N2648" s="10"/>
      <c r="O2648" s="10"/>
      <c r="P2648" s="10"/>
      <c r="Q2648" s="10"/>
      <c r="R2648" s="10"/>
      <c r="S2648" s="10"/>
      <c r="T2648" s="10"/>
      <c r="U2648" s="16" t="str">
        <f t="shared" si="42"/>
        <v/>
      </c>
      <c r="V2648" s="16" t="str" cm="1">
        <f t="array" ref="V2648">_xlfn.IFS(AND(ISBLANK(A2648), OR(B2648&lt;&gt;"",C2648&lt;&gt;"",E2648&lt;&gt;"",F2648&lt;&gt;"",G2648&lt;&gt;"",H2648&lt;&gt;"",J2648&lt;&gt;"",K2648&lt;&gt;"",M2648&lt;&gt;"",N2648&lt;&gt;"",O2648&lt;&gt;"",P2648&lt;&gt;"",Q2648&lt;&gt;"",R2648&lt;&gt;"",S2648&lt;&gt;"",T2648&lt;&gt;"",)), "Address Empty", ISBLANK(A2648), "", ISBLANK(B2648), "Room Number Empty", ISBLANK(C2648), "First Name Empty", ISBLANK(E2648), "Last Name Empty", ISBLANK(F2648), "Date of Birth Empty", ISBLANK(G2648), "NI Number Empty", ISBLANK(H2648), "Check In Date Empty", ISBLANK(J2648), "HB Claim Ref Number Empty", ISBLANK(K2648), "Referral Agency Empty", ISBLANK(M2648), "Gender Empty", ISBLANK(N2648), "Religion Empty", ISBLANK(O2648), "Ethnicity Empty", ISBLANK(P2648), "Nationality Empty", ISBLANK(Q2648), "Disability Empty", ISBLANK(R2648), "Sexual Orientation Empty", ISBLANK(S2648), "Language Empty", ISBLANK(T2648), "Risk Assessment Empty", AND(G2648&lt;&gt;"",H2648&lt;&gt;""), IF(SUMPRODUCT(($G$2:$G$5000=G2648)*($H$2:$H$5000=H2648))&gt;1,"CONFLICT: NI and Check-in Date Already in Use","Correct"), TRUE, "Correct")</f>
        <v/>
      </c>
    </row>
    <row r="2649" spans="1:22" s="14" customFormat="1" x14ac:dyDescent="0.5">
      <c r="A2649" s="10"/>
      <c r="B2649" s="11"/>
      <c r="C2649" s="10"/>
      <c r="D2649" s="10"/>
      <c r="E2649" s="10"/>
      <c r="F2649" s="12"/>
      <c r="G2649" s="10"/>
      <c r="H2649" s="12"/>
      <c r="I2649" s="12"/>
      <c r="J2649" s="13"/>
      <c r="K2649" s="10"/>
      <c r="L2649" s="15" t="str">
        <f ca="1">IF(ISBLANK(F2649), "", DATEDIF(Tenants[[#This Row],[DateOfBirth]],TODAY(),"Y"))</f>
        <v/>
      </c>
      <c r="M2649" s="10"/>
      <c r="N2649" s="10"/>
      <c r="O2649" s="10"/>
      <c r="P2649" s="10"/>
      <c r="Q2649" s="10"/>
      <c r="R2649" s="10"/>
      <c r="S2649" s="10"/>
      <c r="T2649" s="10"/>
      <c r="U2649" s="16" t="str">
        <f t="shared" si="42"/>
        <v/>
      </c>
      <c r="V2649" s="16" t="str" cm="1">
        <f t="array" ref="V2649">_xlfn.IFS(AND(ISBLANK(A2649), OR(B2649&lt;&gt;"",C2649&lt;&gt;"",E2649&lt;&gt;"",F2649&lt;&gt;"",G2649&lt;&gt;"",H2649&lt;&gt;"",J2649&lt;&gt;"",K2649&lt;&gt;"",M2649&lt;&gt;"",N2649&lt;&gt;"",O2649&lt;&gt;"",P2649&lt;&gt;"",Q2649&lt;&gt;"",R2649&lt;&gt;"",S2649&lt;&gt;"",T2649&lt;&gt;"",)), "Address Empty", ISBLANK(A2649), "", ISBLANK(B2649), "Room Number Empty", ISBLANK(C2649), "First Name Empty", ISBLANK(E2649), "Last Name Empty", ISBLANK(F2649), "Date of Birth Empty", ISBLANK(G2649), "NI Number Empty", ISBLANK(H2649), "Check In Date Empty", ISBLANK(J2649), "HB Claim Ref Number Empty", ISBLANK(K2649), "Referral Agency Empty", ISBLANK(M2649), "Gender Empty", ISBLANK(N2649), "Religion Empty", ISBLANK(O2649), "Ethnicity Empty", ISBLANK(P2649), "Nationality Empty", ISBLANK(Q2649), "Disability Empty", ISBLANK(R2649), "Sexual Orientation Empty", ISBLANK(S2649), "Language Empty", ISBLANK(T2649), "Risk Assessment Empty", AND(G2649&lt;&gt;"",H2649&lt;&gt;""), IF(SUMPRODUCT(($G$2:$G$5000=G2649)*($H$2:$H$5000=H2649))&gt;1,"CONFLICT: NI and Check-in Date Already in Use","Correct"), TRUE, "Correct")</f>
        <v/>
      </c>
    </row>
    <row r="2650" spans="1:22" s="14" customFormat="1" x14ac:dyDescent="0.5">
      <c r="A2650" s="10"/>
      <c r="B2650" s="11"/>
      <c r="C2650" s="10"/>
      <c r="D2650" s="10"/>
      <c r="E2650" s="10"/>
      <c r="F2650" s="12"/>
      <c r="G2650" s="10"/>
      <c r="H2650" s="12"/>
      <c r="I2650" s="12"/>
      <c r="J2650" s="13"/>
      <c r="K2650" s="10"/>
      <c r="L2650" s="15" t="str">
        <f ca="1">IF(ISBLANK(F2650), "", DATEDIF(Tenants[[#This Row],[DateOfBirth]],TODAY(),"Y"))</f>
        <v/>
      </c>
      <c r="M2650" s="10"/>
      <c r="N2650" s="10"/>
      <c r="O2650" s="10"/>
      <c r="P2650" s="10"/>
      <c r="Q2650" s="10"/>
      <c r="R2650" s="10"/>
      <c r="S2650" s="10"/>
      <c r="T2650" s="10"/>
      <c r="U2650" s="16" t="str">
        <f t="shared" si="42"/>
        <v/>
      </c>
      <c r="V2650" s="16" t="str" cm="1">
        <f t="array" ref="V2650">_xlfn.IFS(AND(ISBLANK(A2650), OR(B2650&lt;&gt;"",C2650&lt;&gt;"",E2650&lt;&gt;"",F2650&lt;&gt;"",G2650&lt;&gt;"",H2650&lt;&gt;"",J2650&lt;&gt;"",K2650&lt;&gt;"",M2650&lt;&gt;"",N2650&lt;&gt;"",O2650&lt;&gt;"",P2650&lt;&gt;"",Q2650&lt;&gt;"",R2650&lt;&gt;"",S2650&lt;&gt;"",T2650&lt;&gt;"",)), "Address Empty", ISBLANK(A2650), "", ISBLANK(B2650), "Room Number Empty", ISBLANK(C2650), "First Name Empty", ISBLANK(E2650), "Last Name Empty", ISBLANK(F2650), "Date of Birth Empty", ISBLANK(G2650), "NI Number Empty", ISBLANK(H2650), "Check In Date Empty", ISBLANK(J2650), "HB Claim Ref Number Empty", ISBLANK(K2650), "Referral Agency Empty", ISBLANK(M2650), "Gender Empty", ISBLANK(N2650), "Religion Empty", ISBLANK(O2650), "Ethnicity Empty", ISBLANK(P2650), "Nationality Empty", ISBLANK(Q2650), "Disability Empty", ISBLANK(R2650), "Sexual Orientation Empty", ISBLANK(S2650), "Language Empty", ISBLANK(T2650), "Risk Assessment Empty", AND(G2650&lt;&gt;"",H2650&lt;&gt;""), IF(SUMPRODUCT(($G$2:$G$5000=G2650)*($H$2:$H$5000=H2650))&gt;1,"CONFLICT: NI and Check-in Date Already in Use","Correct"), TRUE, "Correct")</f>
        <v/>
      </c>
    </row>
    <row r="2651" spans="1:22" s="14" customFormat="1" x14ac:dyDescent="0.5">
      <c r="A2651" s="10"/>
      <c r="B2651" s="11"/>
      <c r="C2651" s="10"/>
      <c r="D2651" s="10"/>
      <c r="E2651" s="10"/>
      <c r="F2651" s="12"/>
      <c r="G2651" s="10"/>
      <c r="H2651" s="12"/>
      <c r="I2651" s="12"/>
      <c r="J2651" s="13"/>
      <c r="K2651" s="10"/>
      <c r="L2651" s="15" t="str">
        <f ca="1">IF(ISBLANK(F2651), "", DATEDIF(Tenants[[#This Row],[DateOfBirth]],TODAY(),"Y"))</f>
        <v/>
      </c>
      <c r="M2651" s="10"/>
      <c r="N2651" s="10"/>
      <c r="O2651" s="10"/>
      <c r="P2651" s="10"/>
      <c r="Q2651" s="10"/>
      <c r="R2651" s="10"/>
      <c r="S2651" s="10"/>
      <c r="T2651" s="10"/>
      <c r="U2651" s="16" t="str">
        <f t="shared" si="42"/>
        <v/>
      </c>
      <c r="V2651" s="16" t="str" cm="1">
        <f t="array" ref="V2651">_xlfn.IFS(AND(ISBLANK(A2651), OR(B2651&lt;&gt;"",C2651&lt;&gt;"",E2651&lt;&gt;"",F2651&lt;&gt;"",G2651&lt;&gt;"",H2651&lt;&gt;"",J2651&lt;&gt;"",K2651&lt;&gt;"",M2651&lt;&gt;"",N2651&lt;&gt;"",O2651&lt;&gt;"",P2651&lt;&gt;"",Q2651&lt;&gt;"",R2651&lt;&gt;"",S2651&lt;&gt;"",T2651&lt;&gt;"",)), "Address Empty", ISBLANK(A2651), "", ISBLANK(B2651), "Room Number Empty", ISBLANK(C2651), "First Name Empty", ISBLANK(E2651), "Last Name Empty", ISBLANK(F2651), "Date of Birth Empty", ISBLANK(G2651), "NI Number Empty", ISBLANK(H2651), "Check In Date Empty", ISBLANK(J2651), "HB Claim Ref Number Empty", ISBLANK(K2651), "Referral Agency Empty", ISBLANK(M2651), "Gender Empty", ISBLANK(N2651), "Religion Empty", ISBLANK(O2651), "Ethnicity Empty", ISBLANK(P2651), "Nationality Empty", ISBLANK(Q2651), "Disability Empty", ISBLANK(R2651), "Sexual Orientation Empty", ISBLANK(S2651), "Language Empty", ISBLANK(T2651), "Risk Assessment Empty", AND(G2651&lt;&gt;"",H2651&lt;&gt;""), IF(SUMPRODUCT(($G$2:$G$5000=G2651)*($H$2:$H$5000=H2651))&gt;1,"CONFLICT: NI and Check-in Date Already in Use","Correct"), TRUE, "Correct")</f>
        <v/>
      </c>
    </row>
    <row r="2652" spans="1:22" s="14" customFormat="1" x14ac:dyDescent="0.5">
      <c r="A2652" s="10"/>
      <c r="B2652" s="11"/>
      <c r="C2652" s="10"/>
      <c r="D2652" s="10"/>
      <c r="E2652" s="10"/>
      <c r="F2652" s="12"/>
      <c r="G2652" s="10"/>
      <c r="H2652" s="12"/>
      <c r="I2652" s="12"/>
      <c r="J2652" s="13"/>
      <c r="K2652" s="10"/>
      <c r="L2652" s="15" t="str">
        <f ca="1">IF(ISBLANK(F2652), "", DATEDIF(Tenants[[#This Row],[DateOfBirth]],TODAY(),"Y"))</f>
        <v/>
      </c>
      <c r="M2652" s="10"/>
      <c r="N2652" s="10"/>
      <c r="O2652" s="10"/>
      <c r="P2652" s="10"/>
      <c r="Q2652" s="10"/>
      <c r="R2652" s="10"/>
      <c r="S2652" s="10"/>
      <c r="T2652" s="10"/>
      <c r="U2652" s="16" t="str">
        <f t="shared" si="42"/>
        <v/>
      </c>
      <c r="V2652" s="16" t="str" cm="1">
        <f t="array" ref="V2652">_xlfn.IFS(AND(ISBLANK(A2652), OR(B2652&lt;&gt;"",C2652&lt;&gt;"",E2652&lt;&gt;"",F2652&lt;&gt;"",G2652&lt;&gt;"",H2652&lt;&gt;"",J2652&lt;&gt;"",K2652&lt;&gt;"",M2652&lt;&gt;"",N2652&lt;&gt;"",O2652&lt;&gt;"",P2652&lt;&gt;"",Q2652&lt;&gt;"",R2652&lt;&gt;"",S2652&lt;&gt;"",T2652&lt;&gt;"",)), "Address Empty", ISBLANK(A2652), "", ISBLANK(B2652), "Room Number Empty", ISBLANK(C2652), "First Name Empty", ISBLANK(E2652), "Last Name Empty", ISBLANK(F2652), "Date of Birth Empty", ISBLANK(G2652), "NI Number Empty", ISBLANK(H2652), "Check In Date Empty", ISBLANK(J2652), "HB Claim Ref Number Empty", ISBLANK(K2652), "Referral Agency Empty", ISBLANK(M2652), "Gender Empty", ISBLANK(N2652), "Religion Empty", ISBLANK(O2652), "Ethnicity Empty", ISBLANK(P2652), "Nationality Empty", ISBLANK(Q2652), "Disability Empty", ISBLANK(R2652), "Sexual Orientation Empty", ISBLANK(S2652), "Language Empty", ISBLANK(T2652), "Risk Assessment Empty", AND(G2652&lt;&gt;"",H2652&lt;&gt;""), IF(SUMPRODUCT(($G$2:$G$5000=G2652)*($H$2:$H$5000=H2652))&gt;1,"CONFLICT: NI and Check-in Date Already in Use","Correct"), TRUE, "Correct")</f>
        <v/>
      </c>
    </row>
    <row r="2653" spans="1:22" s="14" customFormat="1" x14ac:dyDescent="0.5">
      <c r="A2653" s="10"/>
      <c r="B2653" s="11"/>
      <c r="C2653" s="10"/>
      <c r="D2653" s="10"/>
      <c r="E2653" s="10"/>
      <c r="F2653" s="12"/>
      <c r="G2653" s="10"/>
      <c r="H2653" s="12"/>
      <c r="I2653" s="12"/>
      <c r="J2653" s="13"/>
      <c r="K2653" s="10"/>
      <c r="L2653" s="15" t="str">
        <f ca="1">IF(ISBLANK(F2653), "", DATEDIF(Tenants[[#This Row],[DateOfBirth]],TODAY(),"Y"))</f>
        <v/>
      </c>
      <c r="M2653" s="10"/>
      <c r="N2653" s="10"/>
      <c r="O2653" s="10"/>
      <c r="P2653" s="10"/>
      <c r="Q2653" s="10"/>
      <c r="R2653" s="10"/>
      <c r="S2653" s="10"/>
      <c r="T2653" s="10"/>
      <c r="U2653" s="16" t="str">
        <f t="shared" si="42"/>
        <v/>
      </c>
      <c r="V2653" s="16" t="str" cm="1">
        <f t="array" ref="V2653">_xlfn.IFS(AND(ISBLANK(A2653), OR(B2653&lt;&gt;"",C2653&lt;&gt;"",E2653&lt;&gt;"",F2653&lt;&gt;"",G2653&lt;&gt;"",H2653&lt;&gt;"",J2653&lt;&gt;"",K2653&lt;&gt;"",M2653&lt;&gt;"",N2653&lt;&gt;"",O2653&lt;&gt;"",P2653&lt;&gt;"",Q2653&lt;&gt;"",R2653&lt;&gt;"",S2653&lt;&gt;"",T2653&lt;&gt;"",)), "Address Empty", ISBLANK(A2653), "", ISBLANK(B2653), "Room Number Empty", ISBLANK(C2653), "First Name Empty", ISBLANK(E2653), "Last Name Empty", ISBLANK(F2653), "Date of Birth Empty", ISBLANK(G2653), "NI Number Empty", ISBLANK(H2653), "Check In Date Empty", ISBLANK(J2653), "HB Claim Ref Number Empty", ISBLANK(K2653), "Referral Agency Empty", ISBLANK(M2653), "Gender Empty", ISBLANK(N2653), "Religion Empty", ISBLANK(O2653), "Ethnicity Empty", ISBLANK(P2653), "Nationality Empty", ISBLANK(Q2653), "Disability Empty", ISBLANK(R2653), "Sexual Orientation Empty", ISBLANK(S2653), "Language Empty", ISBLANK(T2653), "Risk Assessment Empty", AND(G2653&lt;&gt;"",H2653&lt;&gt;""), IF(SUMPRODUCT(($G$2:$G$5000=G2653)*($H$2:$H$5000=H2653))&gt;1,"CONFLICT: NI and Check-in Date Already in Use","Correct"), TRUE, "Correct")</f>
        <v/>
      </c>
    </row>
    <row r="2654" spans="1:22" s="14" customFormat="1" x14ac:dyDescent="0.5">
      <c r="A2654" s="10"/>
      <c r="B2654" s="11"/>
      <c r="C2654" s="10"/>
      <c r="D2654" s="10"/>
      <c r="E2654" s="10"/>
      <c r="F2654" s="12"/>
      <c r="G2654" s="10"/>
      <c r="H2654" s="12"/>
      <c r="I2654" s="12"/>
      <c r="J2654" s="13"/>
      <c r="K2654" s="10"/>
      <c r="L2654" s="15" t="str">
        <f ca="1">IF(ISBLANK(F2654), "", DATEDIF(Tenants[[#This Row],[DateOfBirth]],TODAY(),"Y"))</f>
        <v/>
      </c>
      <c r="M2654" s="10"/>
      <c r="N2654" s="10"/>
      <c r="O2654" s="10"/>
      <c r="P2654" s="10"/>
      <c r="Q2654" s="10"/>
      <c r="R2654" s="10"/>
      <c r="S2654" s="10"/>
      <c r="T2654" s="10"/>
      <c r="U2654" s="16" t="str">
        <f t="shared" si="42"/>
        <v/>
      </c>
      <c r="V2654" s="16" t="str" cm="1">
        <f t="array" ref="V2654">_xlfn.IFS(AND(ISBLANK(A2654), OR(B2654&lt;&gt;"",C2654&lt;&gt;"",E2654&lt;&gt;"",F2654&lt;&gt;"",G2654&lt;&gt;"",H2654&lt;&gt;"",J2654&lt;&gt;"",K2654&lt;&gt;"",M2654&lt;&gt;"",N2654&lt;&gt;"",O2654&lt;&gt;"",P2654&lt;&gt;"",Q2654&lt;&gt;"",R2654&lt;&gt;"",S2654&lt;&gt;"",T2654&lt;&gt;"",)), "Address Empty", ISBLANK(A2654), "", ISBLANK(B2654), "Room Number Empty", ISBLANK(C2654), "First Name Empty", ISBLANK(E2654), "Last Name Empty", ISBLANK(F2654), "Date of Birth Empty", ISBLANK(G2654), "NI Number Empty", ISBLANK(H2654), "Check In Date Empty", ISBLANK(J2654), "HB Claim Ref Number Empty", ISBLANK(K2654), "Referral Agency Empty", ISBLANK(M2654), "Gender Empty", ISBLANK(N2654), "Religion Empty", ISBLANK(O2654), "Ethnicity Empty", ISBLANK(P2654), "Nationality Empty", ISBLANK(Q2654), "Disability Empty", ISBLANK(R2654), "Sexual Orientation Empty", ISBLANK(S2654), "Language Empty", ISBLANK(T2654), "Risk Assessment Empty", AND(G2654&lt;&gt;"",H2654&lt;&gt;""), IF(SUMPRODUCT(($G$2:$G$5000=G2654)*($H$2:$H$5000=H2654))&gt;1,"CONFLICT: NI and Check-in Date Already in Use","Correct"), TRUE, "Correct")</f>
        <v/>
      </c>
    </row>
    <row r="2655" spans="1:22" s="14" customFormat="1" x14ac:dyDescent="0.5">
      <c r="A2655" s="10"/>
      <c r="B2655" s="11"/>
      <c r="C2655" s="10"/>
      <c r="D2655" s="10"/>
      <c r="E2655" s="10"/>
      <c r="F2655" s="12"/>
      <c r="G2655" s="10"/>
      <c r="H2655" s="12"/>
      <c r="I2655" s="12"/>
      <c r="J2655" s="13"/>
      <c r="K2655" s="10"/>
      <c r="L2655" s="15" t="str">
        <f ca="1">IF(ISBLANK(F2655), "", DATEDIF(Tenants[[#This Row],[DateOfBirth]],TODAY(),"Y"))</f>
        <v/>
      </c>
      <c r="M2655" s="10"/>
      <c r="N2655" s="10"/>
      <c r="O2655" s="10"/>
      <c r="P2655" s="10"/>
      <c r="Q2655" s="10"/>
      <c r="R2655" s="10"/>
      <c r="S2655" s="10"/>
      <c r="T2655" s="10"/>
      <c r="U2655" s="16" t="str">
        <f t="shared" si="42"/>
        <v/>
      </c>
      <c r="V2655" s="16" t="str" cm="1">
        <f t="array" ref="V2655">_xlfn.IFS(AND(ISBLANK(A2655), OR(B2655&lt;&gt;"",C2655&lt;&gt;"",E2655&lt;&gt;"",F2655&lt;&gt;"",G2655&lt;&gt;"",H2655&lt;&gt;"",J2655&lt;&gt;"",K2655&lt;&gt;"",M2655&lt;&gt;"",N2655&lt;&gt;"",O2655&lt;&gt;"",P2655&lt;&gt;"",Q2655&lt;&gt;"",R2655&lt;&gt;"",S2655&lt;&gt;"",T2655&lt;&gt;"",)), "Address Empty", ISBLANK(A2655), "", ISBLANK(B2655), "Room Number Empty", ISBLANK(C2655), "First Name Empty", ISBLANK(E2655), "Last Name Empty", ISBLANK(F2655), "Date of Birth Empty", ISBLANK(G2655), "NI Number Empty", ISBLANK(H2655), "Check In Date Empty", ISBLANK(J2655), "HB Claim Ref Number Empty", ISBLANK(K2655), "Referral Agency Empty", ISBLANK(M2655), "Gender Empty", ISBLANK(N2655), "Religion Empty", ISBLANK(O2655), "Ethnicity Empty", ISBLANK(P2655), "Nationality Empty", ISBLANK(Q2655), "Disability Empty", ISBLANK(R2655), "Sexual Orientation Empty", ISBLANK(S2655), "Language Empty", ISBLANK(T2655), "Risk Assessment Empty", AND(G2655&lt;&gt;"",H2655&lt;&gt;""), IF(SUMPRODUCT(($G$2:$G$5000=G2655)*($H$2:$H$5000=H2655))&gt;1,"CONFLICT: NI and Check-in Date Already in Use","Correct"), TRUE, "Correct")</f>
        <v/>
      </c>
    </row>
    <row r="2656" spans="1:22" s="14" customFormat="1" x14ac:dyDescent="0.5">
      <c r="A2656" s="10"/>
      <c r="B2656" s="11"/>
      <c r="C2656" s="10"/>
      <c r="D2656" s="10"/>
      <c r="E2656" s="10"/>
      <c r="F2656" s="12"/>
      <c r="G2656" s="10"/>
      <c r="H2656" s="12"/>
      <c r="I2656" s="12"/>
      <c r="J2656" s="13"/>
      <c r="K2656" s="10"/>
      <c r="L2656" s="15" t="str">
        <f ca="1">IF(ISBLANK(F2656), "", DATEDIF(Tenants[[#This Row],[DateOfBirth]],TODAY(),"Y"))</f>
        <v/>
      </c>
      <c r="M2656" s="10"/>
      <c r="N2656" s="10"/>
      <c r="O2656" s="10"/>
      <c r="P2656" s="10"/>
      <c r="Q2656" s="10"/>
      <c r="R2656" s="10"/>
      <c r="S2656" s="10"/>
      <c r="T2656" s="10"/>
      <c r="U2656" s="16" t="str">
        <f t="shared" si="42"/>
        <v/>
      </c>
      <c r="V2656" s="16" t="str" cm="1">
        <f t="array" ref="V2656">_xlfn.IFS(AND(ISBLANK(A2656), OR(B2656&lt;&gt;"",C2656&lt;&gt;"",E2656&lt;&gt;"",F2656&lt;&gt;"",G2656&lt;&gt;"",H2656&lt;&gt;"",J2656&lt;&gt;"",K2656&lt;&gt;"",M2656&lt;&gt;"",N2656&lt;&gt;"",O2656&lt;&gt;"",P2656&lt;&gt;"",Q2656&lt;&gt;"",R2656&lt;&gt;"",S2656&lt;&gt;"",T2656&lt;&gt;"",)), "Address Empty", ISBLANK(A2656), "", ISBLANK(B2656), "Room Number Empty", ISBLANK(C2656), "First Name Empty", ISBLANK(E2656), "Last Name Empty", ISBLANK(F2656), "Date of Birth Empty", ISBLANK(G2656), "NI Number Empty", ISBLANK(H2656), "Check In Date Empty", ISBLANK(J2656), "HB Claim Ref Number Empty", ISBLANK(K2656), "Referral Agency Empty", ISBLANK(M2656), "Gender Empty", ISBLANK(N2656), "Religion Empty", ISBLANK(O2656), "Ethnicity Empty", ISBLANK(P2656), "Nationality Empty", ISBLANK(Q2656), "Disability Empty", ISBLANK(R2656), "Sexual Orientation Empty", ISBLANK(S2656), "Language Empty", ISBLANK(T2656), "Risk Assessment Empty", AND(G2656&lt;&gt;"",H2656&lt;&gt;""), IF(SUMPRODUCT(($G$2:$G$5000=G2656)*($H$2:$H$5000=H2656))&gt;1,"CONFLICT: NI and Check-in Date Already in Use","Correct"), TRUE, "Correct")</f>
        <v/>
      </c>
    </row>
    <row r="2657" spans="1:22" s="14" customFormat="1" x14ac:dyDescent="0.5">
      <c r="A2657" s="10"/>
      <c r="B2657" s="11"/>
      <c r="C2657" s="10"/>
      <c r="D2657" s="10"/>
      <c r="E2657" s="10"/>
      <c r="F2657" s="12"/>
      <c r="G2657" s="10"/>
      <c r="H2657" s="12"/>
      <c r="I2657" s="12"/>
      <c r="J2657" s="13"/>
      <c r="K2657" s="10"/>
      <c r="L2657" s="15" t="str">
        <f ca="1">IF(ISBLANK(F2657), "", DATEDIF(Tenants[[#This Row],[DateOfBirth]],TODAY(),"Y"))</f>
        <v/>
      </c>
      <c r="M2657" s="10"/>
      <c r="N2657" s="10"/>
      <c r="O2657" s="10"/>
      <c r="P2657" s="10"/>
      <c r="Q2657" s="10"/>
      <c r="R2657" s="10"/>
      <c r="S2657" s="10"/>
      <c r="T2657" s="10"/>
      <c r="U2657" s="16" t="str">
        <f t="shared" si="42"/>
        <v/>
      </c>
      <c r="V2657" s="16" t="str" cm="1">
        <f t="array" ref="V2657">_xlfn.IFS(AND(ISBLANK(A2657), OR(B2657&lt;&gt;"",C2657&lt;&gt;"",E2657&lt;&gt;"",F2657&lt;&gt;"",G2657&lt;&gt;"",H2657&lt;&gt;"",J2657&lt;&gt;"",K2657&lt;&gt;"",M2657&lt;&gt;"",N2657&lt;&gt;"",O2657&lt;&gt;"",P2657&lt;&gt;"",Q2657&lt;&gt;"",R2657&lt;&gt;"",S2657&lt;&gt;"",T2657&lt;&gt;"",)), "Address Empty", ISBLANK(A2657), "", ISBLANK(B2657), "Room Number Empty", ISBLANK(C2657), "First Name Empty", ISBLANK(E2657), "Last Name Empty", ISBLANK(F2657), "Date of Birth Empty", ISBLANK(G2657), "NI Number Empty", ISBLANK(H2657), "Check In Date Empty", ISBLANK(J2657), "HB Claim Ref Number Empty", ISBLANK(K2657), "Referral Agency Empty", ISBLANK(M2657), "Gender Empty", ISBLANK(N2657), "Religion Empty", ISBLANK(O2657), "Ethnicity Empty", ISBLANK(P2657), "Nationality Empty", ISBLANK(Q2657), "Disability Empty", ISBLANK(R2657), "Sexual Orientation Empty", ISBLANK(S2657), "Language Empty", ISBLANK(T2657), "Risk Assessment Empty", AND(G2657&lt;&gt;"",H2657&lt;&gt;""), IF(SUMPRODUCT(($G$2:$G$5000=G2657)*($H$2:$H$5000=H2657))&gt;1,"CONFLICT: NI and Check-in Date Already in Use","Correct"), TRUE, "Correct")</f>
        <v/>
      </c>
    </row>
    <row r="2658" spans="1:22" s="14" customFormat="1" x14ac:dyDescent="0.5">
      <c r="A2658" s="10"/>
      <c r="B2658" s="11"/>
      <c r="C2658" s="10"/>
      <c r="D2658" s="10"/>
      <c r="E2658" s="10"/>
      <c r="F2658" s="12"/>
      <c r="G2658" s="10"/>
      <c r="H2658" s="12"/>
      <c r="I2658" s="12"/>
      <c r="J2658" s="13"/>
      <c r="K2658" s="10"/>
      <c r="L2658" s="15" t="str">
        <f ca="1">IF(ISBLANK(F2658), "", DATEDIF(Tenants[[#This Row],[DateOfBirth]],TODAY(),"Y"))</f>
        <v/>
      </c>
      <c r="M2658" s="10"/>
      <c r="N2658" s="10"/>
      <c r="O2658" s="10"/>
      <c r="P2658" s="10"/>
      <c r="Q2658" s="10"/>
      <c r="R2658" s="10"/>
      <c r="S2658" s="10"/>
      <c r="T2658" s="10"/>
      <c r="U2658" s="16" t="str">
        <f t="shared" si="42"/>
        <v/>
      </c>
      <c r="V2658" s="16" t="str" cm="1">
        <f t="array" ref="V2658">_xlfn.IFS(AND(ISBLANK(A2658), OR(B2658&lt;&gt;"",C2658&lt;&gt;"",E2658&lt;&gt;"",F2658&lt;&gt;"",G2658&lt;&gt;"",H2658&lt;&gt;"",J2658&lt;&gt;"",K2658&lt;&gt;"",M2658&lt;&gt;"",N2658&lt;&gt;"",O2658&lt;&gt;"",P2658&lt;&gt;"",Q2658&lt;&gt;"",R2658&lt;&gt;"",S2658&lt;&gt;"",T2658&lt;&gt;"",)), "Address Empty", ISBLANK(A2658), "", ISBLANK(B2658), "Room Number Empty", ISBLANK(C2658), "First Name Empty", ISBLANK(E2658), "Last Name Empty", ISBLANK(F2658), "Date of Birth Empty", ISBLANK(G2658), "NI Number Empty", ISBLANK(H2658), "Check In Date Empty", ISBLANK(J2658), "HB Claim Ref Number Empty", ISBLANK(K2658), "Referral Agency Empty", ISBLANK(M2658), "Gender Empty", ISBLANK(N2658), "Religion Empty", ISBLANK(O2658), "Ethnicity Empty", ISBLANK(P2658), "Nationality Empty", ISBLANK(Q2658), "Disability Empty", ISBLANK(R2658), "Sexual Orientation Empty", ISBLANK(S2658), "Language Empty", ISBLANK(T2658), "Risk Assessment Empty", AND(G2658&lt;&gt;"",H2658&lt;&gt;""), IF(SUMPRODUCT(($G$2:$G$5000=G2658)*($H$2:$H$5000=H2658))&gt;1,"CONFLICT: NI and Check-in Date Already in Use","Correct"), TRUE, "Correct")</f>
        <v/>
      </c>
    </row>
    <row r="2659" spans="1:22" s="14" customFormat="1" x14ac:dyDescent="0.5">
      <c r="A2659" s="10"/>
      <c r="B2659" s="11"/>
      <c r="C2659" s="10"/>
      <c r="D2659" s="10"/>
      <c r="E2659" s="10"/>
      <c r="F2659" s="12"/>
      <c r="G2659" s="10"/>
      <c r="H2659" s="12"/>
      <c r="I2659" s="12"/>
      <c r="J2659" s="13"/>
      <c r="K2659" s="10"/>
      <c r="L2659" s="15" t="str">
        <f ca="1">IF(ISBLANK(F2659), "", DATEDIF(Tenants[[#This Row],[DateOfBirth]],TODAY(),"Y"))</f>
        <v/>
      </c>
      <c r="M2659" s="10"/>
      <c r="N2659" s="10"/>
      <c r="O2659" s="10"/>
      <c r="P2659" s="10"/>
      <c r="Q2659" s="10"/>
      <c r="R2659" s="10"/>
      <c r="S2659" s="10"/>
      <c r="T2659" s="10"/>
      <c r="U2659" s="16" t="str">
        <f t="shared" si="42"/>
        <v/>
      </c>
      <c r="V2659" s="16" t="str" cm="1">
        <f t="array" ref="V2659">_xlfn.IFS(AND(ISBLANK(A2659), OR(B2659&lt;&gt;"",C2659&lt;&gt;"",E2659&lt;&gt;"",F2659&lt;&gt;"",G2659&lt;&gt;"",H2659&lt;&gt;"",J2659&lt;&gt;"",K2659&lt;&gt;"",M2659&lt;&gt;"",N2659&lt;&gt;"",O2659&lt;&gt;"",P2659&lt;&gt;"",Q2659&lt;&gt;"",R2659&lt;&gt;"",S2659&lt;&gt;"",T2659&lt;&gt;"",)), "Address Empty", ISBLANK(A2659), "", ISBLANK(B2659), "Room Number Empty", ISBLANK(C2659), "First Name Empty", ISBLANK(E2659), "Last Name Empty", ISBLANK(F2659), "Date of Birth Empty", ISBLANK(G2659), "NI Number Empty", ISBLANK(H2659), "Check In Date Empty", ISBLANK(J2659), "HB Claim Ref Number Empty", ISBLANK(K2659), "Referral Agency Empty", ISBLANK(M2659), "Gender Empty", ISBLANK(N2659), "Religion Empty", ISBLANK(O2659), "Ethnicity Empty", ISBLANK(P2659), "Nationality Empty", ISBLANK(Q2659), "Disability Empty", ISBLANK(R2659), "Sexual Orientation Empty", ISBLANK(S2659), "Language Empty", ISBLANK(T2659), "Risk Assessment Empty", AND(G2659&lt;&gt;"",H2659&lt;&gt;""), IF(SUMPRODUCT(($G$2:$G$5000=G2659)*($H$2:$H$5000=H2659))&gt;1,"CONFLICT: NI and Check-in Date Already in Use","Correct"), TRUE, "Correct")</f>
        <v/>
      </c>
    </row>
    <row r="2660" spans="1:22" s="14" customFormat="1" x14ac:dyDescent="0.5">
      <c r="A2660" s="10"/>
      <c r="B2660" s="11"/>
      <c r="C2660" s="10"/>
      <c r="D2660" s="10"/>
      <c r="E2660" s="10"/>
      <c r="F2660" s="12"/>
      <c r="G2660" s="10"/>
      <c r="H2660" s="12"/>
      <c r="I2660" s="12"/>
      <c r="J2660" s="13"/>
      <c r="K2660" s="10"/>
      <c r="L2660" s="15" t="str">
        <f ca="1">IF(ISBLANK(F2660), "", DATEDIF(Tenants[[#This Row],[DateOfBirth]],TODAY(),"Y"))</f>
        <v/>
      </c>
      <c r="M2660" s="10"/>
      <c r="N2660" s="10"/>
      <c r="O2660" s="10"/>
      <c r="P2660" s="10"/>
      <c r="Q2660" s="10"/>
      <c r="R2660" s="10"/>
      <c r="S2660" s="10"/>
      <c r="T2660" s="10"/>
      <c r="U2660" s="16" t="str">
        <f t="shared" si="42"/>
        <v/>
      </c>
      <c r="V2660" s="16" t="str" cm="1">
        <f t="array" ref="V2660">_xlfn.IFS(AND(ISBLANK(A2660), OR(B2660&lt;&gt;"",C2660&lt;&gt;"",E2660&lt;&gt;"",F2660&lt;&gt;"",G2660&lt;&gt;"",H2660&lt;&gt;"",J2660&lt;&gt;"",K2660&lt;&gt;"",M2660&lt;&gt;"",N2660&lt;&gt;"",O2660&lt;&gt;"",P2660&lt;&gt;"",Q2660&lt;&gt;"",R2660&lt;&gt;"",S2660&lt;&gt;"",T2660&lt;&gt;"",)), "Address Empty", ISBLANK(A2660), "", ISBLANK(B2660), "Room Number Empty", ISBLANK(C2660), "First Name Empty", ISBLANK(E2660), "Last Name Empty", ISBLANK(F2660), "Date of Birth Empty", ISBLANK(G2660), "NI Number Empty", ISBLANK(H2660), "Check In Date Empty", ISBLANK(J2660), "HB Claim Ref Number Empty", ISBLANK(K2660), "Referral Agency Empty", ISBLANK(M2660), "Gender Empty", ISBLANK(N2660), "Religion Empty", ISBLANK(O2660), "Ethnicity Empty", ISBLANK(P2660), "Nationality Empty", ISBLANK(Q2660), "Disability Empty", ISBLANK(R2660), "Sexual Orientation Empty", ISBLANK(S2660), "Language Empty", ISBLANK(T2660), "Risk Assessment Empty", AND(G2660&lt;&gt;"",H2660&lt;&gt;""), IF(SUMPRODUCT(($G$2:$G$5000=G2660)*($H$2:$H$5000=H2660))&gt;1,"CONFLICT: NI and Check-in Date Already in Use","Correct"), TRUE, "Correct")</f>
        <v/>
      </c>
    </row>
    <row r="2661" spans="1:22" s="14" customFormat="1" x14ac:dyDescent="0.5">
      <c r="A2661" s="10"/>
      <c r="B2661" s="11"/>
      <c r="C2661" s="10"/>
      <c r="D2661" s="10"/>
      <c r="E2661" s="10"/>
      <c r="F2661" s="12"/>
      <c r="G2661" s="10"/>
      <c r="H2661" s="12"/>
      <c r="I2661" s="12"/>
      <c r="J2661" s="13"/>
      <c r="K2661" s="10"/>
      <c r="L2661" s="15" t="str">
        <f ca="1">IF(ISBLANK(F2661), "", DATEDIF(Tenants[[#This Row],[DateOfBirth]],TODAY(),"Y"))</f>
        <v/>
      </c>
      <c r="M2661" s="10"/>
      <c r="N2661" s="10"/>
      <c r="O2661" s="10"/>
      <c r="P2661" s="10"/>
      <c r="Q2661" s="10"/>
      <c r="R2661" s="10"/>
      <c r="S2661" s="10"/>
      <c r="T2661" s="10"/>
      <c r="U2661" s="16" t="str">
        <f t="shared" si="42"/>
        <v/>
      </c>
      <c r="V2661" s="16" t="str" cm="1">
        <f t="array" ref="V2661">_xlfn.IFS(AND(ISBLANK(A2661), OR(B2661&lt;&gt;"",C2661&lt;&gt;"",E2661&lt;&gt;"",F2661&lt;&gt;"",G2661&lt;&gt;"",H2661&lt;&gt;"",J2661&lt;&gt;"",K2661&lt;&gt;"",M2661&lt;&gt;"",N2661&lt;&gt;"",O2661&lt;&gt;"",P2661&lt;&gt;"",Q2661&lt;&gt;"",R2661&lt;&gt;"",S2661&lt;&gt;"",T2661&lt;&gt;"",)), "Address Empty", ISBLANK(A2661), "", ISBLANK(B2661), "Room Number Empty", ISBLANK(C2661), "First Name Empty", ISBLANK(E2661), "Last Name Empty", ISBLANK(F2661), "Date of Birth Empty", ISBLANK(G2661), "NI Number Empty", ISBLANK(H2661), "Check In Date Empty", ISBLANK(J2661), "HB Claim Ref Number Empty", ISBLANK(K2661), "Referral Agency Empty", ISBLANK(M2661), "Gender Empty", ISBLANK(N2661), "Religion Empty", ISBLANK(O2661), "Ethnicity Empty", ISBLANK(P2661), "Nationality Empty", ISBLANK(Q2661), "Disability Empty", ISBLANK(R2661), "Sexual Orientation Empty", ISBLANK(S2661), "Language Empty", ISBLANK(T2661), "Risk Assessment Empty", AND(G2661&lt;&gt;"",H2661&lt;&gt;""), IF(SUMPRODUCT(($G$2:$G$5000=G2661)*($H$2:$H$5000=H2661))&gt;1,"CONFLICT: NI and Check-in Date Already in Use","Correct"), TRUE, "Correct")</f>
        <v/>
      </c>
    </row>
    <row r="2662" spans="1:22" s="14" customFormat="1" x14ac:dyDescent="0.5">
      <c r="A2662" s="10"/>
      <c r="B2662" s="11"/>
      <c r="C2662" s="10"/>
      <c r="D2662" s="10"/>
      <c r="E2662" s="10"/>
      <c r="F2662" s="12"/>
      <c r="G2662" s="10"/>
      <c r="H2662" s="12"/>
      <c r="I2662" s="12"/>
      <c r="J2662" s="13"/>
      <c r="K2662" s="10"/>
      <c r="L2662" s="15" t="str">
        <f ca="1">IF(ISBLANK(F2662), "", DATEDIF(Tenants[[#This Row],[DateOfBirth]],TODAY(),"Y"))</f>
        <v/>
      </c>
      <c r="M2662" s="10"/>
      <c r="N2662" s="10"/>
      <c r="O2662" s="10"/>
      <c r="P2662" s="10"/>
      <c r="Q2662" s="10"/>
      <c r="R2662" s="10"/>
      <c r="S2662" s="10"/>
      <c r="T2662" s="10"/>
      <c r="U2662" s="16" t="str">
        <f t="shared" si="42"/>
        <v/>
      </c>
      <c r="V2662" s="16" t="str" cm="1">
        <f t="array" ref="V2662">_xlfn.IFS(AND(ISBLANK(A2662), OR(B2662&lt;&gt;"",C2662&lt;&gt;"",E2662&lt;&gt;"",F2662&lt;&gt;"",G2662&lt;&gt;"",H2662&lt;&gt;"",J2662&lt;&gt;"",K2662&lt;&gt;"",M2662&lt;&gt;"",N2662&lt;&gt;"",O2662&lt;&gt;"",P2662&lt;&gt;"",Q2662&lt;&gt;"",R2662&lt;&gt;"",S2662&lt;&gt;"",T2662&lt;&gt;"",)), "Address Empty", ISBLANK(A2662), "", ISBLANK(B2662), "Room Number Empty", ISBLANK(C2662), "First Name Empty", ISBLANK(E2662), "Last Name Empty", ISBLANK(F2662), "Date of Birth Empty", ISBLANK(G2662), "NI Number Empty", ISBLANK(H2662), "Check In Date Empty", ISBLANK(J2662), "HB Claim Ref Number Empty", ISBLANK(K2662), "Referral Agency Empty", ISBLANK(M2662), "Gender Empty", ISBLANK(N2662), "Religion Empty", ISBLANK(O2662), "Ethnicity Empty", ISBLANK(P2662), "Nationality Empty", ISBLANK(Q2662), "Disability Empty", ISBLANK(R2662), "Sexual Orientation Empty", ISBLANK(S2662), "Language Empty", ISBLANK(T2662), "Risk Assessment Empty", AND(G2662&lt;&gt;"",H2662&lt;&gt;""), IF(SUMPRODUCT(($G$2:$G$5000=G2662)*($H$2:$H$5000=H2662))&gt;1,"CONFLICT: NI and Check-in Date Already in Use","Correct"), TRUE, "Correct")</f>
        <v/>
      </c>
    </row>
    <row r="2663" spans="1:22" s="14" customFormat="1" x14ac:dyDescent="0.5">
      <c r="A2663" s="10"/>
      <c r="B2663" s="11"/>
      <c r="C2663" s="10"/>
      <c r="D2663" s="10"/>
      <c r="E2663" s="10"/>
      <c r="F2663" s="12"/>
      <c r="G2663" s="10"/>
      <c r="H2663" s="12"/>
      <c r="I2663" s="12"/>
      <c r="J2663" s="13"/>
      <c r="K2663" s="10"/>
      <c r="L2663" s="15" t="str">
        <f ca="1">IF(ISBLANK(F2663), "", DATEDIF(Tenants[[#This Row],[DateOfBirth]],TODAY(),"Y"))</f>
        <v/>
      </c>
      <c r="M2663" s="10"/>
      <c r="N2663" s="10"/>
      <c r="O2663" s="10"/>
      <c r="P2663" s="10"/>
      <c r="Q2663" s="10"/>
      <c r="R2663" s="10"/>
      <c r="S2663" s="10"/>
      <c r="T2663" s="10"/>
      <c r="U2663" s="16" t="str">
        <f t="shared" si="42"/>
        <v/>
      </c>
      <c r="V2663" s="16" t="str" cm="1">
        <f t="array" ref="V2663">_xlfn.IFS(AND(ISBLANK(A2663), OR(B2663&lt;&gt;"",C2663&lt;&gt;"",E2663&lt;&gt;"",F2663&lt;&gt;"",G2663&lt;&gt;"",H2663&lt;&gt;"",J2663&lt;&gt;"",K2663&lt;&gt;"",M2663&lt;&gt;"",N2663&lt;&gt;"",O2663&lt;&gt;"",P2663&lt;&gt;"",Q2663&lt;&gt;"",R2663&lt;&gt;"",S2663&lt;&gt;"",T2663&lt;&gt;"",)), "Address Empty", ISBLANK(A2663), "", ISBLANK(B2663), "Room Number Empty", ISBLANK(C2663), "First Name Empty", ISBLANK(E2663), "Last Name Empty", ISBLANK(F2663), "Date of Birth Empty", ISBLANK(G2663), "NI Number Empty", ISBLANK(H2663), "Check In Date Empty", ISBLANK(J2663), "HB Claim Ref Number Empty", ISBLANK(K2663), "Referral Agency Empty", ISBLANK(M2663), "Gender Empty", ISBLANK(N2663), "Religion Empty", ISBLANK(O2663), "Ethnicity Empty", ISBLANK(P2663), "Nationality Empty", ISBLANK(Q2663), "Disability Empty", ISBLANK(R2663), "Sexual Orientation Empty", ISBLANK(S2663), "Language Empty", ISBLANK(T2663), "Risk Assessment Empty", AND(G2663&lt;&gt;"",H2663&lt;&gt;""), IF(SUMPRODUCT(($G$2:$G$5000=G2663)*($H$2:$H$5000=H2663))&gt;1,"CONFLICT: NI and Check-in Date Already in Use","Correct"), TRUE, "Correct")</f>
        <v/>
      </c>
    </row>
    <row r="2664" spans="1:22" s="14" customFormat="1" x14ac:dyDescent="0.5">
      <c r="A2664" s="10"/>
      <c r="B2664" s="11"/>
      <c r="C2664" s="10"/>
      <c r="D2664" s="10"/>
      <c r="E2664" s="10"/>
      <c r="F2664" s="12"/>
      <c r="G2664" s="10"/>
      <c r="H2664" s="12"/>
      <c r="I2664" s="12"/>
      <c r="J2664" s="13"/>
      <c r="K2664" s="10"/>
      <c r="L2664" s="15" t="str">
        <f ca="1">IF(ISBLANK(F2664), "", DATEDIF(Tenants[[#This Row],[DateOfBirth]],TODAY(),"Y"))</f>
        <v/>
      </c>
      <c r="M2664" s="10"/>
      <c r="N2664" s="10"/>
      <c r="O2664" s="10"/>
      <c r="P2664" s="10"/>
      <c r="Q2664" s="10"/>
      <c r="R2664" s="10"/>
      <c r="S2664" s="10"/>
      <c r="T2664" s="10"/>
      <c r="U2664" s="16" t="str">
        <f t="shared" si="42"/>
        <v/>
      </c>
      <c r="V2664" s="16" t="str" cm="1">
        <f t="array" ref="V2664">_xlfn.IFS(AND(ISBLANK(A2664), OR(B2664&lt;&gt;"",C2664&lt;&gt;"",E2664&lt;&gt;"",F2664&lt;&gt;"",G2664&lt;&gt;"",H2664&lt;&gt;"",J2664&lt;&gt;"",K2664&lt;&gt;"",M2664&lt;&gt;"",N2664&lt;&gt;"",O2664&lt;&gt;"",P2664&lt;&gt;"",Q2664&lt;&gt;"",R2664&lt;&gt;"",S2664&lt;&gt;"",T2664&lt;&gt;"",)), "Address Empty", ISBLANK(A2664), "", ISBLANK(B2664), "Room Number Empty", ISBLANK(C2664), "First Name Empty", ISBLANK(E2664), "Last Name Empty", ISBLANK(F2664), "Date of Birth Empty", ISBLANK(G2664), "NI Number Empty", ISBLANK(H2664), "Check In Date Empty", ISBLANK(J2664), "HB Claim Ref Number Empty", ISBLANK(K2664), "Referral Agency Empty", ISBLANK(M2664), "Gender Empty", ISBLANK(N2664), "Religion Empty", ISBLANK(O2664), "Ethnicity Empty", ISBLANK(P2664), "Nationality Empty", ISBLANK(Q2664), "Disability Empty", ISBLANK(R2664), "Sexual Orientation Empty", ISBLANK(S2664), "Language Empty", ISBLANK(T2664), "Risk Assessment Empty", AND(G2664&lt;&gt;"",H2664&lt;&gt;""), IF(SUMPRODUCT(($G$2:$G$5000=G2664)*($H$2:$H$5000=H2664))&gt;1,"CONFLICT: NI and Check-in Date Already in Use","Correct"), TRUE, "Correct")</f>
        <v/>
      </c>
    </row>
    <row r="2665" spans="1:22" s="14" customFormat="1" x14ac:dyDescent="0.5">
      <c r="A2665" s="10"/>
      <c r="B2665" s="11"/>
      <c r="C2665" s="10"/>
      <c r="D2665" s="10"/>
      <c r="E2665" s="10"/>
      <c r="F2665" s="12"/>
      <c r="G2665" s="10"/>
      <c r="H2665" s="12"/>
      <c r="I2665" s="12"/>
      <c r="J2665" s="13"/>
      <c r="K2665" s="10"/>
      <c r="L2665" s="15" t="str">
        <f ca="1">IF(ISBLANK(F2665), "", DATEDIF(Tenants[[#This Row],[DateOfBirth]],TODAY(),"Y"))</f>
        <v/>
      </c>
      <c r="M2665" s="10"/>
      <c r="N2665" s="10"/>
      <c r="O2665" s="10"/>
      <c r="P2665" s="10"/>
      <c r="Q2665" s="10"/>
      <c r="R2665" s="10"/>
      <c r="S2665" s="10"/>
      <c r="T2665" s="10"/>
      <c r="U2665" s="16" t="str">
        <f t="shared" si="42"/>
        <v/>
      </c>
      <c r="V2665" s="16" t="str" cm="1">
        <f t="array" ref="V2665">_xlfn.IFS(AND(ISBLANK(A2665), OR(B2665&lt;&gt;"",C2665&lt;&gt;"",E2665&lt;&gt;"",F2665&lt;&gt;"",G2665&lt;&gt;"",H2665&lt;&gt;"",J2665&lt;&gt;"",K2665&lt;&gt;"",M2665&lt;&gt;"",N2665&lt;&gt;"",O2665&lt;&gt;"",P2665&lt;&gt;"",Q2665&lt;&gt;"",R2665&lt;&gt;"",S2665&lt;&gt;"",T2665&lt;&gt;"",)), "Address Empty", ISBLANK(A2665), "", ISBLANK(B2665), "Room Number Empty", ISBLANK(C2665), "First Name Empty", ISBLANK(E2665), "Last Name Empty", ISBLANK(F2665), "Date of Birth Empty", ISBLANK(G2665), "NI Number Empty", ISBLANK(H2665), "Check In Date Empty", ISBLANK(J2665), "HB Claim Ref Number Empty", ISBLANK(K2665), "Referral Agency Empty", ISBLANK(M2665), "Gender Empty", ISBLANK(N2665), "Religion Empty", ISBLANK(O2665), "Ethnicity Empty", ISBLANK(P2665), "Nationality Empty", ISBLANK(Q2665), "Disability Empty", ISBLANK(R2665), "Sexual Orientation Empty", ISBLANK(S2665), "Language Empty", ISBLANK(T2665), "Risk Assessment Empty", AND(G2665&lt;&gt;"",H2665&lt;&gt;""), IF(SUMPRODUCT(($G$2:$G$5000=G2665)*($H$2:$H$5000=H2665))&gt;1,"CONFLICT: NI and Check-in Date Already in Use","Correct"), TRUE, "Correct")</f>
        <v/>
      </c>
    </row>
    <row r="2666" spans="1:22" s="14" customFormat="1" x14ac:dyDescent="0.5">
      <c r="A2666" s="10"/>
      <c r="B2666" s="11"/>
      <c r="C2666" s="10"/>
      <c r="D2666" s="10"/>
      <c r="E2666" s="10"/>
      <c r="F2666" s="12"/>
      <c r="G2666" s="10"/>
      <c r="H2666" s="12"/>
      <c r="I2666" s="12"/>
      <c r="J2666" s="13"/>
      <c r="K2666" s="10"/>
      <c r="L2666" s="15" t="str">
        <f ca="1">IF(ISBLANK(F2666), "", DATEDIF(Tenants[[#This Row],[DateOfBirth]],TODAY(),"Y"))</f>
        <v/>
      </c>
      <c r="M2666" s="10"/>
      <c r="N2666" s="10"/>
      <c r="O2666" s="10"/>
      <c r="P2666" s="10"/>
      <c r="Q2666" s="10"/>
      <c r="R2666" s="10"/>
      <c r="S2666" s="10"/>
      <c r="T2666" s="10"/>
      <c r="U2666" s="16" t="str">
        <f t="shared" si="42"/>
        <v/>
      </c>
      <c r="V2666" s="16" t="str" cm="1">
        <f t="array" ref="V2666">_xlfn.IFS(AND(ISBLANK(A2666), OR(B2666&lt;&gt;"",C2666&lt;&gt;"",E2666&lt;&gt;"",F2666&lt;&gt;"",G2666&lt;&gt;"",H2666&lt;&gt;"",J2666&lt;&gt;"",K2666&lt;&gt;"",M2666&lt;&gt;"",N2666&lt;&gt;"",O2666&lt;&gt;"",P2666&lt;&gt;"",Q2666&lt;&gt;"",R2666&lt;&gt;"",S2666&lt;&gt;"",T2666&lt;&gt;"",)), "Address Empty", ISBLANK(A2666), "", ISBLANK(B2666), "Room Number Empty", ISBLANK(C2666), "First Name Empty", ISBLANK(E2666), "Last Name Empty", ISBLANK(F2666), "Date of Birth Empty", ISBLANK(G2666), "NI Number Empty", ISBLANK(H2666), "Check In Date Empty", ISBLANK(J2666), "HB Claim Ref Number Empty", ISBLANK(K2666), "Referral Agency Empty", ISBLANK(M2666), "Gender Empty", ISBLANK(N2666), "Religion Empty", ISBLANK(O2666), "Ethnicity Empty", ISBLANK(P2666), "Nationality Empty", ISBLANK(Q2666), "Disability Empty", ISBLANK(R2666), "Sexual Orientation Empty", ISBLANK(S2666), "Language Empty", ISBLANK(T2666), "Risk Assessment Empty", AND(G2666&lt;&gt;"",H2666&lt;&gt;""), IF(SUMPRODUCT(($G$2:$G$5000=G2666)*($H$2:$H$5000=H2666))&gt;1,"CONFLICT: NI and Check-in Date Already in Use","Correct"), TRUE, "Correct")</f>
        <v/>
      </c>
    </row>
    <row r="2667" spans="1:22" s="14" customFormat="1" x14ac:dyDescent="0.5">
      <c r="A2667" s="10"/>
      <c r="B2667" s="11"/>
      <c r="C2667" s="10"/>
      <c r="D2667" s="10"/>
      <c r="E2667" s="10"/>
      <c r="F2667" s="12"/>
      <c r="G2667" s="10"/>
      <c r="H2667" s="12"/>
      <c r="I2667" s="12"/>
      <c r="J2667" s="13"/>
      <c r="K2667" s="10"/>
      <c r="L2667" s="15" t="str">
        <f ca="1">IF(ISBLANK(F2667), "", DATEDIF(Tenants[[#This Row],[DateOfBirth]],TODAY(),"Y"))</f>
        <v/>
      </c>
      <c r="M2667" s="10"/>
      <c r="N2667" s="10"/>
      <c r="O2667" s="10"/>
      <c r="P2667" s="10"/>
      <c r="Q2667" s="10"/>
      <c r="R2667" s="10"/>
      <c r="S2667" s="10"/>
      <c r="T2667" s="10"/>
      <c r="U2667" s="16" t="str">
        <f t="shared" si="42"/>
        <v/>
      </c>
      <c r="V2667" s="16" t="str" cm="1">
        <f t="array" ref="V2667">_xlfn.IFS(AND(ISBLANK(A2667), OR(B2667&lt;&gt;"",C2667&lt;&gt;"",E2667&lt;&gt;"",F2667&lt;&gt;"",G2667&lt;&gt;"",H2667&lt;&gt;"",J2667&lt;&gt;"",K2667&lt;&gt;"",M2667&lt;&gt;"",N2667&lt;&gt;"",O2667&lt;&gt;"",P2667&lt;&gt;"",Q2667&lt;&gt;"",R2667&lt;&gt;"",S2667&lt;&gt;"",T2667&lt;&gt;"",)), "Address Empty", ISBLANK(A2667), "", ISBLANK(B2667), "Room Number Empty", ISBLANK(C2667), "First Name Empty", ISBLANK(E2667), "Last Name Empty", ISBLANK(F2667), "Date of Birth Empty", ISBLANK(G2667), "NI Number Empty", ISBLANK(H2667), "Check In Date Empty", ISBLANK(J2667), "HB Claim Ref Number Empty", ISBLANK(K2667), "Referral Agency Empty", ISBLANK(M2667), "Gender Empty", ISBLANK(N2667), "Religion Empty", ISBLANK(O2667), "Ethnicity Empty", ISBLANK(P2667), "Nationality Empty", ISBLANK(Q2667), "Disability Empty", ISBLANK(R2667), "Sexual Orientation Empty", ISBLANK(S2667), "Language Empty", ISBLANK(T2667), "Risk Assessment Empty", AND(G2667&lt;&gt;"",H2667&lt;&gt;""), IF(SUMPRODUCT(($G$2:$G$5000=G2667)*($H$2:$H$5000=H2667))&gt;1,"CONFLICT: NI and Check-in Date Already in Use","Correct"), TRUE, "Correct")</f>
        <v/>
      </c>
    </row>
    <row r="2668" spans="1:22" s="14" customFormat="1" x14ac:dyDescent="0.5">
      <c r="A2668" s="10"/>
      <c r="B2668" s="11"/>
      <c r="C2668" s="10"/>
      <c r="D2668" s="10"/>
      <c r="E2668" s="10"/>
      <c r="F2668" s="12"/>
      <c r="G2668" s="10"/>
      <c r="H2668" s="12"/>
      <c r="I2668" s="12"/>
      <c r="J2668" s="13"/>
      <c r="K2668" s="10"/>
      <c r="L2668" s="15" t="str">
        <f ca="1">IF(ISBLANK(F2668), "", DATEDIF(Tenants[[#This Row],[DateOfBirth]],TODAY(),"Y"))</f>
        <v/>
      </c>
      <c r="M2668" s="10"/>
      <c r="N2668" s="10"/>
      <c r="O2668" s="10"/>
      <c r="P2668" s="10"/>
      <c r="Q2668" s="10"/>
      <c r="R2668" s="10"/>
      <c r="S2668" s="10"/>
      <c r="T2668" s="10"/>
      <c r="U2668" s="16" t="str">
        <f t="shared" ref="U2668:U2731" si="43">IF(AND(ISBLANK(H2668),ISBLANK(I2668)),"",IF(ISBLANK(I2668),"ONGOING",DATEDIF(H2668,I2668,"Y")&amp;" YEAR(S) "&amp;DATEDIF(H2668,I2668,"YM")&amp;" MONTH(S)"))</f>
        <v/>
      </c>
      <c r="V2668" s="16" t="str" cm="1">
        <f t="array" ref="V2668">_xlfn.IFS(AND(ISBLANK(A2668), OR(B2668&lt;&gt;"",C2668&lt;&gt;"",E2668&lt;&gt;"",F2668&lt;&gt;"",G2668&lt;&gt;"",H2668&lt;&gt;"",J2668&lt;&gt;"",K2668&lt;&gt;"",M2668&lt;&gt;"",N2668&lt;&gt;"",O2668&lt;&gt;"",P2668&lt;&gt;"",Q2668&lt;&gt;"",R2668&lt;&gt;"",S2668&lt;&gt;"",T2668&lt;&gt;"",)), "Address Empty", ISBLANK(A2668), "", ISBLANK(B2668), "Room Number Empty", ISBLANK(C2668), "First Name Empty", ISBLANK(E2668), "Last Name Empty", ISBLANK(F2668), "Date of Birth Empty", ISBLANK(G2668), "NI Number Empty", ISBLANK(H2668), "Check In Date Empty", ISBLANK(J2668), "HB Claim Ref Number Empty", ISBLANK(K2668), "Referral Agency Empty", ISBLANK(M2668), "Gender Empty", ISBLANK(N2668), "Religion Empty", ISBLANK(O2668), "Ethnicity Empty", ISBLANK(P2668), "Nationality Empty", ISBLANK(Q2668), "Disability Empty", ISBLANK(R2668), "Sexual Orientation Empty", ISBLANK(S2668), "Language Empty", ISBLANK(T2668), "Risk Assessment Empty", AND(G2668&lt;&gt;"",H2668&lt;&gt;""), IF(SUMPRODUCT(($G$2:$G$5000=G2668)*($H$2:$H$5000=H2668))&gt;1,"CONFLICT: NI and Check-in Date Already in Use","Correct"), TRUE, "Correct")</f>
        <v/>
      </c>
    </row>
    <row r="2669" spans="1:22" s="14" customFormat="1" x14ac:dyDescent="0.5">
      <c r="A2669" s="10"/>
      <c r="B2669" s="11"/>
      <c r="C2669" s="10"/>
      <c r="D2669" s="10"/>
      <c r="E2669" s="10"/>
      <c r="F2669" s="12"/>
      <c r="G2669" s="10"/>
      <c r="H2669" s="12"/>
      <c r="I2669" s="12"/>
      <c r="J2669" s="13"/>
      <c r="K2669" s="10"/>
      <c r="L2669" s="15" t="str">
        <f ca="1">IF(ISBLANK(F2669), "", DATEDIF(Tenants[[#This Row],[DateOfBirth]],TODAY(),"Y"))</f>
        <v/>
      </c>
      <c r="M2669" s="10"/>
      <c r="N2669" s="10"/>
      <c r="O2669" s="10"/>
      <c r="P2669" s="10"/>
      <c r="Q2669" s="10"/>
      <c r="R2669" s="10"/>
      <c r="S2669" s="10"/>
      <c r="T2669" s="10"/>
      <c r="U2669" s="16" t="str">
        <f t="shared" si="43"/>
        <v/>
      </c>
      <c r="V2669" s="16" t="str" cm="1">
        <f t="array" ref="V2669">_xlfn.IFS(AND(ISBLANK(A2669), OR(B2669&lt;&gt;"",C2669&lt;&gt;"",E2669&lt;&gt;"",F2669&lt;&gt;"",G2669&lt;&gt;"",H2669&lt;&gt;"",J2669&lt;&gt;"",K2669&lt;&gt;"",M2669&lt;&gt;"",N2669&lt;&gt;"",O2669&lt;&gt;"",P2669&lt;&gt;"",Q2669&lt;&gt;"",R2669&lt;&gt;"",S2669&lt;&gt;"",T2669&lt;&gt;"",)), "Address Empty", ISBLANK(A2669), "", ISBLANK(B2669), "Room Number Empty", ISBLANK(C2669), "First Name Empty", ISBLANK(E2669), "Last Name Empty", ISBLANK(F2669), "Date of Birth Empty", ISBLANK(G2669), "NI Number Empty", ISBLANK(H2669), "Check In Date Empty", ISBLANK(J2669), "HB Claim Ref Number Empty", ISBLANK(K2669), "Referral Agency Empty", ISBLANK(M2669), "Gender Empty", ISBLANK(N2669), "Religion Empty", ISBLANK(O2669), "Ethnicity Empty", ISBLANK(P2669), "Nationality Empty", ISBLANK(Q2669), "Disability Empty", ISBLANK(R2669), "Sexual Orientation Empty", ISBLANK(S2669), "Language Empty", ISBLANK(T2669), "Risk Assessment Empty", AND(G2669&lt;&gt;"",H2669&lt;&gt;""), IF(SUMPRODUCT(($G$2:$G$5000=G2669)*($H$2:$H$5000=H2669))&gt;1,"CONFLICT: NI and Check-in Date Already in Use","Correct"), TRUE, "Correct")</f>
        <v/>
      </c>
    </row>
    <row r="2670" spans="1:22" s="14" customFormat="1" x14ac:dyDescent="0.5">
      <c r="A2670" s="10"/>
      <c r="B2670" s="11"/>
      <c r="C2670" s="10"/>
      <c r="D2670" s="10"/>
      <c r="E2670" s="10"/>
      <c r="F2670" s="12"/>
      <c r="G2670" s="10"/>
      <c r="H2670" s="12"/>
      <c r="I2670" s="12"/>
      <c r="J2670" s="13"/>
      <c r="K2670" s="10"/>
      <c r="L2670" s="15" t="str">
        <f ca="1">IF(ISBLANK(F2670), "", DATEDIF(Tenants[[#This Row],[DateOfBirth]],TODAY(),"Y"))</f>
        <v/>
      </c>
      <c r="M2670" s="10"/>
      <c r="N2670" s="10"/>
      <c r="O2670" s="10"/>
      <c r="P2670" s="10"/>
      <c r="Q2670" s="10"/>
      <c r="R2670" s="10"/>
      <c r="S2670" s="10"/>
      <c r="T2670" s="10"/>
      <c r="U2670" s="16" t="str">
        <f t="shared" si="43"/>
        <v/>
      </c>
      <c r="V2670" s="16" t="str" cm="1">
        <f t="array" ref="V2670">_xlfn.IFS(AND(ISBLANK(A2670), OR(B2670&lt;&gt;"",C2670&lt;&gt;"",E2670&lt;&gt;"",F2670&lt;&gt;"",G2670&lt;&gt;"",H2670&lt;&gt;"",J2670&lt;&gt;"",K2670&lt;&gt;"",M2670&lt;&gt;"",N2670&lt;&gt;"",O2670&lt;&gt;"",P2670&lt;&gt;"",Q2670&lt;&gt;"",R2670&lt;&gt;"",S2670&lt;&gt;"",T2670&lt;&gt;"",)), "Address Empty", ISBLANK(A2670), "", ISBLANK(B2670), "Room Number Empty", ISBLANK(C2670), "First Name Empty", ISBLANK(E2670), "Last Name Empty", ISBLANK(F2670), "Date of Birth Empty", ISBLANK(G2670), "NI Number Empty", ISBLANK(H2670), "Check In Date Empty", ISBLANK(J2670), "HB Claim Ref Number Empty", ISBLANK(K2670), "Referral Agency Empty", ISBLANK(M2670), "Gender Empty", ISBLANK(N2670), "Religion Empty", ISBLANK(O2670), "Ethnicity Empty", ISBLANK(P2670), "Nationality Empty", ISBLANK(Q2670), "Disability Empty", ISBLANK(R2670), "Sexual Orientation Empty", ISBLANK(S2670), "Language Empty", ISBLANK(T2670), "Risk Assessment Empty", AND(G2670&lt;&gt;"",H2670&lt;&gt;""), IF(SUMPRODUCT(($G$2:$G$5000=G2670)*($H$2:$H$5000=H2670))&gt;1,"CONFLICT: NI and Check-in Date Already in Use","Correct"), TRUE, "Correct")</f>
        <v/>
      </c>
    </row>
    <row r="2671" spans="1:22" s="14" customFormat="1" x14ac:dyDescent="0.5">
      <c r="A2671" s="10"/>
      <c r="B2671" s="11"/>
      <c r="C2671" s="10"/>
      <c r="D2671" s="10"/>
      <c r="E2671" s="10"/>
      <c r="F2671" s="12"/>
      <c r="G2671" s="10"/>
      <c r="H2671" s="12"/>
      <c r="I2671" s="12"/>
      <c r="J2671" s="13"/>
      <c r="K2671" s="10"/>
      <c r="L2671" s="15" t="str">
        <f ca="1">IF(ISBLANK(F2671), "", DATEDIF(Tenants[[#This Row],[DateOfBirth]],TODAY(),"Y"))</f>
        <v/>
      </c>
      <c r="M2671" s="10"/>
      <c r="N2671" s="10"/>
      <c r="O2671" s="10"/>
      <c r="P2671" s="10"/>
      <c r="Q2671" s="10"/>
      <c r="R2671" s="10"/>
      <c r="S2671" s="10"/>
      <c r="T2671" s="10"/>
      <c r="U2671" s="16" t="str">
        <f t="shared" si="43"/>
        <v/>
      </c>
      <c r="V2671" s="16" t="str" cm="1">
        <f t="array" ref="V2671">_xlfn.IFS(AND(ISBLANK(A2671), OR(B2671&lt;&gt;"",C2671&lt;&gt;"",E2671&lt;&gt;"",F2671&lt;&gt;"",G2671&lt;&gt;"",H2671&lt;&gt;"",J2671&lt;&gt;"",K2671&lt;&gt;"",M2671&lt;&gt;"",N2671&lt;&gt;"",O2671&lt;&gt;"",P2671&lt;&gt;"",Q2671&lt;&gt;"",R2671&lt;&gt;"",S2671&lt;&gt;"",T2671&lt;&gt;"",)), "Address Empty", ISBLANK(A2671), "", ISBLANK(B2671), "Room Number Empty", ISBLANK(C2671), "First Name Empty", ISBLANK(E2671), "Last Name Empty", ISBLANK(F2671), "Date of Birth Empty", ISBLANK(G2671), "NI Number Empty", ISBLANK(H2671), "Check In Date Empty", ISBLANK(J2671), "HB Claim Ref Number Empty", ISBLANK(K2671), "Referral Agency Empty", ISBLANK(M2671), "Gender Empty", ISBLANK(N2671), "Religion Empty", ISBLANK(O2671), "Ethnicity Empty", ISBLANK(P2671), "Nationality Empty", ISBLANK(Q2671), "Disability Empty", ISBLANK(R2671), "Sexual Orientation Empty", ISBLANK(S2671), "Language Empty", ISBLANK(T2671), "Risk Assessment Empty", AND(G2671&lt;&gt;"",H2671&lt;&gt;""), IF(SUMPRODUCT(($G$2:$G$5000=G2671)*($H$2:$H$5000=H2671))&gt;1,"CONFLICT: NI and Check-in Date Already in Use","Correct"), TRUE, "Correct")</f>
        <v/>
      </c>
    </row>
    <row r="2672" spans="1:22" s="14" customFormat="1" x14ac:dyDescent="0.5">
      <c r="A2672" s="10"/>
      <c r="B2672" s="11"/>
      <c r="C2672" s="10"/>
      <c r="D2672" s="10"/>
      <c r="E2672" s="10"/>
      <c r="F2672" s="12"/>
      <c r="G2672" s="10"/>
      <c r="H2672" s="12"/>
      <c r="I2672" s="12"/>
      <c r="J2672" s="13"/>
      <c r="K2672" s="10"/>
      <c r="L2672" s="15" t="str">
        <f ca="1">IF(ISBLANK(F2672), "", DATEDIF(Tenants[[#This Row],[DateOfBirth]],TODAY(),"Y"))</f>
        <v/>
      </c>
      <c r="M2672" s="10"/>
      <c r="N2672" s="10"/>
      <c r="O2672" s="10"/>
      <c r="P2672" s="10"/>
      <c r="Q2672" s="10"/>
      <c r="R2672" s="10"/>
      <c r="S2672" s="10"/>
      <c r="T2672" s="10"/>
      <c r="U2672" s="16" t="str">
        <f t="shared" si="43"/>
        <v/>
      </c>
      <c r="V2672" s="16" t="str" cm="1">
        <f t="array" ref="V2672">_xlfn.IFS(AND(ISBLANK(A2672), OR(B2672&lt;&gt;"",C2672&lt;&gt;"",E2672&lt;&gt;"",F2672&lt;&gt;"",G2672&lt;&gt;"",H2672&lt;&gt;"",J2672&lt;&gt;"",K2672&lt;&gt;"",M2672&lt;&gt;"",N2672&lt;&gt;"",O2672&lt;&gt;"",P2672&lt;&gt;"",Q2672&lt;&gt;"",R2672&lt;&gt;"",S2672&lt;&gt;"",T2672&lt;&gt;"",)), "Address Empty", ISBLANK(A2672), "", ISBLANK(B2672), "Room Number Empty", ISBLANK(C2672), "First Name Empty", ISBLANK(E2672), "Last Name Empty", ISBLANK(F2672), "Date of Birth Empty", ISBLANK(G2672), "NI Number Empty", ISBLANK(H2672), "Check In Date Empty", ISBLANK(J2672), "HB Claim Ref Number Empty", ISBLANK(K2672), "Referral Agency Empty", ISBLANK(M2672), "Gender Empty", ISBLANK(N2672), "Religion Empty", ISBLANK(O2672), "Ethnicity Empty", ISBLANK(P2672), "Nationality Empty", ISBLANK(Q2672), "Disability Empty", ISBLANK(R2672), "Sexual Orientation Empty", ISBLANK(S2672), "Language Empty", ISBLANK(T2672), "Risk Assessment Empty", AND(G2672&lt;&gt;"",H2672&lt;&gt;""), IF(SUMPRODUCT(($G$2:$G$5000=G2672)*($H$2:$H$5000=H2672))&gt;1,"CONFLICT: NI and Check-in Date Already in Use","Correct"), TRUE, "Correct")</f>
        <v/>
      </c>
    </row>
    <row r="2673" spans="1:22" s="14" customFormat="1" x14ac:dyDescent="0.5">
      <c r="A2673" s="10"/>
      <c r="B2673" s="11"/>
      <c r="C2673" s="10"/>
      <c r="D2673" s="10"/>
      <c r="E2673" s="10"/>
      <c r="F2673" s="12"/>
      <c r="G2673" s="10"/>
      <c r="H2673" s="12"/>
      <c r="I2673" s="12"/>
      <c r="J2673" s="13"/>
      <c r="K2673" s="10"/>
      <c r="L2673" s="15" t="str">
        <f ca="1">IF(ISBLANK(F2673), "", DATEDIF(Tenants[[#This Row],[DateOfBirth]],TODAY(),"Y"))</f>
        <v/>
      </c>
      <c r="M2673" s="10"/>
      <c r="N2673" s="10"/>
      <c r="O2673" s="10"/>
      <c r="P2673" s="10"/>
      <c r="Q2673" s="10"/>
      <c r="R2673" s="10"/>
      <c r="S2673" s="10"/>
      <c r="T2673" s="10"/>
      <c r="U2673" s="16" t="str">
        <f t="shared" si="43"/>
        <v/>
      </c>
      <c r="V2673" s="16" t="str" cm="1">
        <f t="array" ref="V2673">_xlfn.IFS(AND(ISBLANK(A2673), OR(B2673&lt;&gt;"",C2673&lt;&gt;"",E2673&lt;&gt;"",F2673&lt;&gt;"",G2673&lt;&gt;"",H2673&lt;&gt;"",J2673&lt;&gt;"",K2673&lt;&gt;"",M2673&lt;&gt;"",N2673&lt;&gt;"",O2673&lt;&gt;"",P2673&lt;&gt;"",Q2673&lt;&gt;"",R2673&lt;&gt;"",S2673&lt;&gt;"",T2673&lt;&gt;"",)), "Address Empty", ISBLANK(A2673), "", ISBLANK(B2673), "Room Number Empty", ISBLANK(C2673), "First Name Empty", ISBLANK(E2673), "Last Name Empty", ISBLANK(F2673), "Date of Birth Empty", ISBLANK(G2673), "NI Number Empty", ISBLANK(H2673), "Check In Date Empty", ISBLANK(J2673), "HB Claim Ref Number Empty", ISBLANK(K2673), "Referral Agency Empty", ISBLANK(M2673), "Gender Empty", ISBLANK(N2673), "Religion Empty", ISBLANK(O2673), "Ethnicity Empty", ISBLANK(P2673), "Nationality Empty", ISBLANK(Q2673), "Disability Empty", ISBLANK(R2673), "Sexual Orientation Empty", ISBLANK(S2673), "Language Empty", ISBLANK(T2673), "Risk Assessment Empty", AND(G2673&lt;&gt;"",H2673&lt;&gt;""), IF(SUMPRODUCT(($G$2:$G$5000=G2673)*($H$2:$H$5000=H2673))&gt;1,"CONFLICT: NI and Check-in Date Already in Use","Correct"), TRUE, "Correct")</f>
        <v/>
      </c>
    </row>
    <row r="2674" spans="1:22" s="14" customFormat="1" x14ac:dyDescent="0.5">
      <c r="A2674" s="10"/>
      <c r="B2674" s="11"/>
      <c r="C2674" s="10"/>
      <c r="D2674" s="10"/>
      <c r="E2674" s="10"/>
      <c r="F2674" s="12"/>
      <c r="G2674" s="10"/>
      <c r="H2674" s="12"/>
      <c r="I2674" s="12"/>
      <c r="J2674" s="13"/>
      <c r="K2674" s="10"/>
      <c r="L2674" s="15" t="str">
        <f ca="1">IF(ISBLANK(F2674), "", DATEDIF(Tenants[[#This Row],[DateOfBirth]],TODAY(),"Y"))</f>
        <v/>
      </c>
      <c r="M2674" s="10"/>
      <c r="N2674" s="10"/>
      <c r="O2674" s="10"/>
      <c r="P2674" s="10"/>
      <c r="Q2674" s="10"/>
      <c r="R2674" s="10"/>
      <c r="S2674" s="10"/>
      <c r="T2674" s="10"/>
      <c r="U2674" s="16" t="str">
        <f t="shared" si="43"/>
        <v/>
      </c>
      <c r="V2674" s="16" t="str" cm="1">
        <f t="array" ref="V2674">_xlfn.IFS(AND(ISBLANK(A2674), OR(B2674&lt;&gt;"",C2674&lt;&gt;"",E2674&lt;&gt;"",F2674&lt;&gt;"",G2674&lt;&gt;"",H2674&lt;&gt;"",J2674&lt;&gt;"",K2674&lt;&gt;"",M2674&lt;&gt;"",N2674&lt;&gt;"",O2674&lt;&gt;"",P2674&lt;&gt;"",Q2674&lt;&gt;"",R2674&lt;&gt;"",S2674&lt;&gt;"",T2674&lt;&gt;"",)), "Address Empty", ISBLANK(A2674), "", ISBLANK(B2674), "Room Number Empty", ISBLANK(C2674), "First Name Empty", ISBLANK(E2674), "Last Name Empty", ISBLANK(F2674), "Date of Birth Empty", ISBLANK(G2674), "NI Number Empty", ISBLANK(H2674), "Check In Date Empty", ISBLANK(J2674), "HB Claim Ref Number Empty", ISBLANK(K2674), "Referral Agency Empty", ISBLANK(M2674), "Gender Empty", ISBLANK(N2674), "Religion Empty", ISBLANK(O2674), "Ethnicity Empty", ISBLANK(P2674), "Nationality Empty", ISBLANK(Q2674), "Disability Empty", ISBLANK(R2674), "Sexual Orientation Empty", ISBLANK(S2674), "Language Empty", ISBLANK(T2674), "Risk Assessment Empty", AND(G2674&lt;&gt;"",H2674&lt;&gt;""), IF(SUMPRODUCT(($G$2:$G$5000=G2674)*($H$2:$H$5000=H2674))&gt;1,"CONFLICT: NI and Check-in Date Already in Use","Correct"), TRUE, "Correct")</f>
        <v/>
      </c>
    </row>
    <row r="2675" spans="1:22" s="14" customFormat="1" x14ac:dyDescent="0.5">
      <c r="A2675" s="10"/>
      <c r="B2675" s="11"/>
      <c r="C2675" s="10"/>
      <c r="D2675" s="10"/>
      <c r="E2675" s="10"/>
      <c r="F2675" s="12"/>
      <c r="G2675" s="10"/>
      <c r="H2675" s="12"/>
      <c r="I2675" s="12"/>
      <c r="J2675" s="13"/>
      <c r="K2675" s="10"/>
      <c r="L2675" s="15" t="str">
        <f ca="1">IF(ISBLANK(F2675), "", DATEDIF(Tenants[[#This Row],[DateOfBirth]],TODAY(),"Y"))</f>
        <v/>
      </c>
      <c r="M2675" s="10"/>
      <c r="N2675" s="10"/>
      <c r="O2675" s="10"/>
      <c r="P2675" s="10"/>
      <c r="Q2675" s="10"/>
      <c r="R2675" s="10"/>
      <c r="S2675" s="10"/>
      <c r="T2675" s="10"/>
      <c r="U2675" s="16" t="str">
        <f t="shared" si="43"/>
        <v/>
      </c>
      <c r="V2675" s="16" t="str" cm="1">
        <f t="array" ref="V2675">_xlfn.IFS(AND(ISBLANK(A2675), OR(B2675&lt;&gt;"",C2675&lt;&gt;"",E2675&lt;&gt;"",F2675&lt;&gt;"",G2675&lt;&gt;"",H2675&lt;&gt;"",J2675&lt;&gt;"",K2675&lt;&gt;"",M2675&lt;&gt;"",N2675&lt;&gt;"",O2675&lt;&gt;"",P2675&lt;&gt;"",Q2675&lt;&gt;"",R2675&lt;&gt;"",S2675&lt;&gt;"",T2675&lt;&gt;"",)), "Address Empty", ISBLANK(A2675), "", ISBLANK(B2675), "Room Number Empty", ISBLANK(C2675), "First Name Empty", ISBLANK(E2675), "Last Name Empty", ISBLANK(F2675), "Date of Birth Empty", ISBLANK(G2675), "NI Number Empty", ISBLANK(H2675), "Check In Date Empty", ISBLANK(J2675), "HB Claim Ref Number Empty", ISBLANK(K2675), "Referral Agency Empty", ISBLANK(M2675), "Gender Empty", ISBLANK(N2675), "Religion Empty", ISBLANK(O2675), "Ethnicity Empty", ISBLANK(P2675), "Nationality Empty", ISBLANK(Q2675), "Disability Empty", ISBLANK(R2675), "Sexual Orientation Empty", ISBLANK(S2675), "Language Empty", ISBLANK(T2675), "Risk Assessment Empty", AND(G2675&lt;&gt;"",H2675&lt;&gt;""), IF(SUMPRODUCT(($G$2:$G$5000=G2675)*($H$2:$H$5000=H2675))&gt;1,"CONFLICT: NI and Check-in Date Already in Use","Correct"), TRUE, "Correct")</f>
        <v/>
      </c>
    </row>
    <row r="2676" spans="1:22" s="14" customFormat="1" x14ac:dyDescent="0.5">
      <c r="A2676" s="10"/>
      <c r="B2676" s="11"/>
      <c r="C2676" s="10"/>
      <c r="D2676" s="10"/>
      <c r="E2676" s="10"/>
      <c r="F2676" s="12"/>
      <c r="G2676" s="10"/>
      <c r="H2676" s="12"/>
      <c r="I2676" s="12"/>
      <c r="J2676" s="13"/>
      <c r="K2676" s="10"/>
      <c r="L2676" s="15" t="str">
        <f ca="1">IF(ISBLANK(F2676), "", DATEDIF(Tenants[[#This Row],[DateOfBirth]],TODAY(),"Y"))</f>
        <v/>
      </c>
      <c r="M2676" s="10"/>
      <c r="N2676" s="10"/>
      <c r="O2676" s="10"/>
      <c r="P2676" s="10"/>
      <c r="Q2676" s="10"/>
      <c r="R2676" s="10"/>
      <c r="S2676" s="10"/>
      <c r="T2676" s="10"/>
      <c r="U2676" s="16" t="str">
        <f t="shared" si="43"/>
        <v/>
      </c>
      <c r="V2676" s="16" t="str" cm="1">
        <f t="array" ref="V2676">_xlfn.IFS(AND(ISBLANK(A2676), OR(B2676&lt;&gt;"",C2676&lt;&gt;"",E2676&lt;&gt;"",F2676&lt;&gt;"",G2676&lt;&gt;"",H2676&lt;&gt;"",J2676&lt;&gt;"",K2676&lt;&gt;"",M2676&lt;&gt;"",N2676&lt;&gt;"",O2676&lt;&gt;"",P2676&lt;&gt;"",Q2676&lt;&gt;"",R2676&lt;&gt;"",S2676&lt;&gt;"",T2676&lt;&gt;"",)), "Address Empty", ISBLANK(A2676), "", ISBLANK(B2676), "Room Number Empty", ISBLANK(C2676), "First Name Empty", ISBLANK(E2676), "Last Name Empty", ISBLANK(F2676), "Date of Birth Empty", ISBLANK(G2676), "NI Number Empty", ISBLANK(H2676), "Check In Date Empty", ISBLANK(J2676), "HB Claim Ref Number Empty", ISBLANK(K2676), "Referral Agency Empty", ISBLANK(M2676), "Gender Empty", ISBLANK(N2676), "Religion Empty", ISBLANK(O2676), "Ethnicity Empty", ISBLANK(P2676), "Nationality Empty", ISBLANK(Q2676), "Disability Empty", ISBLANK(R2676), "Sexual Orientation Empty", ISBLANK(S2676), "Language Empty", ISBLANK(T2676), "Risk Assessment Empty", AND(G2676&lt;&gt;"",H2676&lt;&gt;""), IF(SUMPRODUCT(($G$2:$G$5000=G2676)*($H$2:$H$5000=H2676))&gt;1,"CONFLICT: NI and Check-in Date Already in Use","Correct"), TRUE, "Correct")</f>
        <v/>
      </c>
    </row>
    <row r="2677" spans="1:22" s="14" customFormat="1" x14ac:dyDescent="0.5">
      <c r="A2677" s="10"/>
      <c r="B2677" s="11"/>
      <c r="C2677" s="10"/>
      <c r="D2677" s="10"/>
      <c r="E2677" s="10"/>
      <c r="F2677" s="12"/>
      <c r="G2677" s="10"/>
      <c r="H2677" s="12"/>
      <c r="I2677" s="12"/>
      <c r="J2677" s="13"/>
      <c r="K2677" s="10"/>
      <c r="L2677" s="15" t="str">
        <f ca="1">IF(ISBLANK(F2677), "", DATEDIF(Tenants[[#This Row],[DateOfBirth]],TODAY(),"Y"))</f>
        <v/>
      </c>
      <c r="M2677" s="10"/>
      <c r="N2677" s="10"/>
      <c r="O2677" s="10"/>
      <c r="P2677" s="10"/>
      <c r="Q2677" s="10"/>
      <c r="R2677" s="10"/>
      <c r="S2677" s="10"/>
      <c r="T2677" s="10"/>
      <c r="U2677" s="16" t="str">
        <f t="shared" si="43"/>
        <v/>
      </c>
      <c r="V2677" s="16" t="str" cm="1">
        <f t="array" ref="V2677">_xlfn.IFS(AND(ISBLANK(A2677), OR(B2677&lt;&gt;"",C2677&lt;&gt;"",E2677&lt;&gt;"",F2677&lt;&gt;"",G2677&lt;&gt;"",H2677&lt;&gt;"",J2677&lt;&gt;"",K2677&lt;&gt;"",M2677&lt;&gt;"",N2677&lt;&gt;"",O2677&lt;&gt;"",P2677&lt;&gt;"",Q2677&lt;&gt;"",R2677&lt;&gt;"",S2677&lt;&gt;"",T2677&lt;&gt;"",)), "Address Empty", ISBLANK(A2677), "", ISBLANK(B2677), "Room Number Empty", ISBLANK(C2677), "First Name Empty", ISBLANK(E2677), "Last Name Empty", ISBLANK(F2677), "Date of Birth Empty", ISBLANK(G2677), "NI Number Empty", ISBLANK(H2677), "Check In Date Empty", ISBLANK(J2677), "HB Claim Ref Number Empty", ISBLANK(K2677), "Referral Agency Empty", ISBLANK(M2677), "Gender Empty", ISBLANK(N2677), "Religion Empty", ISBLANK(O2677), "Ethnicity Empty", ISBLANK(P2677), "Nationality Empty", ISBLANK(Q2677), "Disability Empty", ISBLANK(R2677), "Sexual Orientation Empty", ISBLANK(S2677), "Language Empty", ISBLANK(T2677), "Risk Assessment Empty", AND(G2677&lt;&gt;"",H2677&lt;&gt;""), IF(SUMPRODUCT(($G$2:$G$5000=G2677)*($H$2:$H$5000=H2677))&gt;1,"CONFLICT: NI and Check-in Date Already in Use","Correct"), TRUE, "Correct")</f>
        <v/>
      </c>
    </row>
    <row r="2678" spans="1:22" s="14" customFormat="1" x14ac:dyDescent="0.5">
      <c r="A2678" s="10"/>
      <c r="B2678" s="11"/>
      <c r="C2678" s="10"/>
      <c r="D2678" s="10"/>
      <c r="E2678" s="10"/>
      <c r="F2678" s="12"/>
      <c r="G2678" s="10"/>
      <c r="H2678" s="12"/>
      <c r="I2678" s="12"/>
      <c r="J2678" s="13"/>
      <c r="K2678" s="10"/>
      <c r="L2678" s="15" t="str">
        <f ca="1">IF(ISBLANK(F2678), "", DATEDIF(Tenants[[#This Row],[DateOfBirth]],TODAY(),"Y"))</f>
        <v/>
      </c>
      <c r="M2678" s="10"/>
      <c r="N2678" s="10"/>
      <c r="O2678" s="10"/>
      <c r="P2678" s="10"/>
      <c r="Q2678" s="10"/>
      <c r="R2678" s="10"/>
      <c r="S2678" s="10"/>
      <c r="T2678" s="10"/>
      <c r="U2678" s="16" t="str">
        <f t="shared" si="43"/>
        <v/>
      </c>
      <c r="V2678" s="16" t="str" cm="1">
        <f t="array" ref="V2678">_xlfn.IFS(AND(ISBLANK(A2678), OR(B2678&lt;&gt;"",C2678&lt;&gt;"",E2678&lt;&gt;"",F2678&lt;&gt;"",G2678&lt;&gt;"",H2678&lt;&gt;"",J2678&lt;&gt;"",K2678&lt;&gt;"",M2678&lt;&gt;"",N2678&lt;&gt;"",O2678&lt;&gt;"",P2678&lt;&gt;"",Q2678&lt;&gt;"",R2678&lt;&gt;"",S2678&lt;&gt;"",T2678&lt;&gt;"",)), "Address Empty", ISBLANK(A2678), "", ISBLANK(B2678), "Room Number Empty", ISBLANK(C2678), "First Name Empty", ISBLANK(E2678), "Last Name Empty", ISBLANK(F2678), "Date of Birth Empty", ISBLANK(G2678), "NI Number Empty", ISBLANK(H2678), "Check In Date Empty", ISBLANK(J2678), "HB Claim Ref Number Empty", ISBLANK(K2678), "Referral Agency Empty", ISBLANK(M2678), "Gender Empty", ISBLANK(N2678), "Religion Empty", ISBLANK(O2678), "Ethnicity Empty", ISBLANK(P2678), "Nationality Empty", ISBLANK(Q2678), "Disability Empty", ISBLANK(R2678), "Sexual Orientation Empty", ISBLANK(S2678), "Language Empty", ISBLANK(T2678), "Risk Assessment Empty", AND(G2678&lt;&gt;"",H2678&lt;&gt;""), IF(SUMPRODUCT(($G$2:$G$5000=G2678)*($H$2:$H$5000=H2678))&gt;1,"CONFLICT: NI and Check-in Date Already in Use","Correct"), TRUE, "Correct")</f>
        <v/>
      </c>
    </row>
    <row r="2679" spans="1:22" s="14" customFormat="1" x14ac:dyDescent="0.5">
      <c r="A2679" s="10"/>
      <c r="B2679" s="11"/>
      <c r="C2679" s="10"/>
      <c r="D2679" s="10"/>
      <c r="E2679" s="10"/>
      <c r="F2679" s="12"/>
      <c r="G2679" s="10"/>
      <c r="H2679" s="12"/>
      <c r="I2679" s="12"/>
      <c r="J2679" s="13"/>
      <c r="K2679" s="10"/>
      <c r="L2679" s="15" t="str">
        <f ca="1">IF(ISBLANK(F2679), "", DATEDIF(Tenants[[#This Row],[DateOfBirth]],TODAY(),"Y"))</f>
        <v/>
      </c>
      <c r="M2679" s="10"/>
      <c r="N2679" s="10"/>
      <c r="O2679" s="10"/>
      <c r="P2679" s="10"/>
      <c r="Q2679" s="10"/>
      <c r="R2679" s="10"/>
      <c r="S2679" s="10"/>
      <c r="T2679" s="10"/>
      <c r="U2679" s="16" t="str">
        <f t="shared" si="43"/>
        <v/>
      </c>
      <c r="V2679" s="16" t="str" cm="1">
        <f t="array" ref="V2679">_xlfn.IFS(AND(ISBLANK(A2679), OR(B2679&lt;&gt;"",C2679&lt;&gt;"",E2679&lt;&gt;"",F2679&lt;&gt;"",G2679&lt;&gt;"",H2679&lt;&gt;"",J2679&lt;&gt;"",K2679&lt;&gt;"",M2679&lt;&gt;"",N2679&lt;&gt;"",O2679&lt;&gt;"",P2679&lt;&gt;"",Q2679&lt;&gt;"",R2679&lt;&gt;"",S2679&lt;&gt;"",T2679&lt;&gt;"",)), "Address Empty", ISBLANK(A2679), "", ISBLANK(B2679), "Room Number Empty", ISBLANK(C2679), "First Name Empty", ISBLANK(E2679), "Last Name Empty", ISBLANK(F2679), "Date of Birth Empty", ISBLANK(G2679), "NI Number Empty", ISBLANK(H2679), "Check In Date Empty", ISBLANK(J2679), "HB Claim Ref Number Empty", ISBLANK(K2679), "Referral Agency Empty", ISBLANK(M2679), "Gender Empty", ISBLANK(N2679), "Religion Empty", ISBLANK(O2679), "Ethnicity Empty", ISBLANK(P2679), "Nationality Empty", ISBLANK(Q2679), "Disability Empty", ISBLANK(R2679), "Sexual Orientation Empty", ISBLANK(S2679), "Language Empty", ISBLANK(T2679), "Risk Assessment Empty", AND(G2679&lt;&gt;"",H2679&lt;&gt;""), IF(SUMPRODUCT(($G$2:$G$5000=G2679)*($H$2:$H$5000=H2679))&gt;1,"CONFLICT: NI and Check-in Date Already in Use","Correct"), TRUE, "Correct")</f>
        <v/>
      </c>
    </row>
    <row r="2680" spans="1:22" s="14" customFormat="1" x14ac:dyDescent="0.5">
      <c r="A2680" s="10"/>
      <c r="B2680" s="11"/>
      <c r="C2680" s="10"/>
      <c r="D2680" s="10"/>
      <c r="E2680" s="10"/>
      <c r="F2680" s="12"/>
      <c r="G2680" s="10"/>
      <c r="H2680" s="12"/>
      <c r="I2680" s="12"/>
      <c r="J2680" s="13"/>
      <c r="K2680" s="10"/>
      <c r="L2680" s="15" t="str">
        <f ca="1">IF(ISBLANK(F2680), "", DATEDIF(Tenants[[#This Row],[DateOfBirth]],TODAY(),"Y"))</f>
        <v/>
      </c>
      <c r="M2680" s="10"/>
      <c r="N2680" s="10"/>
      <c r="O2680" s="10"/>
      <c r="P2680" s="10"/>
      <c r="Q2680" s="10"/>
      <c r="R2680" s="10"/>
      <c r="S2680" s="10"/>
      <c r="T2680" s="10"/>
      <c r="U2680" s="16" t="str">
        <f t="shared" si="43"/>
        <v/>
      </c>
      <c r="V2680" s="16" t="str" cm="1">
        <f t="array" ref="V2680">_xlfn.IFS(AND(ISBLANK(A2680), OR(B2680&lt;&gt;"",C2680&lt;&gt;"",E2680&lt;&gt;"",F2680&lt;&gt;"",G2680&lt;&gt;"",H2680&lt;&gt;"",J2680&lt;&gt;"",K2680&lt;&gt;"",M2680&lt;&gt;"",N2680&lt;&gt;"",O2680&lt;&gt;"",P2680&lt;&gt;"",Q2680&lt;&gt;"",R2680&lt;&gt;"",S2680&lt;&gt;"",T2680&lt;&gt;"",)), "Address Empty", ISBLANK(A2680), "", ISBLANK(B2680), "Room Number Empty", ISBLANK(C2680), "First Name Empty", ISBLANK(E2680), "Last Name Empty", ISBLANK(F2680), "Date of Birth Empty", ISBLANK(G2680), "NI Number Empty", ISBLANK(H2680), "Check In Date Empty", ISBLANK(J2680), "HB Claim Ref Number Empty", ISBLANK(K2680), "Referral Agency Empty", ISBLANK(M2680), "Gender Empty", ISBLANK(N2680), "Religion Empty", ISBLANK(O2680), "Ethnicity Empty", ISBLANK(P2680), "Nationality Empty", ISBLANK(Q2680), "Disability Empty", ISBLANK(R2680), "Sexual Orientation Empty", ISBLANK(S2680), "Language Empty", ISBLANK(T2680), "Risk Assessment Empty", AND(G2680&lt;&gt;"",H2680&lt;&gt;""), IF(SUMPRODUCT(($G$2:$G$5000=G2680)*($H$2:$H$5000=H2680))&gt;1,"CONFLICT: NI and Check-in Date Already in Use","Correct"), TRUE, "Correct")</f>
        <v/>
      </c>
    </row>
    <row r="2681" spans="1:22" s="14" customFormat="1" x14ac:dyDescent="0.5">
      <c r="A2681" s="10"/>
      <c r="B2681" s="11"/>
      <c r="C2681" s="10"/>
      <c r="D2681" s="10"/>
      <c r="E2681" s="10"/>
      <c r="F2681" s="12"/>
      <c r="G2681" s="10"/>
      <c r="H2681" s="12"/>
      <c r="I2681" s="12"/>
      <c r="J2681" s="13"/>
      <c r="K2681" s="10"/>
      <c r="L2681" s="15" t="str">
        <f ca="1">IF(ISBLANK(F2681), "", DATEDIF(Tenants[[#This Row],[DateOfBirth]],TODAY(),"Y"))</f>
        <v/>
      </c>
      <c r="M2681" s="10"/>
      <c r="N2681" s="10"/>
      <c r="O2681" s="10"/>
      <c r="P2681" s="10"/>
      <c r="Q2681" s="10"/>
      <c r="R2681" s="10"/>
      <c r="S2681" s="10"/>
      <c r="T2681" s="10"/>
      <c r="U2681" s="16" t="str">
        <f t="shared" si="43"/>
        <v/>
      </c>
      <c r="V2681" s="16" t="str" cm="1">
        <f t="array" ref="V2681">_xlfn.IFS(AND(ISBLANK(A2681), OR(B2681&lt;&gt;"",C2681&lt;&gt;"",E2681&lt;&gt;"",F2681&lt;&gt;"",G2681&lt;&gt;"",H2681&lt;&gt;"",J2681&lt;&gt;"",K2681&lt;&gt;"",M2681&lt;&gt;"",N2681&lt;&gt;"",O2681&lt;&gt;"",P2681&lt;&gt;"",Q2681&lt;&gt;"",R2681&lt;&gt;"",S2681&lt;&gt;"",T2681&lt;&gt;"",)), "Address Empty", ISBLANK(A2681), "", ISBLANK(B2681), "Room Number Empty", ISBLANK(C2681), "First Name Empty", ISBLANK(E2681), "Last Name Empty", ISBLANK(F2681), "Date of Birth Empty", ISBLANK(G2681), "NI Number Empty", ISBLANK(H2681), "Check In Date Empty", ISBLANK(J2681), "HB Claim Ref Number Empty", ISBLANK(K2681), "Referral Agency Empty", ISBLANK(M2681), "Gender Empty", ISBLANK(N2681), "Religion Empty", ISBLANK(O2681), "Ethnicity Empty", ISBLANK(P2681), "Nationality Empty", ISBLANK(Q2681), "Disability Empty", ISBLANK(R2681), "Sexual Orientation Empty", ISBLANK(S2681), "Language Empty", ISBLANK(T2681), "Risk Assessment Empty", AND(G2681&lt;&gt;"",H2681&lt;&gt;""), IF(SUMPRODUCT(($G$2:$G$5000=G2681)*($H$2:$H$5000=H2681))&gt;1,"CONFLICT: NI and Check-in Date Already in Use","Correct"), TRUE, "Correct")</f>
        <v/>
      </c>
    </row>
    <row r="2682" spans="1:22" s="14" customFormat="1" x14ac:dyDescent="0.5">
      <c r="A2682" s="10"/>
      <c r="B2682" s="11"/>
      <c r="C2682" s="10"/>
      <c r="D2682" s="10"/>
      <c r="E2682" s="10"/>
      <c r="F2682" s="12"/>
      <c r="G2682" s="10"/>
      <c r="H2682" s="12"/>
      <c r="I2682" s="12"/>
      <c r="J2682" s="13"/>
      <c r="K2682" s="10"/>
      <c r="L2682" s="15" t="str">
        <f ca="1">IF(ISBLANK(F2682), "", DATEDIF(Tenants[[#This Row],[DateOfBirth]],TODAY(),"Y"))</f>
        <v/>
      </c>
      <c r="M2682" s="10"/>
      <c r="N2682" s="10"/>
      <c r="O2682" s="10"/>
      <c r="P2682" s="10"/>
      <c r="Q2682" s="10"/>
      <c r="R2682" s="10"/>
      <c r="S2682" s="10"/>
      <c r="T2682" s="10"/>
      <c r="U2682" s="16" t="str">
        <f t="shared" si="43"/>
        <v/>
      </c>
      <c r="V2682" s="16" t="str" cm="1">
        <f t="array" ref="V2682">_xlfn.IFS(AND(ISBLANK(A2682), OR(B2682&lt;&gt;"",C2682&lt;&gt;"",E2682&lt;&gt;"",F2682&lt;&gt;"",G2682&lt;&gt;"",H2682&lt;&gt;"",J2682&lt;&gt;"",K2682&lt;&gt;"",M2682&lt;&gt;"",N2682&lt;&gt;"",O2682&lt;&gt;"",P2682&lt;&gt;"",Q2682&lt;&gt;"",R2682&lt;&gt;"",S2682&lt;&gt;"",T2682&lt;&gt;"",)), "Address Empty", ISBLANK(A2682), "", ISBLANK(B2682), "Room Number Empty", ISBLANK(C2682), "First Name Empty", ISBLANK(E2682), "Last Name Empty", ISBLANK(F2682), "Date of Birth Empty", ISBLANK(G2682), "NI Number Empty", ISBLANK(H2682), "Check In Date Empty", ISBLANK(J2682), "HB Claim Ref Number Empty", ISBLANK(K2682), "Referral Agency Empty", ISBLANK(M2682), "Gender Empty", ISBLANK(N2682), "Religion Empty", ISBLANK(O2682), "Ethnicity Empty", ISBLANK(P2682), "Nationality Empty", ISBLANK(Q2682), "Disability Empty", ISBLANK(R2682), "Sexual Orientation Empty", ISBLANK(S2682), "Language Empty", ISBLANK(T2682), "Risk Assessment Empty", AND(G2682&lt;&gt;"",H2682&lt;&gt;""), IF(SUMPRODUCT(($G$2:$G$5000=G2682)*($H$2:$H$5000=H2682))&gt;1,"CONFLICT: NI and Check-in Date Already in Use","Correct"), TRUE, "Correct")</f>
        <v/>
      </c>
    </row>
    <row r="2683" spans="1:22" s="14" customFormat="1" x14ac:dyDescent="0.5">
      <c r="A2683" s="10"/>
      <c r="B2683" s="11"/>
      <c r="C2683" s="10"/>
      <c r="D2683" s="10"/>
      <c r="E2683" s="10"/>
      <c r="F2683" s="12"/>
      <c r="G2683" s="10"/>
      <c r="H2683" s="12"/>
      <c r="I2683" s="12"/>
      <c r="J2683" s="13"/>
      <c r="K2683" s="10"/>
      <c r="L2683" s="15" t="str">
        <f ca="1">IF(ISBLANK(F2683), "", DATEDIF(Tenants[[#This Row],[DateOfBirth]],TODAY(),"Y"))</f>
        <v/>
      </c>
      <c r="M2683" s="10"/>
      <c r="N2683" s="10"/>
      <c r="O2683" s="10"/>
      <c r="P2683" s="10"/>
      <c r="Q2683" s="10"/>
      <c r="R2683" s="10"/>
      <c r="S2683" s="10"/>
      <c r="T2683" s="10"/>
      <c r="U2683" s="16" t="str">
        <f t="shared" si="43"/>
        <v/>
      </c>
      <c r="V2683" s="16" t="str" cm="1">
        <f t="array" ref="V2683">_xlfn.IFS(AND(ISBLANK(A2683), OR(B2683&lt;&gt;"",C2683&lt;&gt;"",E2683&lt;&gt;"",F2683&lt;&gt;"",G2683&lt;&gt;"",H2683&lt;&gt;"",J2683&lt;&gt;"",K2683&lt;&gt;"",M2683&lt;&gt;"",N2683&lt;&gt;"",O2683&lt;&gt;"",P2683&lt;&gt;"",Q2683&lt;&gt;"",R2683&lt;&gt;"",S2683&lt;&gt;"",T2683&lt;&gt;"",)), "Address Empty", ISBLANK(A2683), "", ISBLANK(B2683), "Room Number Empty", ISBLANK(C2683), "First Name Empty", ISBLANK(E2683), "Last Name Empty", ISBLANK(F2683), "Date of Birth Empty", ISBLANK(G2683), "NI Number Empty", ISBLANK(H2683), "Check In Date Empty", ISBLANK(J2683), "HB Claim Ref Number Empty", ISBLANK(K2683), "Referral Agency Empty", ISBLANK(M2683), "Gender Empty", ISBLANK(N2683), "Religion Empty", ISBLANK(O2683), "Ethnicity Empty", ISBLANK(P2683), "Nationality Empty", ISBLANK(Q2683), "Disability Empty", ISBLANK(R2683), "Sexual Orientation Empty", ISBLANK(S2683), "Language Empty", ISBLANK(T2683), "Risk Assessment Empty", AND(G2683&lt;&gt;"",H2683&lt;&gt;""), IF(SUMPRODUCT(($G$2:$G$5000=G2683)*($H$2:$H$5000=H2683))&gt;1,"CONFLICT: NI and Check-in Date Already in Use","Correct"), TRUE, "Correct")</f>
        <v/>
      </c>
    </row>
    <row r="2684" spans="1:22" s="14" customFormat="1" x14ac:dyDescent="0.5">
      <c r="A2684" s="10"/>
      <c r="B2684" s="11"/>
      <c r="C2684" s="10"/>
      <c r="D2684" s="10"/>
      <c r="E2684" s="10"/>
      <c r="F2684" s="12"/>
      <c r="G2684" s="10"/>
      <c r="H2684" s="12"/>
      <c r="I2684" s="12"/>
      <c r="J2684" s="13"/>
      <c r="K2684" s="10"/>
      <c r="L2684" s="15" t="str">
        <f ca="1">IF(ISBLANK(F2684), "", DATEDIF(Tenants[[#This Row],[DateOfBirth]],TODAY(),"Y"))</f>
        <v/>
      </c>
      <c r="M2684" s="10"/>
      <c r="N2684" s="10"/>
      <c r="O2684" s="10"/>
      <c r="P2684" s="10"/>
      <c r="Q2684" s="10"/>
      <c r="R2684" s="10"/>
      <c r="S2684" s="10"/>
      <c r="T2684" s="10"/>
      <c r="U2684" s="16" t="str">
        <f t="shared" si="43"/>
        <v/>
      </c>
      <c r="V2684" s="16" t="str" cm="1">
        <f t="array" ref="V2684">_xlfn.IFS(AND(ISBLANK(A2684), OR(B2684&lt;&gt;"",C2684&lt;&gt;"",E2684&lt;&gt;"",F2684&lt;&gt;"",G2684&lt;&gt;"",H2684&lt;&gt;"",J2684&lt;&gt;"",K2684&lt;&gt;"",M2684&lt;&gt;"",N2684&lt;&gt;"",O2684&lt;&gt;"",P2684&lt;&gt;"",Q2684&lt;&gt;"",R2684&lt;&gt;"",S2684&lt;&gt;"",T2684&lt;&gt;"",)), "Address Empty", ISBLANK(A2684), "", ISBLANK(B2684), "Room Number Empty", ISBLANK(C2684), "First Name Empty", ISBLANK(E2684), "Last Name Empty", ISBLANK(F2684), "Date of Birth Empty", ISBLANK(G2684), "NI Number Empty", ISBLANK(H2684), "Check In Date Empty", ISBLANK(J2684), "HB Claim Ref Number Empty", ISBLANK(K2684), "Referral Agency Empty", ISBLANK(M2684), "Gender Empty", ISBLANK(N2684), "Religion Empty", ISBLANK(O2684), "Ethnicity Empty", ISBLANK(P2684), "Nationality Empty", ISBLANK(Q2684), "Disability Empty", ISBLANK(R2684), "Sexual Orientation Empty", ISBLANK(S2684), "Language Empty", ISBLANK(T2684), "Risk Assessment Empty", AND(G2684&lt;&gt;"",H2684&lt;&gt;""), IF(SUMPRODUCT(($G$2:$G$5000=G2684)*($H$2:$H$5000=H2684))&gt;1,"CONFLICT: NI and Check-in Date Already in Use","Correct"), TRUE, "Correct")</f>
        <v/>
      </c>
    </row>
    <row r="2685" spans="1:22" s="14" customFormat="1" x14ac:dyDescent="0.5">
      <c r="A2685" s="10"/>
      <c r="B2685" s="11"/>
      <c r="C2685" s="10"/>
      <c r="D2685" s="10"/>
      <c r="E2685" s="10"/>
      <c r="F2685" s="12"/>
      <c r="G2685" s="10"/>
      <c r="H2685" s="12"/>
      <c r="I2685" s="12"/>
      <c r="J2685" s="13"/>
      <c r="K2685" s="10"/>
      <c r="L2685" s="15" t="str">
        <f ca="1">IF(ISBLANK(F2685), "", DATEDIF(Tenants[[#This Row],[DateOfBirth]],TODAY(),"Y"))</f>
        <v/>
      </c>
      <c r="M2685" s="10"/>
      <c r="N2685" s="10"/>
      <c r="O2685" s="10"/>
      <c r="P2685" s="10"/>
      <c r="Q2685" s="10"/>
      <c r="R2685" s="10"/>
      <c r="S2685" s="10"/>
      <c r="T2685" s="10"/>
      <c r="U2685" s="16" t="str">
        <f t="shared" si="43"/>
        <v/>
      </c>
      <c r="V2685" s="16" t="str" cm="1">
        <f t="array" ref="V2685">_xlfn.IFS(AND(ISBLANK(A2685), OR(B2685&lt;&gt;"",C2685&lt;&gt;"",E2685&lt;&gt;"",F2685&lt;&gt;"",G2685&lt;&gt;"",H2685&lt;&gt;"",J2685&lt;&gt;"",K2685&lt;&gt;"",M2685&lt;&gt;"",N2685&lt;&gt;"",O2685&lt;&gt;"",P2685&lt;&gt;"",Q2685&lt;&gt;"",R2685&lt;&gt;"",S2685&lt;&gt;"",T2685&lt;&gt;"",)), "Address Empty", ISBLANK(A2685), "", ISBLANK(B2685), "Room Number Empty", ISBLANK(C2685), "First Name Empty", ISBLANK(E2685), "Last Name Empty", ISBLANK(F2685), "Date of Birth Empty", ISBLANK(G2685), "NI Number Empty", ISBLANK(H2685), "Check In Date Empty", ISBLANK(J2685), "HB Claim Ref Number Empty", ISBLANK(K2685), "Referral Agency Empty", ISBLANK(M2685), "Gender Empty", ISBLANK(N2685), "Religion Empty", ISBLANK(O2685), "Ethnicity Empty", ISBLANK(P2685), "Nationality Empty", ISBLANK(Q2685), "Disability Empty", ISBLANK(R2685), "Sexual Orientation Empty", ISBLANK(S2685), "Language Empty", ISBLANK(T2685), "Risk Assessment Empty", AND(G2685&lt;&gt;"",H2685&lt;&gt;""), IF(SUMPRODUCT(($G$2:$G$5000=G2685)*($H$2:$H$5000=H2685))&gt;1,"CONFLICT: NI and Check-in Date Already in Use","Correct"), TRUE, "Correct")</f>
        <v/>
      </c>
    </row>
    <row r="2686" spans="1:22" s="14" customFormat="1" x14ac:dyDescent="0.5">
      <c r="A2686" s="10"/>
      <c r="B2686" s="11"/>
      <c r="C2686" s="10"/>
      <c r="D2686" s="10"/>
      <c r="E2686" s="10"/>
      <c r="F2686" s="12"/>
      <c r="G2686" s="10"/>
      <c r="H2686" s="12"/>
      <c r="I2686" s="12"/>
      <c r="J2686" s="13"/>
      <c r="K2686" s="10"/>
      <c r="L2686" s="15" t="str">
        <f ca="1">IF(ISBLANK(F2686), "", DATEDIF(Tenants[[#This Row],[DateOfBirth]],TODAY(),"Y"))</f>
        <v/>
      </c>
      <c r="M2686" s="10"/>
      <c r="N2686" s="10"/>
      <c r="O2686" s="10"/>
      <c r="P2686" s="10"/>
      <c r="Q2686" s="10"/>
      <c r="R2686" s="10"/>
      <c r="S2686" s="10"/>
      <c r="T2686" s="10"/>
      <c r="U2686" s="16" t="str">
        <f t="shared" si="43"/>
        <v/>
      </c>
      <c r="V2686" s="16" t="str" cm="1">
        <f t="array" ref="V2686">_xlfn.IFS(AND(ISBLANK(A2686), OR(B2686&lt;&gt;"",C2686&lt;&gt;"",E2686&lt;&gt;"",F2686&lt;&gt;"",G2686&lt;&gt;"",H2686&lt;&gt;"",J2686&lt;&gt;"",K2686&lt;&gt;"",M2686&lt;&gt;"",N2686&lt;&gt;"",O2686&lt;&gt;"",P2686&lt;&gt;"",Q2686&lt;&gt;"",R2686&lt;&gt;"",S2686&lt;&gt;"",T2686&lt;&gt;"",)), "Address Empty", ISBLANK(A2686), "", ISBLANK(B2686), "Room Number Empty", ISBLANK(C2686), "First Name Empty", ISBLANK(E2686), "Last Name Empty", ISBLANK(F2686), "Date of Birth Empty", ISBLANK(G2686), "NI Number Empty", ISBLANK(H2686), "Check In Date Empty", ISBLANK(J2686), "HB Claim Ref Number Empty", ISBLANK(K2686), "Referral Agency Empty", ISBLANK(M2686), "Gender Empty", ISBLANK(N2686), "Religion Empty", ISBLANK(O2686), "Ethnicity Empty", ISBLANK(P2686), "Nationality Empty", ISBLANK(Q2686), "Disability Empty", ISBLANK(R2686), "Sexual Orientation Empty", ISBLANK(S2686), "Language Empty", ISBLANK(T2686), "Risk Assessment Empty", AND(G2686&lt;&gt;"",H2686&lt;&gt;""), IF(SUMPRODUCT(($G$2:$G$5000=G2686)*($H$2:$H$5000=H2686))&gt;1,"CONFLICT: NI and Check-in Date Already in Use","Correct"), TRUE, "Correct")</f>
        <v/>
      </c>
    </row>
    <row r="2687" spans="1:22" s="14" customFormat="1" x14ac:dyDescent="0.5">
      <c r="A2687" s="10"/>
      <c r="B2687" s="11"/>
      <c r="C2687" s="10"/>
      <c r="D2687" s="10"/>
      <c r="E2687" s="10"/>
      <c r="F2687" s="12"/>
      <c r="G2687" s="10"/>
      <c r="H2687" s="12"/>
      <c r="I2687" s="12"/>
      <c r="J2687" s="13"/>
      <c r="K2687" s="10"/>
      <c r="L2687" s="15" t="str">
        <f ca="1">IF(ISBLANK(F2687), "", DATEDIF(Tenants[[#This Row],[DateOfBirth]],TODAY(),"Y"))</f>
        <v/>
      </c>
      <c r="M2687" s="10"/>
      <c r="N2687" s="10"/>
      <c r="O2687" s="10"/>
      <c r="P2687" s="10"/>
      <c r="Q2687" s="10"/>
      <c r="R2687" s="10"/>
      <c r="S2687" s="10"/>
      <c r="T2687" s="10"/>
      <c r="U2687" s="16" t="str">
        <f t="shared" si="43"/>
        <v/>
      </c>
      <c r="V2687" s="16" t="str" cm="1">
        <f t="array" ref="V2687">_xlfn.IFS(AND(ISBLANK(A2687), OR(B2687&lt;&gt;"",C2687&lt;&gt;"",E2687&lt;&gt;"",F2687&lt;&gt;"",G2687&lt;&gt;"",H2687&lt;&gt;"",J2687&lt;&gt;"",K2687&lt;&gt;"",M2687&lt;&gt;"",N2687&lt;&gt;"",O2687&lt;&gt;"",P2687&lt;&gt;"",Q2687&lt;&gt;"",R2687&lt;&gt;"",S2687&lt;&gt;"",T2687&lt;&gt;"",)), "Address Empty", ISBLANK(A2687), "", ISBLANK(B2687), "Room Number Empty", ISBLANK(C2687), "First Name Empty", ISBLANK(E2687), "Last Name Empty", ISBLANK(F2687), "Date of Birth Empty", ISBLANK(G2687), "NI Number Empty", ISBLANK(H2687), "Check In Date Empty", ISBLANK(J2687), "HB Claim Ref Number Empty", ISBLANK(K2687), "Referral Agency Empty", ISBLANK(M2687), "Gender Empty", ISBLANK(N2687), "Religion Empty", ISBLANK(O2687), "Ethnicity Empty", ISBLANK(P2687), "Nationality Empty", ISBLANK(Q2687), "Disability Empty", ISBLANK(R2687), "Sexual Orientation Empty", ISBLANK(S2687), "Language Empty", ISBLANK(T2687), "Risk Assessment Empty", AND(G2687&lt;&gt;"",H2687&lt;&gt;""), IF(SUMPRODUCT(($G$2:$G$5000=G2687)*($H$2:$H$5000=H2687))&gt;1,"CONFLICT: NI and Check-in Date Already in Use","Correct"), TRUE, "Correct")</f>
        <v/>
      </c>
    </row>
    <row r="2688" spans="1:22" s="14" customFormat="1" x14ac:dyDescent="0.5">
      <c r="A2688" s="10"/>
      <c r="B2688" s="11"/>
      <c r="C2688" s="10"/>
      <c r="D2688" s="10"/>
      <c r="E2688" s="10"/>
      <c r="F2688" s="12"/>
      <c r="G2688" s="10"/>
      <c r="H2688" s="12"/>
      <c r="I2688" s="12"/>
      <c r="J2688" s="13"/>
      <c r="K2688" s="10"/>
      <c r="L2688" s="15" t="str">
        <f ca="1">IF(ISBLANK(F2688), "", DATEDIF(Tenants[[#This Row],[DateOfBirth]],TODAY(),"Y"))</f>
        <v/>
      </c>
      <c r="M2688" s="10"/>
      <c r="N2688" s="10"/>
      <c r="O2688" s="10"/>
      <c r="P2688" s="10"/>
      <c r="Q2688" s="10"/>
      <c r="R2688" s="10"/>
      <c r="S2688" s="10"/>
      <c r="T2688" s="10"/>
      <c r="U2688" s="16" t="str">
        <f t="shared" si="43"/>
        <v/>
      </c>
      <c r="V2688" s="16" t="str" cm="1">
        <f t="array" ref="V2688">_xlfn.IFS(AND(ISBLANK(A2688), OR(B2688&lt;&gt;"",C2688&lt;&gt;"",E2688&lt;&gt;"",F2688&lt;&gt;"",G2688&lt;&gt;"",H2688&lt;&gt;"",J2688&lt;&gt;"",K2688&lt;&gt;"",M2688&lt;&gt;"",N2688&lt;&gt;"",O2688&lt;&gt;"",P2688&lt;&gt;"",Q2688&lt;&gt;"",R2688&lt;&gt;"",S2688&lt;&gt;"",T2688&lt;&gt;"",)), "Address Empty", ISBLANK(A2688), "", ISBLANK(B2688), "Room Number Empty", ISBLANK(C2688), "First Name Empty", ISBLANK(E2688), "Last Name Empty", ISBLANK(F2688), "Date of Birth Empty", ISBLANK(G2688), "NI Number Empty", ISBLANK(H2688), "Check In Date Empty", ISBLANK(J2688), "HB Claim Ref Number Empty", ISBLANK(K2688), "Referral Agency Empty", ISBLANK(M2688), "Gender Empty", ISBLANK(N2688), "Religion Empty", ISBLANK(O2688), "Ethnicity Empty", ISBLANK(P2688), "Nationality Empty", ISBLANK(Q2688), "Disability Empty", ISBLANK(R2688), "Sexual Orientation Empty", ISBLANK(S2688), "Language Empty", ISBLANK(T2688), "Risk Assessment Empty", AND(G2688&lt;&gt;"",H2688&lt;&gt;""), IF(SUMPRODUCT(($G$2:$G$5000=G2688)*($H$2:$H$5000=H2688))&gt;1,"CONFLICT: NI and Check-in Date Already in Use","Correct"), TRUE, "Correct")</f>
        <v/>
      </c>
    </row>
    <row r="2689" spans="1:22" s="14" customFormat="1" x14ac:dyDescent="0.5">
      <c r="A2689" s="10"/>
      <c r="B2689" s="11"/>
      <c r="C2689" s="10"/>
      <c r="D2689" s="10"/>
      <c r="E2689" s="10"/>
      <c r="F2689" s="12"/>
      <c r="G2689" s="10"/>
      <c r="H2689" s="12"/>
      <c r="I2689" s="12"/>
      <c r="J2689" s="13"/>
      <c r="K2689" s="10"/>
      <c r="L2689" s="15" t="str">
        <f ca="1">IF(ISBLANK(F2689), "", DATEDIF(Tenants[[#This Row],[DateOfBirth]],TODAY(),"Y"))</f>
        <v/>
      </c>
      <c r="M2689" s="10"/>
      <c r="N2689" s="10"/>
      <c r="O2689" s="10"/>
      <c r="P2689" s="10"/>
      <c r="Q2689" s="10"/>
      <c r="R2689" s="10"/>
      <c r="S2689" s="10"/>
      <c r="T2689" s="10"/>
      <c r="U2689" s="16" t="str">
        <f t="shared" si="43"/>
        <v/>
      </c>
      <c r="V2689" s="16" t="str" cm="1">
        <f t="array" ref="V2689">_xlfn.IFS(AND(ISBLANK(A2689), OR(B2689&lt;&gt;"",C2689&lt;&gt;"",E2689&lt;&gt;"",F2689&lt;&gt;"",G2689&lt;&gt;"",H2689&lt;&gt;"",J2689&lt;&gt;"",K2689&lt;&gt;"",M2689&lt;&gt;"",N2689&lt;&gt;"",O2689&lt;&gt;"",P2689&lt;&gt;"",Q2689&lt;&gt;"",R2689&lt;&gt;"",S2689&lt;&gt;"",T2689&lt;&gt;"",)), "Address Empty", ISBLANK(A2689), "", ISBLANK(B2689), "Room Number Empty", ISBLANK(C2689), "First Name Empty", ISBLANK(E2689), "Last Name Empty", ISBLANK(F2689), "Date of Birth Empty", ISBLANK(G2689), "NI Number Empty", ISBLANK(H2689), "Check In Date Empty", ISBLANK(J2689), "HB Claim Ref Number Empty", ISBLANK(K2689), "Referral Agency Empty", ISBLANK(M2689), "Gender Empty", ISBLANK(N2689), "Religion Empty", ISBLANK(O2689), "Ethnicity Empty", ISBLANK(P2689), "Nationality Empty", ISBLANK(Q2689), "Disability Empty", ISBLANK(R2689), "Sexual Orientation Empty", ISBLANK(S2689), "Language Empty", ISBLANK(T2689), "Risk Assessment Empty", AND(G2689&lt;&gt;"",H2689&lt;&gt;""), IF(SUMPRODUCT(($G$2:$G$5000=G2689)*($H$2:$H$5000=H2689))&gt;1,"CONFLICT: NI and Check-in Date Already in Use","Correct"), TRUE, "Correct")</f>
        <v/>
      </c>
    </row>
    <row r="2690" spans="1:22" s="14" customFormat="1" x14ac:dyDescent="0.5">
      <c r="A2690" s="10"/>
      <c r="B2690" s="11"/>
      <c r="C2690" s="10"/>
      <c r="D2690" s="10"/>
      <c r="E2690" s="10"/>
      <c r="F2690" s="12"/>
      <c r="G2690" s="10"/>
      <c r="H2690" s="12"/>
      <c r="I2690" s="12"/>
      <c r="J2690" s="13"/>
      <c r="K2690" s="10"/>
      <c r="L2690" s="15" t="str">
        <f ca="1">IF(ISBLANK(F2690), "", DATEDIF(Tenants[[#This Row],[DateOfBirth]],TODAY(),"Y"))</f>
        <v/>
      </c>
      <c r="M2690" s="10"/>
      <c r="N2690" s="10"/>
      <c r="O2690" s="10"/>
      <c r="P2690" s="10"/>
      <c r="Q2690" s="10"/>
      <c r="R2690" s="10"/>
      <c r="S2690" s="10"/>
      <c r="T2690" s="10"/>
      <c r="U2690" s="16" t="str">
        <f t="shared" si="43"/>
        <v/>
      </c>
      <c r="V2690" s="16" t="str" cm="1">
        <f t="array" ref="V2690">_xlfn.IFS(AND(ISBLANK(A2690), OR(B2690&lt;&gt;"",C2690&lt;&gt;"",E2690&lt;&gt;"",F2690&lt;&gt;"",G2690&lt;&gt;"",H2690&lt;&gt;"",J2690&lt;&gt;"",K2690&lt;&gt;"",M2690&lt;&gt;"",N2690&lt;&gt;"",O2690&lt;&gt;"",P2690&lt;&gt;"",Q2690&lt;&gt;"",R2690&lt;&gt;"",S2690&lt;&gt;"",T2690&lt;&gt;"",)), "Address Empty", ISBLANK(A2690), "", ISBLANK(B2690), "Room Number Empty", ISBLANK(C2690), "First Name Empty", ISBLANK(E2690), "Last Name Empty", ISBLANK(F2690), "Date of Birth Empty", ISBLANK(G2690), "NI Number Empty", ISBLANK(H2690), "Check In Date Empty", ISBLANK(J2690), "HB Claim Ref Number Empty", ISBLANK(K2690), "Referral Agency Empty", ISBLANK(M2690), "Gender Empty", ISBLANK(N2690), "Religion Empty", ISBLANK(O2690), "Ethnicity Empty", ISBLANK(P2690), "Nationality Empty", ISBLANK(Q2690), "Disability Empty", ISBLANK(R2690), "Sexual Orientation Empty", ISBLANK(S2690), "Language Empty", ISBLANK(T2690), "Risk Assessment Empty", AND(G2690&lt;&gt;"",H2690&lt;&gt;""), IF(SUMPRODUCT(($G$2:$G$5000=G2690)*($H$2:$H$5000=H2690))&gt;1,"CONFLICT: NI and Check-in Date Already in Use","Correct"), TRUE, "Correct")</f>
        <v/>
      </c>
    </row>
    <row r="2691" spans="1:22" s="14" customFormat="1" x14ac:dyDescent="0.5">
      <c r="A2691" s="10"/>
      <c r="B2691" s="11"/>
      <c r="C2691" s="10"/>
      <c r="D2691" s="10"/>
      <c r="E2691" s="10"/>
      <c r="F2691" s="12"/>
      <c r="G2691" s="10"/>
      <c r="H2691" s="12"/>
      <c r="I2691" s="12"/>
      <c r="J2691" s="13"/>
      <c r="K2691" s="10"/>
      <c r="L2691" s="15" t="str">
        <f ca="1">IF(ISBLANK(F2691), "", DATEDIF(Tenants[[#This Row],[DateOfBirth]],TODAY(),"Y"))</f>
        <v/>
      </c>
      <c r="M2691" s="10"/>
      <c r="N2691" s="10"/>
      <c r="O2691" s="10"/>
      <c r="P2691" s="10"/>
      <c r="Q2691" s="10"/>
      <c r="R2691" s="10"/>
      <c r="S2691" s="10"/>
      <c r="T2691" s="10"/>
      <c r="U2691" s="16" t="str">
        <f t="shared" si="43"/>
        <v/>
      </c>
      <c r="V2691" s="16" t="str" cm="1">
        <f t="array" ref="V2691">_xlfn.IFS(AND(ISBLANK(A2691), OR(B2691&lt;&gt;"",C2691&lt;&gt;"",E2691&lt;&gt;"",F2691&lt;&gt;"",G2691&lt;&gt;"",H2691&lt;&gt;"",J2691&lt;&gt;"",K2691&lt;&gt;"",M2691&lt;&gt;"",N2691&lt;&gt;"",O2691&lt;&gt;"",P2691&lt;&gt;"",Q2691&lt;&gt;"",R2691&lt;&gt;"",S2691&lt;&gt;"",T2691&lt;&gt;"",)), "Address Empty", ISBLANK(A2691), "", ISBLANK(B2691), "Room Number Empty", ISBLANK(C2691), "First Name Empty", ISBLANK(E2691), "Last Name Empty", ISBLANK(F2691), "Date of Birth Empty", ISBLANK(G2691), "NI Number Empty", ISBLANK(H2691), "Check In Date Empty", ISBLANK(J2691), "HB Claim Ref Number Empty", ISBLANK(K2691), "Referral Agency Empty", ISBLANK(M2691), "Gender Empty", ISBLANK(N2691), "Religion Empty", ISBLANK(O2691), "Ethnicity Empty", ISBLANK(P2691), "Nationality Empty", ISBLANK(Q2691), "Disability Empty", ISBLANK(R2691), "Sexual Orientation Empty", ISBLANK(S2691), "Language Empty", ISBLANK(T2691), "Risk Assessment Empty", AND(G2691&lt;&gt;"",H2691&lt;&gt;""), IF(SUMPRODUCT(($G$2:$G$5000=G2691)*($H$2:$H$5000=H2691))&gt;1,"CONFLICT: NI and Check-in Date Already in Use","Correct"), TRUE, "Correct")</f>
        <v/>
      </c>
    </row>
    <row r="2692" spans="1:22" s="14" customFormat="1" x14ac:dyDescent="0.5">
      <c r="A2692" s="10"/>
      <c r="B2692" s="11"/>
      <c r="C2692" s="10"/>
      <c r="D2692" s="10"/>
      <c r="E2692" s="10"/>
      <c r="F2692" s="12"/>
      <c r="G2692" s="10"/>
      <c r="H2692" s="12"/>
      <c r="I2692" s="12"/>
      <c r="J2692" s="13"/>
      <c r="K2692" s="10"/>
      <c r="L2692" s="15" t="str">
        <f ca="1">IF(ISBLANK(F2692), "", DATEDIF(Tenants[[#This Row],[DateOfBirth]],TODAY(),"Y"))</f>
        <v/>
      </c>
      <c r="M2692" s="10"/>
      <c r="N2692" s="10"/>
      <c r="O2692" s="10"/>
      <c r="P2692" s="10"/>
      <c r="Q2692" s="10"/>
      <c r="R2692" s="10"/>
      <c r="S2692" s="10"/>
      <c r="T2692" s="10"/>
      <c r="U2692" s="16" t="str">
        <f t="shared" si="43"/>
        <v/>
      </c>
      <c r="V2692" s="16" t="str" cm="1">
        <f t="array" ref="V2692">_xlfn.IFS(AND(ISBLANK(A2692), OR(B2692&lt;&gt;"",C2692&lt;&gt;"",E2692&lt;&gt;"",F2692&lt;&gt;"",G2692&lt;&gt;"",H2692&lt;&gt;"",J2692&lt;&gt;"",K2692&lt;&gt;"",M2692&lt;&gt;"",N2692&lt;&gt;"",O2692&lt;&gt;"",P2692&lt;&gt;"",Q2692&lt;&gt;"",R2692&lt;&gt;"",S2692&lt;&gt;"",T2692&lt;&gt;"",)), "Address Empty", ISBLANK(A2692), "", ISBLANK(B2692), "Room Number Empty", ISBLANK(C2692), "First Name Empty", ISBLANK(E2692), "Last Name Empty", ISBLANK(F2692), "Date of Birth Empty", ISBLANK(G2692), "NI Number Empty", ISBLANK(H2692), "Check In Date Empty", ISBLANK(J2692), "HB Claim Ref Number Empty", ISBLANK(K2692), "Referral Agency Empty", ISBLANK(M2692), "Gender Empty", ISBLANK(N2692), "Religion Empty", ISBLANK(O2692), "Ethnicity Empty", ISBLANK(P2692), "Nationality Empty", ISBLANK(Q2692), "Disability Empty", ISBLANK(R2692), "Sexual Orientation Empty", ISBLANK(S2692), "Language Empty", ISBLANK(T2692), "Risk Assessment Empty", AND(G2692&lt;&gt;"",H2692&lt;&gt;""), IF(SUMPRODUCT(($G$2:$G$5000=G2692)*($H$2:$H$5000=H2692))&gt;1,"CONFLICT: NI and Check-in Date Already in Use","Correct"), TRUE, "Correct")</f>
        <v/>
      </c>
    </row>
    <row r="2693" spans="1:22" s="14" customFormat="1" x14ac:dyDescent="0.5">
      <c r="A2693" s="10"/>
      <c r="B2693" s="11"/>
      <c r="C2693" s="10"/>
      <c r="D2693" s="10"/>
      <c r="E2693" s="10"/>
      <c r="F2693" s="12"/>
      <c r="G2693" s="10"/>
      <c r="H2693" s="12"/>
      <c r="I2693" s="12"/>
      <c r="J2693" s="13"/>
      <c r="K2693" s="10"/>
      <c r="L2693" s="15" t="str">
        <f ca="1">IF(ISBLANK(F2693), "", DATEDIF(Tenants[[#This Row],[DateOfBirth]],TODAY(),"Y"))</f>
        <v/>
      </c>
      <c r="M2693" s="10"/>
      <c r="N2693" s="10"/>
      <c r="O2693" s="10"/>
      <c r="P2693" s="10"/>
      <c r="Q2693" s="10"/>
      <c r="R2693" s="10"/>
      <c r="S2693" s="10"/>
      <c r="T2693" s="10"/>
      <c r="U2693" s="16" t="str">
        <f t="shared" si="43"/>
        <v/>
      </c>
      <c r="V2693" s="16" t="str" cm="1">
        <f t="array" ref="V2693">_xlfn.IFS(AND(ISBLANK(A2693), OR(B2693&lt;&gt;"",C2693&lt;&gt;"",E2693&lt;&gt;"",F2693&lt;&gt;"",G2693&lt;&gt;"",H2693&lt;&gt;"",J2693&lt;&gt;"",K2693&lt;&gt;"",M2693&lt;&gt;"",N2693&lt;&gt;"",O2693&lt;&gt;"",P2693&lt;&gt;"",Q2693&lt;&gt;"",R2693&lt;&gt;"",S2693&lt;&gt;"",T2693&lt;&gt;"",)), "Address Empty", ISBLANK(A2693), "", ISBLANK(B2693), "Room Number Empty", ISBLANK(C2693), "First Name Empty", ISBLANK(E2693), "Last Name Empty", ISBLANK(F2693), "Date of Birth Empty", ISBLANK(G2693), "NI Number Empty", ISBLANK(H2693), "Check In Date Empty", ISBLANK(J2693), "HB Claim Ref Number Empty", ISBLANK(K2693), "Referral Agency Empty", ISBLANK(M2693), "Gender Empty", ISBLANK(N2693), "Religion Empty", ISBLANK(O2693), "Ethnicity Empty", ISBLANK(P2693), "Nationality Empty", ISBLANK(Q2693), "Disability Empty", ISBLANK(R2693), "Sexual Orientation Empty", ISBLANK(S2693), "Language Empty", ISBLANK(T2693), "Risk Assessment Empty", AND(G2693&lt;&gt;"",H2693&lt;&gt;""), IF(SUMPRODUCT(($G$2:$G$5000=G2693)*($H$2:$H$5000=H2693))&gt;1,"CONFLICT: NI and Check-in Date Already in Use","Correct"), TRUE, "Correct")</f>
        <v/>
      </c>
    </row>
    <row r="2694" spans="1:22" s="14" customFormat="1" x14ac:dyDescent="0.5">
      <c r="A2694" s="10"/>
      <c r="B2694" s="11"/>
      <c r="C2694" s="10"/>
      <c r="D2694" s="10"/>
      <c r="E2694" s="10"/>
      <c r="F2694" s="12"/>
      <c r="G2694" s="10"/>
      <c r="H2694" s="12"/>
      <c r="I2694" s="12"/>
      <c r="J2694" s="13"/>
      <c r="K2694" s="10"/>
      <c r="L2694" s="15" t="str">
        <f ca="1">IF(ISBLANK(F2694), "", DATEDIF(Tenants[[#This Row],[DateOfBirth]],TODAY(),"Y"))</f>
        <v/>
      </c>
      <c r="M2694" s="10"/>
      <c r="N2694" s="10"/>
      <c r="O2694" s="10"/>
      <c r="P2694" s="10"/>
      <c r="Q2694" s="10"/>
      <c r="R2694" s="10"/>
      <c r="S2694" s="10"/>
      <c r="T2694" s="10"/>
      <c r="U2694" s="16" t="str">
        <f t="shared" si="43"/>
        <v/>
      </c>
      <c r="V2694" s="16" t="str" cm="1">
        <f t="array" ref="V2694">_xlfn.IFS(AND(ISBLANK(A2694), OR(B2694&lt;&gt;"",C2694&lt;&gt;"",E2694&lt;&gt;"",F2694&lt;&gt;"",G2694&lt;&gt;"",H2694&lt;&gt;"",J2694&lt;&gt;"",K2694&lt;&gt;"",M2694&lt;&gt;"",N2694&lt;&gt;"",O2694&lt;&gt;"",P2694&lt;&gt;"",Q2694&lt;&gt;"",R2694&lt;&gt;"",S2694&lt;&gt;"",T2694&lt;&gt;"",)), "Address Empty", ISBLANK(A2694), "", ISBLANK(B2694), "Room Number Empty", ISBLANK(C2694), "First Name Empty", ISBLANK(E2694), "Last Name Empty", ISBLANK(F2694), "Date of Birth Empty", ISBLANK(G2694), "NI Number Empty", ISBLANK(H2694), "Check In Date Empty", ISBLANK(J2694), "HB Claim Ref Number Empty", ISBLANK(K2694), "Referral Agency Empty", ISBLANK(M2694), "Gender Empty", ISBLANK(N2694), "Religion Empty", ISBLANK(O2694), "Ethnicity Empty", ISBLANK(P2694), "Nationality Empty", ISBLANK(Q2694), "Disability Empty", ISBLANK(R2694), "Sexual Orientation Empty", ISBLANK(S2694), "Language Empty", ISBLANK(T2694), "Risk Assessment Empty", AND(G2694&lt;&gt;"",H2694&lt;&gt;""), IF(SUMPRODUCT(($G$2:$G$5000=G2694)*($H$2:$H$5000=H2694))&gt;1,"CONFLICT: NI and Check-in Date Already in Use","Correct"), TRUE, "Correct")</f>
        <v/>
      </c>
    </row>
    <row r="2695" spans="1:22" s="14" customFormat="1" x14ac:dyDescent="0.5">
      <c r="A2695" s="10"/>
      <c r="B2695" s="11"/>
      <c r="C2695" s="10"/>
      <c r="D2695" s="10"/>
      <c r="E2695" s="10"/>
      <c r="F2695" s="12"/>
      <c r="G2695" s="10"/>
      <c r="H2695" s="12"/>
      <c r="I2695" s="12"/>
      <c r="J2695" s="13"/>
      <c r="K2695" s="10"/>
      <c r="L2695" s="15" t="str">
        <f ca="1">IF(ISBLANK(F2695), "", DATEDIF(Tenants[[#This Row],[DateOfBirth]],TODAY(),"Y"))</f>
        <v/>
      </c>
      <c r="M2695" s="10"/>
      <c r="N2695" s="10"/>
      <c r="O2695" s="10"/>
      <c r="P2695" s="10"/>
      <c r="Q2695" s="10"/>
      <c r="R2695" s="10"/>
      <c r="S2695" s="10"/>
      <c r="T2695" s="10"/>
      <c r="U2695" s="16" t="str">
        <f t="shared" si="43"/>
        <v/>
      </c>
      <c r="V2695" s="16" t="str" cm="1">
        <f t="array" ref="V2695">_xlfn.IFS(AND(ISBLANK(A2695), OR(B2695&lt;&gt;"",C2695&lt;&gt;"",E2695&lt;&gt;"",F2695&lt;&gt;"",G2695&lt;&gt;"",H2695&lt;&gt;"",J2695&lt;&gt;"",K2695&lt;&gt;"",M2695&lt;&gt;"",N2695&lt;&gt;"",O2695&lt;&gt;"",P2695&lt;&gt;"",Q2695&lt;&gt;"",R2695&lt;&gt;"",S2695&lt;&gt;"",T2695&lt;&gt;"",)), "Address Empty", ISBLANK(A2695), "", ISBLANK(B2695), "Room Number Empty", ISBLANK(C2695), "First Name Empty", ISBLANK(E2695), "Last Name Empty", ISBLANK(F2695), "Date of Birth Empty", ISBLANK(G2695), "NI Number Empty", ISBLANK(H2695), "Check In Date Empty", ISBLANK(J2695), "HB Claim Ref Number Empty", ISBLANK(K2695), "Referral Agency Empty", ISBLANK(M2695), "Gender Empty", ISBLANK(N2695), "Religion Empty", ISBLANK(O2695), "Ethnicity Empty", ISBLANK(P2695), "Nationality Empty", ISBLANK(Q2695), "Disability Empty", ISBLANK(R2695), "Sexual Orientation Empty", ISBLANK(S2695), "Language Empty", ISBLANK(T2695), "Risk Assessment Empty", AND(G2695&lt;&gt;"",H2695&lt;&gt;""), IF(SUMPRODUCT(($G$2:$G$5000=G2695)*($H$2:$H$5000=H2695))&gt;1,"CONFLICT: NI and Check-in Date Already in Use","Correct"), TRUE, "Correct")</f>
        <v/>
      </c>
    </row>
    <row r="2696" spans="1:22" s="14" customFormat="1" x14ac:dyDescent="0.5">
      <c r="A2696" s="10"/>
      <c r="B2696" s="11"/>
      <c r="C2696" s="10"/>
      <c r="D2696" s="10"/>
      <c r="E2696" s="10"/>
      <c r="F2696" s="12"/>
      <c r="G2696" s="10"/>
      <c r="H2696" s="12"/>
      <c r="I2696" s="12"/>
      <c r="J2696" s="13"/>
      <c r="K2696" s="10"/>
      <c r="L2696" s="15" t="str">
        <f ca="1">IF(ISBLANK(F2696), "", DATEDIF(Tenants[[#This Row],[DateOfBirth]],TODAY(),"Y"))</f>
        <v/>
      </c>
      <c r="M2696" s="10"/>
      <c r="N2696" s="10"/>
      <c r="O2696" s="10"/>
      <c r="P2696" s="10"/>
      <c r="Q2696" s="10"/>
      <c r="R2696" s="10"/>
      <c r="S2696" s="10"/>
      <c r="T2696" s="10"/>
      <c r="U2696" s="16" t="str">
        <f t="shared" si="43"/>
        <v/>
      </c>
      <c r="V2696" s="16" t="str" cm="1">
        <f t="array" ref="V2696">_xlfn.IFS(AND(ISBLANK(A2696), OR(B2696&lt;&gt;"",C2696&lt;&gt;"",E2696&lt;&gt;"",F2696&lt;&gt;"",G2696&lt;&gt;"",H2696&lt;&gt;"",J2696&lt;&gt;"",K2696&lt;&gt;"",M2696&lt;&gt;"",N2696&lt;&gt;"",O2696&lt;&gt;"",P2696&lt;&gt;"",Q2696&lt;&gt;"",R2696&lt;&gt;"",S2696&lt;&gt;"",T2696&lt;&gt;"",)), "Address Empty", ISBLANK(A2696), "", ISBLANK(B2696), "Room Number Empty", ISBLANK(C2696), "First Name Empty", ISBLANK(E2696), "Last Name Empty", ISBLANK(F2696), "Date of Birth Empty", ISBLANK(G2696), "NI Number Empty", ISBLANK(H2696), "Check In Date Empty", ISBLANK(J2696), "HB Claim Ref Number Empty", ISBLANK(K2696), "Referral Agency Empty", ISBLANK(M2696), "Gender Empty", ISBLANK(N2696), "Religion Empty", ISBLANK(O2696), "Ethnicity Empty", ISBLANK(P2696), "Nationality Empty", ISBLANK(Q2696), "Disability Empty", ISBLANK(R2696), "Sexual Orientation Empty", ISBLANK(S2696), "Language Empty", ISBLANK(T2696), "Risk Assessment Empty", AND(G2696&lt;&gt;"",H2696&lt;&gt;""), IF(SUMPRODUCT(($G$2:$G$5000=G2696)*($H$2:$H$5000=H2696))&gt;1,"CONFLICT: NI and Check-in Date Already in Use","Correct"), TRUE, "Correct")</f>
        <v/>
      </c>
    </row>
    <row r="2697" spans="1:22" s="14" customFormat="1" x14ac:dyDescent="0.5">
      <c r="A2697" s="10"/>
      <c r="B2697" s="11"/>
      <c r="C2697" s="10"/>
      <c r="D2697" s="10"/>
      <c r="E2697" s="10"/>
      <c r="F2697" s="12"/>
      <c r="G2697" s="10"/>
      <c r="H2697" s="12"/>
      <c r="I2697" s="12"/>
      <c r="J2697" s="13"/>
      <c r="K2697" s="10"/>
      <c r="L2697" s="15" t="str">
        <f ca="1">IF(ISBLANK(F2697), "", DATEDIF(Tenants[[#This Row],[DateOfBirth]],TODAY(),"Y"))</f>
        <v/>
      </c>
      <c r="M2697" s="10"/>
      <c r="N2697" s="10"/>
      <c r="O2697" s="10"/>
      <c r="P2697" s="10"/>
      <c r="Q2697" s="10"/>
      <c r="R2697" s="10"/>
      <c r="S2697" s="10"/>
      <c r="T2697" s="10"/>
      <c r="U2697" s="16" t="str">
        <f t="shared" si="43"/>
        <v/>
      </c>
      <c r="V2697" s="16" t="str" cm="1">
        <f t="array" ref="V2697">_xlfn.IFS(AND(ISBLANK(A2697), OR(B2697&lt;&gt;"",C2697&lt;&gt;"",E2697&lt;&gt;"",F2697&lt;&gt;"",G2697&lt;&gt;"",H2697&lt;&gt;"",J2697&lt;&gt;"",K2697&lt;&gt;"",M2697&lt;&gt;"",N2697&lt;&gt;"",O2697&lt;&gt;"",P2697&lt;&gt;"",Q2697&lt;&gt;"",R2697&lt;&gt;"",S2697&lt;&gt;"",T2697&lt;&gt;"",)), "Address Empty", ISBLANK(A2697), "", ISBLANK(B2697), "Room Number Empty", ISBLANK(C2697), "First Name Empty", ISBLANK(E2697), "Last Name Empty", ISBLANK(F2697), "Date of Birth Empty", ISBLANK(G2697), "NI Number Empty", ISBLANK(H2697), "Check In Date Empty", ISBLANK(J2697), "HB Claim Ref Number Empty", ISBLANK(K2697), "Referral Agency Empty", ISBLANK(M2697), "Gender Empty", ISBLANK(N2697), "Religion Empty", ISBLANK(O2697), "Ethnicity Empty", ISBLANK(P2697), "Nationality Empty", ISBLANK(Q2697), "Disability Empty", ISBLANK(R2697), "Sexual Orientation Empty", ISBLANK(S2697), "Language Empty", ISBLANK(T2697), "Risk Assessment Empty", AND(G2697&lt;&gt;"",H2697&lt;&gt;""), IF(SUMPRODUCT(($G$2:$G$5000=G2697)*($H$2:$H$5000=H2697))&gt;1,"CONFLICT: NI and Check-in Date Already in Use","Correct"), TRUE, "Correct")</f>
        <v/>
      </c>
    </row>
    <row r="2698" spans="1:22" s="14" customFormat="1" x14ac:dyDescent="0.5">
      <c r="A2698" s="10"/>
      <c r="B2698" s="11"/>
      <c r="C2698" s="10"/>
      <c r="D2698" s="10"/>
      <c r="E2698" s="10"/>
      <c r="F2698" s="12"/>
      <c r="G2698" s="10"/>
      <c r="H2698" s="12"/>
      <c r="I2698" s="12"/>
      <c r="J2698" s="13"/>
      <c r="K2698" s="10"/>
      <c r="L2698" s="15" t="str">
        <f ca="1">IF(ISBLANK(F2698), "", DATEDIF(Tenants[[#This Row],[DateOfBirth]],TODAY(),"Y"))</f>
        <v/>
      </c>
      <c r="M2698" s="10"/>
      <c r="N2698" s="10"/>
      <c r="O2698" s="10"/>
      <c r="P2698" s="10"/>
      <c r="Q2698" s="10"/>
      <c r="R2698" s="10"/>
      <c r="S2698" s="10"/>
      <c r="T2698" s="10"/>
      <c r="U2698" s="16" t="str">
        <f t="shared" si="43"/>
        <v/>
      </c>
      <c r="V2698" s="16" t="str" cm="1">
        <f t="array" ref="V2698">_xlfn.IFS(AND(ISBLANK(A2698), OR(B2698&lt;&gt;"",C2698&lt;&gt;"",E2698&lt;&gt;"",F2698&lt;&gt;"",G2698&lt;&gt;"",H2698&lt;&gt;"",J2698&lt;&gt;"",K2698&lt;&gt;"",M2698&lt;&gt;"",N2698&lt;&gt;"",O2698&lt;&gt;"",P2698&lt;&gt;"",Q2698&lt;&gt;"",R2698&lt;&gt;"",S2698&lt;&gt;"",T2698&lt;&gt;"",)), "Address Empty", ISBLANK(A2698), "", ISBLANK(B2698), "Room Number Empty", ISBLANK(C2698), "First Name Empty", ISBLANK(E2698), "Last Name Empty", ISBLANK(F2698), "Date of Birth Empty", ISBLANK(G2698), "NI Number Empty", ISBLANK(H2698), "Check In Date Empty", ISBLANK(J2698), "HB Claim Ref Number Empty", ISBLANK(K2698), "Referral Agency Empty", ISBLANK(M2698), "Gender Empty", ISBLANK(N2698), "Religion Empty", ISBLANK(O2698), "Ethnicity Empty", ISBLANK(P2698), "Nationality Empty", ISBLANK(Q2698), "Disability Empty", ISBLANK(R2698), "Sexual Orientation Empty", ISBLANK(S2698), "Language Empty", ISBLANK(T2698), "Risk Assessment Empty", AND(G2698&lt;&gt;"",H2698&lt;&gt;""), IF(SUMPRODUCT(($G$2:$G$5000=G2698)*($H$2:$H$5000=H2698))&gt;1,"CONFLICT: NI and Check-in Date Already in Use","Correct"), TRUE, "Correct")</f>
        <v/>
      </c>
    </row>
    <row r="2699" spans="1:22" s="14" customFormat="1" x14ac:dyDescent="0.5">
      <c r="A2699" s="10"/>
      <c r="B2699" s="11"/>
      <c r="C2699" s="10"/>
      <c r="D2699" s="10"/>
      <c r="E2699" s="10"/>
      <c r="F2699" s="12"/>
      <c r="G2699" s="10"/>
      <c r="H2699" s="12"/>
      <c r="I2699" s="12"/>
      <c r="J2699" s="13"/>
      <c r="K2699" s="10"/>
      <c r="L2699" s="15" t="str">
        <f ca="1">IF(ISBLANK(F2699), "", DATEDIF(Tenants[[#This Row],[DateOfBirth]],TODAY(),"Y"))</f>
        <v/>
      </c>
      <c r="M2699" s="10"/>
      <c r="N2699" s="10"/>
      <c r="O2699" s="10"/>
      <c r="P2699" s="10"/>
      <c r="Q2699" s="10"/>
      <c r="R2699" s="10"/>
      <c r="S2699" s="10"/>
      <c r="T2699" s="10"/>
      <c r="U2699" s="16" t="str">
        <f t="shared" si="43"/>
        <v/>
      </c>
      <c r="V2699" s="16" t="str" cm="1">
        <f t="array" ref="V2699">_xlfn.IFS(AND(ISBLANK(A2699), OR(B2699&lt;&gt;"",C2699&lt;&gt;"",E2699&lt;&gt;"",F2699&lt;&gt;"",G2699&lt;&gt;"",H2699&lt;&gt;"",J2699&lt;&gt;"",K2699&lt;&gt;"",M2699&lt;&gt;"",N2699&lt;&gt;"",O2699&lt;&gt;"",P2699&lt;&gt;"",Q2699&lt;&gt;"",R2699&lt;&gt;"",S2699&lt;&gt;"",T2699&lt;&gt;"",)), "Address Empty", ISBLANK(A2699), "", ISBLANK(B2699), "Room Number Empty", ISBLANK(C2699), "First Name Empty", ISBLANK(E2699), "Last Name Empty", ISBLANK(F2699), "Date of Birth Empty", ISBLANK(G2699), "NI Number Empty", ISBLANK(H2699), "Check In Date Empty", ISBLANK(J2699), "HB Claim Ref Number Empty", ISBLANK(K2699), "Referral Agency Empty", ISBLANK(M2699), "Gender Empty", ISBLANK(N2699), "Religion Empty", ISBLANK(O2699), "Ethnicity Empty", ISBLANK(P2699), "Nationality Empty", ISBLANK(Q2699), "Disability Empty", ISBLANK(R2699), "Sexual Orientation Empty", ISBLANK(S2699), "Language Empty", ISBLANK(T2699), "Risk Assessment Empty", AND(G2699&lt;&gt;"",H2699&lt;&gt;""), IF(SUMPRODUCT(($G$2:$G$5000=G2699)*($H$2:$H$5000=H2699))&gt;1,"CONFLICT: NI and Check-in Date Already in Use","Correct"), TRUE, "Correct")</f>
        <v/>
      </c>
    </row>
    <row r="2700" spans="1:22" s="14" customFormat="1" x14ac:dyDescent="0.5">
      <c r="A2700" s="10"/>
      <c r="B2700" s="11"/>
      <c r="C2700" s="10"/>
      <c r="D2700" s="10"/>
      <c r="E2700" s="10"/>
      <c r="F2700" s="12"/>
      <c r="G2700" s="10"/>
      <c r="H2700" s="12"/>
      <c r="I2700" s="12"/>
      <c r="J2700" s="13"/>
      <c r="K2700" s="10"/>
      <c r="L2700" s="15" t="str">
        <f ca="1">IF(ISBLANK(F2700), "", DATEDIF(Tenants[[#This Row],[DateOfBirth]],TODAY(),"Y"))</f>
        <v/>
      </c>
      <c r="M2700" s="10"/>
      <c r="N2700" s="10"/>
      <c r="O2700" s="10"/>
      <c r="P2700" s="10"/>
      <c r="Q2700" s="10"/>
      <c r="R2700" s="10"/>
      <c r="S2700" s="10"/>
      <c r="T2700" s="10"/>
      <c r="U2700" s="16" t="str">
        <f t="shared" si="43"/>
        <v/>
      </c>
      <c r="V2700" s="16" t="str" cm="1">
        <f t="array" ref="V2700">_xlfn.IFS(AND(ISBLANK(A2700), OR(B2700&lt;&gt;"",C2700&lt;&gt;"",E2700&lt;&gt;"",F2700&lt;&gt;"",G2700&lt;&gt;"",H2700&lt;&gt;"",J2700&lt;&gt;"",K2700&lt;&gt;"",M2700&lt;&gt;"",N2700&lt;&gt;"",O2700&lt;&gt;"",P2700&lt;&gt;"",Q2700&lt;&gt;"",R2700&lt;&gt;"",S2700&lt;&gt;"",T2700&lt;&gt;"",)), "Address Empty", ISBLANK(A2700), "", ISBLANK(B2700), "Room Number Empty", ISBLANK(C2700), "First Name Empty", ISBLANK(E2700), "Last Name Empty", ISBLANK(F2700), "Date of Birth Empty", ISBLANK(G2700), "NI Number Empty", ISBLANK(H2700), "Check In Date Empty", ISBLANK(J2700), "HB Claim Ref Number Empty", ISBLANK(K2700), "Referral Agency Empty", ISBLANK(M2700), "Gender Empty", ISBLANK(N2700), "Religion Empty", ISBLANK(O2700), "Ethnicity Empty", ISBLANK(P2700), "Nationality Empty", ISBLANK(Q2700), "Disability Empty", ISBLANK(R2700), "Sexual Orientation Empty", ISBLANK(S2700), "Language Empty", ISBLANK(T2700), "Risk Assessment Empty", AND(G2700&lt;&gt;"",H2700&lt;&gt;""), IF(SUMPRODUCT(($G$2:$G$5000=G2700)*($H$2:$H$5000=H2700))&gt;1,"CONFLICT: NI and Check-in Date Already in Use","Correct"), TRUE, "Correct")</f>
        <v/>
      </c>
    </row>
    <row r="2701" spans="1:22" s="14" customFormat="1" x14ac:dyDescent="0.5">
      <c r="A2701" s="10"/>
      <c r="B2701" s="11"/>
      <c r="C2701" s="10"/>
      <c r="D2701" s="10"/>
      <c r="E2701" s="10"/>
      <c r="F2701" s="12"/>
      <c r="G2701" s="10"/>
      <c r="H2701" s="12"/>
      <c r="I2701" s="12"/>
      <c r="J2701" s="13"/>
      <c r="K2701" s="10"/>
      <c r="L2701" s="15" t="str">
        <f ca="1">IF(ISBLANK(F2701), "", DATEDIF(Tenants[[#This Row],[DateOfBirth]],TODAY(),"Y"))</f>
        <v/>
      </c>
      <c r="M2701" s="10"/>
      <c r="N2701" s="10"/>
      <c r="O2701" s="10"/>
      <c r="P2701" s="10"/>
      <c r="Q2701" s="10"/>
      <c r="R2701" s="10"/>
      <c r="S2701" s="10"/>
      <c r="T2701" s="10"/>
      <c r="U2701" s="16" t="str">
        <f t="shared" si="43"/>
        <v/>
      </c>
      <c r="V2701" s="16" t="str" cm="1">
        <f t="array" ref="V2701">_xlfn.IFS(AND(ISBLANK(A2701), OR(B2701&lt;&gt;"",C2701&lt;&gt;"",E2701&lt;&gt;"",F2701&lt;&gt;"",G2701&lt;&gt;"",H2701&lt;&gt;"",J2701&lt;&gt;"",K2701&lt;&gt;"",M2701&lt;&gt;"",N2701&lt;&gt;"",O2701&lt;&gt;"",P2701&lt;&gt;"",Q2701&lt;&gt;"",R2701&lt;&gt;"",S2701&lt;&gt;"",T2701&lt;&gt;"",)), "Address Empty", ISBLANK(A2701), "", ISBLANK(B2701), "Room Number Empty", ISBLANK(C2701), "First Name Empty", ISBLANK(E2701), "Last Name Empty", ISBLANK(F2701), "Date of Birth Empty", ISBLANK(G2701), "NI Number Empty", ISBLANK(H2701), "Check In Date Empty", ISBLANK(J2701), "HB Claim Ref Number Empty", ISBLANK(K2701), "Referral Agency Empty", ISBLANK(M2701), "Gender Empty", ISBLANK(N2701), "Religion Empty", ISBLANK(O2701), "Ethnicity Empty", ISBLANK(P2701), "Nationality Empty", ISBLANK(Q2701), "Disability Empty", ISBLANK(R2701), "Sexual Orientation Empty", ISBLANK(S2701), "Language Empty", ISBLANK(T2701), "Risk Assessment Empty", AND(G2701&lt;&gt;"",H2701&lt;&gt;""), IF(SUMPRODUCT(($G$2:$G$5000=G2701)*($H$2:$H$5000=H2701))&gt;1,"CONFLICT: NI and Check-in Date Already in Use","Correct"), TRUE, "Correct")</f>
        <v/>
      </c>
    </row>
    <row r="2702" spans="1:22" s="14" customFormat="1" x14ac:dyDescent="0.5">
      <c r="A2702" s="10"/>
      <c r="B2702" s="11"/>
      <c r="C2702" s="10"/>
      <c r="D2702" s="10"/>
      <c r="E2702" s="10"/>
      <c r="F2702" s="12"/>
      <c r="G2702" s="10"/>
      <c r="H2702" s="12"/>
      <c r="I2702" s="12"/>
      <c r="J2702" s="13"/>
      <c r="K2702" s="10"/>
      <c r="L2702" s="15" t="str">
        <f ca="1">IF(ISBLANK(F2702), "", DATEDIF(Tenants[[#This Row],[DateOfBirth]],TODAY(),"Y"))</f>
        <v/>
      </c>
      <c r="M2702" s="10"/>
      <c r="N2702" s="10"/>
      <c r="O2702" s="10"/>
      <c r="P2702" s="10"/>
      <c r="Q2702" s="10"/>
      <c r="R2702" s="10"/>
      <c r="S2702" s="10"/>
      <c r="T2702" s="10"/>
      <c r="U2702" s="16" t="str">
        <f t="shared" si="43"/>
        <v/>
      </c>
      <c r="V2702" s="16" t="str" cm="1">
        <f t="array" ref="V2702">_xlfn.IFS(AND(ISBLANK(A2702), OR(B2702&lt;&gt;"",C2702&lt;&gt;"",E2702&lt;&gt;"",F2702&lt;&gt;"",G2702&lt;&gt;"",H2702&lt;&gt;"",J2702&lt;&gt;"",K2702&lt;&gt;"",M2702&lt;&gt;"",N2702&lt;&gt;"",O2702&lt;&gt;"",P2702&lt;&gt;"",Q2702&lt;&gt;"",R2702&lt;&gt;"",S2702&lt;&gt;"",T2702&lt;&gt;"",)), "Address Empty", ISBLANK(A2702), "", ISBLANK(B2702), "Room Number Empty", ISBLANK(C2702), "First Name Empty", ISBLANK(E2702), "Last Name Empty", ISBLANK(F2702), "Date of Birth Empty", ISBLANK(G2702), "NI Number Empty", ISBLANK(H2702), "Check In Date Empty", ISBLANK(J2702), "HB Claim Ref Number Empty", ISBLANK(K2702), "Referral Agency Empty", ISBLANK(M2702), "Gender Empty", ISBLANK(N2702), "Religion Empty", ISBLANK(O2702), "Ethnicity Empty", ISBLANK(P2702), "Nationality Empty", ISBLANK(Q2702), "Disability Empty", ISBLANK(R2702), "Sexual Orientation Empty", ISBLANK(S2702), "Language Empty", ISBLANK(T2702), "Risk Assessment Empty", AND(G2702&lt;&gt;"",H2702&lt;&gt;""), IF(SUMPRODUCT(($G$2:$G$5000=G2702)*($H$2:$H$5000=H2702))&gt;1,"CONFLICT: NI and Check-in Date Already in Use","Correct"), TRUE, "Correct")</f>
        <v/>
      </c>
    </row>
    <row r="2703" spans="1:22" s="14" customFormat="1" x14ac:dyDescent="0.5">
      <c r="A2703" s="10"/>
      <c r="B2703" s="11"/>
      <c r="C2703" s="10"/>
      <c r="D2703" s="10"/>
      <c r="E2703" s="10"/>
      <c r="F2703" s="12"/>
      <c r="G2703" s="10"/>
      <c r="H2703" s="12"/>
      <c r="I2703" s="12"/>
      <c r="J2703" s="13"/>
      <c r="K2703" s="10"/>
      <c r="L2703" s="15" t="str">
        <f ca="1">IF(ISBLANK(F2703), "", DATEDIF(Tenants[[#This Row],[DateOfBirth]],TODAY(),"Y"))</f>
        <v/>
      </c>
      <c r="M2703" s="10"/>
      <c r="N2703" s="10"/>
      <c r="O2703" s="10"/>
      <c r="P2703" s="10"/>
      <c r="Q2703" s="10"/>
      <c r="R2703" s="10"/>
      <c r="S2703" s="10"/>
      <c r="T2703" s="10"/>
      <c r="U2703" s="16" t="str">
        <f t="shared" si="43"/>
        <v/>
      </c>
      <c r="V2703" s="16" t="str" cm="1">
        <f t="array" ref="V2703">_xlfn.IFS(AND(ISBLANK(A2703), OR(B2703&lt;&gt;"",C2703&lt;&gt;"",E2703&lt;&gt;"",F2703&lt;&gt;"",G2703&lt;&gt;"",H2703&lt;&gt;"",J2703&lt;&gt;"",K2703&lt;&gt;"",M2703&lt;&gt;"",N2703&lt;&gt;"",O2703&lt;&gt;"",P2703&lt;&gt;"",Q2703&lt;&gt;"",R2703&lt;&gt;"",S2703&lt;&gt;"",T2703&lt;&gt;"",)), "Address Empty", ISBLANK(A2703), "", ISBLANK(B2703), "Room Number Empty", ISBLANK(C2703), "First Name Empty", ISBLANK(E2703), "Last Name Empty", ISBLANK(F2703), "Date of Birth Empty", ISBLANK(G2703), "NI Number Empty", ISBLANK(H2703), "Check In Date Empty", ISBLANK(J2703), "HB Claim Ref Number Empty", ISBLANK(K2703), "Referral Agency Empty", ISBLANK(M2703), "Gender Empty", ISBLANK(N2703), "Religion Empty", ISBLANK(O2703), "Ethnicity Empty", ISBLANK(P2703), "Nationality Empty", ISBLANK(Q2703), "Disability Empty", ISBLANK(R2703), "Sexual Orientation Empty", ISBLANK(S2703), "Language Empty", ISBLANK(T2703), "Risk Assessment Empty", AND(G2703&lt;&gt;"",H2703&lt;&gt;""), IF(SUMPRODUCT(($G$2:$G$5000=G2703)*($H$2:$H$5000=H2703))&gt;1,"CONFLICT: NI and Check-in Date Already in Use","Correct"), TRUE, "Correct")</f>
        <v/>
      </c>
    </row>
    <row r="2704" spans="1:22" s="14" customFormat="1" x14ac:dyDescent="0.5">
      <c r="A2704" s="10"/>
      <c r="B2704" s="11"/>
      <c r="C2704" s="10"/>
      <c r="D2704" s="10"/>
      <c r="E2704" s="10"/>
      <c r="F2704" s="12"/>
      <c r="G2704" s="10"/>
      <c r="H2704" s="12"/>
      <c r="I2704" s="12"/>
      <c r="J2704" s="13"/>
      <c r="K2704" s="10"/>
      <c r="L2704" s="15" t="str">
        <f ca="1">IF(ISBLANK(F2704), "", DATEDIF(Tenants[[#This Row],[DateOfBirth]],TODAY(),"Y"))</f>
        <v/>
      </c>
      <c r="M2704" s="10"/>
      <c r="N2704" s="10"/>
      <c r="O2704" s="10"/>
      <c r="P2704" s="10"/>
      <c r="Q2704" s="10"/>
      <c r="R2704" s="10"/>
      <c r="S2704" s="10"/>
      <c r="T2704" s="10"/>
      <c r="U2704" s="16" t="str">
        <f t="shared" si="43"/>
        <v/>
      </c>
      <c r="V2704" s="16" t="str" cm="1">
        <f t="array" ref="V2704">_xlfn.IFS(AND(ISBLANK(A2704), OR(B2704&lt;&gt;"",C2704&lt;&gt;"",E2704&lt;&gt;"",F2704&lt;&gt;"",G2704&lt;&gt;"",H2704&lt;&gt;"",J2704&lt;&gt;"",K2704&lt;&gt;"",M2704&lt;&gt;"",N2704&lt;&gt;"",O2704&lt;&gt;"",P2704&lt;&gt;"",Q2704&lt;&gt;"",R2704&lt;&gt;"",S2704&lt;&gt;"",T2704&lt;&gt;"",)), "Address Empty", ISBLANK(A2704), "", ISBLANK(B2704), "Room Number Empty", ISBLANK(C2704), "First Name Empty", ISBLANK(E2704), "Last Name Empty", ISBLANK(F2704), "Date of Birth Empty", ISBLANK(G2704), "NI Number Empty", ISBLANK(H2704), "Check In Date Empty", ISBLANK(J2704), "HB Claim Ref Number Empty", ISBLANK(K2704), "Referral Agency Empty", ISBLANK(M2704), "Gender Empty", ISBLANK(N2704), "Religion Empty", ISBLANK(O2704), "Ethnicity Empty", ISBLANK(P2704), "Nationality Empty", ISBLANK(Q2704), "Disability Empty", ISBLANK(R2704), "Sexual Orientation Empty", ISBLANK(S2704), "Language Empty", ISBLANK(T2704), "Risk Assessment Empty", AND(G2704&lt;&gt;"",H2704&lt;&gt;""), IF(SUMPRODUCT(($G$2:$G$5000=G2704)*($H$2:$H$5000=H2704))&gt;1,"CONFLICT: NI and Check-in Date Already in Use","Correct"), TRUE, "Correct")</f>
        <v/>
      </c>
    </row>
    <row r="2705" spans="1:22" s="14" customFormat="1" x14ac:dyDescent="0.5">
      <c r="A2705" s="10"/>
      <c r="B2705" s="11"/>
      <c r="C2705" s="10"/>
      <c r="D2705" s="10"/>
      <c r="E2705" s="10"/>
      <c r="F2705" s="12"/>
      <c r="G2705" s="10"/>
      <c r="H2705" s="12"/>
      <c r="I2705" s="12"/>
      <c r="J2705" s="13"/>
      <c r="K2705" s="10"/>
      <c r="L2705" s="15" t="str">
        <f ca="1">IF(ISBLANK(F2705), "", DATEDIF(Tenants[[#This Row],[DateOfBirth]],TODAY(),"Y"))</f>
        <v/>
      </c>
      <c r="M2705" s="10"/>
      <c r="N2705" s="10"/>
      <c r="O2705" s="10"/>
      <c r="P2705" s="10"/>
      <c r="Q2705" s="10"/>
      <c r="R2705" s="10"/>
      <c r="S2705" s="10"/>
      <c r="T2705" s="10"/>
      <c r="U2705" s="16" t="str">
        <f t="shared" si="43"/>
        <v/>
      </c>
      <c r="V2705" s="16" t="str" cm="1">
        <f t="array" ref="V2705">_xlfn.IFS(AND(ISBLANK(A2705), OR(B2705&lt;&gt;"",C2705&lt;&gt;"",E2705&lt;&gt;"",F2705&lt;&gt;"",G2705&lt;&gt;"",H2705&lt;&gt;"",J2705&lt;&gt;"",K2705&lt;&gt;"",M2705&lt;&gt;"",N2705&lt;&gt;"",O2705&lt;&gt;"",P2705&lt;&gt;"",Q2705&lt;&gt;"",R2705&lt;&gt;"",S2705&lt;&gt;"",T2705&lt;&gt;"",)), "Address Empty", ISBLANK(A2705), "", ISBLANK(B2705), "Room Number Empty", ISBLANK(C2705), "First Name Empty", ISBLANK(E2705), "Last Name Empty", ISBLANK(F2705), "Date of Birth Empty", ISBLANK(G2705), "NI Number Empty", ISBLANK(H2705), "Check In Date Empty", ISBLANK(J2705), "HB Claim Ref Number Empty", ISBLANK(K2705), "Referral Agency Empty", ISBLANK(M2705), "Gender Empty", ISBLANK(N2705), "Religion Empty", ISBLANK(O2705), "Ethnicity Empty", ISBLANK(P2705), "Nationality Empty", ISBLANK(Q2705), "Disability Empty", ISBLANK(R2705), "Sexual Orientation Empty", ISBLANK(S2705), "Language Empty", ISBLANK(T2705), "Risk Assessment Empty", AND(G2705&lt;&gt;"",H2705&lt;&gt;""), IF(SUMPRODUCT(($G$2:$G$5000=G2705)*($H$2:$H$5000=H2705))&gt;1,"CONFLICT: NI and Check-in Date Already in Use","Correct"), TRUE, "Correct")</f>
        <v/>
      </c>
    </row>
    <row r="2706" spans="1:22" s="14" customFormat="1" x14ac:dyDescent="0.5">
      <c r="A2706" s="10"/>
      <c r="B2706" s="11"/>
      <c r="C2706" s="10"/>
      <c r="D2706" s="10"/>
      <c r="E2706" s="10"/>
      <c r="F2706" s="12"/>
      <c r="G2706" s="10"/>
      <c r="H2706" s="12"/>
      <c r="I2706" s="12"/>
      <c r="J2706" s="13"/>
      <c r="K2706" s="10"/>
      <c r="L2706" s="15" t="str">
        <f ca="1">IF(ISBLANK(F2706), "", DATEDIF(Tenants[[#This Row],[DateOfBirth]],TODAY(),"Y"))</f>
        <v/>
      </c>
      <c r="M2706" s="10"/>
      <c r="N2706" s="10"/>
      <c r="O2706" s="10"/>
      <c r="P2706" s="10"/>
      <c r="Q2706" s="10"/>
      <c r="R2706" s="10"/>
      <c r="S2706" s="10"/>
      <c r="T2706" s="10"/>
      <c r="U2706" s="16" t="str">
        <f t="shared" si="43"/>
        <v/>
      </c>
      <c r="V2706" s="16" t="str" cm="1">
        <f t="array" ref="V2706">_xlfn.IFS(AND(ISBLANK(A2706), OR(B2706&lt;&gt;"",C2706&lt;&gt;"",E2706&lt;&gt;"",F2706&lt;&gt;"",G2706&lt;&gt;"",H2706&lt;&gt;"",J2706&lt;&gt;"",K2706&lt;&gt;"",M2706&lt;&gt;"",N2706&lt;&gt;"",O2706&lt;&gt;"",P2706&lt;&gt;"",Q2706&lt;&gt;"",R2706&lt;&gt;"",S2706&lt;&gt;"",T2706&lt;&gt;"",)), "Address Empty", ISBLANK(A2706), "", ISBLANK(B2706), "Room Number Empty", ISBLANK(C2706), "First Name Empty", ISBLANK(E2706), "Last Name Empty", ISBLANK(F2706), "Date of Birth Empty", ISBLANK(G2706), "NI Number Empty", ISBLANK(H2706), "Check In Date Empty", ISBLANK(J2706), "HB Claim Ref Number Empty", ISBLANK(K2706), "Referral Agency Empty", ISBLANK(M2706), "Gender Empty", ISBLANK(N2706), "Religion Empty", ISBLANK(O2706), "Ethnicity Empty", ISBLANK(P2706), "Nationality Empty", ISBLANK(Q2706), "Disability Empty", ISBLANK(R2706), "Sexual Orientation Empty", ISBLANK(S2706), "Language Empty", ISBLANK(T2706), "Risk Assessment Empty", AND(G2706&lt;&gt;"",H2706&lt;&gt;""), IF(SUMPRODUCT(($G$2:$G$5000=G2706)*($H$2:$H$5000=H2706))&gt;1,"CONFLICT: NI and Check-in Date Already in Use","Correct"), TRUE, "Correct")</f>
        <v/>
      </c>
    </row>
    <row r="2707" spans="1:22" s="14" customFormat="1" x14ac:dyDescent="0.5">
      <c r="A2707" s="10"/>
      <c r="B2707" s="11"/>
      <c r="C2707" s="10"/>
      <c r="D2707" s="10"/>
      <c r="E2707" s="10"/>
      <c r="F2707" s="12"/>
      <c r="G2707" s="10"/>
      <c r="H2707" s="12"/>
      <c r="I2707" s="12"/>
      <c r="J2707" s="13"/>
      <c r="K2707" s="10"/>
      <c r="L2707" s="15" t="str">
        <f ca="1">IF(ISBLANK(F2707), "", DATEDIF(Tenants[[#This Row],[DateOfBirth]],TODAY(),"Y"))</f>
        <v/>
      </c>
      <c r="M2707" s="10"/>
      <c r="N2707" s="10"/>
      <c r="O2707" s="10"/>
      <c r="P2707" s="10"/>
      <c r="Q2707" s="10"/>
      <c r="R2707" s="10"/>
      <c r="S2707" s="10"/>
      <c r="T2707" s="10"/>
      <c r="U2707" s="16" t="str">
        <f t="shared" si="43"/>
        <v/>
      </c>
      <c r="V2707" s="16" t="str" cm="1">
        <f t="array" ref="V2707">_xlfn.IFS(AND(ISBLANK(A2707), OR(B2707&lt;&gt;"",C2707&lt;&gt;"",E2707&lt;&gt;"",F2707&lt;&gt;"",G2707&lt;&gt;"",H2707&lt;&gt;"",J2707&lt;&gt;"",K2707&lt;&gt;"",M2707&lt;&gt;"",N2707&lt;&gt;"",O2707&lt;&gt;"",P2707&lt;&gt;"",Q2707&lt;&gt;"",R2707&lt;&gt;"",S2707&lt;&gt;"",T2707&lt;&gt;"",)), "Address Empty", ISBLANK(A2707), "", ISBLANK(B2707), "Room Number Empty", ISBLANK(C2707), "First Name Empty", ISBLANK(E2707), "Last Name Empty", ISBLANK(F2707), "Date of Birth Empty", ISBLANK(G2707), "NI Number Empty", ISBLANK(H2707), "Check In Date Empty", ISBLANK(J2707), "HB Claim Ref Number Empty", ISBLANK(K2707), "Referral Agency Empty", ISBLANK(M2707), "Gender Empty", ISBLANK(N2707), "Religion Empty", ISBLANK(O2707), "Ethnicity Empty", ISBLANK(P2707), "Nationality Empty", ISBLANK(Q2707), "Disability Empty", ISBLANK(R2707), "Sexual Orientation Empty", ISBLANK(S2707), "Language Empty", ISBLANK(T2707), "Risk Assessment Empty", AND(G2707&lt;&gt;"",H2707&lt;&gt;""), IF(SUMPRODUCT(($G$2:$G$5000=G2707)*($H$2:$H$5000=H2707))&gt;1,"CONFLICT: NI and Check-in Date Already in Use","Correct"), TRUE, "Correct")</f>
        <v/>
      </c>
    </row>
    <row r="2708" spans="1:22" s="14" customFormat="1" x14ac:dyDescent="0.5">
      <c r="A2708" s="10"/>
      <c r="B2708" s="11"/>
      <c r="C2708" s="10"/>
      <c r="D2708" s="10"/>
      <c r="E2708" s="10"/>
      <c r="F2708" s="12"/>
      <c r="G2708" s="10"/>
      <c r="H2708" s="12"/>
      <c r="I2708" s="12"/>
      <c r="J2708" s="13"/>
      <c r="K2708" s="10"/>
      <c r="L2708" s="15" t="str">
        <f ca="1">IF(ISBLANK(F2708), "", DATEDIF(Tenants[[#This Row],[DateOfBirth]],TODAY(),"Y"))</f>
        <v/>
      </c>
      <c r="M2708" s="10"/>
      <c r="N2708" s="10"/>
      <c r="O2708" s="10"/>
      <c r="P2708" s="10"/>
      <c r="Q2708" s="10"/>
      <c r="R2708" s="10"/>
      <c r="S2708" s="10"/>
      <c r="T2708" s="10"/>
      <c r="U2708" s="16" t="str">
        <f t="shared" si="43"/>
        <v/>
      </c>
      <c r="V2708" s="16" t="str" cm="1">
        <f t="array" ref="V2708">_xlfn.IFS(AND(ISBLANK(A2708), OR(B2708&lt;&gt;"",C2708&lt;&gt;"",E2708&lt;&gt;"",F2708&lt;&gt;"",G2708&lt;&gt;"",H2708&lt;&gt;"",J2708&lt;&gt;"",K2708&lt;&gt;"",M2708&lt;&gt;"",N2708&lt;&gt;"",O2708&lt;&gt;"",P2708&lt;&gt;"",Q2708&lt;&gt;"",R2708&lt;&gt;"",S2708&lt;&gt;"",T2708&lt;&gt;"",)), "Address Empty", ISBLANK(A2708), "", ISBLANK(B2708), "Room Number Empty", ISBLANK(C2708), "First Name Empty", ISBLANK(E2708), "Last Name Empty", ISBLANK(F2708), "Date of Birth Empty", ISBLANK(G2708), "NI Number Empty", ISBLANK(H2708), "Check In Date Empty", ISBLANK(J2708), "HB Claim Ref Number Empty", ISBLANK(K2708), "Referral Agency Empty", ISBLANK(M2708), "Gender Empty", ISBLANK(N2708), "Religion Empty", ISBLANK(O2708), "Ethnicity Empty", ISBLANK(P2708), "Nationality Empty", ISBLANK(Q2708), "Disability Empty", ISBLANK(R2708), "Sexual Orientation Empty", ISBLANK(S2708), "Language Empty", ISBLANK(T2708), "Risk Assessment Empty", AND(G2708&lt;&gt;"",H2708&lt;&gt;""), IF(SUMPRODUCT(($G$2:$G$5000=G2708)*($H$2:$H$5000=H2708))&gt;1,"CONFLICT: NI and Check-in Date Already in Use","Correct"), TRUE, "Correct")</f>
        <v/>
      </c>
    </row>
    <row r="2709" spans="1:22" s="14" customFormat="1" x14ac:dyDescent="0.5">
      <c r="A2709" s="10"/>
      <c r="B2709" s="11"/>
      <c r="C2709" s="10"/>
      <c r="D2709" s="10"/>
      <c r="E2709" s="10"/>
      <c r="F2709" s="12"/>
      <c r="G2709" s="10"/>
      <c r="H2709" s="12"/>
      <c r="I2709" s="12"/>
      <c r="J2709" s="13"/>
      <c r="K2709" s="10"/>
      <c r="L2709" s="15" t="str">
        <f ca="1">IF(ISBLANK(F2709), "", DATEDIF(Tenants[[#This Row],[DateOfBirth]],TODAY(),"Y"))</f>
        <v/>
      </c>
      <c r="M2709" s="10"/>
      <c r="N2709" s="10"/>
      <c r="O2709" s="10"/>
      <c r="P2709" s="10"/>
      <c r="Q2709" s="10"/>
      <c r="R2709" s="10"/>
      <c r="S2709" s="10"/>
      <c r="T2709" s="10"/>
      <c r="U2709" s="16" t="str">
        <f t="shared" si="43"/>
        <v/>
      </c>
      <c r="V2709" s="16" t="str" cm="1">
        <f t="array" ref="V2709">_xlfn.IFS(AND(ISBLANK(A2709), OR(B2709&lt;&gt;"",C2709&lt;&gt;"",E2709&lt;&gt;"",F2709&lt;&gt;"",G2709&lt;&gt;"",H2709&lt;&gt;"",J2709&lt;&gt;"",K2709&lt;&gt;"",M2709&lt;&gt;"",N2709&lt;&gt;"",O2709&lt;&gt;"",P2709&lt;&gt;"",Q2709&lt;&gt;"",R2709&lt;&gt;"",S2709&lt;&gt;"",T2709&lt;&gt;"",)), "Address Empty", ISBLANK(A2709), "", ISBLANK(B2709), "Room Number Empty", ISBLANK(C2709), "First Name Empty", ISBLANK(E2709), "Last Name Empty", ISBLANK(F2709), "Date of Birth Empty", ISBLANK(G2709), "NI Number Empty", ISBLANK(H2709), "Check In Date Empty", ISBLANK(J2709), "HB Claim Ref Number Empty", ISBLANK(K2709), "Referral Agency Empty", ISBLANK(M2709), "Gender Empty", ISBLANK(N2709), "Religion Empty", ISBLANK(O2709), "Ethnicity Empty", ISBLANK(P2709), "Nationality Empty", ISBLANK(Q2709), "Disability Empty", ISBLANK(R2709), "Sexual Orientation Empty", ISBLANK(S2709), "Language Empty", ISBLANK(T2709), "Risk Assessment Empty", AND(G2709&lt;&gt;"",H2709&lt;&gt;""), IF(SUMPRODUCT(($G$2:$G$5000=G2709)*($H$2:$H$5000=H2709))&gt;1,"CONFLICT: NI and Check-in Date Already in Use","Correct"), TRUE, "Correct")</f>
        <v/>
      </c>
    </row>
    <row r="2710" spans="1:22" s="14" customFormat="1" x14ac:dyDescent="0.5">
      <c r="A2710" s="10"/>
      <c r="B2710" s="11"/>
      <c r="C2710" s="10"/>
      <c r="D2710" s="10"/>
      <c r="E2710" s="10"/>
      <c r="F2710" s="12"/>
      <c r="G2710" s="10"/>
      <c r="H2710" s="12"/>
      <c r="I2710" s="12"/>
      <c r="J2710" s="13"/>
      <c r="K2710" s="10"/>
      <c r="L2710" s="15" t="str">
        <f ca="1">IF(ISBLANK(F2710), "", DATEDIF(Tenants[[#This Row],[DateOfBirth]],TODAY(),"Y"))</f>
        <v/>
      </c>
      <c r="M2710" s="10"/>
      <c r="N2710" s="10"/>
      <c r="O2710" s="10"/>
      <c r="P2710" s="10"/>
      <c r="Q2710" s="10"/>
      <c r="R2710" s="10"/>
      <c r="S2710" s="10"/>
      <c r="T2710" s="10"/>
      <c r="U2710" s="16" t="str">
        <f t="shared" si="43"/>
        <v/>
      </c>
      <c r="V2710" s="16" t="str" cm="1">
        <f t="array" ref="V2710">_xlfn.IFS(AND(ISBLANK(A2710), OR(B2710&lt;&gt;"",C2710&lt;&gt;"",E2710&lt;&gt;"",F2710&lt;&gt;"",G2710&lt;&gt;"",H2710&lt;&gt;"",J2710&lt;&gt;"",K2710&lt;&gt;"",M2710&lt;&gt;"",N2710&lt;&gt;"",O2710&lt;&gt;"",P2710&lt;&gt;"",Q2710&lt;&gt;"",R2710&lt;&gt;"",S2710&lt;&gt;"",T2710&lt;&gt;"",)), "Address Empty", ISBLANK(A2710), "", ISBLANK(B2710), "Room Number Empty", ISBLANK(C2710), "First Name Empty", ISBLANK(E2710), "Last Name Empty", ISBLANK(F2710), "Date of Birth Empty", ISBLANK(G2710), "NI Number Empty", ISBLANK(H2710), "Check In Date Empty", ISBLANK(J2710), "HB Claim Ref Number Empty", ISBLANK(K2710), "Referral Agency Empty", ISBLANK(M2710), "Gender Empty", ISBLANK(N2710), "Religion Empty", ISBLANK(O2710), "Ethnicity Empty", ISBLANK(P2710), "Nationality Empty", ISBLANK(Q2710), "Disability Empty", ISBLANK(R2710), "Sexual Orientation Empty", ISBLANK(S2710), "Language Empty", ISBLANK(T2710), "Risk Assessment Empty", AND(G2710&lt;&gt;"",H2710&lt;&gt;""), IF(SUMPRODUCT(($G$2:$G$5000=G2710)*($H$2:$H$5000=H2710))&gt;1,"CONFLICT: NI and Check-in Date Already in Use","Correct"), TRUE, "Correct")</f>
        <v/>
      </c>
    </row>
    <row r="2711" spans="1:22" s="14" customFormat="1" x14ac:dyDescent="0.5">
      <c r="A2711" s="10"/>
      <c r="B2711" s="11"/>
      <c r="C2711" s="10"/>
      <c r="D2711" s="10"/>
      <c r="E2711" s="10"/>
      <c r="F2711" s="12"/>
      <c r="G2711" s="10"/>
      <c r="H2711" s="12"/>
      <c r="I2711" s="12"/>
      <c r="J2711" s="13"/>
      <c r="K2711" s="10"/>
      <c r="L2711" s="15" t="str">
        <f ca="1">IF(ISBLANK(F2711), "", DATEDIF(Tenants[[#This Row],[DateOfBirth]],TODAY(),"Y"))</f>
        <v/>
      </c>
      <c r="M2711" s="10"/>
      <c r="N2711" s="10"/>
      <c r="O2711" s="10"/>
      <c r="P2711" s="10"/>
      <c r="Q2711" s="10"/>
      <c r="R2711" s="10"/>
      <c r="S2711" s="10"/>
      <c r="T2711" s="10"/>
      <c r="U2711" s="16" t="str">
        <f t="shared" si="43"/>
        <v/>
      </c>
      <c r="V2711" s="16" t="str" cm="1">
        <f t="array" ref="V2711">_xlfn.IFS(AND(ISBLANK(A2711), OR(B2711&lt;&gt;"",C2711&lt;&gt;"",E2711&lt;&gt;"",F2711&lt;&gt;"",G2711&lt;&gt;"",H2711&lt;&gt;"",J2711&lt;&gt;"",K2711&lt;&gt;"",M2711&lt;&gt;"",N2711&lt;&gt;"",O2711&lt;&gt;"",P2711&lt;&gt;"",Q2711&lt;&gt;"",R2711&lt;&gt;"",S2711&lt;&gt;"",T2711&lt;&gt;"",)), "Address Empty", ISBLANK(A2711), "", ISBLANK(B2711), "Room Number Empty", ISBLANK(C2711), "First Name Empty", ISBLANK(E2711), "Last Name Empty", ISBLANK(F2711), "Date of Birth Empty", ISBLANK(G2711), "NI Number Empty", ISBLANK(H2711), "Check In Date Empty", ISBLANK(J2711), "HB Claim Ref Number Empty", ISBLANK(K2711), "Referral Agency Empty", ISBLANK(M2711), "Gender Empty", ISBLANK(N2711), "Religion Empty", ISBLANK(O2711), "Ethnicity Empty", ISBLANK(P2711), "Nationality Empty", ISBLANK(Q2711), "Disability Empty", ISBLANK(R2711), "Sexual Orientation Empty", ISBLANK(S2711), "Language Empty", ISBLANK(T2711), "Risk Assessment Empty", AND(G2711&lt;&gt;"",H2711&lt;&gt;""), IF(SUMPRODUCT(($G$2:$G$5000=G2711)*($H$2:$H$5000=H2711))&gt;1,"CONFLICT: NI and Check-in Date Already in Use","Correct"), TRUE, "Correct")</f>
        <v/>
      </c>
    </row>
    <row r="2712" spans="1:22" s="14" customFormat="1" x14ac:dyDescent="0.5">
      <c r="A2712" s="10"/>
      <c r="B2712" s="11"/>
      <c r="C2712" s="10"/>
      <c r="D2712" s="10"/>
      <c r="E2712" s="10"/>
      <c r="F2712" s="12"/>
      <c r="G2712" s="10"/>
      <c r="H2712" s="12"/>
      <c r="I2712" s="12"/>
      <c r="J2712" s="13"/>
      <c r="K2712" s="10"/>
      <c r="L2712" s="15" t="str">
        <f ca="1">IF(ISBLANK(F2712), "", DATEDIF(Tenants[[#This Row],[DateOfBirth]],TODAY(),"Y"))</f>
        <v/>
      </c>
      <c r="M2712" s="10"/>
      <c r="N2712" s="10"/>
      <c r="O2712" s="10"/>
      <c r="P2712" s="10"/>
      <c r="Q2712" s="10"/>
      <c r="R2712" s="10"/>
      <c r="S2712" s="10"/>
      <c r="T2712" s="10"/>
      <c r="U2712" s="16" t="str">
        <f t="shared" si="43"/>
        <v/>
      </c>
      <c r="V2712" s="16" t="str" cm="1">
        <f t="array" ref="V2712">_xlfn.IFS(AND(ISBLANK(A2712), OR(B2712&lt;&gt;"",C2712&lt;&gt;"",E2712&lt;&gt;"",F2712&lt;&gt;"",G2712&lt;&gt;"",H2712&lt;&gt;"",J2712&lt;&gt;"",K2712&lt;&gt;"",M2712&lt;&gt;"",N2712&lt;&gt;"",O2712&lt;&gt;"",P2712&lt;&gt;"",Q2712&lt;&gt;"",R2712&lt;&gt;"",S2712&lt;&gt;"",T2712&lt;&gt;"",)), "Address Empty", ISBLANK(A2712), "", ISBLANK(B2712), "Room Number Empty", ISBLANK(C2712), "First Name Empty", ISBLANK(E2712), "Last Name Empty", ISBLANK(F2712), "Date of Birth Empty", ISBLANK(G2712), "NI Number Empty", ISBLANK(H2712), "Check In Date Empty", ISBLANK(J2712), "HB Claim Ref Number Empty", ISBLANK(K2712), "Referral Agency Empty", ISBLANK(M2712), "Gender Empty", ISBLANK(N2712), "Religion Empty", ISBLANK(O2712), "Ethnicity Empty", ISBLANK(P2712), "Nationality Empty", ISBLANK(Q2712), "Disability Empty", ISBLANK(R2712), "Sexual Orientation Empty", ISBLANK(S2712), "Language Empty", ISBLANK(T2712), "Risk Assessment Empty", AND(G2712&lt;&gt;"",H2712&lt;&gt;""), IF(SUMPRODUCT(($G$2:$G$5000=G2712)*($H$2:$H$5000=H2712))&gt;1,"CONFLICT: NI and Check-in Date Already in Use","Correct"), TRUE, "Correct")</f>
        <v/>
      </c>
    </row>
    <row r="2713" spans="1:22" s="14" customFormat="1" x14ac:dyDescent="0.5">
      <c r="A2713" s="10"/>
      <c r="B2713" s="11"/>
      <c r="C2713" s="10"/>
      <c r="D2713" s="10"/>
      <c r="E2713" s="10"/>
      <c r="F2713" s="12"/>
      <c r="G2713" s="10"/>
      <c r="H2713" s="12"/>
      <c r="I2713" s="12"/>
      <c r="J2713" s="13"/>
      <c r="K2713" s="10"/>
      <c r="L2713" s="15" t="str">
        <f ca="1">IF(ISBLANK(F2713), "", DATEDIF(Tenants[[#This Row],[DateOfBirth]],TODAY(),"Y"))</f>
        <v/>
      </c>
      <c r="M2713" s="10"/>
      <c r="N2713" s="10"/>
      <c r="O2713" s="10"/>
      <c r="P2713" s="10"/>
      <c r="Q2713" s="10"/>
      <c r="R2713" s="10"/>
      <c r="S2713" s="10"/>
      <c r="T2713" s="10"/>
      <c r="U2713" s="16" t="str">
        <f t="shared" si="43"/>
        <v/>
      </c>
      <c r="V2713" s="16" t="str" cm="1">
        <f t="array" ref="V2713">_xlfn.IFS(AND(ISBLANK(A2713), OR(B2713&lt;&gt;"",C2713&lt;&gt;"",E2713&lt;&gt;"",F2713&lt;&gt;"",G2713&lt;&gt;"",H2713&lt;&gt;"",J2713&lt;&gt;"",K2713&lt;&gt;"",M2713&lt;&gt;"",N2713&lt;&gt;"",O2713&lt;&gt;"",P2713&lt;&gt;"",Q2713&lt;&gt;"",R2713&lt;&gt;"",S2713&lt;&gt;"",T2713&lt;&gt;"",)), "Address Empty", ISBLANK(A2713), "", ISBLANK(B2713), "Room Number Empty", ISBLANK(C2713), "First Name Empty", ISBLANK(E2713), "Last Name Empty", ISBLANK(F2713), "Date of Birth Empty", ISBLANK(G2713), "NI Number Empty", ISBLANK(H2713), "Check In Date Empty", ISBLANK(J2713), "HB Claim Ref Number Empty", ISBLANK(K2713), "Referral Agency Empty", ISBLANK(M2713), "Gender Empty", ISBLANK(N2713), "Religion Empty", ISBLANK(O2713), "Ethnicity Empty", ISBLANK(P2713), "Nationality Empty", ISBLANK(Q2713), "Disability Empty", ISBLANK(R2713), "Sexual Orientation Empty", ISBLANK(S2713), "Language Empty", ISBLANK(T2713), "Risk Assessment Empty", AND(G2713&lt;&gt;"",H2713&lt;&gt;""), IF(SUMPRODUCT(($G$2:$G$5000=G2713)*($H$2:$H$5000=H2713))&gt;1,"CONFLICT: NI and Check-in Date Already in Use","Correct"), TRUE, "Correct")</f>
        <v/>
      </c>
    </row>
    <row r="2714" spans="1:22" s="14" customFormat="1" x14ac:dyDescent="0.5">
      <c r="A2714" s="10"/>
      <c r="B2714" s="11"/>
      <c r="C2714" s="10"/>
      <c r="D2714" s="10"/>
      <c r="E2714" s="10"/>
      <c r="F2714" s="12"/>
      <c r="G2714" s="10"/>
      <c r="H2714" s="12"/>
      <c r="I2714" s="12"/>
      <c r="J2714" s="13"/>
      <c r="K2714" s="10"/>
      <c r="L2714" s="15" t="str">
        <f ca="1">IF(ISBLANK(F2714), "", DATEDIF(Tenants[[#This Row],[DateOfBirth]],TODAY(),"Y"))</f>
        <v/>
      </c>
      <c r="M2714" s="10"/>
      <c r="N2714" s="10"/>
      <c r="O2714" s="10"/>
      <c r="P2714" s="10"/>
      <c r="Q2714" s="10"/>
      <c r="R2714" s="10"/>
      <c r="S2714" s="10"/>
      <c r="T2714" s="10"/>
      <c r="U2714" s="16" t="str">
        <f t="shared" si="43"/>
        <v/>
      </c>
      <c r="V2714" s="16" t="str" cm="1">
        <f t="array" ref="V2714">_xlfn.IFS(AND(ISBLANK(A2714), OR(B2714&lt;&gt;"",C2714&lt;&gt;"",E2714&lt;&gt;"",F2714&lt;&gt;"",G2714&lt;&gt;"",H2714&lt;&gt;"",J2714&lt;&gt;"",K2714&lt;&gt;"",M2714&lt;&gt;"",N2714&lt;&gt;"",O2714&lt;&gt;"",P2714&lt;&gt;"",Q2714&lt;&gt;"",R2714&lt;&gt;"",S2714&lt;&gt;"",T2714&lt;&gt;"",)), "Address Empty", ISBLANK(A2714), "", ISBLANK(B2714), "Room Number Empty", ISBLANK(C2714), "First Name Empty", ISBLANK(E2714), "Last Name Empty", ISBLANK(F2714), "Date of Birth Empty", ISBLANK(G2714), "NI Number Empty", ISBLANK(H2714), "Check In Date Empty", ISBLANK(J2714), "HB Claim Ref Number Empty", ISBLANK(K2714), "Referral Agency Empty", ISBLANK(M2714), "Gender Empty", ISBLANK(N2714), "Religion Empty", ISBLANK(O2714), "Ethnicity Empty", ISBLANK(P2714), "Nationality Empty", ISBLANK(Q2714), "Disability Empty", ISBLANK(R2714), "Sexual Orientation Empty", ISBLANK(S2714), "Language Empty", ISBLANK(T2714), "Risk Assessment Empty", AND(G2714&lt;&gt;"",H2714&lt;&gt;""), IF(SUMPRODUCT(($G$2:$G$5000=G2714)*($H$2:$H$5000=H2714))&gt;1,"CONFLICT: NI and Check-in Date Already in Use","Correct"), TRUE, "Correct")</f>
        <v/>
      </c>
    </row>
    <row r="2715" spans="1:22" s="14" customFormat="1" x14ac:dyDescent="0.5">
      <c r="A2715" s="10"/>
      <c r="B2715" s="11"/>
      <c r="C2715" s="10"/>
      <c r="D2715" s="10"/>
      <c r="E2715" s="10"/>
      <c r="F2715" s="12"/>
      <c r="G2715" s="10"/>
      <c r="H2715" s="12"/>
      <c r="I2715" s="12"/>
      <c r="J2715" s="13"/>
      <c r="K2715" s="10"/>
      <c r="L2715" s="15" t="str">
        <f ca="1">IF(ISBLANK(F2715), "", DATEDIF(Tenants[[#This Row],[DateOfBirth]],TODAY(),"Y"))</f>
        <v/>
      </c>
      <c r="M2715" s="10"/>
      <c r="N2715" s="10"/>
      <c r="O2715" s="10"/>
      <c r="P2715" s="10"/>
      <c r="Q2715" s="10"/>
      <c r="R2715" s="10"/>
      <c r="S2715" s="10"/>
      <c r="T2715" s="10"/>
      <c r="U2715" s="16" t="str">
        <f t="shared" si="43"/>
        <v/>
      </c>
      <c r="V2715" s="16" t="str" cm="1">
        <f t="array" ref="V2715">_xlfn.IFS(AND(ISBLANK(A2715), OR(B2715&lt;&gt;"",C2715&lt;&gt;"",E2715&lt;&gt;"",F2715&lt;&gt;"",G2715&lt;&gt;"",H2715&lt;&gt;"",J2715&lt;&gt;"",K2715&lt;&gt;"",M2715&lt;&gt;"",N2715&lt;&gt;"",O2715&lt;&gt;"",P2715&lt;&gt;"",Q2715&lt;&gt;"",R2715&lt;&gt;"",S2715&lt;&gt;"",T2715&lt;&gt;"",)), "Address Empty", ISBLANK(A2715), "", ISBLANK(B2715), "Room Number Empty", ISBLANK(C2715), "First Name Empty", ISBLANK(E2715), "Last Name Empty", ISBLANK(F2715), "Date of Birth Empty", ISBLANK(G2715), "NI Number Empty", ISBLANK(H2715), "Check In Date Empty", ISBLANK(J2715), "HB Claim Ref Number Empty", ISBLANK(K2715), "Referral Agency Empty", ISBLANK(M2715), "Gender Empty", ISBLANK(N2715), "Religion Empty", ISBLANK(O2715), "Ethnicity Empty", ISBLANK(P2715), "Nationality Empty", ISBLANK(Q2715), "Disability Empty", ISBLANK(R2715), "Sexual Orientation Empty", ISBLANK(S2715), "Language Empty", ISBLANK(T2715), "Risk Assessment Empty", AND(G2715&lt;&gt;"",H2715&lt;&gt;""), IF(SUMPRODUCT(($G$2:$G$5000=G2715)*($H$2:$H$5000=H2715))&gt;1,"CONFLICT: NI and Check-in Date Already in Use","Correct"), TRUE, "Correct")</f>
        <v/>
      </c>
    </row>
    <row r="2716" spans="1:22" s="14" customFormat="1" x14ac:dyDescent="0.5">
      <c r="A2716" s="10"/>
      <c r="B2716" s="11"/>
      <c r="C2716" s="10"/>
      <c r="D2716" s="10"/>
      <c r="E2716" s="10"/>
      <c r="F2716" s="12"/>
      <c r="G2716" s="10"/>
      <c r="H2716" s="12"/>
      <c r="I2716" s="12"/>
      <c r="J2716" s="13"/>
      <c r="K2716" s="10"/>
      <c r="L2716" s="15" t="str">
        <f ca="1">IF(ISBLANK(F2716), "", DATEDIF(Tenants[[#This Row],[DateOfBirth]],TODAY(),"Y"))</f>
        <v/>
      </c>
      <c r="M2716" s="10"/>
      <c r="N2716" s="10"/>
      <c r="O2716" s="10"/>
      <c r="P2716" s="10"/>
      <c r="Q2716" s="10"/>
      <c r="R2716" s="10"/>
      <c r="S2716" s="10"/>
      <c r="T2716" s="10"/>
      <c r="U2716" s="16" t="str">
        <f t="shared" si="43"/>
        <v/>
      </c>
      <c r="V2716" s="16" t="str" cm="1">
        <f t="array" ref="V2716">_xlfn.IFS(AND(ISBLANK(A2716), OR(B2716&lt;&gt;"",C2716&lt;&gt;"",E2716&lt;&gt;"",F2716&lt;&gt;"",G2716&lt;&gt;"",H2716&lt;&gt;"",J2716&lt;&gt;"",K2716&lt;&gt;"",M2716&lt;&gt;"",N2716&lt;&gt;"",O2716&lt;&gt;"",P2716&lt;&gt;"",Q2716&lt;&gt;"",R2716&lt;&gt;"",S2716&lt;&gt;"",T2716&lt;&gt;"",)), "Address Empty", ISBLANK(A2716), "", ISBLANK(B2716), "Room Number Empty", ISBLANK(C2716), "First Name Empty", ISBLANK(E2716), "Last Name Empty", ISBLANK(F2716), "Date of Birth Empty", ISBLANK(G2716), "NI Number Empty", ISBLANK(H2716), "Check In Date Empty", ISBLANK(J2716), "HB Claim Ref Number Empty", ISBLANK(K2716), "Referral Agency Empty", ISBLANK(M2716), "Gender Empty", ISBLANK(N2716), "Religion Empty", ISBLANK(O2716), "Ethnicity Empty", ISBLANK(P2716), "Nationality Empty", ISBLANK(Q2716), "Disability Empty", ISBLANK(R2716), "Sexual Orientation Empty", ISBLANK(S2716), "Language Empty", ISBLANK(T2716), "Risk Assessment Empty", AND(G2716&lt;&gt;"",H2716&lt;&gt;""), IF(SUMPRODUCT(($G$2:$G$5000=G2716)*($H$2:$H$5000=H2716))&gt;1,"CONFLICT: NI and Check-in Date Already in Use","Correct"), TRUE, "Correct")</f>
        <v/>
      </c>
    </row>
    <row r="2717" spans="1:22" s="14" customFormat="1" x14ac:dyDescent="0.5">
      <c r="A2717" s="10"/>
      <c r="B2717" s="11"/>
      <c r="C2717" s="10"/>
      <c r="D2717" s="10"/>
      <c r="E2717" s="10"/>
      <c r="F2717" s="12"/>
      <c r="G2717" s="10"/>
      <c r="H2717" s="12"/>
      <c r="I2717" s="12"/>
      <c r="J2717" s="13"/>
      <c r="K2717" s="10"/>
      <c r="L2717" s="15" t="str">
        <f ca="1">IF(ISBLANK(F2717), "", DATEDIF(Tenants[[#This Row],[DateOfBirth]],TODAY(),"Y"))</f>
        <v/>
      </c>
      <c r="M2717" s="10"/>
      <c r="N2717" s="10"/>
      <c r="O2717" s="10"/>
      <c r="P2717" s="10"/>
      <c r="Q2717" s="10"/>
      <c r="R2717" s="10"/>
      <c r="S2717" s="10"/>
      <c r="T2717" s="10"/>
      <c r="U2717" s="16" t="str">
        <f t="shared" si="43"/>
        <v/>
      </c>
      <c r="V2717" s="16" t="str" cm="1">
        <f t="array" ref="V2717">_xlfn.IFS(AND(ISBLANK(A2717), OR(B2717&lt;&gt;"",C2717&lt;&gt;"",E2717&lt;&gt;"",F2717&lt;&gt;"",G2717&lt;&gt;"",H2717&lt;&gt;"",J2717&lt;&gt;"",K2717&lt;&gt;"",M2717&lt;&gt;"",N2717&lt;&gt;"",O2717&lt;&gt;"",P2717&lt;&gt;"",Q2717&lt;&gt;"",R2717&lt;&gt;"",S2717&lt;&gt;"",T2717&lt;&gt;"",)), "Address Empty", ISBLANK(A2717), "", ISBLANK(B2717), "Room Number Empty", ISBLANK(C2717), "First Name Empty", ISBLANK(E2717), "Last Name Empty", ISBLANK(F2717), "Date of Birth Empty", ISBLANK(G2717), "NI Number Empty", ISBLANK(H2717), "Check In Date Empty", ISBLANK(J2717), "HB Claim Ref Number Empty", ISBLANK(K2717), "Referral Agency Empty", ISBLANK(M2717), "Gender Empty", ISBLANK(N2717), "Religion Empty", ISBLANK(O2717), "Ethnicity Empty", ISBLANK(P2717), "Nationality Empty", ISBLANK(Q2717), "Disability Empty", ISBLANK(R2717), "Sexual Orientation Empty", ISBLANK(S2717), "Language Empty", ISBLANK(T2717), "Risk Assessment Empty", AND(G2717&lt;&gt;"",H2717&lt;&gt;""), IF(SUMPRODUCT(($G$2:$G$5000=G2717)*($H$2:$H$5000=H2717))&gt;1,"CONFLICT: NI and Check-in Date Already in Use","Correct"), TRUE, "Correct")</f>
        <v/>
      </c>
    </row>
    <row r="2718" spans="1:22" s="14" customFormat="1" x14ac:dyDescent="0.5">
      <c r="A2718" s="10"/>
      <c r="B2718" s="11"/>
      <c r="C2718" s="10"/>
      <c r="D2718" s="10"/>
      <c r="E2718" s="10"/>
      <c r="F2718" s="12"/>
      <c r="G2718" s="10"/>
      <c r="H2718" s="12"/>
      <c r="I2718" s="12"/>
      <c r="J2718" s="13"/>
      <c r="K2718" s="10"/>
      <c r="L2718" s="15" t="str">
        <f ca="1">IF(ISBLANK(F2718), "", DATEDIF(Tenants[[#This Row],[DateOfBirth]],TODAY(),"Y"))</f>
        <v/>
      </c>
      <c r="M2718" s="10"/>
      <c r="N2718" s="10"/>
      <c r="O2718" s="10"/>
      <c r="P2718" s="10"/>
      <c r="Q2718" s="10"/>
      <c r="R2718" s="10"/>
      <c r="S2718" s="10"/>
      <c r="T2718" s="10"/>
      <c r="U2718" s="16" t="str">
        <f t="shared" si="43"/>
        <v/>
      </c>
      <c r="V2718" s="16" t="str" cm="1">
        <f t="array" ref="V2718">_xlfn.IFS(AND(ISBLANK(A2718), OR(B2718&lt;&gt;"",C2718&lt;&gt;"",E2718&lt;&gt;"",F2718&lt;&gt;"",G2718&lt;&gt;"",H2718&lt;&gt;"",J2718&lt;&gt;"",K2718&lt;&gt;"",M2718&lt;&gt;"",N2718&lt;&gt;"",O2718&lt;&gt;"",P2718&lt;&gt;"",Q2718&lt;&gt;"",R2718&lt;&gt;"",S2718&lt;&gt;"",T2718&lt;&gt;"",)), "Address Empty", ISBLANK(A2718), "", ISBLANK(B2718), "Room Number Empty", ISBLANK(C2718), "First Name Empty", ISBLANK(E2718), "Last Name Empty", ISBLANK(F2718), "Date of Birth Empty", ISBLANK(G2718), "NI Number Empty", ISBLANK(H2718), "Check In Date Empty", ISBLANK(J2718), "HB Claim Ref Number Empty", ISBLANK(K2718), "Referral Agency Empty", ISBLANK(M2718), "Gender Empty", ISBLANK(N2718), "Religion Empty", ISBLANK(O2718), "Ethnicity Empty", ISBLANK(P2718), "Nationality Empty", ISBLANK(Q2718), "Disability Empty", ISBLANK(R2718), "Sexual Orientation Empty", ISBLANK(S2718), "Language Empty", ISBLANK(T2718), "Risk Assessment Empty", AND(G2718&lt;&gt;"",H2718&lt;&gt;""), IF(SUMPRODUCT(($G$2:$G$5000=G2718)*($H$2:$H$5000=H2718))&gt;1,"CONFLICT: NI and Check-in Date Already in Use","Correct"), TRUE, "Correct")</f>
        <v/>
      </c>
    </row>
    <row r="2719" spans="1:22" s="14" customFormat="1" x14ac:dyDescent="0.5">
      <c r="A2719" s="10"/>
      <c r="B2719" s="11"/>
      <c r="C2719" s="10"/>
      <c r="D2719" s="10"/>
      <c r="E2719" s="10"/>
      <c r="F2719" s="12"/>
      <c r="G2719" s="10"/>
      <c r="H2719" s="12"/>
      <c r="I2719" s="12"/>
      <c r="J2719" s="13"/>
      <c r="K2719" s="10"/>
      <c r="L2719" s="15" t="str">
        <f ca="1">IF(ISBLANK(F2719), "", DATEDIF(Tenants[[#This Row],[DateOfBirth]],TODAY(),"Y"))</f>
        <v/>
      </c>
      <c r="M2719" s="10"/>
      <c r="N2719" s="10"/>
      <c r="O2719" s="10"/>
      <c r="P2719" s="10"/>
      <c r="Q2719" s="10"/>
      <c r="R2719" s="10"/>
      <c r="S2719" s="10"/>
      <c r="T2719" s="10"/>
      <c r="U2719" s="16" t="str">
        <f t="shared" si="43"/>
        <v/>
      </c>
      <c r="V2719" s="16" t="str" cm="1">
        <f t="array" ref="V2719">_xlfn.IFS(AND(ISBLANK(A2719), OR(B2719&lt;&gt;"",C2719&lt;&gt;"",E2719&lt;&gt;"",F2719&lt;&gt;"",G2719&lt;&gt;"",H2719&lt;&gt;"",J2719&lt;&gt;"",K2719&lt;&gt;"",M2719&lt;&gt;"",N2719&lt;&gt;"",O2719&lt;&gt;"",P2719&lt;&gt;"",Q2719&lt;&gt;"",R2719&lt;&gt;"",S2719&lt;&gt;"",T2719&lt;&gt;"",)), "Address Empty", ISBLANK(A2719), "", ISBLANK(B2719), "Room Number Empty", ISBLANK(C2719), "First Name Empty", ISBLANK(E2719), "Last Name Empty", ISBLANK(F2719), "Date of Birth Empty", ISBLANK(G2719), "NI Number Empty", ISBLANK(H2719), "Check In Date Empty", ISBLANK(J2719), "HB Claim Ref Number Empty", ISBLANK(K2719), "Referral Agency Empty", ISBLANK(M2719), "Gender Empty", ISBLANK(N2719), "Religion Empty", ISBLANK(O2719), "Ethnicity Empty", ISBLANK(P2719), "Nationality Empty", ISBLANK(Q2719), "Disability Empty", ISBLANK(R2719), "Sexual Orientation Empty", ISBLANK(S2719), "Language Empty", ISBLANK(T2719), "Risk Assessment Empty", AND(G2719&lt;&gt;"",H2719&lt;&gt;""), IF(SUMPRODUCT(($G$2:$G$5000=G2719)*($H$2:$H$5000=H2719))&gt;1,"CONFLICT: NI and Check-in Date Already in Use","Correct"), TRUE, "Correct")</f>
        <v/>
      </c>
    </row>
    <row r="2720" spans="1:22" s="14" customFormat="1" x14ac:dyDescent="0.5">
      <c r="A2720" s="10"/>
      <c r="B2720" s="11"/>
      <c r="C2720" s="10"/>
      <c r="D2720" s="10"/>
      <c r="E2720" s="10"/>
      <c r="F2720" s="12"/>
      <c r="G2720" s="10"/>
      <c r="H2720" s="12"/>
      <c r="I2720" s="12"/>
      <c r="J2720" s="13"/>
      <c r="K2720" s="10"/>
      <c r="L2720" s="15" t="str">
        <f ca="1">IF(ISBLANK(F2720), "", DATEDIF(Tenants[[#This Row],[DateOfBirth]],TODAY(),"Y"))</f>
        <v/>
      </c>
      <c r="M2720" s="10"/>
      <c r="N2720" s="10"/>
      <c r="O2720" s="10"/>
      <c r="P2720" s="10"/>
      <c r="Q2720" s="10"/>
      <c r="R2720" s="10"/>
      <c r="S2720" s="10"/>
      <c r="T2720" s="10"/>
      <c r="U2720" s="16" t="str">
        <f t="shared" si="43"/>
        <v/>
      </c>
      <c r="V2720" s="16" t="str" cm="1">
        <f t="array" ref="V2720">_xlfn.IFS(AND(ISBLANK(A2720), OR(B2720&lt;&gt;"",C2720&lt;&gt;"",E2720&lt;&gt;"",F2720&lt;&gt;"",G2720&lt;&gt;"",H2720&lt;&gt;"",J2720&lt;&gt;"",K2720&lt;&gt;"",M2720&lt;&gt;"",N2720&lt;&gt;"",O2720&lt;&gt;"",P2720&lt;&gt;"",Q2720&lt;&gt;"",R2720&lt;&gt;"",S2720&lt;&gt;"",T2720&lt;&gt;"",)), "Address Empty", ISBLANK(A2720), "", ISBLANK(B2720), "Room Number Empty", ISBLANK(C2720), "First Name Empty", ISBLANK(E2720), "Last Name Empty", ISBLANK(F2720), "Date of Birth Empty", ISBLANK(G2720), "NI Number Empty", ISBLANK(H2720), "Check In Date Empty", ISBLANK(J2720), "HB Claim Ref Number Empty", ISBLANK(K2720), "Referral Agency Empty", ISBLANK(M2720), "Gender Empty", ISBLANK(N2720), "Religion Empty", ISBLANK(O2720), "Ethnicity Empty", ISBLANK(P2720), "Nationality Empty", ISBLANK(Q2720), "Disability Empty", ISBLANK(R2720), "Sexual Orientation Empty", ISBLANK(S2720), "Language Empty", ISBLANK(T2720), "Risk Assessment Empty", AND(G2720&lt;&gt;"",H2720&lt;&gt;""), IF(SUMPRODUCT(($G$2:$G$5000=G2720)*($H$2:$H$5000=H2720))&gt;1,"CONFLICT: NI and Check-in Date Already in Use","Correct"), TRUE, "Correct")</f>
        <v/>
      </c>
    </row>
    <row r="2721" spans="1:22" s="14" customFormat="1" x14ac:dyDescent="0.5">
      <c r="A2721" s="10"/>
      <c r="B2721" s="11"/>
      <c r="C2721" s="10"/>
      <c r="D2721" s="10"/>
      <c r="E2721" s="10"/>
      <c r="F2721" s="12"/>
      <c r="G2721" s="10"/>
      <c r="H2721" s="12"/>
      <c r="I2721" s="12"/>
      <c r="J2721" s="13"/>
      <c r="K2721" s="10"/>
      <c r="L2721" s="15" t="str">
        <f ca="1">IF(ISBLANK(F2721), "", DATEDIF(Tenants[[#This Row],[DateOfBirth]],TODAY(),"Y"))</f>
        <v/>
      </c>
      <c r="M2721" s="10"/>
      <c r="N2721" s="10"/>
      <c r="O2721" s="10"/>
      <c r="P2721" s="10"/>
      <c r="Q2721" s="10"/>
      <c r="R2721" s="10"/>
      <c r="S2721" s="10"/>
      <c r="T2721" s="10"/>
      <c r="U2721" s="16" t="str">
        <f t="shared" si="43"/>
        <v/>
      </c>
      <c r="V2721" s="16" t="str" cm="1">
        <f t="array" ref="V2721">_xlfn.IFS(AND(ISBLANK(A2721), OR(B2721&lt;&gt;"",C2721&lt;&gt;"",E2721&lt;&gt;"",F2721&lt;&gt;"",G2721&lt;&gt;"",H2721&lt;&gt;"",J2721&lt;&gt;"",K2721&lt;&gt;"",M2721&lt;&gt;"",N2721&lt;&gt;"",O2721&lt;&gt;"",P2721&lt;&gt;"",Q2721&lt;&gt;"",R2721&lt;&gt;"",S2721&lt;&gt;"",T2721&lt;&gt;"",)), "Address Empty", ISBLANK(A2721), "", ISBLANK(B2721), "Room Number Empty", ISBLANK(C2721), "First Name Empty", ISBLANK(E2721), "Last Name Empty", ISBLANK(F2721), "Date of Birth Empty", ISBLANK(G2721), "NI Number Empty", ISBLANK(H2721), "Check In Date Empty", ISBLANK(J2721), "HB Claim Ref Number Empty", ISBLANK(K2721), "Referral Agency Empty", ISBLANK(M2721), "Gender Empty", ISBLANK(N2721), "Religion Empty", ISBLANK(O2721), "Ethnicity Empty", ISBLANK(P2721), "Nationality Empty", ISBLANK(Q2721), "Disability Empty", ISBLANK(R2721), "Sexual Orientation Empty", ISBLANK(S2721), "Language Empty", ISBLANK(T2721), "Risk Assessment Empty", AND(G2721&lt;&gt;"",H2721&lt;&gt;""), IF(SUMPRODUCT(($G$2:$G$5000=G2721)*($H$2:$H$5000=H2721))&gt;1,"CONFLICT: NI and Check-in Date Already in Use","Correct"), TRUE, "Correct")</f>
        <v/>
      </c>
    </row>
    <row r="2722" spans="1:22" s="14" customFormat="1" x14ac:dyDescent="0.5">
      <c r="A2722" s="10"/>
      <c r="B2722" s="11"/>
      <c r="C2722" s="10"/>
      <c r="D2722" s="10"/>
      <c r="E2722" s="10"/>
      <c r="F2722" s="12"/>
      <c r="G2722" s="10"/>
      <c r="H2722" s="12"/>
      <c r="I2722" s="12"/>
      <c r="J2722" s="13"/>
      <c r="K2722" s="10"/>
      <c r="L2722" s="15" t="str">
        <f ca="1">IF(ISBLANK(F2722), "", DATEDIF(Tenants[[#This Row],[DateOfBirth]],TODAY(),"Y"))</f>
        <v/>
      </c>
      <c r="M2722" s="10"/>
      <c r="N2722" s="10"/>
      <c r="O2722" s="10"/>
      <c r="P2722" s="10"/>
      <c r="Q2722" s="10"/>
      <c r="R2722" s="10"/>
      <c r="S2722" s="10"/>
      <c r="T2722" s="10"/>
      <c r="U2722" s="16" t="str">
        <f t="shared" si="43"/>
        <v/>
      </c>
      <c r="V2722" s="16" t="str" cm="1">
        <f t="array" ref="V2722">_xlfn.IFS(AND(ISBLANK(A2722), OR(B2722&lt;&gt;"",C2722&lt;&gt;"",E2722&lt;&gt;"",F2722&lt;&gt;"",G2722&lt;&gt;"",H2722&lt;&gt;"",J2722&lt;&gt;"",K2722&lt;&gt;"",M2722&lt;&gt;"",N2722&lt;&gt;"",O2722&lt;&gt;"",P2722&lt;&gt;"",Q2722&lt;&gt;"",R2722&lt;&gt;"",S2722&lt;&gt;"",T2722&lt;&gt;"",)), "Address Empty", ISBLANK(A2722), "", ISBLANK(B2722), "Room Number Empty", ISBLANK(C2722), "First Name Empty", ISBLANK(E2722), "Last Name Empty", ISBLANK(F2722), "Date of Birth Empty", ISBLANK(G2722), "NI Number Empty", ISBLANK(H2722), "Check In Date Empty", ISBLANK(J2722), "HB Claim Ref Number Empty", ISBLANK(K2722), "Referral Agency Empty", ISBLANK(M2722), "Gender Empty", ISBLANK(N2722), "Religion Empty", ISBLANK(O2722), "Ethnicity Empty", ISBLANK(P2722), "Nationality Empty", ISBLANK(Q2722), "Disability Empty", ISBLANK(R2722), "Sexual Orientation Empty", ISBLANK(S2722), "Language Empty", ISBLANK(T2722), "Risk Assessment Empty", AND(G2722&lt;&gt;"",H2722&lt;&gt;""), IF(SUMPRODUCT(($G$2:$G$5000=G2722)*($H$2:$H$5000=H2722))&gt;1,"CONFLICT: NI and Check-in Date Already in Use","Correct"), TRUE, "Correct")</f>
        <v/>
      </c>
    </row>
    <row r="2723" spans="1:22" s="14" customFormat="1" x14ac:dyDescent="0.5">
      <c r="A2723" s="10"/>
      <c r="B2723" s="11"/>
      <c r="C2723" s="10"/>
      <c r="D2723" s="10"/>
      <c r="E2723" s="10"/>
      <c r="F2723" s="12"/>
      <c r="G2723" s="10"/>
      <c r="H2723" s="12"/>
      <c r="I2723" s="12"/>
      <c r="J2723" s="13"/>
      <c r="K2723" s="10"/>
      <c r="L2723" s="15" t="str">
        <f ca="1">IF(ISBLANK(F2723), "", DATEDIF(Tenants[[#This Row],[DateOfBirth]],TODAY(),"Y"))</f>
        <v/>
      </c>
      <c r="M2723" s="10"/>
      <c r="N2723" s="10"/>
      <c r="O2723" s="10"/>
      <c r="P2723" s="10"/>
      <c r="Q2723" s="10"/>
      <c r="R2723" s="10"/>
      <c r="S2723" s="10"/>
      <c r="T2723" s="10"/>
      <c r="U2723" s="16" t="str">
        <f t="shared" si="43"/>
        <v/>
      </c>
      <c r="V2723" s="16" t="str" cm="1">
        <f t="array" ref="V2723">_xlfn.IFS(AND(ISBLANK(A2723), OR(B2723&lt;&gt;"",C2723&lt;&gt;"",E2723&lt;&gt;"",F2723&lt;&gt;"",G2723&lt;&gt;"",H2723&lt;&gt;"",J2723&lt;&gt;"",K2723&lt;&gt;"",M2723&lt;&gt;"",N2723&lt;&gt;"",O2723&lt;&gt;"",P2723&lt;&gt;"",Q2723&lt;&gt;"",R2723&lt;&gt;"",S2723&lt;&gt;"",T2723&lt;&gt;"",)), "Address Empty", ISBLANK(A2723), "", ISBLANK(B2723), "Room Number Empty", ISBLANK(C2723), "First Name Empty", ISBLANK(E2723), "Last Name Empty", ISBLANK(F2723), "Date of Birth Empty", ISBLANK(G2723), "NI Number Empty", ISBLANK(H2723), "Check In Date Empty", ISBLANK(J2723), "HB Claim Ref Number Empty", ISBLANK(K2723), "Referral Agency Empty", ISBLANK(M2723), "Gender Empty", ISBLANK(N2723), "Religion Empty", ISBLANK(O2723), "Ethnicity Empty", ISBLANK(P2723), "Nationality Empty", ISBLANK(Q2723), "Disability Empty", ISBLANK(R2723), "Sexual Orientation Empty", ISBLANK(S2723), "Language Empty", ISBLANK(T2723), "Risk Assessment Empty", AND(G2723&lt;&gt;"",H2723&lt;&gt;""), IF(SUMPRODUCT(($G$2:$G$5000=G2723)*($H$2:$H$5000=H2723))&gt;1,"CONFLICT: NI and Check-in Date Already in Use","Correct"), TRUE, "Correct")</f>
        <v/>
      </c>
    </row>
    <row r="2724" spans="1:22" s="14" customFormat="1" x14ac:dyDescent="0.5">
      <c r="A2724" s="10"/>
      <c r="B2724" s="11"/>
      <c r="C2724" s="10"/>
      <c r="D2724" s="10"/>
      <c r="E2724" s="10"/>
      <c r="F2724" s="12"/>
      <c r="G2724" s="10"/>
      <c r="H2724" s="12"/>
      <c r="I2724" s="12"/>
      <c r="J2724" s="13"/>
      <c r="K2724" s="10"/>
      <c r="L2724" s="15" t="str">
        <f ca="1">IF(ISBLANK(F2724), "", DATEDIF(Tenants[[#This Row],[DateOfBirth]],TODAY(),"Y"))</f>
        <v/>
      </c>
      <c r="M2724" s="10"/>
      <c r="N2724" s="10"/>
      <c r="O2724" s="10"/>
      <c r="P2724" s="10"/>
      <c r="Q2724" s="10"/>
      <c r="R2724" s="10"/>
      <c r="S2724" s="10"/>
      <c r="T2724" s="10"/>
      <c r="U2724" s="16" t="str">
        <f t="shared" si="43"/>
        <v/>
      </c>
      <c r="V2724" s="16" t="str" cm="1">
        <f t="array" ref="V2724">_xlfn.IFS(AND(ISBLANK(A2724), OR(B2724&lt;&gt;"",C2724&lt;&gt;"",E2724&lt;&gt;"",F2724&lt;&gt;"",G2724&lt;&gt;"",H2724&lt;&gt;"",J2724&lt;&gt;"",K2724&lt;&gt;"",M2724&lt;&gt;"",N2724&lt;&gt;"",O2724&lt;&gt;"",P2724&lt;&gt;"",Q2724&lt;&gt;"",R2724&lt;&gt;"",S2724&lt;&gt;"",T2724&lt;&gt;"",)), "Address Empty", ISBLANK(A2724), "", ISBLANK(B2724), "Room Number Empty", ISBLANK(C2724), "First Name Empty", ISBLANK(E2724), "Last Name Empty", ISBLANK(F2724), "Date of Birth Empty", ISBLANK(G2724), "NI Number Empty", ISBLANK(H2724), "Check In Date Empty", ISBLANK(J2724), "HB Claim Ref Number Empty", ISBLANK(K2724), "Referral Agency Empty", ISBLANK(M2724), "Gender Empty", ISBLANK(N2724), "Religion Empty", ISBLANK(O2724), "Ethnicity Empty", ISBLANK(P2724), "Nationality Empty", ISBLANK(Q2724), "Disability Empty", ISBLANK(R2724), "Sexual Orientation Empty", ISBLANK(S2724), "Language Empty", ISBLANK(T2724), "Risk Assessment Empty", AND(G2724&lt;&gt;"",H2724&lt;&gt;""), IF(SUMPRODUCT(($G$2:$G$5000=G2724)*($H$2:$H$5000=H2724))&gt;1,"CONFLICT: NI and Check-in Date Already in Use","Correct"), TRUE, "Correct")</f>
        <v/>
      </c>
    </row>
    <row r="2725" spans="1:22" s="14" customFormat="1" x14ac:dyDescent="0.5">
      <c r="A2725" s="10"/>
      <c r="B2725" s="11"/>
      <c r="C2725" s="10"/>
      <c r="D2725" s="10"/>
      <c r="E2725" s="10"/>
      <c r="F2725" s="12"/>
      <c r="G2725" s="10"/>
      <c r="H2725" s="12"/>
      <c r="I2725" s="12"/>
      <c r="J2725" s="13"/>
      <c r="K2725" s="10"/>
      <c r="L2725" s="15" t="str">
        <f ca="1">IF(ISBLANK(F2725), "", DATEDIF(Tenants[[#This Row],[DateOfBirth]],TODAY(),"Y"))</f>
        <v/>
      </c>
      <c r="M2725" s="10"/>
      <c r="N2725" s="10"/>
      <c r="O2725" s="10"/>
      <c r="P2725" s="10"/>
      <c r="Q2725" s="10"/>
      <c r="R2725" s="10"/>
      <c r="S2725" s="10"/>
      <c r="T2725" s="10"/>
      <c r="U2725" s="16" t="str">
        <f t="shared" si="43"/>
        <v/>
      </c>
      <c r="V2725" s="16" t="str" cm="1">
        <f t="array" ref="V2725">_xlfn.IFS(AND(ISBLANK(A2725), OR(B2725&lt;&gt;"",C2725&lt;&gt;"",E2725&lt;&gt;"",F2725&lt;&gt;"",G2725&lt;&gt;"",H2725&lt;&gt;"",J2725&lt;&gt;"",K2725&lt;&gt;"",M2725&lt;&gt;"",N2725&lt;&gt;"",O2725&lt;&gt;"",P2725&lt;&gt;"",Q2725&lt;&gt;"",R2725&lt;&gt;"",S2725&lt;&gt;"",T2725&lt;&gt;"",)), "Address Empty", ISBLANK(A2725), "", ISBLANK(B2725), "Room Number Empty", ISBLANK(C2725), "First Name Empty", ISBLANK(E2725), "Last Name Empty", ISBLANK(F2725), "Date of Birth Empty", ISBLANK(G2725), "NI Number Empty", ISBLANK(H2725), "Check In Date Empty", ISBLANK(J2725), "HB Claim Ref Number Empty", ISBLANK(K2725), "Referral Agency Empty", ISBLANK(M2725), "Gender Empty", ISBLANK(N2725), "Religion Empty", ISBLANK(O2725), "Ethnicity Empty", ISBLANK(P2725), "Nationality Empty", ISBLANK(Q2725), "Disability Empty", ISBLANK(R2725), "Sexual Orientation Empty", ISBLANK(S2725), "Language Empty", ISBLANK(T2725), "Risk Assessment Empty", AND(G2725&lt;&gt;"",H2725&lt;&gt;""), IF(SUMPRODUCT(($G$2:$G$5000=G2725)*($H$2:$H$5000=H2725))&gt;1,"CONFLICT: NI and Check-in Date Already in Use","Correct"), TRUE, "Correct")</f>
        <v/>
      </c>
    </row>
    <row r="2726" spans="1:22" s="14" customFormat="1" x14ac:dyDescent="0.5">
      <c r="A2726" s="10"/>
      <c r="B2726" s="11"/>
      <c r="C2726" s="10"/>
      <c r="D2726" s="10"/>
      <c r="E2726" s="10"/>
      <c r="F2726" s="12"/>
      <c r="G2726" s="10"/>
      <c r="H2726" s="12"/>
      <c r="I2726" s="12"/>
      <c r="J2726" s="13"/>
      <c r="K2726" s="10"/>
      <c r="L2726" s="15" t="str">
        <f ca="1">IF(ISBLANK(F2726), "", DATEDIF(Tenants[[#This Row],[DateOfBirth]],TODAY(),"Y"))</f>
        <v/>
      </c>
      <c r="M2726" s="10"/>
      <c r="N2726" s="10"/>
      <c r="O2726" s="10"/>
      <c r="P2726" s="10"/>
      <c r="Q2726" s="10"/>
      <c r="R2726" s="10"/>
      <c r="S2726" s="10"/>
      <c r="T2726" s="10"/>
      <c r="U2726" s="16" t="str">
        <f t="shared" si="43"/>
        <v/>
      </c>
      <c r="V2726" s="16" t="str" cm="1">
        <f t="array" ref="V2726">_xlfn.IFS(AND(ISBLANK(A2726), OR(B2726&lt;&gt;"",C2726&lt;&gt;"",E2726&lt;&gt;"",F2726&lt;&gt;"",G2726&lt;&gt;"",H2726&lt;&gt;"",J2726&lt;&gt;"",K2726&lt;&gt;"",M2726&lt;&gt;"",N2726&lt;&gt;"",O2726&lt;&gt;"",P2726&lt;&gt;"",Q2726&lt;&gt;"",R2726&lt;&gt;"",S2726&lt;&gt;"",T2726&lt;&gt;"",)), "Address Empty", ISBLANK(A2726), "", ISBLANK(B2726), "Room Number Empty", ISBLANK(C2726), "First Name Empty", ISBLANK(E2726), "Last Name Empty", ISBLANK(F2726), "Date of Birth Empty", ISBLANK(G2726), "NI Number Empty", ISBLANK(H2726), "Check In Date Empty", ISBLANK(J2726), "HB Claim Ref Number Empty", ISBLANK(K2726), "Referral Agency Empty", ISBLANK(M2726), "Gender Empty", ISBLANK(N2726), "Religion Empty", ISBLANK(O2726), "Ethnicity Empty", ISBLANK(P2726), "Nationality Empty", ISBLANK(Q2726), "Disability Empty", ISBLANK(R2726), "Sexual Orientation Empty", ISBLANK(S2726), "Language Empty", ISBLANK(T2726), "Risk Assessment Empty", AND(G2726&lt;&gt;"",H2726&lt;&gt;""), IF(SUMPRODUCT(($G$2:$G$5000=G2726)*($H$2:$H$5000=H2726))&gt;1,"CONFLICT: NI and Check-in Date Already in Use","Correct"), TRUE, "Correct")</f>
        <v/>
      </c>
    </row>
    <row r="2727" spans="1:22" s="14" customFormat="1" x14ac:dyDescent="0.5">
      <c r="A2727" s="10"/>
      <c r="B2727" s="11"/>
      <c r="C2727" s="10"/>
      <c r="D2727" s="10"/>
      <c r="E2727" s="10"/>
      <c r="F2727" s="12"/>
      <c r="G2727" s="10"/>
      <c r="H2727" s="12"/>
      <c r="I2727" s="12"/>
      <c r="J2727" s="13"/>
      <c r="K2727" s="10"/>
      <c r="L2727" s="15" t="str">
        <f ca="1">IF(ISBLANK(F2727), "", DATEDIF(Tenants[[#This Row],[DateOfBirth]],TODAY(),"Y"))</f>
        <v/>
      </c>
      <c r="M2727" s="10"/>
      <c r="N2727" s="10"/>
      <c r="O2727" s="10"/>
      <c r="P2727" s="10"/>
      <c r="Q2727" s="10"/>
      <c r="R2727" s="10"/>
      <c r="S2727" s="10"/>
      <c r="T2727" s="10"/>
      <c r="U2727" s="16" t="str">
        <f t="shared" si="43"/>
        <v/>
      </c>
      <c r="V2727" s="16" t="str" cm="1">
        <f t="array" ref="V2727">_xlfn.IFS(AND(ISBLANK(A2727), OR(B2727&lt;&gt;"",C2727&lt;&gt;"",E2727&lt;&gt;"",F2727&lt;&gt;"",G2727&lt;&gt;"",H2727&lt;&gt;"",J2727&lt;&gt;"",K2727&lt;&gt;"",M2727&lt;&gt;"",N2727&lt;&gt;"",O2727&lt;&gt;"",P2727&lt;&gt;"",Q2727&lt;&gt;"",R2727&lt;&gt;"",S2727&lt;&gt;"",T2727&lt;&gt;"",)), "Address Empty", ISBLANK(A2727), "", ISBLANK(B2727), "Room Number Empty", ISBLANK(C2727), "First Name Empty", ISBLANK(E2727), "Last Name Empty", ISBLANK(F2727), "Date of Birth Empty", ISBLANK(G2727), "NI Number Empty", ISBLANK(H2727), "Check In Date Empty", ISBLANK(J2727), "HB Claim Ref Number Empty", ISBLANK(K2727), "Referral Agency Empty", ISBLANK(M2727), "Gender Empty", ISBLANK(N2727), "Religion Empty", ISBLANK(O2727), "Ethnicity Empty", ISBLANK(P2727), "Nationality Empty", ISBLANK(Q2727), "Disability Empty", ISBLANK(R2727), "Sexual Orientation Empty", ISBLANK(S2727), "Language Empty", ISBLANK(T2727), "Risk Assessment Empty", AND(G2727&lt;&gt;"",H2727&lt;&gt;""), IF(SUMPRODUCT(($G$2:$G$5000=G2727)*($H$2:$H$5000=H2727))&gt;1,"CONFLICT: NI and Check-in Date Already in Use","Correct"), TRUE, "Correct")</f>
        <v/>
      </c>
    </row>
    <row r="2728" spans="1:22" s="14" customFormat="1" x14ac:dyDescent="0.5">
      <c r="A2728" s="10"/>
      <c r="B2728" s="11"/>
      <c r="C2728" s="10"/>
      <c r="D2728" s="10"/>
      <c r="E2728" s="10"/>
      <c r="F2728" s="12"/>
      <c r="G2728" s="10"/>
      <c r="H2728" s="12"/>
      <c r="I2728" s="12"/>
      <c r="J2728" s="13"/>
      <c r="K2728" s="10"/>
      <c r="L2728" s="15" t="str">
        <f ca="1">IF(ISBLANK(F2728), "", DATEDIF(Tenants[[#This Row],[DateOfBirth]],TODAY(),"Y"))</f>
        <v/>
      </c>
      <c r="M2728" s="10"/>
      <c r="N2728" s="10"/>
      <c r="O2728" s="10"/>
      <c r="P2728" s="10"/>
      <c r="Q2728" s="10"/>
      <c r="R2728" s="10"/>
      <c r="S2728" s="10"/>
      <c r="T2728" s="10"/>
      <c r="U2728" s="16" t="str">
        <f t="shared" si="43"/>
        <v/>
      </c>
      <c r="V2728" s="16" t="str" cm="1">
        <f t="array" ref="V2728">_xlfn.IFS(AND(ISBLANK(A2728), OR(B2728&lt;&gt;"",C2728&lt;&gt;"",E2728&lt;&gt;"",F2728&lt;&gt;"",G2728&lt;&gt;"",H2728&lt;&gt;"",J2728&lt;&gt;"",K2728&lt;&gt;"",M2728&lt;&gt;"",N2728&lt;&gt;"",O2728&lt;&gt;"",P2728&lt;&gt;"",Q2728&lt;&gt;"",R2728&lt;&gt;"",S2728&lt;&gt;"",T2728&lt;&gt;"",)), "Address Empty", ISBLANK(A2728), "", ISBLANK(B2728), "Room Number Empty", ISBLANK(C2728), "First Name Empty", ISBLANK(E2728), "Last Name Empty", ISBLANK(F2728), "Date of Birth Empty", ISBLANK(G2728), "NI Number Empty", ISBLANK(H2728), "Check In Date Empty", ISBLANK(J2728), "HB Claim Ref Number Empty", ISBLANK(K2728), "Referral Agency Empty", ISBLANK(M2728), "Gender Empty", ISBLANK(N2728), "Religion Empty", ISBLANK(O2728), "Ethnicity Empty", ISBLANK(P2728), "Nationality Empty", ISBLANK(Q2728), "Disability Empty", ISBLANK(R2728), "Sexual Orientation Empty", ISBLANK(S2728), "Language Empty", ISBLANK(T2728), "Risk Assessment Empty", AND(G2728&lt;&gt;"",H2728&lt;&gt;""), IF(SUMPRODUCT(($G$2:$G$5000=G2728)*($H$2:$H$5000=H2728))&gt;1,"CONFLICT: NI and Check-in Date Already in Use","Correct"), TRUE, "Correct")</f>
        <v/>
      </c>
    </row>
    <row r="2729" spans="1:22" s="14" customFormat="1" x14ac:dyDescent="0.5">
      <c r="A2729" s="10"/>
      <c r="B2729" s="11"/>
      <c r="C2729" s="10"/>
      <c r="D2729" s="10"/>
      <c r="E2729" s="10"/>
      <c r="F2729" s="12"/>
      <c r="G2729" s="10"/>
      <c r="H2729" s="12"/>
      <c r="I2729" s="12"/>
      <c r="J2729" s="13"/>
      <c r="K2729" s="10"/>
      <c r="L2729" s="15" t="str">
        <f ca="1">IF(ISBLANK(F2729), "", DATEDIF(Tenants[[#This Row],[DateOfBirth]],TODAY(),"Y"))</f>
        <v/>
      </c>
      <c r="M2729" s="10"/>
      <c r="N2729" s="10"/>
      <c r="O2729" s="10"/>
      <c r="P2729" s="10"/>
      <c r="Q2729" s="10"/>
      <c r="R2729" s="10"/>
      <c r="S2729" s="10"/>
      <c r="T2729" s="10"/>
      <c r="U2729" s="16" t="str">
        <f t="shared" si="43"/>
        <v/>
      </c>
      <c r="V2729" s="16" t="str" cm="1">
        <f t="array" ref="V2729">_xlfn.IFS(AND(ISBLANK(A2729), OR(B2729&lt;&gt;"",C2729&lt;&gt;"",E2729&lt;&gt;"",F2729&lt;&gt;"",G2729&lt;&gt;"",H2729&lt;&gt;"",J2729&lt;&gt;"",K2729&lt;&gt;"",M2729&lt;&gt;"",N2729&lt;&gt;"",O2729&lt;&gt;"",P2729&lt;&gt;"",Q2729&lt;&gt;"",R2729&lt;&gt;"",S2729&lt;&gt;"",T2729&lt;&gt;"",)), "Address Empty", ISBLANK(A2729), "", ISBLANK(B2729), "Room Number Empty", ISBLANK(C2729), "First Name Empty", ISBLANK(E2729), "Last Name Empty", ISBLANK(F2729), "Date of Birth Empty", ISBLANK(G2729), "NI Number Empty", ISBLANK(H2729), "Check In Date Empty", ISBLANK(J2729), "HB Claim Ref Number Empty", ISBLANK(K2729), "Referral Agency Empty", ISBLANK(M2729), "Gender Empty", ISBLANK(N2729), "Religion Empty", ISBLANK(O2729), "Ethnicity Empty", ISBLANK(P2729), "Nationality Empty", ISBLANK(Q2729), "Disability Empty", ISBLANK(R2729), "Sexual Orientation Empty", ISBLANK(S2729), "Language Empty", ISBLANK(T2729), "Risk Assessment Empty", AND(G2729&lt;&gt;"",H2729&lt;&gt;""), IF(SUMPRODUCT(($G$2:$G$5000=G2729)*($H$2:$H$5000=H2729))&gt;1,"CONFLICT: NI and Check-in Date Already in Use","Correct"), TRUE, "Correct")</f>
        <v/>
      </c>
    </row>
    <row r="2730" spans="1:22" s="14" customFormat="1" x14ac:dyDescent="0.5">
      <c r="A2730" s="10"/>
      <c r="B2730" s="11"/>
      <c r="C2730" s="10"/>
      <c r="D2730" s="10"/>
      <c r="E2730" s="10"/>
      <c r="F2730" s="12"/>
      <c r="G2730" s="10"/>
      <c r="H2730" s="12"/>
      <c r="I2730" s="12"/>
      <c r="J2730" s="13"/>
      <c r="K2730" s="10"/>
      <c r="L2730" s="15" t="str">
        <f ca="1">IF(ISBLANK(F2730), "", DATEDIF(Tenants[[#This Row],[DateOfBirth]],TODAY(),"Y"))</f>
        <v/>
      </c>
      <c r="M2730" s="10"/>
      <c r="N2730" s="10"/>
      <c r="O2730" s="10"/>
      <c r="P2730" s="10"/>
      <c r="Q2730" s="10"/>
      <c r="R2730" s="10"/>
      <c r="S2730" s="10"/>
      <c r="T2730" s="10"/>
      <c r="U2730" s="16" t="str">
        <f t="shared" si="43"/>
        <v/>
      </c>
      <c r="V2730" s="16" t="str" cm="1">
        <f t="array" ref="V2730">_xlfn.IFS(AND(ISBLANK(A2730), OR(B2730&lt;&gt;"",C2730&lt;&gt;"",E2730&lt;&gt;"",F2730&lt;&gt;"",G2730&lt;&gt;"",H2730&lt;&gt;"",J2730&lt;&gt;"",K2730&lt;&gt;"",M2730&lt;&gt;"",N2730&lt;&gt;"",O2730&lt;&gt;"",P2730&lt;&gt;"",Q2730&lt;&gt;"",R2730&lt;&gt;"",S2730&lt;&gt;"",T2730&lt;&gt;"",)), "Address Empty", ISBLANK(A2730), "", ISBLANK(B2730), "Room Number Empty", ISBLANK(C2730), "First Name Empty", ISBLANK(E2730), "Last Name Empty", ISBLANK(F2730), "Date of Birth Empty", ISBLANK(G2730), "NI Number Empty", ISBLANK(H2730), "Check In Date Empty", ISBLANK(J2730), "HB Claim Ref Number Empty", ISBLANK(K2730), "Referral Agency Empty", ISBLANK(M2730), "Gender Empty", ISBLANK(N2730), "Religion Empty", ISBLANK(O2730), "Ethnicity Empty", ISBLANK(P2730), "Nationality Empty", ISBLANK(Q2730), "Disability Empty", ISBLANK(R2730), "Sexual Orientation Empty", ISBLANK(S2730), "Language Empty", ISBLANK(T2730), "Risk Assessment Empty", AND(G2730&lt;&gt;"",H2730&lt;&gt;""), IF(SUMPRODUCT(($G$2:$G$5000=G2730)*($H$2:$H$5000=H2730))&gt;1,"CONFLICT: NI and Check-in Date Already in Use","Correct"), TRUE, "Correct")</f>
        <v/>
      </c>
    </row>
    <row r="2731" spans="1:22" s="14" customFormat="1" x14ac:dyDescent="0.5">
      <c r="A2731" s="10"/>
      <c r="B2731" s="11"/>
      <c r="C2731" s="10"/>
      <c r="D2731" s="10"/>
      <c r="E2731" s="10"/>
      <c r="F2731" s="12"/>
      <c r="G2731" s="10"/>
      <c r="H2731" s="12"/>
      <c r="I2731" s="12"/>
      <c r="J2731" s="13"/>
      <c r="K2731" s="10"/>
      <c r="L2731" s="15" t="str">
        <f ca="1">IF(ISBLANK(F2731), "", DATEDIF(Tenants[[#This Row],[DateOfBirth]],TODAY(),"Y"))</f>
        <v/>
      </c>
      <c r="M2731" s="10"/>
      <c r="N2731" s="10"/>
      <c r="O2731" s="10"/>
      <c r="P2731" s="10"/>
      <c r="Q2731" s="10"/>
      <c r="R2731" s="10"/>
      <c r="S2731" s="10"/>
      <c r="T2731" s="10"/>
      <c r="U2731" s="16" t="str">
        <f t="shared" si="43"/>
        <v/>
      </c>
      <c r="V2731" s="16" t="str" cm="1">
        <f t="array" ref="V2731">_xlfn.IFS(AND(ISBLANK(A2731), OR(B2731&lt;&gt;"",C2731&lt;&gt;"",E2731&lt;&gt;"",F2731&lt;&gt;"",G2731&lt;&gt;"",H2731&lt;&gt;"",J2731&lt;&gt;"",K2731&lt;&gt;"",M2731&lt;&gt;"",N2731&lt;&gt;"",O2731&lt;&gt;"",P2731&lt;&gt;"",Q2731&lt;&gt;"",R2731&lt;&gt;"",S2731&lt;&gt;"",T2731&lt;&gt;"",)), "Address Empty", ISBLANK(A2731), "", ISBLANK(B2731), "Room Number Empty", ISBLANK(C2731), "First Name Empty", ISBLANK(E2731), "Last Name Empty", ISBLANK(F2731), "Date of Birth Empty", ISBLANK(G2731), "NI Number Empty", ISBLANK(H2731), "Check In Date Empty", ISBLANK(J2731), "HB Claim Ref Number Empty", ISBLANK(K2731), "Referral Agency Empty", ISBLANK(M2731), "Gender Empty", ISBLANK(N2731), "Religion Empty", ISBLANK(O2731), "Ethnicity Empty", ISBLANK(P2731), "Nationality Empty", ISBLANK(Q2731), "Disability Empty", ISBLANK(R2731), "Sexual Orientation Empty", ISBLANK(S2731), "Language Empty", ISBLANK(T2731), "Risk Assessment Empty", AND(G2731&lt;&gt;"",H2731&lt;&gt;""), IF(SUMPRODUCT(($G$2:$G$5000=G2731)*($H$2:$H$5000=H2731))&gt;1,"CONFLICT: NI and Check-in Date Already in Use","Correct"), TRUE, "Correct")</f>
        <v/>
      </c>
    </row>
    <row r="2732" spans="1:22" s="14" customFormat="1" x14ac:dyDescent="0.5">
      <c r="A2732" s="10"/>
      <c r="B2732" s="11"/>
      <c r="C2732" s="10"/>
      <c r="D2732" s="10"/>
      <c r="E2732" s="10"/>
      <c r="F2732" s="12"/>
      <c r="G2732" s="10"/>
      <c r="H2732" s="12"/>
      <c r="I2732" s="12"/>
      <c r="J2732" s="13"/>
      <c r="K2732" s="10"/>
      <c r="L2732" s="15" t="str">
        <f ca="1">IF(ISBLANK(F2732), "", DATEDIF(Tenants[[#This Row],[DateOfBirth]],TODAY(),"Y"))</f>
        <v/>
      </c>
      <c r="M2732" s="10"/>
      <c r="N2732" s="10"/>
      <c r="O2732" s="10"/>
      <c r="P2732" s="10"/>
      <c r="Q2732" s="10"/>
      <c r="R2732" s="10"/>
      <c r="S2732" s="10"/>
      <c r="T2732" s="10"/>
      <c r="U2732" s="16" t="str">
        <f t="shared" ref="U2732:U2795" si="44">IF(AND(ISBLANK(H2732),ISBLANK(I2732)),"",IF(ISBLANK(I2732),"ONGOING",DATEDIF(H2732,I2732,"Y")&amp;" YEAR(S) "&amp;DATEDIF(H2732,I2732,"YM")&amp;" MONTH(S)"))</f>
        <v/>
      </c>
      <c r="V2732" s="16" t="str" cm="1">
        <f t="array" ref="V2732">_xlfn.IFS(AND(ISBLANK(A2732), OR(B2732&lt;&gt;"",C2732&lt;&gt;"",E2732&lt;&gt;"",F2732&lt;&gt;"",G2732&lt;&gt;"",H2732&lt;&gt;"",J2732&lt;&gt;"",K2732&lt;&gt;"",M2732&lt;&gt;"",N2732&lt;&gt;"",O2732&lt;&gt;"",P2732&lt;&gt;"",Q2732&lt;&gt;"",R2732&lt;&gt;"",S2732&lt;&gt;"",T2732&lt;&gt;"",)), "Address Empty", ISBLANK(A2732), "", ISBLANK(B2732), "Room Number Empty", ISBLANK(C2732), "First Name Empty", ISBLANK(E2732), "Last Name Empty", ISBLANK(F2732), "Date of Birth Empty", ISBLANK(G2732), "NI Number Empty", ISBLANK(H2732), "Check In Date Empty", ISBLANK(J2732), "HB Claim Ref Number Empty", ISBLANK(K2732), "Referral Agency Empty", ISBLANK(M2732), "Gender Empty", ISBLANK(N2732), "Religion Empty", ISBLANK(O2732), "Ethnicity Empty", ISBLANK(P2732), "Nationality Empty", ISBLANK(Q2732), "Disability Empty", ISBLANK(R2732), "Sexual Orientation Empty", ISBLANK(S2732), "Language Empty", ISBLANK(T2732), "Risk Assessment Empty", AND(G2732&lt;&gt;"",H2732&lt;&gt;""), IF(SUMPRODUCT(($G$2:$G$5000=G2732)*($H$2:$H$5000=H2732))&gt;1,"CONFLICT: NI and Check-in Date Already in Use","Correct"), TRUE, "Correct")</f>
        <v/>
      </c>
    </row>
    <row r="2733" spans="1:22" s="14" customFormat="1" x14ac:dyDescent="0.5">
      <c r="A2733" s="10"/>
      <c r="B2733" s="11"/>
      <c r="C2733" s="10"/>
      <c r="D2733" s="10"/>
      <c r="E2733" s="10"/>
      <c r="F2733" s="12"/>
      <c r="G2733" s="10"/>
      <c r="H2733" s="12"/>
      <c r="I2733" s="12"/>
      <c r="J2733" s="13"/>
      <c r="K2733" s="10"/>
      <c r="L2733" s="15" t="str">
        <f ca="1">IF(ISBLANK(F2733), "", DATEDIF(Tenants[[#This Row],[DateOfBirth]],TODAY(),"Y"))</f>
        <v/>
      </c>
      <c r="M2733" s="10"/>
      <c r="N2733" s="10"/>
      <c r="O2733" s="10"/>
      <c r="P2733" s="10"/>
      <c r="Q2733" s="10"/>
      <c r="R2733" s="10"/>
      <c r="S2733" s="10"/>
      <c r="T2733" s="10"/>
      <c r="U2733" s="16" t="str">
        <f t="shared" si="44"/>
        <v/>
      </c>
      <c r="V2733" s="16" t="str" cm="1">
        <f t="array" ref="V2733">_xlfn.IFS(AND(ISBLANK(A2733), OR(B2733&lt;&gt;"",C2733&lt;&gt;"",E2733&lt;&gt;"",F2733&lt;&gt;"",G2733&lt;&gt;"",H2733&lt;&gt;"",J2733&lt;&gt;"",K2733&lt;&gt;"",M2733&lt;&gt;"",N2733&lt;&gt;"",O2733&lt;&gt;"",P2733&lt;&gt;"",Q2733&lt;&gt;"",R2733&lt;&gt;"",S2733&lt;&gt;"",T2733&lt;&gt;"",)), "Address Empty", ISBLANK(A2733), "", ISBLANK(B2733), "Room Number Empty", ISBLANK(C2733), "First Name Empty", ISBLANK(E2733), "Last Name Empty", ISBLANK(F2733), "Date of Birth Empty", ISBLANK(G2733), "NI Number Empty", ISBLANK(H2733), "Check In Date Empty", ISBLANK(J2733), "HB Claim Ref Number Empty", ISBLANK(K2733), "Referral Agency Empty", ISBLANK(M2733), "Gender Empty", ISBLANK(N2733), "Religion Empty", ISBLANK(O2733), "Ethnicity Empty", ISBLANK(P2733), "Nationality Empty", ISBLANK(Q2733), "Disability Empty", ISBLANK(R2733), "Sexual Orientation Empty", ISBLANK(S2733), "Language Empty", ISBLANK(T2733), "Risk Assessment Empty", AND(G2733&lt;&gt;"",H2733&lt;&gt;""), IF(SUMPRODUCT(($G$2:$G$5000=G2733)*($H$2:$H$5000=H2733))&gt;1,"CONFLICT: NI and Check-in Date Already in Use","Correct"), TRUE, "Correct")</f>
        <v/>
      </c>
    </row>
    <row r="2734" spans="1:22" s="14" customFormat="1" x14ac:dyDescent="0.5">
      <c r="A2734" s="10"/>
      <c r="B2734" s="11"/>
      <c r="C2734" s="10"/>
      <c r="D2734" s="10"/>
      <c r="E2734" s="10"/>
      <c r="F2734" s="12"/>
      <c r="G2734" s="10"/>
      <c r="H2734" s="12"/>
      <c r="I2734" s="12"/>
      <c r="J2734" s="13"/>
      <c r="K2734" s="10"/>
      <c r="L2734" s="15" t="str">
        <f ca="1">IF(ISBLANK(F2734), "", DATEDIF(Tenants[[#This Row],[DateOfBirth]],TODAY(),"Y"))</f>
        <v/>
      </c>
      <c r="M2734" s="10"/>
      <c r="N2734" s="10"/>
      <c r="O2734" s="10"/>
      <c r="P2734" s="10"/>
      <c r="Q2734" s="10"/>
      <c r="R2734" s="10"/>
      <c r="S2734" s="10"/>
      <c r="T2734" s="10"/>
      <c r="U2734" s="16" t="str">
        <f t="shared" si="44"/>
        <v/>
      </c>
      <c r="V2734" s="16" t="str" cm="1">
        <f t="array" ref="V2734">_xlfn.IFS(AND(ISBLANK(A2734), OR(B2734&lt;&gt;"",C2734&lt;&gt;"",E2734&lt;&gt;"",F2734&lt;&gt;"",G2734&lt;&gt;"",H2734&lt;&gt;"",J2734&lt;&gt;"",K2734&lt;&gt;"",M2734&lt;&gt;"",N2734&lt;&gt;"",O2734&lt;&gt;"",P2734&lt;&gt;"",Q2734&lt;&gt;"",R2734&lt;&gt;"",S2734&lt;&gt;"",T2734&lt;&gt;"",)), "Address Empty", ISBLANK(A2734), "", ISBLANK(B2734), "Room Number Empty", ISBLANK(C2734), "First Name Empty", ISBLANK(E2734), "Last Name Empty", ISBLANK(F2734), "Date of Birth Empty", ISBLANK(G2734), "NI Number Empty", ISBLANK(H2734), "Check In Date Empty", ISBLANK(J2734), "HB Claim Ref Number Empty", ISBLANK(K2734), "Referral Agency Empty", ISBLANK(M2734), "Gender Empty", ISBLANK(N2734), "Religion Empty", ISBLANK(O2734), "Ethnicity Empty", ISBLANK(P2734), "Nationality Empty", ISBLANK(Q2734), "Disability Empty", ISBLANK(R2734), "Sexual Orientation Empty", ISBLANK(S2734), "Language Empty", ISBLANK(T2734), "Risk Assessment Empty", AND(G2734&lt;&gt;"",H2734&lt;&gt;""), IF(SUMPRODUCT(($G$2:$G$5000=G2734)*($H$2:$H$5000=H2734))&gt;1,"CONFLICT: NI and Check-in Date Already in Use","Correct"), TRUE, "Correct")</f>
        <v/>
      </c>
    </row>
    <row r="2735" spans="1:22" s="14" customFormat="1" x14ac:dyDescent="0.5">
      <c r="A2735" s="10"/>
      <c r="B2735" s="11"/>
      <c r="C2735" s="10"/>
      <c r="D2735" s="10"/>
      <c r="E2735" s="10"/>
      <c r="F2735" s="12"/>
      <c r="G2735" s="10"/>
      <c r="H2735" s="12"/>
      <c r="I2735" s="12"/>
      <c r="J2735" s="13"/>
      <c r="K2735" s="10"/>
      <c r="L2735" s="15" t="str">
        <f ca="1">IF(ISBLANK(F2735), "", DATEDIF(Tenants[[#This Row],[DateOfBirth]],TODAY(),"Y"))</f>
        <v/>
      </c>
      <c r="M2735" s="10"/>
      <c r="N2735" s="10"/>
      <c r="O2735" s="10"/>
      <c r="P2735" s="10"/>
      <c r="Q2735" s="10"/>
      <c r="R2735" s="10"/>
      <c r="S2735" s="10"/>
      <c r="T2735" s="10"/>
      <c r="U2735" s="16" t="str">
        <f t="shared" si="44"/>
        <v/>
      </c>
      <c r="V2735" s="16" t="str" cm="1">
        <f t="array" ref="V2735">_xlfn.IFS(AND(ISBLANK(A2735), OR(B2735&lt;&gt;"",C2735&lt;&gt;"",E2735&lt;&gt;"",F2735&lt;&gt;"",G2735&lt;&gt;"",H2735&lt;&gt;"",J2735&lt;&gt;"",K2735&lt;&gt;"",M2735&lt;&gt;"",N2735&lt;&gt;"",O2735&lt;&gt;"",P2735&lt;&gt;"",Q2735&lt;&gt;"",R2735&lt;&gt;"",S2735&lt;&gt;"",T2735&lt;&gt;"",)), "Address Empty", ISBLANK(A2735), "", ISBLANK(B2735), "Room Number Empty", ISBLANK(C2735), "First Name Empty", ISBLANK(E2735), "Last Name Empty", ISBLANK(F2735), "Date of Birth Empty", ISBLANK(G2735), "NI Number Empty", ISBLANK(H2735), "Check In Date Empty", ISBLANK(J2735), "HB Claim Ref Number Empty", ISBLANK(K2735), "Referral Agency Empty", ISBLANK(M2735), "Gender Empty", ISBLANK(N2735), "Religion Empty", ISBLANK(O2735), "Ethnicity Empty", ISBLANK(P2735), "Nationality Empty", ISBLANK(Q2735), "Disability Empty", ISBLANK(R2735), "Sexual Orientation Empty", ISBLANK(S2735), "Language Empty", ISBLANK(T2735), "Risk Assessment Empty", AND(G2735&lt;&gt;"",H2735&lt;&gt;""), IF(SUMPRODUCT(($G$2:$G$5000=G2735)*($H$2:$H$5000=H2735))&gt;1,"CONFLICT: NI and Check-in Date Already in Use","Correct"), TRUE, "Correct")</f>
        <v/>
      </c>
    </row>
    <row r="2736" spans="1:22" s="14" customFormat="1" x14ac:dyDescent="0.5">
      <c r="A2736" s="10"/>
      <c r="B2736" s="11"/>
      <c r="C2736" s="10"/>
      <c r="D2736" s="10"/>
      <c r="E2736" s="10"/>
      <c r="F2736" s="12"/>
      <c r="G2736" s="10"/>
      <c r="H2736" s="12"/>
      <c r="I2736" s="12"/>
      <c r="J2736" s="13"/>
      <c r="K2736" s="10"/>
      <c r="L2736" s="15" t="str">
        <f ca="1">IF(ISBLANK(F2736), "", DATEDIF(Tenants[[#This Row],[DateOfBirth]],TODAY(),"Y"))</f>
        <v/>
      </c>
      <c r="M2736" s="10"/>
      <c r="N2736" s="10"/>
      <c r="O2736" s="10"/>
      <c r="P2736" s="10"/>
      <c r="Q2736" s="10"/>
      <c r="R2736" s="10"/>
      <c r="S2736" s="10"/>
      <c r="T2736" s="10"/>
      <c r="U2736" s="16" t="str">
        <f t="shared" si="44"/>
        <v/>
      </c>
      <c r="V2736" s="16" t="str" cm="1">
        <f t="array" ref="V2736">_xlfn.IFS(AND(ISBLANK(A2736), OR(B2736&lt;&gt;"",C2736&lt;&gt;"",E2736&lt;&gt;"",F2736&lt;&gt;"",G2736&lt;&gt;"",H2736&lt;&gt;"",J2736&lt;&gt;"",K2736&lt;&gt;"",M2736&lt;&gt;"",N2736&lt;&gt;"",O2736&lt;&gt;"",P2736&lt;&gt;"",Q2736&lt;&gt;"",R2736&lt;&gt;"",S2736&lt;&gt;"",T2736&lt;&gt;"",)), "Address Empty", ISBLANK(A2736), "", ISBLANK(B2736), "Room Number Empty", ISBLANK(C2736), "First Name Empty", ISBLANK(E2736), "Last Name Empty", ISBLANK(F2736), "Date of Birth Empty", ISBLANK(G2736), "NI Number Empty", ISBLANK(H2736), "Check In Date Empty", ISBLANK(J2736), "HB Claim Ref Number Empty", ISBLANK(K2736), "Referral Agency Empty", ISBLANK(M2736), "Gender Empty", ISBLANK(N2736), "Religion Empty", ISBLANK(O2736), "Ethnicity Empty", ISBLANK(P2736), "Nationality Empty", ISBLANK(Q2736), "Disability Empty", ISBLANK(R2736), "Sexual Orientation Empty", ISBLANK(S2736), "Language Empty", ISBLANK(T2736), "Risk Assessment Empty", AND(G2736&lt;&gt;"",H2736&lt;&gt;""), IF(SUMPRODUCT(($G$2:$G$5000=G2736)*($H$2:$H$5000=H2736))&gt;1,"CONFLICT: NI and Check-in Date Already in Use","Correct"), TRUE, "Correct")</f>
        <v/>
      </c>
    </row>
    <row r="2737" spans="1:22" s="14" customFormat="1" x14ac:dyDescent="0.5">
      <c r="A2737" s="10"/>
      <c r="B2737" s="11"/>
      <c r="C2737" s="10"/>
      <c r="D2737" s="10"/>
      <c r="E2737" s="10"/>
      <c r="F2737" s="12"/>
      <c r="G2737" s="10"/>
      <c r="H2737" s="12"/>
      <c r="I2737" s="12"/>
      <c r="J2737" s="13"/>
      <c r="K2737" s="10"/>
      <c r="L2737" s="15" t="str">
        <f ca="1">IF(ISBLANK(F2737), "", DATEDIF(Tenants[[#This Row],[DateOfBirth]],TODAY(),"Y"))</f>
        <v/>
      </c>
      <c r="M2737" s="10"/>
      <c r="N2737" s="10"/>
      <c r="O2737" s="10"/>
      <c r="P2737" s="10"/>
      <c r="Q2737" s="10"/>
      <c r="R2737" s="10"/>
      <c r="S2737" s="10"/>
      <c r="T2737" s="10"/>
      <c r="U2737" s="16" t="str">
        <f t="shared" si="44"/>
        <v/>
      </c>
      <c r="V2737" s="16" t="str" cm="1">
        <f t="array" ref="V2737">_xlfn.IFS(AND(ISBLANK(A2737), OR(B2737&lt;&gt;"",C2737&lt;&gt;"",E2737&lt;&gt;"",F2737&lt;&gt;"",G2737&lt;&gt;"",H2737&lt;&gt;"",J2737&lt;&gt;"",K2737&lt;&gt;"",M2737&lt;&gt;"",N2737&lt;&gt;"",O2737&lt;&gt;"",P2737&lt;&gt;"",Q2737&lt;&gt;"",R2737&lt;&gt;"",S2737&lt;&gt;"",T2737&lt;&gt;"",)), "Address Empty", ISBLANK(A2737), "", ISBLANK(B2737), "Room Number Empty", ISBLANK(C2737), "First Name Empty", ISBLANK(E2737), "Last Name Empty", ISBLANK(F2737), "Date of Birth Empty", ISBLANK(G2737), "NI Number Empty", ISBLANK(H2737), "Check In Date Empty", ISBLANK(J2737), "HB Claim Ref Number Empty", ISBLANK(K2737), "Referral Agency Empty", ISBLANK(M2737), "Gender Empty", ISBLANK(N2737), "Religion Empty", ISBLANK(O2737), "Ethnicity Empty", ISBLANK(P2737), "Nationality Empty", ISBLANK(Q2737), "Disability Empty", ISBLANK(R2737), "Sexual Orientation Empty", ISBLANK(S2737), "Language Empty", ISBLANK(T2737), "Risk Assessment Empty", AND(G2737&lt;&gt;"",H2737&lt;&gt;""), IF(SUMPRODUCT(($G$2:$G$5000=G2737)*($H$2:$H$5000=H2737))&gt;1,"CONFLICT: NI and Check-in Date Already in Use","Correct"), TRUE, "Correct")</f>
        <v/>
      </c>
    </row>
    <row r="2738" spans="1:22" s="14" customFormat="1" x14ac:dyDescent="0.5">
      <c r="A2738" s="10"/>
      <c r="B2738" s="11"/>
      <c r="C2738" s="10"/>
      <c r="D2738" s="10"/>
      <c r="E2738" s="10"/>
      <c r="F2738" s="12"/>
      <c r="G2738" s="10"/>
      <c r="H2738" s="12"/>
      <c r="I2738" s="12"/>
      <c r="J2738" s="13"/>
      <c r="K2738" s="10"/>
      <c r="L2738" s="15" t="str">
        <f ca="1">IF(ISBLANK(F2738), "", DATEDIF(Tenants[[#This Row],[DateOfBirth]],TODAY(),"Y"))</f>
        <v/>
      </c>
      <c r="M2738" s="10"/>
      <c r="N2738" s="10"/>
      <c r="O2738" s="10"/>
      <c r="P2738" s="10"/>
      <c r="Q2738" s="10"/>
      <c r="R2738" s="10"/>
      <c r="S2738" s="10"/>
      <c r="T2738" s="10"/>
      <c r="U2738" s="16" t="str">
        <f t="shared" si="44"/>
        <v/>
      </c>
      <c r="V2738" s="16" t="str" cm="1">
        <f t="array" ref="V2738">_xlfn.IFS(AND(ISBLANK(A2738), OR(B2738&lt;&gt;"",C2738&lt;&gt;"",E2738&lt;&gt;"",F2738&lt;&gt;"",G2738&lt;&gt;"",H2738&lt;&gt;"",J2738&lt;&gt;"",K2738&lt;&gt;"",M2738&lt;&gt;"",N2738&lt;&gt;"",O2738&lt;&gt;"",P2738&lt;&gt;"",Q2738&lt;&gt;"",R2738&lt;&gt;"",S2738&lt;&gt;"",T2738&lt;&gt;"",)), "Address Empty", ISBLANK(A2738), "", ISBLANK(B2738), "Room Number Empty", ISBLANK(C2738), "First Name Empty", ISBLANK(E2738), "Last Name Empty", ISBLANK(F2738), "Date of Birth Empty", ISBLANK(G2738), "NI Number Empty", ISBLANK(H2738), "Check In Date Empty", ISBLANK(J2738), "HB Claim Ref Number Empty", ISBLANK(K2738), "Referral Agency Empty", ISBLANK(M2738), "Gender Empty", ISBLANK(N2738), "Religion Empty", ISBLANK(O2738), "Ethnicity Empty", ISBLANK(P2738), "Nationality Empty", ISBLANK(Q2738), "Disability Empty", ISBLANK(R2738), "Sexual Orientation Empty", ISBLANK(S2738), "Language Empty", ISBLANK(T2738), "Risk Assessment Empty", AND(G2738&lt;&gt;"",H2738&lt;&gt;""), IF(SUMPRODUCT(($G$2:$G$5000=G2738)*($H$2:$H$5000=H2738))&gt;1,"CONFLICT: NI and Check-in Date Already in Use","Correct"), TRUE, "Correct")</f>
        <v/>
      </c>
    </row>
    <row r="2739" spans="1:22" s="14" customFormat="1" x14ac:dyDescent="0.5">
      <c r="A2739" s="10"/>
      <c r="B2739" s="11"/>
      <c r="C2739" s="10"/>
      <c r="D2739" s="10"/>
      <c r="E2739" s="10"/>
      <c r="F2739" s="12"/>
      <c r="G2739" s="10"/>
      <c r="H2739" s="12"/>
      <c r="I2739" s="12"/>
      <c r="J2739" s="13"/>
      <c r="K2739" s="10"/>
      <c r="L2739" s="15" t="str">
        <f ca="1">IF(ISBLANK(F2739), "", DATEDIF(Tenants[[#This Row],[DateOfBirth]],TODAY(),"Y"))</f>
        <v/>
      </c>
      <c r="M2739" s="10"/>
      <c r="N2739" s="10"/>
      <c r="O2739" s="10"/>
      <c r="P2739" s="10"/>
      <c r="Q2739" s="10"/>
      <c r="R2739" s="10"/>
      <c r="S2739" s="10"/>
      <c r="T2739" s="10"/>
      <c r="U2739" s="16" t="str">
        <f t="shared" si="44"/>
        <v/>
      </c>
      <c r="V2739" s="16" t="str" cm="1">
        <f t="array" ref="V2739">_xlfn.IFS(AND(ISBLANK(A2739), OR(B2739&lt;&gt;"",C2739&lt;&gt;"",E2739&lt;&gt;"",F2739&lt;&gt;"",G2739&lt;&gt;"",H2739&lt;&gt;"",J2739&lt;&gt;"",K2739&lt;&gt;"",M2739&lt;&gt;"",N2739&lt;&gt;"",O2739&lt;&gt;"",P2739&lt;&gt;"",Q2739&lt;&gt;"",R2739&lt;&gt;"",S2739&lt;&gt;"",T2739&lt;&gt;"",)), "Address Empty", ISBLANK(A2739), "", ISBLANK(B2739), "Room Number Empty", ISBLANK(C2739), "First Name Empty", ISBLANK(E2739), "Last Name Empty", ISBLANK(F2739), "Date of Birth Empty", ISBLANK(G2739), "NI Number Empty", ISBLANK(H2739), "Check In Date Empty", ISBLANK(J2739), "HB Claim Ref Number Empty", ISBLANK(K2739), "Referral Agency Empty", ISBLANK(M2739), "Gender Empty", ISBLANK(N2739), "Religion Empty", ISBLANK(O2739), "Ethnicity Empty", ISBLANK(P2739), "Nationality Empty", ISBLANK(Q2739), "Disability Empty", ISBLANK(R2739), "Sexual Orientation Empty", ISBLANK(S2739), "Language Empty", ISBLANK(T2739), "Risk Assessment Empty", AND(G2739&lt;&gt;"",H2739&lt;&gt;""), IF(SUMPRODUCT(($G$2:$G$5000=G2739)*($H$2:$H$5000=H2739))&gt;1,"CONFLICT: NI and Check-in Date Already in Use","Correct"), TRUE, "Correct")</f>
        <v/>
      </c>
    </row>
    <row r="2740" spans="1:22" s="14" customFormat="1" x14ac:dyDescent="0.5">
      <c r="A2740" s="10"/>
      <c r="B2740" s="11"/>
      <c r="C2740" s="10"/>
      <c r="D2740" s="10"/>
      <c r="E2740" s="10"/>
      <c r="F2740" s="12"/>
      <c r="G2740" s="10"/>
      <c r="H2740" s="12"/>
      <c r="I2740" s="12"/>
      <c r="J2740" s="13"/>
      <c r="K2740" s="10"/>
      <c r="L2740" s="15" t="str">
        <f ca="1">IF(ISBLANK(F2740), "", DATEDIF(Tenants[[#This Row],[DateOfBirth]],TODAY(),"Y"))</f>
        <v/>
      </c>
      <c r="M2740" s="10"/>
      <c r="N2740" s="10"/>
      <c r="O2740" s="10"/>
      <c r="P2740" s="10"/>
      <c r="Q2740" s="10"/>
      <c r="R2740" s="10"/>
      <c r="S2740" s="10"/>
      <c r="T2740" s="10"/>
      <c r="U2740" s="16" t="str">
        <f t="shared" si="44"/>
        <v/>
      </c>
      <c r="V2740" s="16" t="str" cm="1">
        <f t="array" ref="V2740">_xlfn.IFS(AND(ISBLANK(A2740), OR(B2740&lt;&gt;"",C2740&lt;&gt;"",E2740&lt;&gt;"",F2740&lt;&gt;"",G2740&lt;&gt;"",H2740&lt;&gt;"",J2740&lt;&gt;"",K2740&lt;&gt;"",M2740&lt;&gt;"",N2740&lt;&gt;"",O2740&lt;&gt;"",P2740&lt;&gt;"",Q2740&lt;&gt;"",R2740&lt;&gt;"",S2740&lt;&gt;"",T2740&lt;&gt;"",)), "Address Empty", ISBLANK(A2740), "", ISBLANK(B2740), "Room Number Empty", ISBLANK(C2740), "First Name Empty", ISBLANK(E2740), "Last Name Empty", ISBLANK(F2740), "Date of Birth Empty", ISBLANK(G2740), "NI Number Empty", ISBLANK(H2740), "Check In Date Empty", ISBLANK(J2740), "HB Claim Ref Number Empty", ISBLANK(K2740), "Referral Agency Empty", ISBLANK(M2740), "Gender Empty", ISBLANK(N2740), "Religion Empty", ISBLANK(O2740), "Ethnicity Empty", ISBLANK(P2740), "Nationality Empty", ISBLANK(Q2740), "Disability Empty", ISBLANK(R2740), "Sexual Orientation Empty", ISBLANK(S2740), "Language Empty", ISBLANK(T2740), "Risk Assessment Empty", AND(G2740&lt;&gt;"",H2740&lt;&gt;""), IF(SUMPRODUCT(($G$2:$G$5000=G2740)*($H$2:$H$5000=H2740))&gt;1,"CONFLICT: NI and Check-in Date Already in Use","Correct"), TRUE, "Correct")</f>
        <v/>
      </c>
    </row>
    <row r="2741" spans="1:22" s="14" customFormat="1" x14ac:dyDescent="0.5">
      <c r="A2741" s="10"/>
      <c r="B2741" s="11"/>
      <c r="C2741" s="10"/>
      <c r="D2741" s="10"/>
      <c r="E2741" s="10"/>
      <c r="F2741" s="12"/>
      <c r="G2741" s="10"/>
      <c r="H2741" s="12"/>
      <c r="I2741" s="12"/>
      <c r="J2741" s="13"/>
      <c r="K2741" s="10"/>
      <c r="L2741" s="15" t="str">
        <f ca="1">IF(ISBLANK(F2741), "", DATEDIF(Tenants[[#This Row],[DateOfBirth]],TODAY(),"Y"))</f>
        <v/>
      </c>
      <c r="M2741" s="10"/>
      <c r="N2741" s="10"/>
      <c r="O2741" s="10"/>
      <c r="P2741" s="10"/>
      <c r="Q2741" s="10"/>
      <c r="R2741" s="10"/>
      <c r="S2741" s="10"/>
      <c r="T2741" s="10"/>
      <c r="U2741" s="16" t="str">
        <f t="shared" si="44"/>
        <v/>
      </c>
      <c r="V2741" s="16" t="str" cm="1">
        <f t="array" ref="V2741">_xlfn.IFS(AND(ISBLANK(A2741), OR(B2741&lt;&gt;"",C2741&lt;&gt;"",E2741&lt;&gt;"",F2741&lt;&gt;"",G2741&lt;&gt;"",H2741&lt;&gt;"",J2741&lt;&gt;"",K2741&lt;&gt;"",M2741&lt;&gt;"",N2741&lt;&gt;"",O2741&lt;&gt;"",P2741&lt;&gt;"",Q2741&lt;&gt;"",R2741&lt;&gt;"",S2741&lt;&gt;"",T2741&lt;&gt;"",)), "Address Empty", ISBLANK(A2741), "", ISBLANK(B2741), "Room Number Empty", ISBLANK(C2741), "First Name Empty", ISBLANK(E2741), "Last Name Empty", ISBLANK(F2741), "Date of Birth Empty", ISBLANK(G2741), "NI Number Empty", ISBLANK(H2741), "Check In Date Empty", ISBLANK(J2741), "HB Claim Ref Number Empty", ISBLANK(K2741), "Referral Agency Empty", ISBLANK(M2741), "Gender Empty", ISBLANK(N2741), "Religion Empty", ISBLANK(O2741), "Ethnicity Empty", ISBLANK(P2741), "Nationality Empty", ISBLANK(Q2741), "Disability Empty", ISBLANK(R2741), "Sexual Orientation Empty", ISBLANK(S2741), "Language Empty", ISBLANK(T2741), "Risk Assessment Empty", AND(G2741&lt;&gt;"",H2741&lt;&gt;""), IF(SUMPRODUCT(($G$2:$G$5000=G2741)*($H$2:$H$5000=H2741))&gt;1,"CONFLICT: NI and Check-in Date Already in Use","Correct"), TRUE, "Correct")</f>
        <v/>
      </c>
    </row>
    <row r="2742" spans="1:22" s="14" customFormat="1" x14ac:dyDescent="0.5">
      <c r="A2742" s="10"/>
      <c r="B2742" s="11"/>
      <c r="C2742" s="10"/>
      <c r="D2742" s="10"/>
      <c r="E2742" s="10"/>
      <c r="F2742" s="12"/>
      <c r="G2742" s="10"/>
      <c r="H2742" s="12"/>
      <c r="I2742" s="12"/>
      <c r="J2742" s="13"/>
      <c r="K2742" s="10"/>
      <c r="L2742" s="15" t="str">
        <f ca="1">IF(ISBLANK(F2742), "", DATEDIF(Tenants[[#This Row],[DateOfBirth]],TODAY(),"Y"))</f>
        <v/>
      </c>
      <c r="M2742" s="10"/>
      <c r="N2742" s="10"/>
      <c r="O2742" s="10"/>
      <c r="P2742" s="10"/>
      <c r="Q2742" s="10"/>
      <c r="R2742" s="10"/>
      <c r="S2742" s="10"/>
      <c r="T2742" s="10"/>
      <c r="U2742" s="16" t="str">
        <f t="shared" si="44"/>
        <v/>
      </c>
      <c r="V2742" s="16" t="str" cm="1">
        <f t="array" ref="V2742">_xlfn.IFS(AND(ISBLANK(A2742), OR(B2742&lt;&gt;"",C2742&lt;&gt;"",E2742&lt;&gt;"",F2742&lt;&gt;"",G2742&lt;&gt;"",H2742&lt;&gt;"",J2742&lt;&gt;"",K2742&lt;&gt;"",M2742&lt;&gt;"",N2742&lt;&gt;"",O2742&lt;&gt;"",P2742&lt;&gt;"",Q2742&lt;&gt;"",R2742&lt;&gt;"",S2742&lt;&gt;"",T2742&lt;&gt;"",)), "Address Empty", ISBLANK(A2742), "", ISBLANK(B2742), "Room Number Empty", ISBLANK(C2742), "First Name Empty", ISBLANK(E2742), "Last Name Empty", ISBLANK(F2742), "Date of Birth Empty", ISBLANK(G2742), "NI Number Empty", ISBLANK(H2742), "Check In Date Empty", ISBLANK(J2742), "HB Claim Ref Number Empty", ISBLANK(K2742), "Referral Agency Empty", ISBLANK(M2742), "Gender Empty", ISBLANK(N2742), "Religion Empty", ISBLANK(O2742), "Ethnicity Empty", ISBLANK(P2742), "Nationality Empty", ISBLANK(Q2742), "Disability Empty", ISBLANK(R2742), "Sexual Orientation Empty", ISBLANK(S2742), "Language Empty", ISBLANK(T2742), "Risk Assessment Empty", AND(G2742&lt;&gt;"",H2742&lt;&gt;""), IF(SUMPRODUCT(($G$2:$G$5000=G2742)*($H$2:$H$5000=H2742))&gt;1,"CONFLICT: NI and Check-in Date Already in Use","Correct"), TRUE, "Correct")</f>
        <v/>
      </c>
    </row>
    <row r="2743" spans="1:22" s="14" customFormat="1" x14ac:dyDescent="0.5">
      <c r="A2743" s="10"/>
      <c r="B2743" s="11"/>
      <c r="C2743" s="10"/>
      <c r="D2743" s="10"/>
      <c r="E2743" s="10"/>
      <c r="F2743" s="12"/>
      <c r="G2743" s="10"/>
      <c r="H2743" s="12"/>
      <c r="I2743" s="12"/>
      <c r="J2743" s="13"/>
      <c r="K2743" s="10"/>
      <c r="L2743" s="15" t="str">
        <f ca="1">IF(ISBLANK(F2743), "", DATEDIF(Tenants[[#This Row],[DateOfBirth]],TODAY(),"Y"))</f>
        <v/>
      </c>
      <c r="M2743" s="10"/>
      <c r="N2743" s="10"/>
      <c r="O2743" s="10"/>
      <c r="P2743" s="10"/>
      <c r="Q2743" s="10"/>
      <c r="R2743" s="10"/>
      <c r="S2743" s="10"/>
      <c r="T2743" s="10"/>
      <c r="U2743" s="16" t="str">
        <f t="shared" si="44"/>
        <v/>
      </c>
      <c r="V2743" s="16" t="str" cm="1">
        <f t="array" ref="V2743">_xlfn.IFS(AND(ISBLANK(A2743), OR(B2743&lt;&gt;"",C2743&lt;&gt;"",E2743&lt;&gt;"",F2743&lt;&gt;"",G2743&lt;&gt;"",H2743&lt;&gt;"",J2743&lt;&gt;"",K2743&lt;&gt;"",M2743&lt;&gt;"",N2743&lt;&gt;"",O2743&lt;&gt;"",P2743&lt;&gt;"",Q2743&lt;&gt;"",R2743&lt;&gt;"",S2743&lt;&gt;"",T2743&lt;&gt;"",)), "Address Empty", ISBLANK(A2743), "", ISBLANK(B2743), "Room Number Empty", ISBLANK(C2743), "First Name Empty", ISBLANK(E2743), "Last Name Empty", ISBLANK(F2743), "Date of Birth Empty", ISBLANK(G2743), "NI Number Empty", ISBLANK(H2743), "Check In Date Empty", ISBLANK(J2743), "HB Claim Ref Number Empty", ISBLANK(K2743), "Referral Agency Empty", ISBLANK(M2743), "Gender Empty", ISBLANK(N2743), "Religion Empty", ISBLANK(O2743), "Ethnicity Empty", ISBLANK(P2743), "Nationality Empty", ISBLANK(Q2743), "Disability Empty", ISBLANK(R2743), "Sexual Orientation Empty", ISBLANK(S2743), "Language Empty", ISBLANK(T2743), "Risk Assessment Empty", AND(G2743&lt;&gt;"",H2743&lt;&gt;""), IF(SUMPRODUCT(($G$2:$G$5000=G2743)*($H$2:$H$5000=H2743))&gt;1,"CONFLICT: NI and Check-in Date Already in Use","Correct"), TRUE, "Correct")</f>
        <v/>
      </c>
    </row>
    <row r="2744" spans="1:22" s="14" customFormat="1" x14ac:dyDescent="0.5">
      <c r="A2744" s="10"/>
      <c r="B2744" s="11"/>
      <c r="C2744" s="10"/>
      <c r="D2744" s="10"/>
      <c r="E2744" s="10"/>
      <c r="F2744" s="12"/>
      <c r="G2744" s="10"/>
      <c r="H2744" s="12"/>
      <c r="I2744" s="12"/>
      <c r="J2744" s="13"/>
      <c r="K2744" s="10"/>
      <c r="L2744" s="15" t="str">
        <f ca="1">IF(ISBLANK(F2744), "", DATEDIF(Tenants[[#This Row],[DateOfBirth]],TODAY(),"Y"))</f>
        <v/>
      </c>
      <c r="M2744" s="10"/>
      <c r="N2744" s="10"/>
      <c r="O2744" s="10"/>
      <c r="P2744" s="10"/>
      <c r="Q2744" s="10"/>
      <c r="R2744" s="10"/>
      <c r="S2744" s="10"/>
      <c r="T2744" s="10"/>
      <c r="U2744" s="16" t="str">
        <f t="shared" si="44"/>
        <v/>
      </c>
      <c r="V2744" s="16" t="str" cm="1">
        <f t="array" ref="V2744">_xlfn.IFS(AND(ISBLANK(A2744), OR(B2744&lt;&gt;"",C2744&lt;&gt;"",E2744&lt;&gt;"",F2744&lt;&gt;"",G2744&lt;&gt;"",H2744&lt;&gt;"",J2744&lt;&gt;"",K2744&lt;&gt;"",M2744&lt;&gt;"",N2744&lt;&gt;"",O2744&lt;&gt;"",P2744&lt;&gt;"",Q2744&lt;&gt;"",R2744&lt;&gt;"",S2744&lt;&gt;"",T2744&lt;&gt;"",)), "Address Empty", ISBLANK(A2744), "", ISBLANK(B2744), "Room Number Empty", ISBLANK(C2744), "First Name Empty", ISBLANK(E2744), "Last Name Empty", ISBLANK(F2744), "Date of Birth Empty", ISBLANK(G2744), "NI Number Empty", ISBLANK(H2744), "Check In Date Empty", ISBLANK(J2744), "HB Claim Ref Number Empty", ISBLANK(K2744), "Referral Agency Empty", ISBLANK(M2744), "Gender Empty", ISBLANK(N2744), "Religion Empty", ISBLANK(O2744), "Ethnicity Empty", ISBLANK(P2744), "Nationality Empty", ISBLANK(Q2744), "Disability Empty", ISBLANK(R2744), "Sexual Orientation Empty", ISBLANK(S2744), "Language Empty", ISBLANK(T2744), "Risk Assessment Empty", AND(G2744&lt;&gt;"",H2744&lt;&gt;""), IF(SUMPRODUCT(($G$2:$G$5000=G2744)*($H$2:$H$5000=H2744))&gt;1,"CONFLICT: NI and Check-in Date Already in Use","Correct"), TRUE, "Correct")</f>
        <v/>
      </c>
    </row>
    <row r="2745" spans="1:22" s="14" customFormat="1" x14ac:dyDescent="0.5">
      <c r="A2745" s="10"/>
      <c r="B2745" s="11"/>
      <c r="C2745" s="10"/>
      <c r="D2745" s="10"/>
      <c r="E2745" s="10"/>
      <c r="F2745" s="12"/>
      <c r="G2745" s="10"/>
      <c r="H2745" s="12"/>
      <c r="I2745" s="12"/>
      <c r="J2745" s="13"/>
      <c r="K2745" s="10"/>
      <c r="L2745" s="15" t="str">
        <f ca="1">IF(ISBLANK(F2745), "", DATEDIF(Tenants[[#This Row],[DateOfBirth]],TODAY(),"Y"))</f>
        <v/>
      </c>
      <c r="M2745" s="10"/>
      <c r="N2745" s="10"/>
      <c r="O2745" s="10"/>
      <c r="P2745" s="10"/>
      <c r="Q2745" s="10"/>
      <c r="R2745" s="10"/>
      <c r="S2745" s="10"/>
      <c r="T2745" s="10"/>
      <c r="U2745" s="16" t="str">
        <f t="shared" si="44"/>
        <v/>
      </c>
      <c r="V2745" s="16" t="str" cm="1">
        <f t="array" ref="V2745">_xlfn.IFS(AND(ISBLANK(A2745), OR(B2745&lt;&gt;"",C2745&lt;&gt;"",E2745&lt;&gt;"",F2745&lt;&gt;"",G2745&lt;&gt;"",H2745&lt;&gt;"",J2745&lt;&gt;"",K2745&lt;&gt;"",M2745&lt;&gt;"",N2745&lt;&gt;"",O2745&lt;&gt;"",P2745&lt;&gt;"",Q2745&lt;&gt;"",R2745&lt;&gt;"",S2745&lt;&gt;"",T2745&lt;&gt;"",)), "Address Empty", ISBLANK(A2745), "", ISBLANK(B2745), "Room Number Empty", ISBLANK(C2745), "First Name Empty", ISBLANK(E2745), "Last Name Empty", ISBLANK(F2745), "Date of Birth Empty", ISBLANK(G2745), "NI Number Empty", ISBLANK(H2745), "Check In Date Empty", ISBLANK(J2745), "HB Claim Ref Number Empty", ISBLANK(K2745), "Referral Agency Empty", ISBLANK(M2745), "Gender Empty", ISBLANK(N2745), "Religion Empty", ISBLANK(O2745), "Ethnicity Empty", ISBLANK(P2745), "Nationality Empty", ISBLANK(Q2745), "Disability Empty", ISBLANK(R2745), "Sexual Orientation Empty", ISBLANK(S2745), "Language Empty", ISBLANK(T2745), "Risk Assessment Empty", AND(G2745&lt;&gt;"",H2745&lt;&gt;""), IF(SUMPRODUCT(($G$2:$G$5000=G2745)*($H$2:$H$5000=H2745))&gt;1,"CONFLICT: NI and Check-in Date Already in Use","Correct"), TRUE, "Correct")</f>
        <v/>
      </c>
    </row>
    <row r="2746" spans="1:22" s="14" customFormat="1" x14ac:dyDescent="0.5">
      <c r="A2746" s="10"/>
      <c r="B2746" s="11"/>
      <c r="C2746" s="10"/>
      <c r="D2746" s="10"/>
      <c r="E2746" s="10"/>
      <c r="F2746" s="12"/>
      <c r="G2746" s="10"/>
      <c r="H2746" s="12"/>
      <c r="I2746" s="12"/>
      <c r="J2746" s="13"/>
      <c r="K2746" s="10"/>
      <c r="L2746" s="15" t="str">
        <f ca="1">IF(ISBLANK(F2746), "", DATEDIF(Tenants[[#This Row],[DateOfBirth]],TODAY(),"Y"))</f>
        <v/>
      </c>
      <c r="M2746" s="10"/>
      <c r="N2746" s="10"/>
      <c r="O2746" s="10"/>
      <c r="P2746" s="10"/>
      <c r="Q2746" s="10"/>
      <c r="R2746" s="10"/>
      <c r="S2746" s="10"/>
      <c r="T2746" s="10"/>
      <c r="U2746" s="16" t="str">
        <f t="shared" si="44"/>
        <v/>
      </c>
      <c r="V2746" s="16" t="str" cm="1">
        <f t="array" ref="V2746">_xlfn.IFS(AND(ISBLANK(A2746), OR(B2746&lt;&gt;"",C2746&lt;&gt;"",E2746&lt;&gt;"",F2746&lt;&gt;"",G2746&lt;&gt;"",H2746&lt;&gt;"",J2746&lt;&gt;"",K2746&lt;&gt;"",M2746&lt;&gt;"",N2746&lt;&gt;"",O2746&lt;&gt;"",P2746&lt;&gt;"",Q2746&lt;&gt;"",R2746&lt;&gt;"",S2746&lt;&gt;"",T2746&lt;&gt;"",)), "Address Empty", ISBLANK(A2746), "", ISBLANK(B2746), "Room Number Empty", ISBLANK(C2746), "First Name Empty", ISBLANK(E2746), "Last Name Empty", ISBLANK(F2746), "Date of Birth Empty", ISBLANK(G2746), "NI Number Empty", ISBLANK(H2746), "Check In Date Empty", ISBLANK(J2746), "HB Claim Ref Number Empty", ISBLANK(K2746), "Referral Agency Empty", ISBLANK(M2746), "Gender Empty", ISBLANK(N2746), "Religion Empty", ISBLANK(O2746), "Ethnicity Empty", ISBLANK(P2746), "Nationality Empty", ISBLANK(Q2746), "Disability Empty", ISBLANK(R2746), "Sexual Orientation Empty", ISBLANK(S2746), "Language Empty", ISBLANK(T2746), "Risk Assessment Empty", AND(G2746&lt;&gt;"",H2746&lt;&gt;""), IF(SUMPRODUCT(($G$2:$G$5000=G2746)*($H$2:$H$5000=H2746))&gt;1,"CONFLICT: NI and Check-in Date Already in Use","Correct"), TRUE, "Correct")</f>
        <v/>
      </c>
    </row>
    <row r="2747" spans="1:22" s="14" customFormat="1" x14ac:dyDescent="0.5">
      <c r="A2747" s="10"/>
      <c r="B2747" s="11"/>
      <c r="C2747" s="10"/>
      <c r="D2747" s="10"/>
      <c r="E2747" s="10"/>
      <c r="F2747" s="12"/>
      <c r="G2747" s="10"/>
      <c r="H2747" s="12"/>
      <c r="I2747" s="12"/>
      <c r="J2747" s="13"/>
      <c r="K2747" s="10"/>
      <c r="L2747" s="15" t="str">
        <f ca="1">IF(ISBLANK(F2747), "", DATEDIF(Tenants[[#This Row],[DateOfBirth]],TODAY(),"Y"))</f>
        <v/>
      </c>
      <c r="M2747" s="10"/>
      <c r="N2747" s="10"/>
      <c r="O2747" s="10"/>
      <c r="P2747" s="10"/>
      <c r="Q2747" s="10"/>
      <c r="R2747" s="10"/>
      <c r="S2747" s="10"/>
      <c r="T2747" s="10"/>
      <c r="U2747" s="16" t="str">
        <f t="shared" si="44"/>
        <v/>
      </c>
      <c r="V2747" s="16" t="str" cm="1">
        <f t="array" ref="V2747">_xlfn.IFS(AND(ISBLANK(A2747), OR(B2747&lt;&gt;"",C2747&lt;&gt;"",E2747&lt;&gt;"",F2747&lt;&gt;"",G2747&lt;&gt;"",H2747&lt;&gt;"",J2747&lt;&gt;"",K2747&lt;&gt;"",M2747&lt;&gt;"",N2747&lt;&gt;"",O2747&lt;&gt;"",P2747&lt;&gt;"",Q2747&lt;&gt;"",R2747&lt;&gt;"",S2747&lt;&gt;"",T2747&lt;&gt;"",)), "Address Empty", ISBLANK(A2747), "", ISBLANK(B2747), "Room Number Empty", ISBLANK(C2747), "First Name Empty", ISBLANK(E2747), "Last Name Empty", ISBLANK(F2747), "Date of Birth Empty", ISBLANK(G2747), "NI Number Empty", ISBLANK(H2747), "Check In Date Empty", ISBLANK(J2747), "HB Claim Ref Number Empty", ISBLANK(K2747), "Referral Agency Empty", ISBLANK(M2747), "Gender Empty", ISBLANK(N2747), "Religion Empty", ISBLANK(O2747), "Ethnicity Empty", ISBLANK(P2747), "Nationality Empty", ISBLANK(Q2747), "Disability Empty", ISBLANK(R2747), "Sexual Orientation Empty", ISBLANK(S2747), "Language Empty", ISBLANK(T2747), "Risk Assessment Empty", AND(G2747&lt;&gt;"",H2747&lt;&gt;""), IF(SUMPRODUCT(($G$2:$G$5000=G2747)*($H$2:$H$5000=H2747))&gt;1,"CONFLICT: NI and Check-in Date Already in Use","Correct"), TRUE, "Correct")</f>
        <v/>
      </c>
    </row>
    <row r="2748" spans="1:22" s="14" customFormat="1" x14ac:dyDescent="0.5">
      <c r="A2748" s="10"/>
      <c r="B2748" s="11"/>
      <c r="C2748" s="10"/>
      <c r="D2748" s="10"/>
      <c r="E2748" s="10"/>
      <c r="F2748" s="12"/>
      <c r="G2748" s="10"/>
      <c r="H2748" s="12"/>
      <c r="I2748" s="12"/>
      <c r="J2748" s="13"/>
      <c r="K2748" s="10"/>
      <c r="L2748" s="15" t="str">
        <f ca="1">IF(ISBLANK(F2748), "", DATEDIF(Tenants[[#This Row],[DateOfBirth]],TODAY(),"Y"))</f>
        <v/>
      </c>
      <c r="M2748" s="10"/>
      <c r="N2748" s="10"/>
      <c r="O2748" s="10"/>
      <c r="P2748" s="10"/>
      <c r="Q2748" s="10"/>
      <c r="R2748" s="10"/>
      <c r="S2748" s="10"/>
      <c r="T2748" s="10"/>
      <c r="U2748" s="16" t="str">
        <f t="shared" si="44"/>
        <v/>
      </c>
      <c r="V2748" s="16" t="str" cm="1">
        <f t="array" ref="V2748">_xlfn.IFS(AND(ISBLANK(A2748), OR(B2748&lt;&gt;"",C2748&lt;&gt;"",E2748&lt;&gt;"",F2748&lt;&gt;"",G2748&lt;&gt;"",H2748&lt;&gt;"",J2748&lt;&gt;"",K2748&lt;&gt;"",M2748&lt;&gt;"",N2748&lt;&gt;"",O2748&lt;&gt;"",P2748&lt;&gt;"",Q2748&lt;&gt;"",R2748&lt;&gt;"",S2748&lt;&gt;"",T2748&lt;&gt;"",)), "Address Empty", ISBLANK(A2748), "", ISBLANK(B2748), "Room Number Empty", ISBLANK(C2748), "First Name Empty", ISBLANK(E2748), "Last Name Empty", ISBLANK(F2748), "Date of Birth Empty", ISBLANK(G2748), "NI Number Empty", ISBLANK(H2748), "Check In Date Empty", ISBLANK(J2748), "HB Claim Ref Number Empty", ISBLANK(K2748), "Referral Agency Empty", ISBLANK(M2748), "Gender Empty", ISBLANK(N2748), "Religion Empty", ISBLANK(O2748), "Ethnicity Empty", ISBLANK(P2748), "Nationality Empty", ISBLANK(Q2748), "Disability Empty", ISBLANK(R2748), "Sexual Orientation Empty", ISBLANK(S2748), "Language Empty", ISBLANK(T2748), "Risk Assessment Empty", AND(G2748&lt;&gt;"",H2748&lt;&gt;""), IF(SUMPRODUCT(($G$2:$G$5000=G2748)*($H$2:$H$5000=H2748))&gt;1,"CONFLICT: NI and Check-in Date Already in Use","Correct"), TRUE, "Correct")</f>
        <v/>
      </c>
    </row>
    <row r="2749" spans="1:22" s="14" customFormat="1" x14ac:dyDescent="0.5">
      <c r="A2749" s="10"/>
      <c r="B2749" s="11"/>
      <c r="C2749" s="10"/>
      <c r="D2749" s="10"/>
      <c r="E2749" s="10"/>
      <c r="F2749" s="12"/>
      <c r="G2749" s="10"/>
      <c r="H2749" s="12"/>
      <c r="I2749" s="12"/>
      <c r="J2749" s="13"/>
      <c r="K2749" s="10"/>
      <c r="L2749" s="15" t="str">
        <f ca="1">IF(ISBLANK(F2749), "", DATEDIF(Tenants[[#This Row],[DateOfBirth]],TODAY(),"Y"))</f>
        <v/>
      </c>
      <c r="M2749" s="10"/>
      <c r="N2749" s="10"/>
      <c r="O2749" s="10"/>
      <c r="P2749" s="10"/>
      <c r="Q2749" s="10"/>
      <c r="R2749" s="10"/>
      <c r="S2749" s="10"/>
      <c r="T2749" s="10"/>
      <c r="U2749" s="16" t="str">
        <f t="shared" si="44"/>
        <v/>
      </c>
      <c r="V2749" s="16" t="str" cm="1">
        <f t="array" ref="V2749">_xlfn.IFS(AND(ISBLANK(A2749), OR(B2749&lt;&gt;"",C2749&lt;&gt;"",E2749&lt;&gt;"",F2749&lt;&gt;"",G2749&lt;&gt;"",H2749&lt;&gt;"",J2749&lt;&gt;"",K2749&lt;&gt;"",M2749&lt;&gt;"",N2749&lt;&gt;"",O2749&lt;&gt;"",P2749&lt;&gt;"",Q2749&lt;&gt;"",R2749&lt;&gt;"",S2749&lt;&gt;"",T2749&lt;&gt;"",)), "Address Empty", ISBLANK(A2749), "", ISBLANK(B2749), "Room Number Empty", ISBLANK(C2749), "First Name Empty", ISBLANK(E2749), "Last Name Empty", ISBLANK(F2749), "Date of Birth Empty", ISBLANK(G2749), "NI Number Empty", ISBLANK(H2749), "Check In Date Empty", ISBLANK(J2749), "HB Claim Ref Number Empty", ISBLANK(K2749), "Referral Agency Empty", ISBLANK(M2749), "Gender Empty", ISBLANK(N2749), "Religion Empty", ISBLANK(O2749), "Ethnicity Empty", ISBLANK(P2749), "Nationality Empty", ISBLANK(Q2749), "Disability Empty", ISBLANK(R2749), "Sexual Orientation Empty", ISBLANK(S2749), "Language Empty", ISBLANK(T2749), "Risk Assessment Empty", AND(G2749&lt;&gt;"",H2749&lt;&gt;""), IF(SUMPRODUCT(($G$2:$G$5000=G2749)*($H$2:$H$5000=H2749))&gt;1,"CONFLICT: NI and Check-in Date Already in Use","Correct"), TRUE, "Correct")</f>
        <v/>
      </c>
    </row>
    <row r="2750" spans="1:22" s="14" customFormat="1" x14ac:dyDescent="0.5">
      <c r="A2750" s="10"/>
      <c r="B2750" s="11"/>
      <c r="C2750" s="10"/>
      <c r="D2750" s="10"/>
      <c r="E2750" s="10"/>
      <c r="F2750" s="12"/>
      <c r="G2750" s="10"/>
      <c r="H2750" s="12"/>
      <c r="I2750" s="12"/>
      <c r="J2750" s="13"/>
      <c r="K2750" s="10"/>
      <c r="L2750" s="15" t="str">
        <f ca="1">IF(ISBLANK(F2750), "", DATEDIF(Tenants[[#This Row],[DateOfBirth]],TODAY(),"Y"))</f>
        <v/>
      </c>
      <c r="M2750" s="10"/>
      <c r="N2750" s="10"/>
      <c r="O2750" s="10"/>
      <c r="P2750" s="10"/>
      <c r="Q2750" s="10"/>
      <c r="R2750" s="10"/>
      <c r="S2750" s="10"/>
      <c r="T2750" s="10"/>
      <c r="U2750" s="16" t="str">
        <f t="shared" si="44"/>
        <v/>
      </c>
      <c r="V2750" s="16" t="str" cm="1">
        <f t="array" ref="V2750">_xlfn.IFS(AND(ISBLANK(A2750), OR(B2750&lt;&gt;"",C2750&lt;&gt;"",E2750&lt;&gt;"",F2750&lt;&gt;"",G2750&lt;&gt;"",H2750&lt;&gt;"",J2750&lt;&gt;"",K2750&lt;&gt;"",M2750&lt;&gt;"",N2750&lt;&gt;"",O2750&lt;&gt;"",P2750&lt;&gt;"",Q2750&lt;&gt;"",R2750&lt;&gt;"",S2750&lt;&gt;"",T2750&lt;&gt;"",)), "Address Empty", ISBLANK(A2750), "", ISBLANK(B2750), "Room Number Empty", ISBLANK(C2750), "First Name Empty", ISBLANK(E2750), "Last Name Empty", ISBLANK(F2750), "Date of Birth Empty", ISBLANK(G2750), "NI Number Empty", ISBLANK(H2750), "Check In Date Empty", ISBLANK(J2750), "HB Claim Ref Number Empty", ISBLANK(K2750), "Referral Agency Empty", ISBLANK(M2750), "Gender Empty", ISBLANK(N2750), "Religion Empty", ISBLANK(O2750), "Ethnicity Empty", ISBLANK(P2750), "Nationality Empty", ISBLANK(Q2750), "Disability Empty", ISBLANK(R2750), "Sexual Orientation Empty", ISBLANK(S2750), "Language Empty", ISBLANK(T2750), "Risk Assessment Empty", AND(G2750&lt;&gt;"",H2750&lt;&gt;""), IF(SUMPRODUCT(($G$2:$G$5000=G2750)*($H$2:$H$5000=H2750))&gt;1,"CONFLICT: NI and Check-in Date Already in Use","Correct"), TRUE, "Correct")</f>
        <v/>
      </c>
    </row>
    <row r="2751" spans="1:22" s="14" customFormat="1" x14ac:dyDescent="0.5">
      <c r="A2751" s="10"/>
      <c r="B2751" s="11"/>
      <c r="C2751" s="10"/>
      <c r="D2751" s="10"/>
      <c r="E2751" s="10"/>
      <c r="F2751" s="12"/>
      <c r="G2751" s="10"/>
      <c r="H2751" s="12"/>
      <c r="I2751" s="12"/>
      <c r="J2751" s="13"/>
      <c r="K2751" s="10"/>
      <c r="L2751" s="15" t="str">
        <f ca="1">IF(ISBLANK(F2751), "", DATEDIF(Tenants[[#This Row],[DateOfBirth]],TODAY(),"Y"))</f>
        <v/>
      </c>
      <c r="M2751" s="10"/>
      <c r="N2751" s="10"/>
      <c r="O2751" s="10"/>
      <c r="P2751" s="10"/>
      <c r="Q2751" s="10"/>
      <c r="R2751" s="10"/>
      <c r="S2751" s="10"/>
      <c r="T2751" s="10"/>
      <c r="U2751" s="16" t="str">
        <f t="shared" si="44"/>
        <v/>
      </c>
      <c r="V2751" s="16" t="str" cm="1">
        <f t="array" ref="V2751">_xlfn.IFS(AND(ISBLANK(A2751), OR(B2751&lt;&gt;"",C2751&lt;&gt;"",E2751&lt;&gt;"",F2751&lt;&gt;"",G2751&lt;&gt;"",H2751&lt;&gt;"",J2751&lt;&gt;"",K2751&lt;&gt;"",M2751&lt;&gt;"",N2751&lt;&gt;"",O2751&lt;&gt;"",P2751&lt;&gt;"",Q2751&lt;&gt;"",R2751&lt;&gt;"",S2751&lt;&gt;"",T2751&lt;&gt;"",)), "Address Empty", ISBLANK(A2751), "", ISBLANK(B2751), "Room Number Empty", ISBLANK(C2751), "First Name Empty", ISBLANK(E2751), "Last Name Empty", ISBLANK(F2751), "Date of Birth Empty", ISBLANK(G2751), "NI Number Empty", ISBLANK(H2751), "Check In Date Empty", ISBLANK(J2751), "HB Claim Ref Number Empty", ISBLANK(K2751), "Referral Agency Empty", ISBLANK(M2751), "Gender Empty", ISBLANK(N2751), "Religion Empty", ISBLANK(O2751), "Ethnicity Empty", ISBLANK(P2751), "Nationality Empty", ISBLANK(Q2751), "Disability Empty", ISBLANK(R2751), "Sexual Orientation Empty", ISBLANK(S2751), "Language Empty", ISBLANK(T2751), "Risk Assessment Empty", AND(G2751&lt;&gt;"",H2751&lt;&gt;""), IF(SUMPRODUCT(($G$2:$G$5000=G2751)*($H$2:$H$5000=H2751))&gt;1,"CONFLICT: NI and Check-in Date Already in Use","Correct"), TRUE, "Correct")</f>
        <v/>
      </c>
    </row>
    <row r="2752" spans="1:22" s="14" customFormat="1" x14ac:dyDescent="0.5">
      <c r="A2752" s="10"/>
      <c r="B2752" s="11"/>
      <c r="C2752" s="10"/>
      <c r="D2752" s="10"/>
      <c r="E2752" s="10"/>
      <c r="F2752" s="12"/>
      <c r="G2752" s="10"/>
      <c r="H2752" s="12"/>
      <c r="I2752" s="12"/>
      <c r="J2752" s="13"/>
      <c r="K2752" s="10"/>
      <c r="L2752" s="15" t="str">
        <f ca="1">IF(ISBLANK(F2752), "", DATEDIF(Tenants[[#This Row],[DateOfBirth]],TODAY(),"Y"))</f>
        <v/>
      </c>
      <c r="M2752" s="10"/>
      <c r="N2752" s="10"/>
      <c r="O2752" s="10"/>
      <c r="P2752" s="10"/>
      <c r="Q2752" s="10"/>
      <c r="R2752" s="10"/>
      <c r="S2752" s="10"/>
      <c r="T2752" s="10"/>
      <c r="U2752" s="16" t="str">
        <f t="shared" si="44"/>
        <v/>
      </c>
      <c r="V2752" s="16" t="str" cm="1">
        <f t="array" ref="V2752">_xlfn.IFS(AND(ISBLANK(A2752), OR(B2752&lt;&gt;"",C2752&lt;&gt;"",E2752&lt;&gt;"",F2752&lt;&gt;"",G2752&lt;&gt;"",H2752&lt;&gt;"",J2752&lt;&gt;"",K2752&lt;&gt;"",M2752&lt;&gt;"",N2752&lt;&gt;"",O2752&lt;&gt;"",P2752&lt;&gt;"",Q2752&lt;&gt;"",R2752&lt;&gt;"",S2752&lt;&gt;"",T2752&lt;&gt;"",)), "Address Empty", ISBLANK(A2752), "", ISBLANK(B2752), "Room Number Empty", ISBLANK(C2752), "First Name Empty", ISBLANK(E2752), "Last Name Empty", ISBLANK(F2752), "Date of Birth Empty", ISBLANK(G2752), "NI Number Empty", ISBLANK(H2752), "Check In Date Empty", ISBLANK(J2752), "HB Claim Ref Number Empty", ISBLANK(K2752), "Referral Agency Empty", ISBLANK(M2752), "Gender Empty", ISBLANK(N2752), "Religion Empty", ISBLANK(O2752), "Ethnicity Empty", ISBLANK(P2752), "Nationality Empty", ISBLANK(Q2752), "Disability Empty", ISBLANK(R2752), "Sexual Orientation Empty", ISBLANK(S2752), "Language Empty", ISBLANK(T2752), "Risk Assessment Empty", AND(G2752&lt;&gt;"",H2752&lt;&gt;""), IF(SUMPRODUCT(($G$2:$G$5000=G2752)*($H$2:$H$5000=H2752))&gt;1,"CONFLICT: NI and Check-in Date Already in Use","Correct"), TRUE, "Correct")</f>
        <v/>
      </c>
    </row>
    <row r="2753" spans="1:22" s="14" customFormat="1" x14ac:dyDescent="0.5">
      <c r="A2753" s="10"/>
      <c r="B2753" s="11"/>
      <c r="C2753" s="10"/>
      <c r="D2753" s="10"/>
      <c r="E2753" s="10"/>
      <c r="F2753" s="12"/>
      <c r="G2753" s="10"/>
      <c r="H2753" s="12"/>
      <c r="I2753" s="12"/>
      <c r="J2753" s="13"/>
      <c r="K2753" s="10"/>
      <c r="L2753" s="15" t="str">
        <f ca="1">IF(ISBLANK(F2753), "", DATEDIF(Tenants[[#This Row],[DateOfBirth]],TODAY(),"Y"))</f>
        <v/>
      </c>
      <c r="M2753" s="10"/>
      <c r="N2753" s="10"/>
      <c r="O2753" s="10"/>
      <c r="P2753" s="10"/>
      <c r="Q2753" s="10"/>
      <c r="R2753" s="10"/>
      <c r="S2753" s="10"/>
      <c r="T2753" s="10"/>
      <c r="U2753" s="16" t="str">
        <f t="shared" si="44"/>
        <v/>
      </c>
      <c r="V2753" s="16" t="str" cm="1">
        <f t="array" ref="V2753">_xlfn.IFS(AND(ISBLANK(A2753), OR(B2753&lt;&gt;"",C2753&lt;&gt;"",E2753&lt;&gt;"",F2753&lt;&gt;"",G2753&lt;&gt;"",H2753&lt;&gt;"",J2753&lt;&gt;"",K2753&lt;&gt;"",M2753&lt;&gt;"",N2753&lt;&gt;"",O2753&lt;&gt;"",P2753&lt;&gt;"",Q2753&lt;&gt;"",R2753&lt;&gt;"",S2753&lt;&gt;"",T2753&lt;&gt;"",)), "Address Empty", ISBLANK(A2753), "", ISBLANK(B2753), "Room Number Empty", ISBLANK(C2753), "First Name Empty", ISBLANK(E2753), "Last Name Empty", ISBLANK(F2753), "Date of Birth Empty", ISBLANK(G2753), "NI Number Empty", ISBLANK(H2753), "Check In Date Empty", ISBLANK(J2753), "HB Claim Ref Number Empty", ISBLANK(K2753), "Referral Agency Empty", ISBLANK(M2753), "Gender Empty", ISBLANK(N2753), "Religion Empty", ISBLANK(O2753), "Ethnicity Empty", ISBLANK(P2753), "Nationality Empty", ISBLANK(Q2753), "Disability Empty", ISBLANK(R2753), "Sexual Orientation Empty", ISBLANK(S2753), "Language Empty", ISBLANK(T2753), "Risk Assessment Empty", AND(G2753&lt;&gt;"",H2753&lt;&gt;""), IF(SUMPRODUCT(($G$2:$G$5000=G2753)*($H$2:$H$5000=H2753))&gt;1,"CONFLICT: NI and Check-in Date Already in Use","Correct"), TRUE, "Correct")</f>
        <v/>
      </c>
    </row>
    <row r="2754" spans="1:22" s="14" customFormat="1" x14ac:dyDescent="0.5">
      <c r="A2754" s="10"/>
      <c r="B2754" s="11"/>
      <c r="C2754" s="10"/>
      <c r="D2754" s="10"/>
      <c r="E2754" s="10"/>
      <c r="F2754" s="12"/>
      <c r="G2754" s="10"/>
      <c r="H2754" s="12"/>
      <c r="I2754" s="12"/>
      <c r="J2754" s="13"/>
      <c r="K2754" s="10"/>
      <c r="L2754" s="15" t="str">
        <f ca="1">IF(ISBLANK(F2754), "", DATEDIF(Tenants[[#This Row],[DateOfBirth]],TODAY(),"Y"))</f>
        <v/>
      </c>
      <c r="M2754" s="10"/>
      <c r="N2754" s="10"/>
      <c r="O2754" s="10"/>
      <c r="P2754" s="10"/>
      <c r="Q2754" s="10"/>
      <c r="R2754" s="10"/>
      <c r="S2754" s="10"/>
      <c r="T2754" s="10"/>
      <c r="U2754" s="16" t="str">
        <f t="shared" si="44"/>
        <v/>
      </c>
      <c r="V2754" s="16" t="str" cm="1">
        <f t="array" ref="V2754">_xlfn.IFS(AND(ISBLANK(A2754), OR(B2754&lt;&gt;"",C2754&lt;&gt;"",E2754&lt;&gt;"",F2754&lt;&gt;"",G2754&lt;&gt;"",H2754&lt;&gt;"",J2754&lt;&gt;"",K2754&lt;&gt;"",M2754&lt;&gt;"",N2754&lt;&gt;"",O2754&lt;&gt;"",P2754&lt;&gt;"",Q2754&lt;&gt;"",R2754&lt;&gt;"",S2754&lt;&gt;"",T2754&lt;&gt;"",)), "Address Empty", ISBLANK(A2754), "", ISBLANK(B2754), "Room Number Empty", ISBLANK(C2754), "First Name Empty", ISBLANK(E2754), "Last Name Empty", ISBLANK(F2754), "Date of Birth Empty", ISBLANK(G2754), "NI Number Empty", ISBLANK(H2754), "Check In Date Empty", ISBLANK(J2754), "HB Claim Ref Number Empty", ISBLANK(K2754), "Referral Agency Empty", ISBLANK(M2754), "Gender Empty", ISBLANK(N2754), "Religion Empty", ISBLANK(O2754), "Ethnicity Empty", ISBLANK(P2754), "Nationality Empty", ISBLANK(Q2754), "Disability Empty", ISBLANK(R2754), "Sexual Orientation Empty", ISBLANK(S2754), "Language Empty", ISBLANK(T2754), "Risk Assessment Empty", AND(G2754&lt;&gt;"",H2754&lt;&gt;""), IF(SUMPRODUCT(($G$2:$G$5000=G2754)*($H$2:$H$5000=H2754))&gt;1,"CONFLICT: NI and Check-in Date Already in Use","Correct"), TRUE, "Correct")</f>
        <v/>
      </c>
    </row>
    <row r="2755" spans="1:22" s="14" customFormat="1" x14ac:dyDescent="0.5">
      <c r="A2755" s="10"/>
      <c r="B2755" s="11"/>
      <c r="C2755" s="10"/>
      <c r="D2755" s="10"/>
      <c r="E2755" s="10"/>
      <c r="F2755" s="12"/>
      <c r="G2755" s="10"/>
      <c r="H2755" s="12"/>
      <c r="I2755" s="12"/>
      <c r="J2755" s="13"/>
      <c r="K2755" s="10"/>
      <c r="L2755" s="15" t="str">
        <f ca="1">IF(ISBLANK(F2755), "", DATEDIF(Tenants[[#This Row],[DateOfBirth]],TODAY(),"Y"))</f>
        <v/>
      </c>
      <c r="M2755" s="10"/>
      <c r="N2755" s="10"/>
      <c r="O2755" s="10"/>
      <c r="P2755" s="10"/>
      <c r="Q2755" s="10"/>
      <c r="R2755" s="10"/>
      <c r="S2755" s="10"/>
      <c r="T2755" s="10"/>
      <c r="U2755" s="16" t="str">
        <f t="shared" si="44"/>
        <v/>
      </c>
      <c r="V2755" s="16" t="str" cm="1">
        <f t="array" ref="V2755">_xlfn.IFS(AND(ISBLANK(A2755), OR(B2755&lt;&gt;"",C2755&lt;&gt;"",E2755&lt;&gt;"",F2755&lt;&gt;"",G2755&lt;&gt;"",H2755&lt;&gt;"",J2755&lt;&gt;"",K2755&lt;&gt;"",M2755&lt;&gt;"",N2755&lt;&gt;"",O2755&lt;&gt;"",P2755&lt;&gt;"",Q2755&lt;&gt;"",R2755&lt;&gt;"",S2755&lt;&gt;"",T2755&lt;&gt;"",)), "Address Empty", ISBLANK(A2755), "", ISBLANK(B2755), "Room Number Empty", ISBLANK(C2755), "First Name Empty", ISBLANK(E2755), "Last Name Empty", ISBLANK(F2755), "Date of Birth Empty", ISBLANK(G2755), "NI Number Empty", ISBLANK(H2755), "Check In Date Empty", ISBLANK(J2755), "HB Claim Ref Number Empty", ISBLANK(K2755), "Referral Agency Empty", ISBLANK(M2755), "Gender Empty", ISBLANK(N2755), "Religion Empty", ISBLANK(O2755), "Ethnicity Empty", ISBLANK(P2755), "Nationality Empty", ISBLANK(Q2755), "Disability Empty", ISBLANK(R2755), "Sexual Orientation Empty", ISBLANK(S2755), "Language Empty", ISBLANK(T2755), "Risk Assessment Empty", AND(G2755&lt;&gt;"",H2755&lt;&gt;""), IF(SUMPRODUCT(($G$2:$G$5000=G2755)*($H$2:$H$5000=H2755))&gt;1,"CONFLICT: NI and Check-in Date Already in Use","Correct"), TRUE, "Correct")</f>
        <v/>
      </c>
    </row>
    <row r="2756" spans="1:22" s="14" customFormat="1" x14ac:dyDescent="0.5">
      <c r="A2756" s="10"/>
      <c r="B2756" s="11"/>
      <c r="C2756" s="10"/>
      <c r="D2756" s="10"/>
      <c r="E2756" s="10"/>
      <c r="F2756" s="12"/>
      <c r="G2756" s="10"/>
      <c r="H2756" s="12"/>
      <c r="I2756" s="12"/>
      <c r="J2756" s="13"/>
      <c r="K2756" s="10"/>
      <c r="L2756" s="15" t="str">
        <f ca="1">IF(ISBLANK(F2756), "", DATEDIF(Tenants[[#This Row],[DateOfBirth]],TODAY(),"Y"))</f>
        <v/>
      </c>
      <c r="M2756" s="10"/>
      <c r="N2756" s="10"/>
      <c r="O2756" s="10"/>
      <c r="P2756" s="10"/>
      <c r="Q2756" s="10"/>
      <c r="R2756" s="10"/>
      <c r="S2756" s="10"/>
      <c r="T2756" s="10"/>
      <c r="U2756" s="16" t="str">
        <f t="shared" si="44"/>
        <v/>
      </c>
      <c r="V2756" s="16" t="str" cm="1">
        <f t="array" ref="V2756">_xlfn.IFS(AND(ISBLANK(A2756), OR(B2756&lt;&gt;"",C2756&lt;&gt;"",E2756&lt;&gt;"",F2756&lt;&gt;"",G2756&lt;&gt;"",H2756&lt;&gt;"",J2756&lt;&gt;"",K2756&lt;&gt;"",M2756&lt;&gt;"",N2756&lt;&gt;"",O2756&lt;&gt;"",P2756&lt;&gt;"",Q2756&lt;&gt;"",R2756&lt;&gt;"",S2756&lt;&gt;"",T2756&lt;&gt;"",)), "Address Empty", ISBLANK(A2756), "", ISBLANK(B2756), "Room Number Empty", ISBLANK(C2756), "First Name Empty", ISBLANK(E2756), "Last Name Empty", ISBLANK(F2756), "Date of Birth Empty", ISBLANK(G2756), "NI Number Empty", ISBLANK(H2756), "Check In Date Empty", ISBLANK(J2756), "HB Claim Ref Number Empty", ISBLANK(K2756), "Referral Agency Empty", ISBLANK(M2756), "Gender Empty", ISBLANK(N2756), "Religion Empty", ISBLANK(O2756), "Ethnicity Empty", ISBLANK(P2756), "Nationality Empty", ISBLANK(Q2756), "Disability Empty", ISBLANK(R2756), "Sexual Orientation Empty", ISBLANK(S2756), "Language Empty", ISBLANK(T2756), "Risk Assessment Empty", AND(G2756&lt;&gt;"",H2756&lt;&gt;""), IF(SUMPRODUCT(($G$2:$G$5000=G2756)*($H$2:$H$5000=H2756))&gt;1,"CONFLICT: NI and Check-in Date Already in Use","Correct"), TRUE, "Correct")</f>
        <v/>
      </c>
    </row>
    <row r="2757" spans="1:22" s="14" customFormat="1" x14ac:dyDescent="0.5">
      <c r="A2757" s="10"/>
      <c r="B2757" s="11"/>
      <c r="C2757" s="10"/>
      <c r="D2757" s="10"/>
      <c r="E2757" s="10"/>
      <c r="F2757" s="12"/>
      <c r="G2757" s="10"/>
      <c r="H2757" s="12"/>
      <c r="I2757" s="12"/>
      <c r="J2757" s="13"/>
      <c r="K2757" s="10"/>
      <c r="L2757" s="15" t="str">
        <f ca="1">IF(ISBLANK(F2757), "", DATEDIF(Tenants[[#This Row],[DateOfBirth]],TODAY(),"Y"))</f>
        <v/>
      </c>
      <c r="M2757" s="10"/>
      <c r="N2757" s="10"/>
      <c r="O2757" s="10"/>
      <c r="P2757" s="10"/>
      <c r="Q2757" s="10"/>
      <c r="R2757" s="10"/>
      <c r="S2757" s="10"/>
      <c r="T2757" s="10"/>
      <c r="U2757" s="16" t="str">
        <f t="shared" si="44"/>
        <v/>
      </c>
      <c r="V2757" s="16" t="str" cm="1">
        <f t="array" ref="V2757">_xlfn.IFS(AND(ISBLANK(A2757), OR(B2757&lt;&gt;"",C2757&lt;&gt;"",E2757&lt;&gt;"",F2757&lt;&gt;"",G2757&lt;&gt;"",H2757&lt;&gt;"",J2757&lt;&gt;"",K2757&lt;&gt;"",M2757&lt;&gt;"",N2757&lt;&gt;"",O2757&lt;&gt;"",P2757&lt;&gt;"",Q2757&lt;&gt;"",R2757&lt;&gt;"",S2757&lt;&gt;"",T2757&lt;&gt;"",)), "Address Empty", ISBLANK(A2757), "", ISBLANK(B2757), "Room Number Empty", ISBLANK(C2757), "First Name Empty", ISBLANK(E2757), "Last Name Empty", ISBLANK(F2757), "Date of Birth Empty", ISBLANK(G2757), "NI Number Empty", ISBLANK(H2757), "Check In Date Empty", ISBLANK(J2757), "HB Claim Ref Number Empty", ISBLANK(K2757), "Referral Agency Empty", ISBLANK(M2757), "Gender Empty", ISBLANK(N2757), "Religion Empty", ISBLANK(O2757), "Ethnicity Empty", ISBLANK(P2757), "Nationality Empty", ISBLANK(Q2757), "Disability Empty", ISBLANK(R2757), "Sexual Orientation Empty", ISBLANK(S2757), "Language Empty", ISBLANK(T2757), "Risk Assessment Empty", AND(G2757&lt;&gt;"",H2757&lt;&gt;""), IF(SUMPRODUCT(($G$2:$G$5000=G2757)*($H$2:$H$5000=H2757))&gt;1,"CONFLICT: NI and Check-in Date Already in Use","Correct"), TRUE, "Correct")</f>
        <v/>
      </c>
    </row>
    <row r="2758" spans="1:22" s="14" customFormat="1" x14ac:dyDescent="0.5">
      <c r="A2758" s="10"/>
      <c r="B2758" s="11"/>
      <c r="C2758" s="10"/>
      <c r="D2758" s="10"/>
      <c r="E2758" s="10"/>
      <c r="F2758" s="12"/>
      <c r="G2758" s="10"/>
      <c r="H2758" s="12"/>
      <c r="I2758" s="12"/>
      <c r="J2758" s="13"/>
      <c r="K2758" s="10"/>
      <c r="L2758" s="15" t="str">
        <f ca="1">IF(ISBLANK(F2758), "", DATEDIF(Tenants[[#This Row],[DateOfBirth]],TODAY(),"Y"))</f>
        <v/>
      </c>
      <c r="M2758" s="10"/>
      <c r="N2758" s="10"/>
      <c r="O2758" s="10"/>
      <c r="P2758" s="10"/>
      <c r="Q2758" s="10"/>
      <c r="R2758" s="10"/>
      <c r="S2758" s="10"/>
      <c r="T2758" s="10"/>
      <c r="U2758" s="16" t="str">
        <f t="shared" si="44"/>
        <v/>
      </c>
      <c r="V2758" s="16" t="str" cm="1">
        <f t="array" ref="V2758">_xlfn.IFS(AND(ISBLANK(A2758), OR(B2758&lt;&gt;"",C2758&lt;&gt;"",E2758&lt;&gt;"",F2758&lt;&gt;"",G2758&lt;&gt;"",H2758&lt;&gt;"",J2758&lt;&gt;"",K2758&lt;&gt;"",M2758&lt;&gt;"",N2758&lt;&gt;"",O2758&lt;&gt;"",P2758&lt;&gt;"",Q2758&lt;&gt;"",R2758&lt;&gt;"",S2758&lt;&gt;"",T2758&lt;&gt;"",)), "Address Empty", ISBLANK(A2758), "", ISBLANK(B2758), "Room Number Empty", ISBLANK(C2758), "First Name Empty", ISBLANK(E2758), "Last Name Empty", ISBLANK(F2758), "Date of Birth Empty", ISBLANK(G2758), "NI Number Empty", ISBLANK(H2758), "Check In Date Empty", ISBLANK(J2758), "HB Claim Ref Number Empty", ISBLANK(K2758), "Referral Agency Empty", ISBLANK(M2758), "Gender Empty", ISBLANK(N2758), "Religion Empty", ISBLANK(O2758), "Ethnicity Empty", ISBLANK(P2758), "Nationality Empty", ISBLANK(Q2758), "Disability Empty", ISBLANK(R2758), "Sexual Orientation Empty", ISBLANK(S2758), "Language Empty", ISBLANK(T2758), "Risk Assessment Empty", AND(G2758&lt;&gt;"",H2758&lt;&gt;""), IF(SUMPRODUCT(($G$2:$G$5000=G2758)*($H$2:$H$5000=H2758))&gt;1,"CONFLICT: NI and Check-in Date Already in Use","Correct"), TRUE, "Correct")</f>
        <v/>
      </c>
    </row>
    <row r="2759" spans="1:22" s="14" customFormat="1" x14ac:dyDescent="0.5">
      <c r="A2759" s="10"/>
      <c r="B2759" s="11"/>
      <c r="C2759" s="10"/>
      <c r="D2759" s="10"/>
      <c r="E2759" s="10"/>
      <c r="F2759" s="12"/>
      <c r="G2759" s="10"/>
      <c r="H2759" s="12"/>
      <c r="I2759" s="12"/>
      <c r="J2759" s="13"/>
      <c r="K2759" s="10"/>
      <c r="L2759" s="15" t="str">
        <f ca="1">IF(ISBLANK(F2759), "", DATEDIF(Tenants[[#This Row],[DateOfBirth]],TODAY(),"Y"))</f>
        <v/>
      </c>
      <c r="M2759" s="10"/>
      <c r="N2759" s="10"/>
      <c r="O2759" s="10"/>
      <c r="P2759" s="10"/>
      <c r="Q2759" s="10"/>
      <c r="R2759" s="10"/>
      <c r="S2759" s="10"/>
      <c r="T2759" s="10"/>
      <c r="U2759" s="16" t="str">
        <f t="shared" si="44"/>
        <v/>
      </c>
      <c r="V2759" s="16" t="str" cm="1">
        <f t="array" ref="V2759">_xlfn.IFS(AND(ISBLANK(A2759), OR(B2759&lt;&gt;"",C2759&lt;&gt;"",E2759&lt;&gt;"",F2759&lt;&gt;"",G2759&lt;&gt;"",H2759&lt;&gt;"",J2759&lt;&gt;"",K2759&lt;&gt;"",M2759&lt;&gt;"",N2759&lt;&gt;"",O2759&lt;&gt;"",P2759&lt;&gt;"",Q2759&lt;&gt;"",R2759&lt;&gt;"",S2759&lt;&gt;"",T2759&lt;&gt;"",)), "Address Empty", ISBLANK(A2759), "", ISBLANK(B2759), "Room Number Empty", ISBLANK(C2759), "First Name Empty", ISBLANK(E2759), "Last Name Empty", ISBLANK(F2759), "Date of Birth Empty", ISBLANK(G2759), "NI Number Empty", ISBLANK(H2759), "Check In Date Empty", ISBLANK(J2759), "HB Claim Ref Number Empty", ISBLANK(K2759), "Referral Agency Empty", ISBLANK(M2759), "Gender Empty", ISBLANK(N2759), "Religion Empty", ISBLANK(O2759), "Ethnicity Empty", ISBLANK(P2759), "Nationality Empty", ISBLANK(Q2759), "Disability Empty", ISBLANK(R2759), "Sexual Orientation Empty", ISBLANK(S2759), "Language Empty", ISBLANK(T2759), "Risk Assessment Empty", AND(G2759&lt;&gt;"",H2759&lt;&gt;""), IF(SUMPRODUCT(($G$2:$G$5000=G2759)*($H$2:$H$5000=H2759))&gt;1,"CONFLICT: NI and Check-in Date Already in Use","Correct"), TRUE, "Correct")</f>
        <v/>
      </c>
    </row>
    <row r="2760" spans="1:22" s="14" customFormat="1" x14ac:dyDescent="0.5">
      <c r="A2760" s="10"/>
      <c r="B2760" s="11"/>
      <c r="C2760" s="10"/>
      <c r="D2760" s="10"/>
      <c r="E2760" s="10"/>
      <c r="F2760" s="12"/>
      <c r="G2760" s="10"/>
      <c r="H2760" s="12"/>
      <c r="I2760" s="12"/>
      <c r="J2760" s="13"/>
      <c r="K2760" s="10"/>
      <c r="L2760" s="15" t="str">
        <f ca="1">IF(ISBLANK(F2760), "", DATEDIF(Tenants[[#This Row],[DateOfBirth]],TODAY(),"Y"))</f>
        <v/>
      </c>
      <c r="M2760" s="10"/>
      <c r="N2760" s="10"/>
      <c r="O2760" s="10"/>
      <c r="P2760" s="10"/>
      <c r="Q2760" s="10"/>
      <c r="R2760" s="10"/>
      <c r="S2760" s="10"/>
      <c r="T2760" s="10"/>
      <c r="U2760" s="16" t="str">
        <f t="shared" si="44"/>
        <v/>
      </c>
      <c r="V2760" s="16" t="str" cm="1">
        <f t="array" ref="V2760">_xlfn.IFS(AND(ISBLANK(A2760), OR(B2760&lt;&gt;"",C2760&lt;&gt;"",E2760&lt;&gt;"",F2760&lt;&gt;"",G2760&lt;&gt;"",H2760&lt;&gt;"",J2760&lt;&gt;"",K2760&lt;&gt;"",M2760&lt;&gt;"",N2760&lt;&gt;"",O2760&lt;&gt;"",P2760&lt;&gt;"",Q2760&lt;&gt;"",R2760&lt;&gt;"",S2760&lt;&gt;"",T2760&lt;&gt;"",)), "Address Empty", ISBLANK(A2760), "", ISBLANK(B2760), "Room Number Empty", ISBLANK(C2760), "First Name Empty", ISBLANK(E2760), "Last Name Empty", ISBLANK(F2760), "Date of Birth Empty", ISBLANK(G2760), "NI Number Empty", ISBLANK(H2760), "Check In Date Empty", ISBLANK(J2760), "HB Claim Ref Number Empty", ISBLANK(K2760), "Referral Agency Empty", ISBLANK(M2760), "Gender Empty", ISBLANK(N2760), "Religion Empty", ISBLANK(O2760), "Ethnicity Empty", ISBLANK(P2760), "Nationality Empty", ISBLANK(Q2760), "Disability Empty", ISBLANK(R2760), "Sexual Orientation Empty", ISBLANK(S2760), "Language Empty", ISBLANK(T2760), "Risk Assessment Empty", AND(G2760&lt;&gt;"",H2760&lt;&gt;""), IF(SUMPRODUCT(($G$2:$G$5000=G2760)*($H$2:$H$5000=H2760))&gt;1,"CONFLICT: NI and Check-in Date Already in Use","Correct"), TRUE, "Correct")</f>
        <v/>
      </c>
    </row>
    <row r="2761" spans="1:22" s="14" customFormat="1" x14ac:dyDescent="0.5">
      <c r="A2761" s="10"/>
      <c r="B2761" s="11"/>
      <c r="C2761" s="10"/>
      <c r="D2761" s="10"/>
      <c r="E2761" s="10"/>
      <c r="F2761" s="12"/>
      <c r="G2761" s="10"/>
      <c r="H2761" s="12"/>
      <c r="I2761" s="12"/>
      <c r="J2761" s="13"/>
      <c r="K2761" s="10"/>
      <c r="L2761" s="15" t="str">
        <f ca="1">IF(ISBLANK(F2761), "", DATEDIF(Tenants[[#This Row],[DateOfBirth]],TODAY(),"Y"))</f>
        <v/>
      </c>
      <c r="M2761" s="10"/>
      <c r="N2761" s="10"/>
      <c r="O2761" s="10"/>
      <c r="P2761" s="10"/>
      <c r="Q2761" s="10"/>
      <c r="R2761" s="10"/>
      <c r="S2761" s="10"/>
      <c r="T2761" s="10"/>
      <c r="U2761" s="16" t="str">
        <f t="shared" si="44"/>
        <v/>
      </c>
      <c r="V2761" s="16" t="str" cm="1">
        <f t="array" ref="V2761">_xlfn.IFS(AND(ISBLANK(A2761), OR(B2761&lt;&gt;"",C2761&lt;&gt;"",E2761&lt;&gt;"",F2761&lt;&gt;"",G2761&lt;&gt;"",H2761&lt;&gt;"",J2761&lt;&gt;"",K2761&lt;&gt;"",M2761&lt;&gt;"",N2761&lt;&gt;"",O2761&lt;&gt;"",P2761&lt;&gt;"",Q2761&lt;&gt;"",R2761&lt;&gt;"",S2761&lt;&gt;"",T2761&lt;&gt;"",)), "Address Empty", ISBLANK(A2761), "", ISBLANK(B2761), "Room Number Empty", ISBLANK(C2761), "First Name Empty", ISBLANK(E2761), "Last Name Empty", ISBLANK(F2761), "Date of Birth Empty", ISBLANK(G2761), "NI Number Empty", ISBLANK(H2761), "Check In Date Empty", ISBLANK(J2761), "HB Claim Ref Number Empty", ISBLANK(K2761), "Referral Agency Empty", ISBLANK(M2761), "Gender Empty", ISBLANK(N2761), "Religion Empty", ISBLANK(O2761), "Ethnicity Empty", ISBLANK(P2761), "Nationality Empty", ISBLANK(Q2761), "Disability Empty", ISBLANK(R2761), "Sexual Orientation Empty", ISBLANK(S2761), "Language Empty", ISBLANK(T2761), "Risk Assessment Empty", AND(G2761&lt;&gt;"",H2761&lt;&gt;""), IF(SUMPRODUCT(($G$2:$G$5000=G2761)*($H$2:$H$5000=H2761))&gt;1,"CONFLICT: NI and Check-in Date Already in Use","Correct"), TRUE, "Correct")</f>
        <v/>
      </c>
    </row>
    <row r="2762" spans="1:22" s="14" customFormat="1" x14ac:dyDescent="0.5">
      <c r="A2762" s="10"/>
      <c r="B2762" s="11"/>
      <c r="C2762" s="10"/>
      <c r="D2762" s="10"/>
      <c r="E2762" s="10"/>
      <c r="F2762" s="12"/>
      <c r="G2762" s="10"/>
      <c r="H2762" s="12"/>
      <c r="I2762" s="12"/>
      <c r="J2762" s="13"/>
      <c r="K2762" s="10"/>
      <c r="L2762" s="15" t="str">
        <f ca="1">IF(ISBLANK(F2762), "", DATEDIF(Tenants[[#This Row],[DateOfBirth]],TODAY(),"Y"))</f>
        <v/>
      </c>
      <c r="M2762" s="10"/>
      <c r="N2762" s="10"/>
      <c r="O2762" s="10"/>
      <c r="P2762" s="10"/>
      <c r="Q2762" s="10"/>
      <c r="R2762" s="10"/>
      <c r="S2762" s="10"/>
      <c r="T2762" s="10"/>
      <c r="U2762" s="16" t="str">
        <f t="shared" si="44"/>
        <v/>
      </c>
      <c r="V2762" s="16" t="str" cm="1">
        <f t="array" ref="V2762">_xlfn.IFS(AND(ISBLANK(A2762), OR(B2762&lt;&gt;"",C2762&lt;&gt;"",E2762&lt;&gt;"",F2762&lt;&gt;"",G2762&lt;&gt;"",H2762&lt;&gt;"",J2762&lt;&gt;"",K2762&lt;&gt;"",M2762&lt;&gt;"",N2762&lt;&gt;"",O2762&lt;&gt;"",P2762&lt;&gt;"",Q2762&lt;&gt;"",R2762&lt;&gt;"",S2762&lt;&gt;"",T2762&lt;&gt;"",)), "Address Empty", ISBLANK(A2762), "", ISBLANK(B2762), "Room Number Empty", ISBLANK(C2762), "First Name Empty", ISBLANK(E2762), "Last Name Empty", ISBLANK(F2762), "Date of Birth Empty", ISBLANK(G2762), "NI Number Empty", ISBLANK(H2762), "Check In Date Empty", ISBLANK(J2762), "HB Claim Ref Number Empty", ISBLANK(K2762), "Referral Agency Empty", ISBLANK(M2762), "Gender Empty", ISBLANK(N2762), "Religion Empty", ISBLANK(O2762), "Ethnicity Empty", ISBLANK(P2762), "Nationality Empty", ISBLANK(Q2762), "Disability Empty", ISBLANK(R2762), "Sexual Orientation Empty", ISBLANK(S2762), "Language Empty", ISBLANK(T2762), "Risk Assessment Empty", AND(G2762&lt;&gt;"",H2762&lt;&gt;""), IF(SUMPRODUCT(($G$2:$G$5000=G2762)*($H$2:$H$5000=H2762))&gt;1,"CONFLICT: NI and Check-in Date Already in Use","Correct"), TRUE, "Correct")</f>
        <v/>
      </c>
    </row>
    <row r="2763" spans="1:22" s="14" customFormat="1" x14ac:dyDescent="0.5">
      <c r="A2763" s="10"/>
      <c r="B2763" s="11"/>
      <c r="C2763" s="10"/>
      <c r="D2763" s="10"/>
      <c r="E2763" s="10"/>
      <c r="F2763" s="12"/>
      <c r="G2763" s="10"/>
      <c r="H2763" s="12"/>
      <c r="I2763" s="12"/>
      <c r="J2763" s="13"/>
      <c r="K2763" s="10"/>
      <c r="L2763" s="15" t="str">
        <f ca="1">IF(ISBLANK(F2763), "", DATEDIF(Tenants[[#This Row],[DateOfBirth]],TODAY(),"Y"))</f>
        <v/>
      </c>
      <c r="M2763" s="10"/>
      <c r="N2763" s="10"/>
      <c r="O2763" s="10"/>
      <c r="P2763" s="10"/>
      <c r="Q2763" s="10"/>
      <c r="R2763" s="10"/>
      <c r="S2763" s="10"/>
      <c r="T2763" s="10"/>
      <c r="U2763" s="16" t="str">
        <f t="shared" si="44"/>
        <v/>
      </c>
      <c r="V2763" s="16" t="str" cm="1">
        <f t="array" ref="V2763">_xlfn.IFS(AND(ISBLANK(A2763), OR(B2763&lt;&gt;"",C2763&lt;&gt;"",E2763&lt;&gt;"",F2763&lt;&gt;"",G2763&lt;&gt;"",H2763&lt;&gt;"",J2763&lt;&gt;"",K2763&lt;&gt;"",M2763&lt;&gt;"",N2763&lt;&gt;"",O2763&lt;&gt;"",P2763&lt;&gt;"",Q2763&lt;&gt;"",R2763&lt;&gt;"",S2763&lt;&gt;"",T2763&lt;&gt;"",)), "Address Empty", ISBLANK(A2763), "", ISBLANK(B2763), "Room Number Empty", ISBLANK(C2763), "First Name Empty", ISBLANK(E2763), "Last Name Empty", ISBLANK(F2763), "Date of Birth Empty", ISBLANK(G2763), "NI Number Empty", ISBLANK(H2763), "Check In Date Empty", ISBLANK(J2763), "HB Claim Ref Number Empty", ISBLANK(K2763), "Referral Agency Empty", ISBLANK(M2763), "Gender Empty", ISBLANK(N2763), "Religion Empty", ISBLANK(O2763), "Ethnicity Empty", ISBLANK(P2763), "Nationality Empty", ISBLANK(Q2763), "Disability Empty", ISBLANK(R2763), "Sexual Orientation Empty", ISBLANK(S2763), "Language Empty", ISBLANK(T2763), "Risk Assessment Empty", AND(G2763&lt;&gt;"",H2763&lt;&gt;""), IF(SUMPRODUCT(($G$2:$G$5000=G2763)*($H$2:$H$5000=H2763))&gt;1,"CONFLICT: NI and Check-in Date Already in Use","Correct"), TRUE, "Correct")</f>
        <v/>
      </c>
    </row>
    <row r="2764" spans="1:22" s="14" customFormat="1" x14ac:dyDescent="0.5">
      <c r="A2764" s="10"/>
      <c r="B2764" s="11"/>
      <c r="C2764" s="10"/>
      <c r="D2764" s="10"/>
      <c r="E2764" s="10"/>
      <c r="F2764" s="12"/>
      <c r="G2764" s="10"/>
      <c r="H2764" s="12"/>
      <c r="I2764" s="12"/>
      <c r="J2764" s="13"/>
      <c r="K2764" s="10"/>
      <c r="L2764" s="15" t="str">
        <f ca="1">IF(ISBLANK(F2764), "", DATEDIF(Tenants[[#This Row],[DateOfBirth]],TODAY(),"Y"))</f>
        <v/>
      </c>
      <c r="M2764" s="10"/>
      <c r="N2764" s="10"/>
      <c r="O2764" s="10"/>
      <c r="P2764" s="10"/>
      <c r="Q2764" s="10"/>
      <c r="R2764" s="10"/>
      <c r="S2764" s="10"/>
      <c r="T2764" s="10"/>
      <c r="U2764" s="16" t="str">
        <f t="shared" si="44"/>
        <v/>
      </c>
      <c r="V2764" s="16" t="str" cm="1">
        <f t="array" ref="V2764">_xlfn.IFS(AND(ISBLANK(A2764), OR(B2764&lt;&gt;"",C2764&lt;&gt;"",E2764&lt;&gt;"",F2764&lt;&gt;"",G2764&lt;&gt;"",H2764&lt;&gt;"",J2764&lt;&gt;"",K2764&lt;&gt;"",M2764&lt;&gt;"",N2764&lt;&gt;"",O2764&lt;&gt;"",P2764&lt;&gt;"",Q2764&lt;&gt;"",R2764&lt;&gt;"",S2764&lt;&gt;"",T2764&lt;&gt;"",)), "Address Empty", ISBLANK(A2764), "", ISBLANK(B2764), "Room Number Empty", ISBLANK(C2764), "First Name Empty", ISBLANK(E2764), "Last Name Empty", ISBLANK(F2764), "Date of Birth Empty", ISBLANK(G2764), "NI Number Empty", ISBLANK(H2764), "Check In Date Empty", ISBLANK(J2764), "HB Claim Ref Number Empty", ISBLANK(K2764), "Referral Agency Empty", ISBLANK(M2764), "Gender Empty", ISBLANK(N2764), "Religion Empty", ISBLANK(O2764), "Ethnicity Empty", ISBLANK(P2764), "Nationality Empty", ISBLANK(Q2764), "Disability Empty", ISBLANK(R2764), "Sexual Orientation Empty", ISBLANK(S2764), "Language Empty", ISBLANK(T2764), "Risk Assessment Empty", AND(G2764&lt;&gt;"",H2764&lt;&gt;""), IF(SUMPRODUCT(($G$2:$G$5000=G2764)*($H$2:$H$5000=H2764))&gt;1,"CONFLICT: NI and Check-in Date Already in Use","Correct"), TRUE, "Correct")</f>
        <v/>
      </c>
    </row>
    <row r="2765" spans="1:22" s="14" customFormat="1" x14ac:dyDescent="0.5">
      <c r="A2765" s="10"/>
      <c r="B2765" s="11"/>
      <c r="C2765" s="10"/>
      <c r="D2765" s="10"/>
      <c r="E2765" s="10"/>
      <c r="F2765" s="12"/>
      <c r="G2765" s="10"/>
      <c r="H2765" s="12"/>
      <c r="I2765" s="12"/>
      <c r="J2765" s="13"/>
      <c r="K2765" s="10"/>
      <c r="L2765" s="15" t="str">
        <f ca="1">IF(ISBLANK(F2765), "", DATEDIF(Tenants[[#This Row],[DateOfBirth]],TODAY(),"Y"))</f>
        <v/>
      </c>
      <c r="M2765" s="10"/>
      <c r="N2765" s="10"/>
      <c r="O2765" s="10"/>
      <c r="P2765" s="10"/>
      <c r="Q2765" s="10"/>
      <c r="R2765" s="10"/>
      <c r="S2765" s="10"/>
      <c r="T2765" s="10"/>
      <c r="U2765" s="16" t="str">
        <f t="shared" si="44"/>
        <v/>
      </c>
      <c r="V2765" s="16" t="str" cm="1">
        <f t="array" ref="V2765">_xlfn.IFS(AND(ISBLANK(A2765), OR(B2765&lt;&gt;"",C2765&lt;&gt;"",E2765&lt;&gt;"",F2765&lt;&gt;"",G2765&lt;&gt;"",H2765&lt;&gt;"",J2765&lt;&gt;"",K2765&lt;&gt;"",M2765&lt;&gt;"",N2765&lt;&gt;"",O2765&lt;&gt;"",P2765&lt;&gt;"",Q2765&lt;&gt;"",R2765&lt;&gt;"",S2765&lt;&gt;"",T2765&lt;&gt;"",)), "Address Empty", ISBLANK(A2765), "", ISBLANK(B2765), "Room Number Empty", ISBLANK(C2765), "First Name Empty", ISBLANK(E2765), "Last Name Empty", ISBLANK(F2765), "Date of Birth Empty", ISBLANK(G2765), "NI Number Empty", ISBLANK(H2765), "Check In Date Empty", ISBLANK(J2765), "HB Claim Ref Number Empty", ISBLANK(K2765), "Referral Agency Empty", ISBLANK(M2765), "Gender Empty", ISBLANK(N2765), "Religion Empty", ISBLANK(O2765), "Ethnicity Empty", ISBLANK(P2765), "Nationality Empty", ISBLANK(Q2765), "Disability Empty", ISBLANK(R2765), "Sexual Orientation Empty", ISBLANK(S2765), "Language Empty", ISBLANK(T2765), "Risk Assessment Empty", AND(G2765&lt;&gt;"",H2765&lt;&gt;""), IF(SUMPRODUCT(($G$2:$G$5000=G2765)*($H$2:$H$5000=H2765))&gt;1,"CONFLICT: NI and Check-in Date Already in Use","Correct"), TRUE, "Correct")</f>
        <v/>
      </c>
    </row>
    <row r="2766" spans="1:22" s="14" customFormat="1" x14ac:dyDescent="0.5">
      <c r="A2766" s="10"/>
      <c r="B2766" s="11"/>
      <c r="C2766" s="10"/>
      <c r="D2766" s="10"/>
      <c r="E2766" s="10"/>
      <c r="F2766" s="12"/>
      <c r="G2766" s="10"/>
      <c r="H2766" s="12"/>
      <c r="I2766" s="12"/>
      <c r="J2766" s="13"/>
      <c r="K2766" s="10"/>
      <c r="L2766" s="15" t="str">
        <f ca="1">IF(ISBLANK(F2766), "", DATEDIF(Tenants[[#This Row],[DateOfBirth]],TODAY(),"Y"))</f>
        <v/>
      </c>
      <c r="M2766" s="10"/>
      <c r="N2766" s="10"/>
      <c r="O2766" s="10"/>
      <c r="P2766" s="10"/>
      <c r="Q2766" s="10"/>
      <c r="R2766" s="10"/>
      <c r="S2766" s="10"/>
      <c r="T2766" s="10"/>
      <c r="U2766" s="16" t="str">
        <f t="shared" si="44"/>
        <v/>
      </c>
      <c r="V2766" s="16" t="str" cm="1">
        <f t="array" ref="V2766">_xlfn.IFS(AND(ISBLANK(A2766), OR(B2766&lt;&gt;"",C2766&lt;&gt;"",E2766&lt;&gt;"",F2766&lt;&gt;"",G2766&lt;&gt;"",H2766&lt;&gt;"",J2766&lt;&gt;"",K2766&lt;&gt;"",M2766&lt;&gt;"",N2766&lt;&gt;"",O2766&lt;&gt;"",P2766&lt;&gt;"",Q2766&lt;&gt;"",R2766&lt;&gt;"",S2766&lt;&gt;"",T2766&lt;&gt;"",)), "Address Empty", ISBLANK(A2766), "", ISBLANK(B2766), "Room Number Empty", ISBLANK(C2766), "First Name Empty", ISBLANK(E2766), "Last Name Empty", ISBLANK(F2766), "Date of Birth Empty", ISBLANK(G2766), "NI Number Empty", ISBLANK(H2766), "Check In Date Empty", ISBLANK(J2766), "HB Claim Ref Number Empty", ISBLANK(K2766), "Referral Agency Empty", ISBLANK(M2766), "Gender Empty", ISBLANK(N2766), "Religion Empty", ISBLANK(O2766), "Ethnicity Empty", ISBLANK(P2766), "Nationality Empty", ISBLANK(Q2766), "Disability Empty", ISBLANK(R2766), "Sexual Orientation Empty", ISBLANK(S2766), "Language Empty", ISBLANK(T2766), "Risk Assessment Empty", AND(G2766&lt;&gt;"",H2766&lt;&gt;""), IF(SUMPRODUCT(($G$2:$G$5000=G2766)*($H$2:$H$5000=H2766))&gt;1,"CONFLICT: NI and Check-in Date Already in Use","Correct"), TRUE, "Correct")</f>
        <v/>
      </c>
    </row>
    <row r="2767" spans="1:22" s="14" customFormat="1" x14ac:dyDescent="0.5">
      <c r="A2767" s="10"/>
      <c r="B2767" s="11"/>
      <c r="C2767" s="10"/>
      <c r="D2767" s="10"/>
      <c r="E2767" s="10"/>
      <c r="F2767" s="12"/>
      <c r="G2767" s="10"/>
      <c r="H2767" s="12"/>
      <c r="I2767" s="12"/>
      <c r="J2767" s="13"/>
      <c r="K2767" s="10"/>
      <c r="L2767" s="15" t="str">
        <f ca="1">IF(ISBLANK(F2767), "", DATEDIF(Tenants[[#This Row],[DateOfBirth]],TODAY(),"Y"))</f>
        <v/>
      </c>
      <c r="M2767" s="10"/>
      <c r="N2767" s="10"/>
      <c r="O2767" s="10"/>
      <c r="P2767" s="10"/>
      <c r="Q2767" s="10"/>
      <c r="R2767" s="10"/>
      <c r="S2767" s="10"/>
      <c r="T2767" s="10"/>
      <c r="U2767" s="16" t="str">
        <f t="shared" si="44"/>
        <v/>
      </c>
      <c r="V2767" s="16" t="str" cm="1">
        <f t="array" ref="V2767">_xlfn.IFS(AND(ISBLANK(A2767), OR(B2767&lt;&gt;"",C2767&lt;&gt;"",E2767&lt;&gt;"",F2767&lt;&gt;"",G2767&lt;&gt;"",H2767&lt;&gt;"",J2767&lt;&gt;"",K2767&lt;&gt;"",M2767&lt;&gt;"",N2767&lt;&gt;"",O2767&lt;&gt;"",P2767&lt;&gt;"",Q2767&lt;&gt;"",R2767&lt;&gt;"",S2767&lt;&gt;"",T2767&lt;&gt;"",)), "Address Empty", ISBLANK(A2767), "", ISBLANK(B2767), "Room Number Empty", ISBLANK(C2767), "First Name Empty", ISBLANK(E2767), "Last Name Empty", ISBLANK(F2767), "Date of Birth Empty", ISBLANK(G2767), "NI Number Empty", ISBLANK(H2767), "Check In Date Empty", ISBLANK(J2767), "HB Claim Ref Number Empty", ISBLANK(K2767), "Referral Agency Empty", ISBLANK(M2767), "Gender Empty", ISBLANK(N2767), "Religion Empty", ISBLANK(O2767), "Ethnicity Empty", ISBLANK(P2767), "Nationality Empty", ISBLANK(Q2767), "Disability Empty", ISBLANK(R2767), "Sexual Orientation Empty", ISBLANK(S2767), "Language Empty", ISBLANK(T2767), "Risk Assessment Empty", AND(G2767&lt;&gt;"",H2767&lt;&gt;""), IF(SUMPRODUCT(($G$2:$G$5000=G2767)*($H$2:$H$5000=H2767))&gt;1,"CONFLICT: NI and Check-in Date Already in Use","Correct"), TRUE, "Correct")</f>
        <v/>
      </c>
    </row>
    <row r="2768" spans="1:22" s="14" customFormat="1" x14ac:dyDescent="0.5">
      <c r="A2768" s="10"/>
      <c r="B2768" s="11"/>
      <c r="C2768" s="10"/>
      <c r="D2768" s="10"/>
      <c r="E2768" s="10"/>
      <c r="F2768" s="12"/>
      <c r="G2768" s="10"/>
      <c r="H2768" s="12"/>
      <c r="I2768" s="12"/>
      <c r="J2768" s="13"/>
      <c r="K2768" s="10"/>
      <c r="L2768" s="15" t="str">
        <f ca="1">IF(ISBLANK(F2768), "", DATEDIF(Tenants[[#This Row],[DateOfBirth]],TODAY(),"Y"))</f>
        <v/>
      </c>
      <c r="M2768" s="10"/>
      <c r="N2768" s="10"/>
      <c r="O2768" s="10"/>
      <c r="P2768" s="10"/>
      <c r="Q2768" s="10"/>
      <c r="R2768" s="10"/>
      <c r="S2768" s="10"/>
      <c r="T2768" s="10"/>
      <c r="U2768" s="16" t="str">
        <f t="shared" si="44"/>
        <v/>
      </c>
      <c r="V2768" s="16" t="str" cm="1">
        <f t="array" ref="V2768">_xlfn.IFS(AND(ISBLANK(A2768), OR(B2768&lt;&gt;"",C2768&lt;&gt;"",E2768&lt;&gt;"",F2768&lt;&gt;"",G2768&lt;&gt;"",H2768&lt;&gt;"",J2768&lt;&gt;"",K2768&lt;&gt;"",M2768&lt;&gt;"",N2768&lt;&gt;"",O2768&lt;&gt;"",P2768&lt;&gt;"",Q2768&lt;&gt;"",R2768&lt;&gt;"",S2768&lt;&gt;"",T2768&lt;&gt;"",)), "Address Empty", ISBLANK(A2768), "", ISBLANK(B2768), "Room Number Empty", ISBLANK(C2768), "First Name Empty", ISBLANK(E2768), "Last Name Empty", ISBLANK(F2768), "Date of Birth Empty", ISBLANK(G2768), "NI Number Empty", ISBLANK(H2768), "Check In Date Empty", ISBLANK(J2768), "HB Claim Ref Number Empty", ISBLANK(K2768), "Referral Agency Empty", ISBLANK(M2768), "Gender Empty", ISBLANK(N2768), "Religion Empty", ISBLANK(O2768), "Ethnicity Empty", ISBLANK(P2768), "Nationality Empty", ISBLANK(Q2768), "Disability Empty", ISBLANK(R2768), "Sexual Orientation Empty", ISBLANK(S2768), "Language Empty", ISBLANK(T2768), "Risk Assessment Empty", AND(G2768&lt;&gt;"",H2768&lt;&gt;""), IF(SUMPRODUCT(($G$2:$G$5000=G2768)*($H$2:$H$5000=H2768))&gt;1,"CONFLICT: NI and Check-in Date Already in Use","Correct"), TRUE, "Correct")</f>
        <v/>
      </c>
    </row>
    <row r="2769" spans="1:22" s="14" customFormat="1" x14ac:dyDescent="0.5">
      <c r="A2769" s="10"/>
      <c r="B2769" s="11"/>
      <c r="C2769" s="10"/>
      <c r="D2769" s="10"/>
      <c r="E2769" s="10"/>
      <c r="F2769" s="12"/>
      <c r="G2769" s="10"/>
      <c r="H2769" s="12"/>
      <c r="I2769" s="12"/>
      <c r="J2769" s="13"/>
      <c r="K2769" s="10"/>
      <c r="L2769" s="15" t="str">
        <f ca="1">IF(ISBLANK(F2769), "", DATEDIF(Tenants[[#This Row],[DateOfBirth]],TODAY(),"Y"))</f>
        <v/>
      </c>
      <c r="M2769" s="10"/>
      <c r="N2769" s="10"/>
      <c r="O2769" s="10"/>
      <c r="P2769" s="10"/>
      <c r="Q2769" s="10"/>
      <c r="R2769" s="10"/>
      <c r="S2769" s="10"/>
      <c r="T2769" s="10"/>
      <c r="U2769" s="16" t="str">
        <f t="shared" si="44"/>
        <v/>
      </c>
      <c r="V2769" s="16" t="str" cm="1">
        <f t="array" ref="V2769">_xlfn.IFS(AND(ISBLANK(A2769), OR(B2769&lt;&gt;"",C2769&lt;&gt;"",E2769&lt;&gt;"",F2769&lt;&gt;"",G2769&lt;&gt;"",H2769&lt;&gt;"",J2769&lt;&gt;"",K2769&lt;&gt;"",M2769&lt;&gt;"",N2769&lt;&gt;"",O2769&lt;&gt;"",P2769&lt;&gt;"",Q2769&lt;&gt;"",R2769&lt;&gt;"",S2769&lt;&gt;"",T2769&lt;&gt;"",)), "Address Empty", ISBLANK(A2769), "", ISBLANK(B2769), "Room Number Empty", ISBLANK(C2769), "First Name Empty", ISBLANK(E2769), "Last Name Empty", ISBLANK(F2769), "Date of Birth Empty", ISBLANK(G2769), "NI Number Empty", ISBLANK(H2769), "Check In Date Empty", ISBLANK(J2769), "HB Claim Ref Number Empty", ISBLANK(K2769), "Referral Agency Empty", ISBLANK(M2769), "Gender Empty", ISBLANK(N2769), "Religion Empty", ISBLANK(O2769), "Ethnicity Empty", ISBLANK(P2769), "Nationality Empty", ISBLANK(Q2769), "Disability Empty", ISBLANK(R2769), "Sexual Orientation Empty", ISBLANK(S2769), "Language Empty", ISBLANK(T2769), "Risk Assessment Empty", AND(G2769&lt;&gt;"",H2769&lt;&gt;""), IF(SUMPRODUCT(($G$2:$G$5000=G2769)*($H$2:$H$5000=H2769))&gt;1,"CONFLICT: NI and Check-in Date Already in Use","Correct"), TRUE, "Correct")</f>
        <v/>
      </c>
    </row>
    <row r="2770" spans="1:22" s="14" customFormat="1" x14ac:dyDescent="0.5">
      <c r="A2770" s="10"/>
      <c r="B2770" s="11"/>
      <c r="C2770" s="10"/>
      <c r="D2770" s="10"/>
      <c r="E2770" s="10"/>
      <c r="F2770" s="12"/>
      <c r="G2770" s="10"/>
      <c r="H2770" s="12"/>
      <c r="I2770" s="12"/>
      <c r="J2770" s="13"/>
      <c r="K2770" s="10"/>
      <c r="L2770" s="15" t="str">
        <f ca="1">IF(ISBLANK(F2770), "", DATEDIF(Tenants[[#This Row],[DateOfBirth]],TODAY(),"Y"))</f>
        <v/>
      </c>
      <c r="M2770" s="10"/>
      <c r="N2770" s="10"/>
      <c r="O2770" s="10"/>
      <c r="P2770" s="10"/>
      <c r="Q2770" s="10"/>
      <c r="R2770" s="10"/>
      <c r="S2770" s="10"/>
      <c r="T2770" s="10"/>
      <c r="U2770" s="16" t="str">
        <f t="shared" si="44"/>
        <v/>
      </c>
      <c r="V2770" s="16" t="str" cm="1">
        <f t="array" ref="V2770">_xlfn.IFS(AND(ISBLANK(A2770), OR(B2770&lt;&gt;"",C2770&lt;&gt;"",E2770&lt;&gt;"",F2770&lt;&gt;"",G2770&lt;&gt;"",H2770&lt;&gt;"",J2770&lt;&gt;"",K2770&lt;&gt;"",M2770&lt;&gt;"",N2770&lt;&gt;"",O2770&lt;&gt;"",P2770&lt;&gt;"",Q2770&lt;&gt;"",R2770&lt;&gt;"",S2770&lt;&gt;"",T2770&lt;&gt;"",)), "Address Empty", ISBLANK(A2770), "", ISBLANK(B2770), "Room Number Empty", ISBLANK(C2770), "First Name Empty", ISBLANK(E2770), "Last Name Empty", ISBLANK(F2770), "Date of Birth Empty", ISBLANK(G2770), "NI Number Empty", ISBLANK(H2770), "Check In Date Empty", ISBLANK(J2770), "HB Claim Ref Number Empty", ISBLANK(K2770), "Referral Agency Empty", ISBLANK(M2770), "Gender Empty", ISBLANK(N2770), "Religion Empty", ISBLANK(O2770), "Ethnicity Empty", ISBLANK(P2770), "Nationality Empty", ISBLANK(Q2770), "Disability Empty", ISBLANK(R2770), "Sexual Orientation Empty", ISBLANK(S2770), "Language Empty", ISBLANK(T2770), "Risk Assessment Empty", AND(G2770&lt;&gt;"",H2770&lt;&gt;""), IF(SUMPRODUCT(($G$2:$G$5000=G2770)*($H$2:$H$5000=H2770))&gt;1,"CONFLICT: NI and Check-in Date Already in Use","Correct"), TRUE, "Correct")</f>
        <v/>
      </c>
    </row>
    <row r="2771" spans="1:22" s="14" customFormat="1" x14ac:dyDescent="0.5">
      <c r="A2771" s="10"/>
      <c r="B2771" s="11"/>
      <c r="C2771" s="10"/>
      <c r="D2771" s="10"/>
      <c r="E2771" s="10"/>
      <c r="F2771" s="12"/>
      <c r="G2771" s="10"/>
      <c r="H2771" s="12"/>
      <c r="I2771" s="12"/>
      <c r="J2771" s="13"/>
      <c r="K2771" s="10"/>
      <c r="L2771" s="15" t="str">
        <f ca="1">IF(ISBLANK(F2771), "", DATEDIF(Tenants[[#This Row],[DateOfBirth]],TODAY(),"Y"))</f>
        <v/>
      </c>
      <c r="M2771" s="10"/>
      <c r="N2771" s="10"/>
      <c r="O2771" s="10"/>
      <c r="P2771" s="10"/>
      <c r="Q2771" s="10"/>
      <c r="R2771" s="10"/>
      <c r="S2771" s="10"/>
      <c r="T2771" s="10"/>
      <c r="U2771" s="16" t="str">
        <f t="shared" si="44"/>
        <v/>
      </c>
      <c r="V2771" s="16" t="str" cm="1">
        <f t="array" ref="V2771">_xlfn.IFS(AND(ISBLANK(A2771), OR(B2771&lt;&gt;"",C2771&lt;&gt;"",E2771&lt;&gt;"",F2771&lt;&gt;"",G2771&lt;&gt;"",H2771&lt;&gt;"",J2771&lt;&gt;"",K2771&lt;&gt;"",M2771&lt;&gt;"",N2771&lt;&gt;"",O2771&lt;&gt;"",P2771&lt;&gt;"",Q2771&lt;&gt;"",R2771&lt;&gt;"",S2771&lt;&gt;"",T2771&lt;&gt;"",)), "Address Empty", ISBLANK(A2771), "", ISBLANK(B2771), "Room Number Empty", ISBLANK(C2771), "First Name Empty", ISBLANK(E2771), "Last Name Empty", ISBLANK(F2771), "Date of Birth Empty", ISBLANK(G2771), "NI Number Empty", ISBLANK(H2771), "Check In Date Empty", ISBLANK(J2771), "HB Claim Ref Number Empty", ISBLANK(K2771), "Referral Agency Empty", ISBLANK(M2771), "Gender Empty", ISBLANK(N2771), "Religion Empty", ISBLANK(O2771), "Ethnicity Empty", ISBLANK(P2771), "Nationality Empty", ISBLANK(Q2771), "Disability Empty", ISBLANK(R2771), "Sexual Orientation Empty", ISBLANK(S2771), "Language Empty", ISBLANK(T2771), "Risk Assessment Empty", AND(G2771&lt;&gt;"",H2771&lt;&gt;""), IF(SUMPRODUCT(($G$2:$G$5000=G2771)*($H$2:$H$5000=H2771))&gt;1,"CONFLICT: NI and Check-in Date Already in Use","Correct"), TRUE, "Correct")</f>
        <v/>
      </c>
    </row>
    <row r="2772" spans="1:22" s="14" customFormat="1" x14ac:dyDescent="0.5">
      <c r="A2772" s="10"/>
      <c r="B2772" s="11"/>
      <c r="C2772" s="10"/>
      <c r="D2772" s="10"/>
      <c r="E2772" s="10"/>
      <c r="F2772" s="12"/>
      <c r="G2772" s="10"/>
      <c r="H2772" s="12"/>
      <c r="I2772" s="12"/>
      <c r="J2772" s="13"/>
      <c r="K2772" s="10"/>
      <c r="L2772" s="15" t="str">
        <f ca="1">IF(ISBLANK(F2772), "", DATEDIF(Tenants[[#This Row],[DateOfBirth]],TODAY(),"Y"))</f>
        <v/>
      </c>
      <c r="M2772" s="10"/>
      <c r="N2772" s="10"/>
      <c r="O2772" s="10"/>
      <c r="P2772" s="10"/>
      <c r="Q2772" s="10"/>
      <c r="R2772" s="10"/>
      <c r="S2772" s="10"/>
      <c r="T2772" s="10"/>
      <c r="U2772" s="16" t="str">
        <f t="shared" si="44"/>
        <v/>
      </c>
      <c r="V2772" s="16" t="str" cm="1">
        <f t="array" ref="V2772">_xlfn.IFS(AND(ISBLANK(A2772), OR(B2772&lt;&gt;"",C2772&lt;&gt;"",E2772&lt;&gt;"",F2772&lt;&gt;"",G2772&lt;&gt;"",H2772&lt;&gt;"",J2772&lt;&gt;"",K2772&lt;&gt;"",M2772&lt;&gt;"",N2772&lt;&gt;"",O2772&lt;&gt;"",P2772&lt;&gt;"",Q2772&lt;&gt;"",R2772&lt;&gt;"",S2772&lt;&gt;"",T2772&lt;&gt;"",)), "Address Empty", ISBLANK(A2772), "", ISBLANK(B2772), "Room Number Empty", ISBLANK(C2772), "First Name Empty", ISBLANK(E2772), "Last Name Empty", ISBLANK(F2772), "Date of Birth Empty", ISBLANK(G2772), "NI Number Empty", ISBLANK(H2772), "Check In Date Empty", ISBLANK(J2772), "HB Claim Ref Number Empty", ISBLANK(K2772), "Referral Agency Empty", ISBLANK(M2772), "Gender Empty", ISBLANK(N2772), "Religion Empty", ISBLANK(O2772), "Ethnicity Empty", ISBLANK(P2772), "Nationality Empty", ISBLANK(Q2772), "Disability Empty", ISBLANK(R2772), "Sexual Orientation Empty", ISBLANK(S2772), "Language Empty", ISBLANK(T2772), "Risk Assessment Empty", AND(G2772&lt;&gt;"",H2772&lt;&gt;""), IF(SUMPRODUCT(($G$2:$G$5000=G2772)*($H$2:$H$5000=H2772))&gt;1,"CONFLICT: NI and Check-in Date Already in Use","Correct"), TRUE, "Correct")</f>
        <v/>
      </c>
    </row>
    <row r="2773" spans="1:22" s="14" customFormat="1" x14ac:dyDescent="0.5">
      <c r="A2773" s="10"/>
      <c r="B2773" s="11"/>
      <c r="C2773" s="10"/>
      <c r="D2773" s="10"/>
      <c r="E2773" s="10"/>
      <c r="F2773" s="12"/>
      <c r="G2773" s="10"/>
      <c r="H2773" s="12"/>
      <c r="I2773" s="12"/>
      <c r="J2773" s="13"/>
      <c r="K2773" s="10"/>
      <c r="L2773" s="15" t="str">
        <f ca="1">IF(ISBLANK(F2773), "", DATEDIF(Tenants[[#This Row],[DateOfBirth]],TODAY(),"Y"))</f>
        <v/>
      </c>
      <c r="M2773" s="10"/>
      <c r="N2773" s="10"/>
      <c r="O2773" s="10"/>
      <c r="P2773" s="10"/>
      <c r="Q2773" s="10"/>
      <c r="R2773" s="10"/>
      <c r="S2773" s="10"/>
      <c r="T2773" s="10"/>
      <c r="U2773" s="16" t="str">
        <f t="shared" si="44"/>
        <v/>
      </c>
      <c r="V2773" s="16" t="str" cm="1">
        <f t="array" ref="V2773">_xlfn.IFS(AND(ISBLANK(A2773), OR(B2773&lt;&gt;"",C2773&lt;&gt;"",E2773&lt;&gt;"",F2773&lt;&gt;"",G2773&lt;&gt;"",H2773&lt;&gt;"",J2773&lt;&gt;"",K2773&lt;&gt;"",M2773&lt;&gt;"",N2773&lt;&gt;"",O2773&lt;&gt;"",P2773&lt;&gt;"",Q2773&lt;&gt;"",R2773&lt;&gt;"",S2773&lt;&gt;"",T2773&lt;&gt;"",)), "Address Empty", ISBLANK(A2773), "", ISBLANK(B2773), "Room Number Empty", ISBLANK(C2773), "First Name Empty", ISBLANK(E2773), "Last Name Empty", ISBLANK(F2773), "Date of Birth Empty", ISBLANK(G2773), "NI Number Empty", ISBLANK(H2773), "Check In Date Empty", ISBLANK(J2773), "HB Claim Ref Number Empty", ISBLANK(K2773), "Referral Agency Empty", ISBLANK(M2773), "Gender Empty", ISBLANK(N2773), "Religion Empty", ISBLANK(O2773), "Ethnicity Empty", ISBLANK(P2773), "Nationality Empty", ISBLANK(Q2773), "Disability Empty", ISBLANK(R2773), "Sexual Orientation Empty", ISBLANK(S2773), "Language Empty", ISBLANK(T2773), "Risk Assessment Empty", AND(G2773&lt;&gt;"",H2773&lt;&gt;""), IF(SUMPRODUCT(($G$2:$G$5000=G2773)*($H$2:$H$5000=H2773))&gt;1,"CONFLICT: NI and Check-in Date Already in Use","Correct"), TRUE, "Correct")</f>
        <v/>
      </c>
    </row>
    <row r="2774" spans="1:22" s="14" customFormat="1" x14ac:dyDescent="0.5">
      <c r="A2774" s="10"/>
      <c r="B2774" s="11"/>
      <c r="C2774" s="10"/>
      <c r="D2774" s="10"/>
      <c r="E2774" s="10"/>
      <c r="F2774" s="12"/>
      <c r="G2774" s="10"/>
      <c r="H2774" s="12"/>
      <c r="I2774" s="12"/>
      <c r="J2774" s="13"/>
      <c r="K2774" s="10"/>
      <c r="L2774" s="15" t="str">
        <f ca="1">IF(ISBLANK(F2774), "", DATEDIF(Tenants[[#This Row],[DateOfBirth]],TODAY(),"Y"))</f>
        <v/>
      </c>
      <c r="M2774" s="10"/>
      <c r="N2774" s="10"/>
      <c r="O2774" s="10"/>
      <c r="P2774" s="10"/>
      <c r="Q2774" s="10"/>
      <c r="R2774" s="10"/>
      <c r="S2774" s="10"/>
      <c r="T2774" s="10"/>
      <c r="U2774" s="16" t="str">
        <f t="shared" si="44"/>
        <v/>
      </c>
      <c r="V2774" s="16" t="str" cm="1">
        <f t="array" ref="V2774">_xlfn.IFS(AND(ISBLANK(A2774), OR(B2774&lt;&gt;"",C2774&lt;&gt;"",E2774&lt;&gt;"",F2774&lt;&gt;"",G2774&lt;&gt;"",H2774&lt;&gt;"",J2774&lt;&gt;"",K2774&lt;&gt;"",M2774&lt;&gt;"",N2774&lt;&gt;"",O2774&lt;&gt;"",P2774&lt;&gt;"",Q2774&lt;&gt;"",R2774&lt;&gt;"",S2774&lt;&gt;"",T2774&lt;&gt;"",)), "Address Empty", ISBLANK(A2774), "", ISBLANK(B2774), "Room Number Empty", ISBLANK(C2774), "First Name Empty", ISBLANK(E2774), "Last Name Empty", ISBLANK(F2774), "Date of Birth Empty", ISBLANK(G2774), "NI Number Empty", ISBLANK(H2774), "Check In Date Empty", ISBLANK(J2774), "HB Claim Ref Number Empty", ISBLANK(K2774), "Referral Agency Empty", ISBLANK(M2774), "Gender Empty", ISBLANK(N2774), "Religion Empty", ISBLANK(O2774), "Ethnicity Empty", ISBLANK(P2774), "Nationality Empty", ISBLANK(Q2774), "Disability Empty", ISBLANK(R2774), "Sexual Orientation Empty", ISBLANK(S2774), "Language Empty", ISBLANK(T2774), "Risk Assessment Empty", AND(G2774&lt;&gt;"",H2774&lt;&gt;""), IF(SUMPRODUCT(($G$2:$G$5000=G2774)*($H$2:$H$5000=H2774))&gt;1,"CONFLICT: NI and Check-in Date Already in Use","Correct"), TRUE, "Correct")</f>
        <v/>
      </c>
    </row>
    <row r="2775" spans="1:22" s="14" customFormat="1" x14ac:dyDescent="0.5">
      <c r="A2775" s="10"/>
      <c r="B2775" s="11"/>
      <c r="C2775" s="10"/>
      <c r="D2775" s="10"/>
      <c r="E2775" s="10"/>
      <c r="F2775" s="12"/>
      <c r="G2775" s="10"/>
      <c r="H2775" s="12"/>
      <c r="I2775" s="12"/>
      <c r="J2775" s="13"/>
      <c r="K2775" s="10"/>
      <c r="L2775" s="15" t="str">
        <f ca="1">IF(ISBLANK(F2775), "", DATEDIF(Tenants[[#This Row],[DateOfBirth]],TODAY(),"Y"))</f>
        <v/>
      </c>
      <c r="M2775" s="10"/>
      <c r="N2775" s="10"/>
      <c r="O2775" s="10"/>
      <c r="P2775" s="10"/>
      <c r="Q2775" s="10"/>
      <c r="R2775" s="10"/>
      <c r="S2775" s="10"/>
      <c r="T2775" s="10"/>
      <c r="U2775" s="16" t="str">
        <f t="shared" si="44"/>
        <v/>
      </c>
      <c r="V2775" s="16" t="str" cm="1">
        <f t="array" ref="V2775">_xlfn.IFS(AND(ISBLANK(A2775), OR(B2775&lt;&gt;"",C2775&lt;&gt;"",E2775&lt;&gt;"",F2775&lt;&gt;"",G2775&lt;&gt;"",H2775&lt;&gt;"",J2775&lt;&gt;"",K2775&lt;&gt;"",M2775&lt;&gt;"",N2775&lt;&gt;"",O2775&lt;&gt;"",P2775&lt;&gt;"",Q2775&lt;&gt;"",R2775&lt;&gt;"",S2775&lt;&gt;"",T2775&lt;&gt;"",)), "Address Empty", ISBLANK(A2775), "", ISBLANK(B2775), "Room Number Empty", ISBLANK(C2775), "First Name Empty", ISBLANK(E2775), "Last Name Empty", ISBLANK(F2775), "Date of Birth Empty", ISBLANK(G2775), "NI Number Empty", ISBLANK(H2775), "Check In Date Empty", ISBLANK(J2775), "HB Claim Ref Number Empty", ISBLANK(K2775), "Referral Agency Empty", ISBLANK(M2775), "Gender Empty", ISBLANK(N2775), "Religion Empty", ISBLANK(O2775), "Ethnicity Empty", ISBLANK(P2775), "Nationality Empty", ISBLANK(Q2775), "Disability Empty", ISBLANK(R2775), "Sexual Orientation Empty", ISBLANK(S2775), "Language Empty", ISBLANK(T2775), "Risk Assessment Empty", AND(G2775&lt;&gt;"",H2775&lt;&gt;""), IF(SUMPRODUCT(($G$2:$G$5000=G2775)*($H$2:$H$5000=H2775))&gt;1,"CONFLICT: NI and Check-in Date Already in Use","Correct"), TRUE, "Correct")</f>
        <v/>
      </c>
    </row>
    <row r="2776" spans="1:22" s="14" customFormat="1" x14ac:dyDescent="0.5">
      <c r="A2776" s="10"/>
      <c r="B2776" s="11"/>
      <c r="C2776" s="10"/>
      <c r="D2776" s="10"/>
      <c r="E2776" s="10"/>
      <c r="F2776" s="12"/>
      <c r="G2776" s="10"/>
      <c r="H2776" s="12"/>
      <c r="I2776" s="12"/>
      <c r="J2776" s="13"/>
      <c r="K2776" s="10"/>
      <c r="L2776" s="15" t="str">
        <f ca="1">IF(ISBLANK(F2776), "", DATEDIF(Tenants[[#This Row],[DateOfBirth]],TODAY(),"Y"))</f>
        <v/>
      </c>
      <c r="M2776" s="10"/>
      <c r="N2776" s="10"/>
      <c r="O2776" s="10"/>
      <c r="P2776" s="10"/>
      <c r="Q2776" s="10"/>
      <c r="R2776" s="10"/>
      <c r="S2776" s="10"/>
      <c r="T2776" s="10"/>
      <c r="U2776" s="16" t="str">
        <f t="shared" si="44"/>
        <v/>
      </c>
      <c r="V2776" s="16" t="str" cm="1">
        <f t="array" ref="V2776">_xlfn.IFS(AND(ISBLANK(A2776), OR(B2776&lt;&gt;"",C2776&lt;&gt;"",E2776&lt;&gt;"",F2776&lt;&gt;"",G2776&lt;&gt;"",H2776&lt;&gt;"",J2776&lt;&gt;"",K2776&lt;&gt;"",M2776&lt;&gt;"",N2776&lt;&gt;"",O2776&lt;&gt;"",P2776&lt;&gt;"",Q2776&lt;&gt;"",R2776&lt;&gt;"",S2776&lt;&gt;"",T2776&lt;&gt;"",)), "Address Empty", ISBLANK(A2776), "", ISBLANK(B2776), "Room Number Empty", ISBLANK(C2776), "First Name Empty", ISBLANK(E2776), "Last Name Empty", ISBLANK(F2776), "Date of Birth Empty", ISBLANK(G2776), "NI Number Empty", ISBLANK(H2776), "Check In Date Empty", ISBLANK(J2776), "HB Claim Ref Number Empty", ISBLANK(K2776), "Referral Agency Empty", ISBLANK(M2776), "Gender Empty", ISBLANK(N2776), "Religion Empty", ISBLANK(O2776), "Ethnicity Empty", ISBLANK(P2776), "Nationality Empty", ISBLANK(Q2776), "Disability Empty", ISBLANK(R2776), "Sexual Orientation Empty", ISBLANK(S2776), "Language Empty", ISBLANK(T2776), "Risk Assessment Empty", AND(G2776&lt;&gt;"",H2776&lt;&gt;""), IF(SUMPRODUCT(($G$2:$G$5000=G2776)*($H$2:$H$5000=H2776))&gt;1,"CONFLICT: NI and Check-in Date Already in Use","Correct"), TRUE, "Correct")</f>
        <v/>
      </c>
    </row>
    <row r="2777" spans="1:22" s="14" customFormat="1" x14ac:dyDescent="0.5">
      <c r="A2777" s="10"/>
      <c r="B2777" s="11"/>
      <c r="C2777" s="10"/>
      <c r="D2777" s="10"/>
      <c r="E2777" s="10"/>
      <c r="F2777" s="12"/>
      <c r="G2777" s="10"/>
      <c r="H2777" s="12"/>
      <c r="I2777" s="12"/>
      <c r="J2777" s="13"/>
      <c r="K2777" s="10"/>
      <c r="L2777" s="15" t="str">
        <f ca="1">IF(ISBLANK(F2777), "", DATEDIF(Tenants[[#This Row],[DateOfBirth]],TODAY(),"Y"))</f>
        <v/>
      </c>
      <c r="M2777" s="10"/>
      <c r="N2777" s="10"/>
      <c r="O2777" s="10"/>
      <c r="P2777" s="10"/>
      <c r="Q2777" s="10"/>
      <c r="R2777" s="10"/>
      <c r="S2777" s="10"/>
      <c r="T2777" s="10"/>
      <c r="U2777" s="16" t="str">
        <f t="shared" si="44"/>
        <v/>
      </c>
      <c r="V2777" s="16" t="str" cm="1">
        <f t="array" ref="V2777">_xlfn.IFS(AND(ISBLANK(A2777), OR(B2777&lt;&gt;"",C2777&lt;&gt;"",E2777&lt;&gt;"",F2777&lt;&gt;"",G2777&lt;&gt;"",H2777&lt;&gt;"",J2777&lt;&gt;"",K2777&lt;&gt;"",M2777&lt;&gt;"",N2777&lt;&gt;"",O2777&lt;&gt;"",P2777&lt;&gt;"",Q2777&lt;&gt;"",R2777&lt;&gt;"",S2777&lt;&gt;"",T2777&lt;&gt;"",)), "Address Empty", ISBLANK(A2777), "", ISBLANK(B2777), "Room Number Empty", ISBLANK(C2777), "First Name Empty", ISBLANK(E2777), "Last Name Empty", ISBLANK(F2777), "Date of Birth Empty", ISBLANK(G2777), "NI Number Empty", ISBLANK(H2777), "Check In Date Empty", ISBLANK(J2777), "HB Claim Ref Number Empty", ISBLANK(K2777), "Referral Agency Empty", ISBLANK(M2777), "Gender Empty", ISBLANK(N2777), "Religion Empty", ISBLANK(O2777), "Ethnicity Empty", ISBLANK(P2777), "Nationality Empty", ISBLANK(Q2777), "Disability Empty", ISBLANK(R2777), "Sexual Orientation Empty", ISBLANK(S2777), "Language Empty", ISBLANK(T2777), "Risk Assessment Empty", AND(G2777&lt;&gt;"",H2777&lt;&gt;""), IF(SUMPRODUCT(($G$2:$G$5000=G2777)*($H$2:$H$5000=H2777))&gt;1,"CONFLICT: NI and Check-in Date Already in Use","Correct"), TRUE, "Correct")</f>
        <v/>
      </c>
    </row>
    <row r="2778" spans="1:22" s="14" customFormat="1" x14ac:dyDescent="0.5">
      <c r="A2778" s="10"/>
      <c r="B2778" s="11"/>
      <c r="C2778" s="10"/>
      <c r="D2778" s="10"/>
      <c r="E2778" s="10"/>
      <c r="F2778" s="12"/>
      <c r="G2778" s="10"/>
      <c r="H2778" s="12"/>
      <c r="I2778" s="12"/>
      <c r="J2778" s="13"/>
      <c r="K2778" s="10"/>
      <c r="L2778" s="15" t="str">
        <f ca="1">IF(ISBLANK(F2778), "", DATEDIF(Tenants[[#This Row],[DateOfBirth]],TODAY(),"Y"))</f>
        <v/>
      </c>
      <c r="M2778" s="10"/>
      <c r="N2778" s="10"/>
      <c r="O2778" s="10"/>
      <c r="P2778" s="10"/>
      <c r="Q2778" s="10"/>
      <c r="R2778" s="10"/>
      <c r="S2778" s="10"/>
      <c r="T2778" s="10"/>
      <c r="U2778" s="16" t="str">
        <f t="shared" si="44"/>
        <v/>
      </c>
      <c r="V2778" s="16" t="str" cm="1">
        <f t="array" ref="V2778">_xlfn.IFS(AND(ISBLANK(A2778), OR(B2778&lt;&gt;"",C2778&lt;&gt;"",E2778&lt;&gt;"",F2778&lt;&gt;"",G2778&lt;&gt;"",H2778&lt;&gt;"",J2778&lt;&gt;"",K2778&lt;&gt;"",M2778&lt;&gt;"",N2778&lt;&gt;"",O2778&lt;&gt;"",P2778&lt;&gt;"",Q2778&lt;&gt;"",R2778&lt;&gt;"",S2778&lt;&gt;"",T2778&lt;&gt;"",)), "Address Empty", ISBLANK(A2778), "", ISBLANK(B2778), "Room Number Empty", ISBLANK(C2778), "First Name Empty", ISBLANK(E2778), "Last Name Empty", ISBLANK(F2778), "Date of Birth Empty", ISBLANK(G2778), "NI Number Empty", ISBLANK(H2778), "Check In Date Empty", ISBLANK(J2778), "HB Claim Ref Number Empty", ISBLANK(K2778), "Referral Agency Empty", ISBLANK(M2778), "Gender Empty", ISBLANK(N2778), "Religion Empty", ISBLANK(O2778), "Ethnicity Empty", ISBLANK(P2778), "Nationality Empty", ISBLANK(Q2778), "Disability Empty", ISBLANK(R2778), "Sexual Orientation Empty", ISBLANK(S2778), "Language Empty", ISBLANK(T2778), "Risk Assessment Empty", AND(G2778&lt;&gt;"",H2778&lt;&gt;""), IF(SUMPRODUCT(($G$2:$G$5000=G2778)*($H$2:$H$5000=H2778))&gt;1,"CONFLICT: NI and Check-in Date Already in Use","Correct"), TRUE, "Correct")</f>
        <v/>
      </c>
    </row>
    <row r="2779" spans="1:22" s="14" customFormat="1" x14ac:dyDescent="0.5">
      <c r="A2779" s="10"/>
      <c r="B2779" s="11"/>
      <c r="C2779" s="10"/>
      <c r="D2779" s="10"/>
      <c r="E2779" s="10"/>
      <c r="F2779" s="12"/>
      <c r="G2779" s="10"/>
      <c r="H2779" s="12"/>
      <c r="I2779" s="12"/>
      <c r="J2779" s="13"/>
      <c r="K2779" s="10"/>
      <c r="L2779" s="15" t="str">
        <f ca="1">IF(ISBLANK(F2779), "", DATEDIF(Tenants[[#This Row],[DateOfBirth]],TODAY(),"Y"))</f>
        <v/>
      </c>
      <c r="M2779" s="10"/>
      <c r="N2779" s="10"/>
      <c r="O2779" s="10"/>
      <c r="P2779" s="10"/>
      <c r="Q2779" s="10"/>
      <c r="R2779" s="10"/>
      <c r="S2779" s="10"/>
      <c r="T2779" s="10"/>
      <c r="U2779" s="16" t="str">
        <f t="shared" si="44"/>
        <v/>
      </c>
      <c r="V2779" s="16" t="str" cm="1">
        <f t="array" ref="V2779">_xlfn.IFS(AND(ISBLANK(A2779), OR(B2779&lt;&gt;"",C2779&lt;&gt;"",E2779&lt;&gt;"",F2779&lt;&gt;"",G2779&lt;&gt;"",H2779&lt;&gt;"",J2779&lt;&gt;"",K2779&lt;&gt;"",M2779&lt;&gt;"",N2779&lt;&gt;"",O2779&lt;&gt;"",P2779&lt;&gt;"",Q2779&lt;&gt;"",R2779&lt;&gt;"",S2779&lt;&gt;"",T2779&lt;&gt;"",)), "Address Empty", ISBLANK(A2779), "", ISBLANK(B2779), "Room Number Empty", ISBLANK(C2779), "First Name Empty", ISBLANK(E2779), "Last Name Empty", ISBLANK(F2779), "Date of Birth Empty", ISBLANK(G2779), "NI Number Empty", ISBLANK(H2779), "Check In Date Empty", ISBLANK(J2779), "HB Claim Ref Number Empty", ISBLANK(K2779), "Referral Agency Empty", ISBLANK(M2779), "Gender Empty", ISBLANK(N2779), "Religion Empty", ISBLANK(O2779), "Ethnicity Empty", ISBLANK(P2779), "Nationality Empty", ISBLANK(Q2779), "Disability Empty", ISBLANK(R2779), "Sexual Orientation Empty", ISBLANK(S2779), "Language Empty", ISBLANK(T2779), "Risk Assessment Empty", AND(G2779&lt;&gt;"",H2779&lt;&gt;""), IF(SUMPRODUCT(($G$2:$G$5000=G2779)*($H$2:$H$5000=H2779))&gt;1,"CONFLICT: NI and Check-in Date Already in Use","Correct"), TRUE, "Correct")</f>
        <v/>
      </c>
    </row>
    <row r="2780" spans="1:22" s="14" customFormat="1" x14ac:dyDescent="0.5">
      <c r="A2780" s="10"/>
      <c r="B2780" s="11"/>
      <c r="C2780" s="10"/>
      <c r="D2780" s="10"/>
      <c r="E2780" s="10"/>
      <c r="F2780" s="12"/>
      <c r="G2780" s="10"/>
      <c r="H2780" s="12"/>
      <c r="I2780" s="12"/>
      <c r="J2780" s="13"/>
      <c r="K2780" s="10"/>
      <c r="L2780" s="15" t="str">
        <f ca="1">IF(ISBLANK(F2780), "", DATEDIF(Tenants[[#This Row],[DateOfBirth]],TODAY(),"Y"))</f>
        <v/>
      </c>
      <c r="M2780" s="10"/>
      <c r="N2780" s="10"/>
      <c r="O2780" s="10"/>
      <c r="P2780" s="10"/>
      <c r="Q2780" s="10"/>
      <c r="R2780" s="10"/>
      <c r="S2780" s="10"/>
      <c r="T2780" s="10"/>
      <c r="U2780" s="16" t="str">
        <f t="shared" si="44"/>
        <v/>
      </c>
      <c r="V2780" s="16" t="str" cm="1">
        <f t="array" ref="V2780">_xlfn.IFS(AND(ISBLANK(A2780), OR(B2780&lt;&gt;"",C2780&lt;&gt;"",E2780&lt;&gt;"",F2780&lt;&gt;"",G2780&lt;&gt;"",H2780&lt;&gt;"",J2780&lt;&gt;"",K2780&lt;&gt;"",M2780&lt;&gt;"",N2780&lt;&gt;"",O2780&lt;&gt;"",P2780&lt;&gt;"",Q2780&lt;&gt;"",R2780&lt;&gt;"",S2780&lt;&gt;"",T2780&lt;&gt;"",)), "Address Empty", ISBLANK(A2780), "", ISBLANK(B2780), "Room Number Empty", ISBLANK(C2780), "First Name Empty", ISBLANK(E2780), "Last Name Empty", ISBLANK(F2780), "Date of Birth Empty", ISBLANK(G2780), "NI Number Empty", ISBLANK(H2780), "Check In Date Empty", ISBLANK(J2780), "HB Claim Ref Number Empty", ISBLANK(K2780), "Referral Agency Empty", ISBLANK(M2780), "Gender Empty", ISBLANK(N2780), "Religion Empty", ISBLANK(O2780), "Ethnicity Empty", ISBLANK(P2780), "Nationality Empty", ISBLANK(Q2780), "Disability Empty", ISBLANK(R2780), "Sexual Orientation Empty", ISBLANK(S2780), "Language Empty", ISBLANK(T2780), "Risk Assessment Empty", AND(G2780&lt;&gt;"",H2780&lt;&gt;""), IF(SUMPRODUCT(($G$2:$G$5000=G2780)*($H$2:$H$5000=H2780))&gt;1,"CONFLICT: NI and Check-in Date Already in Use","Correct"), TRUE, "Correct")</f>
        <v/>
      </c>
    </row>
    <row r="2781" spans="1:22" s="14" customFormat="1" x14ac:dyDescent="0.5">
      <c r="A2781" s="10"/>
      <c r="B2781" s="11"/>
      <c r="C2781" s="10"/>
      <c r="D2781" s="10"/>
      <c r="E2781" s="10"/>
      <c r="F2781" s="12"/>
      <c r="G2781" s="10"/>
      <c r="H2781" s="12"/>
      <c r="I2781" s="12"/>
      <c r="J2781" s="13"/>
      <c r="K2781" s="10"/>
      <c r="L2781" s="15" t="str">
        <f ca="1">IF(ISBLANK(F2781), "", DATEDIF(Tenants[[#This Row],[DateOfBirth]],TODAY(),"Y"))</f>
        <v/>
      </c>
      <c r="M2781" s="10"/>
      <c r="N2781" s="10"/>
      <c r="O2781" s="10"/>
      <c r="P2781" s="10"/>
      <c r="Q2781" s="10"/>
      <c r="R2781" s="10"/>
      <c r="S2781" s="10"/>
      <c r="T2781" s="10"/>
      <c r="U2781" s="16" t="str">
        <f t="shared" si="44"/>
        <v/>
      </c>
      <c r="V2781" s="16" t="str" cm="1">
        <f t="array" ref="V2781">_xlfn.IFS(AND(ISBLANK(A2781), OR(B2781&lt;&gt;"",C2781&lt;&gt;"",E2781&lt;&gt;"",F2781&lt;&gt;"",G2781&lt;&gt;"",H2781&lt;&gt;"",J2781&lt;&gt;"",K2781&lt;&gt;"",M2781&lt;&gt;"",N2781&lt;&gt;"",O2781&lt;&gt;"",P2781&lt;&gt;"",Q2781&lt;&gt;"",R2781&lt;&gt;"",S2781&lt;&gt;"",T2781&lt;&gt;"",)), "Address Empty", ISBLANK(A2781), "", ISBLANK(B2781), "Room Number Empty", ISBLANK(C2781), "First Name Empty", ISBLANK(E2781), "Last Name Empty", ISBLANK(F2781), "Date of Birth Empty", ISBLANK(G2781), "NI Number Empty", ISBLANK(H2781), "Check In Date Empty", ISBLANK(J2781), "HB Claim Ref Number Empty", ISBLANK(K2781), "Referral Agency Empty", ISBLANK(M2781), "Gender Empty", ISBLANK(N2781), "Religion Empty", ISBLANK(O2781), "Ethnicity Empty", ISBLANK(P2781), "Nationality Empty", ISBLANK(Q2781), "Disability Empty", ISBLANK(R2781), "Sexual Orientation Empty", ISBLANK(S2781), "Language Empty", ISBLANK(T2781), "Risk Assessment Empty", AND(G2781&lt;&gt;"",H2781&lt;&gt;""), IF(SUMPRODUCT(($G$2:$G$5000=G2781)*($H$2:$H$5000=H2781))&gt;1,"CONFLICT: NI and Check-in Date Already in Use","Correct"), TRUE, "Correct")</f>
        <v/>
      </c>
    </row>
    <row r="2782" spans="1:22" s="14" customFormat="1" x14ac:dyDescent="0.5">
      <c r="A2782" s="10"/>
      <c r="B2782" s="11"/>
      <c r="C2782" s="10"/>
      <c r="D2782" s="10"/>
      <c r="E2782" s="10"/>
      <c r="F2782" s="12"/>
      <c r="G2782" s="10"/>
      <c r="H2782" s="12"/>
      <c r="I2782" s="12"/>
      <c r="J2782" s="13"/>
      <c r="K2782" s="10"/>
      <c r="L2782" s="15" t="str">
        <f ca="1">IF(ISBLANK(F2782), "", DATEDIF(Tenants[[#This Row],[DateOfBirth]],TODAY(),"Y"))</f>
        <v/>
      </c>
      <c r="M2782" s="10"/>
      <c r="N2782" s="10"/>
      <c r="O2782" s="10"/>
      <c r="P2782" s="10"/>
      <c r="Q2782" s="10"/>
      <c r="R2782" s="10"/>
      <c r="S2782" s="10"/>
      <c r="T2782" s="10"/>
      <c r="U2782" s="16" t="str">
        <f t="shared" si="44"/>
        <v/>
      </c>
      <c r="V2782" s="16" t="str" cm="1">
        <f t="array" ref="V2782">_xlfn.IFS(AND(ISBLANK(A2782), OR(B2782&lt;&gt;"",C2782&lt;&gt;"",E2782&lt;&gt;"",F2782&lt;&gt;"",G2782&lt;&gt;"",H2782&lt;&gt;"",J2782&lt;&gt;"",K2782&lt;&gt;"",M2782&lt;&gt;"",N2782&lt;&gt;"",O2782&lt;&gt;"",P2782&lt;&gt;"",Q2782&lt;&gt;"",R2782&lt;&gt;"",S2782&lt;&gt;"",T2782&lt;&gt;"",)), "Address Empty", ISBLANK(A2782), "", ISBLANK(B2782), "Room Number Empty", ISBLANK(C2782), "First Name Empty", ISBLANK(E2782), "Last Name Empty", ISBLANK(F2782), "Date of Birth Empty", ISBLANK(G2782), "NI Number Empty", ISBLANK(H2782), "Check In Date Empty", ISBLANK(J2782), "HB Claim Ref Number Empty", ISBLANK(K2782), "Referral Agency Empty", ISBLANK(M2782), "Gender Empty", ISBLANK(N2782), "Religion Empty", ISBLANK(O2782), "Ethnicity Empty", ISBLANK(P2782), "Nationality Empty", ISBLANK(Q2782), "Disability Empty", ISBLANK(R2782), "Sexual Orientation Empty", ISBLANK(S2782), "Language Empty", ISBLANK(T2782), "Risk Assessment Empty", AND(G2782&lt;&gt;"",H2782&lt;&gt;""), IF(SUMPRODUCT(($G$2:$G$5000=G2782)*($H$2:$H$5000=H2782))&gt;1,"CONFLICT: NI and Check-in Date Already in Use","Correct"), TRUE, "Correct")</f>
        <v/>
      </c>
    </row>
    <row r="2783" spans="1:22" s="14" customFormat="1" x14ac:dyDescent="0.5">
      <c r="A2783" s="10"/>
      <c r="B2783" s="11"/>
      <c r="C2783" s="10"/>
      <c r="D2783" s="10"/>
      <c r="E2783" s="10"/>
      <c r="F2783" s="12"/>
      <c r="G2783" s="10"/>
      <c r="H2783" s="12"/>
      <c r="I2783" s="12"/>
      <c r="J2783" s="13"/>
      <c r="K2783" s="10"/>
      <c r="L2783" s="15" t="str">
        <f ca="1">IF(ISBLANK(F2783), "", DATEDIF(Tenants[[#This Row],[DateOfBirth]],TODAY(),"Y"))</f>
        <v/>
      </c>
      <c r="M2783" s="10"/>
      <c r="N2783" s="10"/>
      <c r="O2783" s="10"/>
      <c r="P2783" s="10"/>
      <c r="Q2783" s="10"/>
      <c r="R2783" s="10"/>
      <c r="S2783" s="10"/>
      <c r="T2783" s="10"/>
      <c r="U2783" s="16" t="str">
        <f t="shared" si="44"/>
        <v/>
      </c>
      <c r="V2783" s="16" t="str" cm="1">
        <f t="array" ref="V2783">_xlfn.IFS(AND(ISBLANK(A2783), OR(B2783&lt;&gt;"",C2783&lt;&gt;"",E2783&lt;&gt;"",F2783&lt;&gt;"",G2783&lt;&gt;"",H2783&lt;&gt;"",J2783&lt;&gt;"",K2783&lt;&gt;"",M2783&lt;&gt;"",N2783&lt;&gt;"",O2783&lt;&gt;"",P2783&lt;&gt;"",Q2783&lt;&gt;"",R2783&lt;&gt;"",S2783&lt;&gt;"",T2783&lt;&gt;"",)), "Address Empty", ISBLANK(A2783), "", ISBLANK(B2783), "Room Number Empty", ISBLANK(C2783), "First Name Empty", ISBLANK(E2783), "Last Name Empty", ISBLANK(F2783), "Date of Birth Empty", ISBLANK(G2783), "NI Number Empty", ISBLANK(H2783), "Check In Date Empty", ISBLANK(J2783), "HB Claim Ref Number Empty", ISBLANK(K2783), "Referral Agency Empty", ISBLANK(M2783), "Gender Empty", ISBLANK(N2783), "Religion Empty", ISBLANK(O2783), "Ethnicity Empty", ISBLANK(P2783), "Nationality Empty", ISBLANK(Q2783), "Disability Empty", ISBLANK(R2783), "Sexual Orientation Empty", ISBLANK(S2783), "Language Empty", ISBLANK(T2783), "Risk Assessment Empty", AND(G2783&lt;&gt;"",H2783&lt;&gt;""), IF(SUMPRODUCT(($G$2:$G$5000=G2783)*($H$2:$H$5000=H2783))&gt;1,"CONFLICT: NI and Check-in Date Already in Use","Correct"), TRUE, "Correct")</f>
        <v/>
      </c>
    </row>
    <row r="2784" spans="1:22" s="14" customFormat="1" x14ac:dyDescent="0.5">
      <c r="A2784" s="10"/>
      <c r="B2784" s="11"/>
      <c r="C2784" s="10"/>
      <c r="D2784" s="10"/>
      <c r="E2784" s="10"/>
      <c r="F2784" s="12"/>
      <c r="G2784" s="10"/>
      <c r="H2784" s="12"/>
      <c r="I2784" s="12"/>
      <c r="J2784" s="13"/>
      <c r="K2784" s="10"/>
      <c r="L2784" s="15" t="str">
        <f ca="1">IF(ISBLANK(F2784), "", DATEDIF(Tenants[[#This Row],[DateOfBirth]],TODAY(),"Y"))</f>
        <v/>
      </c>
      <c r="M2784" s="10"/>
      <c r="N2784" s="10"/>
      <c r="O2784" s="10"/>
      <c r="P2784" s="10"/>
      <c r="Q2784" s="10"/>
      <c r="R2784" s="10"/>
      <c r="S2784" s="10"/>
      <c r="T2784" s="10"/>
      <c r="U2784" s="16" t="str">
        <f t="shared" si="44"/>
        <v/>
      </c>
      <c r="V2784" s="16" t="str" cm="1">
        <f t="array" ref="V2784">_xlfn.IFS(AND(ISBLANK(A2784), OR(B2784&lt;&gt;"",C2784&lt;&gt;"",E2784&lt;&gt;"",F2784&lt;&gt;"",G2784&lt;&gt;"",H2784&lt;&gt;"",J2784&lt;&gt;"",K2784&lt;&gt;"",M2784&lt;&gt;"",N2784&lt;&gt;"",O2784&lt;&gt;"",P2784&lt;&gt;"",Q2784&lt;&gt;"",R2784&lt;&gt;"",S2784&lt;&gt;"",T2784&lt;&gt;"",)), "Address Empty", ISBLANK(A2784), "", ISBLANK(B2784), "Room Number Empty", ISBLANK(C2784), "First Name Empty", ISBLANK(E2784), "Last Name Empty", ISBLANK(F2784), "Date of Birth Empty", ISBLANK(G2784), "NI Number Empty", ISBLANK(H2784), "Check In Date Empty", ISBLANK(J2784), "HB Claim Ref Number Empty", ISBLANK(K2784), "Referral Agency Empty", ISBLANK(M2784), "Gender Empty", ISBLANK(N2784), "Religion Empty", ISBLANK(O2784), "Ethnicity Empty", ISBLANK(P2784), "Nationality Empty", ISBLANK(Q2784), "Disability Empty", ISBLANK(R2784), "Sexual Orientation Empty", ISBLANK(S2784), "Language Empty", ISBLANK(T2784), "Risk Assessment Empty", AND(G2784&lt;&gt;"",H2784&lt;&gt;""), IF(SUMPRODUCT(($G$2:$G$5000=G2784)*($H$2:$H$5000=H2784))&gt;1,"CONFLICT: NI and Check-in Date Already in Use","Correct"), TRUE, "Correct")</f>
        <v/>
      </c>
    </row>
    <row r="2785" spans="1:22" s="14" customFormat="1" x14ac:dyDescent="0.5">
      <c r="A2785" s="10"/>
      <c r="B2785" s="11"/>
      <c r="C2785" s="10"/>
      <c r="D2785" s="10"/>
      <c r="E2785" s="10"/>
      <c r="F2785" s="12"/>
      <c r="G2785" s="10"/>
      <c r="H2785" s="12"/>
      <c r="I2785" s="12"/>
      <c r="J2785" s="13"/>
      <c r="K2785" s="10"/>
      <c r="L2785" s="15" t="str">
        <f ca="1">IF(ISBLANK(F2785), "", DATEDIF(Tenants[[#This Row],[DateOfBirth]],TODAY(),"Y"))</f>
        <v/>
      </c>
      <c r="M2785" s="10"/>
      <c r="N2785" s="10"/>
      <c r="O2785" s="10"/>
      <c r="P2785" s="10"/>
      <c r="Q2785" s="10"/>
      <c r="R2785" s="10"/>
      <c r="S2785" s="10"/>
      <c r="T2785" s="10"/>
      <c r="U2785" s="16" t="str">
        <f t="shared" si="44"/>
        <v/>
      </c>
      <c r="V2785" s="16" t="str" cm="1">
        <f t="array" ref="V2785">_xlfn.IFS(AND(ISBLANK(A2785), OR(B2785&lt;&gt;"",C2785&lt;&gt;"",E2785&lt;&gt;"",F2785&lt;&gt;"",G2785&lt;&gt;"",H2785&lt;&gt;"",J2785&lt;&gt;"",K2785&lt;&gt;"",M2785&lt;&gt;"",N2785&lt;&gt;"",O2785&lt;&gt;"",P2785&lt;&gt;"",Q2785&lt;&gt;"",R2785&lt;&gt;"",S2785&lt;&gt;"",T2785&lt;&gt;"",)), "Address Empty", ISBLANK(A2785), "", ISBLANK(B2785), "Room Number Empty", ISBLANK(C2785), "First Name Empty", ISBLANK(E2785), "Last Name Empty", ISBLANK(F2785), "Date of Birth Empty", ISBLANK(G2785), "NI Number Empty", ISBLANK(H2785), "Check In Date Empty", ISBLANK(J2785), "HB Claim Ref Number Empty", ISBLANK(K2785), "Referral Agency Empty", ISBLANK(M2785), "Gender Empty", ISBLANK(N2785), "Religion Empty", ISBLANK(O2785), "Ethnicity Empty", ISBLANK(P2785), "Nationality Empty", ISBLANK(Q2785), "Disability Empty", ISBLANK(R2785), "Sexual Orientation Empty", ISBLANK(S2785), "Language Empty", ISBLANK(T2785), "Risk Assessment Empty", AND(G2785&lt;&gt;"",H2785&lt;&gt;""), IF(SUMPRODUCT(($G$2:$G$5000=G2785)*($H$2:$H$5000=H2785))&gt;1,"CONFLICT: NI and Check-in Date Already in Use","Correct"), TRUE, "Correct")</f>
        <v/>
      </c>
    </row>
    <row r="2786" spans="1:22" s="14" customFormat="1" x14ac:dyDescent="0.5">
      <c r="A2786" s="10"/>
      <c r="B2786" s="11"/>
      <c r="C2786" s="10"/>
      <c r="D2786" s="10"/>
      <c r="E2786" s="10"/>
      <c r="F2786" s="12"/>
      <c r="G2786" s="10"/>
      <c r="H2786" s="12"/>
      <c r="I2786" s="12"/>
      <c r="J2786" s="13"/>
      <c r="K2786" s="10"/>
      <c r="L2786" s="15" t="str">
        <f ca="1">IF(ISBLANK(F2786), "", DATEDIF(Tenants[[#This Row],[DateOfBirth]],TODAY(),"Y"))</f>
        <v/>
      </c>
      <c r="M2786" s="10"/>
      <c r="N2786" s="10"/>
      <c r="O2786" s="10"/>
      <c r="P2786" s="10"/>
      <c r="Q2786" s="10"/>
      <c r="R2786" s="10"/>
      <c r="S2786" s="10"/>
      <c r="T2786" s="10"/>
      <c r="U2786" s="16" t="str">
        <f t="shared" si="44"/>
        <v/>
      </c>
      <c r="V2786" s="16" t="str" cm="1">
        <f t="array" ref="V2786">_xlfn.IFS(AND(ISBLANK(A2786), OR(B2786&lt;&gt;"",C2786&lt;&gt;"",E2786&lt;&gt;"",F2786&lt;&gt;"",G2786&lt;&gt;"",H2786&lt;&gt;"",J2786&lt;&gt;"",K2786&lt;&gt;"",M2786&lt;&gt;"",N2786&lt;&gt;"",O2786&lt;&gt;"",P2786&lt;&gt;"",Q2786&lt;&gt;"",R2786&lt;&gt;"",S2786&lt;&gt;"",T2786&lt;&gt;"",)), "Address Empty", ISBLANK(A2786), "", ISBLANK(B2786), "Room Number Empty", ISBLANK(C2786), "First Name Empty", ISBLANK(E2786), "Last Name Empty", ISBLANK(F2786), "Date of Birth Empty", ISBLANK(G2786), "NI Number Empty", ISBLANK(H2786), "Check In Date Empty", ISBLANK(J2786), "HB Claim Ref Number Empty", ISBLANK(K2786), "Referral Agency Empty", ISBLANK(M2786), "Gender Empty", ISBLANK(N2786), "Religion Empty", ISBLANK(O2786), "Ethnicity Empty", ISBLANK(P2786), "Nationality Empty", ISBLANK(Q2786), "Disability Empty", ISBLANK(R2786), "Sexual Orientation Empty", ISBLANK(S2786), "Language Empty", ISBLANK(T2786), "Risk Assessment Empty", AND(G2786&lt;&gt;"",H2786&lt;&gt;""), IF(SUMPRODUCT(($G$2:$G$5000=G2786)*($H$2:$H$5000=H2786))&gt;1,"CONFLICT: NI and Check-in Date Already in Use","Correct"), TRUE, "Correct")</f>
        <v/>
      </c>
    </row>
    <row r="2787" spans="1:22" s="14" customFormat="1" x14ac:dyDescent="0.5">
      <c r="A2787" s="10"/>
      <c r="B2787" s="11"/>
      <c r="C2787" s="10"/>
      <c r="D2787" s="10"/>
      <c r="E2787" s="10"/>
      <c r="F2787" s="12"/>
      <c r="G2787" s="10"/>
      <c r="H2787" s="12"/>
      <c r="I2787" s="12"/>
      <c r="J2787" s="13"/>
      <c r="K2787" s="10"/>
      <c r="L2787" s="15" t="str">
        <f ca="1">IF(ISBLANK(F2787), "", DATEDIF(Tenants[[#This Row],[DateOfBirth]],TODAY(),"Y"))</f>
        <v/>
      </c>
      <c r="M2787" s="10"/>
      <c r="N2787" s="10"/>
      <c r="O2787" s="10"/>
      <c r="P2787" s="10"/>
      <c r="Q2787" s="10"/>
      <c r="R2787" s="10"/>
      <c r="S2787" s="10"/>
      <c r="T2787" s="10"/>
      <c r="U2787" s="16" t="str">
        <f t="shared" si="44"/>
        <v/>
      </c>
      <c r="V2787" s="16" t="str" cm="1">
        <f t="array" ref="V2787">_xlfn.IFS(AND(ISBLANK(A2787), OR(B2787&lt;&gt;"",C2787&lt;&gt;"",E2787&lt;&gt;"",F2787&lt;&gt;"",G2787&lt;&gt;"",H2787&lt;&gt;"",J2787&lt;&gt;"",K2787&lt;&gt;"",M2787&lt;&gt;"",N2787&lt;&gt;"",O2787&lt;&gt;"",P2787&lt;&gt;"",Q2787&lt;&gt;"",R2787&lt;&gt;"",S2787&lt;&gt;"",T2787&lt;&gt;"",)), "Address Empty", ISBLANK(A2787), "", ISBLANK(B2787), "Room Number Empty", ISBLANK(C2787), "First Name Empty", ISBLANK(E2787), "Last Name Empty", ISBLANK(F2787), "Date of Birth Empty", ISBLANK(G2787), "NI Number Empty", ISBLANK(H2787), "Check In Date Empty", ISBLANK(J2787), "HB Claim Ref Number Empty", ISBLANK(K2787), "Referral Agency Empty", ISBLANK(M2787), "Gender Empty", ISBLANK(N2787), "Religion Empty", ISBLANK(O2787), "Ethnicity Empty", ISBLANK(P2787), "Nationality Empty", ISBLANK(Q2787), "Disability Empty", ISBLANK(R2787), "Sexual Orientation Empty", ISBLANK(S2787), "Language Empty", ISBLANK(T2787), "Risk Assessment Empty", AND(G2787&lt;&gt;"",H2787&lt;&gt;""), IF(SUMPRODUCT(($G$2:$G$5000=G2787)*($H$2:$H$5000=H2787))&gt;1,"CONFLICT: NI and Check-in Date Already in Use","Correct"), TRUE, "Correct")</f>
        <v/>
      </c>
    </row>
    <row r="2788" spans="1:22" s="14" customFormat="1" x14ac:dyDescent="0.5">
      <c r="A2788" s="10"/>
      <c r="B2788" s="11"/>
      <c r="C2788" s="10"/>
      <c r="D2788" s="10"/>
      <c r="E2788" s="10"/>
      <c r="F2788" s="12"/>
      <c r="G2788" s="10"/>
      <c r="H2788" s="12"/>
      <c r="I2788" s="12"/>
      <c r="J2788" s="13"/>
      <c r="K2788" s="10"/>
      <c r="L2788" s="15" t="str">
        <f ca="1">IF(ISBLANK(F2788), "", DATEDIF(Tenants[[#This Row],[DateOfBirth]],TODAY(),"Y"))</f>
        <v/>
      </c>
      <c r="M2788" s="10"/>
      <c r="N2788" s="10"/>
      <c r="O2788" s="10"/>
      <c r="P2788" s="10"/>
      <c r="Q2788" s="10"/>
      <c r="R2788" s="10"/>
      <c r="S2788" s="10"/>
      <c r="T2788" s="10"/>
      <c r="U2788" s="16" t="str">
        <f t="shared" si="44"/>
        <v/>
      </c>
      <c r="V2788" s="16" t="str" cm="1">
        <f t="array" ref="V2788">_xlfn.IFS(AND(ISBLANK(A2788), OR(B2788&lt;&gt;"",C2788&lt;&gt;"",E2788&lt;&gt;"",F2788&lt;&gt;"",G2788&lt;&gt;"",H2788&lt;&gt;"",J2788&lt;&gt;"",K2788&lt;&gt;"",M2788&lt;&gt;"",N2788&lt;&gt;"",O2788&lt;&gt;"",P2788&lt;&gt;"",Q2788&lt;&gt;"",R2788&lt;&gt;"",S2788&lt;&gt;"",T2788&lt;&gt;"",)), "Address Empty", ISBLANK(A2788), "", ISBLANK(B2788), "Room Number Empty", ISBLANK(C2788), "First Name Empty", ISBLANK(E2788), "Last Name Empty", ISBLANK(F2788), "Date of Birth Empty", ISBLANK(G2788), "NI Number Empty", ISBLANK(H2788), "Check In Date Empty", ISBLANK(J2788), "HB Claim Ref Number Empty", ISBLANK(K2788), "Referral Agency Empty", ISBLANK(M2788), "Gender Empty", ISBLANK(N2788), "Religion Empty", ISBLANK(O2788), "Ethnicity Empty", ISBLANK(P2788), "Nationality Empty", ISBLANK(Q2788), "Disability Empty", ISBLANK(R2788), "Sexual Orientation Empty", ISBLANK(S2788), "Language Empty", ISBLANK(T2788), "Risk Assessment Empty", AND(G2788&lt;&gt;"",H2788&lt;&gt;""), IF(SUMPRODUCT(($G$2:$G$5000=G2788)*($H$2:$H$5000=H2788))&gt;1,"CONFLICT: NI and Check-in Date Already in Use","Correct"), TRUE, "Correct")</f>
        <v/>
      </c>
    </row>
    <row r="2789" spans="1:22" s="14" customFormat="1" x14ac:dyDescent="0.5">
      <c r="A2789" s="10"/>
      <c r="B2789" s="11"/>
      <c r="C2789" s="10"/>
      <c r="D2789" s="10"/>
      <c r="E2789" s="10"/>
      <c r="F2789" s="12"/>
      <c r="G2789" s="10"/>
      <c r="H2789" s="12"/>
      <c r="I2789" s="12"/>
      <c r="J2789" s="13"/>
      <c r="K2789" s="10"/>
      <c r="L2789" s="15" t="str">
        <f ca="1">IF(ISBLANK(F2789), "", DATEDIF(Tenants[[#This Row],[DateOfBirth]],TODAY(),"Y"))</f>
        <v/>
      </c>
      <c r="M2789" s="10"/>
      <c r="N2789" s="10"/>
      <c r="O2789" s="10"/>
      <c r="P2789" s="10"/>
      <c r="Q2789" s="10"/>
      <c r="R2789" s="10"/>
      <c r="S2789" s="10"/>
      <c r="T2789" s="10"/>
      <c r="U2789" s="16" t="str">
        <f t="shared" si="44"/>
        <v/>
      </c>
      <c r="V2789" s="16" t="str" cm="1">
        <f t="array" ref="V2789">_xlfn.IFS(AND(ISBLANK(A2789), OR(B2789&lt;&gt;"",C2789&lt;&gt;"",E2789&lt;&gt;"",F2789&lt;&gt;"",G2789&lt;&gt;"",H2789&lt;&gt;"",J2789&lt;&gt;"",K2789&lt;&gt;"",M2789&lt;&gt;"",N2789&lt;&gt;"",O2789&lt;&gt;"",P2789&lt;&gt;"",Q2789&lt;&gt;"",R2789&lt;&gt;"",S2789&lt;&gt;"",T2789&lt;&gt;"",)), "Address Empty", ISBLANK(A2789), "", ISBLANK(B2789), "Room Number Empty", ISBLANK(C2789), "First Name Empty", ISBLANK(E2789), "Last Name Empty", ISBLANK(F2789), "Date of Birth Empty", ISBLANK(G2789), "NI Number Empty", ISBLANK(H2789), "Check In Date Empty", ISBLANK(J2789), "HB Claim Ref Number Empty", ISBLANK(K2789), "Referral Agency Empty", ISBLANK(M2789), "Gender Empty", ISBLANK(N2789), "Religion Empty", ISBLANK(O2789), "Ethnicity Empty", ISBLANK(P2789), "Nationality Empty", ISBLANK(Q2789), "Disability Empty", ISBLANK(R2789), "Sexual Orientation Empty", ISBLANK(S2789), "Language Empty", ISBLANK(T2789), "Risk Assessment Empty", AND(G2789&lt;&gt;"",H2789&lt;&gt;""), IF(SUMPRODUCT(($G$2:$G$5000=G2789)*($H$2:$H$5000=H2789))&gt;1,"CONFLICT: NI and Check-in Date Already in Use","Correct"), TRUE, "Correct")</f>
        <v/>
      </c>
    </row>
    <row r="2790" spans="1:22" s="14" customFormat="1" x14ac:dyDescent="0.5">
      <c r="A2790" s="10"/>
      <c r="B2790" s="11"/>
      <c r="C2790" s="10"/>
      <c r="D2790" s="10"/>
      <c r="E2790" s="10"/>
      <c r="F2790" s="12"/>
      <c r="G2790" s="10"/>
      <c r="H2790" s="12"/>
      <c r="I2790" s="12"/>
      <c r="J2790" s="13"/>
      <c r="K2790" s="10"/>
      <c r="L2790" s="15" t="str">
        <f ca="1">IF(ISBLANK(F2790), "", DATEDIF(Tenants[[#This Row],[DateOfBirth]],TODAY(),"Y"))</f>
        <v/>
      </c>
      <c r="M2790" s="10"/>
      <c r="N2790" s="10"/>
      <c r="O2790" s="10"/>
      <c r="P2790" s="10"/>
      <c r="Q2790" s="10"/>
      <c r="R2790" s="10"/>
      <c r="S2790" s="10"/>
      <c r="T2790" s="10"/>
      <c r="U2790" s="16" t="str">
        <f t="shared" si="44"/>
        <v/>
      </c>
      <c r="V2790" s="16" t="str" cm="1">
        <f t="array" ref="V2790">_xlfn.IFS(AND(ISBLANK(A2790), OR(B2790&lt;&gt;"",C2790&lt;&gt;"",E2790&lt;&gt;"",F2790&lt;&gt;"",G2790&lt;&gt;"",H2790&lt;&gt;"",J2790&lt;&gt;"",K2790&lt;&gt;"",M2790&lt;&gt;"",N2790&lt;&gt;"",O2790&lt;&gt;"",P2790&lt;&gt;"",Q2790&lt;&gt;"",R2790&lt;&gt;"",S2790&lt;&gt;"",T2790&lt;&gt;"",)), "Address Empty", ISBLANK(A2790), "", ISBLANK(B2790), "Room Number Empty", ISBLANK(C2790), "First Name Empty", ISBLANK(E2790), "Last Name Empty", ISBLANK(F2790), "Date of Birth Empty", ISBLANK(G2790), "NI Number Empty", ISBLANK(H2790), "Check In Date Empty", ISBLANK(J2790), "HB Claim Ref Number Empty", ISBLANK(K2790), "Referral Agency Empty", ISBLANK(M2790), "Gender Empty", ISBLANK(N2790), "Religion Empty", ISBLANK(O2790), "Ethnicity Empty", ISBLANK(P2790), "Nationality Empty", ISBLANK(Q2790), "Disability Empty", ISBLANK(R2790), "Sexual Orientation Empty", ISBLANK(S2790), "Language Empty", ISBLANK(T2790), "Risk Assessment Empty", AND(G2790&lt;&gt;"",H2790&lt;&gt;""), IF(SUMPRODUCT(($G$2:$G$5000=G2790)*($H$2:$H$5000=H2790))&gt;1,"CONFLICT: NI and Check-in Date Already in Use","Correct"), TRUE, "Correct")</f>
        <v/>
      </c>
    </row>
    <row r="2791" spans="1:22" s="14" customFormat="1" x14ac:dyDescent="0.5">
      <c r="A2791" s="10"/>
      <c r="B2791" s="11"/>
      <c r="C2791" s="10"/>
      <c r="D2791" s="10"/>
      <c r="E2791" s="10"/>
      <c r="F2791" s="12"/>
      <c r="G2791" s="10"/>
      <c r="H2791" s="12"/>
      <c r="I2791" s="12"/>
      <c r="J2791" s="13"/>
      <c r="K2791" s="10"/>
      <c r="L2791" s="15" t="str">
        <f ca="1">IF(ISBLANK(F2791), "", DATEDIF(Tenants[[#This Row],[DateOfBirth]],TODAY(),"Y"))</f>
        <v/>
      </c>
      <c r="M2791" s="10"/>
      <c r="N2791" s="10"/>
      <c r="O2791" s="10"/>
      <c r="P2791" s="10"/>
      <c r="Q2791" s="10"/>
      <c r="R2791" s="10"/>
      <c r="S2791" s="10"/>
      <c r="T2791" s="10"/>
      <c r="U2791" s="16" t="str">
        <f t="shared" si="44"/>
        <v/>
      </c>
      <c r="V2791" s="16" t="str" cm="1">
        <f t="array" ref="V2791">_xlfn.IFS(AND(ISBLANK(A2791), OR(B2791&lt;&gt;"",C2791&lt;&gt;"",E2791&lt;&gt;"",F2791&lt;&gt;"",G2791&lt;&gt;"",H2791&lt;&gt;"",J2791&lt;&gt;"",K2791&lt;&gt;"",M2791&lt;&gt;"",N2791&lt;&gt;"",O2791&lt;&gt;"",P2791&lt;&gt;"",Q2791&lt;&gt;"",R2791&lt;&gt;"",S2791&lt;&gt;"",T2791&lt;&gt;"",)), "Address Empty", ISBLANK(A2791), "", ISBLANK(B2791), "Room Number Empty", ISBLANK(C2791), "First Name Empty", ISBLANK(E2791), "Last Name Empty", ISBLANK(F2791), "Date of Birth Empty", ISBLANK(G2791), "NI Number Empty", ISBLANK(H2791), "Check In Date Empty", ISBLANK(J2791), "HB Claim Ref Number Empty", ISBLANK(K2791), "Referral Agency Empty", ISBLANK(M2791), "Gender Empty", ISBLANK(N2791), "Religion Empty", ISBLANK(O2791), "Ethnicity Empty", ISBLANK(P2791), "Nationality Empty", ISBLANK(Q2791), "Disability Empty", ISBLANK(R2791), "Sexual Orientation Empty", ISBLANK(S2791), "Language Empty", ISBLANK(T2791), "Risk Assessment Empty", AND(G2791&lt;&gt;"",H2791&lt;&gt;""), IF(SUMPRODUCT(($G$2:$G$5000=G2791)*($H$2:$H$5000=H2791))&gt;1,"CONFLICT: NI and Check-in Date Already in Use","Correct"), TRUE, "Correct")</f>
        <v/>
      </c>
    </row>
    <row r="2792" spans="1:22" s="14" customFormat="1" x14ac:dyDescent="0.5">
      <c r="A2792" s="10"/>
      <c r="B2792" s="11"/>
      <c r="C2792" s="10"/>
      <c r="D2792" s="10"/>
      <c r="E2792" s="10"/>
      <c r="F2792" s="12"/>
      <c r="G2792" s="10"/>
      <c r="H2792" s="12"/>
      <c r="I2792" s="12"/>
      <c r="J2792" s="13"/>
      <c r="K2792" s="10"/>
      <c r="L2792" s="15" t="str">
        <f ca="1">IF(ISBLANK(F2792), "", DATEDIF(Tenants[[#This Row],[DateOfBirth]],TODAY(),"Y"))</f>
        <v/>
      </c>
      <c r="M2792" s="10"/>
      <c r="N2792" s="10"/>
      <c r="O2792" s="10"/>
      <c r="P2792" s="10"/>
      <c r="Q2792" s="10"/>
      <c r="R2792" s="10"/>
      <c r="S2792" s="10"/>
      <c r="T2792" s="10"/>
      <c r="U2792" s="16" t="str">
        <f t="shared" si="44"/>
        <v/>
      </c>
      <c r="V2792" s="16" t="str" cm="1">
        <f t="array" ref="V2792">_xlfn.IFS(AND(ISBLANK(A2792), OR(B2792&lt;&gt;"",C2792&lt;&gt;"",E2792&lt;&gt;"",F2792&lt;&gt;"",G2792&lt;&gt;"",H2792&lt;&gt;"",J2792&lt;&gt;"",K2792&lt;&gt;"",M2792&lt;&gt;"",N2792&lt;&gt;"",O2792&lt;&gt;"",P2792&lt;&gt;"",Q2792&lt;&gt;"",R2792&lt;&gt;"",S2792&lt;&gt;"",T2792&lt;&gt;"",)), "Address Empty", ISBLANK(A2792), "", ISBLANK(B2792), "Room Number Empty", ISBLANK(C2792), "First Name Empty", ISBLANK(E2792), "Last Name Empty", ISBLANK(F2792), "Date of Birth Empty", ISBLANK(G2792), "NI Number Empty", ISBLANK(H2792), "Check In Date Empty", ISBLANK(J2792), "HB Claim Ref Number Empty", ISBLANK(K2792), "Referral Agency Empty", ISBLANK(M2792), "Gender Empty", ISBLANK(N2792), "Religion Empty", ISBLANK(O2792), "Ethnicity Empty", ISBLANK(P2792), "Nationality Empty", ISBLANK(Q2792), "Disability Empty", ISBLANK(R2792), "Sexual Orientation Empty", ISBLANK(S2792), "Language Empty", ISBLANK(T2792), "Risk Assessment Empty", AND(G2792&lt;&gt;"",H2792&lt;&gt;""), IF(SUMPRODUCT(($G$2:$G$5000=G2792)*($H$2:$H$5000=H2792))&gt;1,"CONFLICT: NI and Check-in Date Already in Use","Correct"), TRUE, "Correct")</f>
        <v/>
      </c>
    </row>
    <row r="2793" spans="1:22" s="14" customFormat="1" x14ac:dyDescent="0.5">
      <c r="A2793" s="10"/>
      <c r="B2793" s="11"/>
      <c r="C2793" s="10"/>
      <c r="D2793" s="10"/>
      <c r="E2793" s="10"/>
      <c r="F2793" s="12"/>
      <c r="G2793" s="10"/>
      <c r="H2793" s="12"/>
      <c r="I2793" s="12"/>
      <c r="J2793" s="13"/>
      <c r="K2793" s="10"/>
      <c r="L2793" s="15" t="str">
        <f ca="1">IF(ISBLANK(F2793), "", DATEDIF(Tenants[[#This Row],[DateOfBirth]],TODAY(),"Y"))</f>
        <v/>
      </c>
      <c r="M2793" s="10"/>
      <c r="N2793" s="10"/>
      <c r="O2793" s="10"/>
      <c r="P2793" s="10"/>
      <c r="Q2793" s="10"/>
      <c r="R2793" s="10"/>
      <c r="S2793" s="10"/>
      <c r="T2793" s="10"/>
      <c r="U2793" s="16" t="str">
        <f t="shared" si="44"/>
        <v/>
      </c>
      <c r="V2793" s="16" t="str" cm="1">
        <f t="array" ref="V2793">_xlfn.IFS(AND(ISBLANK(A2793), OR(B2793&lt;&gt;"",C2793&lt;&gt;"",E2793&lt;&gt;"",F2793&lt;&gt;"",G2793&lt;&gt;"",H2793&lt;&gt;"",J2793&lt;&gt;"",K2793&lt;&gt;"",M2793&lt;&gt;"",N2793&lt;&gt;"",O2793&lt;&gt;"",P2793&lt;&gt;"",Q2793&lt;&gt;"",R2793&lt;&gt;"",S2793&lt;&gt;"",T2793&lt;&gt;"",)), "Address Empty", ISBLANK(A2793), "", ISBLANK(B2793), "Room Number Empty", ISBLANK(C2793), "First Name Empty", ISBLANK(E2793), "Last Name Empty", ISBLANK(F2793), "Date of Birth Empty", ISBLANK(G2793), "NI Number Empty", ISBLANK(H2793), "Check In Date Empty", ISBLANK(J2793), "HB Claim Ref Number Empty", ISBLANK(K2793), "Referral Agency Empty", ISBLANK(M2793), "Gender Empty", ISBLANK(N2793), "Religion Empty", ISBLANK(O2793), "Ethnicity Empty", ISBLANK(P2793), "Nationality Empty", ISBLANK(Q2793), "Disability Empty", ISBLANK(R2793), "Sexual Orientation Empty", ISBLANK(S2793), "Language Empty", ISBLANK(T2793), "Risk Assessment Empty", AND(G2793&lt;&gt;"",H2793&lt;&gt;""), IF(SUMPRODUCT(($G$2:$G$5000=G2793)*($H$2:$H$5000=H2793))&gt;1,"CONFLICT: NI and Check-in Date Already in Use","Correct"), TRUE, "Correct")</f>
        <v/>
      </c>
    </row>
    <row r="2794" spans="1:22" s="14" customFormat="1" x14ac:dyDescent="0.5">
      <c r="A2794" s="10"/>
      <c r="B2794" s="11"/>
      <c r="C2794" s="10"/>
      <c r="D2794" s="10"/>
      <c r="E2794" s="10"/>
      <c r="F2794" s="12"/>
      <c r="G2794" s="10"/>
      <c r="H2794" s="12"/>
      <c r="I2794" s="12"/>
      <c r="J2794" s="13"/>
      <c r="K2794" s="10"/>
      <c r="L2794" s="15" t="str">
        <f ca="1">IF(ISBLANK(F2794), "", DATEDIF(Tenants[[#This Row],[DateOfBirth]],TODAY(),"Y"))</f>
        <v/>
      </c>
      <c r="M2794" s="10"/>
      <c r="N2794" s="10"/>
      <c r="O2794" s="10"/>
      <c r="P2794" s="10"/>
      <c r="Q2794" s="10"/>
      <c r="R2794" s="10"/>
      <c r="S2794" s="10"/>
      <c r="T2794" s="10"/>
      <c r="U2794" s="16" t="str">
        <f t="shared" si="44"/>
        <v/>
      </c>
      <c r="V2794" s="16" t="str" cm="1">
        <f t="array" ref="V2794">_xlfn.IFS(AND(ISBLANK(A2794), OR(B2794&lt;&gt;"",C2794&lt;&gt;"",E2794&lt;&gt;"",F2794&lt;&gt;"",G2794&lt;&gt;"",H2794&lt;&gt;"",J2794&lt;&gt;"",K2794&lt;&gt;"",M2794&lt;&gt;"",N2794&lt;&gt;"",O2794&lt;&gt;"",P2794&lt;&gt;"",Q2794&lt;&gt;"",R2794&lt;&gt;"",S2794&lt;&gt;"",T2794&lt;&gt;"",)), "Address Empty", ISBLANK(A2794), "", ISBLANK(B2794), "Room Number Empty", ISBLANK(C2794), "First Name Empty", ISBLANK(E2794), "Last Name Empty", ISBLANK(F2794), "Date of Birth Empty", ISBLANK(G2794), "NI Number Empty", ISBLANK(H2794), "Check In Date Empty", ISBLANK(J2794), "HB Claim Ref Number Empty", ISBLANK(K2794), "Referral Agency Empty", ISBLANK(M2794), "Gender Empty", ISBLANK(N2794), "Religion Empty", ISBLANK(O2794), "Ethnicity Empty", ISBLANK(P2794), "Nationality Empty", ISBLANK(Q2794), "Disability Empty", ISBLANK(R2794), "Sexual Orientation Empty", ISBLANK(S2794), "Language Empty", ISBLANK(T2794), "Risk Assessment Empty", AND(G2794&lt;&gt;"",H2794&lt;&gt;""), IF(SUMPRODUCT(($G$2:$G$5000=G2794)*($H$2:$H$5000=H2794))&gt;1,"CONFLICT: NI and Check-in Date Already in Use","Correct"), TRUE, "Correct")</f>
        <v/>
      </c>
    </row>
    <row r="2795" spans="1:22" s="14" customFormat="1" x14ac:dyDescent="0.5">
      <c r="A2795" s="10"/>
      <c r="B2795" s="11"/>
      <c r="C2795" s="10"/>
      <c r="D2795" s="10"/>
      <c r="E2795" s="10"/>
      <c r="F2795" s="12"/>
      <c r="G2795" s="10"/>
      <c r="H2795" s="12"/>
      <c r="I2795" s="12"/>
      <c r="J2795" s="13"/>
      <c r="K2795" s="10"/>
      <c r="L2795" s="15" t="str">
        <f ca="1">IF(ISBLANK(F2795), "", DATEDIF(Tenants[[#This Row],[DateOfBirth]],TODAY(),"Y"))</f>
        <v/>
      </c>
      <c r="M2795" s="10"/>
      <c r="N2795" s="10"/>
      <c r="O2795" s="10"/>
      <c r="P2795" s="10"/>
      <c r="Q2795" s="10"/>
      <c r="R2795" s="10"/>
      <c r="S2795" s="10"/>
      <c r="T2795" s="10"/>
      <c r="U2795" s="16" t="str">
        <f t="shared" si="44"/>
        <v/>
      </c>
      <c r="V2795" s="16" t="str" cm="1">
        <f t="array" ref="V2795">_xlfn.IFS(AND(ISBLANK(A2795), OR(B2795&lt;&gt;"",C2795&lt;&gt;"",E2795&lt;&gt;"",F2795&lt;&gt;"",G2795&lt;&gt;"",H2795&lt;&gt;"",J2795&lt;&gt;"",K2795&lt;&gt;"",M2795&lt;&gt;"",N2795&lt;&gt;"",O2795&lt;&gt;"",P2795&lt;&gt;"",Q2795&lt;&gt;"",R2795&lt;&gt;"",S2795&lt;&gt;"",T2795&lt;&gt;"",)), "Address Empty", ISBLANK(A2795), "", ISBLANK(B2795), "Room Number Empty", ISBLANK(C2795), "First Name Empty", ISBLANK(E2795), "Last Name Empty", ISBLANK(F2795), "Date of Birth Empty", ISBLANK(G2795), "NI Number Empty", ISBLANK(H2795), "Check In Date Empty", ISBLANK(J2795), "HB Claim Ref Number Empty", ISBLANK(K2795), "Referral Agency Empty", ISBLANK(M2795), "Gender Empty", ISBLANK(N2795), "Religion Empty", ISBLANK(O2795), "Ethnicity Empty", ISBLANK(P2795), "Nationality Empty", ISBLANK(Q2795), "Disability Empty", ISBLANK(R2795), "Sexual Orientation Empty", ISBLANK(S2795), "Language Empty", ISBLANK(T2795), "Risk Assessment Empty", AND(G2795&lt;&gt;"",H2795&lt;&gt;""), IF(SUMPRODUCT(($G$2:$G$5000=G2795)*($H$2:$H$5000=H2795))&gt;1,"CONFLICT: NI and Check-in Date Already in Use","Correct"), TRUE, "Correct")</f>
        <v/>
      </c>
    </row>
    <row r="2796" spans="1:22" s="14" customFormat="1" x14ac:dyDescent="0.5">
      <c r="A2796" s="10"/>
      <c r="B2796" s="11"/>
      <c r="C2796" s="10"/>
      <c r="D2796" s="10"/>
      <c r="E2796" s="10"/>
      <c r="F2796" s="12"/>
      <c r="G2796" s="10"/>
      <c r="H2796" s="12"/>
      <c r="I2796" s="12"/>
      <c r="J2796" s="13"/>
      <c r="K2796" s="10"/>
      <c r="L2796" s="15" t="str">
        <f ca="1">IF(ISBLANK(F2796), "", DATEDIF(Tenants[[#This Row],[DateOfBirth]],TODAY(),"Y"))</f>
        <v/>
      </c>
      <c r="M2796" s="10"/>
      <c r="N2796" s="10"/>
      <c r="O2796" s="10"/>
      <c r="P2796" s="10"/>
      <c r="Q2796" s="10"/>
      <c r="R2796" s="10"/>
      <c r="S2796" s="10"/>
      <c r="T2796" s="10"/>
      <c r="U2796" s="16" t="str">
        <f t="shared" ref="U2796:U2859" si="45">IF(AND(ISBLANK(H2796),ISBLANK(I2796)),"",IF(ISBLANK(I2796),"ONGOING",DATEDIF(H2796,I2796,"Y")&amp;" YEAR(S) "&amp;DATEDIF(H2796,I2796,"YM")&amp;" MONTH(S)"))</f>
        <v/>
      </c>
      <c r="V2796" s="16" t="str" cm="1">
        <f t="array" ref="V2796">_xlfn.IFS(AND(ISBLANK(A2796), OR(B2796&lt;&gt;"",C2796&lt;&gt;"",E2796&lt;&gt;"",F2796&lt;&gt;"",G2796&lt;&gt;"",H2796&lt;&gt;"",J2796&lt;&gt;"",K2796&lt;&gt;"",M2796&lt;&gt;"",N2796&lt;&gt;"",O2796&lt;&gt;"",P2796&lt;&gt;"",Q2796&lt;&gt;"",R2796&lt;&gt;"",S2796&lt;&gt;"",T2796&lt;&gt;"",)), "Address Empty", ISBLANK(A2796), "", ISBLANK(B2796), "Room Number Empty", ISBLANK(C2796), "First Name Empty", ISBLANK(E2796), "Last Name Empty", ISBLANK(F2796), "Date of Birth Empty", ISBLANK(G2796), "NI Number Empty", ISBLANK(H2796), "Check In Date Empty", ISBLANK(J2796), "HB Claim Ref Number Empty", ISBLANK(K2796), "Referral Agency Empty", ISBLANK(M2796), "Gender Empty", ISBLANK(N2796), "Religion Empty", ISBLANK(O2796), "Ethnicity Empty", ISBLANK(P2796), "Nationality Empty", ISBLANK(Q2796), "Disability Empty", ISBLANK(R2796), "Sexual Orientation Empty", ISBLANK(S2796), "Language Empty", ISBLANK(T2796), "Risk Assessment Empty", AND(G2796&lt;&gt;"",H2796&lt;&gt;""), IF(SUMPRODUCT(($G$2:$G$5000=G2796)*($H$2:$H$5000=H2796))&gt;1,"CONFLICT: NI and Check-in Date Already in Use","Correct"), TRUE, "Correct")</f>
        <v/>
      </c>
    </row>
    <row r="2797" spans="1:22" s="14" customFormat="1" x14ac:dyDescent="0.5">
      <c r="A2797" s="10"/>
      <c r="B2797" s="11"/>
      <c r="C2797" s="10"/>
      <c r="D2797" s="10"/>
      <c r="E2797" s="10"/>
      <c r="F2797" s="12"/>
      <c r="G2797" s="10"/>
      <c r="H2797" s="12"/>
      <c r="I2797" s="12"/>
      <c r="J2797" s="13"/>
      <c r="K2797" s="10"/>
      <c r="L2797" s="15" t="str">
        <f ca="1">IF(ISBLANK(F2797), "", DATEDIF(Tenants[[#This Row],[DateOfBirth]],TODAY(),"Y"))</f>
        <v/>
      </c>
      <c r="M2797" s="10"/>
      <c r="N2797" s="10"/>
      <c r="O2797" s="10"/>
      <c r="P2797" s="10"/>
      <c r="Q2797" s="10"/>
      <c r="R2797" s="10"/>
      <c r="S2797" s="10"/>
      <c r="T2797" s="10"/>
      <c r="U2797" s="16" t="str">
        <f t="shared" si="45"/>
        <v/>
      </c>
      <c r="V2797" s="16" t="str" cm="1">
        <f t="array" ref="V2797">_xlfn.IFS(AND(ISBLANK(A2797), OR(B2797&lt;&gt;"",C2797&lt;&gt;"",E2797&lt;&gt;"",F2797&lt;&gt;"",G2797&lt;&gt;"",H2797&lt;&gt;"",J2797&lt;&gt;"",K2797&lt;&gt;"",M2797&lt;&gt;"",N2797&lt;&gt;"",O2797&lt;&gt;"",P2797&lt;&gt;"",Q2797&lt;&gt;"",R2797&lt;&gt;"",S2797&lt;&gt;"",T2797&lt;&gt;"",)), "Address Empty", ISBLANK(A2797), "", ISBLANK(B2797), "Room Number Empty", ISBLANK(C2797), "First Name Empty", ISBLANK(E2797), "Last Name Empty", ISBLANK(F2797), "Date of Birth Empty", ISBLANK(G2797), "NI Number Empty", ISBLANK(H2797), "Check In Date Empty", ISBLANK(J2797), "HB Claim Ref Number Empty", ISBLANK(K2797), "Referral Agency Empty", ISBLANK(M2797), "Gender Empty", ISBLANK(N2797), "Religion Empty", ISBLANK(O2797), "Ethnicity Empty", ISBLANK(P2797), "Nationality Empty", ISBLANK(Q2797), "Disability Empty", ISBLANK(R2797), "Sexual Orientation Empty", ISBLANK(S2797), "Language Empty", ISBLANK(T2797), "Risk Assessment Empty", AND(G2797&lt;&gt;"",H2797&lt;&gt;""), IF(SUMPRODUCT(($G$2:$G$5000=G2797)*($H$2:$H$5000=H2797))&gt;1,"CONFLICT: NI and Check-in Date Already in Use","Correct"), TRUE, "Correct")</f>
        <v/>
      </c>
    </row>
    <row r="2798" spans="1:22" s="14" customFormat="1" x14ac:dyDescent="0.5">
      <c r="A2798" s="10"/>
      <c r="B2798" s="11"/>
      <c r="C2798" s="10"/>
      <c r="D2798" s="10"/>
      <c r="E2798" s="10"/>
      <c r="F2798" s="12"/>
      <c r="G2798" s="10"/>
      <c r="H2798" s="12"/>
      <c r="I2798" s="12"/>
      <c r="J2798" s="13"/>
      <c r="K2798" s="10"/>
      <c r="L2798" s="15" t="str">
        <f ca="1">IF(ISBLANK(F2798), "", DATEDIF(Tenants[[#This Row],[DateOfBirth]],TODAY(),"Y"))</f>
        <v/>
      </c>
      <c r="M2798" s="10"/>
      <c r="N2798" s="10"/>
      <c r="O2798" s="10"/>
      <c r="P2798" s="10"/>
      <c r="Q2798" s="10"/>
      <c r="R2798" s="10"/>
      <c r="S2798" s="10"/>
      <c r="T2798" s="10"/>
      <c r="U2798" s="16" t="str">
        <f t="shared" si="45"/>
        <v/>
      </c>
      <c r="V2798" s="16" t="str" cm="1">
        <f t="array" ref="V2798">_xlfn.IFS(AND(ISBLANK(A2798), OR(B2798&lt;&gt;"",C2798&lt;&gt;"",E2798&lt;&gt;"",F2798&lt;&gt;"",G2798&lt;&gt;"",H2798&lt;&gt;"",J2798&lt;&gt;"",K2798&lt;&gt;"",M2798&lt;&gt;"",N2798&lt;&gt;"",O2798&lt;&gt;"",P2798&lt;&gt;"",Q2798&lt;&gt;"",R2798&lt;&gt;"",S2798&lt;&gt;"",T2798&lt;&gt;"",)), "Address Empty", ISBLANK(A2798), "", ISBLANK(B2798), "Room Number Empty", ISBLANK(C2798), "First Name Empty", ISBLANK(E2798), "Last Name Empty", ISBLANK(F2798), "Date of Birth Empty", ISBLANK(G2798), "NI Number Empty", ISBLANK(H2798), "Check In Date Empty", ISBLANK(J2798), "HB Claim Ref Number Empty", ISBLANK(K2798), "Referral Agency Empty", ISBLANK(M2798), "Gender Empty", ISBLANK(N2798), "Religion Empty", ISBLANK(O2798), "Ethnicity Empty", ISBLANK(P2798), "Nationality Empty", ISBLANK(Q2798), "Disability Empty", ISBLANK(R2798), "Sexual Orientation Empty", ISBLANK(S2798), "Language Empty", ISBLANK(T2798), "Risk Assessment Empty", AND(G2798&lt;&gt;"",H2798&lt;&gt;""), IF(SUMPRODUCT(($G$2:$G$5000=G2798)*($H$2:$H$5000=H2798))&gt;1,"CONFLICT: NI and Check-in Date Already in Use","Correct"), TRUE, "Correct")</f>
        <v/>
      </c>
    </row>
    <row r="2799" spans="1:22" s="14" customFormat="1" x14ac:dyDescent="0.5">
      <c r="A2799" s="10"/>
      <c r="B2799" s="11"/>
      <c r="C2799" s="10"/>
      <c r="D2799" s="10"/>
      <c r="E2799" s="10"/>
      <c r="F2799" s="12"/>
      <c r="G2799" s="10"/>
      <c r="H2799" s="12"/>
      <c r="I2799" s="12"/>
      <c r="J2799" s="13"/>
      <c r="K2799" s="10"/>
      <c r="L2799" s="15" t="str">
        <f ca="1">IF(ISBLANK(F2799), "", DATEDIF(Tenants[[#This Row],[DateOfBirth]],TODAY(),"Y"))</f>
        <v/>
      </c>
      <c r="M2799" s="10"/>
      <c r="N2799" s="10"/>
      <c r="O2799" s="10"/>
      <c r="P2799" s="10"/>
      <c r="Q2799" s="10"/>
      <c r="R2799" s="10"/>
      <c r="S2799" s="10"/>
      <c r="T2799" s="10"/>
      <c r="U2799" s="16" t="str">
        <f t="shared" si="45"/>
        <v/>
      </c>
      <c r="V2799" s="16" t="str" cm="1">
        <f t="array" ref="V2799">_xlfn.IFS(AND(ISBLANK(A2799), OR(B2799&lt;&gt;"",C2799&lt;&gt;"",E2799&lt;&gt;"",F2799&lt;&gt;"",G2799&lt;&gt;"",H2799&lt;&gt;"",J2799&lt;&gt;"",K2799&lt;&gt;"",M2799&lt;&gt;"",N2799&lt;&gt;"",O2799&lt;&gt;"",P2799&lt;&gt;"",Q2799&lt;&gt;"",R2799&lt;&gt;"",S2799&lt;&gt;"",T2799&lt;&gt;"",)), "Address Empty", ISBLANK(A2799), "", ISBLANK(B2799), "Room Number Empty", ISBLANK(C2799), "First Name Empty", ISBLANK(E2799), "Last Name Empty", ISBLANK(F2799), "Date of Birth Empty", ISBLANK(G2799), "NI Number Empty", ISBLANK(H2799), "Check In Date Empty", ISBLANK(J2799), "HB Claim Ref Number Empty", ISBLANK(K2799), "Referral Agency Empty", ISBLANK(M2799), "Gender Empty", ISBLANK(N2799), "Religion Empty", ISBLANK(O2799), "Ethnicity Empty", ISBLANK(P2799), "Nationality Empty", ISBLANK(Q2799), "Disability Empty", ISBLANK(R2799), "Sexual Orientation Empty", ISBLANK(S2799), "Language Empty", ISBLANK(T2799), "Risk Assessment Empty", AND(G2799&lt;&gt;"",H2799&lt;&gt;""), IF(SUMPRODUCT(($G$2:$G$5000=G2799)*($H$2:$H$5000=H2799))&gt;1,"CONFLICT: NI and Check-in Date Already in Use","Correct"), TRUE, "Correct")</f>
        <v/>
      </c>
    </row>
    <row r="2800" spans="1:22" s="14" customFormat="1" x14ac:dyDescent="0.5">
      <c r="A2800" s="10"/>
      <c r="B2800" s="11"/>
      <c r="C2800" s="10"/>
      <c r="D2800" s="10"/>
      <c r="E2800" s="10"/>
      <c r="F2800" s="12"/>
      <c r="G2800" s="10"/>
      <c r="H2800" s="12"/>
      <c r="I2800" s="12"/>
      <c r="J2800" s="13"/>
      <c r="K2800" s="10"/>
      <c r="L2800" s="15" t="str">
        <f ca="1">IF(ISBLANK(F2800), "", DATEDIF(Tenants[[#This Row],[DateOfBirth]],TODAY(),"Y"))</f>
        <v/>
      </c>
      <c r="M2800" s="10"/>
      <c r="N2800" s="10"/>
      <c r="O2800" s="10"/>
      <c r="P2800" s="10"/>
      <c r="Q2800" s="10"/>
      <c r="R2800" s="10"/>
      <c r="S2800" s="10"/>
      <c r="T2800" s="10"/>
      <c r="U2800" s="16" t="str">
        <f t="shared" si="45"/>
        <v/>
      </c>
      <c r="V2800" s="16" t="str" cm="1">
        <f t="array" ref="V2800">_xlfn.IFS(AND(ISBLANK(A2800), OR(B2800&lt;&gt;"",C2800&lt;&gt;"",E2800&lt;&gt;"",F2800&lt;&gt;"",G2800&lt;&gt;"",H2800&lt;&gt;"",J2800&lt;&gt;"",K2800&lt;&gt;"",M2800&lt;&gt;"",N2800&lt;&gt;"",O2800&lt;&gt;"",P2800&lt;&gt;"",Q2800&lt;&gt;"",R2800&lt;&gt;"",S2800&lt;&gt;"",T2800&lt;&gt;"",)), "Address Empty", ISBLANK(A2800), "", ISBLANK(B2800), "Room Number Empty", ISBLANK(C2800), "First Name Empty", ISBLANK(E2800), "Last Name Empty", ISBLANK(F2800), "Date of Birth Empty", ISBLANK(G2800), "NI Number Empty", ISBLANK(H2800), "Check In Date Empty", ISBLANK(J2800), "HB Claim Ref Number Empty", ISBLANK(K2800), "Referral Agency Empty", ISBLANK(M2800), "Gender Empty", ISBLANK(N2800), "Religion Empty", ISBLANK(O2800), "Ethnicity Empty", ISBLANK(P2800), "Nationality Empty", ISBLANK(Q2800), "Disability Empty", ISBLANK(R2800), "Sexual Orientation Empty", ISBLANK(S2800), "Language Empty", ISBLANK(T2800), "Risk Assessment Empty", AND(G2800&lt;&gt;"",H2800&lt;&gt;""), IF(SUMPRODUCT(($G$2:$G$5000=G2800)*($H$2:$H$5000=H2800))&gt;1,"CONFLICT: NI and Check-in Date Already in Use","Correct"), TRUE, "Correct")</f>
        <v/>
      </c>
    </row>
    <row r="2801" spans="1:22" s="14" customFormat="1" x14ac:dyDescent="0.5">
      <c r="A2801" s="10"/>
      <c r="B2801" s="11"/>
      <c r="C2801" s="10"/>
      <c r="D2801" s="10"/>
      <c r="E2801" s="10"/>
      <c r="F2801" s="12"/>
      <c r="G2801" s="10"/>
      <c r="H2801" s="12"/>
      <c r="I2801" s="12"/>
      <c r="J2801" s="13"/>
      <c r="K2801" s="10"/>
      <c r="L2801" s="15" t="str">
        <f ca="1">IF(ISBLANK(F2801), "", DATEDIF(Tenants[[#This Row],[DateOfBirth]],TODAY(),"Y"))</f>
        <v/>
      </c>
      <c r="M2801" s="10"/>
      <c r="N2801" s="10"/>
      <c r="O2801" s="10"/>
      <c r="P2801" s="10"/>
      <c r="Q2801" s="10"/>
      <c r="R2801" s="10"/>
      <c r="S2801" s="10"/>
      <c r="T2801" s="10"/>
      <c r="U2801" s="16" t="str">
        <f t="shared" si="45"/>
        <v/>
      </c>
      <c r="V2801" s="16" t="str" cm="1">
        <f t="array" ref="V2801">_xlfn.IFS(AND(ISBLANK(A2801), OR(B2801&lt;&gt;"",C2801&lt;&gt;"",E2801&lt;&gt;"",F2801&lt;&gt;"",G2801&lt;&gt;"",H2801&lt;&gt;"",J2801&lt;&gt;"",K2801&lt;&gt;"",M2801&lt;&gt;"",N2801&lt;&gt;"",O2801&lt;&gt;"",P2801&lt;&gt;"",Q2801&lt;&gt;"",R2801&lt;&gt;"",S2801&lt;&gt;"",T2801&lt;&gt;"",)), "Address Empty", ISBLANK(A2801), "", ISBLANK(B2801), "Room Number Empty", ISBLANK(C2801), "First Name Empty", ISBLANK(E2801), "Last Name Empty", ISBLANK(F2801), "Date of Birth Empty", ISBLANK(G2801), "NI Number Empty", ISBLANK(H2801), "Check In Date Empty", ISBLANK(J2801), "HB Claim Ref Number Empty", ISBLANK(K2801), "Referral Agency Empty", ISBLANK(M2801), "Gender Empty", ISBLANK(N2801), "Religion Empty", ISBLANK(O2801), "Ethnicity Empty", ISBLANK(P2801), "Nationality Empty", ISBLANK(Q2801), "Disability Empty", ISBLANK(R2801), "Sexual Orientation Empty", ISBLANK(S2801), "Language Empty", ISBLANK(T2801), "Risk Assessment Empty", AND(G2801&lt;&gt;"",H2801&lt;&gt;""), IF(SUMPRODUCT(($G$2:$G$5000=G2801)*($H$2:$H$5000=H2801))&gt;1,"CONFLICT: NI and Check-in Date Already in Use","Correct"), TRUE, "Correct")</f>
        <v/>
      </c>
    </row>
    <row r="2802" spans="1:22" s="14" customFormat="1" x14ac:dyDescent="0.5">
      <c r="A2802" s="10"/>
      <c r="B2802" s="11"/>
      <c r="C2802" s="10"/>
      <c r="D2802" s="10"/>
      <c r="E2802" s="10"/>
      <c r="F2802" s="12"/>
      <c r="G2802" s="10"/>
      <c r="H2802" s="12"/>
      <c r="I2802" s="12"/>
      <c r="J2802" s="13"/>
      <c r="K2802" s="10"/>
      <c r="L2802" s="15" t="str">
        <f ca="1">IF(ISBLANK(F2802), "", DATEDIF(Tenants[[#This Row],[DateOfBirth]],TODAY(),"Y"))</f>
        <v/>
      </c>
      <c r="M2802" s="10"/>
      <c r="N2802" s="10"/>
      <c r="O2802" s="10"/>
      <c r="P2802" s="10"/>
      <c r="Q2802" s="10"/>
      <c r="R2802" s="10"/>
      <c r="S2802" s="10"/>
      <c r="T2802" s="10"/>
      <c r="U2802" s="16" t="str">
        <f t="shared" si="45"/>
        <v/>
      </c>
      <c r="V2802" s="16" t="str" cm="1">
        <f t="array" ref="V2802">_xlfn.IFS(AND(ISBLANK(A2802), OR(B2802&lt;&gt;"",C2802&lt;&gt;"",E2802&lt;&gt;"",F2802&lt;&gt;"",G2802&lt;&gt;"",H2802&lt;&gt;"",J2802&lt;&gt;"",K2802&lt;&gt;"",M2802&lt;&gt;"",N2802&lt;&gt;"",O2802&lt;&gt;"",P2802&lt;&gt;"",Q2802&lt;&gt;"",R2802&lt;&gt;"",S2802&lt;&gt;"",T2802&lt;&gt;"",)), "Address Empty", ISBLANK(A2802), "", ISBLANK(B2802), "Room Number Empty", ISBLANK(C2802), "First Name Empty", ISBLANK(E2802), "Last Name Empty", ISBLANK(F2802), "Date of Birth Empty", ISBLANK(G2802), "NI Number Empty", ISBLANK(H2802), "Check In Date Empty", ISBLANK(J2802), "HB Claim Ref Number Empty", ISBLANK(K2802), "Referral Agency Empty", ISBLANK(M2802), "Gender Empty", ISBLANK(N2802), "Religion Empty", ISBLANK(O2802), "Ethnicity Empty", ISBLANK(P2802), "Nationality Empty", ISBLANK(Q2802), "Disability Empty", ISBLANK(R2802), "Sexual Orientation Empty", ISBLANK(S2802), "Language Empty", ISBLANK(T2802), "Risk Assessment Empty", AND(G2802&lt;&gt;"",H2802&lt;&gt;""), IF(SUMPRODUCT(($G$2:$G$5000=G2802)*($H$2:$H$5000=H2802))&gt;1,"CONFLICT: NI and Check-in Date Already in Use","Correct"), TRUE, "Correct")</f>
        <v/>
      </c>
    </row>
    <row r="2803" spans="1:22" s="14" customFormat="1" x14ac:dyDescent="0.5">
      <c r="A2803" s="10"/>
      <c r="B2803" s="11"/>
      <c r="C2803" s="10"/>
      <c r="D2803" s="10"/>
      <c r="E2803" s="10"/>
      <c r="F2803" s="12"/>
      <c r="G2803" s="10"/>
      <c r="H2803" s="12"/>
      <c r="I2803" s="12"/>
      <c r="J2803" s="13"/>
      <c r="K2803" s="10"/>
      <c r="L2803" s="15" t="str">
        <f ca="1">IF(ISBLANK(F2803), "", DATEDIF(Tenants[[#This Row],[DateOfBirth]],TODAY(),"Y"))</f>
        <v/>
      </c>
      <c r="M2803" s="10"/>
      <c r="N2803" s="10"/>
      <c r="O2803" s="10"/>
      <c r="P2803" s="10"/>
      <c r="Q2803" s="10"/>
      <c r="R2803" s="10"/>
      <c r="S2803" s="10"/>
      <c r="T2803" s="10"/>
      <c r="U2803" s="16" t="str">
        <f t="shared" si="45"/>
        <v/>
      </c>
      <c r="V2803" s="16" t="str" cm="1">
        <f t="array" ref="V2803">_xlfn.IFS(AND(ISBLANK(A2803), OR(B2803&lt;&gt;"",C2803&lt;&gt;"",E2803&lt;&gt;"",F2803&lt;&gt;"",G2803&lt;&gt;"",H2803&lt;&gt;"",J2803&lt;&gt;"",K2803&lt;&gt;"",M2803&lt;&gt;"",N2803&lt;&gt;"",O2803&lt;&gt;"",P2803&lt;&gt;"",Q2803&lt;&gt;"",R2803&lt;&gt;"",S2803&lt;&gt;"",T2803&lt;&gt;"",)), "Address Empty", ISBLANK(A2803), "", ISBLANK(B2803), "Room Number Empty", ISBLANK(C2803), "First Name Empty", ISBLANK(E2803), "Last Name Empty", ISBLANK(F2803), "Date of Birth Empty", ISBLANK(G2803), "NI Number Empty", ISBLANK(H2803), "Check In Date Empty", ISBLANK(J2803), "HB Claim Ref Number Empty", ISBLANK(K2803), "Referral Agency Empty", ISBLANK(M2803), "Gender Empty", ISBLANK(N2803), "Religion Empty", ISBLANK(O2803), "Ethnicity Empty", ISBLANK(P2803), "Nationality Empty", ISBLANK(Q2803), "Disability Empty", ISBLANK(R2803), "Sexual Orientation Empty", ISBLANK(S2803), "Language Empty", ISBLANK(T2803), "Risk Assessment Empty", AND(G2803&lt;&gt;"",H2803&lt;&gt;""), IF(SUMPRODUCT(($G$2:$G$5000=G2803)*($H$2:$H$5000=H2803))&gt;1,"CONFLICT: NI and Check-in Date Already in Use","Correct"), TRUE, "Correct")</f>
        <v/>
      </c>
    </row>
    <row r="2804" spans="1:22" s="14" customFormat="1" x14ac:dyDescent="0.5">
      <c r="A2804" s="10"/>
      <c r="B2804" s="11"/>
      <c r="C2804" s="10"/>
      <c r="D2804" s="10"/>
      <c r="E2804" s="10"/>
      <c r="F2804" s="12"/>
      <c r="G2804" s="10"/>
      <c r="H2804" s="12"/>
      <c r="I2804" s="12"/>
      <c r="J2804" s="13"/>
      <c r="K2804" s="10"/>
      <c r="L2804" s="15" t="str">
        <f ca="1">IF(ISBLANK(F2804), "", DATEDIF(Tenants[[#This Row],[DateOfBirth]],TODAY(),"Y"))</f>
        <v/>
      </c>
      <c r="M2804" s="10"/>
      <c r="N2804" s="10"/>
      <c r="O2804" s="10"/>
      <c r="P2804" s="10"/>
      <c r="Q2804" s="10"/>
      <c r="R2804" s="10"/>
      <c r="S2804" s="10"/>
      <c r="T2804" s="10"/>
      <c r="U2804" s="16" t="str">
        <f t="shared" si="45"/>
        <v/>
      </c>
      <c r="V2804" s="16" t="str" cm="1">
        <f t="array" ref="V2804">_xlfn.IFS(AND(ISBLANK(A2804), OR(B2804&lt;&gt;"",C2804&lt;&gt;"",E2804&lt;&gt;"",F2804&lt;&gt;"",G2804&lt;&gt;"",H2804&lt;&gt;"",J2804&lt;&gt;"",K2804&lt;&gt;"",M2804&lt;&gt;"",N2804&lt;&gt;"",O2804&lt;&gt;"",P2804&lt;&gt;"",Q2804&lt;&gt;"",R2804&lt;&gt;"",S2804&lt;&gt;"",T2804&lt;&gt;"",)), "Address Empty", ISBLANK(A2804), "", ISBLANK(B2804), "Room Number Empty", ISBLANK(C2804), "First Name Empty", ISBLANK(E2804), "Last Name Empty", ISBLANK(F2804), "Date of Birth Empty", ISBLANK(G2804), "NI Number Empty", ISBLANK(H2804), "Check In Date Empty", ISBLANK(J2804), "HB Claim Ref Number Empty", ISBLANK(K2804), "Referral Agency Empty", ISBLANK(M2804), "Gender Empty", ISBLANK(N2804), "Religion Empty", ISBLANK(O2804), "Ethnicity Empty", ISBLANK(P2804), "Nationality Empty", ISBLANK(Q2804), "Disability Empty", ISBLANK(R2804), "Sexual Orientation Empty", ISBLANK(S2804), "Language Empty", ISBLANK(T2804), "Risk Assessment Empty", AND(G2804&lt;&gt;"",H2804&lt;&gt;""), IF(SUMPRODUCT(($G$2:$G$5000=G2804)*($H$2:$H$5000=H2804))&gt;1,"CONFLICT: NI and Check-in Date Already in Use","Correct"), TRUE, "Correct")</f>
        <v/>
      </c>
    </row>
    <row r="2805" spans="1:22" s="14" customFormat="1" x14ac:dyDescent="0.5">
      <c r="A2805" s="10"/>
      <c r="B2805" s="11"/>
      <c r="C2805" s="10"/>
      <c r="D2805" s="10"/>
      <c r="E2805" s="10"/>
      <c r="F2805" s="12"/>
      <c r="G2805" s="10"/>
      <c r="H2805" s="12"/>
      <c r="I2805" s="12"/>
      <c r="J2805" s="13"/>
      <c r="K2805" s="10"/>
      <c r="L2805" s="15" t="str">
        <f ca="1">IF(ISBLANK(F2805), "", DATEDIF(Tenants[[#This Row],[DateOfBirth]],TODAY(),"Y"))</f>
        <v/>
      </c>
      <c r="M2805" s="10"/>
      <c r="N2805" s="10"/>
      <c r="O2805" s="10"/>
      <c r="P2805" s="10"/>
      <c r="Q2805" s="10"/>
      <c r="R2805" s="10"/>
      <c r="S2805" s="10"/>
      <c r="T2805" s="10"/>
      <c r="U2805" s="16" t="str">
        <f t="shared" si="45"/>
        <v/>
      </c>
      <c r="V2805" s="16" t="str" cm="1">
        <f t="array" ref="V2805">_xlfn.IFS(AND(ISBLANK(A2805), OR(B2805&lt;&gt;"",C2805&lt;&gt;"",E2805&lt;&gt;"",F2805&lt;&gt;"",G2805&lt;&gt;"",H2805&lt;&gt;"",J2805&lt;&gt;"",K2805&lt;&gt;"",M2805&lt;&gt;"",N2805&lt;&gt;"",O2805&lt;&gt;"",P2805&lt;&gt;"",Q2805&lt;&gt;"",R2805&lt;&gt;"",S2805&lt;&gt;"",T2805&lt;&gt;"",)), "Address Empty", ISBLANK(A2805), "", ISBLANK(B2805), "Room Number Empty", ISBLANK(C2805), "First Name Empty", ISBLANK(E2805), "Last Name Empty", ISBLANK(F2805), "Date of Birth Empty", ISBLANK(G2805), "NI Number Empty", ISBLANK(H2805), "Check In Date Empty", ISBLANK(J2805), "HB Claim Ref Number Empty", ISBLANK(K2805), "Referral Agency Empty", ISBLANK(M2805), "Gender Empty", ISBLANK(N2805), "Religion Empty", ISBLANK(O2805), "Ethnicity Empty", ISBLANK(P2805), "Nationality Empty", ISBLANK(Q2805), "Disability Empty", ISBLANK(R2805), "Sexual Orientation Empty", ISBLANK(S2805), "Language Empty", ISBLANK(T2805), "Risk Assessment Empty", AND(G2805&lt;&gt;"",H2805&lt;&gt;""), IF(SUMPRODUCT(($G$2:$G$5000=G2805)*($H$2:$H$5000=H2805))&gt;1,"CONFLICT: NI and Check-in Date Already in Use","Correct"), TRUE, "Correct")</f>
        <v/>
      </c>
    </row>
    <row r="2806" spans="1:22" s="14" customFormat="1" x14ac:dyDescent="0.5">
      <c r="A2806" s="10"/>
      <c r="B2806" s="11"/>
      <c r="C2806" s="10"/>
      <c r="D2806" s="10"/>
      <c r="E2806" s="10"/>
      <c r="F2806" s="12"/>
      <c r="G2806" s="10"/>
      <c r="H2806" s="12"/>
      <c r="I2806" s="12"/>
      <c r="J2806" s="13"/>
      <c r="K2806" s="10"/>
      <c r="L2806" s="15" t="str">
        <f ca="1">IF(ISBLANK(F2806), "", DATEDIF(Tenants[[#This Row],[DateOfBirth]],TODAY(),"Y"))</f>
        <v/>
      </c>
      <c r="M2806" s="10"/>
      <c r="N2806" s="10"/>
      <c r="O2806" s="10"/>
      <c r="P2806" s="10"/>
      <c r="Q2806" s="10"/>
      <c r="R2806" s="10"/>
      <c r="S2806" s="10"/>
      <c r="T2806" s="10"/>
      <c r="U2806" s="16" t="str">
        <f t="shared" si="45"/>
        <v/>
      </c>
      <c r="V2806" s="16" t="str" cm="1">
        <f t="array" ref="V2806">_xlfn.IFS(AND(ISBLANK(A2806), OR(B2806&lt;&gt;"",C2806&lt;&gt;"",E2806&lt;&gt;"",F2806&lt;&gt;"",G2806&lt;&gt;"",H2806&lt;&gt;"",J2806&lt;&gt;"",K2806&lt;&gt;"",M2806&lt;&gt;"",N2806&lt;&gt;"",O2806&lt;&gt;"",P2806&lt;&gt;"",Q2806&lt;&gt;"",R2806&lt;&gt;"",S2806&lt;&gt;"",T2806&lt;&gt;"",)), "Address Empty", ISBLANK(A2806), "", ISBLANK(B2806), "Room Number Empty", ISBLANK(C2806), "First Name Empty", ISBLANK(E2806), "Last Name Empty", ISBLANK(F2806), "Date of Birth Empty", ISBLANK(G2806), "NI Number Empty", ISBLANK(H2806), "Check In Date Empty", ISBLANK(J2806), "HB Claim Ref Number Empty", ISBLANK(K2806), "Referral Agency Empty", ISBLANK(M2806), "Gender Empty", ISBLANK(N2806), "Religion Empty", ISBLANK(O2806), "Ethnicity Empty", ISBLANK(P2806), "Nationality Empty", ISBLANK(Q2806), "Disability Empty", ISBLANK(R2806), "Sexual Orientation Empty", ISBLANK(S2806), "Language Empty", ISBLANK(T2806), "Risk Assessment Empty", AND(G2806&lt;&gt;"",H2806&lt;&gt;""), IF(SUMPRODUCT(($G$2:$G$5000=G2806)*($H$2:$H$5000=H2806))&gt;1,"CONFLICT: NI and Check-in Date Already in Use","Correct"), TRUE, "Correct")</f>
        <v/>
      </c>
    </row>
    <row r="2807" spans="1:22" s="14" customFormat="1" x14ac:dyDescent="0.5">
      <c r="A2807" s="10"/>
      <c r="B2807" s="11"/>
      <c r="C2807" s="10"/>
      <c r="D2807" s="10"/>
      <c r="E2807" s="10"/>
      <c r="F2807" s="12"/>
      <c r="G2807" s="10"/>
      <c r="H2807" s="12"/>
      <c r="I2807" s="12"/>
      <c r="J2807" s="13"/>
      <c r="K2807" s="10"/>
      <c r="L2807" s="15" t="str">
        <f ca="1">IF(ISBLANK(F2807), "", DATEDIF(Tenants[[#This Row],[DateOfBirth]],TODAY(),"Y"))</f>
        <v/>
      </c>
      <c r="M2807" s="10"/>
      <c r="N2807" s="10"/>
      <c r="O2807" s="10"/>
      <c r="P2807" s="10"/>
      <c r="Q2807" s="10"/>
      <c r="R2807" s="10"/>
      <c r="S2807" s="10"/>
      <c r="T2807" s="10"/>
      <c r="U2807" s="16" t="str">
        <f t="shared" si="45"/>
        <v/>
      </c>
      <c r="V2807" s="16" t="str" cm="1">
        <f t="array" ref="V2807">_xlfn.IFS(AND(ISBLANK(A2807), OR(B2807&lt;&gt;"",C2807&lt;&gt;"",E2807&lt;&gt;"",F2807&lt;&gt;"",G2807&lt;&gt;"",H2807&lt;&gt;"",J2807&lt;&gt;"",K2807&lt;&gt;"",M2807&lt;&gt;"",N2807&lt;&gt;"",O2807&lt;&gt;"",P2807&lt;&gt;"",Q2807&lt;&gt;"",R2807&lt;&gt;"",S2807&lt;&gt;"",T2807&lt;&gt;"",)), "Address Empty", ISBLANK(A2807), "", ISBLANK(B2807), "Room Number Empty", ISBLANK(C2807), "First Name Empty", ISBLANK(E2807), "Last Name Empty", ISBLANK(F2807), "Date of Birth Empty", ISBLANK(G2807), "NI Number Empty", ISBLANK(H2807), "Check In Date Empty", ISBLANK(J2807), "HB Claim Ref Number Empty", ISBLANK(K2807), "Referral Agency Empty", ISBLANK(M2807), "Gender Empty", ISBLANK(N2807), "Religion Empty", ISBLANK(O2807), "Ethnicity Empty", ISBLANK(P2807), "Nationality Empty", ISBLANK(Q2807), "Disability Empty", ISBLANK(R2807), "Sexual Orientation Empty", ISBLANK(S2807), "Language Empty", ISBLANK(T2807), "Risk Assessment Empty", AND(G2807&lt;&gt;"",H2807&lt;&gt;""), IF(SUMPRODUCT(($G$2:$G$5000=G2807)*($H$2:$H$5000=H2807))&gt;1,"CONFLICT: NI and Check-in Date Already in Use","Correct"), TRUE, "Correct")</f>
        <v/>
      </c>
    </row>
    <row r="2808" spans="1:22" s="14" customFormat="1" x14ac:dyDescent="0.5">
      <c r="A2808" s="10"/>
      <c r="B2808" s="11"/>
      <c r="C2808" s="10"/>
      <c r="D2808" s="10"/>
      <c r="E2808" s="10"/>
      <c r="F2808" s="12"/>
      <c r="G2808" s="10"/>
      <c r="H2808" s="12"/>
      <c r="I2808" s="12"/>
      <c r="J2808" s="13"/>
      <c r="K2808" s="10"/>
      <c r="L2808" s="15" t="str">
        <f ca="1">IF(ISBLANK(F2808), "", DATEDIF(Tenants[[#This Row],[DateOfBirth]],TODAY(),"Y"))</f>
        <v/>
      </c>
      <c r="M2808" s="10"/>
      <c r="N2808" s="10"/>
      <c r="O2808" s="10"/>
      <c r="P2808" s="10"/>
      <c r="Q2808" s="10"/>
      <c r="R2808" s="10"/>
      <c r="S2808" s="10"/>
      <c r="T2808" s="10"/>
      <c r="U2808" s="16" t="str">
        <f t="shared" si="45"/>
        <v/>
      </c>
      <c r="V2808" s="16" t="str" cm="1">
        <f t="array" ref="V2808">_xlfn.IFS(AND(ISBLANK(A2808), OR(B2808&lt;&gt;"",C2808&lt;&gt;"",E2808&lt;&gt;"",F2808&lt;&gt;"",G2808&lt;&gt;"",H2808&lt;&gt;"",J2808&lt;&gt;"",K2808&lt;&gt;"",M2808&lt;&gt;"",N2808&lt;&gt;"",O2808&lt;&gt;"",P2808&lt;&gt;"",Q2808&lt;&gt;"",R2808&lt;&gt;"",S2808&lt;&gt;"",T2808&lt;&gt;"",)), "Address Empty", ISBLANK(A2808), "", ISBLANK(B2808), "Room Number Empty", ISBLANK(C2808), "First Name Empty", ISBLANK(E2808), "Last Name Empty", ISBLANK(F2808), "Date of Birth Empty", ISBLANK(G2808), "NI Number Empty", ISBLANK(H2808), "Check In Date Empty", ISBLANK(J2808), "HB Claim Ref Number Empty", ISBLANK(K2808), "Referral Agency Empty", ISBLANK(M2808), "Gender Empty", ISBLANK(N2808), "Religion Empty", ISBLANK(O2808), "Ethnicity Empty", ISBLANK(P2808), "Nationality Empty", ISBLANK(Q2808), "Disability Empty", ISBLANK(R2808), "Sexual Orientation Empty", ISBLANK(S2808), "Language Empty", ISBLANK(T2808), "Risk Assessment Empty", AND(G2808&lt;&gt;"",H2808&lt;&gt;""), IF(SUMPRODUCT(($G$2:$G$5000=G2808)*($H$2:$H$5000=H2808))&gt;1,"CONFLICT: NI and Check-in Date Already in Use","Correct"), TRUE, "Correct")</f>
        <v/>
      </c>
    </row>
    <row r="2809" spans="1:22" s="14" customFormat="1" x14ac:dyDescent="0.5">
      <c r="A2809" s="10"/>
      <c r="B2809" s="11"/>
      <c r="C2809" s="10"/>
      <c r="D2809" s="10"/>
      <c r="E2809" s="10"/>
      <c r="F2809" s="12"/>
      <c r="G2809" s="10"/>
      <c r="H2809" s="12"/>
      <c r="I2809" s="12"/>
      <c r="J2809" s="13"/>
      <c r="K2809" s="10"/>
      <c r="L2809" s="15" t="str">
        <f ca="1">IF(ISBLANK(F2809), "", DATEDIF(Tenants[[#This Row],[DateOfBirth]],TODAY(),"Y"))</f>
        <v/>
      </c>
      <c r="M2809" s="10"/>
      <c r="N2809" s="10"/>
      <c r="O2809" s="10"/>
      <c r="P2809" s="10"/>
      <c r="Q2809" s="10"/>
      <c r="R2809" s="10"/>
      <c r="S2809" s="10"/>
      <c r="T2809" s="10"/>
      <c r="U2809" s="16" t="str">
        <f t="shared" si="45"/>
        <v/>
      </c>
      <c r="V2809" s="16" t="str" cm="1">
        <f t="array" ref="V2809">_xlfn.IFS(AND(ISBLANK(A2809), OR(B2809&lt;&gt;"",C2809&lt;&gt;"",E2809&lt;&gt;"",F2809&lt;&gt;"",G2809&lt;&gt;"",H2809&lt;&gt;"",J2809&lt;&gt;"",K2809&lt;&gt;"",M2809&lt;&gt;"",N2809&lt;&gt;"",O2809&lt;&gt;"",P2809&lt;&gt;"",Q2809&lt;&gt;"",R2809&lt;&gt;"",S2809&lt;&gt;"",T2809&lt;&gt;"",)), "Address Empty", ISBLANK(A2809), "", ISBLANK(B2809), "Room Number Empty", ISBLANK(C2809), "First Name Empty", ISBLANK(E2809), "Last Name Empty", ISBLANK(F2809), "Date of Birth Empty", ISBLANK(G2809), "NI Number Empty", ISBLANK(H2809), "Check In Date Empty", ISBLANK(J2809), "HB Claim Ref Number Empty", ISBLANK(K2809), "Referral Agency Empty", ISBLANK(M2809), "Gender Empty", ISBLANK(N2809), "Religion Empty", ISBLANK(O2809), "Ethnicity Empty", ISBLANK(P2809), "Nationality Empty", ISBLANK(Q2809), "Disability Empty", ISBLANK(R2809), "Sexual Orientation Empty", ISBLANK(S2809), "Language Empty", ISBLANK(T2809), "Risk Assessment Empty", AND(G2809&lt;&gt;"",H2809&lt;&gt;""), IF(SUMPRODUCT(($G$2:$G$5000=G2809)*($H$2:$H$5000=H2809))&gt;1,"CONFLICT: NI and Check-in Date Already in Use","Correct"), TRUE, "Correct")</f>
        <v/>
      </c>
    </row>
    <row r="2810" spans="1:22" s="14" customFormat="1" x14ac:dyDescent="0.5">
      <c r="A2810" s="10"/>
      <c r="B2810" s="11"/>
      <c r="C2810" s="10"/>
      <c r="D2810" s="10"/>
      <c r="E2810" s="10"/>
      <c r="F2810" s="12"/>
      <c r="G2810" s="10"/>
      <c r="H2810" s="12"/>
      <c r="I2810" s="12"/>
      <c r="J2810" s="13"/>
      <c r="K2810" s="10"/>
      <c r="L2810" s="15" t="str">
        <f ca="1">IF(ISBLANK(F2810), "", DATEDIF(Tenants[[#This Row],[DateOfBirth]],TODAY(),"Y"))</f>
        <v/>
      </c>
      <c r="M2810" s="10"/>
      <c r="N2810" s="10"/>
      <c r="O2810" s="10"/>
      <c r="P2810" s="10"/>
      <c r="Q2810" s="10"/>
      <c r="R2810" s="10"/>
      <c r="S2810" s="10"/>
      <c r="T2810" s="10"/>
      <c r="U2810" s="16" t="str">
        <f t="shared" si="45"/>
        <v/>
      </c>
      <c r="V2810" s="16" t="str" cm="1">
        <f t="array" ref="V2810">_xlfn.IFS(AND(ISBLANK(A2810), OR(B2810&lt;&gt;"",C2810&lt;&gt;"",E2810&lt;&gt;"",F2810&lt;&gt;"",G2810&lt;&gt;"",H2810&lt;&gt;"",J2810&lt;&gt;"",K2810&lt;&gt;"",M2810&lt;&gt;"",N2810&lt;&gt;"",O2810&lt;&gt;"",P2810&lt;&gt;"",Q2810&lt;&gt;"",R2810&lt;&gt;"",S2810&lt;&gt;"",T2810&lt;&gt;"",)), "Address Empty", ISBLANK(A2810), "", ISBLANK(B2810), "Room Number Empty", ISBLANK(C2810), "First Name Empty", ISBLANK(E2810), "Last Name Empty", ISBLANK(F2810), "Date of Birth Empty", ISBLANK(G2810), "NI Number Empty", ISBLANK(H2810), "Check In Date Empty", ISBLANK(J2810), "HB Claim Ref Number Empty", ISBLANK(K2810), "Referral Agency Empty", ISBLANK(M2810), "Gender Empty", ISBLANK(N2810), "Religion Empty", ISBLANK(O2810), "Ethnicity Empty", ISBLANK(P2810), "Nationality Empty", ISBLANK(Q2810), "Disability Empty", ISBLANK(R2810), "Sexual Orientation Empty", ISBLANK(S2810), "Language Empty", ISBLANK(T2810), "Risk Assessment Empty", AND(G2810&lt;&gt;"",H2810&lt;&gt;""), IF(SUMPRODUCT(($G$2:$G$5000=G2810)*($H$2:$H$5000=H2810))&gt;1,"CONFLICT: NI and Check-in Date Already in Use","Correct"), TRUE, "Correct")</f>
        <v/>
      </c>
    </row>
    <row r="2811" spans="1:22" s="14" customFormat="1" x14ac:dyDescent="0.5">
      <c r="A2811" s="10"/>
      <c r="B2811" s="11"/>
      <c r="C2811" s="10"/>
      <c r="D2811" s="10"/>
      <c r="E2811" s="10"/>
      <c r="F2811" s="12"/>
      <c r="G2811" s="10"/>
      <c r="H2811" s="12"/>
      <c r="I2811" s="12"/>
      <c r="J2811" s="13"/>
      <c r="K2811" s="10"/>
      <c r="L2811" s="15" t="str">
        <f ca="1">IF(ISBLANK(F2811), "", DATEDIF(Tenants[[#This Row],[DateOfBirth]],TODAY(),"Y"))</f>
        <v/>
      </c>
      <c r="M2811" s="10"/>
      <c r="N2811" s="10"/>
      <c r="O2811" s="10"/>
      <c r="P2811" s="10"/>
      <c r="Q2811" s="10"/>
      <c r="R2811" s="10"/>
      <c r="S2811" s="10"/>
      <c r="T2811" s="10"/>
      <c r="U2811" s="16" t="str">
        <f t="shared" si="45"/>
        <v/>
      </c>
      <c r="V2811" s="16" t="str" cm="1">
        <f t="array" ref="V2811">_xlfn.IFS(AND(ISBLANK(A2811), OR(B2811&lt;&gt;"",C2811&lt;&gt;"",E2811&lt;&gt;"",F2811&lt;&gt;"",G2811&lt;&gt;"",H2811&lt;&gt;"",J2811&lt;&gt;"",K2811&lt;&gt;"",M2811&lt;&gt;"",N2811&lt;&gt;"",O2811&lt;&gt;"",P2811&lt;&gt;"",Q2811&lt;&gt;"",R2811&lt;&gt;"",S2811&lt;&gt;"",T2811&lt;&gt;"",)), "Address Empty", ISBLANK(A2811), "", ISBLANK(B2811), "Room Number Empty", ISBLANK(C2811), "First Name Empty", ISBLANK(E2811), "Last Name Empty", ISBLANK(F2811), "Date of Birth Empty", ISBLANK(G2811), "NI Number Empty", ISBLANK(H2811), "Check In Date Empty", ISBLANK(J2811), "HB Claim Ref Number Empty", ISBLANK(K2811), "Referral Agency Empty", ISBLANK(M2811), "Gender Empty", ISBLANK(N2811), "Religion Empty", ISBLANK(O2811), "Ethnicity Empty", ISBLANK(P2811), "Nationality Empty", ISBLANK(Q2811), "Disability Empty", ISBLANK(R2811), "Sexual Orientation Empty", ISBLANK(S2811), "Language Empty", ISBLANK(T2811), "Risk Assessment Empty", AND(G2811&lt;&gt;"",H2811&lt;&gt;""), IF(SUMPRODUCT(($G$2:$G$5000=G2811)*($H$2:$H$5000=H2811))&gt;1,"CONFLICT: NI and Check-in Date Already in Use","Correct"), TRUE, "Correct")</f>
        <v/>
      </c>
    </row>
    <row r="2812" spans="1:22" s="14" customFormat="1" x14ac:dyDescent="0.5">
      <c r="A2812" s="10"/>
      <c r="B2812" s="11"/>
      <c r="C2812" s="10"/>
      <c r="D2812" s="10"/>
      <c r="E2812" s="10"/>
      <c r="F2812" s="12"/>
      <c r="G2812" s="10"/>
      <c r="H2812" s="12"/>
      <c r="I2812" s="12"/>
      <c r="J2812" s="13"/>
      <c r="K2812" s="10"/>
      <c r="L2812" s="15" t="str">
        <f ca="1">IF(ISBLANK(F2812), "", DATEDIF(Tenants[[#This Row],[DateOfBirth]],TODAY(),"Y"))</f>
        <v/>
      </c>
      <c r="M2812" s="10"/>
      <c r="N2812" s="10"/>
      <c r="O2812" s="10"/>
      <c r="P2812" s="10"/>
      <c r="Q2812" s="10"/>
      <c r="R2812" s="10"/>
      <c r="S2812" s="10"/>
      <c r="T2812" s="10"/>
      <c r="U2812" s="16" t="str">
        <f t="shared" si="45"/>
        <v/>
      </c>
      <c r="V2812" s="16" t="str" cm="1">
        <f t="array" ref="V2812">_xlfn.IFS(AND(ISBLANK(A2812), OR(B2812&lt;&gt;"",C2812&lt;&gt;"",E2812&lt;&gt;"",F2812&lt;&gt;"",G2812&lt;&gt;"",H2812&lt;&gt;"",J2812&lt;&gt;"",K2812&lt;&gt;"",M2812&lt;&gt;"",N2812&lt;&gt;"",O2812&lt;&gt;"",P2812&lt;&gt;"",Q2812&lt;&gt;"",R2812&lt;&gt;"",S2812&lt;&gt;"",T2812&lt;&gt;"",)), "Address Empty", ISBLANK(A2812), "", ISBLANK(B2812), "Room Number Empty", ISBLANK(C2812), "First Name Empty", ISBLANK(E2812), "Last Name Empty", ISBLANK(F2812), "Date of Birth Empty", ISBLANK(G2812), "NI Number Empty", ISBLANK(H2812), "Check In Date Empty", ISBLANK(J2812), "HB Claim Ref Number Empty", ISBLANK(K2812), "Referral Agency Empty", ISBLANK(M2812), "Gender Empty", ISBLANK(N2812), "Religion Empty", ISBLANK(O2812), "Ethnicity Empty", ISBLANK(P2812), "Nationality Empty", ISBLANK(Q2812), "Disability Empty", ISBLANK(R2812), "Sexual Orientation Empty", ISBLANK(S2812), "Language Empty", ISBLANK(T2812), "Risk Assessment Empty", AND(G2812&lt;&gt;"",H2812&lt;&gt;""), IF(SUMPRODUCT(($G$2:$G$5000=G2812)*($H$2:$H$5000=H2812))&gt;1,"CONFLICT: NI and Check-in Date Already in Use","Correct"), TRUE, "Correct")</f>
        <v/>
      </c>
    </row>
    <row r="2813" spans="1:22" s="14" customFormat="1" x14ac:dyDescent="0.5">
      <c r="A2813" s="10"/>
      <c r="B2813" s="11"/>
      <c r="C2813" s="10"/>
      <c r="D2813" s="10"/>
      <c r="E2813" s="10"/>
      <c r="F2813" s="12"/>
      <c r="G2813" s="10"/>
      <c r="H2813" s="12"/>
      <c r="I2813" s="12"/>
      <c r="J2813" s="13"/>
      <c r="K2813" s="10"/>
      <c r="L2813" s="15" t="str">
        <f ca="1">IF(ISBLANK(F2813), "", DATEDIF(Tenants[[#This Row],[DateOfBirth]],TODAY(),"Y"))</f>
        <v/>
      </c>
      <c r="M2813" s="10"/>
      <c r="N2813" s="10"/>
      <c r="O2813" s="10"/>
      <c r="P2813" s="10"/>
      <c r="Q2813" s="10"/>
      <c r="R2813" s="10"/>
      <c r="S2813" s="10"/>
      <c r="T2813" s="10"/>
      <c r="U2813" s="16" t="str">
        <f t="shared" si="45"/>
        <v/>
      </c>
      <c r="V2813" s="16" t="str" cm="1">
        <f t="array" ref="V2813">_xlfn.IFS(AND(ISBLANK(A2813), OR(B2813&lt;&gt;"",C2813&lt;&gt;"",E2813&lt;&gt;"",F2813&lt;&gt;"",G2813&lt;&gt;"",H2813&lt;&gt;"",J2813&lt;&gt;"",K2813&lt;&gt;"",M2813&lt;&gt;"",N2813&lt;&gt;"",O2813&lt;&gt;"",P2813&lt;&gt;"",Q2813&lt;&gt;"",R2813&lt;&gt;"",S2813&lt;&gt;"",T2813&lt;&gt;"",)), "Address Empty", ISBLANK(A2813), "", ISBLANK(B2813), "Room Number Empty", ISBLANK(C2813), "First Name Empty", ISBLANK(E2813), "Last Name Empty", ISBLANK(F2813), "Date of Birth Empty", ISBLANK(G2813), "NI Number Empty", ISBLANK(H2813), "Check In Date Empty", ISBLANK(J2813), "HB Claim Ref Number Empty", ISBLANK(K2813), "Referral Agency Empty", ISBLANK(M2813), "Gender Empty", ISBLANK(N2813), "Religion Empty", ISBLANK(O2813), "Ethnicity Empty", ISBLANK(P2813), "Nationality Empty", ISBLANK(Q2813), "Disability Empty", ISBLANK(R2813), "Sexual Orientation Empty", ISBLANK(S2813), "Language Empty", ISBLANK(T2813), "Risk Assessment Empty", AND(G2813&lt;&gt;"",H2813&lt;&gt;""), IF(SUMPRODUCT(($G$2:$G$5000=G2813)*($H$2:$H$5000=H2813))&gt;1,"CONFLICT: NI and Check-in Date Already in Use","Correct"), TRUE, "Correct")</f>
        <v/>
      </c>
    </row>
    <row r="2814" spans="1:22" s="14" customFormat="1" x14ac:dyDescent="0.5">
      <c r="A2814" s="10"/>
      <c r="B2814" s="11"/>
      <c r="C2814" s="10"/>
      <c r="D2814" s="10"/>
      <c r="E2814" s="10"/>
      <c r="F2814" s="12"/>
      <c r="G2814" s="10"/>
      <c r="H2814" s="12"/>
      <c r="I2814" s="12"/>
      <c r="J2814" s="13"/>
      <c r="K2814" s="10"/>
      <c r="L2814" s="15" t="str">
        <f ca="1">IF(ISBLANK(F2814), "", DATEDIF(Tenants[[#This Row],[DateOfBirth]],TODAY(),"Y"))</f>
        <v/>
      </c>
      <c r="M2814" s="10"/>
      <c r="N2814" s="10"/>
      <c r="O2814" s="10"/>
      <c r="P2814" s="10"/>
      <c r="Q2814" s="10"/>
      <c r="R2814" s="10"/>
      <c r="S2814" s="10"/>
      <c r="T2814" s="10"/>
      <c r="U2814" s="16" t="str">
        <f t="shared" si="45"/>
        <v/>
      </c>
      <c r="V2814" s="16" t="str" cm="1">
        <f t="array" ref="V2814">_xlfn.IFS(AND(ISBLANK(A2814), OR(B2814&lt;&gt;"",C2814&lt;&gt;"",E2814&lt;&gt;"",F2814&lt;&gt;"",G2814&lt;&gt;"",H2814&lt;&gt;"",J2814&lt;&gt;"",K2814&lt;&gt;"",M2814&lt;&gt;"",N2814&lt;&gt;"",O2814&lt;&gt;"",P2814&lt;&gt;"",Q2814&lt;&gt;"",R2814&lt;&gt;"",S2814&lt;&gt;"",T2814&lt;&gt;"",)), "Address Empty", ISBLANK(A2814), "", ISBLANK(B2814), "Room Number Empty", ISBLANK(C2814), "First Name Empty", ISBLANK(E2814), "Last Name Empty", ISBLANK(F2814), "Date of Birth Empty", ISBLANK(G2814), "NI Number Empty", ISBLANK(H2814), "Check In Date Empty", ISBLANK(J2814), "HB Claim Ref Number Empty", ISBLANK(K2814), "Referral Agency Empty", ISBLANK(M2814), "Gender Empty", ISBLANK(N2814), "Religion Empty", ISBLANK(O2814), "Ethnicity Empty", ISBLANK(P2814), "Nationality Empty", ISBLANK(Q2814), "Disability Empty", ISBLANK(R2814), "Sexual Orientation Empty", ISBLANK(S2814), "Language Empty", ISBLANK(T2814), "Risk Assessment Empty", AND(G2814&lt;&gt;"",H2814&lt;&gt;""), IF(SUMPRODUCT(($G$2:$G$5000=G2814)*($H$2:$H$5000=H2814))&gt;1,"CONFLICT: NI and Check-in Date Already in Use","Correct"), TRUE, "Correct")</f>
        <v/>
      </c>
    </row>
    <row r="2815" spans="1:22" s="14" customFormat="1" x14ac:dyDescent="0.5">
      <c r="A2815" s="10"/>
      <c r="B2815" s="11"/>
      <c r="C2815" s="10"/>
      <c r="D2815" s="10"/>
      <c r="E2815" s="10"/>
      <c r="F2815" s="12"/>
      <c r="G2815" s="10"/>
      <c r="H2815" s="12"/>
      <c r="I2815" s="12"/>
      <c r="J2815" s="13"/>
      <c r="K2815" s="10"/>
      <c r="L2815" s="15" t="str">
        <f ca="1">IF(ISBLANK(F2815), "", DATEDIF(Tenants[[#This Row],[DateOfBirth]],TODAY(),"Y"))</f>
        <v/>
      </c>
      <c r="M2815" s="10"/>
      <c r="N2815" s="10"/>
      <c r="O2815" s="10"/>
      <c r="P2815" s="10"/>
      <c r="Q2815" s="10"/>
      <c r="R2815" s="10"/>
      <c r="S2815" s="10"/>
      <c r="T2815" s="10"/>
      <c r="U2815" s="16" t="str">
        <f t="shared" si="45"/>
        <v/>
      </c>
      <c r="V2815" s="16" t="str" cm="1">
        <f t="array" ref="V2815">_xlfn.IFS(AND(ISBLANK(A2815), OR(B2815&lt;&gt;"",C2815&lt;&gt;"",E2815&lt;&gt;"",F2815&lt;&gt;"",G2815&lt;&gt;"",H2815&lt;&gt;"",J2815&lt;&gt;"",K2815&lt;&gt;"",M2815&lt;&gt;"",N2815&lt;&gt;"",O2815&lt;&gt;"",P2815&lt;&gt;"",Q2815&lt;&gt;"",R2815&lt;&gt;"",S2815&lt;&gt;"",T2815&lt;&gt;"",)), "Address Empty", ISBLANK(A2815), "", ISBLANK(B2815), "Room Number Empty", ISBLANK(C2815), "First Name Empty", ISBLANK(E2815), "Last Name Empty", ISBLANK(F2815), "Date of Birth Empty", ISBLANK(G2815), "NI Number Empty", ISBLANK(H2815), "Check In Date Empty", ISBLANK(J2815), "HB Claim Ref Number Empty", ISBLANK(K2815), "Referral Agency Empty", ISBLANK(M2815), "Gender Empty", ISBLANK(N2815), "Religion Empty", ISBLANK(O2815), "Ethnicity Empty", ISBLANK(P2815), "Nationality Empty", ISBLANK(Q2815), "Disability Empty", ISBLANK(R2815), "Sexual Orientation Empty", ISBLANK(S2815), "Language Empty", ISBLANK(T2815), "Risk Assessment Empty", AND(G2815&lt;&gt;"",H2815&lt;&gt;""), IF(SUMPRODUCT(($G$2:$G$5000=G2815)*($H$2:$H$5000=H2815))&gt;1,"CONFLICT: NI and Check-in Date Already in Use","Correct"), TRUE, "Correct")</f>
        <v/>
      </c>
    </row>
    <row r="2816" spans="1:22" s="14" customFormat="1" x14ac:dyDescent="0.5">
      <c r="A2816" s="10"/>
      <c r="B2816" s="11"/>
      <c r="C2816" s="10"/>
      <c r="D2816" s="10"/>
      <c r="E2816" s="10"/>
      <c r="F2816" s="12"/>
      <c r="G2816" s="10"/>
      <c r="H2816" s="12"/>
      <c r="I2816" s="12"/>
      <c r="J2816" s="13"/>
      <c r="K2816" s="10"/>
      <c r="L2816" s="15" t="str">
        <f ca="1">IF(ISBLANK(F2816), "", DATEDIF(Tenants[[#This Row],[DateOfBirth]],TODAY(),"Y"))</f>
        <v/>
      </c>
      <c r="M2816" s="10"/>
      <c r="N2816" s="10"/>
      <c r="O2816" s="10"/>
      <c r="P2816" s="10"/>
      <c r="Q2816" s="10"/>
      <c r="R2816" s="10"/>
      <c r="S2816" s="10"/>
      <c r="T2816" s="10"/>
      <c r="U2816" s="16" t="str">
        <f t="shared" si="45"/>
        <v/>
      </c>
      <c r="V2816" s="16" t="str" cm="1">
        <f t="array" ref="V2816">_xlfn.IFS(AND(ISBLANK(A2816), OR(B2816&lt;&gt;"",C2816&lt;&gt;"",E2816&lt;&gt;"",F2816&lt;&gt;"",G2816&lt;&gt;"",H2816&lt;&gt;"",J2816&lt;&gt;"",K2816&lt;&gt;"",M2816&lt;&gt;"",N2816&lt;&gt;"",O2816&lt;&gt;"",P2816&lt;&gt;"",Q2816&lt;&gt;"",R2816&lt;&gt;"",S2816&lt;&gt;"",T2816&lt;&gt;"",)), "Address Empty", ISBLANK(A2816), "", ISBLANK(B2816), "Room Number Empty", ISBLANK(C2816), "First Name Empty", ISBLANK(E2816), "Last Name Empty", ISBLANK(F2816), "Date of Birth Empty", ISBLANK(G2816), "NI Number Empty", ISBLANK(H2816), "Check In Date Empty", ISBLANK(J2816), "HB Claim Ref Number Empty", ISBLANK(K2816), "Referral Agency Empty", ISBLANK(M2816), "Gender Empty", ISBLANK(N2816), "Religion Empty", ISBLANK(O2816), "Ethnicity Empty", ISBLANK(P2816), "Nationality Empty", ISBLANK(Q2816), "Disability Empty", ISBLANK(R2816), "Sexual Orientation Empty", ISBLANK(S2816), "Language Empty", ISBLANK(T2816), "Risk Assessment Empty", AND(G2816&lt;&gt;"",H2816&lt;&gt;""), IF(SUMPRODUCT(($G$2:$G$5000=G2816)*($H$2:$H$5000=H2816))&gt;1,"CONFLICT: NI and Check-in Date Already in Use","Correct"), TRUE, "Correct")</f>
        <v/>
      </c>
    </row>
    <row r="2817" spans="1:22" s="14" customFormat="1" x14ac:dyDescent="0.5">
      <c r="A2817" s="10"/>
      <c r="B2817" s="11"/>
      <c r="C2817" s="10"/>
      <c r="D2817" s="10"/>
      <c r="E2817" s="10"/>
      <c r="F2817" s="12"/>
      <c r="G2817" s="10"/>
      <c r="H2817" s="12"/>
      <c r="I2817" s="12"/>
      <c r="J2817" s="13"/>
      <c r="K2817" s="10"/>
      <c r="L2817" s="15" t="str">
        <f ca="1">IF(ISBLANK(F2817), "", DATEDIF(Tenants[[#This Row],[DateOfBirth]],TODAY(),"Y"))</f>
        <v/>
      </c>
      <c r="M2817" s="10"/>
      <c r="N2817" s="10"/>
      <c r="O2817" s="10"/>
      <c r="P2817" s="10"/>
      <c r="Q2817" s="10"/>
      <c r="R2817" s="10"/>
      <c r="S2817" s="10"/>
      <c r="T2817" s="10"/>
      <c r="U2817" s="16" t="str">
        <f t="shared" si="45"/>
        <v/>
      </c>
      <c r="V2817" s="16" t="str" cm="1">
        <f t="array" ref="V2817">_xlfn.IFS(AND(ISBLANK(A2817), OR(B2817&lt;&gt;"",C2817&lt;&gt;"",E2817&lt;&gt;"",F2817&lt;&gt;"",G2817&lt;&gt;"",H2817&lt;&gt;"",J2817&lt;&gt;"",K2817&lt;&gt;"",M2817&lt;&gt;"",N2817&lt;&gt;"",O2817&lt;&gt;"",P2817&lt;&gt;"",Q2817&lt;&gt;"",R2817&lt;&gt;"",S2817&lt;&gt;"",T2817&lt;&gt;"",)), "Address Empty", ISBLANK(A2817), "", ISBLANK(B2817), "Room Number Empty", ISBLANK(C2817), "First Name Empty", ISBLANK(E2817), "Last Name Empty", ISBLANK(F2817), "Date of Birth Empty", ISBLANK(G2817), "NI Number Empty", ISBLANK(H2817), "Check In Date Empty", ISBLANK(J2817), "HB Claim Ref Number Empty", ISBLANK(K2817), "Referral Agency Empty", ISBLANK(M2817), "Gender Empty", ISBLANK(N2817), "Religion Empty", ISBLANK(O2817), "Ethnicity Empty", ISBLANK(P2817), "Nationality Empty", ISBLANK(Q2817), "Disability Empty", ISBLANK(R2817), "Sexual Orientation Empty", ISBLANK(S2817), "Language Empty", ISBLANK(T2817), "Risk Assessment Empty", AND(G2817&lt;&gt;"",H2817&lt;&gt;""), IF(SUMPRODUCT(($G$2:$G$5000=G2817)*($H$2:$H$5000=H2817))&gt;1,"CONFLICT: NI and Check-in Date Already in Use","Correct"), TRUE, "Correct")</f>
        <v/>
      </c>
    </row>
    <row r="2818" spans="1:22" s="14" customFormat="1" x14ac:dyDescent="0.5">
      <c r="A2818" s="10"/>
      <c r="B2818" s="11"/>
      <c r="C2818" s="10"/>
      <c r="D2818" s="10"/>
      <c r="E2818" s="10"/>
      <c r="F2818" s="12"/>
      <c r="G2818" s="10"/>
      <c r="H2818" s="12"/>
      <c r="I2818" s="12"/>
      <c r="J2818" s="13"/>
      <c r="K2818" s="10"/>
      <c r="L2818" s="15" t="str">
        <f ca="1">IF(ISBLANK(F2818), "", DATEDIF(Tenants[[#This Row],[DateOfBirth]],TODAY(),"Y"))</f>
        <v/>
      </c>
      <c r="M2818" s="10"/>
      <c r="N2818" s="10"/>
      <c r="O2818" s="10"/>
      <c r="P2818" s="10"/>
      <c r="Q2818" s="10"/>
      <c r="R2818" s="10"/>
      <c r="S2818" s="10"/>
      <c r="T2818" s="10"/>
      <c r="U2818" s="16" t="str">
        <f t="shared" si="45"/>
        <v/>
      </c>
      <c r="V2818" s="16" t="str" cm="1">
        <f t="array" ref="V2818">_xlfn.IFS(AND(ISBLANK(A2818), OR(B2818&lt;&gt;"",C2818&lt;&gt;"",E2818&lt;&gt;"",F2818&lt;&gt;"",G2818&lt;&gt;"",H2818&lt;&gt;"",J2818&lt;&gt;"",K2818&lt;&gt;"",M2818&lt;&gt;"",N2818&lt;&gt;"",O2818&lt;&gt;"",P2818&lt;&gt;"",Q2818&lt;&gt;"",R2818&lt;&gt;"",S2818&lt;&gt;"",T2818&lt;&gt;"",)), "Address Empty", ISBLANK(A2818), "", ISBLANK(B2818), "Room Number Empty", ISBLANK(C2818), "First Name Empty", ISBLANK(E2818), "Last Name Empty", ISBLANK(F2818), "Date of Birth Empty", ISBLANK(G2818), "NI Number Empty", ISBLANK(H2818), "Check In Date Empty", ISBLANK(J2818), "HB Claim Ref Number Empty", ISBLANK(K2818), "Referral Agency Empty", ISBLANK(M2818), "Gender Empty", ISBLANK(N2818), "Religion Empty", ISBLANK(O2818), "Ethnicity Empty", ISBLANK(P2818), "Nationality Empty", ISBLANK(Q2818), "Disability Empty", ISBLANK(R2818), "Sexual Orientation Empty", ISBLANK(S2818), "Language Empty", ISBLANK(T2818), "Risk Assessment Empty", AND(G2818&lt;&gt;"",H2818&lt;&gt;""), IF(SUMPRODUCT(($G$2:$G$5000=G2818)*($H$2:$H$5000=H2818))&gt;1,"CONFLICT: NI and Check-in Date Already in Use","Correct"), TRUE, "Correct")</f>
        <v/>
      </c>
    </row>
    <row r="2819" spans="1:22" s="14" customFormat="1" x14ac:dyDescent="0.5">
      <c r="A2819" s="10"/>
      <c r="B2819" s="11"/>
      <c r="C2819" s="10"/>
      <c r="D2819" s="10"/>
      <c r="E2819" s="10"/>
      <c r="F2819" s="12"/>
      <c r="G2819" s="10"/>
      <c r="H2819" s="12"/>
      <c r="I2819" s="12"/>
      <c r="J2819" s="13"/>
      <c r="K2819" s="10"/>
      <c r="L2819" s="15" t="str">
        <f ca="1">IF(ISBLANK(F2819), "", DATEDIF(Tenants[[#This Row],[DateOfBirth]],TODAY(),"Y"))</f>
        <v/>
      </c>
      <c r="M2819" s="10"/>
      <c r="N2819" s="10"/>
      <c r="O2819" s="10"/>
      <c r="P2819" s="10"/>
      <c r="Q2819" s="10"/>
      <c r="R2819" s="10"/>
      <c r="S2819" s="10"/>
      <c r="T2819" s="10"/>
      <c r="U2819" s="16" t="str">
        <f t="shared" si="45"/>
        <v/>
      </c>
      <c r="V2819" s="16" t="str" cm="1">
        <f t="array" ref="V2819">_xlfn.IFS(AND(ISBLANK(A2819), OR(B2819&lt;&gt;"",C2819&lt;&gt;"",E2819&lt;&gt;"",F2819&lt;&gt;"",G2819&lt;&gt;"",H2819&lt;&gt;"",J2819&lt;&gt;"",K2819&lt;&gt;"",M2819&lt;&gt;"",N2819&lt;&gt;"",O2819&lt;&gt;"",P2819&lt;&gt;"",Q2819&lt;&gt;"",R2819&lt;&gt;"",S2819&lt;&gt;"",T2819&lt;&gt;"",)), "Address Empty", ISBLANK(A2819), "", ISBLANK(B2819), "Room Number Empty", ISBLANK(C2819), "First Name Empty", ISBLANK(E2819), "Last Name Empty", ISBLANK(F2819), "Date of Birth Empty", ISBLANK(G2819), "NI Number Empty", ISBLANK(H2819), "Check In Date Empty", ISBLANK(J2819), "HB Claim Ref Number Empty", ISBLANK(K2819), "Referral Agency Empty", ISBLANK(M2819), "Gender Empty", ISBLANK(N2819), "Religion Empty", ISBLANK(O2819), "Ethnicity Empty", ISBLANK(P2819), "Nationality Empty", ISBLANK(Q2819), "Disability Empty", ISBLANK(R2819), "Sexual Orientation Empty", ISBLANK(S2819), "Language Empty", ISBLANK(T2819), "Risk Assessment Empty", AND(G2819&lt;&gt;"",H2819&lt;&gt;""), IF(SUMPRODUCT(($G$2:$G$5000=G2819)*($H$2:$H$5000=H2819))&gt;1,"CONFLICT: NI and Check-in Date Already in Use","Correct"), TRUE, "Correct")</f>
        <v/>
      </c>
    </row>
    <row r="2820" spans="1:22" s="14" customFormat="1" x14ac:dyDescent="0.5">
      <c r="A2820" s="10"/>
      <c r="B2820" s="11"/>
      <c r="C2820" s="10"/>
      <c r="D2820" s="10"/>
      <c r="E2820" s="10"/>
      <c r="F2820" s="12"/>
      <c r="G2820" s="10"/>
      <c r="H2820" s="12"/>
      <c r="I2820" s="12"/>
      <c r="J2820" s="13"/>
      <c r="K2820" s="10"/>
      <c r="L2820" s="15" t="str">
        <f ca="1">IF(ISBLANK(F2820), "", DATEDIF(Tenants[[#This Row],[DateOfBirth]],TODAY(),"Y"))</f>
        <v/>
      </c>
      <c r="M2820" s="10"/>
      <c r="N2820" s="10"/>
      <c r="O2820" s="10"/>
      <c r="P2820" s="10"/>
      <c r="Q2820" s="10"/>
      <c r="R2820" s="10"/>
      <c r="S2820" s="10"/>
      <c r="T2820" s="10"/>
      <c r="U2820" s="16" t="str">
        <f t="shared" si="45"/>
        <v/>
      </c>
      <c r="V2820" s="16" t="str" cm="1">
        <f t="array" ref="V2820">_xlfn.IFS(AND(ISBLANK(A2820), OR(B2820&lt;&gt;"",C2820&lt;&gt;"",E2820&lt;&gt;"",F2820&lt;&gt;"",G2820&lt;&gt;"",H2820&lt;&gt;"",J2820&lt;&gt;"",K2820&lt;&gt;"",M2820&lt;&gt;"",N2820&lt;&gt;"",O2820&lt;&gt;"",P2820&lt;&gt;"",Q2820&lt;&gt;"",R2820&lt;&gt;"",S2820&lt;&gt;"",T2820&lt;&gt;"",)), "Address Empty", ISBLANK(A2820), "", ISBLANK(B2820), "Room Number Empty", ISBLANK(C2820), "First Name Empty", ISBLANK(E2820), "Last Name Empty", ISBLANK(F2820), "Date of Birth Empty", ISBLANK(G2820), "NI Number Empty", ISBLANK(H2820), "Check In Date Empty", ISBLANK(J2820), "HB Claim Ref Number Empty", ISBLANK(K2820), "Referral Agency Empty", ISBLANK(M2820), "Gender Empty", ISBLANK(N2820), "Religion Empty", ISBLANK(O2820), "Ethnicity Empty", ISBLANK(P2820), "Nationality Empty", ISBLANK(Q2820), "Disability Empty", ISBLANK(R2820), "Sexual Orientation Empty", ISBLANK(S2820), "Language Empty", ISBLANK(T2820), "Risk Assessment Empty", AND(G2820&lt;&gt;"",H2820&lt;&gt;""), IF(SUMPRODUCT(($G$2:$G$5000=G2820)*($H$2:$H$5000=H2820))&gt;1,"CONFLICT: NI and Check-in Date Already in Use","Correct"), TRUE, "Correct")</f>
        <v/>
      </c>
    </row>
    <row r="2821" spans="1:22" s="14" customFormat="1" x14ac:dyDescent="0.5">
      <c r="A2821" s="10"/>
      <c r="B2821" s="11"/>
      <c r="C2821" s="10"/>
      <c r="D2821" s="10"/>
      <c r="E2821" s="10"/>
      <c r="F2821" s="12"/>
      <c r="G2821" s="10"/>
      <c r="H2821" s="12"/>
      <c r="I2821" s="12"/>
      <c r="J2821" s="13"/>
      <c r="K2821" s="10"/>
      <c r="L2821" s="15" t="str">
        <f ca="1">IF(ISBLANK(F2821), "", DATEDIF(Tenants[[#This Row],[DateOfBirth]],TODAY(),"Y"))</f>
        <v/>
      </c>
      <c r="M2821" s="10"/>
      <c r="N2821" s="10"/>
      <c r="O2821" s="10"/>
      <c r="P2821" s="10"/>
      <c r="Q2821" s="10"/>
      <c r="R2821" s="10"/>
      <c r="S2821" s="10"/>
      <c r="T2821" s="10"/>
      <c r="U2821" s="16" t="str">
        <f t="shared" si="45"/>
        <v/>
      </c>
      <c r="V2821" s="16" t="str" cm="1">
        <f t="array" ref="V2821">_xlfn.IFS(AND(ISBLANK(A2821), OR(B2821&lt;&gt;"",C2821&lt;&gt;"",E2821&lt;&gt;"",F2821&lt;&gt;"",G2821&lt;&gt;"",H2821&lt;&gt;"",J2821&lt;&gt;"",K2821&lt;&gt;"",M2821&lt;&gt;"",N2821&lt;&gt;"",O2821&lt;&gt;"",P2821&lt;&gt;"",Q2821&lt;&gt;"",R2821&lt;&gt;"",S2821&lt;&gt;"",T2821&lt;&gt;"",)), "Address Empty", ISBLANK(A2821), "", ISBLANK(B2821), "Room Number Empty", ISBLANK(C2821), "First Name Empty", ISBLANK(E2821), "Last Name Empty", ISBLANK(F2821), "Date of Birth Empty", ISBLANK(G2821), "NI Number Empty", ISBLANK(H2821), "Check In Date Empty", ISBLANK(J2821), "HB Claim Ref Number Empty", ISBLANK(K2821), "Referral Agency Empty", ISBLANK(M2821), "Gender Empty", ISBLANK(N2821), "Religion Empty", ISBLANK(O2821), "Ethnicity Empty", ISBLANK(P2821), "Nationality Empty", ISBLANK(Q2821), "Disability Empty", ISBLANK(R2821), "Sexual Orientation Empty", ISBLANK(S2821), "Language Empty", ISBLANK(T2821), "Risk Assessment Empty", AND(G2821&lt;&gt;"",H2821&lt;&gt;""), IF(SUMPRODUCT(($G$2:$G$5000=G2821)*($H$2:$H$5000=H2821))&gt;1,"CONFLICT: NI and Check-in Date Already in Use","Correct"), TRUE, "Correct")</f>
        <v/>
      </c>
    </row>
    <row r="2822" spans="1:22" s="14" customFormat="1" x14ac:dyDescent="0.5">
      <c r="A2822" s="10"/>
      <c r="B2822" s="11"/>
      <c r="C2822" s="10"/>
      <c r="D2822" s="10"/>
      <c r="E2822" s="10"/>
      <c r="F2822" s="12"/>
      <c r="G2822" s="10"/>
      <c r="H2822" s="12"/>
      <c r="I2822" s="12"/>
      <c r="J2822" s="13"/>
      <c r="K2822" s="10"/>
      <c r="L2822" s="15" t="str">
        <f ca="1">IF(ISBLANK(F2822), "", DATEDIF(Tenants[[#This Row],[DateOfBirth]],TODAY(),"Y"))</f>
        <v/>
      </c>
      <c r="M2822" s="10"/>
      <c r="N2822" s="10"/>
      <c r="O2822" s="10"/>
      <c r="P2822" s="10"/>
      <c r="Q2822" s="10"/>
      <c r="R2822" s="10"/>
      <c r="S2822" s="10"/>
      <c r="T2822" s="10"/>
      <c r="U2822" s="16" t="str">
        <f t="shared" si="45"/>
        <v/>
      </c>
      <c r="V2822" s="16" t="str" cm="1">
        <f t="array" ref="V2822">_xlfn.IFS(AND(ISBLANK(A2822), OR(B2822&lt;&gt;"",C2822&lt;&gt;"",E2822&lt;&gt;"",F2822&lt;&gt;"",G2822&lt;&gt;"",H2822&lt;&gt;"",J2822&lt;&gt;"",K2822&lt;&gt;"",M2822&lt;&gt;"",N2822&lt;&gt;"",O2822&lt;&gt;"",P2822&lt;&gt;"",Q2822&lt;&gt;"",R2822&lt;&gt;"",S2822&lt;&gt;"",T2822&lt;&gt;"",)), "Address Empty", ISBLANK(A2822), "", ISBLANK(B2822), "Room Number Empty", ISBLANK(C2822), "First Name Empty", ISBLANK(E2822), "Last Name Empty", ISBLANK(F2822), "Date of Birth Empty", ISBLANK(G2822), "NI Number Empty", ISBLANK(H2822), "Check In Date Empty", ISBLANK(J2822), "HB Claim Ref Number Empty", ISBLANK(K2822), "Referral Agency Empty", ISBLANK(M2822), "Gender Empty", ISBLANK(N2822), "Religion Empty", ISBLANK(O2822), "Ethnicity Empty", ISBLANK(P2822), "Nationality Empty", ISBLANK(Q2822), "Disability Empty", ISBLANK(R2822), "Sexual Orientation Empty", ISBLANK(S2822), "Language Empty", ISBLANK(T2822), "Risk Assessment Empty", AND(G2822&lt;&gt;"",H2822&lt;&gt;""), IF(SUMPRODUCT(($G$2:$G$5000=G2822)*($H$2:$H$5000=H2822))&gt;1,"CONFLICT: NI and Check-in Date Already in Use","Correct"), TRUE, "Correct")</f>
        <v/>
      </c>
    </row>
    <row r="2823" spans="1:22" s="14" customFormat="1" x14ac:dyDescent="0.5">
      <c r="A2823" s="10"/>
      <c r="B2823" s="11"/>
      <c r="C2823" s="10"/>
      <c r="D2823" s="10"/>
      <c r="E2823" s="10"/>
      <c r="F2823" s="12"/>
      <c r="G2823" s="10"/>
      <c r="H2823" s="12"/>
      <c r="I2823" s="12"/>
      <c r="J2823" s="13"/>
      <c r="K2823" s="10"/>
      <c r="L2823" s="15" t="str">
        <f ca="1">IF(ISBLANK(F2823), "", DATEDIF(Tenants[[#This Row],[DateOfBirth]],TODAY(),"Y"))</f>
        <v/>
      </c>
      <c r="M2823" s="10"/>
      <c r="N2823" s="10"/>
      <c r="O2823" s="10"/>
      <c r="P2823" s="10"/>
      <c r="Q2823" s="10"/>
      <c r="R2823" s="10"/>
      <c r="S2823" s="10"/>
      <c r="T2823" s="10"/>
      <c r="U2823" s="16" t="str">
        <f t="shared" si="45"/>
        <v/>
      </c>
      <c r="V2823" s="16" t="str" cm="1">
        <f t="array" ref="V2823">_xlfn.IFS(AND(ISBLANK(A2823), OR(B2823&lt;&gt;"",C2823&lt;&gt;"",E2823&lt;&gt;"",F2823&lt;&gt;"",G2823&lt;&gt;"",H2823&lt;&gt;"",J2823&lt;&gt;"",K2823&lt;&gt;"",M2823&lt;&gt;"",N2823&lt;&gt;"",O2823&lt;&gt;"",P2823&lt;&gt;"",Q2823&lt;&gt;"",R2823&lt;&gt;"",S2823&lt;&gt;"",T2823&lt;&gt;"",)), "Address Empty", ISBLANK(A2823), "", ISBLANK(B2823), "Room Number Empty", ISBLANK(C2823), "First Name Empty", ISBLANK(E2823), "Last Name Empty", ISBLANK(F2823), "Date of Birth Empty", ISBLANK(G2823), "NI Number Empty", ISBLANK(H2823), "Check In Date Empty", ISBLANK(J2823), "HB Claim Ref Number Empty", ISBLANK(K2823), "Referral Agency Empty", ISBLANK(M2823), "Gender Empty", ISBLANK(N2823), "Religion Empty", ISBLANK(O2823), "Ethnicity Empty", ISBLANK(P2823), "Nationality Empty", ISBLANK(Q2823), "Disability Empty", ISBLANK(R2823), "Sexual Orientation Empty", ISBLANK(S2823), "Language Empty", ISBLANK(T2823), "Risk Assessment Empty", AND(G2823&lt;&gt;"",H2823&lt;&gt;""), IF(SUMPRODUCT(($G$2:$G$5000=G2823)*($H$2:$H$5000=H2823))&gt;1,"CONFLICT: NI and Check-in Date Already in Use","Correct"), TRUE, "Correct")</f>
        <v/>
      </c>
    </row>
    <row r="2824" spans="1:22" s="14" customFormat="1" x14ac:dyDescent="0.5">
      <c r="A2824" s="10"/>
      <c r="B2824" s="11"/>
      <c r="C2824" s="10"/>
      <c r="D2824" s="10"/>
      <c r="E2824" s="10"/>
      <c r="F2824" s="12"/>
      <c r="G2824" s="10"/>
      <c r="H2824" s="12"/>
      <c r="I2824" s="12"/>
      <c r="J2824" s="13"/>
      <c r="K2824" s="10"/>
      <c r="L2824" s="15" t="str">
        <f ca="1">IF(ISBLANK(F2824), "", DATEDIF(Tenants[[#This Row],[DateOfBirth]],TODAY(),"Y"))</f>
        <v/>
      </c>
      <c r="M2824" s="10"/>
      <c r="N2824" s="10"/>
      <c r="O2824" s="10"/>
      <c r="P2824" s="10"/>
      <c r="Q2824" s="10"/>
      <c r="R2824" s="10"/>
      <c r="S2824" s="10"/>
      <c r="T2824" s="10"/>
      <c r="U2824" s="16" t="str">
        <f t="shared" si="45"/>
        <v/>
      </c>
      <c r="V2824" s="16" t="str" cm="1">
        <f t="array" ref="V2824">_xlfn.IFS(AND(ISBLANK(A2824), OR(B2824&lt;&gt;"",C2824&lt;&gt;"",E2824&lt;&gt;"",F2824&lt;&gt;"",G2824&lt;&gt;"",H2824&lt;&gt;"",J2824&lt;&gt;"",K2824&lt;&gt;"",M2824&lt;&gt;"",N2824&lt;&gt;"",O2824&lt;&gt;"",P2824&lt;&gt;"",Q2824&lt;&gt;"",R2824&lt;&gt;"",S2824&lt;&gt;"",T2824&lt;&gt;"",)), "Address Empty", ISBLANK(A2824), "", ISBLANK(B2824), "Room Number Empty", ISBLANK(C2824), "First Name Empty", ISBLANK(E2824), "Last Name Empty", ISBLANK(F2824), "Date of Birth Empty", ISBLANK(G2824), "NI Number Empty", ISBLANK(H2824), "Check In Date Empty", ISBLANK(J2824), "HB Claim Ref Number Empty", ISBLANK(K2824), "Referral Agency Empty", ISBLANK(M2824), "Gender Empty", ISBLANK(N2824), "Religion Empty", ISBLANK(O2824), "Ethnicity Empty", ISBLANK(P2824), "Nationality Empty", ISBLANK(Q2824), "Disability Empty", ISBLANK(R2824), "Sexual Orientation Empty", ISBLANK(S2824), "Language Empty", ISBLANK(T2824), "Risk Assessment Empty", AND(G2824&lt;&gt;"",H2824&lt;&gt;""), IF(SUMPRODUCT(($G$2:$G$5000=G2824)*($H$2:$H$5000=H2824))&gt;1,"CONFLICT: NI and Check-in Date Already in Use","Correct"), TRUE, "Correct")</f>
        <v/>
      </c>
    </row>
    <row r="2825" spans="1:22" s="14" customFormat="1" x14ac:dyDescent="0.5">
      <c r="A2825" s="10"/>
      <c r="B2825" s="11"/>
      <c r="C2825" s="10"/>
      <c r="D2825" s="10"/>
      <c r="E2825" s="10"/>
      <c r="F2825" s="12"/>
      <c r="G2825" s="10"/>
      <c r="H2825" s="12"/>
      <c r="I2825" s="12"/>
      <c r="J2825" s="13"/>
      <c r="K2825" s="10"/>
      <c r="L2825" s="15" t="str">
        <f ca="1">IF(ISBLANK(F2825), "", DATEDIF(Tenants[[#This Row],[DateOfBirth]],TODAY(),"Y"))</f>
        <v/>
      </c>
      <c r="M2825" s="10"/>
      <c r="N2825" s="10"/>
      <c r="O2825" s="10"/>
      <c r="P2825" s="10"/>
      <c r="Q2825" s="10"/>
      <c r="R2825" s="10"/>
      <c r="S2825" s="10"/>
      <c r="T2825" s="10"/>
      <c r="U2825" s="16" t="str">
        <f t="shared" si="45"/>
        <v/>
      </c>
      <c r="V2825" s="16" t="str" cm="1">
        <f t="array" ref="V2825">_xlfn.IFS(AND(ISBLANK(A2825), OR(B2825&lt;&gt;"",C2825&lt;&gt;"",E2825&lt;&gt;"",F2825&lt;&gt;"",G2825&lt;&gt;"",H2825&lt;&gt;"",J2825&lt;&gt;"",K2825&lt;&gt;"",M2825&lt;&gt;"",N2825&lt;&gt;"",O2825&lt;&gt;"",P2825&lt;&gt;"",Q2825&lt;&gt;"",R2825&lt;&gt;"",S2825&lt;&gt;"",T2825&lt;&gt;"",)), "Address Empty", ISBLANK(A2825), "", ISBLANK(B2825), "Room Number Empty", ISBLANK(C2825), "First Name Empty", ISBLANK(E2825), "Last Name Empty", ISBLANK(F2825), "Date of Birth Empty", ISBLANK(G2825), "NI Number Empty", ISBLANK(H2825), "Check In Date Empty", ISBLANK(J2825), "HB Claim Ref Number Empty", ISBLANK(K2825), "Referral Agency Empty", ISBLANK(M2825), "Gender Empty", ISBLANK(N2825), "Religion Empty", ISBLANK(O2825), "Ethnicity Empty", ISBLANK(P2825), "Nationality Empty", ISBLANK(Q2825), "Disability Empty", ISBLANK(R2825), "Sexual Orientation Empty", ISBLANK(S2825), "Language Empty", ISBLANK(T2825), "Risk Assessment Empty", AND(G2825&lt;&gt;"",H2825&lt;&gt;""), IF(SUMPRODUCT(($G$2:$G$5000=G2825)*($H$2:$H$5000=H2825))&gt;1,"CONFLICT: NI and Check-in Date Already in Use","Correct"), TRUE, "Correct")</f>
        <v/>
      </c>
    </row>
    <row r="2826" spans="1:22" s="14" customFormat="1" x14ac:dyDescent="0.5">
      <c r="A2826" s="10"/>
      <c r="B2826" s="11"/>
      <c r="C2826" s="10"/>
      <c r="D2826" s="10"/>
      <c r="E2826" s="10"/>
      <c r="F2826" s="12"/>
      <c r="G2826" s="10"/>
      <c r="H2826" s="12"/>
      <c r="I2826" s="12"/>
      <c r="J2826" s="13"/>
      <c r="K2826" s="10"/>
      <c r="L2826" s="15" t="str">
        <f ca="1">IF(ISBLANK(F2826), "", DATEDIF(Tenants[[#This Row],[DateOfBirth]],TODAY(),"Y"))</f>
        <v/>
      </c>
      <c r="M2826" s="10"/>
      <c r="N2826" s="10"/>
      <c r="O2826" s="10"/>
      <c r="P2826" s="10"/>
      <c r="Q2826" s="10"/>
      <c r="R2826" s="10"/>
      <c r="S2826" s="10"/>
      <c r="T2826" s="10"/>
      <c r="U2826" s="16" t="str">
        <f t="shared" si="45"/>
        <v/>
      </c>
      <c r="V2826" s="16" t="str" cm="1">
        <f t="array" ref="V2826">_xlfn.IFS(AND(ISBLANK(A2826), OR(B2826&lt;&gt;"",C2826&lt;&gt;"",E2826&lt;&gt;"",F2826&lt;&gt;"",G2826&lt;&gt;"",H2826&lt;&gt;"",J2826&lt;&gt;"",K2826&lt;&gt;"",M2826&lt;&gt;"",N2826&lt;&gt;"",O2826&lt;&gt;"",P2826&lt;&gt;"",Q2826&lt;&gt;"",R2826&lt;&gt;"",S2826&lt;&gt;"",T2826&lt;&gt;"",)), "Address Empty", ISBLANK(A2826), "", ISBLANK(B2826), "Room Number Empty", ISBLANK(C2826), "First Name Empty", ISBLANK(E2826), "Last Name Empty", ISBLANK(F2826), "Date of Birth Empty", ISBLANK(G2826), "NI Number Empty", ISBLANK(H2826), "Check In Date Empty", ISBLANK(J2826), "HB Claim Ref Number Empty", ISBLANK(K2826), "Referral Agency Empty", ISBLANK(M2826), "Gender Empty", ISBLANK(N2826), "Religion Empty", ISBLANK(O2826), "Ethnicity Empty", ISBLANK(P2826), "Nationality Empty", ISBLANK(Q2826), "Disability Empty", ISBLANK(R2826), "Sexual Orientation Empty", ISBLANK(S2826), "Language Empty", ISBLANK(T2826), "Risk Assessment Empty", AND(G2826&lt;&gt;"",H2826&lt;&gt;""), IF(SUMPRODUCT(($G$2:$G$5000=G2826)*($H$2:$H$5000=H2826))&gt;1,"CONFLICT: NI and Check-in Date Already in Use","Correct"), TRUE, "Correct")</f>
        <v/>
      </c>
    </row>
    <row r="2827" spans="1:22" s="14" customFormat="1" x14ac:dyDescent="0.5">
      <c r="A2827" s="10"/>
      <c r="B2827" s="11"/>
      <c r="C2827" s="10"/>
      <c r="D2827" s="10"/>
      <c r="E2827" s="10"/>
      <c r="F2827" s="12"/>
      <c r="G2827" s="10"/>
      <c r="H2827" s="12"/>
      <c r="I2827" s="12"/>
      <c r="J2827" s="13"/>
      <c r="K2827" s="10"/>
      <c r="L2827" s="15" t="str">
        <f ca="1">IF(ISBLANK(F2827), "", DATEDIF(Tenants[[#This Row],[DateOfBirth]],TODAY(),"Y"))</f>
        <v/>
      </c>
      <c r="M2827" s="10"/>
      <c r="N2827" s="10"/>
      <c r="O2827" s="10"/>
      <c r="P2827" s="10"/>
      <c r="Q2827" s="10"/>
      <c r="R2827" s="10"/>
      <c r="S2827" s="10"/>
      <c r="T2827" s="10"/>
      <c r="U2827" s="16" t="str">
        <f t="shared" si="45"/>
        <v/>
      </c>
      <c r="V2827" s="16" t="str" cm="1">
        <f t="array" ref="V2827">_xlfn.IFS(AND(ISBLANK(A2827), OR(B2827&lt;&gt;"",C2827&lt;&gt;"",E2827&lt;&gt;"",F2827&lt;&gt;"",G2827&lt;&gt;"",H2827&lt;&gt;"",J2827&lt;&gt;"",K2827&lt;&gt;"",M2827&lt;&gt;"",N2827&lt;&gt;"",O2827&lt;&gt;"",P2827&lt;&gt;"",Q2827&lt;&gt;"",R2827&lt;&gt;"",S2827&lt;&gt;"",T2827&lt;&gt;"",)), "Address Empty", ISBLANK(A2827), "", ISBLANK(B2827), "Room Number Empty", ISBLANK(C2827), "First Name Empty", ISBLANK(E2827), "Last Name Empty", ISBLANK(F2827), "Date of Birth Empty", ISBLANK(G2827), "NI Number Empty", ISBLANK(H2827), "Check In Date Empty", ISBLANK(J2827), "HB Claim Ref Number Empty", ISBLANK(K2827), "Referral Agency Empty", ISBLANK(M2827), "Gender Empty", ISBLANK(N2827), "Religion Empty", ISBLANK(O2827), "Ethnicity Empty", ISBLANK(P2827), "Nationality Empty", ISBLANK(Q2827), "Disability Empty", ISBLANK(R2827), "Sexual Orientation Empty", ISBLANK(S2827), "Language Empty", ISBLANK(T2827), "Risk Assessment Empty", AND(G2827&lt;&gt;"",H2827&lt;&gt;""), IF(SUMPRODUCT(($G$2:$G$5000=G2827)*($H$2:$H$5000=H2827))&gt;1,"CONFLICT: NI and Check-in Date Already in Use","Correct"), TRUE, "Correct")</f>
        <v/>
      </c>
    </row>
    <row r="2828" spans="1:22" s="14" customFormat="1" x14ac:dyDescent="0.5">
      <c r="A2828" s="10"/>
      <c r="B2828" s="11"/>
      <c r="C2828" s="10"/>
      <c r="D2828" s="10"/>
      <c r="E2828" s="10"/>
      <c r="F2828" s="12"/>
      <c r="G2828" s="10"/>
      <c r="H2828" s="12"/>
      <c r="I2828" s="12"/>
      <c r="J2828" s="13"/>
      <c r="K2828" s="10"/>
      <c r="L2828" s="15" t="str">
        <f ca="1">IF(ISBLANK(F2828), "", DATEDIF(Tenants[[#This Row],[DateOfBirth]],TODAY(),"Y"))</f>
        <v/>
      </c>
      <c r="M2828" s="10"/>
      <c r="N2828" s="10"/>
      <c r="O2828" s="10"/>
      <c r="P2828" s="10"/>
      <c r="Q2828" s="10"/>
      <c r="R2828" s="10"/>
      <c r="S2828" s="10"/>
      <c r="T2828" s="10"/>
      <c r="U2828" s="16" t="str">
        <f t="shared" si="45"/>
        <v/>
      </c>
      <c r="V2828" s="16" t="str" cm="1">
        <f t="array" ref="V2828">_xlfn.IFS(AND(ISBLANK(A2828), OR(B2828&lt;&gt;"",C2828&lt;&gt;"",E2828&lt;&gt;"",F2828&lt;&gt;"",G2828&lt;&gt;"",H2828&lt;&gt;"",J2828&lt;&gt;"",K2828&lt;&gt;"",M2828&lt;&gt;"",N2828&lt;&gt;"",O2828&lt;&gt;"",P2828&lt;&gt;"",Q2828&lt;&gt;"",R2828&lt;&gt;"",S2828&lt;&gt;"",T2828&lt;&gt;"",)), "Address Empty", ISBLANK(A2828), "", ISBLANK(B2828), "Room Number Empty", ISBLANK(C2828), "First Name Empty", ISBLANK(E2828), "Last Name Empty", ISBLANK(F2828), "Date of Birth Empty", ISBLANK(G2828), "NI Number Empty", ISBLANK(H2828), "Check In Date Empty", ISBLANK(J2828), "HB Claim Ref Number Empty", ISBLANK(K2828), "Referral Agency Empty", ISBLANK(M2828), "Gender Empty", ISBLANK(N2828), "Religion Empty", ISBLANK(O2828), "Ethnicity Empty", ISBLANK(P2828), "Nationality Empty", ISBLANK(Q2828), "Disability Empty", ISBLANK(R2828), "Sexual Orientation Empty", ISBLANK(S2828), "Language Empty", ISBLANK(T2828), "Risk Assessment Empty", AND(G2828&lt;&gt;"",H2828&lt;&gt;""), IF(SUMPRODUCT(($G$2:$G$5000=G2828)*($H$2:$H$5000=H2828))&gt;1,"CONFLICT: NI and Check-in Date Already in Use","Correct"), TRUE, "Correct")</f>
        <v/>
      </c>
    </row>
    <row r="2829" spans="1:22" s="14" customFormat="1" x14ac:dyDescent="0.5">
      <c r="A2829" s="10"/>
      <c r="B2829" s="11"/>
      <c r="C2829" s="10"/>
      <c r="D2829" s="10"/>
      <c r="E2829" s="10"/>
      <c r="F2829" s="12"/>
      <c r="G2829" s="10"/>
      <c r="H2829" s="12"/>
      <c r="I2829" s="12"/>
      <c r="J2829" s="13"/>
      <c r="K2829" s="10"/>
      <c r="L2829" s="15" t="str">
        <f ca="1">IF(ISBLANK(F2829), "", DATEDIF(Tenants[[#This Row],[DateOfBirth]],TODAY(),"Y"))</f>
        <v/>
      </c>
      <c r="M2829" s="10"/>
      <c r="N2829" s="10"/>
      <c r="O2829" s="10"/>
      <c r="P2829" s="10"/>
      <c r="Q2829" s="10"/>
      <c r="R2829" s="10"/>
      <c r="S2829" s="10"/>
      <c r="T2829" s="10"/>
      <c r="U2829" s="16" t="str">
        <f t="shared" si="45"/>
        <v/>
      </c>
      <c r="V2829" s="16" t="str" cm="1">
        <f t="array" ref="V2829">_xlfn.IFS(AND(ISBLANK(A2829), OR(B2829&lt;&gt;"",C2829&lt;&gt;"",E2829&lt;&gt;"",F2829&lt;&gt;"",G2829&lt;&gt;"",H2829&lt;&gt;"",J2829&lt;&gt;"",K2829&lt;&gt;"",M2829&lt;&gt;"",N2829&lt;&gt;"",O2829&lt;&gt;"",P2829&lt;&gt;"",Q2829&lt;&gt;"",R2829&lt;&gt;"",S2829&lt;&gt;"",T2829&lt;&gt;"",)), "Address Empty", ISBLANK(A2829), "", ISBLANK(B2829), "Room Number Empty", ISBLANK(C2829), "First Name Empty", ISBLANK(E2829), "Last Name Empty", ISBLANK(F2829), "Date of Birth Empty", ISBLANK(G2829), "NI Number Empty", ISBLANK(H2829), "Check In Date Empty", ISBLANK(J2829), "HB Claim Ref Number Empty", ISBLANK(K2829), "Referral Agency Empty", ISBLANK(M2829), "Gender Empty", ISBLANK(N2829), "Religion Empty", ISBLANK(O2829), "Ethnicity Empty", ISBLANK(P2829), "Nationality Empty", ISBLANK(Q2829), "Disability Empty", ISBLANK(R2829), "Sexual Orientation Empty", ISBLANK(S2829), "Language Empty", ISBLANK(T2829), "Risk Assessment Empty", AND(G2829&lt;&gt;"",H2829&lt;&gt;""), IF(SUMPRODUCT(($G$2:$G$5000=G2829)*($H$2:$H$5000=H2829))&gt;1,"CONFLICT: NI and Check-in Date Already in Use","Correct"), TRUE, "Correct")</f>
        <v/>
      </c>
    </row>
    <row r="2830" spans="1:22" s="14" customFormat="1" x14ac:dyDescent="0.5">
      <c r="A2830" s="10"/>
      <c r="B2830" s="11"/>
      <c r="C2830" s="10"/>
      <c r="D2830" s="10"/>
      <c r="E2830" s="10"/>
      <c r="F2830" s="12"/>
      <c r="G2830" s="10"/>
      <c r="H2830" s="12"/>
      <c r="I2830" s="12"/>
      <c r="J2830" s="13"/>
      <c r="K2830" s="10"/>
      <c r="L2830" s="15" t="str">
        <f ca="1">IF(ISBLANK(F2830), "", DATEDIF(Tenants[[#This Row],[DateOfBirth]],TODAY(),"Y"))</f>
        <v/>
      </c>
      <c r="M2830" s="10"/>
      <c r="N2830" s="10"/>
      <c r="O2830" s="10"/>
      <c r="P2830" s="10"/>
      <c r="Q2830" s="10"/>
      <c r="R2830" s="10"/>
      <c r="S2830" s="10"/>
      <c r="T2830" s="10"/>
      <c r="U2830" s="16" t="str">
        <f t="shared" si="45"/>
        <v/>
      </c>
      <c r="V2830" s="16" t="str" cm="1">
        <f t="array" ref="V2830">_xlfn.IFS(AND(ISBLANK(A2830), OR(B2830&lt;&gt;"",C2830&lt;&gt;"",E2830&lt;&gt;"",F2830&lt;&gt;"",G2830&lt;&gt;"",H2830&lt;&gt;"",J2830&lt;&gt;"",K2830&lt;&gt;"",M2830&lt;&gt;"",N2830&lt;&gt;"",O2830&lt;&gt;"",P2830&lt;&gt;"",Q2830&lt;&gt;"",R2830&lt;&gt;"",S2830&lt;&gt;"",T2830&lt;&gt;"",)), "Address Empty", ISBLANK(A2830), "", ISBLANK(B2830), "Room Number Empty", ISBLANK(C2830), "First Name Empty", ISBLANK(E2830), "Last Name Empty", ISBLANK(F2830), "Date of Birth Empty", ISBLANK(G2830), "NI Number Empty", ISBLANK(H2830), "Check In Date Empty", ISBLANK(J2830), "HB Claim Ref Number Empty", ISBLANK(K2830), "Referral Agency Empty", ISBLANK(M2830), "Gender Empty", ISBLANK(N2830), "Religion Empty", ISBLANK(O2830), "Ethnicity Empty", ISBLANK(P2830), "Nationality Empty", ISBLANK(Q2830), "Disability Empty", ISBLANK(R2830), "Sexual Orientation Empty", ISBLANK(S2830), "Language Empty", ISBLANK(T2830), "Risk Assessment Empty", AND(G2830&lt;&gt;"",H2830&lt;&gt;""), IF(SUMPRODUCT(($G$2:$G$5000=G2830)*($H$2:$H$5000=H2830))&gt;1,"CONFLICT: NI and Check-in Date Already in Use","Correct"), TRUE, "Correct")</f>
        <v/>
      </c>
    </row>
    <row r="2831" spans="1:22" s="14" customFormat="1" x14ac:dyDescent="0.5">
      <c r="A2831" s="10"/>
      <c r="B2831" s="11"/>
      <c r="C2831" s="10"/>
      <c r="D2831" s="10"/>
      <c r="E2831" s="10"/>
      <c r="F2831" s="12"/>
      <c r="G2831" s="10"/>
      <c r="H2831" s="12"/>
      <c r="I2831" s="12"/>
      <c r="J2831" s="13"/>
      <c r="K2831" s="10"/>
      <c r="L2831" s="15" t="str">
        <f ca="1">IF(ISBLANK(F2831), "", DATEDIF(Tenants[[#This Row],[DateOfBirth]],TODAY(),"Y"))</f>
        <v/>
      </c>
      <c r="M2831" s="10"/>
      <c r="N2831" s="10"/>
      <c r="O2831" s="10"/>
      <c r="P2831" s="10"/>
      <c r="Q2831" s="10"/>
      <c r="R2831" s="10"/>
      <c r="S2831" s="10"/>
      <c r="T2831" s="10"/>
      <c r="U2831" s="16" t="str">
        <f t="shared" si="45"/>
        <v/>
      </c>
      <c r="V2831" s="16" t="str" cm="1">
        <f t="array" ref="V2831">_xlfn.IFS(AND(ISBLANK(A2831), OR(B2831&lt;&gt;"",C2831&lt;&gt;"",E2831&lt;&gt;"",F2831&lt;&gt;"",G2831&lt;&gt;"",H2831&lt;&gt;"",J2831&lt;&gt;"",K2831&lt;&gt;"",M2831&lt;&gt;"",N2831&lt;&gt;"",O2831&lt;&gt;"",P2831&lt;&gt;"",Q2831&lt;&gt;"",R2831&lt;&gt;"",S2831&lt;&gt;"",T2831&lt;&gt;"",)), "Address Empty", ISBLANK(A2831), "", ISBLANK(B2831), "Room Number Empty", ISBLANK(C2831), "First Name Empty", ISBLANK(E2831), "Last Name Empty", ISBLANK(F2831), "Date of Birth Empty", ISBLANK(G2831), "NI Number Empty", ISBLANK(H2831), "Check In Date Empty", ISBLANK(J2831), "HB Claim Ref Number Empty", ISBLANK(K2831), "Referral Agency Empty", ISBLANK(M2831), "Gender Empty", ISBLANK(N2831), "Religion Empty", ISBLANK(O2831), "Ethnicity Empty", ISBLANK(P2831), "Nationality Empty", ISBLANK(Q2831), "Disability Empty", ISBLANK(R2831), "Sexual Orientation Empty", ISBLANK(S2831), "Language Empty", ISBLANK(T2831), "Risk Assessment Empty", AND(G2831&lt;&gt;"",H2831&lt;&gt;""), IF(SUMPRODUCT(($G$2:$G$5000=G2831)*($H$2:$H$5000=H2831))&gt;1,"CONFLICT: NI and Check-in Date Already in Use","Correct"), TRUE, "Correct")</f>
        <v/>
      </c>
    </row>
    <row r="2832" spans="1:22" s="14" customFormat="1" x14ac:dyDescent="0.5">
      <c r="A2832" s="10"/>
      <c r="B2832" s="11"/>
      <c r="C2832" s="10"/>
      <c r="D2832" s="10"/>
      <c r="E2832" s="10"/>
      <c r="F2832" s="12"/>
      <c r="G2832" s="10"/>
      <c r="H2832" s="12"/>
      <c r="I2832" s="12"/>
      <c r="J2832" s="13"/>
      <c r="K2832" s="10"/>
      <c r="L2832" s="15" t="str">
        <f ca="1">IF(ISBLANK(F2832), "", DATEDIF(Tenants[[#This Row],[DateOfBirth]],TODAY(),"Y"))</f>
        <v/>
      </c>
      <c r="M2832" s="10"/>
      <c r="N2832" s="10"/>
      <c r="O2832" s="10"/>
      <c r="P2832" s="10"/>
      <c r="Q2832" s="10"/>
      <c r="R2832" s="10"/>
      <c r="S2832" s="10"/>
      <c r="T2832" s="10"/>
      <c r="U2832" s="16" t="str">
        <f t="shared" si="45"/>
        <v/>
      </c>
      <c r="V2832" s="16" t="str" cm="1">
        <f t="array" ref="V2832">_xlfn.IFS(AND(ISBLANK(A2832), OR(B2832&lt;&gt;"",C2832&lt;&gt;"",E2832&lt;&gt;"",F2832&lt;&gt;"",G2832&lt;&gt;"",H2832&lt;&gt;"",J2832&lt;&gt;"",K2832&lt;&gt;"",M2832&lt;&gt;"",N2832&lt;&gt;"",O2832&lt;&gt;"",P2832&lt;&gt;"",Q2832&lt;&gt;"",R2832&lt;&gt;"",S2832&lt;&gt;"",T2832&lt;&gt;"",)), "Address Empty", ISBLANK(A2832), "", ISBLANK(B2832), "Room Number Empty", ISBLANK(C2832), "First Name Empty", ISBLANK(E2832), "Last Name Empty", ISBLANK(F2832), "Date of Birth Empty", ISBLANK(G2832), "NI Number Empty", ISBLANK(H2832), "Check In Date Empty", ISBLANK(J2832), "HB Claim Ref Number Empty", ISBLANK(K2832), "Referral Agency Empty", ISBLANK(M2832), "Gender Empty", ISBLANK(N2832), "Religion Empty", ISBLANK(O2832), "Ethnicity Empty", ISBLANK(P2832), "Nationality Empty", ISBLANK(Q2832), "Disability Empty", ISBLANK(R2832), "Sexual Orientation Empty", ISBLANK(S2832), "Language Empty", ISBLANK(T2832), "Risk Assessment Empty", AND(G2832&lt;&gt;"",H2832&lt;&gt;""), IF(SUMPRODUCT(($G$2:$G$5000=G2832)*($H$2:$H$5000=H2832))&gt;1,"CONFLICT: NI and Check-in Date Already in Use","Correct"), TRUE, "Correct")</f>
        <v/>
      </c>
    </row>
    <row r="2833" spans="1:22" s="14" customFormat="1" x14ac:dyDescent="0.5">
      <c r="A2833" s="10"/>
      <c r="B2833" s="11"/>
      <c r="C2833" s="10"/>
      <c r="D2833" s="10"/>
      <c r="E2833" s="10"/>
      <c r="F2833" s="12"/>
      <c r="G2833" s="10"/>
      <c r="H2833" s="12"/>
      <c r="I2833" s="12"/>
      <c r="J2833" s="13"/>
      <c r="K2833" s="10"/>
      <c r="L2833" s="15" t="str">
        <f ca="1">IF(ISBLANK(F2833), "", DATEDIF(Tenants[[#This Row],[DateOfBirth]],TODAY(),"Y"))</f>
        <v/>
      </c>
      <c r="M2833" s="10"/>
      <c r="N2833" s="10"/>
      <c r="O2833" s="10"/>
      <c r="P2833" s="10"/>
      <c r="Q2833" s="10"/>
      <c r="R2833" s="10"/>
      <c r="S2833" s="10"/>
      <c r="T2833" s="10"/>
      <c r="U2833" s="16" t="str">
        <f t="shared" si="45"/>
        <v/>
      </c>
      <c r="V2833" s="16" t="str" cm="1">
        <f t="array" ref="V2833">_xlfn.IFS(AND(ISBLANK(A2833), OR(B2833&lt;&gt;"",C2833&lt;&gt;"",E2833&lt;&gt;"",F2833&lt;&gt;"",G2833&lt;&gt;"",H2833&lt;&gt;"",J2833&lt;&gt;"",K2833&lt;&gt;"",M2833&lt;&gt;"",N2833&lt;&gt;"",O2833&lt;&gt;"",P2833&lt;&gt;"",Q2833&lt;&gt;"",R2833&lt;&gt;"",S2833&lt;&gt;"",T2833&lt;&gt;"",)), "Address Empty", ISBLANK(A2833), "", ISBLANK(B2833), "Room Number Empty", ISBLANK(C2833), "First Name Empty", ISBLANK(E2833), "Last Name Empty", ISBLANK(F2833), "Date of Birth Empty", ISBLANK(G2833), "NI Number Empty", ISBLANK(H2833), "Check In Date Empty", ISBLANK(J2833), "HB Claim Ref Number Empty", ISBLANK(K2833), "Referral Agency Empty", ISBLANK(M2833), "Gender Empty", ISBLANK(N2833), "Religion Empty", ISBLANK(O2833), "Ethnicity Empty", ISBLANK(P2833), "Nationality Empty", ISBLANK(Q2833), "Disability Empty", ISBLANK(R2833), "Sexual Orientation Empty", ISBLANK(S2833), "Language Empty", ISBLANK(T2833), "Risk Assessment Empty", AND(G2833&lt;&gt;"",H2833&lt;&gt;""), IF(SUMPRODUCT(($G$2:$G$5000=G2833)*($H$2:$H$5000=H2833))&gt;1,"CONFLICT: NI and Check-in Date Already in Use","Correct"), TRUE, "Correct")</f>
        <v/>
      </c>
    </row>
    <row r="2834" spans="1:22" s="14" customFormat="1" x14ac:dyDescent="0.5">
      <c r="A2834" s="10"/>
      <c r="B2834" s="11"/>
      <c r="C2834" s="10"/>
      <c r="D2834" s="10"/>
      <c r="E2834" s="10"/>
      <c r="F2834" s="12"/>
      <c r="G2834" s="10"/>
      <c r="H2834" s="12"/>
      <c r="I2834" s="12"/>
      <c r="J2834" s="13"/>
      <c r="K2834" s="10"/>
      <c r="L2834" s="15" t="str">
        <f ca="1">IF(ISBLANK(F2834), "", DATEDIF(Tenants[[#This Row],[DateOfBirth]],TODAY(),"Y"))</f>
        <v/>
      </c>
      <c r="M2834" s="10"/>
      <c r="N2834" s="10"/>
      <c r="O2834" s="10"/>
      <c r="P2834" s="10"/>
      <c r="Q2834" s="10"/>
      <c r="R2834" s="10"/>
      <c r="S2834" s="10"/>
      <c r="T2834" s="10"/>
      <c r="U2834" s="16" t="str">
        <f t="shared" si="45"/>
        <v/>
      </c>
      <c r="V2834" s="16" t="str" cm="1">
        <f t="array" ref="V2834">_xlfn.IFS(AND(ISBLANK(A2834), OR(B2834&lt;&gt;"",C2834&lt;&gt;"",E2834&lt;&gt;"",F2834&lt;&gt;"",G2834&lt;&gt;"",H2834&lt;&gt;"",J2834&lt;&gt;"",K2834&lt;&gt;"",M2834&lt;&gt;"",N2834&lt;&gt;"",O2834&lt;&gt;"",P2834&lt;&gt;"",Q2834&lt;&gt;"",R2834&lt;&gt;"",S2834&lt;&gt;"",T2834&lt;&gt;"",)), "Address Empty", ISBLANK(A2834), "", ISBLANK(B2834), "Room Number Empty", ISBLANK(C2834), "First Name Empty", ISBLANK(E2834), "Last Name Empty", ISBLANK(F2834), "Date of Birth Empty", ISBLANK(G2834), "NI Number Empty", ISBLANK(H2834), "Check In Date Empty", ISBLANK(J2834), "HB Claim Ref Number Empty", ISBLANK(K2834), "Referral Agency Empty", ISBLANK(M2834), "Gender Empty", ISBLANK(N2834), "Religion Empty", ISBLANK(O2834), "Ethnicity Empty", ISBLANK(P2834), "Nationality Empty", ISBLANK(Q2834), "Disability Empty", ISBLANK(R2834), "Sexual Orientation Empty", ISBLANK(S2834), "Language Empty", ISBLANK(T2834), "Risk Assessment Empty", AND(G2834&lt;&gt;"",H2834&lt;&gt;""), IF(SUMPRODUCT(($G$2:$G$5000=G2834)*($H$2:$H$5000=H2834))&gt;1,"CONFLICT: NI and Check-in Date Already in Use","Correct"), TRUE, "Correct")</f>
        <v/>
      </c>
    </row>
    <row r="2835" spans="1:22" s="14" customFormat="1" x14ac:dyDescent="0.5">
      <c r="A2835" s="10"/>
      <c r="B2835" s="11"/>
      <c r="C2835" s="10"/>
      <c r="D2835" s="10"/>
      <c r="E2835" s="10"/>
      <c r="F2835" s="12"/>
      <c r="G2835" s="10"/>
      <c r="H2835" s="12"/>
      <c r="I2835" s="12"/>
      <c r="J2835" s="13"/>
      <c r="K2835" s="10"/>
      <c r="L2835" s="15" t="str">
        <f ca="1">IF(ISBLANK(F2835), "", DATEDIF(Tenants[[#This Row],[DateOfBirth]],TODAY(),"Y"))</f>
        <v/>
      </c>
      <c r="M2835" s="10"/>
      <c r="N2835" s="10"/>
      <c r="O2835" s="10"/>
      <c r="P2835" s="10"/>
      <c r="Q2835" s="10"/>
      <c r="R2835" s="10"/>
      <c r="S2835" s="10"/>
      <c r="T2835" s="10"/>
      <c r="U2835" s="16" t="str">
        <f t="shared" si="45"/>
        <v/>
      </c>
      <c r="V2835" s="16" t="str" cm="1">
        <f t="array" ref="V2835">_xlfn.IFS(AND(ISBLANK(A2835), OR(B2835&lt;&gt;"",C2835&lt;&gt;"",E2835&lt;&gt;"",F2835&lt;&gt;"",G2835&lt;&gt;"",H2835&lt;&gt;"",J2835&lt;&gt;"",K2835&lt;&gt;"",M2835&lt;&gt;"",N2835&lt;&gt;"",O2835&lt;&gt;"",P2835&lt;&gt;"",Q2835&lt;&gt;"",R2835&lt;&gt;"",S2835&lt;&gt;"",T2835&lt;&gt;"",)), "Address Empty", ISBLANK(A2835), "", ISBLANK(B2835), "Room Number Empty", ISBLANK(C2835), "First Name Empty", ISBLANK(E2835), "Last Name Empty", ISBLANK(F2835), "Date of Birth Empty", ISBLANK(G2835), "NI Number Empty", ISBLANK(H2835), "Check In Date Empty", ISBLANK(J2835), "HB Claim Ref Number Empty", ISBLANK(K2835), "Referral Agency Empty", ISBLANK(M2835), "Gender Empty", ISBLANK(N2835), "Religion Empty", ISBLANK(O2835), "Ethnicity Empty", ISBLANK(P2835), "Nationality Empty", ISBLANK(Q2835), "Disability Empty", ISBLANK(R2835), "Sexual Orientation Empty", ISBLANK(S2835), "Language Empty", ISBLANK(T2835), "Risk Assessment Empty", AND(G2835&lt;&gt;"",H2835&lt;&gt;""), IF(SUMPRODUCT(($G$2:$G$5000=G2835)*($H$2:$H$5000=H2835))&gt;1,"CONFLICT: NI and Check-in Date Already in Use","Correct"), TRUE, "Correct")</f>
        <v/>
      </c>
    </row>
    <row r="2836" spans="1:22" s="14" customFormat="1" x14ac:dyDescent="0.5">
      <c r="A2836" s="10"/>
      <c r="B2836" s="11"/>
      <c r="C2836" s="10"/>
      <c r="D2836" s="10"/>
      <c r="E2836" s="10"/>
      <c r="F2836" s="12"/>
      <c r="G2836" s="10"/>
      <c r="H2836" s="12"/>
      <c r="I2836" s="12"/>
      <c r="J2836" s="13"/>
      <c r="K2836" s="10"/>
      <c r="L2836" s="15" t="str">
        <f ca="1">IF(ISBLANK(F2836), "", DATEDIF(Tenants[[#This Row],[DateOfBirth]],TODAY(),"Y"))</f>
        <v/>
      </c>
      <c r="M2836" s="10"/>
      <c r="N2836" s="10"/>
      <c r="O2836" s="10"/>
      <c r="P2836" s="10"/>
      <c r="Q2836" s="10"/>
      <c r="R2836" s="10"/>
      <c r="S2836" s="10"/>
      <c r="T2836" s="10"/>
      <c r="U2836" s="16" t="str">
        <f t="shared" si="45"/>
        <v/>
      </c>
      <c r="V2836" s="16" t="str" cm="1">
        <f t="array" ref="V2836">_xlfn.IFS(AND(ISBLANK(A2836), OR(B2836&lt;&gt;"",C2836&lt;&gt;"",E2836&lt;&gt;"",F2836&lt;&gt;"",G2836&lt;&gt;"",H2836&lt;&gt;"",J2836&lt;&gt;"",K2836&lt;&gt;"",M2836&lt;&gt;"",N2836&lt;&gt;"",O2836&lt;&gt;"",P2836&lt;&gt;"",Q2836&lt;&gt;"",R2836&lt;&gt;"",S2836&lt;&gt;"",T2836&lt;&gt;"",)), "Address Empty", ISBLANK(A2836), "", ISBLANK(B2836), "Room Number Empty", ISBLANK(C2836), "First Name Empty", ISBLANK(E2836), "Last Name Empty", ISBLANK(F2836), "Date of Birth Empty", ISBLANK(G2836), "NI Number Empty", ISBLANK(H2836), "Check In Date Empty", ISBLANK(J2836), "HB Claim Ref Number Empty", ISBLANK(K2836), "Referral Agency Empty", ISBLANK(M2836), "Gender Empty", ISBLANK(N2836), "Religion Empty", ISBLANK(O2836), "Ethnicity Empty", ISBLANK(P2836), "Nationality Empty", ISBLANK(Q2836), "Disability Empty", ISBLANK(R2836), "Sexual Orientation Empty", ISBLANK(S2836), "Language Empty", ISBLANK(T2836), "Risk Assessment Empty", AND(G2836&lt;&gt;"",H2836&lt;&gt;""), IF(SUMPRODUCT(($G$2:$G$5000=G2836)*($H$2:$H$5000=H2836))&gt;1,"CONFLICT: NI and Check-in Date Already in Use","Correct"), TRUE, "Correct")</f>
        <v/>
      </c>
    </row>
    <row r="2837" spans="1:22" s="14" customFormat="1" x14ac:dyDescent="0.5">
      <c r="A2837" s="10"/>
      <c r="B2837" s="11"/>
      <c r="C2837" s="10"/>
      <c r="D2837" s="10"/>
      <c r="E2837" s="10"/>
      <c r="F2837" s="12"/>
      <c r="G2837" s="10"/>
      <c r="H2837" s="12"/>
      <c r="I2837" s="12"/>
      <c r="J2837" s="13"/>
      <c r="K2837" s="10"/>
      <c r="L2837" s="15" t="str">
        <f ca="1">IF(ISBLANK(F2837), "", DATEDIF(Tenants[[#This Row],[DateOfBirth]],TODAY(),"Y"))</f>
        <v/>
      </c>
      <c r="M2837" s="10"/>
      <c r="N2837" s="10"/>
      <c r="O2837" s="10"/>
      <c r="P2837" s="10"/>
      <c r="Q2837" s="10"/>
      <c r="R2837" s="10"/>
      <c r="S2837" s="10"/>
      <c r="T2837" s="10"/>
      <c r="U2837" s="16" t="str">
        <f t="shared" si="45"/>
        <v/>
      </c>
      <c r="V2837" s="16" t="str" cm="1">
        <f t="array" ref="V2837">_xlfn.IFS(AND(ISBLANK(A2837), OR(B2837&lt;&gt;"",C2837&lt;&gt;"",E2837&lt;&gt;"",F2837&lt;&gt;"",G2837&lt;&gt;"",H2837&lt;&gt;"",J2837&lt;&gt;"",K2837&lt;&gt;"",M2837&lt;&gt;"",N2837&lt;&gt;"",O2837&lt;&gt;"",P2837&lt;&gt;"",Q2837&lt;&gt;"",R2837&lt;&gt;"",S2837&lt;&gt;"",T2837&lt;&gt;"",)), "Address Empty", ISBLANK(A2837), "", ISBLANK(B2837), "Room Number Empty", ISBLANK(C2837), "First Name Empty", ISBLANK(E2837), "Last Name Empty", ISBLANK(F2837), "Date of Birth Empty", ISBLANK(G2837), "NI Number Empty", ISBLANK(H2837), "Check In Date Empty", ISBLANK(J2837), "HB Claim Ref Number Empty", ISBLANK(K2837), "Referral Agency Empty", ISBLANK(M2837), "Gender Empty", ISBLANK(N2837), "Religion Empty", ISBLANK(O2837), "Ethnicity Empty", ISBLANK(P2837), "Nationality Empty", ISBLANK(Q2837), "Disability Empty", ISBLANK(R2837), "Sexual Orientation Empty", ISBLANK(S2837), "Language Empty", ISBLANK(T2837), "Risk Assessment Empty", AND(G2837&lt;&gt;"",H2837&lt;&gt;""), IF(SUMPRODUCT(($G$2:$G$5000=G2837)*($H$2:$H$5000=H2837))&gt;1,"CONFLICT: NI and Check-in Date Already in Use","Correct"), TRUE, "Correct")</f>
        <v/>
      </c>
    </row>
    <row r="2838" spans="1:22" s="14" customFormat="1" x14ac:dyDescent="0.5">
      <c r="A2838" s="10"/>
      <c r="B2838" s="11"/>
      <c r="C2838" s="10"/>
      <c r="D2838" s="10"/>
      <c r="E2838" s="10"/>
      <c r="F2838" s="12"/>
      <c r="G2838" s="10"/>
      <c r="H2838" s="12"/>
      <c r="I2838" s="12"/>
      <c r="J2838" s="13"/>
      <c r="K2838" s="10"/>
      <c r="L2838" s="15" t="str">
        <f ca="1">IF(ISBLANK(F2838), "", DATEDIF(Tenants[[#This Row],[DateOfBirth]],TODAY(),"Y"))</f>
        <v/>
      </c>
      <c r="M2838" s="10"/>
      <c r="N2838" s="10"/>
      <c r="O2838" s="10"/>
      <c r="P2838" s="10"/>
      <c r="Q2838" s="10"/>
      <c r="R2838" s="10"/>
      <c r="S2838" s="10"/>
      <c r="T2838" s="10"/>
      <c r="U2838" s="16" t="str">
        <f t="shared" si="45"/>
        <v/>
      </c>
      <c r="V2838" s="16" t="str" cm="1">
        <f t="array" ref="V2838">_xlfn.IFS(AND(ISBLANK(A2838), OR(B2838&lt;&gt;"",C2838&lt;&gt;"",E2838&lt;&gt;"",F2838&lt;&gt;"",G2838&lt;&gt;"",H2838&lt;&gt;"",J2838&lt;&gt;"",K2838&lt;&gt;"",M2838&lt;&gt;"",N2838&lt;&gt;"",O2838&lt;&gt;"",P2838&lt;&gt;"",Q2838&lt;&gt;"",R2838&lt;&gt;"",S2838&lt;&gt;"",T2838&lt;&gt;"",)), "Address Empty", ISBLANK(A2838), "", ISBLANK(B2838), "Room Number Empty", ISBLANK(C2838), "First Name Empty", ISBLANK(E2838), "Last Name Empty", ISBLANK(F2838), "Date of Birth Empty", ISBLANK(G2838), "NI Number Empty", ISBLANK(H2838), "Check In Date Empty", ISBLANK(J2838), "HB Claim Ref Number Empty", ISBLANK(K2838), "Referral Agency Empty", ISBLANK(M2838), "Gender Empty", ISBLANK(N2838), "Religion Empty", ISBLANK(O2838), "Ethnicity Empty", ISBLANK(P2838), "Nationality Empty", ISBLANK(Q2838), "Disability Empty", ISBLANK(R2838), "Sexual Orientation Empty", ISBLANK(S2838), "Language Empty", ISBLANK(T2838), "Risk Assessment Empty", AND(G2838&lt;&gt;"",H2838&lt;&gt;""), IF(SUMPRODUCT(($G$2:$G$5000=G2838)*($H$2:$H$5000=H2838))&gt;1,"CONFLICT: NI and Check-in Date Already in Use","Correct"), TRUE, "Correct")</f>
        <v/>
      </c>
    </row>
    <row r="2839" spans="1:22" s="14" customFormat="1" x14ac:dyDescent="0.5">
      <c r="A2839" s="10"/>
      <c r="B2839" s="11"/>
      <c r="C2839" s="10"/>
      <c r="D2839" s="10"/>
      <c r="E2839" s="10"/>
      <c r="F2839" s="12"/>
      <c r="G2839" s="10"/>
      <c r="H2839" s="12"/>
      <c r="I2839" s="12"/>
      <c r="J2839" s="13"/>
      <c r="K2839" s="10"/>
      <c r="L2839" s="15" t="str">
        <f ca="1">IF(ISBLANK(F2839), "", DATEDIF(Tenants[[#This Row],[DateOfBirth]],TODAY(),"Y"))</f>
        <v/>
      </c>
      <c r="M2839" s="10"/>
      <c r="N2839" s="10"/>
      <c r="O2839" s="10"/>
      <c r="P2839" s="10"/>
      <c r="Q2839" s="10"/>
      <c r="R2839" s="10"/>
      <c r="S2839" s="10"/>
      <c r="T2839" s="10"/>
      <c r="U2839" s="16" t="str">
        <f t="shared" si="45"/>
        <v/>
      </c>
      <c r="V2839" s="16" t="str" cm="1">
        <f t="array" ref="V2839">_xlfn.IFS(AND(ISBLANK(A2839), OR(B2839&lt;&gt;"",C2839&lt;&gt;"",E2839&lt;&gt;"",F2839&lt;&gt;"",G2839&lt;&gt;"",H2839&lt;&gt;"",J2839&lt;&gt;"",K2839&lt;&gt;"",M2839&lt;&gt;"",N2839&lt;&gt;"",O2839&lt;&gt;"",P2839&lt;&gt;"",Q2839&lt;&gt;"",R2839&lt;&gt;"",S2839&lt;&gt;"",T2839&lt;&gt;"",)), "Address Empty", ISBLANK(A2839), "", ISBLANK(B2839), "Room Number Empty", ISBLANK(C2839), "First Name Empty", ISBLANK(E2839), "Last Name Empty", ISBLANK(F2839), "Date of Birth Empty", ISBLANK(G2839), "NI Number Empty", ISBLANK(H2839), "Check In Date Empty", ISBLANK(J2839), "HB Claim Ref Number Empty", ISBLANK(K2839), "Referral Agency Empty", ISBLANK(M2839), "Gender Empty", ISBLANK(N2839), "Religion Empty", ISBLANK(O2839), "Ethnicity Empty", ISBLANK(P2839), "Nationality Empty", ISBLANK(Q2839), "Disability Empty", ISBLANK(R2839), "Sexual Orientation Empty", ISBLANK(S2839), "Language Empty", ISBLANK(T2839), "Risk Assessment Empty", AND(G2839&lt;&gt;"",H2839&lt;&gt;""), IF(SUMPRODUCT(($G$2:$G$5000=G2839)*($H$2:$H$5000=H2839))&gt;1,"CONFLICT: NI and Check-in Date Already in Use","Correct"), TRUE, "Correct")</f>
        <v/>
      </c>
    </row>
    <row r="2840" spans="1:22" s="14" customFormat="1" x14ac:dyDescent="0.5">
      <c r="A2840" s="10"/>
      <c r="B2840" s="11"/>
      <c r="C2840" s="10"/>
      <c r="D2840" s="10"/>
      <c r="E2840" s="10"/>
      <c r="F2840" s="12"/>
      <c r="G2840" s="10"/>
      <c r="H2840" s="12"/>
      <c r="I2840" s="12"/>
      <c r="J2840" s="13"/>
      <c r="K2840" s="10"/>
      <c r="L2840" s="15" t="str">
        <f ca="1">IF(ISBLANK(F2840), "", DATEDIF(Tenants[[#This Row],[DateOfBirth]],TODAY(),"Y"))</f>
        <v/>
      </c>
      <c r="M2840" s="10"/>
      <c r="N2840" s="10"/>
      <c r="O2840" s="10"/>
      <c r="P2840" s="10"/>
      <c r="Q2840" s="10"/>
      <c r="R2840" s="10"/>
      <c r="S2840" s="10"/>
      <c r="T2840" s="10"/>
      <c r="U2840" s="16" t="str">
        <f t="shared" si="45"/>
        <v/>
      </c>
      <c r="V2840" s="16" t="str" cm="1">
        <f t="array" ref="V2840">_xlfn.IFS(AND(ISBLANK(A2840), OR(B2840&lt;&gt;"",C2840&lt;&gt;"",E2840&lt;&gt;"",F2840&lt;&gt;"",G2840&lt;&gt;"",H2840&lt;&gt;"",J2840&lt;&gt;"",K2840&lt;&gt;"",M2840&lt;&gt;"",N2840&lt;&gt;"",O2840&lt;&gt;"",P2840&lt;&gt;"",Q2840&lt;&gt;"",R2840&lt;&gt;"",S2840&lt;&gt;"",T2840&lt;&gt;"",)), "Address Empty", ISBLANK(A2840), "", ISBLANK(B2840), "Room Number Empty", ISBLANK(C2840), "First Name Empty", ISBLANK(E2840), "Last Name Empty", ISBLANK(F2840), "Date of Birth Empty", ISBLANK(G2840), "NI Number Empty", ISBLANK(H2840), "Check In Date Empty", ISBLANK(J2840), "HB Claim Ref Number Empty", ISBLANK(K2840), "Referral Agency Empty", ISBLANK(M2840), "Gender Empty", ISBLANK(N2840), "Religion Empty", ISBLANK(O2840), "Ethnicity Empty", ISBLANK(P2840), "Nationality Empty", ISBLANK(Q2840), "Disability Empty", ISBLANK(R2840), "Sexual Orientation Empty", ISBLANK(S2840), "Language Empty", ISBLANK(T2840), "Risk Assessment Empty", AND(G2840&lt;&gt;"",H2840&lt;&gt;""), IF(SUMPRODUCT(($G$2:$G$5000=G2840)*($H$2:$H$5000=H2840))&gt;1,"CONFLICT: NI and Check-in Date Already in Use","Correct"), TRUE, "Correct")</f>
        <v/>
      </c>
    </row>
    <row r="2841" spans="1:22" s="14" customFormat="1" x14ac:dyDescent="0.5">
      <c r="A2841" s="10"/>
      <c r="B2841" s="11"/>
      <c r="C2841" s="10"/>
      <c r="D2841" s="10"/>
      <c r="E2841" s="10"/>
      <c r="F2841" s="12"/>
      <c r="G2841" s="10"/>
      <c r="H2841" s="12"/>
      <c r="I2841" s="12"/>
      <c r="J2841" s="13"/>
      <c r="K2841" s="10"/>
      <c r="L2841" s="15" t="str">
        <f ca="1">IF(ISBLANK(F2841), "", DATEDIF(Tenants[[#This Row],[DateOfBirth]],TODAY(),"Y"))</f>
        <v/>
      </c>
      <c r="M2841" s="10"/>
      <c r="N2841" s="10"/>
      <c r="O2841" s="10"/>
      <c r="P2841" s="10"/>
      <c r="Q2841" s="10"/>
      <c r="R2841" s="10"/>
      <c r="S2841" s="10"/>
      <c r="T2841" s="10"/>
      <c r="U2841" s="16" t="str">
        <f t="shared" si="45"/>
        <v/>
      </c>
      <c r="V2841" s="16" t="str" cm="1">
        <f t="array" ref="V2841">_xlfn.IFS(AND(ISBLANK(A2841), OR(B2841&lt;&gt;"",C2841&lt;&gt;"",E2841&lt;&gt;"",F2841&lt;&gt;"",G2841&lt;&gt;"",H2841&lt;&gt;"",J2841&lt;&gt;"",K2841&lt;&gt;"",M2841&lt;&gt;"",N2841&lt;&gt;"",O2841&lt;&gt;"",P2841&lt;&gt;"",Q2841&lt;&gt;"",R2841&lt;&gt;"",S2841&lt;&gt;"",T2841&lt;&gt;"",)), "Address Empty", ISBLANK(A2841), "", ISBLANK(B2841), "Room Number Empty", ISBLANK(C2841), "First Name Empty", ISBLANK(E2841), "Last Name Empty", ISBLANK(F2841), "Date of Birth Empty", ISBLANK(G2841), "NI Number Empty", ISBLANK(H2841), "Check In Date Empty", ISBLANK(J2841), "HB Claim Ref Number Empty", ISBLANK(K2841), "Referral Agency Empty", ISBLANK(M2841), "Gender Empty", ISBLANK(N2841), "Religion Empty", ISBLANK(O2841), "Ethnicity Empty", ISBLANK(P2841), "Nationality Empty", ISBLANK(Q2841), "Disability Empty", ISBLANK(R2841), "Sexual Orientation Empty", ISBLANK(S2841), "Language Empty", ISBLANK(T2841), "Risk Assessment Empty", AND(G2841&lt;&gt;"",H2841&lt;&gt;""), IF(SUMPRODUCT(($G$2:$G$5000=G2841)*($H$2:$H$5000=H2841))&gt;1,"CONFLICT: NI and Check-in Date Already in Use","Correct"), TRUE, "Correct")</f>
        <v/>
      </c>
    </row>
    <row r="2842" spans="1:22" s="14" customFormat="1" x14ac:dyDescent="0.5">
      <c r="A2842" s="10"/>
      <c r="B2842" s="11"/>
      <c r="C2842" s="10"/>
      <c r="D2842" s="10"/>
      <c r="E2842" s="10"/>
      <c r="F2842" s="12"/>
      <c r="G2842" s="10"/>
      <c r="H2842" s="12"/>
      <c r="I2842" s="12"/>
      <c r="J2842" s="13"/>
      <c r="K2842" s="10"/>
      <c r="L2842" s="15" t="str">
        <f ca="1">IF(ISBLANK(F2842), "", DATEDIF(Tenants[[#This Row],[DateOfBirth]],TODAY(),"Y"))</f>
        <v/>
      </c>
      <c r="M2842" s="10"/>
      <c r="N2842" s="10"/>
      <c r="O2842" s="10"/>
      <c r="P2842" s="10"/>
      <c r="Q2842" s="10"/>
      <c r="R2842" s="10"/>
      <c r="S2842" s="10"/>
      <c r="T2842" s="10"/>
      <c r="U2842" s="16" t="str">
        <f t="shared" si="45"/>
        <v/>
      </c>
      <c r="V2842" s="16" t="str" cm="1">
        <f t="array" ref="V2842">_xlfn.IFS(AND(ISBLANK(A2842), OR(B2842&lt;&gt;"",C2842&lt;&gt;"",E2842&lt;&gt;"",F2842&lt;&gt;"",G2842&lt;&gt;"",H2842&lt;&gt;"",J2842&lt;&gt;"",K2842&lt;&gt;"",M2842&lt;&gt;"",N2842&lt;&gt;"",O2842&lt;&gt;"",P2842&lt;&gt;"",Q2842&lt;&gt;"",R2842&lt;&gt;"",S2842&lt;&gt;"",T2842&lt;&gt;"",)), "Address Empty", ISBLANK(A2842), "", ISBLANK(B2842), "Room Number Empty", ISBLANK(C2842), "First Name Empty", ISBLANK(E2842), "Last Name Empty", ISBLANK(F2842), "Date of Birth Empty", ISBLANK(G2842), "NI Number Empty", ISBLANK(H2842), "Check In Date Empty", ISBLANK(J2842), "HB Claim Ref Number Empty", ISBLANK(K2842), "Referral Agency Empty", ISBLANK(M2842), "Gender Empty", ISBLANK(N2842), "Religion Empty", ISBLANK(O2842), "Ethnicity Empty", ISBLANK(P2842), "Nationality Empty", ISBLANK(Q2842), "Disability Empty", ISBLANK(R2842), "Sexual Orientation Empty", ISBLANK(S2842), "Language Empty", ISBLANK(T2842), "Risk Assessment Empty", AND(G2842&lt;&gt;"",H2842&lt;&gt;""), IF(SUMPRODUCT(($G$2:$G$5000=G2842)*($H$2:$H$5000=H2842))&gt;1,"CONFLICT: NI and Check-in Date Already in Use","Correct"), TRUE, "Correct")</f>
        <v/>
      </c>
    </row>
    <row r="2843" spans="1:22" s="14" customFormat="1" x14ac:dyDescent="0.5">
      <c r="A2843" s="10"/>
      <c r="B2843" s="11"/>
      <c r="C2843" s="10"/>
      <c r="D2843" s="10"/>
      <c r="E2843" s="10"/>
      <c r="F2843" s="12"/>
      <c r="G2843" s="10"/>
      <c r="H2843" s="12"/>
      <c r="I2843" s="12"/>
      <c r="J2843" s="13"/>
      <c r="K2843" s="10"/>
      <c r="L2843" s="15" t="str">
        <f ca="1">IF(ISBLANK(F2843), "", DATEDIF(Tenants[[#This Row],[DateOfBirth]],TODAY(),"Y"))</f>
        <v/>
      </c>
      <c r="M2843" s="10"/>
      <c r="N2843" s="10"/>
      <c r="O2843" s="10"/>
      <c r="P2843" s="10"/>
      <c r="Q2843" s="10"/>
      <c r="R2843" s="10"/>
      <c r="S2843" s="10"/>
      <c r="T2843" s="10"/>
      <c r="U2843" s="16" t="str">
        <f t="shared" si="45"/>
        <v/>
      </c>
      <c r="V2843" s="16" t="str" cm="1">
        <f t="array" ref="V2843">_xlfn.IFS(AND(ISBLANK(A2843), OR(B2843&lt;&gt;"",C2843&lt;&gt;"",E2843&lt;&gt;"",F2843&lt;&gt;"",G2843&lt;&gt;"",H2843&lt;&gt;"",J2843&lt;&gt;"",K2843&lt;&gt;"",M2843&lt;&gt;"",N2843&lt;&gt;"",O2843&lt;&gt;"",P2843&lt;&gt;"",Q2843&lt;&gt;"",R2843&lt;&gt;"",S2843&lt;&gt;"",T2843&lt;&gt;"",)), "Address Empty", ISBLANK(A2843), "", ISBLANK(B2843), "Room Number Empty", ISBLANK(C2843), "First Name Empty", ISBLANK(E2843), "Last Name Empty", ISBLANK(F2843), "Date of Birth Empty", ISBLANK(G2843), "NI Number Empty", ISBLANK(H2843), "Check In Date Empty", ISBLANK(J2843), "HB Claim Ref Number Empty", ISBLANK(K2843), "Referral Agency Empty", ISBLANK(M2843), "Gender Empty", ISBLANK(N2843), "Religion Empty", ISBLANK(O2843), "Ethnicity Empty", ISBLANK(P2843), "Nationality Empty", ISBLANK(Q2843), "Disability Empty", ISBLANK(R2843), "Sexual Orientation Empty", ISBLANK(S2843), "Language Empty", ISBLANK(T2843), "Risk Assessment Empty", AND(G2843&lt;&gt;"",H2843&lt;&gt;""), IF(SUMPRODUCT(($G$2:$G$5000=G2843)*($H$2:$H$5000=H2843))&gt;1,"CONFLICT: NI and Check-in Date Already in Use","Correct"), TRUE, "Correct")</f>
        <v/>
      </c>
    </row>
    <row r="2844" spans="1:22" s="14" customFormat="1" x14ac:dyDescent="0.5">
      <c r="A2844" s="10"/>
      <c r="B2844" s="11"/>
      <c r="C2844" s="10"/>
      <c r="D2844" s="10"/>
      <c r="E2844" s="10"/>
      <c r="F2844" s="12"/>
      <c r="G2844" s="10"/>
      <c r="H2844" s="12"/>
      <c r="I2844" s="12"/>
      <c r="J2844" s="13"/>
      <c r="K2844" s="10"/>
      <c r="L2844" s="15" t="str">
        <f ca="1">IF(ISBLANK(F2844), "", DATEDIF(Tenants[[#This Row],[DateOfBirth]],TODAY(),"Y"))</f>
        <v/>
      </c>
      <c r="M2844" s="10"/>
      <c r="N2844" s="10"/>
      <c r="O2844" s="10"/>
      <c r="P2844" s="10"/>
      <c r="Q2844" s="10"/>
      <c r="R2844" s="10"/>
      <c r="S2844" s="10"/>
      <c r="T2844" s="10"/>
      <c r="U2844" s="16" t="str">
        <f t="shared" si="45"/>
        <v/>
      </c>
      <c r="V2844" s="16" t="str" cm="1">
        <f t="array" ref="V2844">_xlfn.IFS(AND(ISBLANK(A2844), OR(B2844&lt;&gt;"",C2844&lt;&gt;"",E2844&lt;&gt;"",F2844&lt;&gt;"",G2844&lt;&gt;"",H2844&lt;&gt;"",J2844&lt;&gt;"",K2844&lt;&gt;"",M2844&lt;&gt;"",N2844&lt;&gt;"",O2844&lt;&gt;"",P2844&lt;&gt;"",Q2844&lt;&gt;"",R2844&lt;&gt;"",S2844&lt;&gt;"",T2844&lt;&gt;"",)), "Address Empty", ISBLANK(A2844), "", ISBLANK(B2844), "Room Number Empty", ISBLANK(C2844), "First Name Empty", ISBLANK(E2844), "Last Name Empty", ISBLANK(F2844), "Date of Birth Empty", ISBLANK(G2844), "NI Number Empty", ISBLANK(H2844), "Check In Date Empty", ISBLANK(J2844), "HB Claim Ref Number Empty", ISBLANK(K2844), "Referral Agency Empty", ISBLANK(M2844), "Gender Empty", ISBLANK(N2844), "Religion Empty", ISBLANK(O2844), "Ethnicity Empty", ISBLANK(P2844), "Nationality Empty", ISBLANK(Q2844), "Disability Empty", ISBLANK(R2844), "Sexual Orientation Empty", ISBLANK(S2844), "Language Empty", ISBLANK(T2844), "Risk Assessment Empty", AND(G2844&lt;&gt;"",H2844&lt;&gt;""), IF(SUMPRODUCT(($G$2:$G$5000=G2844)*($H$2:$H$5000=H2844))&gt;1,"CONFLICT: NI and Check-in Date Already in Use","Correct"), TRUE, "Correct")</f>
        <v/>
      </c>
    </row>
    <row r="2845" spans="1:22" s="14" customFormat="1" x14ac:dyDescent="0.5">
      <c r="A2845" s="10"/>
      <c r="B2845" s="11"/>
      <c r="C2845" s="10"/>
      <c r="D2845" s="10"/>
      <c r="E2845" s="10"/>
      <c r="F2845" s="12"/>
      <c r="G2845" s="10"/>
      <c r="H2845" s="12"/>
      <c r="I2845" s="12"/>
      <c r="J2845" s="13"/>
      <c r="K2845" s="10"/>
      <c r="L2845" s="15" t="str">
        <f ca="1">IF(ISBLANK(F2845), "", DATEDIF(Tenants[[#This Row],[DateOfBirth]],TODAY(),"Y"))</f>
        <v/>
      </c>
      <c r="M2845" s="10"/>
      <c r="N2845" s="10"/>
      <c r="O2845" s="10"/>
      <c r="P2845" s="10"/>
      <c r="Q2845" s="10"/>
      <c r="R2845" s="10"/>
      <c r="S2845" s="10"/>
      <c r="T2845" s="10"/>
      <c r="U2845" s="16" t="str">
        <f t="shared" si="45"/>
        <v/>
      </c>
      <c r="V2845" s="16" t="str" cm="1">
        <f t="array" ref="V2845">_xlfn.IFS(AND(ISBLANK(A2845), OR(B2845&lt;&gt;"",C2845&lt;&gt;"",E2845&lt;&gt;"",F2845&lt;&gt;"",G2845&lt;&gt;"",H2845&lt;&gt;"",J2845&lt;&gt;"",K2845&lt;&gt;"",M2845&lt;&gt;"",N2845&lt;&gt;"",O2845&lt;&gt;"",P2845&lt;&gt;"",Q2845&lt;&gt;"",R2845&lt;&gt;"",S2845&lt;&gt;"",T2845&lt;&gt;"",)), "Address Empty", ISBLANK(A2845), "", ISBLANK(B2845), "Room Number Empty", ISBLANK(C2845), "First Name Empty", ISBLANK(E2845), "Last Name Empty", ISBLANK(F2845), "Date of Birth Empty", ISBLANK(G2845), "NI Number Empty", ISBLANK(H2845), "Check In Date Empty", ISBLANK(J2845), "HB Claim Ref Number Empty", ISBLANK(K2845), "Referral Agency Empty", ISBLANK(M2845), "Gender Empty", ISBLANK(N2845), "Religion Empty", ISBLANK(O2845), "Ethnicity Empty", ISBLANK(P2845), "Nationality Empty", ISBLANK(Q2845), "Disability Empty", ISBLANK(R2845), "Sexual Orientation Empty", ISBLANK(S2845), "Language Empty", ISBLANK(T2845), "Risk Assessment Empty", AND(G2845&lt;&gt;"",H2845&lt;&gt;""), IF(SUMPRODUCT(($G$2:$G$5000=G2845)*($H$2:$H$5000=H2845))&gt;1,"CONFLICT: NI and Check-in Date Already in Use","Correct"), TRUE, "Correct")</f>
        <v/>
      </c>
    </row>
    <row r="2846" spans="1:22" s="14" customFormat="1" x14ac:dyDescent="0.5">
      <c r="A2846" s="10"/>
      <c r="B2846" s="11"/>
      <c r="C2846" s="10"/>
      <c r="D2846" s="10"/>
      <c r="E2846" s="10"/>
      <c r="F2846" s="12"/>
      <c r="G2846" s="10"/>
      <c r="H2846" s="12"/>
      <c r="I2846" s="12"/>
      <c r="J2846" s="13"/>
      <c r="K2846" s="10"/>
      <c r="L2846" s="15" t="str">
        <f ca="1">IF(ISBLANK(F2846), "", DATEDIF(Tenants[[#This Row],[DateOfBirth]],TODAY(),"Y"))</f>
        <v/>
      </c>
      <c r="M2846" s="10"/>
      <c r="N2846" s="10"/>
      <c r="O2846" s="10"/>
      <c r="P2846" s="10"/>
      <c r="Q2846" s="10"/>
      <c r="R2846" s="10"/>
      <c r="S2846" s="10"/>
      <c r="T2846" s="10"/>
      <c r="U2846" s="16" t="str">
        <f t="shared" si="45"/>
        <v/>
      </c>
      <c r="V2846" s="16" t="str" cm="1">
        <f t="array" ref="V2846">_xlfn.IFS(AND(ISBLANK(A2846), OR(B2846&lt;&gt;"",C2846&lt;&gt;"",E2846&lt;&gt;"",F2846&lt;&gt;"",G2846&lt;&gt;"",H2846&lt;&gt;"",J2846&lt;&gt;"",K2846&lt;&gt;"",M2846&lt;&gt;"",N2846&lt;&gt;"",O2846&lt;&gt;"",P2846&lt;&gt;"",Q2846&lt;&gt;"",R2846&lt;&gt;"",S2846&lt;&gt;"",T2846&lt;&gt;"",)), "Address Empty", ISBLANK(A2846), "", ISBLANK(B2846), "Room Number Empty", ISBLANK(C2846), "First Name Empty", ISBLANK(E2846), "Last Name Empty", ISBLANK(F2846), "Date of Birth Empty", ISBLANK(G2846), "NI Number Empty", ISBLANK(H2846), "Check In Date Empty", ISBLANK(J2846), "HB Claim Ref Number Empty", ISBLANK(K2846), "Referral Agency Empty", ISBLANK(M2846), "Gender Empty", ISBLANK(N2846), "Religion Empty", ISBLANK(O2846), "Ethnicity Empty", ISBLANK(P2846), "Nationality Empty", ISBLANK(Q2846), "Disability Empty", ISBLANK(R2846), "Sexual Orientation Empty", ISBLANK(S2846), "Language Empty", ISBLANK(T2846), "Risk Assessment Empty", AND(G2846&lt;&gt;"",H2846&lt;&gt;""), IF(SUMPRODUCT(($G$2:$G$5000=G2846)*($H$2:$H$5000=H2846))&gt;1,"CONFLICT: NI and Check-in Date Already in Use","Correct"), TRUE, "Correct")</f>
        <v/>
      </c>
    </row>
    <row r="2847" spans="1:22" s="14" customFormat="1" x14ac:dyDescent="0.5">
      <c r="A2847" s="10"/>
      <c r="B2847" s="11"/>
      <c r="C2847" s="10"/>
      <c r="D2847" s="10"/>
      <c r="E2847" s="10"/>
      <c r="F2847" s="12"/>
      <c r="G2847" s="10"/>
      <c r="H2847" s="12"/>
      <c r="I2847" s="12"/>
      <c r="J2847" s="13"/>
      <c r="K2847" s="10"/>
      <c r="L2847" s="15" t="str">
        <f ca="1">IF(ISBLANK(F2847), "", DATEDIF(Tenants[[#This Row],[DateOfBirth]],TODAY(),"Y"))</f>
        <v/>
      </c>
      <c r="M2847" s="10"/>
      <c r="N2847" s="10"/>
      <c r="O2847" s="10"/>
      <c r="P2847" s="10"/>
      <c r="Q2847" s="10"/>
      <c r="R2847" s="10"/>
      <c r="S2847" s="10"/>
      <c r="T2847" s="10"/>
      <c r="U2847" s="16" t="str">
        <f t="shared" si="45"/>
        <v/>
      </c>
      <c r="V2847" s="16" t="str" cm="1">
        <f t="array" ref="V2847">_xlfn.IFS(AND(ISBLANK(A2847), OR(B2847&lt;&gt;"",C2847&lt;&gt;"",E2847&lt;&gt;"",F2847&lt;&gt;"",G2847&lt;&gt;"",H2847&lt;&gt;"",J2847&lt;&gt;"",K2847&lt;&gt;"",M2847&lt;&gt;"",N2847&lt;&gt;"",O2847&lt;&gt;"",P2847&lt;&gt;"",Q2847&lt;&gt;"",R2847&lt;&gt;"",S2847&lt;&gt;"",T2847&lt;&gt;"",)), "Address Empty", ISBLANK(A2847), "", ISBLANK(B2847), "Room Number Empty", ISBLANK(C2847), "First Name Empty", ISBLANK(E2847), "Last Name Empty", ISBLANK(F2847), "Date of Birth Empty", ISBLANK(G2847), "NI Number Empty", ISBLANK(H2847), "Check In Date Empty", ISBLANK(J2847), "HB Claim Ref Number Empty", ISBLANK(K2847), "Referral Agency Empty", ISBLANK(M2847), "Gender Empty", ISBLANK(N2847), "Religion Empty", ISBLANK(O2847), "Ethnicity Empty", ISBLANK(P2847), "Nationality Empty", ISBLANK(Q2847), "Disability Empty", ISBLANK(R2847), "Sexual Orientation Empty", ISBLANK(S2847), "Language Empty", ISBLANK(T2847), "Risk Assessment Empty", AND(G2847&lt;&gt;"",H2847&lt;&gt;""), IF(SUMPRODUCT(($G$2:$G$5000=G2847)*($H$2:$H$5000=H2847))&gt;1,"CONFLICT: NI and Check-in Date Already in Use","Correct"), TRUE, "Correct")</f>
        <v/>
      </c>
    </row>
    <row r="2848" spans="1:22" s="14" customFormat="1" x14ac:dyDescent="0.5">
      <c r="A2848" s="10"/>
      <c r="B2848" s="11"/>
      <c r="C2848" s="10"/>
      <c r="D2848" s="10"/>
      <c r="E2848" s="10"/>
      <c r="F2848" s="12"/>
      <c r="G2848" s="10"/>
      <c r="H2848" s="12"/>
      <c r="I2848" s="12"/>
      <c r="J2848" s="13"/>
      <c r="K2848" s="10"/>
      <c r="L2848" s="15" t="str">
        <f ca="1">IF(ISBLANK(F2848), "", DATEDIF(Tenants[[#This Row],[DateOfBirth]],TODAY(),"Y"))</f>
        <v/>
      </c>
      <c r="M2848" s="10"/>
      <c r="N2848" s="10"/>
      <c r="O2848" s="10"/>
      <c r="P2848" s="10"/>
      <c r="Q2848" s="10"/>
      <c r="R2848" s="10"/>
      <c r="S2848" s="10"/>
      <c r="T2848" s="10"/>
      <c r="U2848" s="16" t="str">
        <f t="shared" si="45"/>
        <v/>
      </c>
      <c r="V2848" s="16" t="str" cm="1">
        <f t="array" ref="V2848">_xlfn.IFS(AND(ISBLANK(A2848), OR(B2848&lt;&gt;"",C2848&lt;&gt;"",E2848&lt;&gt;"",F2848&lt;&gt;"",G2848&lt;&gt;"",H2848&lt;&gt;"",J2848&lt;&gt;"",K2848&lt;&gt;"",M2848&lt;&gt;"",N2848&lt;&gt;"",O2848&lt;&gt;"",P2848&lt;&gt;"",Q2848&lt;&gt;"",R2848&lt;&gt;"",S2848&lt;&gt;"",T2848&lt;&gt;"",)), "Address Empty", ISBLANK(A2848), "", ISBLANK(B2848), "Room Number Empty", ISBLANK(C2848), "First Name Empty", ISBLANK(E2848), "Last Name Empty", ISBLANK(F2848), "Date of Birth Empty", ISBLANK(G2848), "NI Number Empty", ISBLANK(H2848), "Check In Date Empty", ISBLANK(J2848), "HB Claim Ref Number Empty", ISBLANK(K2848), "Referral Agency Empty", ISBLANK(M2848), "Gender Empty", ISBLANK(N2848), "Religion Empty", ISBLANK(O2848), "Ethnicity Empty", ISBLANK(P2848), "Nationality Empty", ISBLANK(Q2848), "Disability Empty", ISBLANK(R2848), "Sexual Orientation Empty", ISBLANK(S2848), "Language Empty", ISBLANK(T2848), "Risk Assessment Empty", AND(G2848&lt;&gt;"",H2848&lt;&gt;""), IF(SUMPRODUCT(($G$2:$G$5000=G2848)*($H$2:$H$5000=H2848))&gt;1,"CONFLICT: NI and Check-in Date Already in Use","Correct"), TRUE, "Correct")</f>
        <v/>
      </c>
    </row>
    <row r="2849" spans="1:22" s="14" customFormat="1" x14ac:dyDescent="0.5">
      <c r="A2849" s="10"/>
      <c r="B2849" s="11"/>
      <c r="C2849" s="10"/>
      <c r="D2849" s="10"/>
      <c r="E2849" s="10"/>
      <c r="F2849" s="12"/>
      <c r="G2849" s="10"/>
      <c r="H2849" s="12"/>
      <c r="I2849" s="12"/>
      <c r="J2849" s="13"/>
      <c r="K2849" s="10"/>
      <c r="L2849" s="15" t="str">
        <f ca="1">IF(ISBLANK(F2849), "", DATEDIF(Tenants[[#This Row],[DateOfBirth]],TODAY(),"Y"))</f>
        <v/>
      </c>
      <c r="M2849" s="10"/>
      <c r="N2849" s="10"/>
      <c r="O2849" s="10"/>
      <c r="P2849" s="10"/>
      <c r="Q2849" s="10"/>
      <c r="R2849" s="10"/>
      <c r="S2849" s="10"/>
      <c r="T2849" s="10"/>
      <c r="U2849" s="16" t="str">
        <f t="shared" si="45"/>
        <v/>
      </c>
      <c r="V2849" s="16" t="str" cm="1">
        <f t="array" ref="V2849">_xlfn.IFS(AND(ISBLANK(A2849), OR(B2849&lt;&gt;"",C2849&lt;&gt;"",E2849&lt;&gt;"",F2849&lt;&gt;"",G2849&lt;&gt;"",H2849&lt;&gt;"",J2849&lt;&gt;"",K2849&lt;&gt;"",M2849&lt;&gt;"",N2849&lt;&gt;"",O2849&lt;&gt;"",P2849&lt;&gt;"",Q2849&lt;&gt;"",R2849&lt;&gt;"",S2849&lt;&gt;"",T2849&lt;&gt;"",)), "Address Empty", ISBLANK(A2849), "", ISBLANK(B2849), "Room Number Empty", ISBLANK(C2849), "First Name Empty", ISBLANK(E2849), "Last Name Empty", ISBLANK(F2849), "Date of Birth Empty", ISBLANK(G2849), "NI Number Empty", ISBLANK(H2849), "Check In Date Empty", ISBLANK(J2849), "HB Claim Ref Number Empty", ISBLANK(K2849), "Referral Agency Empty", ISBLANK(M2849), "Gender Empty", ISBLANK(N2849), "Religion Empty", ISBLANK(O2849), "Ethnicity Empty", ISBLANK(P2849), "Nationality Empty", ISBLANK(Q2849), "Disability Empty", ISBLANK(R2849), "Sexual Orientation Empty", ISBLANK(S2849), "Language Empty", ISBLANK(T2849), "Risk Assessment Empty", AND(G2849&lt;&gt;"",H2849&lt;&gt;""), IF(SUMPRODUCT(($G$2:$G$5000=G2849)*($H$2:$H$5000=H2849))&gt;1,"CONFLICT: NI and Check-in Date Already in Use","Correct"), TRUE, "Correct")</f>
        <v/>
      </c>
    </row>
    <row r="2850" spans="1:22" s="14" customFormat="1" x14ac:dyDescent="0.5">
      <c r="A2850" s="10"/>
      <c r="B2850" s="11"/>
      <c r="C2850" s="10"/>
      <c r="D2850" s="10"/>
      <c r="E2850" s="10"/>
      <c r="F2850" s="12"/>
      <c r="G2850" s="10"/>
      <c r="H2850" s="12"/>
      <c r="I2850" s="12"/>
      <c r="J2850" s="13"/>
      <c r="K2850" s="10"/>
      <c r="L2850" s="15" t="str">
        <f ca="1">IF(ISBLANK(F2850), "", DATEDIF(Tenants[[#This Row],[DateOfBirth]],TODAY(),"Y"))</f>
        <v/>
      </c>
      <c r="M2850" s="10"/>
      <c r="N2850" s="10"/>
      <c r="O2850" s="10"/>
      <c r="P2850" s="10"/>
      <c r="Q2850" s="10"/>
      <c r="R2850" s="10"/>
      <c r="S2850" s="10"/>
      <c r="T2850" s="10"/>
      <c r="U2850" s="16" t="str">
        <f t="shared" si="45"/>
        <v/>
      </c>
      <c r="V2850" s="16" t="str" cm="1">
        <f t="array" ref="V2850">_xlfn.IFS(AND(ISBLANK(A2850), OR(B2850&lt;&gt;"",C2850&lt;&gt;"",E2850&lt;&gt;"",F2850&lt;&gt;"",G2850&lt;&gt;"",H2850&lt;&gt;"",J2850&lt;&gt;"",K2850&lt;&gt;"",M2850&lt;&gt;"",N2850&lt;&gt;"",O2850&lt;&gt;"",P2850&lt;&gt;"",Q2850&lt;&gt;"",R2850&lt;&gt;"",S2850&lt;&gt;"",T2850&lt;&gt;"",)), "Address Empty", ISBLANK(A2850), "", ISBLANK(B2850), "Room Number Empty", ISBLANK(C2850), "First Name Empty", ISBLANK(E2850), "Last Name Empty", ISBLANK(F2850), "Date of Birth Empty", ISBLANK(G2850), "NI Number Empty", ISBLANK(H2850), "Check In Date Empty", ISBLANK(J2850), "HB Claim Ref Number Empty", ISBLANK(K2850), "Referral Agency Empty", ISBLANK(M2850), "Gender Empty", ISBLANK(N2850), "Religion Empty", ISBLANK(O2850), "Ethnicity Empty", ISBLANK(P2850), "Nationality Empty", ISBLANK(Q2850), "Disability Empty", ISBLANK(R2850), "Sexual Orientation Empty", ISBLANK(S2850), "Language Empty", ISBLANK(T2850), "Risk Assessment Empty", AND(G2850&lt;&gt;"",H2850&lt;&gt;""), IF(SUMPRODUCT(($G$2:$G$5000=G2850)*($H$2:$H$5000=H2850))&gt;1,"CONFLICT: NI and Check-in Date Already in Use","Correct"), TRUE, "Correct")</f>
        <v/>
      </c>
    </row>
    <row r="2851" spans="1:22" s="14" customFormat="1" x14ac:dyDescent="0.5">
      <c r="A2851" s="10"/>
      <c r="B2851" s="11"/>
      <c r="C2851" s="10"/>
      <c r="D2851" s="10"/>
      <c r="E2851" s="10"/>
      <c r="F2851" s="12"/>
      <c r="G2851" s="10"/>
      <c r="H2851" s="12"/>
      <c r="I2851" s="12"/>
      <c r="J2851" s="13"/>
      <c r="K2851" s="10"/>
      <c r="L2851" s="15" t="str">
        <f ca="1">IF(ISBLANK(F2851), "", DATEDIF(Tenants[[#This Row],[DateOfBirth]],TODAY(),"Y"))</f>
        <v/>
      </c>
      <c r="M2851" s="10"/>
      <c r="N2851" s="10"/>
      <c r="O2851" s="10"/>
      <c r="P2851" s="10"/>
      <c r="Q2851" s="10"/>
      <c r="R2851" s="10"/>
      <c r="S2851" s="10"/>
      <c r="T2851" s="10"/>
      <c r="U2851" s="16" t="str">
        <f t="shared" si="45"/>
        <v/>
      </c>
      <c r="V2851" s="16" t="str" cm="1">
        <f t="array" ref="V2851">_xlfn.IFS(AND(ISBLANK(A2851), OR(B2851&lt;&gt;"",C2851&lt;&gt;"",E2851&lt;&gt;"",F2851&lt;&gt;"",G2851&lt;&gt;"",H2851&lt;&gt;"",J2851&lt;&gt;"",K2851&lt;&gt;"",M2851&lt;&gt;"",N2851&lt;&gt;"",O2851&lt;&gt;"",P2851&lt;&gt;"",Q2851&lt;&gt;"",R2851&lt;&gt;"",S2851&lt;&gt;"",T2851&lt;&gt;"",)), "Address Empty", ISBLANK(A2851), "", ISBLANK(B2851), "Room Number Empty", ISBLANK(C2851), "First Name Empty", ISBLANK(E2851), "Last Name Empty", ISBLANK(F2851), "Date of Birth Empty", ISBLANK(G2851), "NI Number Empty", ISBLANK(H2851), "Check In Date Empty", ISBLANK(J2851), "HB Claim Ref Number Empty", ISBLANK(K2851), "Referral Agency Empty", ISBLANK(M2851), "Gender Empty", ISBLANK(N2851), "Religion Empty", ISBLANK(O2851), "Ethnicity Empty", ISBLANK(P2851), "Nationality Empty", ISBLANK(Q2851), "Disability Empty", ISBLANK(R2851), "Sexual Orientation Empty", ISBLANK(S2851), "Language Empty", ISBLANK(T2851), "Risk Assessment Empty", AND(G2851&lt;&gt;"",H2851&lt;&gt;""), IF(SUMPRODUCT(($G$2:$G$5000=G2851)*($H$2:$H$5000=H2851))&gt;1,"CONFLICT: NI and Check-in Date Already in Use","Correct"), TRUE, "Correct")</f>
        <v/>
      </c>
    </row>
    <row r="2852" spans="1:22" s="14" customFormat="1" x14ac:dyDescent="0.5">
      <c r="A2852" s="10"/>
      <c r="B2852" s="11"/>
      <c r="C2852" s="10"/>
      <c r="D2852" s="10"/>
      <c r="E2852" s="10"/>
      <c r="F2852" s="12"/>
      <c r="G2852" s="10"/>
      <c r="H2852" s="12"/>
      <c r="I2852" s="12"/>
      <c r="J2852" s="13"/>
      <c r="K2852" s="10"/>
      <c r="L2852" s="15" t="str">
        <f ca="1">IF(ISBLANK(F2852), "", DATEDIF(Tenants[[#This Row],[DateOfBirth]],TODAY(),"Y"))</f>
        <v/>
      </c>
      <c r="M2852" s="10"/>
      <c r="N2852" s="10"/>
      <c r="O2852" s="10"/>
      <c r="P2852" s="10"/>
      <c r="Q2852" s="10"/>
      <c r="R2852" s="10"/>
      <c r="S2852" s="10"/>
      <c r="T2852" s="10"/>
      <c r="U2852" s="16" t="str">
        <f t="shared" si="45"/>
        <v/>
      </c>
      <c r="V2852" s="16" t="str" cm="1">
        <f t="array" ref="V2852">_xlfn.IFS(AND(ISBLANK(A2852), OR(B2852&lt;&gt;"",C2852&lt;&gt;"",E2852&lt;&gt;"",F2852&lt;&gt;"",G2852&lt;&gt;"",H2852&lt;&gt;"",J2852&lt;&gt;"",K2852&lt;&gt;"",M2852&lt;&gt;"",N2852&lt;&gt;"",O2852&lt;&gt;"",P2852&lt;&gt;"",Q2852&lt;&gt;"",R2852&lt;&gt;"",S2852&lt;&gt;"",T2852&lt;&gt;"",)), "Address Empty", ISBLANK(A2852), "", ISBLANK(B2852), "Room Number Empty", ISBLANK(C2852), "First Name Empty", ISBLANK(E2852), "Last Name Empty", ISBLANK(F2852), "Date of Birth Empty", ISBLANK(G2852), "NI Number Empty", ISBLANK(H2852), "Check In Date Empty", ISBLANK(J2852), "HB Claim Ref Number Empty", ISBLANK(K2852), "Referral Agency Empty", ISBLANK(M2852), "Gender Empty", ISBLANK(N2852), "Religion Empty", ISBLANK(O2852), "Ethnicity Empty", ISBLANK(P2852), "Nationality Empty", ISBLANK(Q2852), "Disability Empty", ISBLANK(R2852), "Sexual Orientation Empty", ISBLANK(S2852), "Language Empty", ISBLANK(T2852), "Risk Assessment Empty", AND(G2852&lt;&gt;"",H2852&lt;&gt;""), IF(SUMPRODUCT(($G$2:$G$5000=G2852)*($H$2:$H$5000=H2852))&gt;1,"CONFLICT: NI and Check-in Date Already in Use","Correct"), TRUE, "Correct")</f>
        <v/>
      </c>
    </row>
    <row r="2853" spans="1:22" s="14" customFormat="1" x14ac:dyDescent="0.5">
      <c r="A2853" s="10"/>
      <c r="B2853" s="11"/>
      <c r="C2853" s="10"/>
      <c r="D2853" s="10"/>
      <c r="E2853" s="10"/>
      <c r="F2853" s="12"/>
      <c r="G2853" s="10"/>
      <c r="H2853" s="12"/>
      <c r="I2853" s="12"/>
      <c r="J2853" s="13"/>
      <c r="K2853" s="10"/>
      <c r="L2853" s="15" t="str">
        <f ca="1">IF(ISBLANK(F2853), "", DATEDIF(Tenants[[#This Row],[DateOfBirth]],TODAY(),"Y"))</f>
        <v/>
      </c>
      <c r="M2853" s="10"/>
      <c r="N2853" s="10"/>
      <c r="O2853" s="10"/>
      <c r="P2853" s="10"/>
      <c r="Q2853" s="10"/>
      <c r="R2853" s="10"/>
      <c r="S2853" s="10"/>
      <c r="T2853" s="10"/>
      <c r="U2853" s="16" t="str">
        <f t="shared" si="45"/>
        <v/>
      </c>
      <c r="V2853" s="16" t="str" cm="1">
        <f t="array" ref="V2853">_xlfn.IFS(AND(ISBLANK(A2853), OR(B2853&lt;&gt;"",C2853&lt;&gt;"",E2853&lt;&gt;"",F2853&lt;&gt;"",G2853&lt;&gt;"",H2853&lt;&gt;"",J2853&lt;&gt;"",K2853&lt;&gt;"",M2853&lt;&gt;"",N2853&lt;&gt;"",O2853&lt;&gt;"",P2853&lt;&gt;"",Q2853&lt;&gt;"",R2853&lt;&gt;"",S2853&lt;&gt;"",T2853&lt;&gt;"",)), "Address Empty", ISBLANK(A2853), "", ISBLANK(B2853), "Room Number Empty", ISBLANK(C2853), "First Name Empty", ISBLANK(E2853), "Last Name Empty", ISBLANK(F2853), "Date of Birth Empty", ISBLANK(G2853), "NI Number Empty", ISBLANK(H2853), "Check In Date Empty", ISBLANK(J2853), "HB Claim Ref Number Empty", ISBLANK(K2853), "Referral Agency Empty", ISBLANK(M2853), "Gender Empty", ISBLANK(N2853), "Religion Empty", ISBLANK(O2853), "Ethnicity Empty", ISBLANK(P2853), "Nationality Empty", ISBLANK(Q2853), "Disability Empty", ISBLANK(R2853), "Sexual Orientation Empty", ISBLANK(S2853), "Language Empty", ISBLANK(T2853), "Risk Assessment Empty", AND(G2853&lt;&gt;"",H2853&lt;&gt;""), IF(SUMPRODUCT(($G$2:$G$5000=G2853)*($H$2:$H$5000=H2853))&gt;1,"CONFLICT: NI and Check-in Date Already in Use","Correct"), TRUE, "Correct")</f>
        <v/>
      </c>
    </row>
    <row r="2854" spans="1:22" s="14" customFormat="1" x14ac:dyDescent="0.5">
      <c r="A2854" s="10"/>
      <c r="B2854" s="11"/>
      <c r="C2854" s="10"/>
      <c r="D2854" s="10"/>
      <c r="E2854" s="10"/>
      <c r="F2854" s="12"/>
      <c r="G2854" s="10"/>
      <c r="H2854" s="12"/>
      <c r="I2854" s="12"/>
      <c r="J2854" s="13"/>
      <c r="K2854" s="10"/>
      <c r="L2854" s="15" t="str">
        <f ca="1">IF(ISBLANK(F2854), "", DATEDIF(Tenants[[#This Row],[DateOfBirth]],TODAY(),"Y"))</f>
        <v/>
      </c>
      <c r="M2854" s="10"/>
      <c r="N2854" s="10"/>
      <c r="O2854" s="10"/>
      <c r="P2854" s="10"/>
      <c r="Q2854" s="10"/>
      <c r="R2854" s="10"/>
      <c r="S2854" s="10"/>
      <c r="T2854" s="10"/>
      <c r="U2854" s="16" t="str">
        <f t="shared" si="45"/>
        <v/>
      </c>
      <c r="V2854" s="16" t="str" cm="1">
        <f t="array" ref="V2854">_xlfn.IFS(AND(ISBLANK(A2854), OR(B2854&lt;&gt;"",C2854&lt;&gt;"",E2854&lt;&gt;"",F2854&lt;&gt;"",G2854&lt;&gt;"",H2854&lt;&gt;"",J2854&lt;&gt;"",K2854&lt;&gt;"",M2854&lt;&gt;"",N2854&lt;&gt;"",O2854&lt;&gt;"",P2854&lt;&gt;"",Q2854&lt;&gt;"",R2854&lt;&gt;"",S2854&lt;&gt;"",T2854&lt;&gt;"",)), "Address Empty", ISBLANK(A2854), "", ISBLANK(B2854), "Room Number Empty", ISBLANK(C2854), "First Name Empty", ISBLANK(E2854), "Last Name Empty", ISBLANK(F2854), "Date of Birth Empty", ISBLANK(G2854), "NI Number Empty", ISBLANK(H2854), "Check In Date Empty", ISBLANK(J2854), "HB Claim Ref Number Empty", ISBLANK(K2854), "Referral Agency Empty", ISBLANK(M2854), "Gender Empty", ISBLANK(N2854), "Religion Empty", ISBLANK(O2854), "Ethnicity Empty", ISBLANK(P2854), "Nationality Empty", ISBLANK(Q2854), "Disability Empty", ISBLANK(R2854), "Sexual Orientation Empty", ISBLANK(S2854), "Language Empty", ISBLANK(T2854), "Risk Assessment Empty", AND(G2854&lt;&gt;"",H2854&lt;&gt;""), IF(SUMPRODUCT(($G$2:$G$5000=G2854)*($H$2:$H$5000=H2854))&gt;1,"CONFLICT: NI and Check-in Date Already in Use","Correct"), TRUE, "Correct")</f>
        <v/>
      </c>
    </row>
    <row r="2855" spans="1:22" s="14" customFormat="1" x14ac:dyDescent="0.5">
      <c r="A2855" s="10"/>
      <c r="B2855" s="11"/>
      <c r="C2855" s="10"/>
      <c r="D2855" s="10"/>
      <c r="E2855" s="10"/>
      <c r="F2855" s="12"/>
      <c r="G2855" s="10"/>
      <c r="H2855" s="12"/>
      <c r="I2855" s="12"/>
      <c r="J2855" s="13"/>
      <c r="K2855" s="10"/>
      <c r="L2855" s="15" t="str">
        <f ca="1">IF(ISBLANK(F2855), "", DATEDIF(Tenants[[#This Row],[DateOfBirth]],TODAY(),"Y"))</f>
        <v/>
      </c>
      <c r="M2855" s="10"/>
      <c r="N2855" s="10"/>
      <c r="O2855" s="10"/>
      <c r="P2855" s="10"/>
      <c r="Q2855" s="10"/>
      <c r="R2855" s="10"/>
      <c r="S2855" s="10"/>
      <c r="T2855" s="10"/>
      <c r="U2855" s="16" t="str">
        <f t="shared" si="45"/>
        <v/>
      </c>
      <c r="V2855" s="16" t="str" cm="1">
        <f t="array" ref="V2855">_xlfn.IFS(AND(ISBLANK(A2855), OR(B2855&lt;&gt;"",C2855&lt;&gt;"",E2855&lt;&gt;"",F2855&lt;&gt;"",G2855&lt;&gt;"",H2855&lt;&gt;"",J2855&lt;&gt;"",K2855&lt;&gt;"",M2855&lt;&gt;"",N2855&lt;&gt;"",O2855&lt;&gt;"",P2855&lt;&gt;"",Q2855&lt;&gt;"",R2855&lt;&gt;"",S2855&lt;&gt;"",T2855&lt;&gt;"",)), "Address Empty", ISBLANK(A2855), "", ISBLANK(B2855), "Room Number Empty", ISBLANK(C2855), "First Name Empty", ISBLANK(E2855), "Last Name Empty", ISBLANK(F2855), "Date of Birth Empty", ISBLANK(G2855), "NI Number Empty", ISBLANK(H2855), "Check In Date Empty", ISBLANK(J2855), "HB Claim Ref Number Empty", ISBLANK(K2855), "Referral Agency Empty", ISBLANK(M2855), "Gender Empty", ISBLANK(N2855), "Religion Empty", ISBLANK(O2855), "Ethnicity Empty", ISBLANK(P2855), "Nationality Empty", ISBLANK(Q2855), "Disability Empty", ISBLANK(R2855), "Sexual Orientation Empty", ISBLANK(S2855), "Language Empty", ISBLANK(T2855), "Risk Assessment Empty", AND(G2855&lt;&gt;"",H2855&lt;&gt;""), IF(SUMPRODUCT(($G$2:$G$5000=G2855)*($H$2:$H$5000=H2855))&gt;1,"CONFLICT: NI and Check-in Date Already in Use","Correct"), TRUE, "Correct")</f>
        <v/>
      </c>
    </row>
    <row r="2856" spans="1:22" s="14" customFormat="1" x14ac:dyDescent="0.5">
      <c r="A2856" s="10"/>
      <c r="B2856" s="11"/>
      <c r="C2856" s="10"/>
      <c r="D2856" s="10"/>
      <c r="E2856" s="10"/>
      <c r="F2856" s="12"/>
      <c r="G2856" s="10"/>
      <c r="H2856" s="12"/>
      <c r="I2856" s="12"/>
      <c r="J2856" s="13"/>
      <c r="K2856" s="10"/>
      <c r="L2856" s="15" t="str">
        <f ca="1">IF(ISBLANK(F2856), "", DATEDIF(Tenants[[#This Row],[DateOfBirth]],TODAY(),"Y"))</f>
        <v/>
      </c>
      <c r="M2856" s="10"/>
      <c r="N2856" s="10"/>
      <c r="O2856" s="10"/>
      <c r="P2856" s="10"/>
      <c r="Q2856" s="10"/>
      <c r="R2856" s="10"/>
      <c r="S2856" s="10"/>
      <c r="T2856" s="10"/>
      <c r="U2856" s="16" t="str">
        <f t="shared" si="45"/>
        <v/>
      </c>
      <c r="V2856" s="16" t="str" cm="1">
        <f t="array" ref="V2856">_xlfn.IFS(AND(ISBLANK(A2856), OR(B2856&lt;&gt;"",C2856&lt;&gt;"",E2856&lt;&gt;"",F2856&lt;&gt;"",G2856&lt;&gt;"",H2856&lt;&gt;"",J2856&lt;&gt;"",K2856&lt;&gt;"",M2856&lt;&gt;"",N2856&lt;&gt;"",O2856&lt;&gt;"",P2856&lt;&gt;"",Q2856&lt;&gt;"",R2856&lt;&gt;"",S2856&lt;&gt;"",T2856&lt;&gt;"",)), "Address Empty", ISBLANK(A2856), "", ISBLANK(B2856), "Room Number Empty", ISBLANK(C2856), "First Name Empty", ISBLANK(E2856), "Last Name Empty", ISBLANK(F2856), "Date of Birth Empty", ISBLANK(G2856), "NI Number Empty", ISBLANK(H2856), "Check In Date Empty", ISBLANK(J2856), "HB Claim Ref Number Empty", ISBLANK(K2856), "Referral Agency Empty", ISBLANK(M2856), "Gender Empty", ISBLANK(N2856), "Religion Empty", ISBLANK(O2856), "Ethnicity Empty", ISBLANK(P2856), "Nationality Empty", ISBLANK(Q2856), "Disability Empty", ISBLANK(R2856), "Sexual Orientation Empty", ISBLANK(S2856), "Language Empty", ISBLANK(T2856), "Risk Assessment Empty", AND(G2856&lt;&gt;"",H2856&lt;&gt;""), IF(SUMPRODUCT(($G$2:$G$5000=G2856)*($H$2:$H$5000=H2856))&gt;1,"CONFLICT: NI and Check-in Date Already in Use","Correct"), TRUE, "Correct")</f>
        <v/>
      </c>
    </row>
    <row r="2857" spans="1:22" s="14" customFormat="1" x14ac:dyDescent="0.5">
      <c r="A2857" s="10"/>
      <c r="B2857" s="11"/>
      <c r="C2857" s="10"/>
      <c r="D2857" s="10"/>
      <c r="E2857" s="10"/>
      <c r="F2857" s="12"/>
      <c r="G2857" s="10"/>
      <c r="H2857" s="12"/>
      <c r="I2857" s="12"/>
      <c r="J2857" s="13"/>
      <c r="K2857" s="10"/>
      <c r="L2857" s="15" t="str">
        <f ca="1">IF(ISBLANK(F2857), "", DATEDIF(Tenants[[#This Row],[DateOfBirth]],TODAY(),"Y"))</f>
        <v/>
      </c>
      <c r="M2857" s="10"/>
      <c r="N2857" s="10"/>
      <c r="O2857" s="10"/>
      <c r="P2857" s="10"/>
      <c r="Q2857" s="10"/>
      <c r="R2857" s="10"/>
      <c r="S2857" s="10"/>
      <c r="T2857" s="10"/>
      <c r="U2857" s="16" t="str">
        <f t="shared" si="45"/>
        <v/>
      </c>
      <c r="V2857" s="16" t="str" cm="1">
        <f t="array" ref="V2857">_xlfn.IFS(AND(ISBLANK(A2857), OR(B2857&lt;&gt;"",C2857&lt;&gt;"",E2857&lt;&gt;"",F2857&lt;&gt;"",G2857&lt;&gt;"",H2857&lt;&gt;"",J2857&lt;&gt;"",K2857&lt;&gt;"",M2857&lt;&gt;"",N2857&lt;&gt;"",O2857&lt;&gt;"",P2857&lt;&gt;"",Q2857&lt;&gt;"",R2857&lt;&gt;"",S2857&lt;&gt;"",T2857&lt;&gt;"",)), "Address Empty", ISBLANK(A2857), "", ISBLANK(B2857), "Room Number Empty", ISBLANK(C2857), "First Name Empty", ISBLANK(E2857), "Last Name Empty", ISBLANK(F2857), "Date of Birth Empty", ISBLANK(G2857), "NI Number Empty", ISBLANK(H2857), "Check In Date Empty", ISBLANK(J2857), "HB Claim Ref Number Empty", ISBLANK(K2857), "Referral Agency Empty", ISBLANK(M2857), "Gender Empty", ISBLANK(N2857), "Religion Empty", ISBLANK(O2857), "Ethnicity Empty", ISBLANK(P2857), "Nationality Empty", ISBLANK(Q2857), "Disability Empty", ISBLANK(R2857), "Sexual Orientation Empty", ISBLANK(S2857), "Language Empty", ISBLANK(T2857), "Risk Assessment Empty", AND(G2857&lt;&gt;"",H2857&lt;&gt;""), IF(SUMPRODUCT(($G$2:$G$5000=G2857)*($H$2:$H$5000=H2857))&gt;1,"CONFLICT: NI and Check-in Date Already in Use","Correct"), TRUE, "Correct")</f>
        <v/>
      </c>
    </row>
    <row r="2858" spans="1:22" s="14" customFormat="1" x14ac:dyDescent="0.5">
      <c r="A2858" s="10"/>
      <c r="B2858" s="11"/>
      <c r="C2858" s="10"/>
      <c r="D2858" s="10"/>
      <c r="E2858" s="10"/>
      <c r="F2858" s="12"/>
      <c r="G2858" s="10"/>
      <c r="H2858" s="12"/>
      <c r="I2858" s="12"/>
      <c r="J2858" s="13"/>
      <c r="K2858" s="10"/>
      <c r="L2858" s="15" t="str">
        <f ca="1">IF(ISBLANK(F2858), "", DATEDIF(Tenants[[#This Row],[DateOfBirth]],TODAY(),"Y"))</f>
        <v/>
      </c>
      <c r="M2858" s="10"/>
      <c r="N2858" s="10"/>
      <c r="O2858" s="10"/>
      <c r="P2858" s="10"/>
      <c r="Q2858" s="10"/>
      <c r="R2858" s="10"/>
      <c r="S2858" s="10"/>
      <c r="T2858" s="10"/>
      <c r="U2858" s="16" t="str">
        <f t="shared" si="45"/>
        <v/>
      </c>
      <c r="V2858" s="16" t="str" cm="1">
        <f t="array" ref="V2858">_xlfn.IFS(AND(ISBLANK(A2858), OR(B2858&lt;&gt;"",C2858&lt;&gt;"",E2858&lt;&gt;"",F2858&lt;&gt;"",G2858&lt;&gt;"",H2858&lt;&gt;"",J2858&lt;&gt;"",K2858&lt;&gt;"",M2858&lt;&gt;"",N2858&lt;&gt;"",O2858&lt;&gt;"",P2858&lt;&gt;"",Q2858&lt;&gt;"",R2858&lt;&gt;"",S2858&lt;&gt;"",T2858&lt;&gt;"",)), "Address Empty", ISBLANK(A2858), "", ISBLANK(B2858), "Room Number Empty", ISBLANK(C2858), "First Name Empty", ISBLANK(E2858), "Last Name Empty", ISBLANK(F2858), "Date of Birth Empty", ISBLANK(G2858), "NI Number Empty", ISBLANK(H2858), "Check In Date Empty", ISBLANK(J2858), "HB Claim Ref Number Empty", ISBLANK(K2858), "Referral Agency Empty", ISBLANK(M2858), "Gender Empty", ISBLANK(N2858), "Religion Empty", ISBLANK(O2858), "Ethnicity Empty", ISBLANK(P2858), "Nationality Empty", ISBLANK(Q2858), "Disability Empty", ISBLANK(R2858), "Sexual Orientation Empty", ISBLANK(S2858), "Language Empty", ISBLANK(T2858), "Risk Assessment Empty", AND(G2858&lt;&gt;"",H2858&lt;&gt;""), IF(SUMPRODUCT(($G$2:$G$5000=G2858)*($H$2:$H$5000=H2858))&gt;1,"CONFLICT: NI and Check-in Date Already in Use","Correct"), TRUE, "Correct")</f>
        <v/>
      </c>
    </row>
    <row r="2859" spans="1:22" s="14" customFormat="1" x14ac:dyDescent="0.5">
      <c r="A2859" s="10"/>
      <c r="B2859" s="11"/>
      <c r="C2859" s="10"/>
      <c r="D2859" s="10"/>
      <c r="E2859" s="10"/>
      <c r="F2859" s="12"/>
      <c r="G2859" s="10"/>
      <c r="H2859" s="12"/>
      <c r="I2859" s="12"/>
      <c r="J2859" s="13"/>
      <c r="K2859" s="10"/>
      <c r="L2859" s="15" t="str">
        <f ca="1">IF(ISBLANK(F2859), "", DATEDIF(Tenants[[#This Row],[DateOfBirth]],TODAY(),"Y"))</f>
        <v/>
      </c>
      <c r="M2859" s="10"/>
      <c r="N2859" s="10"/>
      <c r="O2859" s="10"/>
      <c r="P2859" s="10"/>
      <c r="Q2859" s="10"/>
      <c r="R2859" s="10"/>
      <c r="S2859" s="10"/>
      <c r="T2859" s="10"/>
      <c r="U2859" s="16" t="str">
        <f t="shared" si="45"/>
        <v/>
      </c>
      <c r="V2859" s="16" t="str" cm="1">
        <f t="array" ref="V2859">_xlfn.IFS(AND(ISBLANK(A2859), OR(B2859&lt;&gt;"",C2859&lt;&gt;"",E2859&lt;&gt;"",F2859&lt;&gt;"",G2859&lt;&gt;"",H2859&lt;&gt;"",J2859&lt;&gt;"",K2859&lt;&gt;"",M2859&lt;&gt;"",N2859&lt;&gt;"",O2859&lt;&gt;"",P2859&lt;&gt;"",Q2859&lt;&gt;"",R2859&lt;&gt;"",S2859&lt;&gt;"",T2859&lt;&gt;"",)), "Address Empty", ISBLANK(A2859), "", ISBLANK(B2859), "Room Number Empty", ISBLANK(C2859), "First Name Empty", ISBLANK(E2859), "Last Name Empty", ISBLANK(F2859), "Date of Birth Empty", ISBLANK(G2859), "NI Number Empty", ISBLANK(H2859), "Check In Date Empty", ISBLANK(J2859), "HB Claim Ref Number Empty", ISBLANK(K2859), "Referral Agency Empty", ISBLANK(M2859), "Gender Empty", ISBLANK(N2859), "Religion Empty", ISBLANK(O2859), "Ethnicity Empty", ISBLANK(P2859), "Nationality Empty", ISBLANK(Q2859), "Disability Empty", ISBLANK(R2859), "Sexual Orientation Empty", ISBLANK(S2859), "Language Empty", ISBLANK(T2859), "Risk Assessment Empty", AND(G2859&lt;&gt;"",H2859&lt;&gt;""), IF(SUMPRODUCT(($G$2:$G$5000=G2859)*($H$2:$H$5000=H2859))&gt;1,"CONFLICT: NI and Check-in Date Already in Use","Correct"), TRUE, "Correct")</f>
        <v/>
      </c>
    </row>
    <row r="2860" spans="1:22" s="14" customFormat="1" x14ac:dyDescent="0.5">
      <c r="A2860" s="10"/>
      <c r="B2860" s="11"/>
      <c r="C2860" s="10"/>
      <c r="D2860" s="10"/>
      <c r="E2860" s="10"/>
      <c r="F2860" s="12"/>
      <c r="G2860" s="10"/>
      <c r="H2860" s="12"/>
      <c r="I2860" s="12"/>
      <c r="J2860" s="13"/>
      <c r="K2860" s="10"/>
      <c r="L2860" s="15" t="str">
        <f ca="1">IF(ISBLANK(F2860), "", DATEDIF(Tenants[[#This Row],[DateOfBirth]],TODAY(),"Y"))</f>
        <v/>
      </c>
      <c r="M2860" s="10"/>
      <c r="N2860" s="10"/>
      <c r="O2860" s="10"/>
      <c r="P2860" s="10"/>
      <c r="Q2860" s="10"/>
      <c r="R2860" s="10"/>
      <c r="S2860" s="10"/>
      <c r="T2860" s="10"/>
      <c r="U2860" s="16" t="str">
        <f t="shared" ref="U2860:U2923" si="46">IF(AND(ISBLANK(H2860),ISBLANK(I2860)),"",IF(ISBLANK(I2860),"ONGOING",DATEDIF(H2860,I2860,"Y")&amp;" YEAR(S) "&amp;DATEDIF(H2860,I2860,"YM")&amp;" MONTH(S)"))</f>
        <v/>
      </c>
      <c r="V2860" s="16" t="str" cm="1">
        <f t="array" ref="V2860">_xlfn.IFS(AND(ISBLANK(A2860), OR(B2860&lt;&gt;"",C2860&lt;&gt;"",E2860&lt;&gt;"",F2860&lt;&gt;"",G2860&lt;&gt;"",H2860&lt;&gt;"",J2860&lt;&gt;"",K2860&lt;&gt;"",M2860&lt;&gt;"",N2860&lt;&gt;"",O2860&lt;&gt;"",P2860&lt;&gt;"",Q2860&lt;&gt;"",R2860&lt;&gt;"",S2860&lt;&gt;"",T2860&lt;&gt;"",)), "Address Empty", ISBLANK(A2860), "", ISBLANK(B2860), "Room Number Empty", ISBLANK(C2860), "First Name Empty", ISBLANK(E2860), "Last Name Empty", ISBLANK(F2860), "Date of Birth Empty", ISBLANK(G2860), "NI Number Empty", ISBLANK(H2860), "Check In Date Empty", ISBLANK(J2860), "HB Claim Ref Number Empty", ISBLANK(K2860), "Referral Agency Empty", ISBLANK(M2860), "Gender Empty", ISBLANK(N2860), "Religion Empty", ISBLANK(O2860), "Ethnicity Empty", ISBLANK(P2860), "Nationality Empty", ISBLANK(Q2860), "Disability Empty", ISBLANK(R2860), "Sexual Orientation Empty", ISBLANK(S2860), "Language Empty", ISBLANK(T2860), "Risk Assessment Empty", AND(G2860&lt;&gt;"",H2860&lt;&gt;""), IF(SUMPRODUCT(($G$2:$G$5000=G2860)*($H$2:$H$5000=H2860))&gt;1,"CONFLICT: NI and Check-in Date Already in Use","Correct"), TRUE, "Correct")</f>
        <v/>
      </c>
    </row>
    <row r="2861" spans="1:22" s="14" customFormat="1" x14ac:dyDescent="0.5">
      <c r="A2861" s="10"/>
      <c r="B2861" s="11"/>
      <c r="C2861" s="10"/>
      <c r="D2861" s="10"/>
      <c r="E2861" s="10"/>
      <c r="F2861" s="12"/>
      <c r="G2861" s="10"/>
      <c r="H2861" s="12"/>
      <c r="I2861" s="12"/>
      <c r="J2861" s="13"/>
      <c r="K2861" s="10"/>
      <c r="L2861" s="15" t="str">
        <f ca="1">IF(ISBLANK(F2861), "", DATEDIF(Tenants[[#This Row],[DateOfBirth]],TODAY(),"Y"))</f>
        <v/>
      </c>
      <c r="M2861" s="10"/>
      <c r="N2861" s="10"/>
      <c r="O2861" s="10"/>
      <c r="P2861" s="10"/>
      <c r="Q2861" s="10"/>
      <c r="R2861" s="10"/>
      <c r="S2861" s="10"/>
      <c r="T2861" s="10"/>
      <c r="U2861" s="16" t="str">
        <f t="shared" si="46"/>
        <v/>
      </c>
      <c r="V2861" s="16" t="str" cm="1">
        <f t="array" ref="V2861">_xlfn.IFS(AND(ISBLANK(A2861), OR(B2861&lt;&gt;"",C2861&lt;&gt;"",E2861&lt;&gt;"",F2861&lt;&gt;"",G2861&lt;&gt;"",H2861&lt;&gt;"",J2861&lt;&gt;"",K2861&lt;&gt;"",M2861&lt;&gt;"",N2861&lt;&gt;"",O2861&lt;&gt;"",P2861&lt;&gt;"",Q2861&lt;&gt;"",R2861&lt;&gt;"",S2861&lt;&gt;"",T2861&lt;&gt;"",)), "Address Empty", ISBLANK(A2861), "", ISBLANK(B2861), "Room Number Empty", ISBLANK(C2861), "First Name Empty", ISBLANK(E2861), "Last Name Empty", ISBLANK(F2861), "Date of Birth Empty", ISBLANK(G2861), "NI Number Empty", ISBLANK(H2861), "Check In Date Empty", ISBLANK(J2861), "HB Claim Ref Number Empty", ISBLANK(K2861), "Referral Agency Empty", ISBLANK(M2861), "Gender Empty", ISBLANK(N2861), "Religion Empty", ISBLANK(O2861), "Ethnicity Empty", ISBLANK(P2861), "Nationality Empty", ISBLANK(Q2861), "Disability Empty", ISBLANK(R2861), "Sexual Orientation Empty", ISBLANK(S2861), "Language Empty", ISBLANK(T2861), "Risk Assessment Empty", AND(G2861&lt;&gt;"",H2861&lt;&gt;""), IF(SUMPRODUCT(($G$2:$G$5000=G2861)*($H$2:$H$5000=H2861))&gt;1,"CONFLICT: NI and Check-in Date Already in Use","Correct"), TRUE, "Correct")</f>
        <v/>
      </c>
    </row>
    <row r="2862" spans="1:22" s="14" customFormat="1" x14ac:dyDescent="0.5">
      <c r="A2862" s="10"/>
      <c r="B2862" s="11"/>
      <c r="C2862" s="10"/>
      <c r="D2862" s="10"/>
      <c r="E2862" s="10"/>
      <c r="F2862" s="12"/>
      <c r="G2862" s="10"/>
      <c r="H2862" s="12"/>
      <c r="I2862" s="12"/>
      <c r="J2862" s="13"/>
      <c r="K2862" s="10"/>
      <c r="L2862" s="15" t="str">
        <f ca="1">IF(ISBLANK(F2862), "", DATEDIF(Tenants[[#This Row],[DateOfBirth]],TODAY(),"Y"))</f>
        <v/>
      </c>
      <c r="M2862" s="10"/>
      <c r="N2862" s="10"/>
      <c r="O2862" s="10"/>
      <c r="P2862" s="10"/>
      <c r="Q2862" s="10"/>
      <c r="R2862" s="10"/>
      <c r="S2862" s="10"/>
      <c r="T2862" s="10"/>
      <c r="U2862" s="16" t="str">
        <f t="shared" si="46"/>
        <v/>
      </c>
      <c r="V2862" s="16" t="str" cm="1">
        <f t="array" ref="V2862">_xlfn.IFS(AND(ISBLANK(A2862), OR(B2862&lt;&gt;"",C2862&lt;&gt;"",E2862&lt;&gt;"",F2862&lt;&gt;"",G2862&lt;&gt;"",H2862&lt;&gt;"",J2862&lt;&gt;"",K2862&lt;&gt;"",M2862&lt;&gt;"",N2862&lt;&gt;"",O2862&lt;&gt;"",P2862&lt;&gt;"",Q2862&lt;&gt;"",R2862&lt;&gt;"",S2862&lt;&gt;"",T2862&lt;&gt;"",)), "Address Empty", ISBLANK(A2862), "", ISBLANK(B2862), "Room Number Empty", ISBLANK(C2862), "First Name Empty", ISBLANK(E2862), "Last Name Empty", ISBLANK(F2862), "Date of Birth Empty", ISBLANK(G2862), "NI Number Empty", ISBLANK(H2862), "Check In Date Empty", ISBLANK(J2862), "HB Claim Ref Number Empty", ISBLANK(K2862), "Referral Agency Empty", ISBLANK(M2862), "Gender Empty", ISBLANK(N2862), "Religion Empty", ISBLANK(O2862), "Ethnicity Empty", ISBLANK(P2862), "Nationality Empty", ISBLANK(Q2862), "Disability Empty", ISBLANK(R2862), "Sexual Orientation Empty", ISBLANK(S2862), "Language Empty", ISBLANK(T2862), "Risk Assessment Empty", AND(G2862&lt;&gt;"",H2862&lt;&gt;""), IF(SUMPRODUCT(($G$2:$G$5000=G2862)*($H$2:$H$5000=H2862))&gt;1,"CONFLICT: NI and Check-in Date Already in Use","Correct"), TRUE, "Correct")</f>
        <v/>
      </c>
    </row>
    <row r="2863" spans="1:22" s="14" customFormat="1" x14ac:dyDescent="0.5">
      <c r="A2863" s="10"/>
      <c r="B2863" s="11"/>
      <c r="C2863" s="10"/>
      <c r="D2863" s="10"/>
      <c r="E2863" s="10"/>
      <c r="F2863" s="12"/>
      <c r="G2863" s="10"/>
      <c r="H2863" s="12"/>
      <c r="I2863" s="12"/>
      <c r="J2863" s="13"/>
      <c r="K2863" s="10"/>
      <c r="L2863" s="15" t="str">
        <f ca="1">IF(ISBLANK(F2863), "", DATEDIF(Tenants[[#This Row],[DateOfBirth]],TODAY(),"Y"))</f>
        <v/>
      </c>
      <c r="M2863" s="10"/>
      <c r="N2863" s="10"/>
      <c r="O2863" s="10"/>
      <c r="P2863" s="10"/>
      <c r="Q2863" s="10"/>
      <c r="R2863" s="10"/>
      <c r="S2863" s="10"/>
      <c r="T2863" s="10"/>
      <c r="U2863" s="16" t="str">
        <f t="shared" si="46"/>
        <v/>
      </c>
      <c r="V2863" s="16" t="str" cm="1">
        <f t="array" ref="V2863">_xlfn.IFS(AND(ISBLANK(A2863), OR(B2863&lt;&gt;"",C2863&lt;&gt;"",E2863&lt;&gt;"",F2863&lt;&gt;"",G2863&lt;&gt;"",H2863&lt;&gt;"",J2863&lt;&gt;"",K2863&lt;&gt;"",M2863&lt;&gt;"",N2863&lt;&gt;"",O2863&lt;&gt;"",P2863&lt;&gt;"",Q2863&lt;&gt;"",R2863&lt;&gt;"",S2863&lt;&gt;"",T2863&lt;&gt;"",)), "Address Empty", ISBLANK(A2863), "", ISBLANK(B2863), "Room Number Empty", ISBLANK(C2863), "First Name Empty", ISBLANK(E2863), "Last Name Empty", ISBLANK(F2863), "Date of Birth Empty", ISBLANK(G2863), "NI Number Empty", ISBLANK(H2863), "Check In Date Empty", ISBLANK(J2863), "HB Claim Ref Number Empty", ISBLANK(K2863), "Referral Agency Empty", ISBLANK(M2863), "Gender Empty", ISBLANK(N2863), "Religion Empty", ISBLANK(O2863), "Ethnicity Empty", ISBLANK(P2863), "Nationality Empty", ISBLANK(Q2863), "Disability Empty", ISBLANK(R2863), "Sexual Orientation Empty", ISBLANK(S2863), "Language Empty", ISBLANK(T2863), "Risk Assessment Empty", AND(G2863&lt;&gt;"",H2863&lt;&gt;""), IF(SUMPRODUCT(($G$2:$G$5000=G2863)*($H$2:$H$5000=H2863))&gt;1,"CONFLICT: NI and Check-in Date Already in Use","Correct"), TRUE, "Correct")</f>
        <v/>
      </c>
    </row>
    <row r="2864" spans="1:22" s="14" customFormat="1" x14ac:dyDescent="0.5">
      <c r="A2864" s="10"/>
      <c r="B2864" s="11"/>
      <c r="C2864" s="10"/>
      <c r="D2864" s="10"/>
      <c r="E2864" s="10"/>
      <c r="F2864" s="12"/>
      <c r="G2864" s="10"/>
      <c r="H2864" s="12"/>
      <c r="I2864" s="12"/>
      <c r="J2864" s="13"/>
      <c r="K2864" s="10"/>
      <c r="L2864" s="15" t="str">
        <f ca="1">IF(ISBLANK(F2864), "", DATEDIF(Tenants[[#This Row],[DateOfBirth]],TODAY(),"Y"))</f>
        <v/>
      </c>
      <c r="M2864" s="10"/>
      <c r="N2864" s="10"/>
      <c r="O2864" s="10"/>
      <c r="P2864" s="10"/>
      <c r="Q2864" s="10"/>
      <c r="R2864" s="10"/>
      <c r="S2864" s="10"/>
      <c r="T2864" s="10"/>
      <c r="U2864" s="16" t="str">
        <f t="shared" si="46"/>
        <v/>
      </c>
      <c r="V2864" s="16" t="str" cm="1">
        <f t="array" ref="V2864">_xlfn.IFS(AND(ISBLANK(A2864), OR(B2864&lt;&gt;"",C2864&lt;&gt;"",E2864&lt;&gt;"",F2864&lt;&gt;"",G2864&lt;&gt;"",H2864&lt;&gt;"",J2864&lt;&gt;"",K2864&lt;&gt;"",M2864&lt;&gt;"",N2864&lt;&gt;"",O2864&lt;&gt;"",P2864&lt;&gt;"",Q2864&lt;&gt;"",R2864&lt;&gt;"",S2864&lt;&gt;"",T2864&lt;&gt;"",)), "Address Empty", ISBLANK(A2864), "", ISBLANK(B2864), "Room Number Empty", ISBLANK(C2864), "First Name Empty", ISBLANK(E2864), "Last Name Empty", ISBLANK(F2864), "Date of Birth Empty", ISBLANK(G2864), "NI Number Empty", ISBLANK(H2864), "Check In Date Empty", ISBLANK(J2864), "HB Claim Ref Number Empty", ISBLANK(K2864), "Referral Agency Empty", ISBLANK(M2864), "Gender Empty", ISBLANK(N2864), "Religion Empty", ISBLANK(O2864), "Ethnicity Empty", ISBLANK(P2864), "Nationality Empty", ISBLANK(Q2864), "Disability Empty", ISBLANK(R2864), "Sexual Orientation Empty", ISBLANK(S2864), "Language Empty", ISBLANK(T2864), "Risk Assessment Empty", AND(G2864&lt;&gt;"",H2864&lt;&gt;""), IF(SUMPRODUCT(($G$2:$G$5000=G2864)*($H$2:$H$5000=H2864))&gt;1,"CONFLICT: NI and Check-in Date Already in Use","Correct"), TRUE, "Correct")</f>
        <v/>
      </c>
    </row>
    <row r="2865" spans="1:22" s="14" customFormat="1" x14ac:dyDescent="0.5">
      <c r="A2865" s="10"/>
      <c r="B2865" s="11"/>
      <c r="C2865" s="10"/>
      <c r="D2865" s="10"/>
      <c r="E2865" s="10"/>
      <c r="F2865" s="12"/>
      <c r="G2865" s="10"/>
      <c r="H2865" s="12"/>
      <c r="I2865" s="12"/>
      <c r="J2865" s="13"/>
      <c r="K2865" s="10"/>
      <c r="L2865" s="15" t="str">
        <f ca="1">IF(ISBLANK(F2865), "", DATEDIF(Tenants[[#This Row],[DateOfBirth]],TODAY(),"Y"))</f>
        <v/>
      </c>
      <c r="M2865" s="10"/>
      <c r="N2865" s="10"/>
      <c r="O2865" s="10"/>
      <c r="P2865" s="10"/>
      <c r="Q2865" s="10"/>
      <c r="R2865" s="10"/>
      <c r="S2865" s="10"/>
      <c r="T2865" s="10"/>
      <c r="U2865" s="16" t="str">
        <f t="shared" si="46"/>
        <v/>
      </c>
      <c r="V2865" s="16" t="str" cm="1">
        <f t="array" ref="V2865">_xlfn.IFS(AND(ISBLANK(A2865), OR(B2865&lt;&gt;"",C2865&lt;&gt;"",E2865&lt;&gt;"",F2865&lt;&gt;"",G2865&lt;&gt;"",H2865&lt;&gt;"",J2865&lt;&gt;"",K2865&lt;&gt;"",M2865&lt;&gt;"",N2865&lt;&gt;"",O2865&lt;&gt;"",P2865&lt;&gt;"",Q2865&lt;&gt;"",R2865&lt;&gt;"",S2865&lt;&gt;"",T2865&lt;&gt;"",)), "Address Empty", ISBLANK(A2865), "", ISBLANK(B2865), "Room Number Empty", ISBLANK(C2865), "First Name Empty", ISBLANK(E2865), "Last Name Empty", ISBLANK(F2865), "Date of Birth Empty", ISBLANK(G2865), "NI Number Empty", ISBLANK(H2865), "Check In Date Empty", ISBLANK(J2865), "HB Claim Ref Number Empty", ISBLANK(K2865), "Referral Agency Empty", ISBLANK(M2865), "Gender Empty", ISBLANK(N2865), "Religion Empty", ISBLANK(O2865), "Ethnicity Empty", ISBLANK(P2865), "Nationality Empty", ISBLANK(Q2865), "Disability Empty", ISBLANK(R2865), "Sexual Orientation Empty", ISBLANK(S2865), "Language Empty", ISBLANK(T2865), "Risk Assessment Empty", AND(G2865&lt;&gt;"",H2865&lt;&gt;""), IF(SUMPRODUCT(($G$2:$G$5000=G2865)*($H$2:$H$5000=H2865))&gt;1,"CONFLICT: NI and Check-in Date Already in Use","Correct"), TRUE, "Correct")</f>
        <v/>
      </c>
    </row>
    <row r="2866" spans="1:22" s="14" customFormat="1" x14ac:dyDescent="0.5">
      <c r="A2866" s="10"/>
      <c r="B2866" s="11"/>
      <c r="C2866" s="10"/>
      <c r="D2866" s="10"/>
      <c r="E2866" s="10"/>
      <c r="F2866" s="12"/>
      <c r="G2866" s="10"/>
      <c r="H2866" s="12"/>
      <c r="I2866" s="12"/>
      <c r="J2866" s="13"/>
      <c r="K2866" s="10"/>
      <c r="L2866" s="15" t="str">
        <f ca="1">IF(ISBLANK(F2866), "", DATEDIF(Tenants[[#This Row],[DateOfBirth]],TODAY(),"Y"))</f>
        <v/>
      </c>
      <c r="M2866" s="10"/>
      <c r="N2866" s="10"/>
      <c r="O2866" s="10"/>
      <c r="P2866" s="10"/>
      <c r="Q2866" s="10"/>
      <c r="R2866" s="10"/>
      <c r="S2866" s="10"/>
      <c r="T2866" s="10"/>
      <c r="U2866" s="16" t="str">
        <f t="shared" si="46"/>
        <v/>
      </c>
      <c r="V2866" s="16" t="str" cm="1">
        <f t="array" ref="V2866">_xlfn.IFS(AND(ISBLANK(A2866), OR(B2866&lt;&gt;"",C2866&lt;&gt;"",E2866&lt;&gt;"",F2866&lt;&gt;"",G2866&lt;&gt;"",H2866&lt;&gt;"",J2866&lt;&gt;"",K2866&lt;&gt;"",M2866&lt;&gt;"",N2866&lt;&gt;"",O2866&lt;&gt;"",P2866&lt;&gt;"",Q2866&lt;&gt;"",R2866&lt;&gt;"",S2866&lt;&gt;"",T2866&lt;&gt;"",)), "Address Empty", ISBLANK(A2866), "", ISBLANK(B2866), "Room Number Empty", ISBLANK(C2866), "First Name Empty", ISBLANK(E2866), "Last Name Empty", ISBLANK(F2866), "Date of Birth Empty", ISBLANK(G2866), "NI Number Empty", ISBLANK(H2866), "Check In Date Empty", ISBLANK(J2866), "HB Claim Ref Number Empty", ISBLANK(K2866), "Referral Agency Empty", ISBLANK(M2866), "Gender Empty", ISBLANK(N2866), "Religion Empty", ISBLANK(O2866), "Ethnicity Empty", ISBLANK(P2866), "Nationality Empty", ISBLANK(Q2866), "Disability Empty", ISBLANK(R2866), "Sexual Orientation Empty", ISBLANK(S2866), "Language Empty", ISBLANK(T2866), "Risk Assessment Empty", AND(G2866&lt;&gt;"",H2866&lt;&gt;""), IF(SUMPRODUCT(($G$2:$G$5000=G2866)*($H$2:$H$5000=H2866))&gt;1,"CONFLICT: NI and Check-in Date Already in Use","Correct"), TRUE, "Correct")</f>
        <v/>
      </c>
    </row>
    <row r="2867" spans="1:22" s="14" customFormat="1" x14ac:dyDescent="0.5">
      <c r="A2867" s="10"/>
      <c r="B2867" s="11"/>
      <c r="C2867" s="10"/>
      <c r="D2867" s="10"/>
      <c r="E2867" s="10"/>
      <c r="F2867" s="12"/>
      <c r="G2867" s="10"/>
      <c r="H2867" s="12"/>
      <c r="I2867" s="12"/>
      <c r="J2867" s="13"/>
      <c r="K2867" s="10"/>
      <c r="L2867" s="15" t="str">
        <f ca="1">IF(ISBLANK(F2867), "", DATEDIF(Tenants[[#This Row],[DateOfBirth]],TODAY(),"Y"))</f>
        <v/>
      </c>
      <c r="M2867" s="10"/>
      <c r="N2867" s="10"/>
      <c r="O2867" s="10"/>
      <c r="P2867" s="10"/>
      <c r="Q2867" s="10"/>
      <c r="R2867" s="10"/>
      <c r="S2867" s="10"/>
      <c r="T2867" s="10"/>
      <c r="U2867" s="16" t="str">
        <f t="shared" si="46"/>
        <v/>
      </c>
      <c r="V2867" s="16" t="str" cm="1">
        <f t="array" ref="V2867">_xlfn.IFS(AND(ISBLANK(A2867), OR(B2867&lt;&gt;"",C2867&lt;&gt;"",E2867&lt;&gt;"",F2867&lt;&gt;"",G2867&lt;&gt;"",H2867&lt;&gt;"",J2867&lt;&gt;"",K2867&lt;&gt;"",M2867&lt;&gt;"",N2867&lt;&gt;"",O2867&lt;&gt;"",P2867&lt;&gt;"",Q2867&lt;&gt;"",R2867&lt;&gt;"",S2867&lt;&gt;"",T2867&lt;&gt;"",)), "Address Empty", ISBLANK(A2867), "", ISBLANK(B2867), "Room Number Empty", ISBLANK(C2867), "First Name Empty", ISBLANK(E2867), "Last Name Empty", ISBLANK(F2867), "Date of Birth Empty", ISBLANK(G2867), "NI Number Empty", ISBLANK(H2867), "Check In Date Empty", ISBLANK(J2867), "HB Claim Ref Number Empty", ISBLANK(K2867), "Referral Agency Empty", ISBLANK(M2867), "Gender Empty", ISBLANK(N2867), "Religion Empty", ISBLANK(O2867), "Ethnicity Empty", ISBLANK(P2867), "Nationality Empty", ISBLANK(Q2867), "Disability Empty", ISBLANK(R2867), "Sexual Orientation Empty", ISBLANK(S2867), "Language Empty", ISBLANK(T2867), "Risk Assessment Empty", AND(G2867&lt;&gt;"",H2867&lt;&gt;""), IF(SUMPRODUCT(($G$2:$G$5000=G2867)*($H$2:$H$5000=H2867))&gt;1,"CONFLICT: NI and Check-in Date Already in Use","Correct"), TRUE, "Correct")</f>
        <v/>
      </c>
    </row>
    <row r="2868" spans="1:22" s="14" customFormat="1" x14ac:dyDescent="0.5">
      <c r="A2868" s="10"/>
      <c r="B2868" s="11"/>
      <c r="C2868" s="10"/>
      <c r="D2868" s="10"/>
      <c r="E2868" s="10"/>
      <c r="F2868" s="12"/>
      <c r="G2868" s="10"/>
      <c r="H2868" s="12"/>
      <c r="I2868" s="12"/>
      <c r="J2868" s="13"/>
      <c r="K2868" s="10"/>
      <c r="L2868" s="15" t="str">
        <f ca="1">IF(ISBLANK(F2868), "", DATEDIF(Tenants[[#This Row],[DateOfBirth]],TODAY(),"Y"))</f>
        <v/>
      </c>
      <c r="M2868" s="10"/>
      <c r="N2868" s="10"/>
      <c r="O2868" s="10"/>
      <c r="P2868" s="10"/>
      <c r="Q2868" s="10"/>
      <c r="R2868" s="10"/>
      <c r="S2868" s="10"/>
      <c r="T2868" s="10"/>
      <c r="U2868" s="16" t="str">
        <f t="shared" si="46"/>
        <v/>
      </c>
      <c r="V2868" s="16" t="str" cm="1">
        <f t="array" ref="V2868">_xlfn.IFS(AND(ISBLANK(A2868), OR(B2868&lt;&gt;"",C2868&lt;&gt;"",E2868&lt;&gt;"",F2868&lt;&gt;"",G2868&lt;&gt;"",H2868&lt;&gt;"",J2868&lt;&gt;"",K2868&lt;&gt;"",M2868&lt;&gt;"",N2868&lt;&gt;"",O2868&lt;&gt;"",P2868&lt;&gt;"",Q2868&lt;&gt;"",R2868&lt;&gt;"",S2868&lt;&gt;"",T2868&lt;&gt;"",)), "Address Empty", ISBLANK(A2868), "", ISBLANK(B2868), "Room Number Empty", ISBLANK(C2868), "First Name Empty", ISBLANK(E2868), "Last Name Empty", ISBLANK(F2868), "Date of Birth Empty", ISBLANK(G2868), "NI Number Empty", ISBLANK(H2868), "Check In Date Empty", ISBLANK(J2868), "HB Claim Ref Number Empty", ISBLANK(K2868), "Referral Agency Empty", ISBLANK(M2868), "Gender Empty", ISBLANK(N2868), "Religion Empty", ISBLANK(O2868), "Ethnicity Empty", ISBLANK(P2868), "Nationality Empty", ISBLANK(Q2868), "Disability Empty", ISBLANK(R2868), "Sexual Orientation Empty", ISBLANK(S2868), "Language Empty", ISBLANK(T2868), "Risk Assessment Empty", AND(G2868&lt;&gt;"",H2868&lt;&gt;""), IF(SUMPRODUCT(($G$2:$G$5000=G2868)*($H$2:$H$5000=H2868))&gt;1,"CONFLICT: NI and Check-in Date Already in Use","Correct"), TRUE, "Correct")</f>
        <v/>
      </c>
    </row>
    <row r="2869" spans="1:22" s="14" customFormat="1" x14ac:dyDescent="0.5">
      <c r="A2869" s="10"/>
      <c r="B2869" s="11"/>
      <c r="C2869" s="10"/>
      <c r="D2869" s="10"/>
      <c r="E2869" s="10"/>
      <c r="F2869" s="12"/>
      <c r="G2869" s="10"/>
      <c r="H2869" s="12"/>
      <c r="I2869" s="12"/>
      <c r="J2869" s="13"/>
      <c r="K2869" s="10"/>
      <c r="L2869" s="15" t="str">
        <f ca="1">IF(ISBLANK(F2869), "", DATEDIF(Tenants[[#This Row],[DateOfBirth]],TODAY(),"Y"))</f>
        <v/>
      </c>
      <c r="M2869" s="10"/>
      <c r="N2869" s="10"/>
      <c r="O2869" s="10"/>
      <c r="P2869" s="10"/>
      <c r="Q2869" s="10"/>
      <c r="R2869" s="10"/>
      <c r="S2869" s="10"/>
      <c r="T2869" s="10"/>
      <c r="U2869" s="16" t="str">
        <f t="shared" si="46"/>
        <v/>
      </c>
      <c r="V2869" s="16" t="str" cm="1">
        <f t="array" ref="V2869">_xlfn.IFS(AND(ISBLANK(A2869), OR(B2869&lt;&gt;"",C2869&lt;&gt;"",E2869&lt;&gt;"",F2869&lt;&gt;"",G2869&lt;&gt;"",H2869&lt;&gt;"",J2869&lt;&gt;"",K2869&lt;&gt;"",M2869&lt;&gt;"",N2869&lt;&gt;"",O2869&lt;&gt;"",P2869&lt;&gt;"",Q2869&lt;&gt;"",R2869&lt;&gt;"",S2869&lt;&gt;"",T2869&lt;&gt;"",)), "Address Empty", ISBLANK(A2869), "", ISBLANK(B2869), "Room Number Empty", ISBLANK(C2869), "First Name Empty", ISBLANK(E2869), "Last Name Empty", ISBLANK(F2869), "Date of Birth Empty", ISBLANK(G2869), "NI Number Empty", ISBLANK(H2869), "Check In Date Empty", ISBLANK(J2869), "HB Claim Ref Number Empty", ISBLANK(K2869), "Referral Agency Empty", ISBLANK(M2869), "Gender Empty", ISBLANK(N2869), "Religion Empty", ISBLANK(O2869), "Ethnicity Empty", ISBLANK(P2869), "Nationality Empty", ISBLANK(Q2869), "Disability Empty", ISBLANK(R2869), "Sexual Orientation Empty", ISBLANK(S2869), "Language Empty", ISBLANK(T2869), "Risk Assessment Empty", AND(G2869&lt;&gt;"",H2869&lt;&gt;""), IF(SUMPRODUCT(($G$2:$G$5000=G2869)*($H$2:$H$5000=H2869))&gt;1,"CONFLICT: NI and Check-in Date Already in Use","Correct"), TRUE, "Correct")</f>
        <v/>
      </c>
    </row>
    <row r="2870" spans="1:22" s="14" customFormat="1" x14ac:dyDescent="0.5">
      <c r="A2870" s="10"/>
      <c r="B2870" s="11"/>
      <c r="C2870" s="10"/>
      <c r="D2870" s="10"/>
      <c r="E2870" s="10"/>
      <c r="F2870" s="12"/>
      <c r="G2870" s="10"/>
      <c r="H2870" s="12"/>
      <c r="I2870" s="12"/>
      <c r="J2870" s="13"/>
      <c r="K2870" s="10"/>
      <c r="L2870" s="15" t="str">
        <f ca="1">IF(ISBLANK(F2870), "", DATEDIF(Tenants[[#This Row],[DateOfBirth]],TODAY(),"Y"))</f>
        <v/>
      </c>
      <c r="M2870" s="10"/>
      <c r="N2870" s="10"/>
      <c r="O2870" s="10"/>
      <c r="P2870" s="10"/>
      <c r="Q2870" s="10"/>
      <c r="R2870" s="10"/>
      <c r="S2870" s="10"/>
      <c r="T2870" s="10"/>
      <c r="U2870" s="16" t="str">
        <f t="shared" si="46"/>
        <v/>
      </c>
      <c r="V2870" s="16" t="str" cm="1">
        <f t="array" ref="V2870">_xlfn.IFS(AND(ISBLANK(A2870), OR(B2870&lt;&gt;"",C2870&lt;&gt;"",E2870&lt;&gt;"",F2870&lt;&gt;"",G2870&lt;&gt;"",H2870&lt;&gt;"",J2870&lt;&gt;"",K2870&lt;&gt;"",M2870&lt;&gt;"",N2870&lt;&gt;"",O2870&lt;&gt;"",P2870&lt;&gt;"",Q2870&lt;&gt;"",R2870&lt;&gt;"",S2870&lt;&gt;"",T2870&lt;&gt;"",)), "Address Empty", ISBLANK(A2870), "", ISBLANK(B2870), "Room Number Empty", ISBLANK(C2870), "First Name Empty", ISBLANK(E2870), "Last Name Empty", ISBLANK(F2870), "Date of Birth Empty", ISBLANK(G2870), "NI Number Empty", ISBLANK(H2870), "Check In Date Empty", ISBLANK(J2870), "HB Claim Ref Number Empty", ISBLANK(K2870), "Referral Agency Empty", ISBLANK(M2870), "Gender Empty", ISBLANK(N2870), "Religion Empty", ISBLANK(O2870), "Ethnicity Empty", ISBLANK(P2870), "Nationality Empty", ISBLANK(Q2870), "Disability Empty", ISBLANK(R2870), "Sexual Orientation Empty", ISBLANK(S2870), "Language Empty", ISBLANK(T2870), "Risk Assessment Empty", AND(G2870&lt;&gt;"",H2870&lt;&gt;""), IF(SUMPRODUCT(($G$2:$G$5000=G2870)*($H$2:$H$5000=H2870))&gt;1,"CONFLICT: NI and Check-in Date Already in Use","Correct"), TRUE, "Correct")</f>
        <v/>
      </c>
    </row>
    <row r="2871" spans="1:22" s="14" customFormat="1" x14ac:dyDescent="0.5">
      <c r="A2871" s="10"/>
      <c r="B2871" s="11"/>
      <c r="C2871" s="10"/>
      <c r="D2871" s="10"/>
      <c r="E2871" s="10"/>
      <c r="F2871" s="12"/>
      <c r="G2871" s="10"/>
      <c r="H2871" s="12"/>
      <c r="I2871" s="12"/>
      <c r="J2871" s="13"/>
      <c r="K2871" s="10"/>
      <c r="L2871" s="15" t="str">
        <f ca="1">IF(ISBLANK(F2871), "", DATEDIF(Tenants[[#This Row],[DateOfBirth]],TODAY(),"Y"))</f>
        <v/>
      </c>
      <c r="M2871" s="10"/>
      <c r="N2871" s="10"/>
      <c r="O2871" s="10"/>
      <c r="P2871" s="10"/>
      <c r="Q2871" s="10"/>
      <c r="R2871" s="10"/>
      <c r="S2871" s="10"/>
      <c r="T2871" s="10"/>
      <c r="U2871" s="16" t="str">
        <f t="shared" si="46"/>
        <v/>
      </c>
      <c r="V2871" s="16" t="str" cm="1">
        <f t="array" ref="V2871">_xlfn.IFS(AND(ISBLANK(A2871), OR(B2871&lt;&gt;"",C2871&lt;&gt;"",E2871&lt;&gt;"",F2871&lt;&gt;"",G2871&lt;&gt;"",H2871&lt;&gt;"",J2871&lt;&gt;"",K2871&lt;&gt;"",M2871&lt;&gt;"",N2871&lt;&gt;"",O2871&lt;&gt;"",P2871&lt;&gt;"",Q2871&lt;&gt;"",R2871&lt;&gt;"",S2871&lt;&gt;"",T2871&lt;&gt;"",)), "Address Empty", ISBLANK(A2871), "", ISBLANK(B2871), "Room Number Empty", ISBLANK(C2871), "First Name Empty", ISBLANK(E2871), "Last Name Empty", ISBLANK(F2871), "Date of Birth Empty", ISBLANK(G2871), "NI Number Empty", ISBLANK(H2871), "Check In Date Empty", ISBLANK(J2871), "HB Claim Ref Number Empty", ISBLANK(K2871), "Referral Agency Empty", ISBLANK(M2871), "Gender Empty", ISBLANK(N2871), "Religion Empty", ISBLANK(O2871), "Ethnicity Empty", ISBLANK(P2871), "Nationality Empty", ISBLANK(Q2871), "Disability Empty", ISBLANK(R2871), "Sexual Orientation Empty", ISBLANK(S2871), "Language Empty", ISBLANK(T2871), "Risk Assessment Empty", AND(G2871&lt;&gt;"",H2871&lt;&gt;""), IF(SUMPRODUCT(($G$2:$G$5000=G2871)*($H$2:$H$5000=H2871))&gt;1,"CONFLICT: NI and Check-in Date Already in Use","Correct"), TRUE, "Correct")</f>
        <v/>
      </c>
    </row>
    <row r="2872" spans="1:22" s="14" customFormat="1" x14ac:dyDescent="0.5">
      <c r="A2872" s="10"/>
      <c r="B2872" s="11"/>
      <c r="C2872" s="10"/>
      <c r="D2872" s="10"/>
      <c r="E2872" s="10"/>
      <c r="F2872" s="12"/>
      <c r="G2872" s="10"/>
      <c r="H2872" s="12"/>
      <c r="I2872" s="12"/>
      <c r="J2872" s="13"/>
      <c r="K2872" s="10"/>
      <c r="L2872" s="15" t="str">
        <f ca="1">IF(ISBLANK(F2872), "", DATEDIF(Tenants[[#This Row],[DateOfBirth]],TODAY(),"Y"))</f>
        <v/>
      </c>
      <c r="M2872" s="10"/>
      <c r="N2872" s="10"/>
      <c r="O2872" s="10"/>
      <c r="P2872" s="10"/>
      <c r="Q2872" s="10"/>
      <c r="R2872" s="10"/>
      <c r="S2872" s="10"/>
      <c r="T2872" s="10"/>
      <c r="U2872" s="16" t="str">
        <f t="shared" si="46"/>
        <v/>
      </c>
      <c r="V2872" s="16" t="str" cm="1">
        <f t="array" ref="V2872">_xlfn.IFS(AND(ISBLANK(A2872), OR(B2872&lt;&gt;"",C2872&lt;&gt;"",E2872&lt;&gt;"",F2872&lt;&gt;"",G2872&lt;&gt;"",H2872&lt;&gt;"",J2872&lt;&gt;"",K2872&lt;&gt;"",M2872&lt;&gt;"",N2872&lt;&gt;"",O2872&lt;&gt;"",P2872&lt;&gt;"",Q2872&lt;&gt;"",R2872&lt;&gt;"",S2872&lt;&gt;"",T2872&lt;&gt;"",)), "Address Empty", ISBLANK(A2872), "", ISBLANK(B2872), "Room Number Empty", ISBLANK(C2872), "First Name Empty", ISBLANK(E2872), "Last Name Empty", ISBLANK(F2872), "Date of Birth Empty", ISBLANK(G2872), "NI Number Empty", ISBLANK(H2872), "Check In Date Empty", ISBLANK(J2872), "HB Claim Ref Number Empty", ISBLANK(K2872), "Referral Agency Empty", ISBLANK(M2872), "Gender Empty", ISBLANK(N2872), "Religion Empty", ISBLANK(O2872), "Ethnicity Empty", ISBLANK(P2872), "Nationality Empty", ISBLANK(Q2872), "Disability Empty", ISBLANK(R2872), "Sexual Orientation Empty", ISBLANK(S2872), "Language Empty", ISBLANK(T2872), "Risk Assessment Empty", AND(G2872&lt;&gt;"",H2872&lt;&gt;""), IF(SUMPRODUCT(($G$2:$G$5000=G2872)*($H$2:$H$5000=H2872))&gt;1,"CONFLICT: NI and Check-in Date Already in Use","Correct"), TRUE, "Correct")</f>
        <v/>
      </c>
    </row>
    <row r="2873" spans="1:22" s="14" customFormat="1" x14ac:dyDescent="0.5">
      <c r="A2873" s="10"/>
      <c r="B2873" s="11"/>
      <c r="C2873" s="10"/>
      <c r="D2873" s="10"/>
      <c r="E2873" s="10"/>
      <c r="F2873" s="12"/>
      <c r="G2873" s="10"/>
      <c r="H2873" s="12"/>
      <c r="I2873" s="12"/>
      <c r="J2873" s="13"/>
      <c r="K2873" s="10"/>
      <c r="L2873" s="15" t="str">
        <f ca="1">IF(ISBLANK(F2873), "", DATEDIF(Tenants[[#This Row],[DateOfBirth]],TODAY(),"Y"))</f>
        <v/>
      </c>
      <c r="M2873" s="10"/>
      <c r="N2873" s="10"/>
      <c r="O2873" s="10"/>
      <c r="P2873" s="10"/>
      <c r="Q2873" s="10"/>
      <c r="R2873" s="10"/>
      <c r="S2873" s="10"/>
      <c r="T2873" s="10"/>
      <c r="U2873" s="16" t="str">
        <f t="shared" si="46"/>
        <v/>
      </c>
      <c r="V2873" s="16" t="str" cm="1">
        <f t="array" ref="V2873">_xlfn.IFS(AND(ISBLANK(A2873), OR(B2873&lt;&gt;"",C2873&lt;&gt;"",E2873&lt;&gt;"",F2873&lt;&gt;"",G2873&lt;&gt;"",H2873&lt;&gt;"",J2873&lt;&gt;"",K2873&lt;&gt;"",M2873&lt;&gt;"",N2873&lt;&gt;"",O2873&lt;&gt;"",P2873&lt;&gt;"",Q2873&lt;&gt;"",R2873&lt;&gt;"",S2873&lt;&gt;"",T2873&lt;&gt;"",)), "Address Empty", ISBLANK(A2873), "", ISBLANK(B2873), "Room Number Empty", ISBLANK(C2873), "First Name Empty", ISBLANK(E2873), "Last Name Empty", ISBLANK(F2873), "Date of Birth Empty", ISBLANK(G2873), "NI Number Empty", ISBLANK(H2873), "Check In Date Empty", ISBLANK(J2873), "HB Claim Ref Number Empty", ISBLANK(K2873), "Referral Agency Empty", ISBLANK(M2873), "Gender Empty", ISBLANK(N2873), "Religion Empty", ISBLANK(O2873), "Ethnicity Empty", ISBLANK(P2873), "Nationality Empty", ISBLANK(Q2873), "Disability Empty", ISBLANK(R2873), "Sexual Orientation Empty", ISBLANK(S2873), "Language Empty", ISBLANK(T2873), "Risk Assessment Empty", AND(G2873&lt;&gt;"",H2873&lt;&gt;""), IF(SUMPRODUCT(($G$2:$G$5000=G2873)*($H$2:$H$5000=H2873))&gt;1,"CONFLICT: NI and Check-in Date Already in Use","Correct"), TRUE, "Correct")</f>
        <v/>
      </c>
    </row>
    <row r="2874" spans="1:22" s="14" customFormat="1" x14ac:dyDescent="0.5">
      <c r="A2874" s="10"/>
      <c r="B2874" s="11"/>
      <c r="C2874" s="10"/>
      <c r="D2874" s="10"/>
      <c r="E2874" s="10"/>
      <c r="F2874" s="12"/>
      <c r="G2874" s="10"/>
      <c r="H2874" s="12"/>
      <c r="I2874" s="12"/>
      <c r="J2874" s="13"/>
      <c r="K2874" s="10"/>
      <c r="L2874" s="15" t="str">
        <f ca="1">IF(ISBLANK(F2874), "", DATEDIF(Tenants[[#This Row],[DateOfBirth]],TODAY(),"Y"))</f>
        <v/>
      </c>
      <c r="M2874" s="10"/>
      <c r="N2874" s="10"/>
      <c r="O2874" s="10"/>
      <c r="P2874" s="10"/>
      <c r="Q2874" s="10"/>
      <c r="R2874" s="10"/>
      <c r="S2874" s="10"/>
      <c r="T2874" s="10"/>
      <c r="U2874" s="16" t="str">
        <f t="shared" si="46"/>
        <v/>
      </c>
      <c r="V2874" s="16" t="str" cm="1">
        <f t="array" ref="V2874">_xlfn.IFS(AND(ISBLANK(A2874), OR(B2874&lt;&gt;"",C2874&lt;&gt;"",E2874&lt;&gt;"",F2874&lt;&gt;"",G2874&lt;&gt;"",H2874&lt;&gt;"",J2874&lt;&gt;"",K2874&lt;&gt;"",M2874&lt;&gt;"",N2874&lt;&gt;"",O2874&lt;&gt;"",P2874&lt;&gt;"",Q2874&lt;&gt;"",R2874&lt;&gt;"",S2874&lt;&gt;"",T2874&lt;&gt;"",)), "Address Empty", ISBLANK(A2874), "", ISBLANK(B2874), "Room Number Empty", ISBLANK(C2874), "First Name Empty", ISBLANK(E2874), "Last Name Empty", ISBLANK(F2874), "Date of Birth Empty", ISBLANK(G2874), "NI Number Empty", ISBLANK(H2874), "Check In Date Empty", ISBLANK(J2874), "HB Claim Ref Number Empty", ISBLANK(K2874), "Referral Agency Empty", ISBLANK(M2874), "Gender Empty", ISBLANK(N2874), "Religion Empty", ISBLANK(O2874), "Ethnicity Empty", ISBLANK(P2874), "Nationality Empty", ISBLANK(Q2874), "Disability Empty", ISBLANK(R2874), "Sexual Orientation Empty", ISBLANK(S2874), "Language Empty", ISBLANK(T2874), "Risk Assessment Empty", AND(G2874&lt;&gt;"",H2874&lt;&gt;""), IF(SUMPRODUCT(($G$2:$G$5000=G2874)*($H$2:$H$5000=H2874))&gt;1,"CONFLICT: NI and Check-in Date Already in Use","Correct"), TRUE, "Correct")</f>
        <v/>
      </c>
    </row>
    <row r="2875" spans="1:22" s="14" customFormat="1" x14ac:dyDescent="0.5">
      <c r="A2875" s="10"/>
      <c r="B2875" s="11"/>
      <c r="C2875" s="10"/>
      <c r="D2875" s="10"/>
      <c r="E2875" s="10"/>
      <c r="F2875" s="12"/>
      <c r="G2875" s="10"/>
      <c r="H2875" s="12"/>
      <c r="I2875" s="12"/>
      <c r="J2875" s="13"/>
      <c r="K2875" s="10"/>
      <c r="L2875" s="15" t="str">
        <f ca="1">IF(ISBLANK(F2875), "", DATEDIF(Tenants[[#This Row],[DateOfBirth]],TODAY(),"Y"))</f>
        <v/>
      </c>
      <c r="M2875" s="10"/>
      <c r="N2875" s="10"/>
      <c r="O2875" s="10"/>
      <c r="P2875" s="10"/>
      <c r="Q2875" s="10"/>
      <c r="R2875" s="10"/>
      <c r="S2875" s="10"/>
      <c r="T2875" s="10"/>
      <c r="U2875" s="16" t="str">
        <f t="shared" si="46"/>
        <v/>
      </c>
      <c r="V2875" s="16" t="str" cm="1">
        <f t="array" ref="V2875">_xlfn.IFS(AND(ISBLANK(A2875), OR(B2875&lt;&gt;"",C2875&lt;&gt;"",E2875&lt;&gt;"",F2875&lt;&gt;"",G2875&lt;&gt;"",H2875&lt;&gt;"",J2875&lt;&gt;"",K2875&lt;&gt;"",M2875&lt;&gt;"",N2875&lt;&gt;"",O2875&lt;&gt;"",P2875&lt;&gt;"",Q2875&lt;&gt;"",R2875&lt;&gt;"",S2875&lt;&gt;"",T2875&lt;&gt;"",)), "Address Empty", ISBLANK(A2875), "", ISBLANK(B2875), "Room Number Empty", ISBLANK(C2875), "First Name Empty", ISBLANK(E2875), "Last Name Empty", ISBLANK(F2875), "Date of Birth Empty", ISBLANK(G2875), "NI Number Empty", ISBLANK(H2875), "Check In Date Empty", ISBLANK(J2875), "HB Claim Ref Number Empty", ISBLANK(K2875), "Referral Agency Empty", ISBLANK(M2875), "Gender Empty", ISBLANK(N2875), "Religion Empty", ISBLANK(O2875), "Ethnicity Empty", ISBLANK(P2875), "Nationality Empty", ISBLANK(Q2875), "Disability Empty", ISBLANK(R2875), "Sexual Orientation Empty", ISBLANK(S2875), "Language Empty", ISBLANK(T2875), "Risk Assessment Empty", AND(G2875&lt;&gt;"",H2875&lt;&gt;""), IF(SUMPRODUCT(($G$2:$G$5000=G2875)*($H$2:$H$5000=H2875))&gt;1,"CONFLICT: NI and Check-in Date Already in Use","Correct"), TRUE, "Correct")</f>
        <v/>
      </c>
    </row>
    <row r="2876" spans="1:22" s="14" customFormat="1" x14ac:dyDescent="0.5">
      <c r="A2876" s="10"/>
      <c r="B2876" s="11"/>
      <c r="C2876" s="10"/>
      <c r="D2876" s="10"/>
      <c r="E2876" s="10"/>
      <c r="F2876" s="12"/>
      <c r="G2876" s="10"/>
      <c r="H2876" s="12"/>
      <c r="I2876" s="12"/>
      <c r="J2876" s="13"/>
      <c r="K2876" s="10"/>
      <c r="L2876" s="15" t="str">
        <f ca="1">IF(ISBLANK(F2876), "", DATEDIF(Tenants[[#This Row],[DateOfBirth]],TODAY(),"Y"))</f>
        <v/>
      </c>
      <c r="M2876" s="10"/>
      <c r="N2876" s="10"/>
      <c r="O2876" s="10"/>
      <c r="P2876" s="10"/>
      <c r="Q2876" s="10"/>
      <c r="R2876" s="10"/>
      <c r="S2876" s="10"/>
      <c r="T2876" s="10"/>
      <c r="U2876" s="16" t="str">
        <f t="shared" si="46"/>
        <v/>
      </c>
      <c r="V2876" s="16" t="str" cm="1">
        <f t="array" ref="V2876">_xlfn.IFS(AND(ISBLANK(A2876), OR(B2876&lt;&gt;"",C2876&lt;&gt;"",E2876&lt;&gt;"",F2876&lt;&gt;"",G2876&lt;&gt;"",H2876&lt;&gt;"",J2876&lt;&gt;"",K2876&lt;&gt;"",M2876&lt;&gt;"",N2876&lt;&gt;"",O2876&lt;&gt;"",P2876&lt;&gt;"",Q2876&lt;&gt;"",R2876&lt;&gt;"",S2876&lt;&gt;"",T2876&lt;&gt;"",)), "Address Empty", ISBLANK(A2876), "", ISBLANK(B2876), "Room Number Empty", ISBLANK(C2876), "First Name Empty", ISBLANK(E2876), "Last Name Empty", ISBLANK(F2876), "Date of Birth Empty", ISBLANK(G2876), "NI Number Empty", ISBLANK(H2876), "Check In Date Empty", ISBLANK(J2876), "HB Claim Ref Number Empty", ISBLANK(K2876), "Referral Agency Empty", ISBLANK(M2876), "Gender Empty", ISBLANK(N2876), "Religion Empty", ISBLANK(O2876), "Ethnicity Empty", ISBLANK(P2876), "Nationality Empty", ISBLANK(Q2876), "Disability Empty", ISBLANK(R2876), "Sexual Orientation Empty", ISBLANK(S2876), "Language Empty", ISBLANK(T2876), "Risk Assessment Empty", AND(G2876&lt;&gt;"",H2876&lt;&gt;""), IF(SUMPRODUCT(($G$2:$G$5000=G2876)*($H$2:$H$5000=H2876))&gt;1,"CONFLICT: NI and Check-in Date Already in Use","Correct"), TRUE, "Correct")</f>
        <v/>
      </c>
    </row>
    <row r="2877" spans="1:22" s="14" customFormat="1" x14ac:dyDescent="0.5">
      <c r="A2877" s="10"/>
      <c r="B2877" s="11"/>
      <c r="C2877" s="10"/>
      <c r="D2877" s="10"/>
      <c r="E2877" s="10"/>
      <c r="F2877" s="12"/>
      <c r="G2877" s="10"/>
      <c r="H2877" s="12"/>
      <c r="I2877" s="12"/>
      <c r="J2877" s="13"/>
      <c r="K2877" s="10"/>
      <c r="L2877" s="15" t="str">
        <f ca="1">IF(ISBLANK(F2877), "", DATEDIF(Tenants[[#This Row],[DateOfBirth]],TODAY(),"Y"))</f>
        <v/>
      </c>
      <c r="M2877" s="10"/>
      <c r="N2877" s="10"/>
      <c r="O2877" s="10"/>
      <c r="P2877" s="10"/>
      <c r="Q2877" s="10"/>
      <c r="R2877" s="10"/>
      <c r="S2877" s="10"/>
      <c r="T2877" s="10"/>
      <c r="U2877" s="16" t="str">
        <f t="shared" si="46"/>
        <v/>
      </c>
      <c r="V2877" s="16" t="str" cm="1">
        <f t="array" ref="V2877">_xlfn.IFS(AND(ISBLANK(A2877), OR(B2877&lt;&gt;"",C2877&lt;&gt;"",E2877&lt;&gt;"",F2877&lt;&gt;"",G2877&lt;&gt;"",H2877&lt;&gt;"",J2877&lt;&gt;"",K2877&lt;&gt;"",M2877&lt;&gt;"",N2877&lt;&gt;"",O2877&lt;&gt;"",P2877&lt;&gt;"",Q2877&lt;&gt;"",R2877&lt;&gt;"",S2877&lt;&gt;"",T2877&lt;&gt;"",)), "Address Empty", ISBLANK(A2877), "", ISBLANK(B2877), "Room Number Empty", ISBLANK(C2877), "First Name Empty", ISBLANK(E2877), "Last Name Empty", ISBLANK(F2877), "Date of Birth Empty", ISBLANK(G2877), "NI Number Empty", ISBLANK(H2877), "Check In Date Empty", ISBLANK(J2877), "HB Claim Ref Number Empty", ISBLANK(K2877), "Referral Agency Empty", ISBLANK(M2877), "Gender Empty", ISBLANK(N2877), "Religion Empty", ISBLANK(O2877), "Ethnicity Empty", ISBLANK(P2877), "Nationality Empty", ISBLANK(Q2877), "Disability Empty", ISBLANK(R2877), "Sexual Orientation Empty", ISBLANK(S2877), "Language Empty", ISBLANK(T2877), "Risk Assessment Empty", AND(G2877&lt;&gt;"",H2877&lt;&gt;""), IF(SUMPRODUCT(($G$2:$G$5000=G2877)*($H$2:$H$5000=H2877))&gt;1,"CONFLICT: NI and Check-in Date Already in Use","Correct"), TRUE, "Correct")</f>
        <v/>
      </c>
    </row>
    <row r="2878" spans="1:22" s="14" customFormat="1" x14ac:dyDescent="0.5">
      <c r="A2878" s="10"/>
      <c r="B2878" s="11"/>
      <c r="C2878" s="10"/>
      <c r="D2878" s="10"/>
      <c r="E2878" s="10"/>
      <c r="F2878" s="12"/>
      <c r="G2878" s="10"/>
      <c r="H2878" s="12"/>
      <c r="I2878" s="12"/>
      <c r="J2878" s="13"/>
      <c r="K2878" s="10"/>
      <c r="L2878" s="15" t="str">
        <f ca="1">IF(ISBLANK(F2878), "", DATEDIF(Tenants[[#This Row],[DateOfBirth]],TODAY(),"Y"))</f>
        <v/>
      </c>
      <c r="M2878" s="10"/>
      <c r="N2878" s="10"/>
      <c r="O2878" s="10"/>
      <c r="P2878" s="10"/>
      <c r="Q2878" s="10"/>
      <c r="R2878" s="10"/>
      <c r="S2878" s="10"/>
      <c r="T2878" s="10"/>
      <c r="U2878" s="16" t="str">
        <f t="shared" si="46"/>
        <v/>
      </c>
      <c r="V2878" s="16" t="str" cm="1">
        <f t="array" ref="V2878">_xlfn.IFS(AND(ISBLANK(A2878), OR(B2878&lt;&gt;"",C2878&lt;&gt;"",E2878&lt;&gt;"",F2878&lt;&gt;"",G2878&lt;&gt;"",H2878&lt;&gt;"",J2878&lt;&gt;"",K2878&lt;&gt;"",M2878&lt;&gt;"",N2878&lt;&gt;"",O2878&lt;&gt;"",P2878&lt;&gt;"",Q2878&lt;&gt;"",R2878&lt;&gt;"",S2878&lt;&gt;"",T2878&lt;&gt;"",)), "Address Empty", ISBLANK(A2878), "", ISBLANK(B2878), "Room Number Empty", ISBLANK(C2878), "First Name Empty", ISBLANK(E2878), "Last Name Empty", ISBLANK(F2878), "Date of Birth Empty", ISBLANK(G2878), "NI Number Empty", ISBLANK(H2878), "Check In Date Empty", ISBLANK(J2878), "HB Claim Ref Number Empty", ISBLANK(K2878), "Referral Agency Empty", ISBLANK(M2878), "Gender Empty", ISBLANK(N2878), "Religion Empty", ISBLANK(O2878), "Ethnicity Empty", ISBLANK(P2878), "Nationality Empty", ISBLANK(Q2878), "Disability Empty", ISBLANK(R2878), "Sexual Orientation Empty", ISBLANK(S2878), "Language Empty", ISBLANK(T2878), "Risk Assessment Empty", AND(G2878&lt;&gt;"",H2878&lt;&gt;""), IF(SUMPRODUCT(($G$2:$G$5000=G2878)*($H$2:$H$5000=H2878))&gt;1,"CONFLICT: NI and Check-in Date Already in Use","Correct"), TRUE, "Correct")</f>
        <v/>
      </c>
    </row>
    <row r="2879" spans="1:22" s="14" customFormat="1" x14ac:dyDescent="0.5">
      <c r="A2879" s="10"/>
      <c r="B2879" s="11"/>
      <c r="C2879" s="10"/>
      <c r="D2879" s="10"/>
      <c r="E2879" s="10"/>
      <c r="F2879" s="12"/>
      <c r="G2879" s="10"/>
      <c r="H2879" s="12"/>
      <c r="I2879" s="12"/>
      <c r="J2879" s="13"/>
      <c r="K2879" s="10"/>
      <c r="L2879" s="15" t="str">
        <f ca="1">IF(ISBLANK(F2879), "", DATEDIF(Tenants[[#This Row],[DateOfBirth]],TODAY(),"Y"))</f>
        <v/>
      </c>
      <c r="M2879" s="10"/>
      <c r="N2879" s="10"/>
      <c r="O2879" s="10"/>
      <c r="P2879" s="10"/>
      <c r="Q2879" s="10"/>
      <c r="R2879" s="10"/>
      <c r="S2879" s="10"/>
      <c r="T2879" s="10"/>
      <c r="U2879" s="16" t="str">
        <f t="shared" si="46"/>
        <v/>
      </c>
      <c r="V2879" s="16" t="str" cm="1">
        <f t="array" ref="V2879">_xlfn.IFS(AND(ISBLANK(A2879), OR(B2879&lt;&gt;"",C2879&lt;&gt;"",E2879&lt;&gt;"",F2879&lt;&gt;"",G2879&lt;&gt;"",H2879&lt;&gt;"",J2879&lt;&gt;"",K2879&lt;&gt;"",M2879&lt;&gt;"",N2879&lt;&gt;"",O2879&lt;&gt;"",P2879&lt;&gt;"",Q2879&lt;&gt;"",R2879&lt;&gt;"",S2879&lt;&gt;"",T2879&lt;&gt;"",)), "Address Empty", ISBLANK(A2879), "", ISBLANK(B2879), "Room Number Empty", ISBLANK(C2879), "First Name Empty", ISBLANK(E2879), "Last Name Empty", ISBLANK(F2879), "Date of Birth Empty", ISBLANK(G2879), "NI Number Empty", ISBLANK(H2879), "Check In Date Empty", ISBLANK(J2879), "HB Claim Ref Number Empty", ISBLANK(K2879), "Referral Agency Empty", ISBLANK(M2879), "Gender Empty", ISBLANK(N2879), "Religion Empty", ISBLANK(O2879), "Ethnicity Empty", ISBLANK(P2879), "Nationality Empty", ISBLANK(Q2879), "Disability Empty", ISBLANK(R2879), "Sexual Orientation Empty", ISBLANK(S2879), "Language Empty", ISBLANK(T2879), "Risk Assessment Empty", AND(G2879&lt;&gt;"",H2879&lt;&gt;""), IF(SUMPRODUCT(($G$2:$G$5000=G2879)*($H$2:$H$5000=H2879))&gt;1,"CONFLICT: NI and Check-in Date Already in Use","Correct"), TRUE, "Correct")</f>
        <v/>
      </c>
    </row>
    <row r="2880" spans="1:22" s="14" customFormat="1" x14ac:dyDescent="0.5">
      <c r="A2880" s="10"/>
      <c r="B2880" s="11"/>
      <c r="C2880" s="10"/>
      <c r="D2880" s="10"/>
      <c r="E2880" s="10"/>
      <c r="F2880" s="12"/>
      <c r="G2880" s="10"/>
      <c r="H2880" s="12"/>
      <c r="I2880" s="12"/>
      <c r="J2880" s="13"/>
      <c r="K2880" s="10"/>
      <c r="L2880" s="15" t="str">
        <f ca="1">IF(ISBLANK(F2880), "", DATEDIF(Tenants[[#This Row],[DateOfBirth]],TODAY(),"Y"))</f>
        <v/>
      </c>
      <c r="M2880" s="10"/>
      <c r="N2880" s="10"/>
      <c r="O2880" s="10"/>
      <c r="P2880" s="10"/>
      <c r="Q2880" s="10"/>
      <c r="R2880" s="10"/>
      <c r="S2880" s="10"/>
      <c r="T2880" s="10"/>
      <c r="U2880" s="16" t="str">
        <f t="shared" si="46"/>
        <v/>
      </c>
      <c r="V2880" s="16" t="str" cm="1">
        <f t="array" ref="V2880">_xlfn.IFS(AND(ISBLANK(A2880), OR(B2880&lt;&gt;"",C2880&lt;&gt;"",E2880&lt;&gt;"",F2880&lt;&gt;"",G2880&lt;&gt;"",H2880&lt;&gt;"",J2880&lt;&gt;"",K2880&lt;&gt;"",M2880&lt;&gt;"",N2880&lt;&gt;"",O2880&lt;&gt;"",P2880&lt;&gt;"",Q2880&lt;&gt;"",R2880&lt;&gt;"",S2880&lt;&gt;"",T2880&lt;&gt;"",)), "Address Empty", ISBLANK(A2880), "", ISBLANK(B2880), "Room Number Empty", ISBLANK(C2880), "First Name Empty", ISBLANK(E2880), "Last Name Empty", ISBLANK(F2880), "Date of Birth Empty", ISBLANK(G2880), "NI Number Empty", ISBLANK(H2880), "Check In Date Empty", ISBLANK(J2880), "HB Claim Ref Number Empty", ISBLANK(K2880), "Referral Agency Empty", ISBLANK(M2880), "Gender Empty", ISBLANK(N2880), "Religion Empty", ISBLANK(O2880), "Ethnicity Empty", ISBLANK(P2880), "Nationality Empty", ISBLANK(Q2880), "Disability Empty", ISBLANK(R2880), "Sexual Orientation Empty", ISBLANK(S2880), "Language Empty", ISBLANK(T2880), "Risk Assessment Empty", AND(G2880&lt;&gt;"",H2880&lt;&gt;""), IF(SUMPRODUCT(($G$2:$G$5000=G2880)*($H$2:$H$5000=H2880))&gt;1,"CONFLICT: NI and Check-in Date Already in Use","Correct"), TRUE, "Correct")</f>
        <v/>
      </c>
    </row>
    <row r="2881" spans="1:22" s="14" customFormat="1" x14ac:dyDescent="0.5">
      <c r="A2881" s="10"/>
      <c r="B2881" s="11"/>
      <c r="C2881" s="10"/>
      <c r="D2881" s="10"/>
      <c r="E2881" s="10"/>
      <c r="F2881" s="12"/>
      <c r="G2881" s="10"/>
      <c r="H2881" s="12"/>
      <c r="I2881" s="12"/>
      <c r="J2881" s="13"/>
      <c r="K2881" s="10"/>
      <c r="L2881" s="15" t="str">
        <f ca="1">IF(ISBLANK(F2881), "", DATEDIF(Tenants[[#This Row],[DateOfBirth]],TODAY(),"Y"))</f>
        <v/>
      </c>
      <c r="M2881" s="10"/>
      <c r="N2881" s="10"/>
      <c r="O2881" s="10"/>
      <c r="P2881" s="10"/>
      <c r="Q2881" s="10"/>
      <c r="R2881" s="10"/>
      <c r="S2881" s="10"/>
      <c r="T2881" s="10"/>
      <c r="U2881" s="16" t="str">
        <f t="shared" si="46"/>
        <v/>
      </c>
      <c r="V2881" s="16" t="str" cm="1">
        <f t="array" ref="V2881">_xlfn.IFS(AND(ISBLANK(A2881), OR(B2881&lt;&gt;"",C2881&lt;&gt;"",E2881&lt;&gt;"",F2881&lt;&gt;"",G2881&lt;&gt;"",H2881&lt;&gt;"",J2881&lt;&gt;"",K2881&lt;&gt;"",M2881&lt;&gt;"",N2881&lt;&gt;"",O2881&lt;&gt;"",P2881&lt;&gt;"",Q2881&lt;&gt;"",R2881&lt;&gt;"",S2881&lt;&gt;"",T2881&lt;&gt;"",)), "Address Empty", ISBLANK(A2881), "", ISBLANK(B2881), "Room Number Empty", ISBLANK(C2881), "First Name Empty", ISBLANK(E2881), "Last Name Empty", ISBLANK(F2881), "Date of Birth Empty", ISBLANK(G2881), "NI Number Empty", ISBLANK(H2881), "Check In Date Empty", ISBLANK(J2881), "HB Claim Ref Number Empty", ISBLANK(K2881), "Referral Agency Empty", ISBLANK(M2881), "Gender Empty", ISBLANK(N2881), "Religion Empty", ISBLANK(O2881), "Ethnicity Empty", ISBLANK(P2881), "Nationality Empty", ISBLANK(Q2881), "Disability Empty", ISBLANK(R2881), "Sexual Orientation Empty", ISBLANK(S2881), "Language Empty", ISBLANK(T2881), "Risk Assessment Empty", AND(G2881&lt;&gt;"",H2881&lt;&gt;""), IF(SUMPRODUCT(($G$2:$G$5000=G2881)*($H$2:$H$5000=H2881))&gt;1,"CONFLICT: NI and Check-in Date Already in Use","Correct"), TRUE, "Correct")</f>
        <v/>
      </c>
    </row>
    <row r="2882" spans="1:22" s="14" customFormat="1" x14ac:dyDescent="0.5">
      <c r="A2882" s="10"/>
      <c r="B2882" s="11"/>
      <c r="C2882" s="10"/>
      <c r="D2882" s="10"/>
      <c r="E2882" s="10"/>
      <c r="F2882" s="12"/>
      <c r="G2882" s="10"/>
      <c r="H2882" s="12"/>
      <c r="I2882" s="12"/>
      <c r="J2882" s="13"/>
      <c r="K2882" s="10"/>
      <c r="L2882" s="15" t="str">
        <f ca="1">IF(ISBLANK(F2882), "", DATEDIF(Tenants[[#This Row],[DateOfBirth]],TODAY(),"Y"))</f>
        <v/>
      </c>
      <c r="M2882" s="10"/>
      <c r="N2882" s="10"/>
      <c r="O2882" s="10"/>
      <c r="P2882" s="10"/>
      <c r="Q2882" s="10"/>
      <c r="R2882" s="10"/>
      <c r="S2882" s="10"/>
      <c r="T2882" s="10"/>
      <c r="U2882" s="16" t="str">
        <f t="shared" si="46"/>
        <v/>
      </c>
      <c r="V2882" s="16" t="str" cm="1">
        <f t="array" ref="V2882">_xlfn.IFS(AND(ISBLANK(A2882), OR(B2882&lt;&gt;"",C2882&lt;&gt;"",E2882&lt;&gt;"",F2882&lt;&gt;"",G2882&lt;&gt;"",H2882&lt;&gt;"",J2882&lt;&gt;"",K2882&lt;&gt;"",M2882&lt;&gt;"",N2882&lt;&gt;"",O2882&lt;&gt;"",P2882&lt;&gt;"",Q2882&lt;&gt;"",R2882&lt;&gt;"",S2882&lt;&gt;"",T2882&lt;&gt;"",)), "Address Empty", ISBLANK(A2882), "", ISBLANK(B2882), "Room Number Empty", ISBLANK(C2882), "First Name Empty", ISBLANK(E2882), "Last Name Empty", ISBLANK(F2882), "Date of Birth Empty", ISBLANK(G2882), "NI Number Empty", ISBLANK(H2882), "Check In Date Empty", ISBLANK(J2882), "HB Claim Ref Number Empty", ISBLANK(K2882), "Referral Agency Empty", ISBLANK(M2882), "Gender Empty", ISBLANK(N2882), "Religion Empty", ISBLANK(O2882), "Ethnicity Empty", ISBLANK(P2882), "Nationality Empty", ISBLANK(Q2882), "Disability Empty", ISBLANK(R2882), "Sexual Orientation Empty", ISBLANK(S2882), "Language Empty", ISBLANK(T2882), "Risk Assessment Empty", AND(G2882&lt;&gt;"",H2882&lt;&gt;""), IF(SUMPRODUCT(($G$2:$G$5000=G2882)*($H$2:$H$5000=H2882))&gt;1,"CONFLICT: NI and Check-in Date Already in Use","Correct"), TRUE, "Correct")</f>
        <v/>
      </c>
    </row>
    <row r="2883" spans="1:22" s="14" customFormat="1" x14ac:dyDescent="0.5">
      <c r="A2883" s="10"/>
      <c r="B2883" s="11"/>
      <c r="C2883" s="10"/>
      <c r="D2883" s="10"/>
      <c r="E2883" s="10"/>
      <c r="F2883" s="12"/>
      <c r="G2883" s="10"/>
      <c r="H2883" s="12"/>
      <c r="I2883" s="12"/>
      <c r="J2883" s="13"/>
      <c r="K2883" s="10"/>
      <c r="L2883" s="15" t="str">
        <f ca="1">IF(ISBLANK(F2883), "", DATEDIF(Tenants[[#This Row],[DateOfBirth]],TODAY(),"Y"))</f>
        <v/>
      </c>
      <c r="M2883" s="10"/>
      <c r="N2883" s="10"/>
      <c r="O2883" s="10"/>
      <c r="P2883" s="10"/>
      <c r="Q2883" s="10"/>
      <c r="R2883" s="10"/>
      <c r="S2883" s="10"/>
      <c r="T2883" s="10"/>
      <c r="U2883" s="16" t="str">
        <f t="shared" si="46"/>
        <v/>
      </c>
      <c r="V2883" s="16" t="str" cm="1">
        <f t="array" ref="V2883">_xlfn.IFS(AND(ISBLANK(A2883), OR(B2883&lt;&gt;"",C2883&lt;&gt;"",E2883&lt;&gt;"",F2883&lt;&gt;"",G2883&lt;&gt;"",H2883&lt;&gt;"",J2883&lt;&gt;"",K2883&lt;&gt;"",M2883&lt;&gt;"",N2883&lt;&gt;"",O2883&lt;&gt;"",P2883&lt;&gt;"",Q2883&lt;&gt;"",R2883&lt;&gt;"",S2883&lt;&gt;"",T2883&lt;&gt;"",)), "Address Empty", ISBLANK(A2883), "", ISBLANK(B2883), "Room Number Empty", ISBLANK(C2883), "First Name Empty", ISBLANK(E2883), "Last Name Empty", ISBLANK(F2883), "Date of Birth Empty", ISBLANK(G2883), "NI Number Empty", ISBLANK(H2883), "Check In Date Empty", ISBLANK(J2883), "HB Claim Ref Number Empty", ISBLANK(K2883), "Referral Agency Empty", ISBLANK(M2883), "Gender Empty", ISBLANK(N2883), "Religion Empty", ISBLANK(O2883), "Ethnicity Empty", ISBLANK(P2883), "Nationality Empty", ISBLANK(Q2883), "Disability Empty", ISBLANK(R2883), "Sexual Orientation Empty", ISBLANK(S2883), "Language Empty", ISBLANK(T2883), "Risk Assessment Empty", AND(G2883&lt;&gt;"",H2883&lt;&gt;""), IF(SUMPRODUCT(($G$2:$G$5000=G2883)*($H$2:$H$5000=H2883))&gt;1,"CONFLICT: NI and Check-in Date Already in Use","Correct"), TRUE, "Correct")</f>
        <v/>
      </c>
    </row>
    <row r="2884" spans="1:22" s="14" customFormat="1" x14ac:dyDescent="0.5">
      <c r="A2884" s="10"/>
      <c r="B2884" s="11"/>
      <c r="C2884" s="10"/>
      <c r="D2884" s="10"/>
      <c r="E2884" s="10"/>
      <c r="F2884" s="12"/>
      <c r="G2884" s="10"/>
      <c r="H2884" s="12"/>
      <c r="I2884" s="12"/>
      <c r="J2884" s="13"/>
      <c r="K2884" s="10"/>
      <c r="L2884" s="15" t="str">
        <f ca="1">IF(ISBLANK(F2884), "", DATEDIF(Tenants[[#This Row],[DateOfBirth]],TODAY(),"Y"))</f>
        <v/>
      </c>
      <c r="M2884" s="10"/>
      <c r="N2884" s="10"/>
      <c r="O2884" s="10"/>
      <c r="P2884" s="10"/>
      <c r="Q2884" s="10"/>
      <c r="R2884" s="10"/>
      <c r="S2884" s="10"/>
      <c r="T2884" s="10"/>
      <c r="U2884" s="16" t="str">
        <f t="shared" si="46"/>
        <v/>
      </c>
      <c r="V2884" s="16" t="str" cm="1">
        <f t="array" ref="V2884">_xlfn.IFS(AND(ISBLANK(A2884), OR(B2884&lt;&gt;"",C2884&lt;&gt;"",E2884&lt;&gt;"",F2884&lt;&gt;"",G2884&lt;&gt;"",H2884&lt;&gt;"",J2884&lt;&gt;"",K2884&lt;&gt;"",M2884&lt;&gt;"",N2884&lt;&gt;"",O2884&lt;&gt;"",P2884&lt;&gt;"",Q2884&lt;&gt;"",R2884&lt;&gt;"",S2884&lt;&gt;"",T2884&lt;&gt;"",)), "Address Empty", ISBLANK(A2884), "", ISBLANK(B2884), "Room Number Empty", ISBLANK(C2884), "First Name Empty", ISBLANK(E2884), "Last Name Empty", ISBLANK(F2884), "Date of Birth Empty", ISBLANK(G2884), "NI Number Empty", ISBLANK(H2884), "Check In Date Empty", ISBLANK(J2884), "HB Claim Ref Number Empty", ISBLANK(K2884), "Referral Agency Empty", ISBLANK(M2884), "Gender Empty", ISBLANK(N2884), "Religion Empty", ISBLANK(O2884), "Ethnicity Empty", ISBLANK(P2884), "Nationality Empty", ISBLANK(Q2884), "Disability Empty", ISBLANK(R2884), "Sexual Orientation Empty", ISBLANK(S2884), "Language Empty", ISBLANK(T2884), "Risk Assessment Empty", AND(G2884&lt;&gt;"",H2884&lt;&gt;""), IF(SUMPRODUCT(($G$2:$G$5000=G2884)*($H$2:$H$5000=H2884))&gt;1,"CONFLICT: NI and Check-in Date Already in Use","Correct"), TRUE, "Correct")</f>
        <v/>
      </c>
    </row>
    <row r="2885" spans="1:22" s="14" customFormat="1" x14ac:dyDescent="0.5">
      <c r="A2885" s="10"/>
      <c r="B2885" s="11"/>
      <c r="C2885" s="10"/>
      <c r="D2885" s="10"/>
      <c r="E2885" s="10"/>
      <c r="F2885" s="12"/>
      <c r="G2885" s="10"/>
      <c r="H2885" s="12"/>
      <c r="I2885" s="12"/>
      <c r="J2885" s="13"/>
      <c r="K2885" s="10"/>
      <c r="L2885" s="15" t="str">
        <f ca="1">IF(ISBLANK(F2885), "", DATEDIF(Tenants[[#This Row],[DateOfBirth]],TODAY(),"Y"))</f>
        <v/>
      </c>
      <c r="M2885" s="10"/>
      <c r="N2885" s="10"/>
      <c r="O2885" s="10"/>
      <c r="P2885" s="10"/>
      <c r="Q2885" s="10"/>
      <c r="R2885" s="10"/>
      <c r="S2885" s="10"/>
      <c r="T2885" s="10"/>
      <c r="U2885" s="16" t="str">
        <f t="shared" si="46"/>
        <v/>
      </c>
      <c r="V2885" s="16" t="str" cm="1">
        <f t="array" ref="V2885">_xlfn.IFS(AND(ISBLANK(A2885), OR(B2885&lt;&gt;"",C2885&lt;&gt;"",E2885&lt;&gt;"",F2885&lt;&gt;"",G2885&lt;&gt;"",H2885&lt;&gt;"",J2885&lt;&gt;"",K2885&lt;&gt;"",M2885&lt;&gt;"",N2885&lt;&gt;"",O2885&lt;&gt;"",P2885&lt;&gt;"",Q2885&lt;&gt;"",R2885&lt;&gt;"",S2885&lt;&gt;"",T2885&lt;&gt;"",)), "Address Empty", ISBLANK(A2885), "", ISBLANK(B2885), "Room Number Empty", ISBLANK(C2885), "First Name Empty", ISBLANK(E2885), "Last Name Empty", ISBLANK(F2885), "Date of Birth Empty", ISBLANK(G2885), "NI Number Empty", ISBLANK(H2885), "Check In Date Empty", ISBLANK(J2885), "HB Claim Ref Number Empty", ISBLANK(K2885), "Referral Agency Empty", ISBLANK(M2885), "Gender Empty", ISBLANK(N2885), "Religion Empty", ISBLANK(O2885), "Ethnicity Empty", ISBLANK(P2885), "Nationality Empty", ISBLANK(Q2885), "Disability Empty", ISBLANK(R2885), "Sexual Orientation Empty", ISBLANK(S2885), "Language Empty", ISBLANK(T2885), "Risk Assessment Empty", AND(G2885&lt;&gt;"",H2885&lt;&gt;""), IF(SUMPRODUCT(($G$2:$G$5000=G2885)*($H$2:$H$5000=H2885))&gt;1,"CONFLICT: NI and Check-in Date Already in Use","Correct"), TRUE, "Correct")</f>
        <v/>
      </c>
    </row>
    <row r="2886" spans="1:22" s="14" customFormat="1" x14ac:dyDescent="0.5">
      <c r="A2886" s="10"/>
      <c r="B2886" s="11"/>
      <c r="C2886" s="10"/>
      <c r="D2886" s="10"/>
      <c r="E2886" s="10"/>
      <c r="F2886" s="12"/>
      <c r="G2886" s="10"/>
      <c r="H2886" s="12"/>
      <c r="I2886" s="12"/>
      <c r="J2886" s="13"/>
      <c r="K2886" s="10"/>
      <c r="L2886" s="15" t="str">
        <f ca="1">IF(ISBLANK(F2886), "", DATEDIF(Tenants[[#This Row],[DateOfBirth]],TODAY(),"Y"))</f>
        <v/>
      </c>
      <c r="M2886" s="10"/>
      <c r="N2886" s="10"/>
      <c r="O2886" s="10"/>
      <c r="P2886" s="10"/>
      <c r="Q2886" s="10"/>
      <c r="R2886" s="10"/>
      <c r="S2886" s="10"/>
      <c r="T2886" s="10"/>
      <c r="U2886" s="16" t="str">
        <f t="shared" si="46"/>
        <v/>
      </c>
      <c r="V2886" s="16" t="str" cm="1">
        <f t="array" ref="V2886">_xlfn.IFS(AND(ISBLANK(A2886), OR(B2886&lt;&gt;"",C2886&lt;&gt;"",E2886&lt;&gt;"",F2886&lt;&gt;"",G2886&lt;&gt;"",H2886&lt;&gt;"",J2886&lt;&gt;"",K2886&lt;&gt;"",M2886&lt;&gt;"",N2886&lt;&gt;"",O2886&lt;&gt;"",P2886&lt;&gt;"",Q2886&lt;&gt;"",R2886&lt;&gt;"",S2886&lt;&gt;"",T2886&lt;&gt;"",)), "Address Empty", ISBLANK(A2886), "", ISBLANK(B2886), "Room Number Empty", ISBLANK(C2886), "First Name Empty", ISBLANK(E2886), "Last Name Empty", ISBLANK(F2886), "Date of Birth Empty", ISBLANK(G2886), "NI Number Empty", ISBLANK(H2886), "Check In Date Empty", ISBLANK(J2886), "HB Claim Ref Number Empty", ISBLANK(K2886), "Referral Agency Empty", ISBLANK(M2886), "Gender Empty", ISBLANK(N2886), "Religion Empty", ISBLANK(O2886), "Ethnicity Empty", ISBLANK(P2886), "Nationality Empty", ISBLANK(Q2886), "Disability Empty", ISBLANK(R2886), "Sexual Orientation Empty", ISBLANK(S2886), "Language Empty", ISBLANK(T2886), "Risk Assessment Empty", AND(G2886&lt;&gt;"",H2886&lt;&gt;""), IF(SUMPRODUCT(($G$2:$G$5000=G2886)*($H$2:$H$5000=H2886))&gt;1,"CONFLICT: NI and Check-in Date Already in Use","Correct"), TRUE, "Correct")</f>
        <v/>
      </c>
    </row>
    <row r="2887" spans="1:22" s="14" customFormat="1" x14ac:dyDescent="0.5">
      <c r="A2887" s="10"/>
      <c r="B2887" s="11"/>
      <c r="C2887" s="10"/>
      <c r="D2887" s="10"/>
      <c r="E2887" s="10"/>
      <c r="F2887" s="12"/>
      <c r="G2887" s="10"/>
      <c r="H2887" s="12"/>
      <c r="I2887" s="12"/>
      <c r="J2887" s="13"/>
      <c r="K2887" s="10"/>
      <c r="L2887" s="15" t="str">
        <f ca="1">IF(ISBLANK(F2887), "", DATEDIF(Tenants[[#This Row],[DateOfBirth]],TODAY(),"Y"))</f>
        <v/>
      </c>
      <c r="M2887" s="10"/>
      <c r="N2887" s="10"/>
      <c r="O2887" s="10"/>
      <c r="P2887" s="10"/>
      <c r="Q2887" s="10"/>
      <c r="R2887" s="10"/>
      <c r="S2887" s="10"/>
      <c r="T2887" s="10"/>
      <c r="U2887" s="16" t="str">
        <f t="shared" si="46"/>
        <v/>
      </c>
      <c r="V2887" s="16" t="str" cm="1">
        <f t="array" ref="V2887">_xlfn.IFS(AND(ISBLANK(A2887), OR(B2887&lt;&gt;"",C2887&lt;&gt;"",E2887&lt;&gt;"",F2887&lt;&gt;"",G2887&lt;&gt;"",H2887&lt;&gt;"",J2887&lt;&gt;"",K2887&lt;&gt;"",M2887&lt;&gt;"",N2887&lt;&gt;"",O2887&lt;&gt;"",P2887&lt;&gt;"",Q2887&lt;&gt;"",R2887&lt;&gt;"",S2887&lt;&gt;"",T2887&lt;&gt;"",)), "Address Empty", ISBLANK(A2887), "", ISBLANK(B2887), "Room Number Empty", ISBLANK(C2887), "First Name Empty", ISBLANK(E2887), "Last Name Empty", ISBLANK(F2887), "Date of Birth Empty", ISBLANK(G2887), "NI Number Empty", ISBLANK(H2887), "Check In Date Empty", ISBLANK(J2887), "HB Claim Ref Number Empty", ISBLANK(K2887), "Referral Agency Empty", ISBLANK(M2887), "Gender Empty", ISBLANK(N2887), "Religion Empty", ISBLANK(O2887), "Ethnicity Empty", ISBLANK(P2887), "Nationality Empty", ISBLANK(Q2887), "Disability Empty", ISBLANK(R2887), "Sexual Orientation Empty", ISBLANK(S2887), "Language Empty", ISBLANK(T2887), "Risk Assessment Empty", AND(G2887&lt;&gt;"",H2887&lt;&gt;""), IF(SUMPRODUCT(($G$2:$G$5000=G2887)*($H$2:$H$5000=H2887))&gt;1,"CONFLICT: NI and Check-in Date Already in Use","Correct"), TRUE, "Correct")</f>
        <v/>
      </c>
    </row>
    <row r="2888" spans="1:22" s="14" customFormat="1" x14ac:dyDescent="0.5">
      <c r="A2888" s="10"/>
      <c r="B2888" s="11"/>
      <c r="C2888" s="10"/>
      <c r="D2888" s="10"/>
      <c r="E2888" s="10"/>
      <c r="F2888" s="12"/>
      <c r="G2888" s="10"/>
      <c r="H2888" s="12"/>
      <c r="I2888" s="12"/>
      <c r="J2888" s="13"/>
      <c r="K2888" s="10"/>
      <c r="L2888" s="15" t="str">
        <f ca="1">IF(ISBLANK(F2888), "", DATEDIF(Tenants[[#This Row],[DateOfBirth]],TODAY(),"Y"))</f>
        <v/>
      </c>
      <c r="M2888" s="10"/>
      <c r="N2888" s="10"/>
      <c r="O2888" s="10"/>
      <c r="P2888" s="10"/>
      <c r="Q2888" s="10"/>
      <c r="R2888" s="10"/>
      <c r="S2888" s="10"/>
      <c r="T2888" s="10"/>
      <c r="U2888" s="16" t="str">
        <f t="shared" si="46"/>
        <v/>
      </c>
      <c r="V2888" s="16" t="str" cm="1">
        <f t="array" ref="V2888">_xlfn.IFS(AND(ISBLANK(A2888), OR(B2888&lt;&gt;"",C2888&lt;&gt;"",E2888&lt;&gt;"",F2888&lt;&gt;"",G2888&lt;&gt;"",H2888&lt;&gt;"",J2888&lt;&gt;"",K2888&lt;&gt;"",M2888&lt;&gt;"",N2888&lt;&gt;"",O2888&lt;&gt;"",P2888&lt;&gt;"",Q2888&lt;&gt;"",R2888&lt;&gt;"",S2888&lt;&gt;"",T2888&lt;&gt;"",)), "Address Empty", ISBLANK(A2888), "", ISBLANK(B2888), "Room Number Empty", ISBLANK(C2888), "First Name Empty", ISBLANK(E2888), "Last Name Empty", ISBLANK(F2888), "Date of Birth Empty", ISBLANK(G2888), "NI Number Empty", ISBLANK(H2888), "Check In Date Empty", ISBLANK(J2888), "HB Claim Ref Number Empty", ISBLANK(K2888), "Referral Agency Empty", ISBLANK(M2888), "Gender Empty", ISBLANK(N2888), "Religion Empty", ISBLANK(O2888), "Ethnicity Empty", ISBLANK(P2888), "Nationality Empty", ISBLANK(Q2888), "Disability Empty", ISBLANK(R2888), "Sexual Orientation Empty", ISBLANK(S2888), "Language Empty", ISBLANK(T2888), "Risk Assessment Empty", AND(G2888&lt;&gt;"",H2888&lt;&gt;""), IF(SUMPRODUCT(($G$2:$G$5000=G2888)*($H$2:$H$5000=H2888))&gt;1,"CONFLICT: NI and Check-in Date Already in Use","Correct"), TRUE, "Correct")</f>
        <v/>
      </c>
    </row>
    <row r="2889" spans="1:22" s="14" customFormat="1" x14ac:dyDescent="0.5">
      <c r="A2889" s="10"/>
      <c r="B2889" s="11"/>
      <c r="C2889" s="10"/>
      <c r="D2889" s="10"/>
      <c r="E2889" s="10"/>
      <c r="F2889" s="12"/>
      <c r="G2889" s="10"/>
      <c r="H2889" s="12"/>
      <c r="I2889" s="12"/>
      <c r="J2889" s="13"/>
      <c r="K2889" s="10"/>
      <c r="L2889" s="15" t="str">
        <f ca="1">IF(ISBLANK(F2889), "", DATEDIF(Tenants[[#This Row],[DateOfBirth]],TODAY(),"Y"))</f>
        <v/>
      </c>
      <c r="M2889" s="10"/>
      <c r="N2889" s="10"/>
      <c r="O2889" s="10"/>
      <c r="P2889" s="10"/>
      <c r="Q2889" s="10"/>
      <c r="R2889" s="10"/>
      <c r="S2889" s="10"/>
      <c r="T2889" s="10"/>
      <c r="U2889" s="16" t="str">
        <f t="shared" si="46"/>
        <v/>
      </c>
      <c r="V2889" s="16" t="str" cm="1">
        <f t="array" ref="V2889">_xlfn.IFS(AND(ISBLANK(A2889), OR(B2889&lt;&gt;"",C2889&lt;&gt;"",E2889&lt;&gt;"",F2889&lt;&gt;"",G2889&lt;&gt;"",H2889&lt;&gt;"",J2889&lt;&gt;"",K2889&lt;&gt;"",M2889&lt;&gt;"",N2889&lt;&gt;"",O2889&lt;&gt;"",P2889&lt;&gt;"",Q2889&lt;&gt;"",R2889&lt;&gt;"",S2889&lt;&gt;"",T2889&lt;&gt;"",)), "Address Empty", ISBLANK(A2889), "", ISBLANK(B2889), "Room Number Empty", ISBLANK(C2889), "First Name Empty", ISBLANK(E2889), "Last Name Empty", ISBLANK(F2889), "Date of Birth Empty", ISBLANK(G2889), "NI Number Empty", ISBLANK(H2889), "Check In Date Empty", ISBLANK(J2889), "HB Claim Ref Number Empty", ISBLANK(K2889), "Referral Agency Empty", ISBLANK(M2889), "Gender Empty", ISBLANK(N2889), "Religion Empty", ISBLANK(O2889), "Ethnicity Empty", ISBLANK(P2889), "Nationality Empty", ISBLANK(Q2889), "Disability Empty", ISBLANK(R2889), "Sexual Orientation Empty", ISBLANK(S2889), "Language Empty", ISBLANK(T2889), "Risk Assessment Empty", AND(G2889&lt;&gt;"",H2889&lt;&gt;""), IF(SUMPRODUCT(($G$2:$G$5000=G2889)*($H$2:$H$5000=H2889))&gt;1,"CONFLICT: NI and Check-in Date Already in Use","Correct"), TRUE, "Correct")</f>
        <v/>
      </c>
    </row>
    <row r="2890" spans="1:22" s="14" customFormat="1" x14ac:dyDescent="0.5">
      <c r="A2890" s="10"/>
      <c r="B2890" s="11"/>
      <c r="C2890" s="10"/>
      <c r="D2890" s="10"/>
      <c r="E2890" s="10"/>
      <c r="F2890" s="12"/>
      <c r="G2890" s="10"/>
      <c r="H2890" s="12"/>
      <c r="I2890" s="12"/>
      <c r="J2890" s="13"/>
      <c r="K2890" s="10"/>
      <c r="L2890" s="15" t="str">
        <f ca="1">IF(ISBLANK(F2890), "", DATEDIF(Tenants[[#This Row],[DateOfBirth]],TODAY(),"Y"))</f>
        <v/>
      </c>
      <c r="M2890" s="10"/>
      <c r="N2890" s="10"/>
      <c r="O2890" s="10"/>
      <c r="P2890" s="10"/>
      <c r="Q2890" s="10"/>
      <c r="R2890" s="10"/>
      <c r="S2890" s="10"/>
      <c r="T2890" s="10"/>
      <c r="U2890" s="16" t="str">
        <f t="shared" si="46"/>
        <v/>
      </c>
      <c r="V2890" s="16" t="str" cm="1">
        <f t="array" ref="V2890">_xlfn.IFS(AND(ISBLANK(A2890), OR(B2890&lt;&gt;"",C2890&lt;&gt;"",E2890&lt;&gt;"",F2890&lt;&gt;"",G2890&lt;&gt;"",H2890&lt;&gt;"",J2890&lt;&gt;"",K2890&lt;&gt;"",M2890&lt;&gt;"",N2890&lt;&gt;"",O2890&lt;&gt;"",P2890&lt;&gt;"",Q2890&lt;&gt;"",R2890&lt;&gt;"",S2890&lt;&gt;"",T2890&lt;&gt;"",)), "Address Empty", ISBLANK(A2890), "", ISBLANK(B2890), "Room Number Empty", ISBLANK(C2890), "First Name Empty", ISBLANK(E2890), "Last Name Empty", ISBLANK(F2890), "Date of Birth Empty", ISBLANK(G2890), "NI Number Empty", ISBLANK(H2890), "Check In Date Empty", ISBLANK(J2890), "HB Claim Ref Number Empty", ISBLANK(K2890), "Referral Agency Empty", ISBLANK(M2890), "Gender Empty", ISBLANK(N2890), "Religion Empty", ISBLANK(O2890), "Ethnicity Empty", ISBLANK(P2890), "Nationality Empty", ISBLANK(Q2890), "Disability Empty", ISBLANK(R2890), "Sexual Orientation Empty", ISBLANK(S2890), "Language Empty", ISBLANK(T2890), "Risk Assessment Empty", AND(G2890&lt;&gt;"",H2890&lt;&gt;""), IF(SUMPRODUCT(($G$2:$G$5000=G2890)*($H$2:$H$5000=H2890))&gt;1,"CONFLICT: NI and Check-in Date Already in Use","Correct"), TRUE, "Correct")</f>
        <v/>
      </c>
    </row>
    <row r="2891" spans="1:22" s="14" customFormat="1" x14ac:dyDescent="0.5">
      <c r="A2891" s="10"/>
      <c r="B2891" s="11"/>
      <c r="C2891" s="10"/>
      <c r="D2891" s="10"/>
      <c r="E2891" s="10"/>
      <c r="F2891" s="12"/>
      <c r="G2891" s="10"/>
      <c r="H2891" s="12"/>
      <c r="I2891" s="12"/>
      <c r="J2891" s="13"/>
      <c r="K2891" s="10"/>
      <c r="L2891" s="15" t="str">
        <f ca="1">IF(ISBLANK(F2891), "", DATEDIF(Tenants[[#This Row],[DateOfBirth]],TODAY(),"Y"))</f>
        <v/>
      </c>
      <c r="M2891" s="10"/>
      <c r="N2891" s="10"/>
      <c r="O2891" s="10"/>
      <c r="P2891" s="10"/>
      <c r="Q2891" s="10"/>
      <c r="R2891" s="10"/>
      <c r="S2891" s="10"/>
      <c r="T2891" s="10"/>
      <c r="U2891" s="16" t="str">
        <f t="shared" si="46"/>
        <v/>
      </c>
      <c r="V2891" s="16" t="str" cm="1">
        <f t="array" ref="V2891">_xlfn.IFS(AND(ISBLANK(A2891), OR(B2891&lt;&gt;"",C2891&lt;&gt;"",E2891&lt;&gt;"",F2891&lt;&gt;"",G2891&lt;&gt;"",H2891&lt;&gt;"",J2891&lt;&gt;"",K2891&lt;&gt;"",M2891&lt;&gt;"",N2891&lt;&gt;"",O2891&lt;&gt;"",P2891&lt;&gt;"",Q2891&lt;&gt;"",R2891&lt;&gt;"",S2891&lt;&gt;"",T2891&lt;&gt;"",)), "Address Empty", ISBLANK(A2891), "", ISBLANK(B2891), "Room Number Empty", ISBLANK(C2891), "First Name Empty", ISBLANK(E2891), "Last Name Empty", ISBLANK(F2891), "Date of Birth Empty", ISBLANK(G2891), "NI Number Empty", ISBLANK(H2891), "Check In Date Empty", ISBLANK(J2891), "HB Claim Ref Number Empty", ISBLANK(K2891), "Referral Agency Empty", ISBLANK(M2891), "Gender Empty", ISBLANK(N2891), "Religion Empty", ISBLANK(O2891), "Ethnicity Empty", ISBLANK(P2891), "Nationality Empty", ISBLANK(Q2891), "Disability Empty", ISBLANK(R2891), "Sexual Orientation Empty", ISBLANK(S2891), "Language Empty", ISBLANK(T2891), "Risk Assessment Empty", AND(G2891&lt;&gt;"",H2891&lt;&gt;""), IF(SUMPRODUCT(($G$2:$G$5000=G2891)*($H$2:$H$5000=H2891))&gt;1,"CONFLICT: NI and Check-in Date Already in Use","Correct"), TRUE, "Correct")</f>
        <v/>
      </c>
    </row>
    <row r="2892" spans="1:22" s="14" customFormat="1" x14ac:dyDescent="0.5">
      <c r="A2892" s="10"/>
      <c r="B2892" s="11"/>
      <c r="C2892" s="10"/>
      <c r="D2892" s="10"/>
      <c r="E2892" s="10"/>
      <c r="F2892" s="12"/>
      <c r="G2892" s="10"/>
      <c r="H2892" s="12"/>
      <c r="I2892" s="12"/>
      <c r="J2892" s="13"/>
      <c r="K2892" s="10"/>
      <c r="L2892" s="15" t="str">
        <f ca="1">IF(ISBLANK(F2892), "", DATEDIF(Tenants[[#This Row],[DateOfBirth]],TODAY(),"Y"))</f>
        <v/>
      </c>
      <c r="M2892" s="10"/>
      <c r="N2892" s="10"/>
      <c r="O2892" s="10"/>
      <c r="P2892" s="10"/>
      <c r="Q2892" s="10"/>
      <c r="R2892" s="10"/>
      <c r="S2892" s="10"/>
      <c r="T2892" s="10"/>
      <c r="U2892" s="16" t="str">
        <f t="shared" si="46"/>
        <v/>
      </c>
      <c r="V2892" s="16" t="str" cm="1">
        <f t="array" ref="V2892">_xlfn.IFS(AND(ISBLANK(A2892), OR(B2892&lt;&gt;"",C2892&lt;&gt;"",E2892&lt;&gt;"",F2892&lt;&gt;"",G2892&lt;&gt;"",H2892&lt;&gt;"",J2892&lt;&gt;"",K2892&lt;&gt;"",M2892&lt;&gt;"",N2892&lt;&gt;"",O2892&lt;&gt;"",P2892&lt;&gt;"",Q2892&lt;&gt;"",R2892&lt;&gt;"",S2892&lt;&gt;"",T2892&lt;&gt;"",)), "Address Empty", ISBLANK(A2892), "", ISBLANK(B2892), "Room Number Empty", ISBLANK(C2892), "First Name Empty", ISBLANK(E2892), "Last Name Empty", ISBLANK(F2892), "Date of Birth Empty", ISBLANK(G2892), "NI Number Empty", ISBLANK(H2892), "Check In Date Empty", ISBLANK(J2892), "HB Claim Ref Number Empty", ISBLANK(K2892), "Referral Agency Empty", ISBLANK(M2892), "Gender Empty", ISBLANK(N2892), "Religion Empty", ISBLANK(O2892), "Ethnicity Empty", ISBLANK(P2892), "Nationality Empty", ISBLANK(Q2892), "Disability Empty", ISBLANK(R2892), "Sexual Orientation Empty", ISBLANK(S2892), "Language Empty", ISBLANK(T2892), "Risk Assessment Empty", AND(G2892&lt;&gt;"",H2892&lt;&gt;""), IF(SUMPRODUCT(($G$2:$G$5000=G2892)*($H$2:$H$5000=H2892))&gt;1,"CONFLICT: NI and Check-in Date Already in Use","Correct"), TRUE, "Correct")</f>
        <v/>
      </c>
    </row>
    <row r="2893" spans="1:22" s="14" customFormat="1" x14ac:dyDescent="0.5">
      <c r="A2893" s="10"/>
      <c r="B2893" s="11"/>
      <c r="C2893" s="10"/>
      <c r="D2893" s="10"/>
      <c r="E2893" s="10"/>
      <c r="F2893" s="12"/>
      <c r="G2893" s="10"/>
      <c r="H2893" s="12"/>
      <c r="I2893" s="12"/>
      <c r="J2893" s="13"/>
      <c r="K2893" s="10"/>
      <c r="L2893" s="15" t="str">
        <f ca="1">IF(ISBLANK(F2893), "", DATEDIF(Tenants[[#This Row],[DateOfBirth]],TODAY(),"Y"))</f>
        <v/>
      </c>
      <c r="M2893" s="10"/>
      <c r="N2893" s="10"/>
      <c r="O2893" s="10"/>
      <c r="P2893" s="10"/>
      <c r="Q2893" s="10"/>
      <c r="R2893" s="10"/>
      <c r="S2893" s="10"/>
      <c r="T2893" s="10"/>
      <c r="U2893" s="16" t="str">
        <f t="shared" si="46"/>
        <v/>
      </c>
      <c r="V2893" s="16" t="str" cm="1">
        <f t="array" ref="V2893">_xlfn.IFS(AND(ISBLANK(A2893), OR(B2893&lt;&gt;"",C2893&lt;&gt;"",E2893&lt;&gt;"",F2893&lt;&gt;"",G2893&lt;&gt;"",H2893&lt;&gt;"",J2893&lt;&gt;"",K2893&lt;&gt;"",M2893&lt;&gt;"",N2893&lt;&gt;"",O2893&lt;&gt;"",P2893&lt;&gt;"",Q2893&lt;&gt;"",R2893&lt;&gt;"",S2893&lt;&gt;"",T2893&lt;&gt;"",)), "Address Empty", ISBLANK(A2893), "", ISBLANK(B2893), "Room Number Empty", ISBLANK(C2893), "First Name Empty", ISBLANK(E2893), "Last Name Empty", ISBLANK(F2893), "Date of Birth Empty", ISBLANK(G2893), "NI Number Empty", ISBLANK(H2893), "Check In Date Empty", ISBLANK(J2893), "HB Claim Ref Number Empty", ISBLANK(K2893), "Referral Agency Empty", ISBLANK(M2893), "Gender Empty", ISBLANK(N2893), "Religion Empty", ISBLANK(O2893), "Ethnicity Empty", ISBLANK(P2893), "Nationality Empty", ISBLANK(Q2893), "Disability Empty", ISBLANK(R2893), "Sexual Orientation Empty", ISBLANK(S2893), "Language Empty", ISBLANK(T2893), "Risk Assessment Empty", AND(G2893&lt;&gt;"",H2893&lt;&gt;""), IF(SUMPRODUCT(($G$2:$G$5000=G2893)*($H$2:$H$5000=H2893))&gt;1,"CONFLICT: NI and Check-in Date Already in Use","Correct"), TRUE, "Correct")</f>
        <v/>
      </c>
    </row>
    <row r="2894" spans="1:22" s="14" customFormat="1" x14ac:dyDescent="0.5">
      <c r="A2894" s="10"/>
      <c r="B2894" s="11"/>
      <c r="C2894" s="10"/>
      <c r="D2894" s="10"/>
      <c r="E2894" s="10"/>
      <c r="F2894" s="12"/>
      <c r="G2894" s="10"/>
      <c r="H2894" s="12"/>
      <c r="I2894" s="12"/>
      <c r="J2894" s="13"/>
      <c r="K2894" s="10"/>
      <c r="L2894" s="15" t="str">
        <f ca="1">IF(ISBLANK(F2894), "", DATEDIF(Tenants[[#This Row],[DateOfBirth]],TODAY(),"Y"))</f>
        <v/>
      </c>
      <c r="M2894" s="10"/>
      <c r="N2894" s="10"/>
      <c r="O2894" s="10"/>
      <c r="P2894" s="10"/>
      <c r="Q2894" s="10"/>
      <c r="R2894" s="10"/>
      <c r="S2894" s="10"/>
      <c r="T2894" s="10"/>
      <c r="U2894" s="16" t="str">
        <f t="shared" si="46"/>
        <v/>
      </c>
      <c r="V2894" s="16" t="str" cm="1">
        <f t="array" ref="V2894">_xlfn.IFS(AND(ISBLANK(A2894), OR(B2894&lt;&gt;"",C2894&lt;&gt;"",E2894&lt;&gt;"",F2894&lt;&gt;"",G2894&lt;&gt;"",H2894&lt;&gt;"",J2894&lt;&gt;"",K2894&lt;&gt;"",M2894&lt;&gt;"",N2894&lt;&gt;"",O2894&lt;&gt;"",P2894&lt;&gt;"",Q2894&lt;&gt;"",R2894&lt;&gt;"",S2894&lt;&gt;"",T2894&lt;&gt;"",)), "Address Empty", ISBLANK(A2894), "", ISBLANK(B2894), "Room Number Empty", ISBLANK(C2894), "First Name Empty", ISBLANK(E2894), "Last Name Empty", ISBLANK(F2894), "Date of Birth Empty", ISBLANK(G2894), "NI Number Empty", ISBLANK(H2894), "Check In Date Empty", ISBLANK(J2894), "HB Claim Ref Number Empty", ISBLANK(K2894), "Referral Agency Empty", ISBLANK(M2894), "Gender Empty", ISBLANK(N2894), "Religion Empty", ISBLANK(O2894), "Ethnicity Empty", ISBLANK(P2894), "Nationality Empty", ISBLANK(Q2894), "Disability Empty", ISBLANK(R2894), "Sexual Orientation Empty", ISBLANK(S2894), "Language Empty", ISBLANK(T2894), "Risk Assessment Empty", AND(G2894&lt;&gt;"",H2894&lt;&gt;""), IF(SUMPRODUCT(($G$2:$G$5000=G2894)*($H$2:$H$5000=H2894))&gt;1,"CONFLICT: NI and Check-in Date Already in Use","Correct"), TRUE, "Correct")</f>
        <v/>
      </c>
    </row>
    <row r="2895" spans="1:22" s="14" customFormat="1" x14ac:dyDescent="0.5">
      <c r="A2895" s="10"/>
      <c r="B2895" s="11"/>
      <c r="C2895" s="10"/>
      <c r="D2895" s="10"/>
      <c r="E2895" s="10"/>
      <c r="F2895" s="12"/>
      <c r="G2895" s="10"/>
      <c r="H2895" s="12"/>
      <c r="I2895" s="12"/>
      <c r="J2895" s="13"/>
      <c r="K2895" s="10"/>
      <c r="L2895" s="15" t="str">
        <f ca="1">IF(ISBLANK(F2895), "", DATEDIF(Tenants[[#This Row],[DateOfBirth]],TODAY(),"Y"))</f>
        <v/>
      </c>
      <c r="M2895" s="10"/>
      <c r="N2895" s="10"/>
      <c r="O2895" s="10"/>
      <c r="P2895" s="10"/>
      <c r="Q2895" s="10"/>
      <c r="R2895" s="10"/>
      <c r="S2895" s="10"/>
      <c r="T2895" s="10"/>
      <c r="U2895" s="16" t="str">
        <f t="shared" si="46"/>
        <v/>
      </c>
      <c r="V2895" s="16" t="str" cm="1">
        <f t="array" ref="V2895">_xlfn.IFS(AND(ISBLANK(A2895), OR(B2895&lt;&gt;"",C2895&lt;&gt;"",E2895&lt;&gt;"",F2895&lt;&gt;"",G2895&lt;&gt;"",H2895&lt;&gt;"",J2895&lt;&gt;"",K2895&lt;&gt;"",M2895&lt;&gt;"",N2895&lt;&gt;"",O2895&lt;&gt;"",P2895&lt;&gt;"",Q2895&lt;&gt;"",R2895&lt;&gt;"",S2895&lt;&gt;"",T2895&lt;&gt;"",)), "Address Empty", ISBLANK(A2895), "", ISBLANK(B2895), "Room Number Empty", ISBLANK(C2895), "First Name Empty", ISBLANK(E2895), "Last Name Empty", ISBLANK(F2895), "Date of Birth Empty", ISBLANK(G2895), "NI Number Empty", ISBLANK(H2895), "Check In Date Empty", ISBLANK(J2895), "HB Claim Ref Number Empty", ISBLANK(K2895), "Referral Agency Empty", ISBLANK(M2895), "Gender Empty", ISBLANK(N2895), "Religion Empty", ISBLANK(O2895), "Ethnicity Empty", ISBLANK(P2895), "Nationality Empty", ISBLANK(Q2895), "Disability Empty", ISBLANK(R2895), "Sexual Orientation Empty", ISBLANK(S2895), "Language Empty", ISBLANK(T2895), "Risk Assessment Empty", AND(G2895&lt;&gt;"",H2895&lt;&gt;""), IF(SUMPRODUCT(($G$2:$G$5000=G2895)*($H$2:$H$5000=H2895))&gt;1,"CONFLICT: NI and Check-in Date Already in Use","Correct"), TRUE, "Correct")</f>
        <v/>
      </c>
    </row>
    <row r="2896" spans="1:22" s="14" customFormat="1" x14ac:dyDescent="0.5">
      <c r="A2896" s="10"/>
      <c r="B2896" s="11"/>
      <c r="C2896" s="10"/>
      <c r="D2896" s="10"/>
      <c r="E2896" s="10"/>
      <c r="F2896" s="12"/>
      <c r="G2896" s="10"/>
      <c r="H2896" s="12"/>
      <c r="I2896" s="12"/>
      <c r="J2896" s="13"/>
      <c r="K2896" s="10"/>
      <c r="L2896" s="15" t="str">
        <f ca="1">IF(ISBLANK(F2896), "", DATEDIF(Tenants[[#This Row],[DateOfBirth]],TODAY(),"Y"))</f>
        <v/>
      </c>
      <c r="M2896" s="10"/>
      <c r="N2896" s="10"/>
      <c r="O2896" s="10"/>
      <c r="P2896" s="10"/>
      <c r="Q2896" s="10"/>
      <c r="R2896" s="10"/>
      <c r="S2896" s="10"/>
      <c r="T2896" s="10"/>
      <c r="U2896" s="16" t="str">
        <f t="shared" si="46"/>
        <v/>
      </c>
      <c r="V2896" s="16" t="str" cm="1">
        <f t="array" ref="V2896">_xlfn.IFS(AND(ISBLANK(A2896), OR(B2896&lt;&gt;"",C2896&lt;&gt;"",E2896&lt;&gt;"",F2896&lt;&gt;"",G2896&lt;&gt;"",H2896&lt;&gt;"",J2896&lt;&gt;"",K2896&lt;&gt;"",M2896&lt;&gt;"",N2896&lt;&gt;"",O2896&lt;&gt;"",P2896&lt;&gt;"",Q2896&lt;&gt;"",R2896&lt;&gt;"",S2896&lt;&gt;"",T2896&lt;&gt;"",)), "Address Empty", ISBLANK(A2896), "", ISBLANK(B2896), "Room Number Empty", ISBLANK(C2896), "First Name Empty", ISBLANK(E2896), "Last Name Empty", ISBLANK(F2896), "Date of Birth Empty", ISBLANK(G2896), "NI Number Empty", ISBLANK(H2896), "Check In Date Empty", ISBLANK(J2896), "HB Claim Ref Number Empty", ISBLANK(K2896), "Referral Agency Empty", ISBLANK(M2896), "Gender Empty", ISBLANK(N2896), "Religion Empty", ISBLANK(O2896), "Ethnicity Empty", ISBLANK(P2896), "Nationality Empty", ISBLANK(Q2896), "Disability Empty", ISBLANK(R2896), "Sexual Orientation Empty", ISBLANK(S2896), "Language Empty", ISBLANK(T2896), "Risk Assessment Empty", AND(G2896&lt;&gt;"",H2896&lt;&gt;""), IF(SUMPRODUCT(($G$2:$G$5000=G2896)*($H$2:$H$5000=H2896))&gt;1,"CONFLICT: NI and Check-in Date Already in Use","Correct"), TRUE, "Correct")</f>
        <v/>
      </c>
    </row>
    <row r="2897" spans="1:22" s="14" customFormat="1" x14ac:dyDescent="0.5">
      <c r="A2897" s="10"/>
      <c r="B2897" s="11"/>
      <c r="C2897" s="10"/>
      <c r="D2897" s="10"/>
      <c r="E2897" s="10"/>
      <c r="F2897" s="12"/>
      <c r="G2897" s="10"/>
      <c r="H2897" s="12"/>
      <c r="I2897" s="12"/>
      <c r="J2897" s="13"/>
      <c r="K2897" s="10"/>
      <c r="L2897" s="15" t="str">
        <f ca="1">IF(ISBLANK(F2897), "", DATEDIF(Tenants[[#This Row],[DateOfBirth]],TODAY(),"Y"))</f>
        <v/>
      </c>
      <c r="M2897" s="10"/>
      <c r="N2897" s="10"/>
      <c r="O2897" s="10"/>
      <c r="P2897" s="10"/>
      <c r="Q2897" s="10"/>
      <c r="R2897" s="10"/>
      <c r="S2897" s="10"/>
      <c r="T2897" s="10"/>
      <c r="U2897" s="16" t="str">
        <f t="shared" si="46"/>
        <v/>
      </c>
      <c r="V2897" s="16" t="str" cm="1">
        <f t="array" ref="V2897">_xlfn.IFS(AND(ISBLANK(A2897), OR(B2897&lt;&gt;"",C2897&lt;&gt;"",E2897&lt;&gt;"",F2897&lt;&gt;"",G2897&lt;&gt;"",H2897&lt;&gt;"",J2897&lt;&gt;"",K2897&lt;&gt;"",M2897&lt;&gt;"",N2897&lt;&gt;"",O2897&lt;&gt;"",P2897&lt;&gt;"",Q2897&lt;&gt;"",R2897&lt;&gt;"",S2897&lt;&gt;"",T2897&lt;&gt;"",)), "Address Empty", ISBLANK(A2897), "", ISBLANK(B2897), "Room Number Empty", ISBLANK(C2897), "First Name Empty", ISBLANK(E2897), "Last Name Empty", ISBLANK(F2897), "Date of Birth Empty", ISBLANK(G2897), "NI Number Empty", ISBLANK(H2897), "Check In Date Empty", ISBLANK(J2897), "HB Claim Ref Number Empty", ISBLANK(K2897), "Referral Agency Empty", ISBLANK(M2897), "Gender Empty", ISBLANK(N2897), "Religion Empty", ISBLANK(O2897), "Ethnicity Empty", ISBLANK(P2897), "Nationality Empty", ISBLANK(Q2897), "Disability Empty", ISBLANK(R2897), "Sexual Orientation Empty", ISBLANK(S2897), "Language Empty", ISBLANK(T2897), "Risk Assessment Empty", AND(G2897&lt;&gt;"",H2897&lt;&gt;""), IF(SUMPRODUCT(($G$2:$G$5000=G2897)*($H$2:$H$5000=H2897))&gt;1,"CONFLICT: NI and Check-in Date Already in Use","Correct"), TRUE, "Correct")</f>
        <v/>
      </c>
    </row>
    <row r="2898" spans="1:22" s="14" customFormat="1" x14ac:dyDescent="0.5">
      <c r="A2898" s="10"/>
      <c r="B2898" s="11"/>
      <c r="C2898" s="10"/>
      <c r="D2898" s="10"/>
      <c r="E2898" s="10"/>
      <c r="F2898" s="12"/>
      <c r="G2898" s="10"/>
      <c r="H2898" s="12"/>
      <c r="I2898" s="12"/>
      <c r="J2898" s="13"/>
      <c r="K2898" s="10"/>
      <c r="L2898" s="15" t="str">
        <f ca="1">IF(ISBLANK(F2898), "", DATEDIF(Tenants[[#This Row],[DateOfBirth]],TODAY(),"Y"))</f>
        <v/>
      </c>
      <c r="M2898" s="10"/>
      <c r="N2898" s="10"/>
      <c r="O2898" s="10"/>
      <c r="P2898" s="10"/>
      <c r="Q2898" s="10"/>
      <c r="R2898" s="10"/>
      <c r="S2898" s="10"/>
      <c r="T2898" s="10"/>
      <c r="U2898" s="16" t="str">
        <f t="shared" si="46"/>
        <v/>
      </c>
      <c r="V2898" s="16" t="str" cm="1">
        <f t="array" ref="V2898">_xlfn.IFS(AND(ISBLANK(A2898), OR(B2898&lt;&gt;"",C2898&lt;&gt;"",E2898&lt;&gt;"",F2898&lt;&gt;"",G2898&lt;&gt;"",H2898&lt;&gt;"",J2898&lt;&gt;"",K2898&lt;&gt;"",M2898&lt;&gt;"",N2898&lt;&gt;"",O2898&lt;&gt;"",P2898&lt;&gt;"",Q2898&lt;&gt;"",R2898&lt;&gt;"",S2898&lt;&gt;"",T2898&lt;&gt;"",)), "Address Empty", ISBLANK(A2898), "", ISBLANK(B2898), "Room Number Empty", ISBLANK(C2898), "First Name Empty", ISBLANK(E2898), "Last Name Empty", ISBLANK(F2898), "Date of Birth Empty", ISBLANK(G2898), "NI Number Empty", ISBLANK(H2898), "Check In Date Empty", ISBLANK(J2898), "HB Claim Ref Number Empty", ISBLANK(K2898), "Referral Agency Empty", ISBLANK(M2898), "Gender Empty", ISBLANK(N2898), "Religion Empty", ISBLANK(O2898), "Ethnicity Empty", ISBLANK(P2898), "Nationality Empty", ISBLANK(Q2898), "Disability Empty", ISBLANK(R2898), "Sexual Orientation Empty", ISBLANK(S2898), "Language Empty", ISBLANK(T2898), "Risk Assessment Empty", AND(G2898&lt;&gt;"",H2898&lt;&gt;""), IF(SUMPRODUCT(($G$2:$G$5000=G2898)*($H$2:$H$5000=H2898))&gt;1,"CONFLICT: NI and Check-in Date Already in Use","Correct"), TRUE, "Correct")</f>
        <v/>
      </c>
    </row>
    <row r="2899" spans="1:22" s="14" customFormat="1" x14ac:dyDescent="0.5">
      <c r="A2899" s="10"/>
      <c r="B2899" s="11"/>
      <c r="C2899" s="10"/>
      <c r="D2899" s="10"/>
      <c r="E2899" s="10"/>
      <c r="F2899" s="12"/>
      <c r="G2899" s="10"/>
      <c r="H2899" s="12"/>
      <c r="I2899" s="12"/>
      <c r="J2899" s="13"/>
      <c r="K2899" s="10"/>
      <c r="L2899" s="15" t="str">
        <f ca="1">IF(ISBLANK(F2899), "", DATEDIF(Tenants[[#This Row],[DateOfBirth]],TODAY(),"Y"))</f>
        <v/>
      </c>
      <c r="M2899" s="10"/>
      <c r="N2899" s="10"/>
      <c r="O2899" s="10"/>
      <c r="P2899" s="10"/>
      <c r="Q2899" s="10"/>
      <c r="R2899" s="10"/>
      <c r="S2899" s="10"/>
      <c r="T2899" s="10"/>
      <c r="U2899" s="16" t="str">
        <f t="shared" si="46"/>
        <v/>
      </c>
      <c r="V2899" s="16" t="str" cm="1">
        <f t="array" ref="V2899">_xlfn.IFS(AND(ISBLANK(A2899), OR(B2899&lt;&gt;"",C2899&lt;&gt;"",E2899&lt;&gt;"",F2899&lt;&gt;"",G2899&lt;&gt;"",H2899&lt;&gt;"",J2899&lt;&gt;"",K2899&lt;&gt;"",M2899&lt;&gt;"",N2899&lt;&gt;"",O2899&lt;&gt;"",P2899&lt;&gt;"",Q2899&lt;&gt;"",R2899&lt;&gt;"",S2899&lt;&gt;"",T2899&lt;&gt;"",)), "Address Empty", ISBLANK(A2899), "", ISBLANK(B2899), "Room Number Empty", ISBLANK(C2899), "First Name Empty", ISBLANK(E2899), "Last Name Empty", ISBLANK(F2899), "Date of Birth Empty", ISBLANK(G2899), "NI Number Empty", ISBLANK(H2899), "Check In Date Empty", ISBLANK(J2899), "HB Claim Ref Number Empty", ISBLANK(K2899), "Referral Agency Empty", ISBLANK(M2899), "Gender Empty", ISBLANK(N2899), "Religion Empty", ISBLANK(O2899), "Ethnicity Empty", ISBLANK(P2899), "Nationality Empty", ISBLANK(Q2899), "Disability Empty", ISBLANK(R2899), "Sexual Orientation Empty", ISBLANK(S2899), "Language Empty", ISBLANK(T2899), "Risk Assessment Empty", AND(G2899&lt;&gt;"",H2899&lt;&gt;""), IF(SUMPRODUCT(($G$2:$G$5000=G2899)*($H$2:$H$5000=H2899))&gt;1,"CONFLICT: NI and Check-in Date Already in Use","Correct"), TRUE, "Correct")</f>
        <v/>
      </c>
    </row>
    <row r="2900" spans="1:22" s="14" customFormat="1" x14ac:dyDescent="0.5">
      <c r="A2900" s="10"/>
      <c r="B2900" s="11"/>
      <c r="C2900" s="10"/>
      <c r="D2900" s="10"/>
      <c r="E2900" s="10"/>
      <c r="F2900" s="12"/>
      <c r="G2900" s="10"/>
      <c r="H2900" s="12"/>
      <c r="I2900" s="12"/>
      <c r="J2900" s="13"/>
      <c r="K2900" s="10"/>
      <c r="L2900" s="15" t="str">
        <f ca="1">IF(ISBLANK(F2900), "", DATEDIF(Tenants[[#This Row],[DateOfBirth]],TODAY(),"Y"))</f>
        <v/>
      </c>
      <c r="M2900" s="10"/>
      <c r="N2900" s="10"/>
      <c r="O2900" s="10"/>
      <c r="P2900" s="10"/>
      <c r="Q2900" s="10"/>
      <c r="R2900" s="10"/>
      <c r="S2900" s="10"/>
      <c r="T2900" s="10"/>
      <c r="U2900" s="16" t="str">
        <f t="shared" si="46"/>
        <v/>
      </c>
      <c r="V2900" s="16" t="str" cm="1">
        <f t="array" ref="V2900">_xlfn.IFS(AND(ISBLANK(A2900), OR(B2900&lt;&gt;"",C2900&lt;&gt;"",E2900&lt;&gt;"",F2900&lt;&gt;"",G2900&lt;&gt;"",H2900&lt;&gt;"",J2900&lt;&gt;"",K2900&lt;&gt;"",M2900&lt;&gt;"",N2900&lt;&gt;"",O2900&lt;&gt;"",P2900&lt;&gt;"",Q2900&lt;&gt;"",R2900&lt;&gt;"",S2900&lt;&gt;"",T2900&lt;&gt;"",)), "Address Empty", ISBLANK(A2900), "", ISBLANK(B2900), "Room Number Empty", ISBLANK(C2900), "First Name Empty", ISBLANK(E2900), "Last Name Empty", ISBLANK(F2900), "Date of Birth Empty", ISBLANK(G2900), "NI Number Empty", ISBLANK(H2900), "Check In Date Empty", ISBLANK(J2900), "HB Claim Ref Number Empty", ISBLANK(K2900), "Referral Agency Empty", ISBLANK(M2900), "Gender Empty", ISBLANK(N2900), "Religion Empty", ISBLANK(O2900), "Ethnicity Empty", ISBLANK(P2900), "Nationality Empty", ISBLANK(Q2900), "Disability Empty", ISBLANK(R2900), "Sexual Orientation Empty", ISBLANK(S2900), "Language Empty", ISBLANK(T2900), "Risk Assessment Empty", AND(G2900&lt;&gt;"",H2900&lt;&gt;""), IF(SUMPRODUCT(($G$2:$G$5000=G2900)*($H$2:$H$5000=H2900))&gt;1,"CONFLICT: NI and Check-in Date Already in Use","Correct"), TRUE, "Correct")</f>
        <v/>
      </c>
    </row>
    <row r="2901" spans="1:22" s="14" customFormat="1" x14ac:dyDescent="0.5">
      <c r="A2901" s="10"/>
      <c r="B2901" s="11"/>
      <c r="C2901" s="10"/>
      <c r="D2901" s="10"/>
      <c r="E2901" s="10"/>
      <c r="F2901" s="12"/>
      <c r="G2901" s="10"/>
      <c r="H2901" s="12"/>
      <c r="I2901" s="12"/>
      <c r="J2901" s="13"/>
      <c r="K2901" s="10"/>
      <c r="L2901" s="15" t="str">
        <f ca="1">IF(ISBLANK(F2901), "", DATEDIF(Tenants[[#This Row],[DateOfBirth]],TODAY(),"Y"))</f>
        <v/>
      </c>
      <c r="M2901" s="10"/>
      <c r="N2901" s="10"/>
      <c r="O2901" s="10"/>
      <c r="P2901" s="10"/>
      <c r="Q2901" s="10"/>
      <c r="R2901" s="10"/>
      <c r="S2901" s="10"/>
      <c r="T2901" s="10"/>
      <c r="U2901" s="16" t="str">
        <f t="shared" si="46"/>
        <v/>
      </c>
      <c r="V2901" s="16" t="str" cm="1">
        <f t="array" ref="V2901">_xlfn.IFS(AND(ISBLANK(A2901), OR(B2901&lt;&gt;"",C2901&lt;&gt;"",E2901&lt;&gt;"",F2901&lt;&gt;"",G2901&lt;&gt;"",H2901&lt;&gt;"",J2901&lt;&gt;"",K2901&lt;&gt;"",M2901&lt;&gt;"",N2901&lt;&gt;"",O2901&lt;&gt;"",P2901&lt;&gt;"",Q2901&lt;&gt;"",R2901&lt;&gt;"",S2901&lt;&gt;"",T2901&lt;&gt;"",)), "Address Empty", ISBLANK(A2901), "", ISBLANK(B2901), "Room Number Empty", ISBLANK(C2901), "First Name Empty", ISBLANK(E2901), "Last Name Empty", ISBLANK(F2901), "Date of Birth Empty", ISBLANK(G2901), "NI Number Empty", ISBLANK(H2901), "Check In Date Empty", ISBLANK(J2901), "HB Claim Ref Number Empty", ISBLANK(K2901), "Referral Agency Empty", ISBLANK(M2901), "Gender Empty", ISBLANK(N2901), "Religion Empty", ISBLANK(O2901), "Ethnicity Empty", ISBLANK(P2901), "Nationality Empty", ISBLANK(Q2901), "Disability Empty", ISBLANK(R2901), "Sexual Orientation Empty", ISBLANK(S2901), "Language Empty", ISBLANK(T2901), "Risk Assessment Empty", AND(G2901&lt;&gt;"",H2901&lt;&gt;""), IF(SUMPRODUCT(($G$2:$G$5000=G2901)*($H$2:$H$5000=H2901))&gt;1,"CONFLICT: NI and Check-in Date Already in Use","Correct"), TRUE, "Correct")</f>
        <v/>
      </c>
    </row>
    <row r="2902" spans="1:22" s="14" customFormat="1" x14ac:dyDescent="0.5">
      <c r="A2902" s="10"/>
      <c r="B2902" s="11"/>
      <c r="C2902" s="10"/>
      <c r="D2902" s="10"/>
      <c r="E2902" s="10"/>
      <c r="F2902" s="12"/>
      <c r="G2902" s="10"/>
      <c r="H2902" s="12"/>
      <c r="I2902" s="12"/>
      <c r="J2902" s="13"/>
      <c r="K2902" s="10"/>
      <c r="L2902" s="15" t="str">
        <f ca="1">IF(ISBLANK(F2902), "", DATEDIF(Tenants[[#This Row],[DateOfBirth]],TODAY(),"Y"))</f>
        <v/>
      </c>
      <c r="M2902" s="10"/>
      <c r="N2902" s="10"/>
      <c r="O2902" s="10"/>
      <c r="P2902" s="10"/>
      <c r="Q2902" s="10"/>
      <c r="R2902" s="10"/>
      <c r="S2902" s="10"/>
      <c r="T2902" s="10"/>
      <c r="U2902" s="16" t="str">
        <f t="shared" si="46"/>
        <v/>
      </c>
      <c r="V2902" s="16" t="str" cm="1">
        <f t="array" ref="V2902">_xlfn.IFS(AND(ISBLANK(A2902), OR(B2902&lt;&gt;"",C2902&lt;&gt;"",E2902&lt;&gt;"",F2902&lt;&gt;"",G2902&lt;&gt;"",H2902&lt;&gt;"",J2902&lt;&gt;"",K2902&lt;&gt;"",M2902&lt;&gt;"",N2902&lt;&gt;"",O2902&lt;&gt;"",P2902&lt;&gt;"",Q2902&lt;&gt;"",R2902&lt;&gt;"",S2902&lt;&gt;"",T2902&lt;&gt;"",)), "Address Empty", ISBLANK(A2902), "", ISBLANK(B2902), "Room Number Empty", ISBLANK(C2902), "First Name Empty", ISBLANK(E2902), "Last Name Empty", ISBLANK(F2902), "Date of Birth Empty", ISBLANK(G2902), "NI Number Empty", ISBLANK(H2902), "Check In Date Empty", ISBLANK(J2902), "HB Claim Ref Number Empty", ISBLANK(K2902), "Referral Agency Empty", ISBLANK(M2902), "Gender Empty", ISBLANK(N2902), "Religion Empty", ISBLANK(O2902), "Ethnicity Empty", ISBLANK(P2902), "Nationality Empty", ISBLANK(Q2902), "Disability Empty", ISBLANK(R2902), "Sexual Orientation Empty", ISBLANK(S2902), "Language Empty", ISBLANK(T2902), "Risk Assessment Empty", AND(G2902&lt;&gt;"",H2902&lt;&gt;""), IF(SUMPRODUCT(($G$2:$G$5000=G2902)*($H$2:$H$5000=H2902))&gt;1,"CONFLICT: NI and Check-in Date Already in Use","Correct"), TRUE, "Correct")</f>
        <v/>
      </c>
    </row>
    <row r="2903" spans="1:22" s="14" customFormat="1" x14ac:dyDescent="0.5">
      <c r="A2903" s="10"/>
      <c r="B2903" s="11"/>
      <c r="C2903" s="10"/>
      <c r="D2903" s="10"/>
      <c r="E2903" s="10"/>
      <c r="F2903" s="12"/>
      <c r="G2903" s="10"/>
      <c r="H2903" s="12"/>
      <c r="I2903" s="12"/>
      <c r="J2903" s="13"/>
      <c r="K2903" s="10"/>
      <c r="L2903" s="15" t="str">
        <f ca="1">IF(ISBLANK(F2903), "", DATEDIF(Tenants[[#This Row],[DateOfBirth]],TODAY(),"Y"))</f>
        <v/>
      </c>
      <c r="M2903" s="10"/>
      <c r="N2903" s="10"/>
      <c r="O2903" s="10"/>
      <c r="P2903" s="10"/>
      <c r="Q2903" s="10"/>
      <c r="R2903" s="10"/>
      <c r="S2903" s="10"/>
      <c r="T2903" s="10"/>
      <c r="U2903" s="16" t="str">
        <f t="shared" si="46"/>
        <v/>
      </c>
      <c r="V2903" s="16" t="str" cm="1">
        <f t="array" ref="V2903">_xlfn.IFS(AND(ISBLANK(A2903), OR(B2903&lt;&gt;"",C2903&lt;&gt;"",E2903&lt;&gt;"",F2903&lt;&gt;"",G2903&lt;&gt;"",H2903&lt;&gt;"",J2903&lt;&gt;"",K2903&lt;&gt;"",M2903&lt;&gt;"",N2903&lt;&gt;"",O2903&lt;&gt;"",P2903&lt;&gt;"",Q2903&lt;&gt;"",R2903&lt;&gt;"",S2903&lt;&gt;"",T2903&lt;&gt;"",)), "Address Empty", ISBLANK(A2903), "", ISBLANK(B2903), "Room Number Empty", ISBLANK(C2903), "First Name Empty", ISBLANK(E2903), "Last Name Empty", ISBLANK(F2903), "Date of Birth Empty", ISBLANK(G2903), "NI Number Empty", ISBLANK(H2903), "Check In Date Empty", ISBLANK(J2903), "HB Claim Ref Number Empty", ISBLANK(K2903), "Referral Agency Empty", ISBLANK(M2903), "Gender Empty", ISBLANK(N2903), "Religion Empty", ISBLANK(O2903), "Ethnicity Empty", ISBLANK(P2903), "Nationality Empty", ISBLANK(Q2903), "Disability Empty", ISBLANK(R2903), "Sexual Orientation Empty", ISBLANK(S2903), "Language Empty", ISBLANK(T2903), "Risk Assessment Empty", AND(G2903&lt;&gt;"",H2903&lt;&gt;""), IF(SUMPRODUCT(($G$2:$G$5000=G2903)*($H$2:$H$5000=H2903))&gt;1,"CONFLICT: NI and Check-in Date Already in Use","Correct"), TRUE, "Correct")</f>
        <v/>
      </c>
    </row>
    <row r="2904" spans="1:22" s="14" customFormat="1" x14ac:dyDescent="0.5">
      <c r="A2904" s="10"/>
      <c r="B2904" s="11"/>
      <c r="C2904" s="10"/>
      <c r="D2904" s="10"/>
      <c r="E2904" s="10"/>
      <c r="F2904" s="12"/>
      <c r="G2904" s="10"/>
      <c r="H2904" s="12"/>
      <c r="I2904" s="12"/>
      <c r="J2904" s="13"/>
      <c r="K2904" s="10"/>
      <c r="L2904" s="15" t="str">
        <f ca="1">IF(ISBLANK(F2904), "", DATEDIF(Tenants[[#This Row],[DateOfBirth]],TODAY(),"Y"))</f>
        <v/>
      </c>
      <c r="M2904" s="10"/>
      <c r="N2904" s="10"/>
      <c r="O2904" s="10"/>
      <c r="P2904" s="10"/>
      <c r="Q2904" s="10"/>
      <c r="R2904" s="10"/>
      <c r="S2904" s="10"/>
      <c r="T2904" s="10"/>
      <c r="U2904" s="16" t="str">
        <f t="shared" si="46"/>
        <v/>
      </c>
      <c r="V2904" s="16" t="str" cm="1">
        <f t="array" ref="V2904">_xlfn.IFS(AND(ISBLANK(A2904), OR(B2904&lt;&gt;"",C2904&lt;&gt;"",E2904&lt;&gt;"",F2904&lt;&gt;"",G2904&lt;&gt;"",H2904&lt;&gt;"",J2904&lt;&gt;"",K2904&lt;&gt;"",M2904&lt;&gt;"",N2904&lt;&gt;"",O2904&lt;&gt;"",P2904&lt;&gt;"",Q2904&lt;&gt;"",R2904&lt;&gt;"",S2904&lt;&gt;"",T2904&lt;&gt;"",)), "Address Empty", ISBLANK(A2904), "", ISBLANK(B2904), "Room Number Empty", ISBLANK(C2904), "First Name Empty", ISBLANK(E2904), "Last Name Empty", ISBLANK(F2904), "Date of Birth Empty", ISBLANK(G2904), "NI Number Empty", ISBLANK(H2904), "Check In Date Empty", ISBLANK(J2904), "HB Claim Ref Number Empty", ISBLANK(K2904), "Referral Agency Empty", ISBLANK(M2904), "Gender Empty", ISBLANK(N2904), "Religion Empty", ISBLANK(O2904), "Ethnicity Empty", ISBLANK(P2904), "Nationality Empty", ISBLANK(Q2904), "Disability Empty", ISBLANK(R2904), "Sexual Orientation Empty", ISBLANK(S2904), "Language Empty", ISBLANK(T2904), "Risk Assessment Empty", AND(G2904&lt;&gt;"",H2904&lt;&gt;""), IF(SUMPRODUCT(($G$2:$G$5000=G2904)*($H$2:$H$5000=H2904))&gt;1,"CONFLICT: NI and Check-in Date Already in Use","Correct"), TRUE, "Correct")</f>
        <v/>
      </c>
    </row>
    <row r="2905" spans="1:22" s="14" customFormat="1" x14ac:dyDescent="0.5">
      <c r="A2905" s="10"/>
      <c r="B2905" s="11"/>
      <c r="C2905" s="10"/>
      <c r="D2905" s="10"/>
      <c r="E2905" s="10"/>
      <c r="F2905" s="12"/>
      <c r="G2905" s="10"/>
      <c r="H2905" s="12"/>
      <c r="I2905" s="12"/>
      <c r="J2905" s="13"/>
      <c r="K2905" s="10"/>
      <c r="L2905" s="15" t="str">
        <f ca="1">IF(ISBLANK(F2905), "", DATEDIF(Tenants[[#This Row],[DateOfBirth]],TODAY(),"Y"))</f>
        <v/>
      </c>
      <c r="M2905" s="10"/>
      <c r="N2905" s="10"/>
      <c r="O2905" s="10"/>
      <c r="P2905" s="10"/>
      <c r="Q2905" s="10"/>
      <c r="R2905" s="10"/>
      <c r="S2905" s="10"/>
      <c r="T2905" s="10"/>
      <c r="U2905" s="16" t="str">
        <f t="shared" si="46"/>
        <v/>
      </c>
      <c r="V2905" s="16" t="str" cm="1">
        <f t="array" ref="V2905">_xlfn.IFS(AND(ISBLANK(A2905), OR(B2905&lt;&gt;"",C2905&lt;&gt;"",E2905&lt;&gt;"",F2905&lt;&gt;"",G2905&lt;&gt;"",H2905&lt;&gt;"",J2905&lt;&gt;"",K2905&lt;&gt;"",M2905&lt;&gt;"",N2905&lt;&gt;"",O2905&lt;&gt;"",P2905&lt;&gt;"",Q2905&lt;&gt;"",R2905&lt;&gt;"",S2905&lt;&gt;"",T2905&lt;&gt;"",)), "Address Empty", ISBLANK(A2905), "", ISBLANK(B2905), "Room Number Empty", ISBLANK(C2905), "First Name Empty", ISBLANK(E2905), "Last Name Empty", ISBLANK(F2905), "Date of Birth Empty", ISBLANK(G2905), "NI Number Empty", ISBLANK(H2905), "Check In Date Empty", ISBLANK(J2905), "HB Claim Ref Number Empty", ISBLANK(K2905), "Referral Agency Empty", ISBLANK(M2905), "Gender Empty", ISBLANK(N2905), "Religion Empty", ISBLANK(O2905), "Ethnicity Empty", ISBLANK(P2905), "Nationality Empty", ISBLANK(Q2905), "Disability Empty", ISBLANK(R2905), "Sexual Orientation Empty", ISBLANK(S2905), "Language Empty", ISBLANK(T2905), "Risk Assessment Empty", AND(G2905&lt;&gt;"",H2905&lt;&gt;""), IF(SUMPRODUCT(($G$2:$G$5000=G2905)*($H$2:$H$5000=H2905))&gt;1,"CONFLICT: NI and Check-in Date Already in Use","Correct"), TRUE, "Correct")</f>
        <v/>
      </c>
    </row>
    <row r="2906" spans="1:22" s="14" customFormat="1" x14ac:dyDescent="0.5">
      <c r="A2906" s="10"/>
      <c r="B2906" s="11"/>
      <c r="C2906" s="10"/>
      <c r="D2906" s="10"/>
      <c r="E2906" s="10"/>
      <c r="F2906" s="12"/>
      <c r="G2906" s="10"/>
      <c r="H2906" s="12"/>
      <c r="I2906" s="12"/>
      <c r="J2906" s="13"/>
      <c r="K2906" s="10"/>
      <c r="L2906" s="15" t="str">
        <f ca="1">IF(ISBLANK(F2906), "", DATEDIF(Tenants[[#This Row],[DateOfBirth]],TODAY(),"Y"))</f>
        <v/>
      </c>
      <c r="M2906" s="10"/>
      <c r="N2906" s="10"/>
      <c r="O2906" s="10"/>
      <c r="P2906" s="10"/>
      <c r="Q2906" s="10"/>
      <c r="R2906" s="10"/>
      <c r="S2906" s="10"/>
      <c r="T2906" s="10"/>
      <c r="U2906" s="16" t="str">
        <f t="shared" si="46"/>
        <v/>
      </c>
      <c r="V2906" s="16" t="str" cm="1">
        <f t="array" ref="V2906">_xlfn.IFS(AND(ISBLANK(A2906), OR(B2906&lt;&gt;"",C2906&lt;&gt;"",E2906&lt;&gt;"",F2906&lt;&gt;"",G2906&lt;&gt;"",H2906&lt;&gt;"",J2906&lt;&gt;"",K2906&lt;&gt;"",M2906&lt;&gt;"",N2906&lt;&gt;"",O2906&lt;&gt;"",P2906&lt;&gt;"",Q2906&lt;&gt;"",R2906&lt;&gt;"",S2906&lt;&gt;"",T2906&lt;&gt;"",)), "Address Empty", ISBLANK(A2906), "", ISBLANK(B2906), "Room Number Empty", ISBLANK(C2906), "First Name Empty", ISBLANK(E2906), "Last Name Empty", ISBLANK(F2906), "Date of Birth Empty", ISBLANK(G2906), "NI Number Empty", ISBLANK(H2906), "Check In Date Empty", ISBLANK(J2906), "HB Claim Ref Number Empty", ISBLANK(K2906), "Referral Agency Empty", ISBLANK(M2906), "Gender Empty", ISBLANK(N2906), "Religion Empty", ISBLANK(O2906), "Ethnicity Empty", ISBLANK(P2906), "Nationality Empty", ISBLANK(Q2906), "Disability Empty", ISBLANK(R2906), "Sexual Orientation Empty", ISBLANK(S2906), "Language Empty", ISBLANK(T2906), "Risk Assessment Empty", AND(G2906&lt;&gt;"",H2906&lt;&gt;""), IF(SUMPRODUCT(($G$2:$G$5000=G2906)*($H$2:$H$5000=H2906))&gt;1,"CONFLICT: NI and Check-in Date Already in Use","Correct"), TRUE, "Correct")</f>
        <v/>
      </c>
    </row>
    <row r="2907" spans="1:22" s="14" customFormat="1" x14ac:dyDescent="0.5">
      <c r="A2907" s="10"/>
      <c r="B2907" s="11"/>
      <c r="C2907" s="10"/>
      <c r="D2907" s="10"/>
      <c r="E2907" s="10"/>
      <c r="F2907" s="12"/>
      <c r="G2907" s="10"/>
      <c r="H2907" s="12"/>
      <c r="I2907" s="12"/>
      <c r="J2907" s="13"/>
      <c r="K2907" s="10"/>
      <c r="L2907" s="15" t="str">
        <f ca="1">IF(ISBLANK(F2907), "", DATEDIF(Tenants[[#This Row],[DateOfBirth]],TODAY(),"Y"))</f>
        <v/>
      </c>
      <c r="M2907" s="10"/>
      <c r="N2907" s="10"/>
      <c r="O2907" s="10"/>
      <c r="P2907" s="10"/>
      <c r="Q2907" s="10"/>
      <c r="R2907" s="10"/>
      <c r="S2907" s="10"/>
      <c r="T2907" s="10"/>
      <c r="U2907" s="16" t="str">
        <f t="shared" si="46"/>
        <v/>
      </c>
      <c r="V2907" s="16" t="str" cm="1">
        <f t="array" ref="V2907">_xlfn.IFS(AND(ISBLANK(A2907), OR(B2907&lt;&gt;"",C2907&lt;&gt;"",E2907&lt;&gt;"",F2907&lt;&gt;"",G2907&lt;&gt;"",H2907&lt;&gt;"",J2907&lt;&gt;"",K2907&lt;&gt;"",M2907&lt;&gt;"",N2907&lt;&gt;"",O2907&lt;&gt;"",P2907&lt;&gt;"",Q2907&lt;&gt;"",R2907&lt;&gt;"",S2907&lt;&gt;"",T2907&lt;&gt;"",)), "Address Empty", ISBLANK(A2907), "", ISBLANK(B2907), "Room Number Empty", ISBLANK(C2907), "First Name Empty", ISBLANK(E2907), "Last Name Empty", ISBLANK(F2907), "Date of Birth Empty", ISBLANK(G2907), "NI Number Empty", ISBLANK(H2907), "Check In Date Empty", ISBLANK(J2907), "HB Claim Ref Number Empty", ISBLANK(K2907), "Referral Agency Empty", ISBLANK(M2907), "Gender Empty", ISBLANK(N2907), "Religion Empty", ISBLANK(O2907), "Ethnicity Empty", ISBLANK(P2907), "Nationality Empty", ISBLANK(Q2907), "Disability Empty", ISBLANK(R2907), "Sexual Orientation Empty", ISBLANK(S2907), "Language Empty", ISBLANK(T2907), "Risk Assessment Empty", AND(G2907&lt;&gt;"",H2907&lt;&gt;""), IF(SUMPRODUCT(($G$2:$G$5000=G2907)*($H$2:$H$5000=H2907))&gt;1,"CONFLICT: NI and Check-in Date Already in Use","Correct"), TRUE, "Correct")</f>
        <v/>
      </c>
    </row>
    <row r="2908" spans="1:22" s="14" customFormat="1" x14ac:dyDescent="0.5">
      <c r="A2908" s="10"/>
      <c r="B2908" s="11"/>
      <c r="C2908" s="10"/>
      <c r="D2908" s="10"/>
      <c r="E2908" s="10"/>
      <c r="F2908" s="12"/>
      <c r="G2908" s="10"/>
      <c r="H2908" s="12"/>
      <c r="I2908" s="12"/>
      <c r="J2908" s="13"/>
      <c r="K2908" s="10"/>
      <c r="L2908" s="15" t="str">
        <f ca="1">IF(ISBLANK(F2908), "", DATEDIF(Tenants[[#This Row],[DateOfBirth]],TODAY(),"Y"))</f>
        <v/>
      </c>
      <c r="M2908" s="10"/>
      <c r="N2908" s="10"/>
      <c r="O2908" s="10"/>
      <c r="P2908" s="10"/>
      <c r="Q2908" s="10"/>
      <c r="R2908" s="10"/>
      <c r="S2908" s="10"/>
      <c r="T2908" s="10"/>
      <c r="U2908" s="16" t="str">
        <f t="shared" si="46"/>
        <v/>
      </c>
      <c r="V2908" s="16" t="str" cm="1">
        <f t="array" ref="V2908">_xlfn.IFS(AND(ISBLANK(A2908), OR(B2908&lt;&gt;"",C2908&lt;&gt;"",E2908&lt;&gt;"",F2908&lt;&gt;"",G2908&lt;&gt;"",H2908&lt;&gt;"",J2908&lt;&gt;"",K2908&lt;&gt;"",M2908&lt;&gt;"",N2908&lt;&gt;"",O2908&lt;&gt;"",P2908&lt;&gt;"",Q2908&lt;&gt;"",R2908&lt;&gt;"",S2908&lt;&gt;"",T2908&lt;&gt;"",)), "Address Empty", ISBLANK(A2908), "", ISBLANK(B2908), "Room Number Empty", ISBLANK(C2908), "First Name Empty", ISBLANK(E2908), "Last Name Empty", ISBLANK(F2908), "Date of Birth Empty", ISBLANK(G2908), "NI Number Empty", ISBLANK(H2908), "Check In Date Empty", ISBLANK(J2908), "HB Claim Ref Number Empty", ISBLANK(K2908), "Referral Agency Empty", ISBLANK(M2908), "Gender Empty", ISBLANK(N2908), "Religion Empty", ISBLANK(O2908), "Ethnicity Empty", ISBLANK(P2908), "Nationality Empty", ISBLANK(Q2908), "Disability Empty", ISBLANK(R2908), "Sexual Orientation Empty", ISBLANK(S2908), "Language Empty", ISBLANK(T2908), "Risk Assessment Empty", AND(G2908&lt;&gt;"",H2908&lt;&gt;""), IF(SUMPRODUCT(($G$2:$G$5000=G2908)*($H$2:$H$5000=H2908))&gt;1,"CONFLICT: NI and Check-in Date Already in Use","Correct"), TRUE, "Correct")</f>
        <v/>
      </c>
    </row>
    <row r="2909" spans="1:22" s="14" customFormat="1" x14ac:dyDescent="0.5">
      <c r="A2909" s="10"/>
      <c r="B2909" s="11"/>
      <c r="C2909" s="10"/>
      <c r="D2909" s="10"/>
      <c r="E2909" s="10"/>
      <c r="F2909" s="12"/>
      <c r="G2909" s="10"/>
      <c r="H2909" s="12"/>
      <c r="I2909" s="12"/>
      <c r="J2909" s="13"/>
      <c r="K2909" s="10"/>
      <c r="L2909" s="15" t="str">
        <f ca="1">IF(ISBLANK(F2909), "", DATEDIF(Tenants[[#This Row],[DateOfBirth]],TODAY(),"Y"))</f>
        <v/>
      </c>
      <c r="M2909" s="10"/>
      <c r="N2909" s="10"/>
      <c r="O2909" s="10"/>
      <c r="P2909" s="10"/>
      <c r="Q2909" s="10"/>
      <c r="R2909" s="10"/>
      <c r="S2909" s="10"/>
      <c r="T2909" s="10"/>
      <c r="U2909" s="16" t="str">
        <f t="shared" si="46"/>
        <v/>
      </c>
      <c r="V2909" s="16" t="str" cm="1">
        <f t="array" ref="V2909">_xlfn.IFS(AND(ISBLANK(A2909), OR(B2909&lt;&gt;"",C2909&lt;&gt;"",E2909&lt;&gt;"",F2909&lt;&gt;"",G2909&lt;&gt;"",H2909&lt;&gt;"",J2909&lt;&gt;"",K2909&lt;&gt;"",M2909&lt;&gt;"",N2909&lt;&gt;"",O2909&lt;&gt;"",P2909&lt;&gt;"",Q2909&lt;&gt;"",R2909&lt;&gt;"",S2909&lt;&gt;"",T2909&lt;&gt;"",)), "Address Empty", ISBLANK(A2909), "", ISBLANK(B2909), "Room Number Empty", ISBLANK(C2909), "First Name Empty", ISBLANK(E2909), "Last Name Empty", ISBLANK(F2909), "Date of Birth Empty", ISBLANK(G2909), "NI Number Empty", ISBLANK(H2909), "Check In Date Empty", ISBLANK(J2909), "HB Claim Ref Number Empty", ISBLANK(K2909), "Referral Agency Empty", ISBLANK(M2909), "Gender Empty", ISBLANK(N2909), "Religion Empty", ISBLANK(O2909), "Ethnicity Empty", ISBLANK(P2909), "Nationality Empty", ISBLANK(Q2909), "Disability Empty", ISBLANK(R2909), "Sexual Orientation Empty", ISBLANK(S2909), "Language Empty", ISBLANK(T2909), "Risk Assessment Empty", AND(G2909&lt;&gt;"",H2909&lt;&gt;""), IF(SUMPRODUCT(($G$2:$G$5000=G2909)*($H$2:$H$5000=H2909))&gt;1,"CONFLICT: NI and Check-in Date Already in Use","Correct"), TRUE, "Correct")</f>
        <v/>
      </c>
    </row>
    <row r="2910" spans="1:22" s="14" customFormat="1" x14ac:dyDescent="0.5">
      <c r="A2910" s="10"/>
      <c r="B2910" s="11"/>
      <c r="C2910" s="10"/>
      <c r="D2910" s="10"/>
      <c r="E2910" s="10"/>
      <c r="F2910" s="12"/>
      <c r="G2910" s="10"/>
      <c r="H2910" s="12"/>
      <c r="I2910" s="12"/>
      <c r="J2910" s="13"/>
      <c r="K2910" s="10"/>
      <c r="L2910" s="15" t="str">
        <f ca="1">IF(ISBLANK(F2910), "", DATEDIF(Tenants[[#This Row],[DateOfBirth]],TODAY(),"Y"))</f>
        <v/>
      </c>
      <c r="M2910" s="10"/>
      <c r="N2910" s="10"/>
      <c r="O2910" s="10"/>
      <c r="P2910" s="10"/>
      <c r="Q2910" s="10"/>
      <c r="R2910" s="10"/>
      <c r="S2910" s="10"/>
      <c r="T2910" s="10"/>
      <c r="U2910" s="16" t="str">
        <f t="shared" si="46"/>
        <v/>
      </c>
      <c r="V2910" s="16" t="str" cm="1">
        <f t="array" ref="V2910">_xlfn.IFS(AND(ISBLANK(A2910), OR(B2910&lt;&gt;"",C2910&lt;&gt;"",E2910&lt;&gt;"",F2910&lt;&gt;"",G2910&lt;&gt;"",H2910&lt;&gt;"",J2910&lt;&gt;"",K2910&lt;&gt;"",M2910&lt;&gt;"",N2910&lt;&gt;"",O2910&lt;&gt;"",P2910&lt;&gt;"",Q2910&lt;&gt;"",R2910&lt;&gt;"",S2910&lt;&gt;"",T2910&lt;&gt;"",)), "Address Empty", ISBLANK(A2910), "", ISBLANK(B2910), "Room Number Empty", ISBLANK(C2910), "First Name Empty", ISBLANK(E2910), "Last Name Empty", ISBLANK(F2910), "Date of Birth Empty", ISBLANK(G2910), "NI Number Empty", ISBLANK(H2910), "Check In Date Empty", ISBLANK(J2910), "HB Claim Ref Number Empty", ISBLANK(K2910), "Referral Agency Empty", ISBLANK(M2910), "Gender Empty", ISBLANK(N2910), "Religion Empty", ISBLANK(O2910), "Ethnicity Empty", ISBLANK(P2910), "Nationality Empty", ISBLANK(Q2910), "Disability Empty", ISBLANK(R2910), "Sexual Orientation Empty", ISBLANK(S2910), "Language Empty", ISBLANK(T2910), "Risk Assessment Empty", AND(G2910&lt;&gt;"",H2910&lt;&gt;""), IF(SUMPRODUCT(($G$2:$G$5000=G2910)*($H$2:$H$5000=H2910))&gt;1,"CONFLICT: NI and Check-in Date Already in Use","Correct"), TRUE, "Correct")</f>
        <v/>
      </c>
    </row>
    <row r="2911" spans="1:22" s="14" customFormat="1" x14ac:dyDescent="0.5">
      <c r="A2911" s="10"/>
      <c r="B2911" s="11"/>
      <c r="C2911" s="10"/>
      <c r="D2911" s="10"/>
      <c r="E2911" s="10"/>
      <c r="F2911" s="12"/>
      <c r="G2911" s="10"/>
      <c r="H2911" s="12"/>
      <c r="I2911" s="12"/>
      <c r="J2911" s="13"/>
      <c r="K2911" s="10"/>
      <c r="L2911" s="15" t="str">
        <f ca="1">IF(ISBLANK(F2911), "", DATEDIF(Tenants[[#This Row],[DateOfBirth]],TODAY(),"Y"))</f>
        <v/>
      </c>
      <c r="M2911" s="10"/>
      <c r="N2911" s="10"/>
      <c r="O2911" s="10"/>
      <c r="P2911" s="10"/>
      <c r="Q2911" s="10"/>
      <c r="R2911" s="10"/>
      <c r="S2911" s="10"/>
      <c r="T2911" s="10"/>
      <c r="U2911" s="16" t="str">
        <f t="shared" si="46"/>
        <v/>
      </c>
      <c r="V2911" s="16" t="str" cm="1">
        <f t="array" ref="V2911">_xlfn.IFS(AND(ISBLANK(A2911), OR(B2911&lt;&gt;"",C2911&lt;&gt;"",E2911&lt;&gt;"",F2911&lt;&gt;"",G2911&lt;&gt;"",H2911&lt;&gt;"",J2911&lt;&gt;"",K2911&lt;&gt;"",M2911&lt;&gt;"",N2911&lt;&gt;"",O2911&lt;&gt;"",P2911&lt;&gt;"",Q2911&lt;&gt;"",R2911&lt;&gt;"",S2911&lt;&gt;"",T2911&lt;&gt;"",)), "Address Empty", ISBLANK(A2911), "", ISBLANK(B2911), "Room Number Empty", ISBLANK(C2911), "First Name Empty", ISBLANK(E2911), "Last Name Empty", ISBLANK(F2911), "Date of Birth Empty", ISBLANK(G2911), "NI Number Empty", ISBLANK(H2911), "Check In Date Empty", ISBLANK(J2911), "HB Claim Ref Number Empty", ISBLANK(K2911), "Referral Agency Empty", ISBLANK(M2911), "Gender Empty", ISBLANK(N2911), "Religion Empty", ISBLANK(O2911), "Ethnicity Empty", ISBLANK(P2911), "Nationality Empty", ISBLANK(Q2911), "Disability Empty", ISBLANK(R2911), "Sexual Orientation Empty", ISBLANK(S2911), "Language Empty", ISBLANK(T2911), "Risk Assessment Empty", AND(G2911&lt;&gt;"",H2911&lt;&gt;""), IF(SUMPRODUCT(($G$2:$G$5000=G2911)*($H$2:$H$5000=H2911))&gt;1,"CONFLICT: NI and Check-in Date Already in Use","Correct"), TRUE, "Correct")</f>
        <v/>
      </c>
    </row>
    <row r="2912" spans="1:22" s="14" customFormat="1" x14ac:dyDescent="0.5">
      <c r="A2912" s="10"/>
      <c r="B2912" s="11"/>
      <c r="C2912" s="10"/>
      <c r="D2912" s="10"/>
      <c r="E2912" s="10"/>
      <c r="F2912" s="12"/>
      <c r="G2912" s="10"/>
      <c r="H2912" s="12"/>
      <c r="I2912" s="12"/>
      <c r="J2912" s="13"/>
      <c r="K2912" s="10"/>
      <c r="L2912" s="15" t="str">
        <f ca="1">IF(ISBLANK(F2912), "", DATEDIF(Tenants[[#This Row],[DateOfBirth]],TODAY(),"Y"))</f>
        <v/>
      </c>
      <c r="M2912" s="10"/>
      <c r="N2912" s="10"/>
      <c r="O2912" s="10"/>
      <c r="P2912" s="10"/>
      <c r="Q2912" s="10"/>
      <c r="R2912" s="10"/>
      <c r="S2912" s="10"/>
      <c r="T2912" s="10"/>
      <c r="U2912" s="16" t="str">
        <f t="shared" si="46"/>
        <v/>
      </c>
      <c r="V2912" s="16" t="str" cm="1">
        <f t="array" ref="V2912">_xlfn.IFS(AND(ISBLANK(A2912), OR(B2912&lt;&gt;"",C2912&lt;&gt;"",E2912&lt;&gt;"",F2912&lt;&gt;"",G2912&lt;&gt;"",H2912&lt;&gt;"",J2912&lt;&gt;"",K2912&lt;&gt;"",M2912&lt;&gt;"",N2912&lt;&gt;"",O2912&lt;&gt;"",P2912&lt;&gt;"",Q2912&lt;&gt;"",R2912&lt;&gt;"",S2912&lt;&gt;"",T2912&lt;&gt;"",)), "Address Empty", ISBLANK(A2912), "", ISBLANK(B2912), "Room Number Empty", ISBLANK(C2912), "First Name Empty", ISBLANK(E2912), "Last Name Empty", ISBLANK(F2912), "Date of Birth Empty", ISBLANK(G2912), "NI Number Empty", ISBLANK(H2912), "Check In Date Empty", ISBLANK(J2912), "HB Claim Ref Number Empty", ISBLANK(K2912), "Referral Agency Empty", ISBLANK(M2912), "Gender Empty", ISBLANK(N2912), "Religion Empty", ISBLANK(O2912), "Ethnicity Empty", ISBLANK(P2912), "Nationality Empty", ISBLANK(Q2912), "Disability Empty", ISBLANK(R2912), "Sexual Orientation Empty", ISBLANK(S2912), "Language Empty", ISBLANK(T2912), "Risk Assessment Empty", AND(G2912&lt;&gt;"",H2912&lt;&gt;""), IF(SUMPRODUCT(($G$2:$G$5000=G2912)*($H$2:$H$5000=H2912))&gt;1,"CONFLICT: NI and Check-in Date Already in Use","Correct"), TRUE, "Correct")</f>
        <v/>
      </c>
    </row>
    <row r="2913" spans="1:22" s="14" customFormat="1" x14ac:dyDescent="0.5">
      <c r="A2913" s="10"/>
      <c r="B2913" s="11"/>
      <c r="C2913" s="10"/>
      <c r="D2913" s="10"/>
      <c r="E2913" s="10"/>
      <c r="F2913" s="12"/>
      <c r="G2913" s="10"/>
      <c r="H2913" s="12"/>
      <c r="I2913" s="12"/>
      <c r="J2913" s="13"/>
      <c r="K2913" s="10"/>
      <c r="L2913" s="15" t="str">
        <f ca="1">IF(ISBLANK(F2913), "", DATEDIF(Tenants[[#This Row],[DateOfBirth]],TODAY(),"Y"))</f>
        <v/>
      </c>
      <c r="M2913" s="10"/>
      <c r="N2913" s="10"/>
      <c r="O2913" s="10"/>
      <c r="P2913" s="10"/>
      <c r="Q2913" s="10"/>
      <c r="R2913" s="10"/>
      <c r="S2913" s="10"/>
      <c r="T2913" s="10"/>
      <c r="U2913" s="16" t="str">
        <f t="shared" si="46"/>
        <v/>
      </c>
      <c r="V2913" s="16" t="str" cm="1">
        <f t="array" ref="V2913">_xlfn.IFS(AND(ISBLANK(A2913), OR(B2913&lt;&gt;"",C2913&lt;&gt;"",E2913&lt;&gt;"",F2913&lt;&gt;"",G2913&lt;&gt;"",H2913&lt;&gt;"",J2913&lt;&gt;"",K2913&lt;&gt;"",M2913&lt;&gt;"",N2913&lt;&gt;"",O2913&lt;&gt;"",P2913&lt;&gt;"",Q2913&lt;&gt;"",R2913&lt;&gt;"",S2913&lt;&gt;"",T2913&lt;&gt;"",)), "Address Empty", ISBLANK(A2913), "", ISBLANK(B2913), "Room Number Empty", ISBLANK(C2913), "First Name Empty", ISBLANK(E2913), "Last Name Empty", ISBLANK(F2913), "Date of Birth Empty", ISBLANK(G2913), "NI Number Empty", ISBLANK(H2913), "Check In Date Empty", ISBLANK(J2913), "HB Claim Ref Number Empty", ISBLANK(K2913), "Referral Agency Empty", ISBLANK(M2913), "Gender Empty", ISBLANK(N2913), "Religion Empty", ISBLANK(O2913), "Ethnicity Empty", ISBLANK(P2913), "Nationality Empty", ISBLANK(Q2913), "Disability Empty", ISBLANK(R2913), "Sexual Orientation Empty", ISBLANK(S2913), "Language Empty", ISBLANK(T2913), "Risk Assessment Empty", AND(G2913&lt;&gt;"",H2913&lt;&gt;""), IF(SUMPRODUCT(($G$2:$G$5000=G2913)*($H$2:$H$5000=H2913))&gt;1,"CONFLICT: NI and Check-in Date Already in Use","Correct"), TRUE, "Correct")</f>
        <v/>
      </c>
    </row>
    <row r="2914" spans="1:22" s="14" customFormat="1" x14ac:dyDescent="0.5">
      <c r="A2914" s="10"/>
      <c r="B2914" s="11"/>
      <c r="C2914" s="10"/>
      <c r="D2914" s="10"/>
      <c r="E2914" s="10"/>
      <c r="F2914" s="12"/>
      <c r="G2914" s="10"/>
      <c r="H2914" s="12"/>
      <c r="I2914" s="12"/>
      <c r="J2914" s="13"/>
      <c r="K2914" s="10"/>
      <c r="L2914" s="15" t="str">
        <f ca="1">IF(ISBLANK(F2914), "", DATEDIF(Tenants[[#This Row],[DateOfBirth]],TODAY(),"Y"))</f>
        <v/>
      </c>
      <c r="M2914" s="10"/>
      <c r="N2914" s="10"/>
      <c r="O2914" s="10"/>
      <c r="P2914" s="10"/>
      <c r="Q2914" s="10"/>
      <c r="R2914" s="10"/>
      <c r="S2914" s="10"/>
      <c r="T2914" s="10"/>
      <c r="U2914" s="16" t="str">
        <f t="shared" si="46"/>
        <v/>
      </c>
      <c r="V2914" s="16" t="str" cm="1">
        <f t="array" ref="V2914">_xlfn.IFS(AND(ISBLANK(A2914), OR(B2914&lt;&gt;"",C2914&lt;&gt;"",E2914&lt;&gt;"",F2914&lt;&gt;"",G2914&lt;&gt;"",H2914&lt;&gt;"",J2914&lt;&gt;"",K2914&lt;&gt;"",M2914&lt;&gt;"",N2914&lt;&gt;"",O2914&lt;&gt;"",P2914&lt;&gt;"",Q2914&lt;&gt;"",R2914&lt;&gt;"",S2914&lt;&gt;"",T2914&lt;&gt;"",)), "Address Empty", ISBLANK(A2914), "", ISBLANK(B2914), "Room Number Empty", ISBLANK(C2914), "First Name Empty", ISBLANK(E2914), "Last Name Empty", ISBLANK(F2914), "Date of Birth Empty", ISBLANK(G2914), "NI Number Empty", ISBLANK(H2914), "Check In Date Empty", ISBLANK(J2914), "HB Claim Ref Number Empty", ISBLANK(K2914), "Referral Agency Empty", ISBLANK(M2914), "Gender Empty", ISBLANK(N2914), "Religion Empty", ISBLANK(O2914), "Ethnicity Empty", ISBLANK(P2914), "Nationality Empty", ISBLANK(Q2914), "Disability Empty", ISBLANK(R2914), "Sexual Orientation Empty", ISBLANK(S2914), "Language Empty", ISBLANK(T2914), "Risk Assessment Empty", AND(G2914&lt;&gt;"",H2914&lt;&gt;""), IF(SUMPRODUCT(($G$2:$G$5000=G2914)*($H$2:$H$5000=H2914))&gt;1,"CONFLICT: NI and Check-in Date Already in Use","Correct"), TRUE, "Correct")</f>
        <v/>
      </c>
    </row>
    <row r="2915" spans="1:22" s="14" customFormat="1" x14ac:dyDescent="0.5">
      <c r="A2915" s="10"/>
      <c r="B2915" s="11"/>
      <c r="C2915" s="10"/>
      <c r="D2915" s="10"/>
      <c r="E2915" s="10"/>
      <c r="F2915" s="12"/>
      <c r="G2915" s="10"/>
      <c r="H2915" s="12"/>
      <c r="I2915" s="12"/>
      <c r="J2915" s="13"/>
      <c r="K2915" s="10"/>
      <c r="L2915" s="15" t="str">
        <f ca="1">IF(ISBLANK(F2915), "", DATEDIF(Tenants[[#This Row],[DateOfBirth]],TODAY(),"Y"))</f>
        <v/>
      </c>
      <c r="M2915" s="10"/>
      <c r="N2915" s="10"/>
      <c r="O2915" s="10"/>
      <c r="P2915" s="10"/>
      <c r="Q2915" s="10"/>
      <c r="R2915" s="10"/>
      <c r="S2915" s="10"/>
      <c r="T2915" s="10"/>
      <c r="U2915" s="16" t="str">
        <f t="shared" si="46"/>
        <v/>
      </c>
      <c r="V2915" s="16" t="str" cm="1">
        <f t="array" ref="V2915">_xlfn.IFS(AND(ISBLANK(A2915), OR(B2915&lt;&gt;"",C2915&lt;&gt;"",E2915&lt;&gt;"",F2915&lt;&gt;"",G2915&lt;&gt;"",H2915&lt;&gt;"",J2915&lt;&gt;"",K2915&lt;&gt;"",M2915&lt;&gt;"",N2915&lt;&gt;"",O2915&lt;&gt;"",P2915&lt;&gt;"",Q2915&lt;&gt;"",R2915&lt;&gt;"",S2915&lt;&gt;"",T2915&lt;&gt;"",)), "Address Empty", ISBLANK(A2915), "", ISBLANK(B2915), "Room Number Empty", ISBLANK(C2915), "First Name Empty", ISBLANK(E2915), "Last Name Empty", ISBLANK(F2915), "Date of Birth Empty", ISBLANK(G2915), "NI Number Empty", ISBLANK(H2915), "Check In Date Empty", ISBLANK(J2915), "HB Claim Ref Number Empty", ISBLANK(K2915), "Referral Agency Empty", ISBLANK(M2915), "Gender Empty", ISBLANK(N2915), "Religion Empty", ISBLANK(O2915), "Ethnicity Empty", ISBLANK(P2915), "Nationality Empty", ISBLANK(Q2915), "Disability Empty", ISBLANK(R2915), "Sexual Orientation Empty", ISBLANK(S2915), "Language Empty", ISBLANK(T2915), "Risk Assessment Empty", AND(G2915&lt;&gt;"",H2915&lt;&gt;""), IF(SUMPRODUCT(($G$2:$G$5000=G2915)*($H$2:$H$5000=H2915))&gt;1,"CONFLICT: NI and Check-in Date Already in Use","Correct"), TRUE, "Correct")</f>
        <v/>
      </c>
    </row>
    <row r="2916" spans="1:22" s="14" customFormat="1" x14ac:dyDescent="0.5">
      <c r="A2916" s="10"/>
      <c r="B2916" s="11"/>
      <c r="C2916" s="10"/>
      <c r="D2916" s="10"/>
      <c r="E2916" s="10"/>
      <c r="F2916" s="12"/>
      <c r="G2916" s="10"/>
      <c r="H2916" s="12"/>
      <c r="I2916" s="12"/>
      <c r="J2916" s="13"/>
      <c r="K2916" s="10"/>
      <c r="L2916" s="15" t="str">
        <f ca="1">IF(ISBLANK(F2916), "", DATEDIF(Tenants[[#This Row],[DateOfBirth]],TODAY(),"Y"))</f>
        <v/>
      </c>
      <c r="M2916" s="10"/>
      <c r="N2916" s="10"/>
      <c r="O2916" s="10"/>
      <c r="P2916" s="10"/>
      <c r="Q2916" s="10"/>
      <c r="R2916" s="10"/>
      <c r="S2916" s="10"/>
      <c r="T2916" s="10"/>
      <c r="U2916" s="16" t="str">
        <f t="shared" si="46"/>
        <v/>
      </c>
      <c r="V2916" s="16" t="str" cm="1">
        <f t="array" ref="V2916">_xlfn.IFS(AND(ISBLANK(A2916), OR(B2916&lt;&gt;"",C2916&lt;&gt;"",E2916&lt;&gt;"",F2916&lt;&gt;"",G2916&lt;&gt;"",H2916&lt;&gt;"",J2916&lt;&gt;"",K2916&lt;&gt;"",M2916&lt;&gt;"",N2916&lt;&gt;"",O2916&lt;&gt;"",P2916&lt;&gt;"",Q2916&lt;&gt;"",R2916&lt;&gt;"",S2916&lt;&gt;"",T2916&lt;&gt;"",)), "Address Empty", ISBLANK(A2916), "", ISBLANK(B2916), "Room Number Empty", ISBLANK(C2916), "First Name Empty", ISBLANK(E2916), "Last Name Empty", ISBLANK(F2916), "Date of Birth Empty", ISBLANK(G2916), "NI Number Empty", ISBLANK(H2916), "Check In Date Empty", ISBLANK(J2916), "HB Claim Ref Number Empty", ISBLANK(K2916), "Referral Agency Empty", ISBLANK(M2916), "Gender Empty", ISBLANK(N2916), "Religion Empty", ISBLANK(O2916), "Ethnicity Empty", ISBLANK(P2916), "Nationality Empty", ISBLANK(Q2916), "Disability Empty", ISBLANK(R2916), "Sexual Orientation Empty", ISBLANK(S2916), "Language Empty", ISBLANK(T2916), "Risk Assessment Empty", AND(G2916&lt;&gt;"",H2916&lt;&gt;""), IF(SUMPRODUCT(($G$2:$G$5000=G2916)*($H$2:$H$5000=H2916))&gt;1,"CONFLICT: NI and Check-in Date Already in Use","Correct"), TRUE, "Correct")</f>
        <v/>
      </c>
    </row>
    <row r="2917" spans="1:22" s="14" customFormat="1" x14ac:dyDescent="0.5">
      <c r="A2917" s="10"/>
      <c r="B2917" s="11"/>
      <c r="C2917" s="10"/>
      <c r="D2917" s="10"/>
      <c r="E2917" s="10"/>
      <c r="F2917" s="12"/>
      <c r="G2917" s="10"/>
      <c r="H2917" s="12"/>
      <c r="I2917" s="12"/>
      <c r="J2917" s="13"/>
      <c r="K2917" s="10"/>
      <c r="L2917" s="15" t="str">
        <f ca="1">IF(ISBLANK(F2917), "", DATEDIF(Tenants[[#This Row],[DateOfBirth]],TODAY(),"Y"))</f>
        <v/>
      </c>
      <c r="M2917" s="10"/>
      <c r="N2917" s="10"/>
      <c r="O2917" s="10"/>
      <c r="P2917" s="10"/>
      <c r="Q2917" s="10"/>
      <c r="R2917" s="10"/>
      <c r="S2917" s="10"/>
      <c r="T2917" s="10"/>
      <c r="U2917" s="16" t="str">
        <f t="shared" si="46"/>
        <v/>
      </c>
      <c r="V2917" s="16" t="str" cm="1">
        <f t="array" ref="V2917">_xlfn.IFS(AND(ISBLANK(A2917), OR(B2917&lt;&gt;"",C2917&lt;&gt;"",E2917&lt;&gt;"",F2917&lt;&gt;"",G2917&lt;&gt;"",H2917&lt;&gt;"",J2917&lt;&gt;"",K2917&lt;&gt;"",M2917&lt;&gt;"",N2917&lt;&gt;"",O2917&lt;&gt;"",P2917&lt;&gt;"",Q2917&lt;&gt;"",R2917&lt;&gt;"",S2917&lt;&gt;"",T2917&lt;&gt;"",)), "Address Empty", ISBLANK(A2917), "", ISBLANK(B2917), "Room Number Empty", ISBLANK(C2917), "First Name Empty", ISBLANK(E2917), "Last Name Empty", ISBLANK(F2917), "Date of Birth Empty", ISBLANK(G2917), "NI Number Empty", ISBLANK(H2917), "Check In Date Empty", ISBLANK(J2917), "HB Claim Ref Number Empty", ISBLANK(K2917), "Referral Agency Empty", ISBLANK(M2917), "Gender Empty", ISBLANK(N2917), "Religion Empty", ISBLANK(O2917), "Ethnicity Empty", ISBLANK(P2917), "Nationality Empty", ISBLANK(Q2917), "Disability Empty", ISBLANK(R2917), "Sexual Orientation Empty", ISBLANK(S2917), "Language Empty", ISBLANK(T2917), "Risk Assessment Empty", AND(G2917&lt;&gt;"",H2917&lt;&gt;""), IF(SUMPRODUCT(($G$2:$G$5000=G2917)*($H$2:$H$5000=H2917))&gt;1,"CONFLICT: NI and Check-in Date Already in Use","Correct"), TRUE, "Correct")</f>
        <v/>
      </c>
    </row>
    <row r="2918" spans="1:22" s="14" customFormat="1" x14ac:dyDescent="0.5">
      <c r="A2918" s="10"/>
      <c r="B2918" s="11"/>
      <c r="C2918" s="10"/>
      <c r="D2918" s="10"/>
      <c r="E2918" s="10"/>
      <c r="F2918" s="12"/>
      <c r="G2918" s="10"/>
      <c r="H2918" s="12"/>
      <c r="I2918" s="12"/>
      <c r="J2918" s="13"/>
      <c r="K2918" s="10"/>
      <c r="L2918" s="15" t="str">
        <f ca="1">IF(ISBLANK(F2918), "", DATEDIF(Tenants[[#This Row],[DateOfBirth]],TODAY(),"Y"))</f>
        <v/>
      </c>
      <c r="M2918" s="10"/>
      <c r="N2918" s="10"/>
      <c r="O2918" s="10"/>
      <c r="P2918" s="10"/>
      <c r="Q2918" s="10"/>
      <c r="R2918" s="10"/>
      <c r="S2918" s="10"/>
      <c r="T2918" s="10"/>
      <c r="U2918" s="16" t="str">
        <f t="shared" si="46"/>
        <v/>
      </c>
      <c r="V2918" s="16" t="str" cm="1">
        <f t="array" ref="V2918">_xlfn.IFS(AND(ISBLANK(A2918), OR(B2918&lt;&gt;"",C2918&lt;&gt;"",E2918&lt;&gt;"",F2918&lt;&gt;"",G2918&lt;&gt;"",H2918&lt;&gt;"",J2918&lt;&gt;"",K2918&lt;&gt;"",M2918&lt;&gt;"",N2918&lt;&gt;"",O2918&lt;&gt;"",P2918&lt;&gt;"",Q2918&lt;&gt;"",R2918&lt;&gt;"",S2918&lt;&gt;"",T2918&lt;&gt;"",)), "Address Empty", ISBLANK(A2918), "", ISBLANK(B2918), "Room Number Empty", ISBLANK(C2918), "First Name Empty", ISBLANK(E2918), "Last Name Empty", ISBLANK(F2918), "Date of Birth Empty", ISBLANK(G2918), "NI Number Empty", ISBLANK(H2918), "Check In Date Empty", ISBLANK(J2918), "HB Claim Ref Number Empty", ISBLANK(K2918), "Referral Agency Empty", ISBLANK(M2918), "Gender Empty", ISBLANK(N2918), "Religion Empty", ISBLANK(O2918), "Ethnicity Empty", ISBLANK(P2918), "Nationality Empty", ISBLANK(Q2918), "Disability Empty", ISBLANK(R2918), "Sexual Orientation Empty", ISBLANK(S2918), "Language Empty", ISBLANK(T2918), "Risk Assessment Empty", AND(G2918&lt;&gt;"",H2918&lt;&gt;""), IF(SUMPRODUCT(($G$2:$G$5000=G2918)*($H$2:$H$5000=H2918))&gt;1,"CONFLICT: NI and Check-in Date Already in Use","Correct"), TRUE, "Correct")</f>
        <v/>
      </c>
    </row>
    <row r="2919" spans="1:22" s="14" customFormat="1" x14ac:dyDescent="0.5">
      <c r="A2919" s="10"/>
      <c r="B2919" s="11"/>
      <c r="C2919" s="10"/>
      <c r="D2919" s="10"/>
      <c r="E2919" s="10"/>
      <c r="F2919" s="12"/>
      <c r="G2919" s="10"/>
      <c r="H2919" s="12"/>
      <c r="I2919" s="12"/>
      <c r="J2919" s="13"/>
      <c r="K2919" s="10"/>
      <c r="L2919" s="15" t="str">
        <f ca="1">IF(ISBLANK(F2919), "", DATEDIF(Tenants[[#This Row],[DateOfBirth]],TODAY(),"Y"))</f>
        <v/>
      </c>
      <c r="M2919" s="10"/>
      <c r="N2919" s="10"/>
      <c r="O2919" s="10"/>
      <c r="P2919" s="10"/>
      <c r="Q2919" s="10"/>
      <c r="R2919" s="10"/>
      <c r="S2919" s="10"/>
      <c r="T2919" s="10"/>
      <c r="U2919" s="16" t="str">
        <f t="shared" si="46"/>
        <v/>
      </c>
      <c r="V2919" s="16" t="str" cm="1">
        <f t="array" ref="V2919">_xlfn.IFS(AND(ISBLANK(A2919), OR(B2919&lt;&gt;"",C2919&lt;&gt;"",E2919&lt;&gt;"",F2919&lt;&gt;"",G2919&lt;&gt;"",H2919&lt;&gt;"",J2919&lt;&gt;"",K2919&lt;&gt;"",M2919&lt;&gt;"",N2919&lt;&gt;"",O2919&lt;&gt;"",P2919&lt;&gt;"",Q2919&lt;&gt;"",R2919&lt;&gt;"",S2919&lt;&gt;"",T2919&lt;&gt;"",)), "Address Empty", ISBLANK(A2919), "", ISBLANK(B2919), "Room Number Empty", ISBLANK(C2919), "First Name Empty", ISBLANK(E2919), "Last Name Empty", ISBLANK(F2919), "Date of Birth Empty", ISBLANK(G2919), "NI Number Empty", ISBLANK(H2919), "Check In Date Empty", ISBLANK(J2919), "HB Claim Ref Number Empty", ISBLANK(K2919), "Referral Agency Empty", ISBLANK(M2919), "Gender Empty", ISBLANK(N2919), "Religion Empty", ISBLANK(O2919), "Ethnicity Empty", ISBLANK(P2919), "Nationality Empty", ISBLANK(Q2919), "Disability Empty", ISBLANK(R2919), "Sexual Orientation Empty", ISBLANK(S2919), "Language Empty", ISBLANK(T2919), "Risk Assessment Empty", AND(G2919&lt;&gt;"",H2919&lt;&gt;""), IF(SUMPRODUCT(($G$2:$G$5000=G2919)*($H$2:$H$5000=H2919))&gt;1,"CONFLICT: NI and Check-in Date Already in Use","Correct"), TRUE, "Correct")</f>
        <v/>
      </c>
    </row>
    <row r="2920" spans="1:22" s="14" customFormat="1" x14ac:dyDescent="0.5">
      <c r="A2920" s="10"/>
      <c r="B2920" s="11"/>
      <c r="C2920" s="10"/>
      <c r="D2920" s="10"/>
      <c r="E2920" s="10"/>
      <c r="F2920" s="12"/>
      <c r="G2920" s="10"/>
      <c r="H2920" s="12"/>
      <c r="I2920" s="12"/>
      <c r="J2920" s="13"/>
      <c r="K2920" s="10"/>
      <c r="L2920" s="15" t="str">
        <f ca="1">IF(ISBLANK(F2920), "", DATEDIF(Tenants[[#This Row],[DateOfBirth]],TODAY(),"Y"))</f>
        <v/>
      </c>
      <c r="M2920" s="10"/>
      <c r="N2920" s="10"/>
      <c r="O2920" s="10"/>
      <c r="P2920" s="10"/>
      <c r="Q2920" s="10"/>
      <c r="R2920" s="10"/>
      <c r="S2920" s="10"/>
      <c r="T2920" s="10"/>
      <c r="U2920" s="16" t="str">
        <f t="shared" si="46"/>
        <v/>
      </c>
      <c r="V2920" s="16" t="str" cm="1">
        <f t="array" ref="V2920">_xlfn.IFS(AND(ISBLANK(A2920), OR(B2920&lt;&gt;"",C2920&lt;&gt;"",E2920&lt;&gt;"",F2920&lt;&gt;"",G2920&lt;&gt;"",H2920&lt;&gt;"",J2920&lt;&gt;"",K2920&lt;&gt;"",M2920&lt;&gt;"",N2920&lt;&gt;"",O2920&lt;&gt;"",P2920&lt;&gt;"",Q2920&lt;&gt;"",R2920&lt;&gt;"",S2920&lt;&gt;"",T2920&lt;&gt;"",)), "Address Empty", ISBLANK(A2920), "", ISBLANK(B2920), "Room Number Empty", ISBLANK(C2920), "First Name Empty", ISBLANK(E2920), "Last Name Empty", ISBLANK(F2920), "Date of Birth Empty", ISBLANK(G2920), "NI Number Empty", ISBLANK(H2920), "Check In Date Empty", ISBLANK(J2920), "HB Claim Ref Number Empty", ISBLANK(K2920), "Referral Agency Empty", ISBLANK(M2920), "Gender Empty", ISBLANK(N2920), "Religion Empty", ISBLANK(O2920), "Ethnicity Empty", ISBLANK(P2920), "Nationality Empty", ISBLANK(Q2920), "Disability Empty", ISBLANK(R2920), "Sexual Orientation Empty", ISBLANK(S2920), "Language Empty", ISBLANK(T2920), "Risk Assessment Empty", AND(G2920&lt;&gt;"",H2920&lt;&gt;""), IF(SUMPRODUCT(($G$2:$G$5000=G2920)*($H$2:$H$5000=H2920))&gt;1,"CONFLICT: NI and Check-in Date Already in Use","Correct"), TRUE, "Correct")</f>
        <v/>
      </c>
    </row>
    <row r="2921" spans="1:22" s="14" customFormat="1" x14ac:dyDescent="0.5">
      <c r="A2921" s="10"/>
      <c r="B2921" s="11"/>
      <c r="C2921" s="10"/>
      <c r="D2921" s="10"/>
      <c r="E2921" s="10"/>
      <c r="F2921" s="12"/>
      <c r="G2921" s="10"/>
      <c r="H2921" s="12"/>
      <c r="I2921" s="12"/>
      <c r="J2921" s="13"/>
      <c r="K2921" s="10"/>
      <c r="L2921" s="15" t="str">
        <f ca="1">IF(ISBLANK(F2921), "", DATEDIF(Tenants[[#This Row],[DateOfBirth]],TODAY(),"Y"))</f>
        <v/>
      </c>
      <c r="M2921" s="10"/>
      <c r="N2921" s="10"/>
      <c r="O2921" s="10"/>
      <c r="P2921" s="10"/>
      <c r="Q2921" s="10"/>
      <c r="R2921" s="10"/>
      <c r="S2921" s="10"/>
      <c r="T2921" s="10"/>
      <c r="U2921" s="16" t="str">
        <f t="shared" si="46"/>
        <v/>
      </c>
      <c r="V2921" s="16" t="str" cm="1">
        <f t="array" ref="V2921">_xlfn.IFS(AND(ISBLANK(A2921), OR(B2921&lt;&gt;"",C2921&lt;&gt;"",E2921&lt;&gt;"",F2921&lt;&gt;"",G2921&lt;&gt;"",H2921&lt;&gt;"",J2921&lt;&gt;"",K2921&lt;&gt;"",M2921&lt;&gt;"",N2921&lt;&gt;"",O2921&lt;&gt;"",P2921&lt;&gt;"",Q2921&lt;&gt;"",R2921&lt;&gt;"",S2921&lt;&gt;"",T2921&lt;&gt;"",)), "Address Empty", ISBLANK(A2921), "", ISBLANK(B2921), "Room Number Empty", ISBLANK(C2921), "First Name Empty", ISBLANK(E2921), "Last Name Empty", ISBLANK(F2921), "Date of Birth Empty", ISBLANK(G2921), "NI Number Empty", ISBLANK(H2921), "Check In Date Empty", ISBLANK(J2921), "HB Claim Ref Number Empty", ISBLANK(K2921), "Referral Agency Empty", ISBLANK(M2921), "Gender Empty", ISBLANK(N2921), "Religion Empty", ISBLANK(O2921), "Ethnicity Empty", ISBLANK(P2921), "Nationality Empty", ISBLANK(Q2921), "Disability Empty", ISBLANK(R2921), "Sexual Orientation Empty", ISBLANK(S2921), "Language Empty", ISBLANK(T2921), "Risk Assessment Empty", AND(G2921&lt;&gt;"",H2921&lt;&gt;""), IF(SUMPRODUCT(($G$2:$G$5000=G2921)*($H$2:$H$5000=H2921))&gt;1,"CONFLICT: NI and Check-in Date Already in Use","Correct"), TRUE, "Correct")</f>
        <v/>
      </c>
    </row>
    <row r="2922" spans="1:22" s="14" customFormat="1" x14ac:dyDescent="0.5">
      <c r="A2922" s="10"/>
      <c r="B2922" s="11"/>
      <c r="C2922" s="10"/>
      <c r="D2922" s="10"/>
      <c r="E2922" s="10"/>
      <c r="F2922" s="12"/>
      <c r="G2922" s="10"/>
      <c r="H2922" s="12"/>
      <c r="I2922" s="12"/>
      <c r="J2922" s="13"/>
      <c r="K2922" s="10"/>
      <c r="L2922" s="15" t="str">
        <f ca="1">IF(ISBLANK(F2922), "", DATEDIF(Tenants[[#This Row],[DateOfBirth]],TODAY(),"Y"))</f>
        <v/>
      </c>
      <c r="M2922" s="10"/>
      <c r="N2922" s="10"/>
      <c r="O2922" s="10"/>
      <c r="P2922" s="10"/>
      <c r="Q2922" s="10"/>
      <c r="R2922" s="10"/>
      <c r="S2922" s="10"/>
      <c r="T2922" s="10"/>
      <c r="U2922" s="16" t="str">
        <f t="shared" si="46"/>
        <v/>
      </c>
      <c r="V2922" s="16" t="str" cm="1">
        <f t="array" ref="V2922">_xlfn.IFS(AND(ISBLANK(A2922), OR(B2922&lt;&gt;"",C2922&lt;&gt;"",E2922&lt;&gt;"",F2922&lt;&gt;"",G2922&lt;&gt;"",H2922&lt;&gt;"",J2922&lt;&gt;"",K2922&lt;&gt;"",M2922&lt;&gt;"",N2922&lt;&gt;"",O2922&lt;&gt;"",P2922&lt;&gt;"",Q2922&lt;&gt;"",R2922&lt;&gt;"",S2922&lt;&gt;"",T2922&lt;&gt;"",)), "Address Empty", ISBLANK(A2922), "", ISBLANK(B2922), "Room Number Empty", ISBLANK(C2922), "First Name Empty", ISBLANK(E2922), "Last Name Empty", ISBLANK(F2922), "Date of Birth Empty", ISBLANK(G2922), "NI Number Empty", ISBLANK(H2922), "Check In Date Empty", ISBLANK(J2922), "HB Claim Ref Number Empty", ISBLANK(K2922), "Referral Agency Empty", ISBLANK(M2922), "Gender Empty", ISBLANK(N2922), "Religion Empty", ISBLANK(O2922), "Ethnicity Empty", ISBLANK(P2922), "Nationality Empty", ISBLANK(Q2922), "Disability Empty", ISBLANK(R2922), "Sexual Orientation Empty", ISBLANK(S2922), "Language Empty", ISBLANK(T2922), "Risk Assessment Empty", AND(G2922&lt;&gt;"",H2922&lt;&gt;""), IF(SUMPRODUCT(($G$2:$G$5000=G2922)*($H$2:$H$5000=H2922))&gt;1,"CONFLICT: NI and Check-in Date Already in Use","Correct"), TRUE, "Correct")</f>
        <v/>
      </c>
    </row>
    <row r="2923" spans="1:22" s="14" customFormat="1" x14ac:dyDescent="0.5">
      <c r="A2923" s="10"/>
      <c r="B2923" s="11"/>
      <c r="C2923" s="10"/>
      <c r="D2923" s="10"/>
      <c r="E2923" s="10"/>
      <c r="F2923" s="12"/>
      <c r="G2923" s="10"/>
      <c r="H2923" s="12"/>
      <c r="I2923" s="12"/>
      <c r="J2923" s="13"/>
      <c r="K2923" s="10"/>
      <c r="L2923" s="15" t="str">
        <f ca="1">IF(ISBLANK(F2923), "", DATEDIF(Tenants[[#This Row],[DateOfBirth]],TODAY(),"Y"))</f>
        <v/>
      </c>
      <c r="M2923" s="10"/>
      <c r="N2923" s="10"/>
      <c r="O2923" s="10"/>
      <c r="P2923" s="10"/>
      <c r="Q2923" s="10"/>
      <c r="R2923" s="10"/>
      <c r="S2923" s="10"/>
      <c r="T2923" s="10"/>
      <c r="U2923" s="16" t="str">
        <f t="shared" si="46"/>
        <v/>
      </c>
      <c r="V2923" s="16" t="str" cm="1">
        <f t="array" ref="V2923">_xlfn.IFS(AND(ISBLANK(A2923), OR(B2923&lt;&gt;"",C2923&lt;&gt;"",E2923&lt;&gt;"",F2923&lt;&gt;"",G2923&lt;&gt;"",H2923&lt;&gt;"",J2923&lt;&gt;"",K2923&lt;&gt;"",M2923&lt;&gt;"",N2923&lt;&gt;"",O2923&lt;&gt;"",P2923&lt;&gt;"",Q2923&lt;&gt;"",R2923&lt;&gt;"",S2923&lt;&gt;"",T2923&lt;&gt;"",)), "Address Empty", ISBLANK(A2923), "", ISBLANK(B2923), "Room Number Empty", ISBLANK(C2923), "First Name Empty", ISBLANK(E2923), "Last Name Empty", ISBLANK(F2923), "Date of Birth Empty", ISBLANK(G2923), "NI Number Empty", ISBLANK(H2923), "Check In Date Empty", ISBLANK(J2923), "HB Claim Ref Number Empty", ISBLANK(K2923), "Referral Agency Empty", ISBLANK(M2923), "Gender Empty", ISBLANK(N2923), "Religion Empty", ISBLANK(O2923), "Ethnicity Empty", ISBLANK(P2923), "Nationality Empty", ISBLANK(Q2923), "Disability Empty", ISBLANK(R2923), "Sexual Orientation Empty", ISBLANK(S2923), "Language Empty", ISBLANK(T2923), "Risk Assessment Empty", AND(G2923&lt;&gt;"",H2923&lt;&gt;""), IF(SUMPRODUCT(($G$2:$G$5000=G2923)*($H$2:$H$5000=H2923))&gt;1,"CONFLICT: NI and Check-in Date Already in Use","Correct"), TRUE, "Correct")</f>
        <v/>
      </c>
    </row>
    <row r="2924" spans="1:22" s="14" customFormat="1" x14ac:dyDescent="0.5">
      <c r="A2924" s="10"/>
      <c r="B2924" s="11"/>
      <c r="C2924" s="10"/>
      <c r="D2924" s="10"/>
      <c r="E2924" s="10"/>
      <c r="F2924" s="12"/>
      <c r="G2924" s="10"/>
      <c r="H2924" s="12"/>
      <c r="I2924" s="12"/>
      <c r="J2924" s="13"/>
      <c r="K2924" s="10"/>
      <c r="L2924" s="15" t="str">
        <f ca="1">IF(ISBLANK(F2924), "", DATEDIF(Tenants[[#This Row],[DateOfBirth]],TODAY(),"Y"))</f>
        <v/>
      </c>
      <c r="M2924" s="10"/>
      <c r="N2924" s="10"/>
      <c r="O2924" s="10"/>
      <c r="P2924" s="10"/>
      <c r="Q2924" s="10"/>
      <c r="R2924" s="10"/>
      <c r="S2924" s="10"/>
      <c r="T2924" s="10"/>
      <c r="U2924" s="16" t="str">
        <f t="shared" ref="U2924:U2987" si="47">IF(AND(ISBLANK(H2924),ISBLANK(I2924)),"",IF(ISBLANK(I2924),"ONGOING",DATEDIF(H2924,I2924,"Y")&amp;" YEAR(S) "&amp;DATEDIF(H2924,I2924,"YM")&amp;" MONTH(S)"))</f>
        <v/>
      </c>
      <c r="V2924" s="16" t="str" cm="1">
        <f t="array" ref="V2924">_xlfn.IFS(AND(ISBLANK(A2924), OR(B2924&lt;&gt;"",C2924&lt;&gt;"",E2924&lt;&gt;"",F2924&lt;&gt;"",G2924&lt;&gt;"",H2924&lt;&gt;"",J2924&lt;&gt;"",K2924&lt;&gt;"",M2924&lt;&gt;"",N2924&lt;&gt;"",O2924&lt;&gt;"",P2924&lt;&gt;"",Q2924&lt;&gt;"",R2924&lt;&gt;"",S2924&lt;&gt;"",T2924&lt;&gt;"",)), "Address Empty", ISBLANK(A2924), "", ISBLANK(B2924), "Room Number Empty", ISBLANK(C2924), "First Name Empty", ISBLANK(E2924), "Last Name Empty", ISBLANK(F2924), "Date of Birth Empty", ISBLANK(G2924), "NI Number Empty", ISBLANK(H2924), "Check In Date Empty", ISBLANK(J2924), "HB Claim Ref Number Empty", ISBLANK(K2924), "Referral Agency Empty", ISBLANK(M2924), "Gender Empty", ISBLANK(N2924), "Religion Empty", ISBLANK(O2924), "Ethnicity Empty", ISBLANK(P2924), "Nationality Empty", ISBLANK(Q2924), "Disability Empty", ISBLANK(R2924), "Sexual Orientation Empty", ISBLANK(S2924), "Language Empty", ISBLANK(T2924), "Risk Assessment Empty", AND(G2924&lt;&gt;"",H2924&lt;&gt;""), IF(SUMPRODUCT(($G$2:$G$5000=G2924)*($H$2:$H$5000=H2924))&gt;1,"CONFLICT: NI and Check-in Date Already in Use","Correct"), TRUE, "Correct")</f>
        <v/>
      </c>
    </row>
    <row r="2925" spans="1:22" s="14" customFormat="1" x14ac:dyDescent="0.5">
      <c r="A2925" s="10"/>
      <c r="B2925" s="11"/>
      <c r="C2925" s="10"/>
      <c r="D2925" s="10"/>
      <c r="E2925" s="10"/>
      <c r="F2925" s="12"/>
      <c r="G2925" s="10"/>
      <c r="H2925" s="12"/>
      <c r="I2925" s="12"/>
      <c r="J2925" s="13"/>
      <c r="K2925" s="10"/>
      <c r="L2925" s="15" t="str">
        <f ca="1">IF(ISBLANK(F2925), "", DATEDIF(Tenants[[#This Row],[DateOfBirth]],TODAY(),"Y"))</f>
        <v/>
      </c>
      <c r="M2925" s="10"/>
      <c r="N2925" s="10"/>
      <c r="O2925" s="10"/>
      <c r="P2925" s="10"/>
      <c r="Q2925" s="10"/>
      <c r="R2925" s="10"/>
      <c r="S2925" s="10"/>
      <c r="T2925" s="10"/>
      <c r="U2925" s="16" t="str">
        <f t="shared" si="47"/>
        <v/>
      </c>
      <c r="V2925" s="16" t="str" cm="1">
        <f t="array" ref="V2925">_xlfn.IFS(AND(ISBLANK(A2925), OR(B2925&lt;&gt;"",C2925&lt;&gt;"",E2925&lt;&gt;"",F2925&lt;&gt;"",G2925&lt;&gt;"",H2925&lt;&gt;"",J2925&lt;&gt;"",K2925&lt;&gt;"",M2925&lt;&gt;"",N2925&lt;&gt;"",O2925&lt;&gt;"",P2925&lt;&gt;"",Q2925&lt;&gt;"",R2925&lt;&gt;"",S2925&lt;&gt;"",T2925&lt;&gt;"",)), "Address Empty", ISBLANK(A2925), "", ISBLANK(B2925), "Room Number Empty", ISBLANK(C2925), "First Name Empty", ISBLANK(E2925), "Last Name Empty", ISBLANK(F2925), "Date of Birth Empty", ISBLANK(G2925), "NI Number Empty", ISBLANK(H2925), "Check In Date Empty", ISBLANK(J2925), "HB Claim Ref Number Empty", ISBLANK(K2925), "Referral Agency Empty", ISBLANK(M2925), "Gender Empty", ISBLANK(N2925), "Religion Empty", ISBLANK(O2925), "Ethnicity Empty", ISBLANK(P2925), "Nationality Empty", ISBLANK(Q2925), "Disability Empty", ISBLANK(R2925), "Sexual Orientation Empty", ISBLANK(S2925), "Language Empty", ISBLANK(T2925), "Risk Assessment Empty", AND(G2925&lt;&gt;"",H2925&lt;&gt;""), IF(SUMPRODUCT(($G$2:$G$5000=G2925)*($H$2:$H$5000=H2925))&gt;1,"CONFLICT: NI and Check-in Date Already in Use","Correct"), TRUE, "Correct")</f>
        <v/>
      </c>
    </row>
    <row r="2926" spans="1:22" s="14" customFormat="1" x14ac:dyDescent="0.5">
      <c r="A2926" s="10"/>
      <c r="B2926" s="11"/>
      <c r="C2926" s="10"/>
      <c r="D2926" s="10"/>
      <c r="E2926" s="10"/>
      <c r="F2926" s="12"/>
      <c r="G2926" s="10"/>
      <c r="H2926" s="12"/>
      <c r="I2926" s="12"/>
      <c r="J2926" s="13"/>
      <c r="K2926" s="10"/>
      <c r="L2926" s="15" t="str">
        <f ca="1">IF(ISBLANK(F2926), "", DATEDIF(Tenants[[#This Row],[DateOfBirth]],TODAY(),"Y"))</f>
        <v/>
      </c>
      <c r="M2926" s="10"/>
      <c r="N2926" s="10"/>
      <c r="O2926" s="10"/>
      <c r="P2926" s="10"/>
      <c r="Q2926" s="10"/>
      <c r="R2926" s="10"/>
      <c r="S2926" s="10"/>
      <c r="T2926" s="10"/>
      <c r="U2926" s="16" t="str">
        <f t="shared" si="47"/>
        <v/>
      </c>
      <c r="V2926" s="16" t="str" cm="1">
        <f t="array" ref="V2926">_xlfn.IFS(AND(ISBLANK(A2926), OR(B2926&lt;&gt;"",C2926&lt;&gt;"",E2926&lt;&gt;"",F2926&lt;&gt;"",G2926&lt;&gt;"",H2926&lt;&gt;"",J2926&lt;&gt;"",K2926&lt;&gt;"",M2926&lt;&gt;"",N2926&lt;&gt;"",O2926&lt;&gt;"",P2926&lt;&gt;"",Q2926&lt;&gt;"",R2926&lt;&gt;"",S2926&lt;&gt;"",T2926&lt;&gt;"",)), "Address Empty", ISBLANK(A2926), "", ISBLANK(B2926), "Room Number Empty", ISBLANK(C2926), "First Name Empty", ISBLANK(E2926), "Last Name Empty", ISBLANK(F2926), "Date of Birth Empty", ISBLANK(G2926), "NI Number Empty", ISBLANK(H2926), "Check In Date Empty", ISBLANK(J2926), "HB Claim Ref Number Empty", ISBLANK(K2926), "Referral Agency Empty", ISBLANK(M2926), "Gender Empty", ISBLANK(N2926), "Religion Empty", ISBLANK(O2926), "Ethnicity Empty", ISBLANK(P2926), "Nationality Empty", ISBLANK(Q2926), "Disability Empty", ISBLANK(R2926), "Sexual Orientation Empty", ISBLANK(S2926), "Language Empty", ISBLANK(T2926), "Risk Assessment Empty", AND(G2926&lt;&gt;"",H2926&lt;&gt;""), IF(SUMPRODUCT(($G$2:$G$5000=G2926)*($H$2:$H$5000=H2926))&gt;1,"CONFLICT: NI and Check-in Date Already in Use","Correct"), TRUE, "Correct")</f>
        <v/>
      </c>
    </row>
    <row r="2927" spans="1:22" s="14" customFormat="1" x14ac:dyDescent="0.5">
      <c r="A2927" s="10"/>
      <c r="B2927" s="11"/>
      <c r="C2927" s="10"/>
      <c r="D2927" s="10"/>
      <c r="E2927" s="10"/>
      <c r="F2927" s="12"/>
      <c r="G2927" s="10"/>
      <c r="H2927" s="12"/>
      <c r="I2927" s="12"/>
      <c r="J2927" s="13"/>
      <c r="K2927" s="10"/>
      <c r="L2927" s="15" t="str">
        <f ca="1">IF(ISBLANK(F2927), "", DATEDIF(Tenants[[#This Row],[DateOfBirth]],TODAY(),"Y"))</f>
        <v/>
      </c>
      <c r="M2927" s="10"/>
      <c r="N2927" s="10"/>
      <c r="O2927" s="10"/>
      <c r="P2927" s="10"/>
      <c r="Q2927" s="10"/>
      <c r="R2927" s="10"/>
      <c r="S2927" s="10"/>
      <c r="T2927" s="10"/>
      <c r="U2927" s="16" t="str">
        <f t="shared" si="47"/>
        <v/>
      </c>
      <c r="V2927" s="16" t="str" cm="1">
        <f t="array" ref="V2927">_xlfn.IFS(AND(ISBLANK(A2927), OR(B2927&lt;&gt;"",C2927&lt;&gt;"",E2927&lt;&gt;"",F2927&lt;&gt;"",G2927&lt;&gt;"",H2927&lt;&gt;"",J2927&lt;&gt;"",K2927&lt;&gt;"",M2927&lt;&gt;"",N2927&lt;&gt;"",O2927&lt;&gt;"",P2927&lt;&gt;"",Q2927&lt;&gt;"",R2927&lt;&gt;"",S2927&lt;&gt;"",T2927&lt;&gt;"",)), "Address Empty", ISBLANK(A2927), "", ISBLANK(B2927), "Room Number Empty", ISBLANK(C2927), "First Name Empty", ISBLANK(E2927), "Last Name Empty", ISBLANK(F2927), "Date of Birth Empty", ISBLANK(G2927), "NI Number Empty", ISBLANK(H2927), "Check In Date Empty", ISBLANK(J2927), "HB Claim Ref Number Empty", ISBLANK(K2927), "Referral Agency Empty", ISBLANK(M2927), "Gender Empty", ISBLANK(N2927), "Religion Empty", ISBLANK(O2927), "Ethnicity Empty", ISBLANK(P2927), "Nationality Empty", ISBLANK(Q2927), "Disability Empty", ISBLANK(R2927), "Sexual Orientation Empty", ISBLANK(S2927), "Language Empty", ISBLANK(T2927), "Risk Assessment Empty", AND(G2927&lt;&gt;"",H2927&lt;&gt;""), IF(SUMPRODUCT(($G$2:$G$5000=G2927)*($H$2:$H$5000=H2927))&gt;1,"CONFLICT: NI and Check-in Date Already in Use","Correct"), TRUE, "Correct")</f>
        <v/>
      </c>
    </row>
    <row r="2928" spans="1:22" s="14" customFormat="1" x14ac:dyDescent="0.5">
      <c r="A2928" s="10"/>
      <c r="B2928" s="11"/>
      <c r="C2928" s="10"/>
      <c r="D2928" s="10"/>
      <c r="E2928" s="10"/>
      <c r="F2928" s="12"/>
      <c r="G2928" s="10"/>
      <c r="H2928" s="12"/>
      <c r="I2928" s="12"/>
      <c r="J2928" s="13"/>
      <c r="K2928" s="10"/>
      <c r="L2928" s="15" t="str">
        <f ca="1">IF(ISBLANK(F2928), "", DATEDIF(Tenants[[#This Row],[DateOfBirth]],TODAY(),"Y"))</f>
        <v/>
      </c>
      <c r="M2928" s="10"/>
      <c r="N2928" s="10"/>
      <c r="O2928" s="10"/>
      <c r="P2928" s="10"/>
      <c r="Q2928" s="10"/>
      <c r="R2928" s="10"/>
      <c r="S2928" s="10"/>
      <c r="T2928" s="10"/>
      <c r="U2928" s="16" t="str">
        <f t="shared" si="47"/>
        <v/>
      </c>
      <c r="V2928" s="16" t="str" cm="1">
        <f t="array" ref="V2928">_xlfn.IFS(AND(ISBLANK(A2928), OR(B2928&lt;&gt;"",C2928&lt;&gt;"",E2928&lt;&gt;"",F2928&lt;&gt;"",G2928&lt;&gt;"",H2928&lt;&gt;"",J2928&lt;&gt;"",K2928&lt;&gt;"",M2928&lt;&gt;"",N2928&lt;&gt;"",O2928&lt;&gt;"",P2928&lt;&gt;"",Q2928&lt;&gt;"",R2928&lt;&gt;"",S2928&lt;&gt;"",T2928&lt;&gt;"",)), "Address Empty", ISBLANK(A2928), "", ISBLANK(B2928), "Room Number Empty", ISBLANK(C2928), "First Name Empty", ISBLANK(E2928), "Last Name Empty", ISBLANK(F2928), "Date of Birth Empty", ISBLANK(G2928), "NI Number Empty", ISBLANK(H2928), "Check In Date Empty", ISBLANK(J2928), "HB Claim Ref Number Empty", ISBLANK(K2928), "Referral Agency Empty", ISBLANK(M2928), "Gender Empty", ISBLANK(N2928), "Religion Empty", ISBLANK(O2928), "Ethnicity Empty", ISBLANK(P2928), "Nationality Empty", ISBLANK(Q2928), "Disability Empty", ISBLANK(R2928), "Sexual Orientation Empty", ISBLANK(S2928), "Language Empty", ISBLANK(T2928), "Risk Assessment Empty", AND(G2928&lt;&gt;"",H2928&lt;&gt;""), IF(SUMPRODUCT(($G$2:$G$5000=G2928)*($H$2:$H$5000=H2928))&gt;1,"CONFLICT: NI and Check-in Date Already in Use","Correct"), TRUE, "Correct")</f>
        <v/>
      </c>
    </row>
    <row r="2929" spans="1:22" s="14" customFormat="1" x14ac:dyDescent="0.5">
      <c r="A2929" s="10"/>
      <c r="B2929" s="11"/>
      <c r="C2929" s="10"/>
      <c r="D2929" s="10"/>
      <c r="E2929" s="10"/>
      <c r="F2929" s="12"/>
      <c r="G2929" s="10"/>
      <c r="H2929" s="12"/>
      <c r="I2929" s="12"/>
      <c r="J2929" s="13"/>
      <c r="K2929" s="10"/>
      <c r="L2929" s="15" t="str">
        <f ca="1">IF(ISBLANK(F2929), "", DATEDIF(Tenants[[#This Row],[DateOfBirth]],TODAY(),"Y"))</f>
        <v/>
      </c>
      <c r="M2929" s="10"/>
      <c r="N2929" s="10"/>
      <c r="O2929" s="10"/>
      <c r="P2929" s="10"/>
      <c r="Q2929" s="10"/>
      <c r="R2929" s="10"/>
      <c r="S2929" s="10"/>
      <c r="T2929" s="10"/>
      <c r="U2929" s="16" t="str">
        <f t="shared" si="47"/>
        <v/>
      </c>
      <c r="V2929" s="16" t="str" cm="1">
        <f t="array" ref="V2929">_xlfn.IFS(AND(ISBLANK(A2929), OR(B2929&lt;&gt;"",C2929&lt;&gt;"",E2929&lt;&gt;"",F2929&lt;&gt;"",G2929&lt;&gt;"",H2929&lt;&gt;"",J2929&lt;&gt;"",K2929&lt;&gt;"",M2929&lt;&gt;"",N2929&lt;&gt;"",O2929&lt;&gt;"",P2929&lt;&gt;"",Q2929&lt;&gt;"",R2929&lt;&gt;"",S2929&lt;&gt;"",T2929&lt;&gt;"",)), "Address Empty", ISBLANK(A2929), "", ISBLANK(B2929), "Room Number Empty", ISBLANK(C2929), "First Name Empty", ISBLANK(E2929), "Last Name Empty", ISBLANK(F2929), "Date of Birth Empty", ISBLANK(G2929), "NI Number Empty", ISBLANK(H2929), "Check In Date Empty", ISBLANK(J2929), "HB Claim Ref Number Empty", ISBLANK(K2929), "Referral Agency Empty", ISBLANK(M2929), "Gender Empty", ISBLANK(N2929), "Religion Empty", ISBLANK(O2929), "Ethnicity Empty", ISBLANK(P2929), "Nationality Empty", ISBLANK(Q2929), "Disability Empty", ISBLANK(R2929), "Sexual Orientation Empty", ISBLANK(S2929), "Language Empty", ISBLANK(T2929), "Risk Assessment Empty", AND(G2929&lt;&gt;"",H2929&lt;&gt;""), IF(SUMPRODUCT(($G$2:$G$5000=G2929)*($H$2:$H$5000=H2929))&gt;1,"CONFLICT: NI and Check-in Date Already in Use","Correct"), TRUE, "Correct")</f>
        <v/>
      </c>
    </row>
    <row r="2930" spans="1:22" s="14" customFormat="1" x14ac:dyDescent="0.5">
      <c r="A2930" s="10"/>
      <c r="B2930" s="11"/>
      <c r="C2930" s="10"/>
      <c r="D2930" s="10"/>
      <c r="E2930" s="10"/>
      <c r="F2930" s="12"/>
      <c r="G2930" s="10"/>
      <c r="H2930" s="12"/>
      <c r="I2930" s="12"/>
      <c r="J2930" s="13"/>
      <c r="K2930" s="10"/>
      <c r="L2930" s="15" t="str">
        <f ca="1">IF(ISBLANK(F2930), "", DATEDIF(Tenants[[#This Row],[DateOfBirth]],TODAY(),"Y"))</f>
        <v/>
      </c>
      <c r="M2930" s="10"/>
      <c r="N2930" s="10"/>
      <c r="O2930" s="10"/>
      <c r="P2930" s="10"/>
      <c r="Q2930" s="10"/>
      <c r="R2930" s="10"/>
      <c r="S2930" s="10"/>
      <c r="T2930" s="10"/>
      <c r="U2930" s="16" t="str">
        <f t="shared" si="47"/>
        <v/>
      </c>
      <c r="V2930" s="16" t="str" cm="1">
        <f t="array" ref="V2930">_xlfn.IFS(AND(ISBLANK(A2930), OR(B2930&lt;&gt;"",C2930&lt;&gt;"",E2930&lt;&gt;"",F2930&lt;&gt;"",G2930&lt;&gt;"",H2930&lt;&gt;"",J2930&lt;&gt;"",K2930&lt;&gt;"",M2930&lt;&gt;"",N2930&lt;&gt;"",O2930&lt;&gt;"",P2930&lt;&gt;"",Q2930&lt;&gt;"",R2930&lt;&gt;"",S2930&lt;&gt;"",T2930&lt;&gt;"",)), "Address Empty", ISBLANK(A2930), "", ISBLANK(B2930), "Room Number Empty", ISBLANK(C2930), "First Name Empty", ISBLANK(E2930), "Last Name Empty", ISBLANK(F2930), "Date of Birth Empty", ISBLANK(G2930), "NI Number Empty", ISBLANK(H2930), "Check In Date Empty", ISBLANK(J2930), "HB Claim Ref Number Empty", ISBLANK(K2930), "Referral Agency Empty", ISBLANK(M2930), "Gender Empty", ISBLANK(N2930), "Religion Empty", ISBLANK(O2930), "Ethnicity Empty", ISBLANK(P2930), "Nationality Empty", ISBLANK(Q2930), "Disability Empty", ISBLANK(R2930), "Sexual Orientation Empty", ISBLANK(S2930), "Language Empty", ISBLANK(T2930), "Risk Assessment Empty", AND(G2930&lt;&gt;"",H2930&lt;&gt;""), IF(SUMPRODUCT(($G$2:$G$5000=G2930)*($H$2:$H$5000=H2930))&gt;1,"CONFLICT: NI and Check-in Date Already in Use","Correct"), TRUE, "Correct")</f>
        <v/>
      </c>
    </row>
    <row r="2931" spans="1:22" s="14" customFormat="1" x14ac:dyDescent="0.5">
      <c r="A2931" s="10"/>
      <c r="B2931" s="11"/>
      <c r="C2931" s="10"/>
      <c r="D2931" s="10"/>
      <c r="E2931" s="10"/>
      <c r="F2931" s="12"/>
      <c r="G2931" s="10"/>
      <c r="H2931" s="12"/>
      <c r="I2931" s="12"/>
      <c r="J2931" s="13"/>
      <c r="K2931" s="10"/>
      <c r="L2931" s="15" t="str">
        <f ca="1">IF(ISBLANK(F2931), "", DATEDIF(Tenants[[#This Row],[DateOfBirth]],TODAY(),"Y"))</f>
        <v/>
      </c>
      <c r="M2931" s="10"/>
      <c r="N2931" s="10"/>
      <c r="O2931" s="10"/>
      <c r="P2931" s="10"/>
      <c r="Q2931" s="10"/>
      <c r="R2931" s="10"/>
      <c r="S2931" s="10"/>
      <c r="T2931" s="10"/>
      <c r="U2931" s="16" t="str">
        <f t="shared" si="47"/>
        <v/>
      </c>
      <c r="V2931" s="16" t="str" cm="1">
        <f t="array" ref="V2931">_xlfn.IFS(AND(ISBLANK(A2931), OR(B2931&lt;&gt;"",C2931&lt;&gt;"",E2931&lt;&gt;"",F2931&lt;&gt;"",G2931&lt;&gt;"",H2931&lt;&gt;"",J2931&lt;&gt;"",K2931&lt;&gt;"",M2931&lt;&gt;"",N2931&lt;&gt;"",O2931&lt;&gt;"",P2931&lt;&gt;"",Q2931&lt;&gt;"",R2931&lt;&gt;"",S2931&lt;&gt;"",T2931&lt;&gt;"",)), "Address Empty", ISBLANK(A2931), "", ISBLANK(B2931), "Room Number Empty", ISBLANK(C2931), "First Name Empty", ISBLANK(E2931), "Last Name Empty", ISBLANK(F2931), "Date of Birth Empty", ISBLANK(G2931), "NI Number Empty", ISBLANK(H2931), "Check In Date Empty", ISBLANK(J2931), "HB Claim Ref Number Empty", ISBLANK(K2931), "Referral Agency Empty", ISBLANK(M2931), "Gender Empty", ISBLANK(N2931), "Religion Empty", ISBLANK(O2931), "Ethnicity Empty", ISBLANK(P2931), "Nationality Empty", ISBLANK(Q2931), "Disability Empty", ISBLANK(R2931), "Sexual Orientation Empty", ISBLANK(S2931), "Language Empty", ISBLANK(T2931), "Risk Assessment Empty", AND(G2931&lt;&gt;"",H2931&lt;&gt;""), IF(SUMPRODUCT(($G$2:$G$5000=G2931)*($H$2:$H$5000=H2931))&gt;1,"CONFLICT: NI and Check-in Date Already in Use","Correct"), TRUE, "Correct")</f>
        <v/>
      </c>
    </row>
    <row r="2932" spans="1:22" s="14" customFormat="1" x14ac:dyDescent="0.5">
      <c r="A2932" s="10"/>
      <c r="B2932" s="11"/>
      <c r="C2932" s="10"/>
      <c r="D2932" s="10"/>
      <c r="E2932" s="10"/>
      <c r="F2932" s="12"/>
      <c r="G2932" s="10"/>
      <c r="H2932" s="12"/>
      <c r="I2932" s="12"/>
      <c r="J2932" s="13"/>
      <c r="K2932" s="10"/>
      <c r="L2932" s="15" t="str">
        <f ca="1">IF(ISBLANK(F2932), "", DATEDIF(Tenants[[#This Row],[DateOfBirth]],TODAY(),"Y"))</f>
        <v/>
      </c>
      <c r="M2932" s="10"/>
      <c r="N2932" s="10"/>
      <c r="O2932" s="10"/>
      <c r="P2932" s="10"/>
      <c r="Q2932" s="10"/>
      <c r="R2932" s="10"/>
      <c r="S2932" s="10"/>
      <c r="T2932" s="10"/>
      <c r="U2932" s="16" t="str">
        <f t="shared" si="47"/>
        <v/>
      </c>
      <c r="V2932" s="16" t="str" cm="1">
        <f t="array" ref="V2932">_xlfn.IFS(AND(ISBLANK(A2932), OR(B2932&lt;&gt;"",C2932&lt;&gt;"",E2932&lt;&gt;"",F2932&lt;&gt;"",G2932&lt;&gt;"",H2932&lt;&gt;"",J2932&lt;&gt;"",K2932&lt;&gt;"",M2932&lt;&gt;"",N2932&lt;&gt;"",O2932&lt;&gt;"",P2932&lt;&gt;"",Q2932&lt;&gt;"",R2932&lt;&gt;"",S2932&lt;&gt;"",T2932&lt;&gt;"",)), "Address Empty", ISBLANK(A2932), "", ISBLANK(B2932), "Room Number Empty", ISBLANK(C2932), "First Name Empty", ISBLANK(E2932), "Last Name Empty", ISBLANK(F2932), "Date of Birth Empty", ISBLANK(G2932), "NI Number Empty", ISBLANK(H2932), "Check In Date Empty", ISBLANK(J2932), "HB Claim Ref Number Empty", ISBLANK(K2932), "Referral Agency Empty", ISBLANK(M2932), "Gender Empty", ISBLANK(N2932), "Religion Empty", ISBLANK(O2932), "Ethnicity Empty", ISBLANK(P2932), "Nationality Empty", ISBLANK(Q2932), "Disability Empty", ISBLANK(R2932), "Sexual Orientation Empty", ISBLANK(S2932), "Language Empty", ISBLANK(T2932), "Risk Assessment Empty", AND(G2932&lt;&gt;"",H2932&lt;&gt;""), IF(SUMPRODUCT(($G$2:$G$5000=G2932)*($H$2:$H$5000=H2932))&gt;1,"CONFLICT: NI and Check-in Date Already in Use","Correct"), TRUE, "Correct")</f>
        <v/>
      </c>
    </row>
    <row r="2933" spans="1:22" s="14" customFormat="1" x14ac:dyDescent="0.5">
      <c r="A2933" s="10"/>
      <c r="B2933" s="11"/>
      <c r="C2933" s="10"/>
      <c r="D2933" s="10"/>
      <c r="E2933" s="10"/>
      <c r="F2933" s="12"/>
      <c r="G2933" s="10"/>
      <c r="H2933" s="12"/>
      <c r="I2933" s="12"/>
      <c r="J2933" s="13"/>
      <c r="K2933" s="10"/>
      <c r="L2933" s="15" t="str">
        <f ca="1">IF(ISBLANK(F2933), "", DATEDIF(Tenants[[#This Row],[DateOfBirth]],TODAY(),"Y"))</f>
        <v/>
      </c>
      <c r="M2933" s="10"/>
      <c r="N2933" s="10"/>
      <c r="O2933" s="10"/>
      <c r="P2933" s="10"/>
      <c r="Q2933" s="10"/>
      <c r="R2933" s="10"/>
      <c r="S2933" s="10"/>
      <c r="T2933" s="10"/>
      <c r="U2933" s="16" t="str">
        <f t="shared" si="47"/>
        <v/>
      </c>
      <c r="V2933" s="16" t="str" cm="1">
        <f t="array" ref="V2933">_xlfn.IFS(AND(ISBLANK(A2933), OR(B2933&lt;&gt;"",C2933&lt;&gt;"",E2933&lt;&gt;"",F2933&lt;&gt;"",G2933&lt;&gt;"",H2933&lt;&gt;"",J2933&lt;&gt;"",K2933&lt;&gt;"",M2933&lt;&gt;"",N2933&lt;&gt;"",O2933&lt;&gt;"",P2933&lt;&gt;"",Q2933&lt;&gt;"",R2933&lt;&gt;"",S2933&lt;&gt;"",T2933&lt;&gt;"",)), "Address Empty", ISBLANK(A2933), "", ISBLANK(B2933), "Room Number Empty", ISBLANK(C2933), "First Name Empty", ISBLANK(E2933), "Last Name Empty", ISBLANK(F2933), "Date of Birth Empty", ISBLANK(G2933), "NI Number Empty", ISBLANK(H2933), "Check In Date Empty", ISBLANK(J2933), "HB Claim Ref Number Empty", ISBLANK(K2933), "Referral Agency Empty", ISBLANK(M2933), "Gender Empty", ISBLANK(N2933), "Religion Empty", ISBLANK(O2933), "Ethnicity Empty", ISBLANK(P2933), "Nationality Empty", ISBLANK(Q2933), "Disability Empty", ISBLANK(R2933), "Sexual Orientation Empty", ISBLANK(S2933), "Language Empty", ISBLANK(T2933), "Risk Assessment Empty", AND(G2933&lt;&gt;"",H2933&lt;&gt;""), IF(SUMPRODUCT(($G$2:$G$5000=G2933)*($H$2:$H$5000=H2933))&gt;1,"CONFLICT: NI and Check-in Date Already in Use","Correct"), TRUE, "Correct")</f>
        <v/>
      </c>
    </row>
    <row r="2934" spans="1:22" s="14" customFormat="1" x14ac:dyDescent="0.5">
      <c r="A2934" s="10"/>
      <c r="B2934" s="11"/>
      <c r="C2934" s="10"/>
      <c r="D2934" s="10"/>
      <c r="E2934" s="10"/>
      <c r="F2934" s="12"/>
      <c r="G2934" s="10"/>
      <c r="H2934" s="12"/>
      <c r="I2934" s="12"/>
      <c r="J2934" s="13"/>
      <c r="K2934" s="10"/>
      <c r="L2934" s="15" t="str">
        <f ca="1">IF(ISBLANK(F2934), "", DATEDIF(Tenants[[#This Row],[DateOfBirth]],TODAY(),"Y"))</f>
        <v/>
      </c>
      <c r="M2934" s="10"/>
      <c r="N2934" s="10"/>
      <c r="O2934" s="10"/>
      <c r="P2934" s="10"/>
      <c r="Q2934" s="10"/>
      <c r="R2934" s="10"/>
      <c r="S2934" s="10"/>
      <c r="T2934" s="10"/>
      <c r="U2934" s="16" t="str">
        <f t="shared" si="47"/>
        <v/>
      </c>
      <c r="V2934" s="16" t="str" cm="1">
        <f t="array" ref="V2934">_xlfn.IFS(AND(ISBLANK(A2934), OR(B2934&lt;&gt;"",C2934&lt;&gt;"",E2934&lt;&gt;"",F2934&lt;&gt;"",G2934&lt;&gt;"",H2934&lt;&gt;"",J2934&lt;&gt;"",K2934&lt;&gt;"",M2934&lt;&gt;"",N2934&lt;&gt;"",O2934&lt;&gt;"",P2934&lt;&gt;"",Q2934&lt;&gt;"",R2934&lt;&gt;"",S2934&lt;&gt;"",T2934&lt;&gt;"",)), "Address Empty", ISBLANK(A2934), "", ISBLANK(B2934), "Room Number Empty", ISBLANK(C2934), "First Name Empty", ISBLANK(E2934), "Last Name Empty", ISBLANK(F2934), "Date of Birth Empty", ISBLANK(G2934), "NI Number Empty", ISBLANK(H2934), "Check In Date Empty", ISBLANK(J2934), "HB Claim Ref Number Empty", ISBLANK(K2934), "Referral Agency Empty", ISBLANK(M2934), "Gender Empty", ISBLANK(N2934), "Religion Empty", ISBLANK(O2934), "Ethnicity Empty", ISBLANK(P2934), "Nationality Empty", ISBLANK(Q2934), "Disability Empty", ISBLANK(R2934), "Sexual Orientation Empty", ISBLANK(S2934), "Language Empty", ISBLANK(T2934), "Risk Assessment Empty", AND(G2934&lt;&gt;"",H2934&lt;&gt;""), IF(SUMPRODUCT(($G$2:$G$5000=G2934)*($H$2:$H$5000=H2934))&gt;1,"CONFLICT: NI and Check-in Date Already in Use","Correct"), TRUE, "Correct")</f>
        <v/>
      </c>
    </row>
    <row r="2935" spans="1:22" s="14" customFormat="1" x14ac:dyDescent="0.5">
      <c r="A2935" s="10"/>
      <c r="B2935" s="11"/>
      <c r="C2935" s="10"/>
      <c r="D2935" s="10"/>
      <c r="E2935" s="10"/>
      <c r="F2935" s="12"/>
      <c r="G2935" s="10"/>
      <c r="H2935" s="12"/>
      <c r="I2935" s="12"/>
      <c r="J2935" s="13"/>
      <c r="K2935" s="10"/>
      <c r="L2935" s="15" t="str">
        <f ca="1">IF(ISBLANK(F2935), "", DATEDIF(Tenants[[#This Row],[DateOfBirth]],TODAY(),"Y"))</f>
        <v/>
      </c>
      <c r="M2935" s="10"/>
      <c r="N2935" s="10"/>
      <c r="O2935" s="10"/>
      <c r="P2935" s="10"/>
      <c r="Q2935" s="10"/>
      <c r="R2935" s="10"/>
      <c r="S2935" s="10"/>
      <c r="T2935" s="10"/>
      <c r="U2935" s="16" t="str">
        <f t="shared" si="47"/>
        <v/>
      </c>
      <c r="V2935" s="16" t="str" cm="1">
        <f t="array" ref="V2935">_xlfn.IFS(AND(ISBLANK(A2935), OR(B2935&lt;&gt;"",C2935&lt;&gt;"",E2935&lt;&gt;"",F2935&lt;&gt;"",G2935&lt;&gt;"",H2935&lt;&gt;"",J2935&lt;&gt;"",K2935&lt;&gt;"",M2935&lt;&gt;"",N2935&lt;&gt;"",O2935&lt;&gt;"",P2935&lt;&gt;"",Q2935&lt;&gt;"",R2935&lt;&gt;"",S2935&lt;&gt;"",T2935&lt;&gt;"",)), "Address Empty", ISBLANK(A2935), "", ISBLANK(B2935), "Room Number Empty", ISBLANK(C2935), "First Name Empty", ISBLANK(E2935), "Last Name Empty", ISBLANK(F2935), "Date of Birth Empty", ISBLANK(G2935), "NI Number Empty", ISBLANK(H2935), "Check In Date Empty", ISBLANK(J2935), "HB Claim Ref Number Empty", ISBLANK(K2935), "Referral Agency Empty", ISBLANK(M2935), "Gender Empty", ISBLANK(N2935), "Religion Empty", ISBLANK(O2935), "Ethnicity Empty", ISBLANK(P2935), "Nationality Empty", ISBLANK(Q2935), "Disability Empty", ISBLANK(R2935), "Sexual Orientation Empty", ISBLANK(S2935), "Language Empty", ISBLANK(T2935), "Risk Assessment Empty", AND(G2935&lt;&gt;"",H2935&lt;&gt;""), IF(SUMPRODUCT(($G$2:$G$5000=G2935)*($H$2:$H$5000=H2935))&gt;1,"CONFLICT: NI and Check-in Date Already in Use","Correct"), TRUE, "Correct")</f>
        <v/>
      </c>
    </row>
    <row r="2936" spans="1:22" s="14" customFormat="1" x14ac:dyDescent="0.5">
      <c r="A2936" s="10"/>
      <c r="B2936" s="11"/>
      <c r="C2936" s="10"/>
      <c r="D2936" s="10"/>
      <c r="E2936" s="10"/>
      <c r="F2936" s="12"/>
      <c r="G2936" s="10"/>
      <c r="H2936" s="12"/>
      <c r="I2936" s="12"/>
      <c r="J2936" s="13"/>
      <c r="K2936" s="10"/>
      <c r="L2936" s="15" t="str">
        <f ca="1">IF(ISBLANK(F2936), "", DATEDIF(Tenants[[#This Row],[DateOfBirth]],TODAY(),"Y"))</f>
        <v/>
      </c>
      <c r="M2936" s="10"/>
      <c r="N2936" s="10"/>
      <c r="O2936" s="10"/>
      <c r="P2936" s="10"/>
      <c r="Q2936" s="10"/>
      <c r="R2936" s="10"/>
      <c r="S2936" s="10"/>
      <c r="T2936" s="10"/>
      <c r="U2936" s="16" t="str">
        <f t="shared" si="47"/>
        <v/>
      </c>
      <c r="V2936" s="16" t="str" cm="1">
        <f t="array" ref="V2936">_xlfn.IFS(AND(ISBLANK(A2936), OR(B2936&lt;&gt;"",C2936&lt;&gt;"",E2936&lt;&gt;"",F2936&lt;&gt;"",G2936&lt;&gt;"",H2936&lt;&gt;"",J2936&lt;&gt;"",K2936&lt;&gt;"",M2936&lt;&gt;"",N2936&lt;&gt;"",O2936&lt;&gt;"",P2936&lt;&gt;"",Q2936&lt;&gt;"",R2936&lt;&gt;"",S2936&lt;&gt;"",T2936&lt;&gt;"",)), "Address Empty", ISBLANK(A2936), "", ISBLANK(B2936), "Room Number Empty", ISBLANK(C2936), "First Name Empty", ISBLANK(E2936), "Last Name Empty", ISBLANK(F2936), "Date of Birth Empty", ISBLANK(G2936), "NI Number Empty", ISBLANK(H2936), "Check In Date Empty", ISBLANK(J2936), "HB Claim Ref Number Empty", ISBLANK(K2936), "Referral Agency Empty", ISBLANK(M2936), "Gender Empty", ISBLANK(N2936), "Religion Empty", ISBLANK(O2936), "Ethnicity Empty", ISBLANK(P2936), "Nationality Empty", ISBLANK(Q2936), "Disability Empty", ISBLANK(R2936), "Sexual Orientation Empty", ISBLANK(S2936), "Language Empty", ISBLANK(T2936), "Risk Assessment Empty", AND(G2936&lt;&gt;"",H2936&lt;&gt;""), IF(SUMPRODUCT(($G$2:$G$5000=G2936)*($H$2:$H$5000=H2936))&gt;1,"CONFLICT: NI and Check-in Date Already in Use","Correct"), TRUE, "Correct")</f>
        <v/>
      </c>
    </row>
    <row r="2937" spans="1:22" s="14" customFormat="1" x14ac:dyDescent="0.5">
      <c r="A2937" s="10"/>
      <c r="B2937" s="11"/>
      <c r="C2937" s="10"/>
      <c r="D2937" s="10"/>
      <c r="E2937" s="10"/>
      <c r="F2937" s="12"/>
      <c r="G2937" s="10"/>
      <c r="H2937" s="12"/>
      <c r="I2937" s="12"/>
      <c r="J2937" s="13"/>
      <c r="K2937" s="10"/>
      <c r="L2937" s="15" t="str">
        <f ca="1">IF(ISBLANK(F2937), "", DATEDIF(Tenants[[#This Row],[DateOfBirth]],TODAY(),"Y"))</f>
        <v/>
      </c>
      <c r="M2937" s="10"/>
      <c r="N2937" s="10"/>
      <c r="O2937" s="10"/>
      <c r="P2937" s="10"/>
      <c r="Q2937" s="10"/>
      <c r="R2937" s="10"/>
      <c r="S2937" s="10"/>
      <c r="T2937" s="10"/>
      <c r="U2937" s="16" t="str">
        <f t="shared" si="47"/>
        <v/>
      </c>
      <c r="V2937" s="16" t="str" cm="1">
        <f t="array" ref="V2937">_xlfn.IFS(AND(ISBLANK(A2937), OR(B2937&lt;&gt;"",C2937&lt;&gt;"",E2937&lt;&gt;"",F2937&lt;&gt;"",G2937&lt;&gt;"",H2937&lt;&gt;"",J2937&lt;&gt;"",K2937&lt;&gt;"",M2937&lt;&gt;"",N2937&lt;&gt;"",O2937&lt;&gt;"",P2937&lt;&gt;"",Q2937&lt;&gt;"",R2937&lt;&gt;"",S2937&lt;&gt;"",T2937&lt;&gt;"",)), "Address Empty", ISBLANK(A2937), "", ISBLANK(B2937), "Room Number Empty", ISBLANK(C2937), "First Name Empty", ISBLANK(E2937), "Last Name Empty", ISBLANK(F2937), "Date of Birth Empty", ISBLANK(G2937), "NI Number Empty", ISBLANK(H2937), "Check In Date Empty", ISBLANK(J2937), "HB Claim Ref Number Empty", ISBLANK(K2937), "Referral Agency Empty", ISBLANK(M2937), "Gender Empty", ISBLANK(N2937), "Religion Empty", ISBLANK(O2937), "Ethnicity Empty", ISBLANK(P2937), "Nationality Empty", ISBLANK(Q2937), "Disability Empty", ISBLANK(R2937), "Sexual Orientation Empty", ISBLANK(S2937), "Language Empty", ISBLANK(T2937), "Risk Assessment Empty", AND(G2937&lt;&gt;"",H2937&lt;&gt;""), IF(SUMPRODUCT(($G$2:$G$5000=G2937)*($H$2:$H$5000=H2937))&gt;1,"CONFLICT: NI and Check-in Date Already in Use","Correct"), TRUE, "Correct")</f>
        <v/>
      </c>
    </row>
    <row r="2938" spans="1:22" s="14" customFormat="1" x14ac:dyDescent="0.5">
      <c r="A2938" s="10"/>
      <c r="B2938" s="11"/>
      <c r="C2938" s="10"/>
      <c r="D2938" s="10"/>
      <c r="E2938" s="10"/>
      <c r="F2938" s="12"/>
      <c r="G2938" s="10"/>
      <c r="H2938" s="12"/>
      <c r="I2938" s="12"/>
      <c r="J2938" s="13"/>
      <c r="K2938" s="10"/>
      <c r="L2938" s="15" t="str">
        <f ca="1">IF(ISBLANK(F2938), "", DATEDIF(Tenants[[#This Row],[DateOfBirth]],TODAY(),"Y"))</f>
        <v/>
      </c>
      <c r="M2938" s="10"/>
      <c r="N2938" s="10"/>
      <c r="O2938" s="10"/>
      <c r="P2938" s="10"/>
      <c r="Q2938" s="10"/>
      <c r="R2938" s="10"/>
      <c r="S2938" s="10"/>
      <c r="T2938" s="10"/>
      <c r="U2938" s="16" t="str">
        <f t="shared" si="47"/>
        <v/>
      </c>
      <c r="V2938" s="16" t="str" cm="1">
        <f t="array" ref="V2938">_xlfn.IFS(AND(ISBLANK(A2938), OR(B2938&lt;&gt;"",C2938&lt;&gt;"",E2938&lt;&gt;"",F2938&lt;&gt;"",G2938&lt;&gt;"",H2938&lt;&gt;"",J2938&lt;&gt;"",K2938&lt;&gt;"",M2938&lt;&gt;"",N2938&lt;&gt;"",O2938&lt;&gt;"",P2938&lt;&gt;"",Q2938&lt;&gt;"",R2938&lt;&gt;"",S2938&lt;&gt;"",T2938&lt;&gt;"",)), "Address Empty", ISBLANK(A2938), "", ISBLANK(B2938), "Room Number Empty", ISBLANK(C2938), "First Name Empty", ISBLANK(E2938), "Last Name Empty", ISBLANK(F2938), "Date of Birth Empty", ISBLANK(G2938), "NI Number Empty", ISBLANK(H2938), "Check In Date Empty", ISBLANK(J2938), "HB Claim Ref Number Empty", ISBLANK(K2938), "Referral Agency Empty", ISBLANK(M2938), "Gender Empty", ISBLANK(N2938), "Religion Empty", ISBLANK(O2938), "Ethnicity Empty", ISBLANK(P2938), "Nationality Empty", ISBLANK(Q2938), "Disability Empty", ISBLANK(R2938), "Sexual Orientation Empty", ISBLANK(S2938), "Language Empty", ISBLANK(T2938), "Risk Assessment Empty", AND(G2938&lt;&gt;"",H2938&lt;&gt;""), IF(SUMPRODUCT(($G$2:$G$5000=G2938)*($H$2:$H$5000=H2938))&gt;1,"CONFLICT: NI and Check-in Date Already in Use","Correct"), TRUE, "Correct")</f>
        <v/>
      </c>
    </row>
    <row r="2939" spans="1:22" s="14" customFormat="1" x14ac:dyDescent="0.5">
      <c r="A2939" s="10"/>
      <c r="B2939" s="11"/>
      <c r="C2939" s="10"/>
      <c r="D2939" s="10"/>
      <c r="E2939" s="10"/>
      <c r="F2939" s="12"/>
      <c r="G2939" s="10"/>
      <c r="H2939" s="12"/>
      <c r="I2939" s="12"/>
      <c r="J2939" s="13"/>
      <c r="K2939" s="10"/>
      <c r="L2939" s="15" t="str">
        <f ca="1">IF(ISBLANK(F2939), "", DATEDIF(Tenants[[#This Row],[DateOfBirth]],TODAY(),"Y"))</f>
        <v/>
      </c>
      <c r="M2939" s="10"/>
      <c r="N2939" s="10"/>
      <c r="O2939" s="10"/>
      <c r="P2939" s="10"/>
      <c r="Q2939" s="10"/>
      <c r="R2939" s="10"/>
      <c r="S2939" s="10"/>
      <c r="T2939" s="10"/>
      <c r="U2939" s="16" t="str">
        <f t="shared" si="47"/>
        <v/>
      </c>
      <c r="V2939" s="16" t="str" cm="1">
        <f t="array" ref="V2939">_xlfn.IFS(AND(ISBLANK(A2939), OR(B2939&lt;&gt;"",C2939&lt;&gt;"",E2939&lt;&gt;"",F2939&lt;&gt;"",G2939&lt;&gt;"",H2939&lt;&gt;"",J2939&lt;&gt;"",K2939&lt;&gt;"",M2939&lt;&gt;"",N2939&lt;&gt;"",O2939&lt;&gt;"",P2939&lt;&gt;"",Q2939&lt;&gt;"",R2939&lt;&gt;"",S2939&lt;&gt;"",T2939&lt;&gt;"",)), "Address Empty", ISBLANK(A2939), "", ISBLANK(B2939), "Room Number Empty", ISBLANK(C2939), "First Name Empty", ISBLANK(E2939), "Last Name Empty", ISBLANK(F2939), "Date of Birth Empty", ISBLANK(G2939), "NI Number Empty", ISBLANK(H2939), "Check In Date Empty", ISBLANK(J2939), "HB Claim Ref Number Empty", ISBLANK(K2939), "Referral Agency Empty", ISBLANK(M2939), "Gender Empty", ISBLANK(N2939), "Religion Empty", ISBLANK(O2939), "Ethnicity Empty", ISBLANK(P2939), "Nationality Empty", ISBLANK(Q2939), "Disability Empty", ISBLANK(R2939), "Sexual Orientation Empty", ISBLANK(S2939), "Language Empty", ISBLANK(T2939), "Risk Assessment Empty", AND(G2939&lt;&gt;"",H2939&lt;&gt;""), IF(SUMPRODUCT(($G$2:$G$5000=G2939)*($H$2:$H$5000=H2939))&gt;1,"CONFLICT: NI and Check-in Date Already in Use","Correct"), TRUE, "Correct")</f>
        <v/>
      </c>
    </row>
    <row r="2940" spans="1:22" s="14" customFormat="1" x14ac:dyDescent="0.5">
      <c r="A2940" s="10"/>
      <c r="B2940" s="11"/>
      <c r="C2940" s="10"/>
      <c r="D2940" s="10"/>
      <c r="E2940" s="10"/>
      <c r="F2940" s="12"/>
      <c r="G2940" s="10"/>
      <c r="H2940" s="12"/>
      <c r="I2940" s="12"/>
      <c r="J2940" s="13"/>
      <c r="K2940" s="10"/>
      <c r="L2940" s="15" t="str">
        <f ca="1">IF(ISBLANK(F2940), "", DATEDIF(Tenants[[#This Row],[DateOfBirth]],TODAY(),"Y"))</f>
        <v/>
      </c>
      <c r="M2940" s="10"/>
      <c r="N2940" s="10"/>
      <c r="O2940" s="10"/>
      <c r="P2940" s="10"/>
      <c r="Q2940" s="10"/>
      <c r="R2940" s="10"/>
      <c r="S2940" s="10"/>
      <c r="T2940" s="10"/>
      <c r="U2940" s="16" t="str">
        <f t="shared" si="47"/>
        <v/>
      </c>
      <c r="V2940" s="16" t="str" cm="1">
        <f t="array" ref="V2940">_xlfn.IFS(AND(ISBLANK(A2940), OR(B2940&lt;&gt;"",C2940&lt;&gt;"",E2940&lt;&gt;"",F2940&lt;&gt;"",G2940&lt;&gt;"",H2940&lt;&gt;"",J2940&lt;&gt;"",K2940&lt;&gt;"",M2940&lt;&gt;"",N2940&lt;&gt;"",O2940&lt;&gt;"",P2940&lt;&gt;"",Q2940&lt;&gt;"",R2940&lt;&gt;"",S2940&lt;&gt;"",T2940&lt;&gt;"",)), "Address Empty", ISBLANK(A2940), "", ISBLANK(B2940), "Room Number Empty", ISBLANK(C2940), "First Name Empty", ISBLANK(E2940), "Last Name Empty", ISBLANK(F2940), "Date of Birth Empty", ISBLANK(G2940), "NI Number Empty", ISBLANK(H2940), "Check In Date Empty", ISBLANK(J2940), "HB Claim Ref Number Empty", ISBLANK(K2940), "Referral Agency Empty", ISBLANK(M2940), "Gender Empty", ISBLANK(N2940), "Religion Empty", ISBLANK(O2940), "Ethnicity Empty", ISBLANK(P2940), "Nationality Empty", ISBLANK(Q2940), "Disability Empty", ISBLANK(R2940), "Sexual Orientation Empty", ISBLANK(S2940), "Language Empty", ISBLANK(T2940), "Risk Assessment Empty", AND(G2940&lt;&gt;"",H2940&lt;&gt;""), IF(SUMPRODUCT(($G$2:$G$5000=G2940)*($H$2:$H$5000=H2940))&gt;1,"CONFLICT: NI and Check-in Date Already in Use","Correct"), TRUE, "Correct")</f>
        <v/>
      </c>
    </row>
    <row r="2941" spans="1:22" s="14" customFormat="1" x14ac:dyDescent="0.5">
      <c r="A2941" s="10"/>
      <c r="B2941" s="11"/>
      <c r="C2941" s="10"/>
      <c r="D2941" s="10"/>
      <c r="E2941" s="10"/>
      <c r="F2941" s="12"/>
      <c r="G2941" s="10"/>
      <c r="H2941" s="12"/>
      <c r="I2941" s="12"/>
      <c r="J2941" s="13"/>
      <c r="K2941" s="10"/>
      <c r="L2941" s="15" t="str">
        <f ca="1">IF(ISBLANK(F2941), "", DATEDIF(Tenants[[#This Row],[DateOfBirth]],TODAY(),"Y"))</f>
        <v/>
      </c>
      <c r="M2941" s="10"/>
      <c r="N2941" s="10"/>
      <c r="O2941" s="10"/>
      <c r="P2941" s="10"/>
      <c r="Q2941" s="10"/>
      <c r="R2941" s="10"/>
      <c r="S2941" s="10"/>
      <c r="T2941" s="10"/>
      <c r="U2941" s="16" t="str">
        <f t="shared" si="47"/>
        <v/>
      </c>
      <c r="V2941" s="16" t="str" cm="1">
        <f t="array" ref="V2941">_xlfn.IFS(AND(ISBLANK(A2941), OR(B2941&lt;&gt;"",C2941&lt;&gt;"",E2941&lt;&gt;"",F2941&lt;&gt;"",G2941&lt;&gt;"",H2941&lt;&gt;"",J2941&lt;&gt;"",K2941&lt;&gt;"",M2941&lt;&gt;"",N2941&lt;&gt;"",O2941&lt;&gt;"",P2941&lt;&gt;"",Q2941&lt;&gt;"",R2941&lt;&gt;"",S2941&lt;&gt;"",T2941&lt;&gt;"",)), "Address Empty", ISBLANK(A2941), "", ISBLANK(B2941), "Room Number Empty", ISBLANK(C2941), "First Name Empty", ISBLANK(E2941), "Last Name Empty", ISBLANK(F2941), "Date of Birth Empty", ISBLANK(G2941), "NI Number Empty", ISBLANK(H2941), "Check In Date Empty", ISBLANK(J2941), "HB Claim Ref Number Empty", ISBLANK(K2941), "Referral Agency Empty", ISBLANK(M2941), "Gender Empty", ISBLANK(N2941), "Religion Empty", ISBLANK(O2941), "Ethnicity Empty", ISBLANK(P2941), "Nationality Empty", ISBLANK(Q2941), "Disability Empty", ISBLANK(R2941), "Sexual Orientation Empty", ISBLANK(S2941), "Language Empty", ISBLANK(T2941), "Risk Assessment Empty", AND(G2941&lt;&gt;"",H2941&lt;&gt;""), IF(SUMPRODUCT(($G$2:$G$5000=G2941)*($H$2:$H$5000=H2941))&gt;1,"CONFLICT: NI and Check-in Date Already in Use","Correct"), TRUE, "Correct")</f>
        <v/>
      </c>
    </row>
    <row r="2942" spans="1:22" s="14" customFormat="1" x14ac:dyDescent="0.5">
      <c r="A2942" s="10"/>
      <c r="B2942" s="11"/>
      <c r="C2942" s="10"/>
      <c r="D2942" s="10"/>
      <c r="E2942" s="10"/>
      <c r="F2942" s="12"/>
      <c r="G2942" s="10"/>
      <c r="H2942" s="12"/>
      <c r="I2942" s="12"/>
      <c r="J2942" s="13"/>
      <c r="K2942" s="10"/>
      <c r="L2942" s="15" t="str">
        <f ca="1">IF(ISBLANK(F2942), "", DATEDIF(Tenants[[#This Row],[DateOfBirth]],TODAY(),"Y"))</f>
        <v/>
      </c>
      <c r="M2942" s="10"/>
      <c r="N2942" s="10"/>
      <c r="O2942" s="10"/>
      <c r="P2942" s="10"/>
      <c r="Q2942" s="10"/>
      <c r="R2942" s="10"/>
      <c r="S2942" s="10"/>
      <c r="T2942" s="10"/>
      <c r="U2942" s="16" t="str">
        <f t="shared" si="47"/>
        <v/>
      </c>
      <c r="V2942" s="16" t="str" cm="1">
        <f t="array" ref="V2942">_xlfn.IFS(AND(ISBLANK(A2942), OR(B2942&lt;&gt;"",C2942&lt;&gt;"",E2942&lt;&gt;"",F2942&lt;&gt;"",G2942&lt;&gt;"",H2942&lt;&gt;"",J2942&lt;&gt;"",K2942&lt;&gt;"",M2942&lt;&gt;"",N2942&lt;&gt;"",O2942&lt;&gt;"",P2942&lt;&gt;"",Q2942&lt;&gt;"",R2942&lt;&gt;"",S2942&lt;&gt;"",T2942&lt;&gt;"",)), "Address Empty", ISBLANK(A2942), "", ISBLANK(B2942), "Room Number Empty", ISBLANK(C2942), "First Name Empty", ISBLANK(E2942), "Last Name Empty", ISBLANK(F2942), "Date of Birth Empty", ISBLANK(G2942), "NI Number Empty", ISBLANK(H2942), "Check In Date Empty", ISBLANK(J2942), "HB Claim Ref Number Empty", ISBLANK(K2942), "Referral Agency Empty", ISBLANK(M2942), "Gender Empty", ISBLANK(N2942), "Religion Empty", ISBLANK(O2942), "Ethnicity Empty", ISBLANK(P2942), "Nationality Empty", ISBLANK(Q2942), "Disability Empty", ISBLANK(R2942), "Sexual Orientation Empty", ISBLANK(S2942), "Language Empty", ISBLANK(T2942), "Risk Assessment Empty", AND(G2942&lt;&gt;"",H2942&lt;&gt;""), IF(SUMPRODUCT(($G$2:$G$5000=G2942)*($H$2:$H$5000=H2942))&gt;1,"CONFLICT: NI and Check-in Date Already in Use","Correct"), TRUE, "Correct")</f>
        <v/>
      </c>
    </row>
    <row r="2943" spans="1:22" s="14" customFormat="1" x14ac:dyDescent="0.5">
      <c r="A2943" s="10"/>
      <c r="B2943" s="11"/>
      <c r="C2943" s="10"/>
      <c r="D2943" s="10"/>
      <c r="E2943" s="10"/>
      <c r="F2943" s="12"/>
      <c r="G2943" s="10"/>
      <c r="H2943" s="12"/>
      <c r="I2943" s="12"/>
      <c r="J2943" s="13"/>
      <c r="K2943" s="10"/>
      <c r="L2943" s="15" t="str">
        <f ca="1">IF(ISBLANK(F2943), "", DATEDIF(Tenants[[#This Row],[DateOfBirth]],TODAY(),"Y"))</f>
        <v/>
      </c>
      <c r="M2943" s="10"/>
      <c r="N2943" s="10"/>
      <c r="O2943" s="10"/>
      <c r="P2943" s="10"/>
      <c r="Q2943" s="10"/>
      <c r="R2943" s="10"/>
      <c r="S2943" s="10"/>
      <c r="T2943" s="10"/>
      <c r="U2943" s="16" t="str">
        <f t="shared" si="47"/>
        <v/>
      </c>
      <c r="V2943" s="16" t="str" cm="1">
        <f t="array" ref="V2943">_xlfn.IFS(AND(ISBLANK(A2943), OR(B2943&lt;&gt;"",C2943&lt;&gt;"",E2943&lt;&gt;"",F2943&lt;&gt;"",G2943&lt;&gt;"",H2943&lt;&gt;"",J2943&lt;&gt;"",K2943&lt;&gt;"",M2943&lt;&gt;"",N2943&lt;&gt;"",O2943&lt;&gt;"",P2943&lt;&gt;"",Q2943&lt;&gt;"",R2943&lt;&gt;"",S2943&lt;&gt;"",T2943&lt;&gt;"",)), "Address Empty", ISBLANK(A2943), "", ISBLANK(B2943), "Room Number Empty", ISBLANK(C2943), "First Name Empty", ISBLANK(E2943), "Last Name Empty", ISBLANK(F2943), "Date of Birth Empty", ISBLANK(G2943), "NI Number Empty", ISBLANK(H2943), "Check In Date Empty", ISBLANK(J2943), "HB Claim Ref Number Empty", ISBLANK(K2943), "Referral Agency Empty", ISBLANK(M2943), "Gender Empty", ISBLANK(N2943), "Religion Empty", ISBLANK(O2943), "Ethnicity Empty", ISBLANK(P2943), "Nationality Empty", ISBLANK(Q2943), "Disability Empty", ISBLANK(R2943), "Sexual Orientation Empty", ISBLANK(S2943), "Language Empty", ISBLANK(T2943), "Risk Assessment Empty", AND(G2943&lt;&gt;"",H2943&lt;&gt;""), IF(SUMPRODUCT(($G$2:$G$5000=G2943)*($H$2:$H$5000=H2943))&gt;1,"CONFLICT: NI and Check-in Date Already in Use","Correct"), TRUE, "Correct")</f>
        <v/>
      </c>
    </row>
    <row r="2944" spans="1:22" s="14" customFormat="1" x14ac:dyDescent="0.5">
      <c r="A2944" s="10"/>
      <c r="B2944" s="11"/>
      <c r="C2944" s="10"/>
      <c r="D2944" s="10"/>
      <c r="E2944" s="10"/>
      <c r="F2944" s="12"/>
      <c r="G2944" s="10"/>
      <c r="H2944" s="12"/>
      <c r="I2944" s="12"/>
      <c r="J2944" s="13"/>
      <c r="K2944" s="10"/>
      <c r="L2944" s="15" t="str">
        <f ca="1">IF(ISBLANK(F2944), "", DATEDIF(Tenants[[#This Row],[DateOfBirth]],TODAY(),"Y"))</f>
        <v/>
      </c>
      <c r="M2944" s="10"/>
      <c r="N2944" s="10"/>
      <c r="O2944" s="10"/>
      <c r="P2944" s="10"/>
      <c r="Q2944" s="10"/>
      <c r="R2944" s="10"/>
      <c r="S2944" s="10"/>
      <c r="T2944" s="10"/>
      <c r="U2944" s="16" t="str">
        <f t="shared" si="47"/>
        <v/>
      </c>
      <c r="V2944" s="16" t="str" cm="1">
        <f t="array" ref="V2944">_xlfn.IFS(AND(ISBLANK(A2944), OR(B2944&lt;&gt;"",C2944&lt;&gt;"",E2944&lt;&gt;"",F2944&lt;&gt;"",G2944&lt;&gt;"",H2944&lt;&gt;"",J2944&lt;&gt;"",K2944&lt;&gt;"",M2944&lt;&gt;"",N2944&lt;&gt;"",O2944&lt;&gt;"",P2944&lt;&gt;"",Q2944&lt;&gt;"",R2944&lt;&gt;"",S2944&lt;&gt;"",T2944&lt;&gt;"",)), "Address Empty", ISBLANK(A2944), "", ISBLANK(B2944), "Room Number Empty", ISBLANK(C2944), "First Name Empty", ISBLANK(E2944), "Last Name Empty", ISBLANK(F2944), "Date of Birth Empty", ISBLANK(G2944), "NI Number Empty", ISBLANK(H2944), "Check In Date Empty", ISBLANK(J2944), "HB Claim Ref Number Empty", ISBLANK(K2944), "Referral Agency Empty", ISBLANK(M2944), "Gender Empty", ISBLANK(N2944), "Religion Empty", ISBLANK(O2944), "Ethnicity Empty", ISBLANK(P2944), "Nationality Empty", ISBLANK(Q2944), "Disability Empty", ISBLANK(R2944), "Sexual Orientation Empty", ISBLANK(S2944), "Language Empty", ISBLANK(T2944), "Risk Assessment Empty", AND(G2944&lt;&gt;"",H2944&lt;&gt;""), IF(SUMPRODUCT(($G$2:$G$5000=G2944)*($H$2:$H$5000=H2944))&gt;1,"CONFLICT: NI and Check-in Date Already in Use","Correct"), TRUE, "Correct")</f>
        <v/>
      </c>
    </row>
    <row r="2945" spans="1:22" s="14" customFormat="1" x14ac:dyDescent="0.5">
      <c r="A2945" s="10"/>
      <c r="B2945" s="11"/>
      <c r="C2945" s="10"/>
      <c r="D2945" s="10"/>
      <c r="E2945" s="10"/>
      <c r="F2945" s="12"/>
      <c r="G2945" s="10"/>
      <c r="H2945" s="12"/>
      <c r="I2945" s="12"/>
      <c r="J2945" s="13"/>
      <c r="K2945" s="10"/>
      <c r="L2945" s="15" t="str">
        <f ca="1">IF(ISBLANK(F2945), "", DATEDIF(Tenants[[#This Row],[DateOfBirth]],TODAY(),"Y"))</f>
        <v/>
      </c>
      <c r="M2945" s="10"/>
      <c r="N2945" s="10"/>
      <c r="O2945" s="10"/>
      <c r="P2945" s="10"/>
      <c r="Q2945" s="10"/>
      <c r="R2945" s="10"/>
      <c r="S2945" s="10"/>
      <c r="T2945" s="10"/>
      <c r="U2945" s="16" t="str">
        <f t="shared" si="47"/>
        <v/>
      </c>
      <c r="V2945" s="16" t="str" cm="1">
        <f t="array" ref="V2945">_xlfn.IFS(AND(ISBLANK(A2945), OR(B2945&lt;&gt;"",C2945&lt;&gt;"",E2945&lt;&gt;"",F2945&lt;&gt;"",G2945&lt;&gt;"",H2945&lt;&gt;"",J2945&lt;&gt;"",K2945&lt;&gt;"",M2945&lt;&gt;"",N2945&lt;&gt;"",O2945&lt;&gt;"",P2945&lt;&gt;"",Q2945&lt;&gt;"",R2945&lt;&gt;"",S2945&lt;&gt;"",T2945&lt;&gt;"",)), "Address Empty", ISBLANK(A2945), "", ISBLANK(B2945), "Room Number Empty", ISBLANK(C2945), "First Name Empty", ISBLANK(E2945), "Last Name Empty", ISBLANK(F2945), "Date of Birth Empty", ISBLANK(G2945), "NI Number Empty", ISBLANK(H2945), "Check In Date Empty", ISBLANK(J2945), "HB Claim Ref Number Empty", ISBLANK(K2945), "Referral Agency Empty", ISBLANK(M2945), "Gender Empty", ISBLANK(N2945), "Religion Empty", ISBLANK(O2945), "Ethnicity Empty", ISBLANK(P2945), "Nationality Empty", ISBLANK(Q2945), "Disability Empty", ISBLANK(R2945), "Sexual Orientation Empty", ISBLANK(S2945), "Language Empty", ISBLANK(T2945), "Risk Assessment Empty", AND(G2945&lt;&gt;"",H2945&lt;&gt;""), IF(SUMPRODUCT(($G$2:$G$5000=G2945)*($H$2:$H$5000=H2945))&gt;1,"CONFLICT: NI and Check-in Date Already in Use","Correct"), TRUE, "Correct")</f>
        <v/>
      </c>
    </row>
    <row r="2946" spans="1:22" s="14" customFormat="1" x14ac:dyDescent="0.5">
      <c r="A2946" s="10"/>
      <c r="B2946" s="11"/>
      <c r="C2946" s="10"/>
      <c r="D2946" s="10"/>
      <c r="E2946" s="10"/>
      <c r="F2946" s="12"/>
      <c r="G2946" s="10"/>
      <c r="H2946" s="12"/>
      <c r="I2946" s="12"/>
      <c r="J2946" s="13"/>
      <c r="K2946" s="10"/>
      <c r="L2946" s="15" t="str">
        <f ca="1">IF(ISBLANK(F2946), "", DATEDIF(Tenants[[#This Row],[DateOfBirth]],TODAY(),"Y"))</f>
        <v/>
      </c>
      <c r="M2946" s="10"/>
      <c r="N2946" s="10"/>
      <c r="O2946" s="10"/>
      <c r="P2946" s="10"/>
      <c r="Q2946" s="10"/>
      <c r="R2946" s="10"/>
      <c r="S2946" s="10"/>
      <c r="T2946" s="10"/>
      <c r="U2946" s="16" t="str">
        <f t="shared" si="47"/>
        <v/>
      </c>
      <c r="V2946" s="16" t="str" cm="1">
        <f t="array" ref="V2946">_xlfn.IFS(AND(ISBLANK(A2946), OR(B2946&lt;&gt;"",C2946&lt;&gt;"",E2946&lt;&gt;"",F2946&lt;&gt;"",G2946&lt;&gt;"",H2946&lt;&gt;"",J2946&lt;&gt;"",K2946&lt;&gt;"",M2946&lt;&gt;"",N2946&lt;&gt;"",O2946&lt;&gt;"",P2946&lt;&gt;"",Q2946&lt;&gt;"",R2946&lt;&gt;"",S2946&lt;&gt;"",T2946&lt;&gt;"",)), "Address Empty", ISBLANK(A2946), "", ISBLANK(B2946), "Room Number Empty", ISBLANK(C2946), "First Name Empty", ISBLANK(E2946), "Last Name Empty", ISBLANK(F2946), "Date of Birth Empty", ISBLANK(G2946), "NI Number Empty", ISBLANK(H2946), "Check In Date Empty", ISBLANK(J2946), "HB Claim Ref Number Empty", ISBLANK(K2946), "Referral Agency Empty", ISBLANK(M2946), "Gender Empty", ISBLANK(N2946), "Religion Empty", ISBLANK(O2946), "Ethnicity Empty", ISBLANK(P2946), "Nationality Empty", ISBLANK(Q2946), "Disability Empty", ISBLANK(R2946), "Sexual Orientation Empty", ISBLANK(S2946), "Language Empty", ISBLANK(T2946), "Risk Assessment Empty", AND(G2946&lt;&gt;"",H2946&lt;&gt;""), IF(SUMPRODUCT(($G$2:$G$5000=G2946)*($H$2:$H$5000=H2946))&gt;1,"CONFLICT: NI and Check-in Date Already in Use","Correct"), TRUE, "Correct")</f>
        <v/>
      </c>
    </row>
    <row r="2947" spans="1:22" s="14" customFormat="1" x14ac:dyDescent="0.5">
      <c r="A2947" s="10"/>
      <c r="B2947" s="11"/>
      <c r="C2947" s="10"/>
      <c r="D2947" s="10"/>
      <c r="E2947" s="10"/>
      <c r="F2947" s="12"/>
      <c r="G2947" s="10"/>
      <c r="H2947" s="12"/>
      <c r="I2947" s="12"/>
      <c r="J2947" s="13"/>
      <c r="K2947" s="10"/>
      <c r="L2947" s="15" t="str">
        <f ca="1">IF(ISBLANK(F2947), "", DATEDIF(Tenants[[#This Row],[DateOfBirth]],TODAY(),"Y"))</f>
        <v/>
      </c>
      <c r="M2947" s="10"/>
      <c r="N2947" s="10"/>
      <c r="O2947" s="10"/>
      <c r="P2947" s="10"/>
      <c r="Q2947" s="10"/>
      <c r="R2947" s="10"/>
      <c r="S2947" s="10"/>
      <c r="T2947" s="10"/>
      <c r="U2947" s="16" t="str">
        <f t="shared" si="47"/>
        <v/>
      </c>
      <c r="V2947" s="16" t="str" cm="1">
        <f t="array" ref="V2947">_xlfn.IFS(AND(ISBLANK(A2947), OR(B2947&lt;&gt;"",C2947&lt;&gt;"",E2947&lt;&gt;"",F2947&lt;&gt;"",G2947&lt;&gt;"",H2947&lt;&gt;"",J2947&lt;&gt;"",K2947&lt;&gt;"",M2947&lt;&gt;"",N2947&lt;&gt;"",O2947&lt;&gt;"",P2947&lt;&gt;"",Q2947&lt;&gt;"",R2947&lt;&gt;"",S2947&lt;&gt;"",T2947&lt;&gt;"",)), "Address Empty", ISBLANK(A2947), "", ISBLANK(B2947), "Room Number Empty", ISBLANK(C2947), "First Name Empty", ISBLANK(E2947), "Last Name Empty", ISBLANK(F2947), "Date of Birth Empty", ISBLANK(G2947), "NI Number Empty", ISBLANK(H2947), "Check In Date Empty", ISBLANK(J2947), "HB Claim Ref Number Empty", ISBLANK(K2947), "Referral Agency Empty", ISBLANK(M2947), "Gender Empty", ISBLANK(N2947), "Religion Empty", ISBLANK(O2947), "Ethnicity Empty", ISBLANK(P2947), "Nationality Empty", ISBLANK(Q2947), "Disability Empty", ISBLANK(R2947), "Sexual Orientation Empty", ISBLANK(S2947), "Language Empty", ISBLANK(T2947), "Risk Assessment Empty", AND(G2947&lt;&gt;"",H2947&lt;&gt;""), IF(SUMPRODUCT(($G$2:$G$5000=G2947)*($H$2:$H$5000=H2947))&gt;1,"CONFLICT: NI and Check-in Date Already in Use","Correct"), TRUE, "Correct")</f>
        <v/>
      </c>
    </row>
    <row r="2948" spans="1:22" s="14" customFormat="1" x14ac:dyDescent="0.5">
      <c r="A2948" s="10"/>
      <c r="B2948" s="11"/>
      <c r="C2948" s="10"/>
      <c r="D2948" s="10"/>
      <c r="E2948" s="10"/>
      <c r="F2948" s="12"/>
      <c r="G2948" s="10"/>
      <c r="H2948" s="12"/>
      <c r="I2948" s="12"/>
      <c r="J2948" s="13"/>
      <c r="K2948" s="10"/>
      <c r="L2948" s="15" t="str">
        <f ca="1">IF(ISBLANK(F2948), "", DATEDIF(Tenants[[#This Row],[DateOfBirth]],TODAY(),"Y"))</f>
        <v/>
      </c>
      <c r="M2948" s="10"/>
      <c r="N2948" s="10"/>
      <c r="O2948" s="10"/>
      <c r="P2948" s="10"/>
      <c r="Q2948" s="10"/>
      <c r="R2948" s="10"/>
      <c r="S2948" s="10"/>
      <c r="T2948" s="10"/>
      <c r="U2948" s="16" t="str">
        <f t="shared" si="47"/>
        <v/>
      </c>
      <c r="V2948" s="16" t="str" cm="1">
        <f t="array" ref="V2948">_xlfn.IFS(AND(ISBLANK(A2948), OR(B2948&lt;&gt;"",C2948&lt;&gt;"",E2948&lt;&gt;"",F2948&lt;&gt;"",G2948&lt;&gt;"",H2948&lt;&gt;"",J2948&lt;&gt;"",K2948&lt;&gt;"",M2948&lt;&gt;"",N2948&lt;&gt;"",O2948&lt;&gt;"",P2948&lt;&gt;"",Q2948&lt;&gt;"",R2948&lt;&gt;"",S2948&lt;&gt;"",T2948&lt;&gt;"",)), "Address Empty", ISBLANK(A2948), "", ISBLANK(B2948), "Room Number Empty", ISBLANK(C2948), "First Name Empty", ISBLANK(E2948), "Last Name Empty", ISBLANK(F2948), "Date of Birth Empty", ISBLANK(G2948), "NI Number Empty", ISBLANK(H2948), "Check In Date Empty", ISBLANK(J2948), "HB Claim Ref Number Empty", ISBLANK(K2948), "Referral Agency Empty", ISBLANK(M2948), "Gender Empty", ISBLANK(N2948), "Religion Empty", ISBLANK(O2948), "Ethnicity Empty", ISBLANK(P2948), "Nationality Empty", ISBLANK(Q2948), "Disability Empty", ISBLANK(R2948), "Sexual Orientation Empty", ISBLANK(S2948), "Language Empty", ISBLANK(T2948), "Risk Assessment Empty", AND(G2948&lt;&gt;"",H2948&lt;&gt;""), IF(SUMPRODUCT(($G$2:$G$5000=G2948)*($H$2:$H$5000=H2948))&gt;1,"CONFLICT: NI and Check-in Date Already in Use","Correct"), TRUE, "Correct")</f>
        <v/>
      </c>
    </row>
    <row r="2949" spans="1:22" s="14" customFormat="1" x14ac:dyDescent="0.5">
      <c r="A2949" s="10"/>
      <c r="B2949" s="11"/>
      <c r="C2949" s="10"/>
      <c r="D2949" s="10"/>
      <c r="E2949" s="10"/>
      <c r="F2949" s="12"/>
      <c r="G2949" s="10"/>
      <c r="H2949" s="12"/>
      <c r="I2949" s="12"/>
      <c r="J2949" s="13"/>
      <c r="K2949" s="10"/>
      <c r="L2949" s="15" t="str">
        <f ca="1">IF(ISBLANK(F2949), "", DATEDIF(Tenants[[#This Row],[DateOfBirth]],TODAY(),"Y"))</f>
        <v/>
      </c>
      <c r="M2949" s="10"/>
      <c r="N2949" s="10"/>
      <c r="O2949" s="10"/>
      <c r="P2949" s="10"/>
      <c r="Q2949" s="10"/>
      <c r="R2949" s="10"/>
      <c r="S2949" s="10"/>
      <c r="T2949" s="10"/>
      <c r="U2949" s="16" t="str">
        <f t="shared" si="47"/>
        <v/>
      </c>
      <c r="V2949" s="16" t="str" cm="1">
        <f t="array" ref="V2949">_xlfn.IFS(AND(ISBLANK(A2949), OR(B2949&lt;&gt;"",C2949&lt;&gt;"",E2949&lt;&gt;"",F2949&lt;&gt;"",G2949&lt;&gt;"",H2949&lt;&gt;"",J2949&lt;&gt;"",K2949&lt;&gt;"",M2949&lt;&gt;"",N2949&lt;&gt;"",O2949&lt;&gt;"",P2949&lt;&gt;"",Q2949&lt;&gt;"",R2949&lt;&gt;"",S2949&lt;&gt;"",T2949&lt;&gt;"",)), "Address Empty", ISBLANK(A2949), "", ISBLANK(B2949), "Room Number Empty", ISBLANK(C2949), "First Name Empty", ISBLANK(E2949), "Last Name Empty", ISBLANK(F2949), "Date of Birth Empty", ISBLANK(G2949), "NI Number Empty", ISBLANK(H2949), "Check In Date Empty", ISBLANK(J2949), "HB Claim Ref Number Empty", ISBLANK(K2949), "Referral Agency Empty", ISBLANK(M2949), "Gender Empty", ISBLANK(N2949), "Religion Empty", ISBLANK(O2949), "Ethnicity Empty", ISBLANK(P2949), "Nationality Empty", ISBLANK(Q2949), "Disability Empty", ISBLANK(R2949), "Sexual Orientation Empty", ISBLANK(S2949), "Language Empty", ISBLANK(T2949), "Risk Assessment Empty", AND(G2949&lt;&gt;"",H2949&lt;&gt;""), IF(SUMPRODUCT(($G$2:$G$5000=G2949)*($H$2:$H$5000=H2949))&gt;1,"CONFLICT: NI and Check-in Date Already in Use","Correct"), TRUE, "Correct")</f>
        <v/>
      </c>
    </row>
    <row r="2950" spans="1:22" s="14" customFormat="1" x14ac:dyDescent="0.5">
      <c r="A2950" s="10"/>
      <c r="B2950" s="11"/>
      <c r="C2950" s="10"/>
      <c r="D2950" s="10"/>
      <c r="E2950" s="10"/>
      <c r="F2950" s="12"/>
      <c r="G2950" s="10"/>
      <c r="H2950" s="12"/>
      <c r="I2950" s="12"/>
      <c r="J2950" s="13"/>
      <c r="K2950" s="10"/>
      <c r="L2950" s="15" t="str">
        <f ca="1">IF(ISBLANK(F2950), "", DATEDIF(Tenants[[#This Row],[DateOfBirth]],TODAY(),"Y"))</f>
        <v/>
      </c>
      <c r="M2950" s="10"/>
      <c r="N2950" s="10"/>
      <c r="O2950" s="10"/>
      <c r="P2950" s="10"/>
      <c r="Q2950" s="10"/>
      <c r="R2950" s="10"/>
      <c r="S2950" s="10"/>
      <c r="T2950" s="10"/>
      <c r="U2950" s="16" t="str">
        <f t="shared" si="47"/>
        <v/>
      </c>
      <c r="V2950" s="16" t="str" cm="1">
        <f t="array" ref="V2950">_xlfn.IFS(AND(ISBLANK(A2950), OR(B2950&lt;&gt;"",C2950&lt;&gt;"",E2950&lt;&gt;"",F2950&lt;&gt;"",G2950&lt;&gt;"",H2950&lt;&gt;"",J2950&lt;&gt;"",K2950&lt;&gt;"",M2950&lt;&gt;"",N2950&lt;&gt;"",O2950&lt;&gt;"",P2950&lt;&gt;"",Q2950&lt;&gt;"",R2950&lt;&gt;"",S2950&lt;&gt;"",T2950&lt;&gt;"",)), "Address Empty", ISBLANK(A2950), "", ISBLANK(B2950), "Room Number Empty", ISBLANK(C2950), "First Name Empty", ISBLANK(E2950), "Last Name Empty", ISBLANK(F2950), "Date of Birth Empty", ISBLANK(G2950), "NI Number Empty", ISBLANK(H2950), "Check In Date Empty", ISBLANK(J2950), "HB Claim Ref Number Empty", ISBLANK(K2950), "Referral Agency Empty", ISBLANK(M2950), "Gender Empty", ISBLANK(N2950), "Religion Empty", ISBLANK(O2950), "Ethnicity Empty", ISBLANK(P2950), "Nationality Empty", ISBLANK(Q2950), "Disability Empty", ISBLANK(R2950), "Sexual Orientation Empty", ISBLANK(S2950), "Language Empty", ISBLANK(T2950), "Risk Assessment Empty", AND(G2950&lt;&gt;"",H2950&lt;&gt;""), IF(SUMPRODUCT(($G$2:$G$5000=G2950)*($H$2:$H$5000=H2950))&gt;1,"CONFLICT: NI and Check-in Date Already in Use","Correct"), TRUE, "Correct")</f>
        <v/>
      </c>
    </row>
    <row r="2951" spans="1:22" s="14" customFormat="1" x14ac:dyDescent="0.5">
      <c r="A2951" s="10"/>
      <c r="B2951" s="11"/>
      <c r="C2951" s="10"/>
      <c r="D2951" s="10"/>
      <c r="E2951" s="10"/>
      <c r="F2951" s="12"/>
      <c r="G2951" s="10"/>
      <c r="H2951" s="12"/>
      <c r="I2951" s="12"/>
      <c r="J2951" s="13"/>
      <c r="K2951" s="10"/>
      <c r="L2951" s="15" t="str">
        <f ca="1">IF(ISBLANK(F2951), "", DATEDIF(Tenants[[#This Row],[DateOfBirth]],TODAY(),"Y"))</f>
        <v/>
      </c>
      <c r="M2951" s="10"/>
      <c r="N2951" s="10"/>
      <c r="O2951" s="10"/>
      <c r="P2951" s="10"/>
      <c r="Q2951" s="10"/>
      <c r="R2951" s="10"/>
      <c r="S2951" s="10"/>
      <c r="T2951" s="10"/>
      <c r="U2951" s="16" t="str">
        <f t="shared" si="47"/>
        <v/>
      </c>
      <c r="V2951" s="16" t="str" cm="1">
        <f t="array" ref="V2951">_xlfn.IFS(AND(ISBLANK(A2951), OR(B2951&lt;&gt;"",C2951&lt;&gt;"",E2951&lt;&gt;"",F2951&lt;&gt;"",G2951&lt;&gt;"",H2951&lt;&gt;"",J2951&lt;&gt;"",K2951&lt;&gt;"",M2951&lt;&gt;"",N2951&lt;&gt;"",O2951&lt;&gt;"",P2951&lt;&gt;"",Q2951&lt;&gt;"",R2951&lt;&gt;"",S2951&lt;&gt;"",T2951&lt;&gt;"",)), "Address Empty", ISBLANK(A2951), "", ISBLANK(B2951), "Room Number Empty", ISBLANK(C2951), "First Name Empty", ISBLANK(E2951), "Last Name Empty", ISBLANK(F2951), "Date of Birth Empty", ISBLANK(G2951), "NI Number Empty", ISBLANK(H2951), "Check In Date Empty", ISBLANK(J2951), "HB Claim Ref Number Empty", ISBLANK(K2951), "Referral Agency Empty", ISBLANK(M2951), "Gender Empty", ISBLANK(N2951), "Religion Empty", ISBLANK(O2951), "Ethnicity Empty", ISBLANK(P2951), "Nationality Empty", ISBLANK(Q2951), "Disability Empty", ISBLANK(R2951), "Sexual Orientation Empty", ISBLANK(S2951), "Language Empty", ISBLANK(T2951), "Risk Assessment Empty", AND(G2951&lt;&gt;"",H2951&lt;&gt;""), IF(SUMPRODUCT(($G$2:$G$5000=G2951)*($H$2:$H$5000=H2951))&gt;1,"CONFLICT: NI and Check-in Date Already in Use","Correct"), TRUE, "Correct")</f>
        <v/>
      </c>
    </row>
    <row r="2952" spans="1:22" s="14" customFormat="1" x14ac:dyDescent="0.5">
      <c r="A2952" s="10"/>
      <c r="B2952" s="11"/>
      <c r="C2952" s="10"/>
      <c r="D2952" s="10"/>
      <c r="E2952" s="10"/>
      <c r="F2952" s="12"/>
      <c r="G2952" s="10"/>
      <c r="H2952" s="12"/>
      <c r="I2952" s="12"/>
      <c r="J2952" s="13"/>
      <c r="K2952" s="10"/>
      <c r="L2952" s="15" t="str">
        <f ca="1">IF(ISBLANK(F2952), "", DATEDIF(Tenants[[#This Row],[DateOfBirth]],TODAY(),"Y"))</f>
        <v/>
      </c>
      <c r="M2952" s="10"/>
      <c r="N2952" s="10"/>
      <c r="O2952" s="10"/>
      <c r="P2952" s="10"/>
      <c r="Q2952" s="10"/>
      <c r="R2952" s="10"/>
      <c r="S2952" s="10"/>
      <c r="T2952" s="10"/>
      <c r="U2952" s="16" t="str">
        <f t="shared" si="47"/>
        <v/>
      </c>
      <c r="V2952" s="16" t="str" cm="1">
        <f t="array" ref="V2952">_xlfn.IFS(AND(ISBLANK(A2952), OR(B2952&lt;&gt;"",C2952&lt;&gt;"",E2952&lt;&gt;"",F2952&lt;&gt;"",G2952&lt;&gt;"",H2952&lt;&gt;"",J2952&lt;&gt;"",K2952&lt;&gt;"",M2952&lt;&gt;"",N2952&lt;&gt;"",O2952&lt;&gt;"",P2952&lt;&gt;"",Q2952&lt;&gt;"",R2952&lt;&gt;"",S2952&lt;&gt;"",T2952&lt;&gt;"",)), "Address Empty", ISBLANK(A2952), "", ISBLANK(B2952), "Room Number Empty", ISBLANK(C2952), "First Name Empty", ISBLANK(E2952), "Last Name Empty", ISBLANK(F2952), "Date of Birth Empty", ISBLANK(G2952), "NI Number Empty", ISBLANK(H2952), "Check In Date Empty", ISBLANK(J2952), "HB Claim Ref Number Empty", ISBLANK(K2952), "Referral Agency Empty", ISBLANK(M2952), "Gender Empty", ISBLANK(N2952), "Religion Empty", ISBLANK(O2952), "Ethnicity Empty", ISBLANK(P2952), "Nationality Empty", ISBLANK(Q2952), "Disability Empty", ISBLANK(R2952), "Sexual Orientation Empty", ISBLANK(S2952), "Language Empty", ISBLANK(T2952), "Risk Assessment Empty", AND(G2952&lt;&gt;"",H2952&lt;&gt;""), IF(SUMPRODUCT(($G$2:$G$5000=G2952)*($H$2:$H$5000=H2952))&gt;1,"CONFLICT: NI and Check-in Date Already in Use","Correct"), TRUE, "Correct")</f>
        <v/>
      </c>
    </row>
    <row r="2953" spans="1:22" s="14" customFormat="1" x14ac:dyDescent="0.5">
      <c r="A2953" s="10"/>
      <c r="B2953" s="11"/>
      <c r="C2953" s="10"/>
      <c r="D2953" s="10"/>
      <c r="E2953" s="10"/>
      <c r="F2953" s="12"/>
      <c r="G2953" s="10"/>
      <c r="H2953" s="12"/>
      <c r="I2953" s="12"/>
      <c r="J2953" s="13"/>
      <c r="K2953" s="10"/>
      <c r="L2953" s="15" t="str">
        <f ca="1">IF(ISBLANK(F2953), "", DATEDIF(Tenants[[#This Row],[DateOfBirth]],TODAY(),"Y"))</f>
        <v/>
      </c>
      <c r="M2953" s="10"/>
      <c r="N2953" s="10"/>
      <c r="O2953" s="10"/>
      <c r="P2953" s="10"/>
      <c r="Q2953" s="10"/>
      <c r="R2953" s="10"/>
      <c r="S2953" s="10"/>
      <c r="T2953" s="10"/>
      <c r="U2953" s="16" t="str">
        <f t="shared" si="47"/>
        <v/>
      </c>
      <c r="V2953" s="16" t="str" cm="1">
        <f t="array" ref="V2953">_xlfn.IFS(AND(ISBLANK(A2953), OR(B2953&lt;&gt;"",C2953&lt;&gt;"",E2953&lt;&gt;"",F2953&lt;&gt;"",G2953&lt;&gt;"",H2953&lt;&gt;"",J2953&lt;&gt;"",K2953&lt;&gt;"",M2953&lt;&gt;"",N2953&lt;&gt;"",O2953&lt;&gt;"",P2953&lt;&gt;"",Q2953&lt;&gt;"",R2953&lt;&gt;"",S2953&lt;&gt;"",T2953&lt;&gt;"",)), "Address Empty", ISBLANK(A2953), "", ISBLANK(B2953), "Room Number Empty", ISBLANK(C2953), "First Name Empty", ISBLANK(E2953), "Last Name Empty", ISBLANK(F2953), "Date of Birth Empty", ISBLANK(G2953), "NI Number Empty", ISBLANK(H2953), "Check In Date Empty", ISBLANK(J2953), "HB Claim Ref Number Empty", ISBLANK(K2953), "Referral Agency Empty", ISBLANK(M2953), "Gender Empty", ISBLANK(N2953), "Religion Empty", ISBLANK(O2953), "Ethnicity Empty", ISBLANK(P2953), "Nationality Empty", ISBLANK(Q2953), "Disability Empty", ISBLANK(R2953), "Sexual Orientation Empty", ISBLANK(S2953), "Language Empty", ISBLANK(T2953), "Risk Assessment Empty", AND(G2953&lt;&gt;"",H2953&lt;&gt;""), IF(SUMPRODUCT(($G$2:$G$5000=G2953)*($H$2:$H$5000=H2953))&gt;1,"CONFLICT: NI and Check-in Date Already in Use","Correct"), TRUE, "Correct")</f>
        <v/>
      </c>
    </row>
    <row r="2954" spans="1:22" s="14" customFormat="1" x14ac:dyDescent="0.5">
      <c r="A2954" s="10"/>
      <c r="B2954" s="11"/>
      <c r="C2954" s="10"/>
      <c r="D2954" s="10"/>
      <c r="E2954" s="10"/>
      <c r="F2954" s="12"/>
      <c r="G2954" s="10"/>
      <c r="H2954" s="12"/>
      <c r="I2954" s="12"/>
      <c r="J2954" s="13"/>
      <c r="K2954" s="10"/>
      <c r="L2954" s="15" t="str">
        <f ca="1">IF(ISBLANK(F2954), "", DATEDIF(Tenants[[#This Row],[DateOfBirth]],TODAY(),"Y"))</f>
        <v/>
      </c>
      <c r="M2954" s="10"/>
      <c r="N2954" s="10"/>
      <c r="O2954" s="10"/>
      <c r="P2954" s="10"/>
      <c r="Q2954" s="10"/>
      <c r="R2954" s="10"/>
      <c r="S2954" s="10"/>
      <c r="T2954" s="10"/>
      <c r="U2954" s="16" t="str">
        <f t="shared" si="47"/>
        <v/>
      </c>
      <c r="V2954" s="16" t="str" cm="1">
        <f t="array" ref="V2954">_xlfn.IFS(AND(ISBLANK(A2954), OR(B2954&lt;&gt;"",C2954&lt;&gt;"",E2954&lt;&gt;"",F2954&lt;&gt;"",G2954&lt;&gt;"",H2954&lt;&gt;"",J2954&lt;&gt;"",K2954&lt;&gt;"",M2954&lt;&gt;"",N2954&lt;&gt;"",O2954&lt;&gt;"",P2954&lt;&gt;"",Q2954&lt;&gt;"",R2954&lt;&gt;"",S2954&lt;&gt;"",T2954&lt;&gt;"",)), "Address Empty", ISBLANK(A2954), "", ISBLANK(B2954), "Room Number Empty", ISBLANK(C2954), "First Name Empty", ISBLANK(E2954), "Last Name Empty", ISBLANK(F2954), "Date of Birth Empty", ISBLANK(G2954), "NI Number Empty", ISBLANK(H2954), "Check In Date Empty", ISBLANK(J2954), "HB Claim Ref Number Empty", ISBLANK(K2954), "Referral Agency Empty", ISBLANK(M2954), "Gender Empty", ISBLANK(N2954), "Religion Empty", ISBLANK(O2954), "Ethnicity Empty", ISBLANK(P2954), "Nationality Empty", ISBLANK(Q2954), "Disability Empty", ISBLANK(R2954), "Sexual Orientation Empty", ISBLANK(S2954), "Language Empty", ISBLANK(T2954), "Risk Assessment Empty", AND(G2954&lt;&gt;"",H2954&lt;&gt;""), IF(SUMPRODUCT(($G$2:$G$5000=G2954)*($H$2:$H$5000=H2954))&gt;1,"CONFLICT: NI and Check-in Date Already in Use","Correct"), TRUE, "Correct")</f>
        <v/>
      </c>
    </row>
    <row r="2955" spans="1:22" s="14" customFormat="1" x14ac:dyDescent="0.5">
      <c r="A2955" s="10"/>
      <c r="B2955" s="11"/>
      <c r="C2955" s="10"/>
      <c r="D2955" s="10"/>
      <c r="E2955" s="10"/>
      <c r="F2955" s="12"/>
      <c r="G2955" s="10"/>
      <c r="H2955" s="12"/>
      <c r="I2955" s="12"/>
      <c r="J2955" s="13"/>
      <c r="K2955" s="10"/>
      <c r="L2955" s="15" t="str">
        <f ca="1">IF(ISBLANK(F2955), "", DATEDIF(Tenants[[#This Row],[DateOfBirth]],TODAY(),"Y"))</f>
        <v/>
      </c>
      <c r="M2955" s="10"/>
      <c r="N2955" s="10"/>
      <c r="O2955" s="10"/>
      <c r="P2955" s="10"/>
      <c r="Q2955" s="10"/>
      <c r="R2955" s="10"/>
      <c r="S2955" s="10"/>
      <c r="T2955" s="10"/>
      <c r="U2955" s="16" t="str">
        <f t="shared" si="47"/>
        <v/>
      </c>
      <c r="V2955" s="16" t="str" cm="1">
        <f t="array" ref="V2955">_xlfn.IFS(AND(ISBLANK(A2955), OR(B2955&lt;&gt;"",C2955&lt;&gt;"",E2955&lt;&gt;"",F2955&lt;&gt;"",G2955&lt;&gt;"",H2955&lt;&gt;"",J2955&lt;&gt;"",K2955&lt;&gt;"",M2955&lt;&gt;"",N2955&lt;&gt;"",O2955&lt;&gt;"",P2955&lt;&gt;"",Q2955&lt;&gt;"",R2955&lt;&gt;"",S2955&lt;&gt;"",T2955&lt;&gt;"",)), "Address Empty", ISBLANK(A2955), "", ISBLANK(B2955), "Room Number Empty", ISBLANK(C2955), "First Name Empty", ISBLANK(E2955), "Last Name Empty", ISBLANK(F2955), "Date of Birth Empty", ISBLANK(G2955), "NI Number Empty", ISBLANK(H2955), "Check In Date Empty", ISBLANK(J2955), "HB Claim Ref Number Empty", ISBLANK(K2955), "Referral Agency Empty", ISBLANK(M2955), "Gender Empty", ISBLANK(N2955), "Religion Empty", ISBLANK(O2955), "Ethnicity Empty", ISBLANK(P2955), "Nationality Empty", ISBLANK(Q2955), "Disability Empty", ISBLANK(R2955), "Sexual Orientation Empty", ISBLANK(S2955), "Language Empty", ISBLANK(T2955), "Risk Assessment Empty", AND(G2955&lt;&gt;"",H2955&lt;&gt;""), IF(SUMPRODUCT(($G$2:$G$5000=G2955)*($H$2:$H$5000=H2955))&gt;1,"CONFLICT: NI and Check-in Date Already in Use","Correct"), TRUE, "Correct")</f>
        <v/>
      </c>
    </row>
    <row r="2956" spans="1:22" s="14" customFormat="1" x14ac:dyDescent="0.5">
      <c r="A2956" s="10"/>
      <c r="B2956" s="11"/>
      <c r="C2956" s="10"/>
      <c r="D2956" s="10"/>
      <c r="E2956" s="10"/>
      <c r="F2956" s="12"/>
      <c r="G2956" s="10"/>
      <c r="H2956" s="12"/>
      <c r="I2956" s="12"/>
      <c r="J2956" s="13"/>
      <c r="K2956" s="10"/>
      <c r="L2956" s="15" t="str">
        <f ca="1">IF(ISBLANK(F2956), "", DATEDIF(Tenants[[#This Row],[DateOfBirth]],TODAY(),"Y"))</f>
        <v/>
      </c>
      <c r="M2956" s="10"/>
      <c r="N2956" s="10"/>
      <c r="O2956" s="10"/>
      <c r="P2956" s="10"/>
      <c r="Q2956" s="10"/>
      <c r="R2956" s="10"/>
      <c r="S2956" s="10"/>
      <c r="T2956" s="10"/>
      <c r="U2956" s="16" t="str">
        <f t="shared" si="47"/>
        <v/>
      </c>
      <c r="V2956" s="16" t="str" cm="1">
        <f t="array" ref="V2956">_xlfn.IFS(AND(ISBLANK(A2956), OR(B2956&lt;&gt;"",C2956&lt;&gt;"",E2956&lt;&gt;"",F2956&lt;&gt;"",G2956&lt;&gt;"",H2956&lt;&gt;"",J2956&lt;&gt;"",K2956&lt;&gt;"",M2956&lt;&gt;"",N2956&lt;&gt;"",O2956&lt;&gt;"",P2956&lt;&gt;"",Q2956&lt;&gt;"",R2956&lt;&gt;"",S2956&lt;&gt;"",T2956&lt;&gt;"",)), "Address Empty", ISBLANK(A2956), "", ISBLANK(B2956), "Room Number Empty", ISBLANK(C2956), "First Name Empty", ISBLANK(E2956), "Last Name Empty", ISBLANK(F2956), "Date of Birth Empty", ISBLANK(G2956), "NI Number Empty", ISBLANK(H2956), "Check In Date Empty", ISBLANK(J2956), "HB Claim Ref Number Empty", ISBLANK(K2956), "Referral Agency Empty", ISBLANK(M2956), "Gender Empty", ISBLANK(N2956), "Religion Empty", ISBLANK(O2956), "Ethnicity Empty", ISBLANK(P2956), "Nationality Empty", ISBLANK(Q2956), "Disability Empty", ISBLANK(R2956), "Sexual Orientation Empty", ISBLANK(S2956), "Language Empty", ISBLANK(T2956), "Risk Assessment Empty", AND(G2956&lt;&gt;"",H2956&lt;&gt;""), IF(SUMPRODUCT(($G$2:$G$5000=G2956)*($H$2:$H$5000=H2956))&gt;1,"CONFLICT: NI and Check-in Date Already in Use","Correct"), TRUE, "Correct")</f>
        <v/>
      </c>
    </row>
    <row r="2957" spans="1:22" s="14" customFormat="1" x14ac:dyDescent="0.5">
      <c r="A2957" s="10"/>
      <c r="B2957" s="11"/>
      <c r="C2957" s="10"/>
      <c r="D2957" s="10"/>
      <c r="E2957" s="10"/>
      <c r="F2957" s="12"/>
      <c r="G2957" s="10"/>
      <c r="H2957" s="12"/>
      <c r="I2957" s="12"/>
      <c r="J2957" s="13"/>
      <c r="K2957" s="10"/>
      <c r="L2957" s="15" t="str">
        <f ca="1">IF(ISBLANK(F2957), "", DATEDIF(Tenants[[#This Row],[DateOfBirth]],TODAY(),"Y"))</f>
        <v/>
      </c>
      <c r="M2957" s="10"/>
      <c r="N2957" s="10"/>
      <c r="O2957" s="10"/>
      <c r="P2957" s="10"/>
      <c r="Q2957" s="10"/>
      <c r="R2957" s="10"/>
      <c r="S2957" s="10"/>
      <c r="T2957" s="10"/>
      <c r="U2957" s="16" t="str">
        <f t="shared" si="47"/>
        <v/>
      </c>
      <c r="V2957" s="16" t="str" cm="1">
        <f t="array" ref="V2957">_xlfn.IFS(AND(ISBLANK(A2957), OR(B2957&lt;&gt;"",C2957&lt;&gt;"",E2957&lt;&gt;"",F2957&lt;&gt;"",G2957&lt;&gt;"",H2957&lt;&gt;"",J2957&lt;&gt;"",K2957&lt;&gt;"",M2957&lt;&gt;"",N2957&lt;&gt;"",O2957&lt;&gt;"",P2957&lt;&gt;"",Q2957&lt;&gt;"",R2957&lt;&gt;"",S2957&lt;&gt;"",T2957&lt;&gt;"",)), "Address Empty", ISBLANK(A2957), "", ISBLANK(B2957), "Room Number Empty", ISBLANK(C2957), "First Name Empty", ISBLANK(E2957), "Last Name Empty", ISBLANK(F2957), "Date of Birth Empty", ISBLANK(G2957), "NI Number Empty", ISBLANK(H2957), "Check In Date Empty", ISBLANK(J2957), "HB Claim Ref Number Empty", ISBLANK(K2957), "Referral Agency Empty", ISBLANK(M2957), "Gender Empty", ISBLANK(N2957), "Religion Empty", ISBLANK(O2957), "Ethnicity Empty", ISBLANK(P2957), "Nationality Empty", ISBLANK(Q2957), "Disability Empty", ISBLANK(R2957), "Sexual Orientation Empty", ISBLANK(S2957), "Language Empty", ISBLANK(T2957), "Risk Assessment Empty", AND(G2957&lt;&gt;"",H2957&lt;&gt;""), IF(SUMPRODUCT(($G$2:$G$5000=G2957)*($H$2:$H$5000=H2957))&gt;1,"CONFLICT: NI and Check-in Date Already in Use","Correct"), TRUE, "Correct")</f>
        <v/>
      </c>
    </row>
    <row r="2958" spans="1:22" s="14" customFormat="1" x14ac:dyDescent="0.5">
      <c r="A2958" s="10"/>
      <c r="B2958" s="11"/>
      <c r="C2958" s="10"/>
      <c r="D2958" s="10"/>
      <c r="E2958" s="10"/>
      <c r="F2958" s="12"/>
      <c r="G2958" s="10"/>
      <c r="H2958" s="12"/>
      <c r="I2958" s="12"/>
      <c r="J2958" s="13"/>
      <c r="K2958" s="10"/>
      <c r="L2958" s="15" t="str">
        <f ca="1">IF(ISBLANK(F2958), "", DATEDIF(Tenants[[#This Row],[DateOfBirth]],TODAY(),"Y"))</f>
        <v/>
      </c>
      <c r="M2958" s="10"/>
      <c r="N2958" s="10"/>
      <c r="O2958" s="10"/>
      <c r="P2958" s="10"/>
      <c r="Q2958" s="10"/>
      <c r="R2958" s="10"/>
      <c r="S2958" s="10"/>
      <c r="T2958" s="10"/>
      <c r="U2958" s="16" t="str">
        <f t="shared" si="47"/>
        <v/>
      </c>
      <c r="V2958" s="16" t="str" cm="1">
        <f t="array" ref="V2958">_xlfn.IFS(AND(ISBLANK(A2958), OR(B2958&lt;&gt;"",C2958&lt;&gt;"",E2958&lt;&gt;"",F2958&lt;&gt;"",G2958&lt;&gt;"",H2958&lt;&gt;"",J2958&lt;&gt;"",K2958&lt;&gt;"",M2958&lt;&gt;"",N2958&lt;&gt;"",O2958&lt;&gt;"",P2958&lt;&gt;"",Q2958&lt;&gt;"",R2958&lt;&gt;"",S2958&lt;&gt;"",T2958&lt;&gt;"",)), "Address Empty", ISBLANK(A2958), "", ISBLANK(B2958), "Room Number Empty", ISBLANK(C2958), "First Name Empty", ISBLANK(E2958), "Last Name Empty", ISBLANK(F2958), "Date of Birth Empty", ISBLANK(G2958), "NI Number Empty", ISBLANK(H2958), "Check In Date Empty", ISBLANK(J2958), "HB Claim Ref Number Empty", ISBLANK(K2958), "Referral Agency Empty", ISBLANK(M2958), "Gender Empty", ISBLANK(N2958), "Religion Empty", ISBLANK(O2958), "Ethnicity Empty", ISBLANK(P2958), "Nationality Empty", ISBLANK(Q2958), "Disability Empty", ISBLANK(R2958), "Sexual Orientation Empty", ISBLANK(S2958), "Language Empty", ISBLANK(T2958), "Risk Assessment Empty", AND(G2958&lt;&gt;"",H2958&lt;&gt;""), IF(SUMPRODUCT(($G$2:$G$5000=G2958)*($H$2:$H$5000=H2958))&gt;1,"CONFLICT: NI and Check-in Date Already in Use","Correct"), TRUE, "Correct")</f>
        <v/>
      </c>
    </row>
    <row r="2959" spans="1:22" s="14" customFormat="1" x14ac:dyDescent="0.5">
      <c r="A2959" s="10"/>
      <c r="B2959" s="11"/>
      <c r="C2959" s="10"/>
      <c r="D2959" s="10"/>
      <c r="E2959" s="10"/>
      <c r="F2959" s="12"/>
      <c r="G2959" s="10"/>
      <c r="H2959" s="12"/>
      <c r="I2959" s="12"/>
      <c r="J2959" s="13"/>
      <c r="K2959" s="10"/>
      <c r="L2959" s="15" t="str">
        <f ca="1">IF(ISBLANK(F2959), "", DATEDIF(Tenants[[#This Row],[DateOfBirth]],TODAY(),"Y"))</f>
        <v/>
      </c>
      <c r="M2959" s="10"/>
      <c r="N2959" s="10"/>
      <c r="O2959" s="10"/>
      <c r="P2959" s="10"/>
      <c r="Q2959" s="10"/>
      <c r="R2959" s="10"/>
      <c r="S2959" s="10"/>
      <c r="T2959" s="10"/>
      <c r="U2959" s="16" t="str">
        <f t="shared" si="47"/>
        <v/>
      </c>
      <c r="V2959" s="16" t="str" cm="1">
        <f t="array" ref="V2959">_xlfn.IFS(AND(ISBLANK(A2959), OR(B2959&lt;&gt;"",C2959&lt;&gt;"",E2959&lt;&gt;"",F2959&lt;&gt;"",G2959&lt;&gt;"",H2959&lt;&gt;"",J2959&lt;&gt;"",K2959&lt;&gt;"",M2959&lt;&gt;"",N2959&lt;&gt;"",O2959&lt;&gt;"",P2959&lt;&gt;"",Q2959&lt;&gt;"",R2959&lt;&gt;"",S2959&lt;&gt;"",T2959&lt;&gt;"",)), "Address Empty", ISBLANK(A2959), "", ISBLANK(B2959), "Room Number Empty", ISBLANK(C2959), "First Name Empty", ISBLANK(E2959), "Last Name Empty", ISBLANK(F2959), "Date of Birth Empty", ISBLANK(G2959), "NI Number Empty", ISBLANK(H2959), "Check In Date Empty", ISBLANK(J2959), "HB Claim Ref Number Empty", ISBLANK(K2959), "Referral Agency Empty", ISBLANK(M2959), "Gender Empty", ISBLANK(N2959), "Religion Empty", ISBLANK(O2959), "Ethnicity Empty", ISBLANK(P2959), "Nationality Empty", ISBLANK(Q2959), "Disability Empty", ISBLANK(R2959), "Sexual Orientation Empty", ISBLANK(S2959), "Language Empty", ISBLANK(T2959), "Risk Assessment Empty", AND(G2959&lt;&gt;"",H2959&lt;&gt;""), IF(SUMPRODUCT(($G$2:$G$5000=G2959)*($H$2:$H$5000=H2959))&gt;1,"CONFLICT: NI and Check-in Date Already in Use","Correct"), TRUE, "Correct")</f>
        <v/>
      </c>
    </row>
    <row r="2960" spans="1:22" s="14" customFormat="1" x14ac:dyDescent="0.5">
      <c r="A2960" s="10"/>
      <c r="B2960" s="11"/>
      <c r="C2960" s="10"/>
      <c r="D2960" s="10"/>
      <c r="E2960" s="10"/>
      <c r="F2960" s="12"/>
      <c r="G2960" s="10"/>
      <c r="H2960" s="12"/>
      <c r="I2960" s="12"/>
      <c r="J2960" s="13"/>
      <c r="K2960" s="10"/>
      <c r="L2960" s="15" t="str">
        <f ca="1">IF(ISBLANK(F2960), "", DATEDIF(Tenants[[#This Row],[DateOfBirth]],TODAY(),"Y"))</f>
        <v/>
      </c>
      <c r="M2960" s="10"/>
      <c r="N2960" s="10"/>
      <c r="O2960" s="10"/>
      <c r="P2960" s="10"/>
      <c r="Q2960" s="10"/>
      <c r="R2960" s="10"/>
      <c r="S2960" s="10"/>
      <c r="T2960" s="10"/>
      <c r="U2960" s="16" t="str">
        <f t="shared" si="47"/>
        <v/>
      </c>
      <c r="V2960" s="16" t="str" cm="1">
        <f t="array" ref="V2960">_xlfn.IFS(AND(ISBLANK(A2960), OR(B2960&lt;&gt;"",C2960&lt;&gt;"",E2960&lt;&gt;"",F2960&lt;&gt;"",G2960&lt;&gt;"",H2960&lt;&gt;"",J2960&lt;&gt;"",K2960&lt;&gt;"",M2960&lt;&gt;"",N2960&lt;&gt;"",O2960&lt;&gt;"",P2960&lt;&gt;"",Q2960&lt;&gt;"",R2960&lt;&gt;"",S2960&lt;&gt;"",T2960&lt;&gt;"",)), "Address Empty", ISBLANK(A2960), "", ISBLANK(B2960), "Room Number Empty", ISBLANK(C2960), "First Name Empty", ISBLANK(E2960), "Last Name Empty", ISBLANK(F2960), "Date of Birth Empty", ISBLANK(G2960), "NI Number Empty", ISBLANK(H2960), "Check In Date Empty", ISBLANK(J2960), "HB Claim Ref Number Empty", ISBLANK(K2960), "Referral Agency Empty", ISBLANK(M2960), "Gender Empty", ISBLANK(N2960), "Religion Empty", ISBLANK(O2960), "Ethnicity Empty", ISBLANK(P2960), "Nationality Empty", ISBLANK(Q2960), "Disability Empty", ISBLANK(R2960), "Sexual Orientation Empty", ISBLANK(S2960), "Language Empty", ISBLANK(T2960), "Risk Assessment Empty", AND(G2960&lt;&gt;"",H2960&lt;&gt;""), IF(SUMPRODUCT(($G$2:$G$5000=G2960)*($H$2:$H$5000=H2960))&gt;1,"CONFLICT: NI and Check-in Date Already in Use","Correct"), TRUE, "Correct")</f>
        <v/>
      </c>
    </row>
    <row r="2961" spans="1:22" s="14" customFormat="1" x14ac:dyDescent="0.5">
      <c r="A2961" s="10"/>
      <c r="B2961" s="11"/>
      <c r="C2961" s="10"/>
      <c r="D2961" s="10"/>
      <c r="E2961" s="10"/>
      <c r="F2961" s="12"/>
      <c r="G2961" s="10"/>
      <c r="H2961" s="12"/>
      <c r="I2961" s="12"/>
      <c r="J2961" s="13"/>
      <c r="K2961" s="10"/>
      <c r="L2961" s="15" t="str">
        <f ca="1">IF(ISBLANK(F2961), "", DATEDIF(Tenants[[#This Row],[DateOfBirth]],TODAY(),"Y"))</f>
        <v/>
      </c>
      <c r="M2961" s="10"/>
      <c r="N2961" s="10"/>
      <c r="O2961" s="10"/>
      <c r="P2961" s="10"/>
      <c r="Q2961" s="10"/>
      <c r="R2961" s="10"/>
      <c r="S2961" s="10"/>
      <c r="T2961" s="10"/>
      <c r="U2961" s="16" t="str">
        <f t="shared" si="47"/>
        <v/>
      </c>
      <c r="V2961" s="16" t="str" cm="1">
        <f t="array" ref="V2961">_xlfn.IFS(AND(ISBLANK(A2961), OR(B2961&lt;&gt;"",C2961&lt;&gt;"",E2961&lt;&gt;"",F2961&lt;&gt;"",G2961&lt;&gt;"",H2961&lt;&gt;"",J2961&lt;&gt;"",K2961&lt;&gt;"",M2961&lt;&gt;"",N2961&lt;&gt;"",O2961&lt;&gt;"",P2961&lt;&gt;"",Q2961&lt;&gt;"",R2961&lt;&gt;"",S2961&lt;&gt;"",T2961&lt;&gt;"",)), "Address Empty", ISBLANK(A2961), "", ISBLANK(B2961), "Room Number Empty", ISBLANK(C2961), "First Name Empty", ISBLANK(E2961), "Last Name Empty", ISBLANK(F2961), "Date of Birth Empty", ISBLANK(G2961), "NI Number Empty", ISBLANK(H2961), "Check In Date Empty", ISBLANK(J2961), "HB Claim Ref Number Empty", ISBLANK(K2961), "Referral Agency Empty", ISBLANK(M2961), "Gender Empty", ISBLANK(N2961), "Religion Empty", ISBLANK(O2961), "Ethnicity Empty", ISBLANK(P2961), "Nationality Empty", ISBLANK(Q2961), "Disability Empty", ISBLANK(R2961), "Sexual Orientation Empty", ISBLANK(S2961), "Language Empty", ISBLANK(T2961), "Risk Assessment Empty", AND(G2961&lt;&gt;"",H2961&lt;&gt;""), IF(SUMPRODUCT(($G$2:$G$5000=G2961)*($H$2:$H$5000=H2961))&gt;1,"CONFLICT: NI and Check-in Date Already in Use","Correct"), TRUE, "Correct")</f>
        <v/>
      </c>
    </row>
    <row r="2962" spans="1:22" s="14" customFormat="1" x14ac:dyDescent="0.5">
      <c r="A2962" s="10"/>
      <c r="B2962" s="11"/>
      <c r="C2962" s="10"/>
      <c r="D2962" s="10"/>
      <c r="E2962" s="10"/>
      <c r="F2962" s="12"/>
      <c r="G2962" s="10"/>
      <c r="H2962" s="12"/>
      <c r="I2962" s="12"/>
      <c r="J2962" s="13"/>
      <c r="K2962" s="10"/>
      <c r="L2962" s="15" t="str">
        <f ca="1">IF(ISBLANK(F2962), "", DATEDIF(Tenants[[#This Row],[DateOfBirth]],TODAY(),"Y"))</f>
        <v/>
      </c>
      <c r="M2962" s="10"/>
      <c r="N2962" s="10"/>
      <c r="O2962" s="10"/>
      <c r="P2962" s="10"/>
      <c r="Q2962" s="10"/>
      <c r="R2962" s="10"/>
      <c r="S2962" s="10"/>
      <c r="T2962" s="10"/>
      <c r="U2962" s="16" t="str">
        <f t="shared" si="47"/>
        <v/>
      </c>
      <c r="V2962" s="16" t="str" cm="1">
        <f t="array" ref="V2962">_xlfn.IFS(AND(ISBLANK(A2962), OR(B2962&lt;&gt;"",C2962&lt;&gt;"",E2962&lt;&gt;"",F2962&lt;&gt;"",G2962&lt;&gt;"",H2962&lt;&gt;"",J2962&lt;&gt;"",K2962&lt;&gt;"",M2962&lt;&gt;"",N2962&lt;&gt;"",O2962&lt;&gt;"",P2962&lt;&gt;"",Q2962&lt;&gt;"",R2962&lt;&gt;"",S2962&lt;&gt;"",T2962&lt;&gt;"",)), "Address Empty", ISBLANK(A2962), "", ISBLANK(B2962), "Room Number Empty", ISBLANK(C2962), "First Name Empty", ISBLANK(E2962), "Last Name Empty", ISBLANK(F2962), "Date of Birth Empty", ISBLANK(G2962), "NI Number Empty", ISBLANK(H2962), "Check In Date Empty", ISBLANK(J2962), "HB Claim Ref Number Empty", ISBLANK(K2962), "Referral Agency Empty", ISBLANK(M2962), "Gender Empty", ISBLANK(N2962), "Religion Empty", ISBLANK(O2962), "Ethnicity Empty", ISBLANK(P2962), "Nationality Empty", ISBLANK(Q2962), "Disability Empty", ISBLANK(R2962), "Sexual Orientation Empty", ISBLANK(S2962), "Language Empty", ISBLANK(T2962), "Risk Assessment Empty", AND(G2962&lt;&gt;"",H2962&lt;&gt;""), IF(SUMPRODUCT(($G$2:$G$5000=G2962)*($H$2:$H$5000=H2962))&gt;1,"CONFLICT: NI and Check-in Date Already in Use","Correct"), TRUE, "Correct")</f>
        <v/>
      </c>
    </row>
    <row r="2963" spans="1:22" s="14" customFormat="1" x14ac:dyDescent="0.5">
      <c r="A2963" s="10"/>
      <c r="B2963" s="11"/>
      <c r="C2963" s="10"/>
      <c r="D2963" s="10"/>
      <c r="E2963" s="10"/>
      <c r="F2963" s="12"/>
      <c r="G2963" s="10"/>
      <c r="H2963" s="12"/>
      <c r="I2963" s="12"/>
      <c r="J2963" s="13"/>
      <c r="K2963" s="10"/>
      <c r="L2963" s="15" t="str">
        <f ca="1">IF(ISBLANK(F2963), "", DATEDIF(Tenants[[#This Row],[DateOfBirth]],TODAY(),"Y"))</f>
        <v/>
      </c>
      <c r="M2963" s="10"/>
      <c r="N2963" s="10"/>
      <c r="O2963" s="10"/>
      <c r="P2963" s="10"/>
      <c r="Q2963" s="10"/>
      <c r="R2963" s="10"/>
      <c r="S2963" s="10"/>
      <c r="T2963" s="10"/>
      <c r="U2963" s="16" t="str">
        <f t="shared" si="47"/>
        <v/>
      </c>
      <c r="V2963" s="16" t="str" cm="1">
        <f t="array" ref="V2963">_xlfn.IFS(AND(ISBLANK(A2963), OR(B2963&lt;&gt;"",C2963&lt;&gt;"",E2963&lt;&gt;"",F2963&lt;&gt;"",G2963&lt;&gt;"",H2963&lt;&gt;"",J2963&lt;&gt;"",K2963&lt;&gt;"",M2963&lt;&gt;"",N2963&lt;&gt;"",O2963&lt;&gt;"",P2963&lt;&gt;"",Q2963&lt;&gt;"",R2963&lt;&gt;"",S2963&lt;&gt;"",T2963&lt;&gt;"",)), "Address Empty", ISBLANK(A2963), "", ISBLANK(B2963), "Room Number Empty", ISBLANK(C2963), "First Name Empty", ISBLANK(E2963), "Last Name Empty", ISBLANK(F2963), "Date of Birth Empty", ISBLANK(G2963), "NI Number Empty", ISBLANK(H2963), "Check In Date Empty", ISBLANK(J2963), "HB Claim Ref Number Empty", ISBLANK(K2963), "Referral Agency Empty", ISBLANK(M2963), "Gender Empty", ISBLANK(N2963), "Religion Empty", ISBLANK(O2963), "Ethnicity Empty", ISBLANK(P2963), "Nationality Empty", ISBLANK(Q2963), "Disability Empty", ISBLANK(R2963), "Sexual Orientation Empty", ISBLANK(S2963), "Language Empty", ISBLANK(T2963), "Risk Assessment Empty", AND(G2963&lt;&gt;"",H2963&lt;&gt;""), IF(SUMPRODUCT(($G$2:$G$5000=G2963)*($H$2:$H$5000=H2963))&gt;1,"CONFLICT: NI and Check-in Date Already in Use","Correct"), TRUE, "Correct")</f>
        <v/>
      </c>
    </row>
    <row r="2964" spans="1:22" s="14" customFormat="1" x14ac:dyDescent="0.5">
      <c r="A2964" s="10"/>
      <c r="B2964" s="11"/>
      <c r="C2964" s="10"/>
      <c r="D2964" s="10"/>
      <c r="E2964" s="10"/>
      <c r="F2964" s="12"/>
      <c r="G2964" s="10"/>
      <c r="H2964" s="12"/>
      <c r="I2964" s="12"/>
      <c r="J2964" s="13"/>
      <c r="K2964" s="10"/>
      <c r="L2964" s="15" t="str">
        <f ca="1">IF(ISBLANK(F2964), "", DATEDIF(Tenants[[#This Row],[DateOfBirth]],TODAY(),"Y"))</f>
        <v/>
      </c>
      <c r="M2964" s="10"/>
      <c r="N2964" s="10"/>
      <c r="O2964" s="10"/>
      <c r="P2964" s="10"/>
      <c r="Q2964" s="10"/>
      <c r="R2964" s="10"/>
      <c r="S2964" s="10"/>
      <c r="T2964" s="10"/>
      <c r="U2964" s="16" t="str">
        <f t="shared" si="47"/>
        <v/>
      </c>
      <c r="V2964" s="16" t="str" cm="1">
        <f t="array" ref="V2964">_xlfn.IFS(AND(ISBLANK(A2964), OR(B2964&lt;&gt;"",C2964&lt;&gt;"",E2964&lt;&gt;"",F2964&lt;&gt;"",G2964&lt;&gt;"",H2964&lt;&gt;"",J2964&lt;&gt;"",K2964&lt;&gt;"",M2964&lt;&gt;"",N2964&lt;&gt;"",O2964&lt;&gt;"",P2964&lt;&gt;"",Q2964&lt;&gt;"",R2964&lt;&gt;"",S2964&lt;&gt;"",T2964&lt;&gt;"",)), "Address Empty", ISBLANK(A2964), "", ISBLANK(B2964), "Room Number Empty", ISBLANK(C2964), "First Name Empty", ISBLANK(E2964), "Last Name Empty", ISBLANK(F2964), "Date of Birth Empty", ISBLANK(G2964), "NI Number Empty", ISBLANK(H2964), "Check In Date Empty", ISBLANK(J2964), "HB Claim Ref Number Empty", ISBLANK(K2964), "Referral Agency Empty", ISBLANK(M2964), "Gender Empty", ISBLANK(N2964), "Religion Empty", ISBLANK(O2964), "Ethnicity Empty", ISBLANK(P2964), "Nationality Empty", ISBLANK(Q2964), "Disability Empty", ISBLANK(R2964), "Sexual Orientation Empty", ISBLANK(S2964), "Language Empty", ISBLANK(T2964), "Risk Assessment Empty", AND(G2964&lt;&gt;"",H2964&lt;&gt;""), IF(SUMPRODUCT(($G$2:$G$5000=G2964)*($H$2:$H$5000=H2964))&gt;1,"CONFLICT: NI and Check-in Date Already in Use","Correct"), TRUE, "Correct")</f>
        <v/>
      </c>
    </row>
    <row r="2965" spans="1:22" s="14" customFormat="1" x14ac:dyDescent="0.5">
      <c r="A2965" s="10"/>
      <c r="B2965" s="11"/>
      <c r="C2965" s="10"/>
      <c r="D2965" s="10"/>
      <c r="E2965" s="10"/>
      <c r="F2965" s="12"/>
      <c r="G2965" s="10"/>
      <c r="H2965" s="12"/>
      <c r="I2965" s="12"/>
      <c r="J2965" s="13"/>
      <c r="K2965" s="10"/>
      <c r="L2965" s="15" t="str">
        <f ca="1">IF(ISBLANK(F2965), "", DATEDIF(Tenants[[#This Row],[DateOfBirth]],TODAY(),"Y"))</f>
        <v/>
      </c>
      <c r="M2965" s="10"/>
      <c r="N2965" s="10"/>
      <c r="O2965" s="10"/>
      <c r="P2965" s="10"/>
      <c r="Q2965" s="10"/>
      <c r="R2965" s="10"/>
      <c r="S2965" s="10"/>
      <c r="T2965" s="10"/>
      <c r="U2965" s="16" t="str">
        <f t="shared" si="47"/>
        <v/>
      </c>
      <c r="V2965" s="16" t="str" cm="1">
        <f t="array" ref="V2965">_xlfn.IFS(AND(ISBLANK(A2965), OR(B2965&lt;&gt;"",C2965&lt;&gt;"",E2965&lt;&gt;"",F2965&lt;&gt;"",G2965&lt;&gt;"",H2965&lt;&gt;"",J2965&lt;&gt;"",K2965&lt;&gt;"",M2965&lt;&gt;"",N2965&lt;&gt;"",O2965&lt;&gt;"",P2965&lt;&gt;"",Q2965&lt;&gt;"",R2965&lt;&gt;"",S2965&lt;&gt;"",T2965&lt;&gt;"",)), "Address Empty", ISBLANK(A2965), "", ISBLANK(B2965), "Room Number Empty", ISBLANK(C2965), "First Name Empty", ISBLANK(E2965), "Last Name Empty", ISBLANK(F2965), "Date of Birth Empty", ISBLANK(G2965), "NI Number Empty", ISBLANK(H2965), "Check In Date Empty", ISBLANK(J2965), "HB Claim Ref Number Empty", ISBLANK(K2965), "Referral Agency Empty", ISBLANK(M2965), "Gender Empty", ISBLANK(N2965), "Religion Empty", ISBLANK(O2965), "Ethnicity Empty", ISBLANK(P2965), "Nationality Empty", ISBLANK(Q2965), "Disability Empty", ISBLANK(R2965), "Sexual Orientation Empty", ISBLANK(S2965), "Language Empty", ISBLANK(T2965), "Risk Assessment Empty", AND(G2965&lt;&gt;"",H2965&lt;&gt;""), IF(SUMPRODUCT(($G$2:$G$5000=G2965)*($H$2:$H$5000=H2965))&gt;1,"CONFLICT: NI and Check-in Date Already in Use","Correct"), TRUE, "Correct")</f>
        <v/>
      </c>
    </row>
    <row r="2966" spans="1:22" s="14" customFormat="1" x14ac:dyDescent="0.5">
      <c r="A2966" s="10"/>
      <c r="B2966" s="11"/>
      <c r="C2966" s="10"/>
      <c r="D2966" s="10"/>
      <c r="E2966" s="10"/>
      <c r="F2966" s="12"/>
      <c r="G2966" s="10"/>
      <c r="H2966" s="12"/>
      <c r="I2966" s="12"/>
      <c r="J2966" s="13"/>
      <c r="K2966" s="10"/>
      <c r="L2966" s="15" t="str">
        <f ca="1">IF(ISBLANK(F2966), "", DATEDIF(Tenants[[#This Row],[DateOfBirth]],TODAY(),"Y"))</f>
        <v/>
      </c>
      <c r="M2966" s="10"/>
      <c r="N2966" s="10"/>
      <c r="O2966" s="10"/>
      <c r="P2966" s="10"/>
      <c r="Q2966" s="10"/>
      <c r="R2966" s="10"/>
      <c r="S2966" s="10"/>
      <c r="T2966" s="10"/>
      <c r="U2966" s="16" t="str">
        <f t="shared" si="47"/>
        <v/>
      </c>
      <c r="V2966" s="16" t="str" cm="1">
        <f t="array" ref="V2966">_xlfn.IFS(AND(ISBLANK(A2966), OR(B2966&lt;&gt;"",C2966&lt;&gt;"",E2966&lt;&gt;"",F2966&lt;&gt;"",G2966&lt;&gt;"",H2966&lt;&gt;"",J2966&lt;&gt;"",K2966&lt;&gt;"",M2966&lt;&gt;"",N2966&lt;&gt;"",O2966&lt;&gt;"",P2966&lt;&gt;"",Q2966&lt;&gt;"",R2966&lt;&gt;"",S2966&lt;&gt;"",T2966&lt;&gt;"",)), "Address Empty", ISBLANK(A2966), "", ISBLANK(B2966), "Room Number Empty", ISBLANK(C2966), "First Name Empty", ISBLANK(E2966), "Last Name Empty", ISBLANK(F2966), "Date of Birth Empty", ISBLANK(G2966), "NI Number Empty", ISBLANK(H2966), "Check In Date Empty", ISBLANK(J2966), "HB Claim Ref Number Empty", ISBLANK(K2966), "Referral Agency Empty", ISBLANK(M2966), "Gender Empty", ISBLANK(N2966), "Religion Empty", ISBLANK(O2966), "Ethnicity Empty", ISBLANK(P2966), "Nationality Empty", ISBLANK(Q2966), "Disability Empty", ISBLANK(R2966), "Sexual Orientation Empty", ISBLANK(S2966), "Language Empty", ISBLANK(T2966), "Risk Assessment Empty", AND(G2966&lt;&gt;"",H2966&lt;&gt;""), IF(SUMPRODUCT(($G$2:$G$5000=G2966)*($H$2:$H$5000=H2966))&gt;1,"CONFLICT: NI and Check-in Date Already in Use","Correct"), TRUE, "Correct")</f>
        <v/>
      </c>
    </row>
    <row r="2967" spans="1:22" s="14" customFormat="1" x14ac:dyDescent="0.5">
      <c r="A2967" s="10"/>
      <c r="B2967" s="11"/>
      <c r="C2967" s="10"/>
      <c r="D2967" s="10"/>
      <c r="E2967" s="10"/>
      <c r="F2967" s="12"/>
      <c r="G2967" s="10"/>
      <c r="H2967" s="12"/>
      <c r="I2967" s="12"/>
      <c r="J2967" s="13"/>
      <c r="K2967" s="10"/>
      <c r="L2967" s="15" t="str">
        <f ca="1">IF(ISBLANK(F2967), "", DATEDIF(Tenants[[#This Row],[DateOfBirth]],TODAY(),"Y"))</f>
        <v/>
      </c>
      <c r="M2967" s="10"/>
      <c r="N2967" s="10"/>
      <c r="O2967" s="10"/>
      <c r="P2967" s="10"/>
      <c r="Q2967" s="10"/>
      <c r="R2967" s="10"/>
      <c r="S2967" s="10"/>
      <c r="T2967" s="10"/>
      <c r="U2967" s="16" t="str">
        <f t="shared" si="47"/>
        <v/>
      </c>
      <c r="V2967" s="16" t="str" cm="1">
        <f t="array" ref="V2967">_xlfn.IFS(AND(ISBLANK(A2967), OR(B2967&lt;&gt;"",C2967&lt;&gt;"",E2967&lt;&gt;"",F2967&lt;&gt;"",G2967&lt;&gt;"",H2967&lt;&gt;"",J2967&lt;&gt;"",K2967&lt;&gt;"",M2967&lt;&gt;"",N2967&lt;&gt;"",O2967&lt;&gt;"",P2967&lt;&gt;"",Q2967&lt;&gt;"",R2967&lt;&gt;"",S2967&lt;&gt;"",T2967&lt;&gt;"",)), "Address Empty", ISBLANK(A2967), "", ISBLANK(B2967), "Room Number Empty", ISBLANK(C2967), "First Name Empty", ISBLANK(E2967), "Last Name Empty", ISBLANK(F2967), "Date of Birth Empty", ISBLANK(G2967), "NI Number Empty", ISBLANK(H2967), "Check In Date Empty", ISBLANK(J2967), "HB Claim Ref Number Empty", ISBLANK(K2967), "Referral Agency Empty", ISBLANK(M2967), "Gender Empty", ISBLANK(N2967), "Religion Empty", ISBLANK(O2967), "Ethnicity Empty", ISBLANK(P2967), "Nationality Empty", ISBLANK(Q2967), "Disability Empty", ISBLANK(R2967), "Sexual Orientation Empty", ISBLANK(S2967), "Language Empty", ISBLANK(T2967), "Risk Assessment Empty", AND(G2967&lt;&gt;"",H2967&lt;&gt;""), IF(SUMPRODUCT(($G$2:$G$5000=G2967)*($H$2:$H$5000=H2967))&gt;1,"CONFLICT: NI and Check-in Date Already in Use","Correct"), TRUE, "Correct")</f>
        <v/>
      </c>
    </row>
    <row r="2968" spans="1:22" s="14" customFormat="1" x14ac:dyDescent="0.5">
      <c r="A2968" s="10"/>
      <c r="B2968" s="11"/>
      <c r="C2968" s="10"/>
      <c r="D2968" s="10"/>
      <c r="E2968" s="10"/>
      <c r="F2968" s="12"/>
      <c r="G2968" s="10"/>
      <c r="H2968" s="12"/>
      <c r="I2968" s="12"/>
      <c r="J2968" s="13"/>
      <c r="K2968" s="10"/>
      <c r="L2968" s="15" t="str">
        <f ca="1">IF(ISBLANK(F2968), "", DATEDIF(Tenants[[#This Row],[DateOfBirth]],TODAY(),"Y"))</f>
        <v/>
      </c>
      <c r="M2968" s="10"/>
      <c r="N2968" s="10"/>
      <c r="O2968" s="10"/>
      <c r="P2968" s="10"/>
      <c r="Q2968" s="10"/>
      <c r="R2968" s="10"/>
      <c r="S2968" s="10"/>
      <c r="T2968" s="10"/>
      <c r="U2968" s="16" t="str">
        <f t="shared" si="47"/>
        <v/>
      </c>
      <c r="V2968" s="16" t="str" cm="1">
        <f t="array" ref="V2968">_xlfn.IFS(AND(ISBLANK(A2968), OR(B2968&lt;&gt;"",C2968&lt;&gt;"",E2968&lt;&gt;"",F2968&lt;&gt;"",G2968&lt;&gt;"",H2968&lt;&gt;"",J2968&lt;&gt;"",K2968&lt;&gt;"",M2968&lt;&gt;"",N2968&lt;&gt;"",O2968&lt;&gt;"",P2968&lt;&gt;"",Q2968&lt;&gt;"",R2968&lt;&gt;"",S2968&lt;&gt;"",T2968&lt;&gt;"",)), "Address Empty", ISBLANK(A2968), "", ISBLANK(B2968), "Room Number Empty", ISBLANK(C2968), "First Name Empty", ISBLANK(E2968), "Last Name Empty", ISBLANK(F2968), "Date of Birth Empty", ISBLANK(G2968), "NI Number Empty", ISBLANK(H2968), "Check In Date Empty", ISBLANK(J2968), "HB Claim Ref Number Empty", ISBLANK(K2968), "Referral Agency Empty", ISBLANK(M2968), "Gender Empty", ISBLANK(N2968), "Religion Empty", ISBLANK(O2968), "Ethnicity Empty", ISBLANK(P2968), "Nationality Empty", ISBLANK(Q2968), "Disability Empty", ISBLANK(R2968), "Sexual Orientation Empty", ISBLANK(S2968), "Language Empty", ISBLANK(T2968), "Risk Assessment Empty", AND(G2968&lt;&gt;"",H2968&lt;&gt;""), IF(SUMPRODUCT(($G$2:$G$5000=G2968)*($H$2:$H$5000=H2968))&gt;1,"CONFLICT: NI and Check-in Date Already in Use","Correct"), TRUE, "Correct")</f>
        <v/>
      </c>
    </row>
    <row r="2969" spans="1:22" s="14" customFormat="1" x14ac:dyDescent="0.5">
      <c r="A2969" s="10"/>
      <c r="B2969" s="11"/>
      <c r="C2969" s="10"/>
      <c r="D2969" s="10"/>
      <c r="E2969" s="10"/>
      <c r="F2969" s="12"/>
      <c r="G2969" s="10"/>
      <c r="H2969" s="12"/>
      <c r="I2969" s="12"/>
      <c r="J2969" s="13"/>
      <c r="K2969" s="10"/>
      <c r="L2969" s="15" t="str">
        <f ca="1">IF(ISBLANK(F2969), "", DATEDIF(Tenants[[#This Row],[DateOfBirth]],TODAY(),"Y"))</f>
        <v/>
      </c>
      <c r="M2969" s="10"/>
      <c r="N2969" s="10"/>
      <c r="O2969" s="10"/>
      <c r="P2969" s="10"/>
      <c r="Q2969" s="10"/>
      <c r="R2969" s="10"/>
      <c r="S2969" s="10"/>
      <c r="T2969" s="10"/>
      <c r="U2969" s="16" t="str">
        <f t="shared" si="47"/>
        <v/>
      </c>
      <c r="V2969" s="16" t="str" cm="1">
        <f t="array" ref="V2969">_xlfn.IFS(AND(ISBLANK(A2969), OR(B2969&lt;&gt;"",C2969&lt;&gt;"",E2969&lt;&gt;"",F2969&lt;&gt;"",G2969&lt;&gt;"",H2969&lt;&gt;"",J2969&lt;&gt;"",K2969&lt;&gt;"",M2969&lt;&gt;"",N2969&lt;&gt;"",O2969&lt;&gt;"",P2969&lt;&gt;"",Q2969&lt;&gt;"",R2969&lt;&gt;"",S2969&lt;&gt;"",T2969&lt;&gt;"",)), "Address Empty", ISBLANK(A2969), "", ISBLANK(B2969), "Room Number Empty", ISBLANK(C2969), "First Name Empty", ISBLANK(E2969), "Last Name Empty", ISBLANK(F2969), "Date of Birth Empty", ISBLANK(G2969), "NI Number Empty", ISBLANK(H2969), "Check In Date Empty", ISBLANK(J2969), "HB Claim Ref Number Empty", ISBLANK(K2969), "Referral Agency Empty", ISBLANK(M2969), "Gender Empty", ISBLANK(N2969), "Religion Empty", ISBLANK(O2969), "Ethnicity Empty", ISBLANK(P2969), "Nationality Empty", ISBLANK(Q2969), "Disability Empty", ISBLANK(R2969), "Sexual Orientation Empty", ISBLANK(S2969), "Language Empty", ISBLANK(T2969), "Risk Assessment Empty", AND(G2969&lt;&gt;"",H2969&lt;&gt;""), IF(SUMPRODUCT(($G$2:$G$5000=G2969)*($H$2:$H$5000=H2969))&gt;1,"CONFLICT: NI and Check-in Date Already in Use","Correct"), TRUE, "Correct")</f>
        <v/>
      </c>
    </row>
    <row r="2970" spans="1:22" s="14" customFormat="1" x14ac:dyDescent="0.5">
      <c r="A2970" s="10"/>
      <c r="B2970" s="11"/>
      <c r="C2970" s="10"/>
      <c r="D2970" s="10"/>
      <c r="E2970" s="10"/>
      <c r="F2970" s="12"/>
      <c r="G2970" s="10"/>
      <c r="H2970" s="12"/>
      <c r="I2970" s="12"/>
      <c r="J2970" s="13"/>
      <c r="K2970" s="10"/>
      <c r="L2970" s="15" t="str">
        <f ca="1">IF(ISBLANK(F2970), "", DATEDIF(Tenants[[#This Row],[DateOfBirth]],TODAY(),"Y"))</f>
        <v/>
      </c>
      <c r="M2970" s="10"/>
      <c r="N2970" s="10"/>
      <c r="O2970" s="10"/>
      <c r="P2970" s="10"/>
      <c r="Q2970" s="10"/>
      <c r="R2970" s="10"/>
      <c r="S2970" s="10"/>
      <c r="T2970" s="10"/>
      <c r="U2970" s="16" t="str">
        <f t="shared" si="47"/>
        <v/>
      </c>
      <c r="V2970" s="16" t="str" cm="1">
        <f t="array" ref="V2970">_xlfn.IFS(AND(ISBLANK(A2970), OR(B2970&lt;&gt;"",C2970&lt;&gt;"",E2970&lt;&gt;"",F2970&lt;&gt;"",G2970&lt;&gt;"",H2970&lt;&gt;"",J2970&lt;&gt;"",K2970&lt;&gt;"",M2970&lt;&gt;"",N2970&lt;&gt;"",O2970&lt;&gt;"",P2970&lt;&gt;"",Q2970&lt;&gt;"",R2970&lt;&gt;"",S2970&lt;&gt;"",T2970&lt;&gt;"",)), "Address Empty", ISBLANK(A2970), "", ISBLANK(B2970), "Room Number Empty", ISBLANK(C2970), "First Name Empty", ISBLANK(E2970), "Last Name Empty", ISBLANK(F2970), "Date of Birth Empty", ISBLANK(G2970), "NI Number Empty", ISBLANK(H2970), "Check In Date Empty", ISBLANK(J2970), "HB Claim Ref Number Empty", ISBLANK(K2970), "Referral Agency Empty", ISBLANK(M2970), "Gender Empty", ISBLANK(N2970), "Religion Empty", ISBLANK(O2970), "Ethnicity Empty", ISBLANK(P2970), "Nationality Empty", ISBLANK(Q2970), "Disability Empty", ISBLANK(R2970), "Sexual Orientation Empty", ISBLANK(S2970), "Language Empty", ISBLANK(T2970), "Risk Assessment Empty", AND(G2970&lt;&gt;"",H2970&lt;&gt;""), IF(SUMPRODUCT(($G$2:$G$5000=G2970)*($H$2:$H$5000=H2970))&gt;1,"CONFLICT: NI and Check-in Date Already in Use","Correct"), TRUE, "Correct")</f>
        <v/>
      </c>
    </row>
    <row r="2971" spans="1:22" s="14" customFormat="1" x14ac:dyDescent="0.5">
      <c r="A2971" s="10"/>
      <c r="B2971" s="11"/>
      <c r="C2971" s="10"/>
      <c r="D2971" s="10"/>
      <c r="E2971" s="10"/>
      <c r="F2971" s="12"/>
      <c r="G2971" s="10"/>
      <c r="H2971" s="12"/>
      <c r="I2971" s="12"/>
      <c r="J2971" s="13"/>
      <c r="K2971" s="10"/>
      <c r="L2971" s="15" t="str">
        <f ca="1">IF(ISBLANK(F2971), "", DATEDIF(Tenants[[#This Row],[DateOfBirth]],TODAY(),"Y"))</f>
        <v/>
      </c>
      <c r="M2971" s="10"/>
      <c r="N2971" s="10"/>
      <c r="O2971" s="10"/>
      <c r="P2971" s="10"/>
      <c r="Q2971" s="10"/>
      <c r="R2971" s="10"/>
      <c r="S2971" s="10"/>
      <c r="T2971" s="10"/>
      <c r="U2971" s="16" t="str">
        <f t="shared" si="47"/>
        <v/>
      </c>
      <c r="V2971" s="16" t="str" cm="1">
        <f t="array" ref="V2971">_xlfn.IFS(AND(ISBLANK(A2971), OR(B2971&lt;&gt;"",C2971&lt;&gt;"",E2971&lt;&gt;"",F2971&lt;&gt;"",G2971&lt;&gt;"",H2971&lt;&gt;"",J2971&lt;&gt;"",K2971&lt;&gt;"",M2971&lt;&gt;"",N2971&lt;&gt;"",O2971&lt;&gt;"",P2971&lt;&gt;"",Q2971&lt;&gt;"",R2971&lt;&gt;"",S2971&lt;&gt;"",T2971&lt;&gt;"",)), "Address Empty", ISBLANK(A2971), "", ISBLANK(B2971), "Room Number Empty", ISBLANK(C2971), "First Name Empty", ISBLANK(E2971), "Last Name Empty", ISBLANK(F2971), "Date of Birth Empty", ISBLANK(G2971), "NI Number Empty", ISBLANK(H2971), "Check In Date Empty", ISBLANK(J2971), "HB Claim Ref Number Empty", ISBLANK(K2971), "Referral Agency Empty", ISBLANK(M2971), "Gender Empty", ISBLANK(N2971), "Religion Empty", ISBLANK(O2971), "Ethnicity Empty", ISBLANK(P2971), "Nationality Empty", ISBLANK(Q2971), "Disability Empty", ISBLANK(R2971), "Sexual Orientation Empty", ISBLANK(S2971), "Language Empty", ISBLANK(T2971), "Risk Assessment Empty", AND(G2971&lt;&gt;"",H2971&lt;&gt;""), IF(SUMPRODUCT(($G$2:$G$5000=G2971)*($H$2:$H$5000=H2971))&gt;1,"CONFLICT: NI and Check-in Date Already in Use","Correct"), TRUE, "Correct")</f>
        <v/>
      </c>
    </row>
    <row r="2972" spans="1:22" s="14" customFormat="1" x14ac:dyDescent="0.5">
      <c r="A2972" s="10"/>
      <c r="B2972" s="11"/>
      <c r="C2972" s="10"/>
      <c r="D2972" s="10"/>
      <c r="E2972" s="10"/>
      <c r="F2972" s="12"/>
      <c r="G2972" s="10"/>
      <c r="H2972" s="12"/>
      <c r="I2972" s="12"/>
      <c r="J2972" s="13"/>
      <c r="K2972" s="10"/>
      <c r="L2972" s="15" t="str">
        <f ca="1">IF(ISBLANK(F2972), "", DATEDIF(Tenants[[#This Row],[DateOfBirth]],TODAY(),"Y"))</f>
        <v/>
      </c>
      <c r="M2972" s="10"/>
      <c r="N2972" s="10"/>
      <c r="O2972" s="10"/>
      <c r="P2972" s="10"/>
      <c r="Q2972" s="10"/>
      <c r="R2972" s="10"/>
      <c r="S2972" s="10"/>
      <c r="T2972" s="10"/>
      <c r="U2972" s="16" t="str">
        <f t="shared" si="47"/>
        <v/>
      </c>
      <c r="V2972" s="16" t="str" cm="1">
        <f t="array" ref="V2972">_xlfn.IFS(AND(ISBLANK(A2972), OR(B2972&lt;&gt;"",C2972&lt;&gt;"",E2972&lt;&gt;"",F2972&lt;&gt;"",G2972&lt;&gt;"",H2972&lt;&gt;"",J2972&lt;&gt;"",K2972&lt;&gt;"",M2972&lt;&gt;"",N2972&lt;&gt;"",O2972&lt;&gt;"",P2972&lt;&gt;"",Q2972&lt;&gt;"",R2972&lt;&gt;"",S2972&lt;&gt;"",T2972&lt;&gt;"",)), "Address Empty", ISBLANK(A2972), "", ISBLANK(B2972), "Room Number Empty", ISBLANK(C2972), "First Name Empty", ISBLANK(E2972), "Last Name Empty", ISBLANK(F2972), "Date of Birth Empty", ISBLANK(G2972), "NI Number Empty", ISBLANK(H2972), "Check In Date Empty", ISBLANK(J2972), "HB Claim Ref Number Empty", ISBLANK(K2972), "Referral Agency Empty", ISBLANK(M2972), "Gender Empty", ISBLANK(N2972), "Religion Empty", ISBLANK(O2972), "Ethnicity Empty", ISBLANK(P2972), "Nationality Empty", ISBLANK(Q2972), "Disability Empty", ISBLANK(R2972), "Sexual Orientation Empty", ISBLANK(S2972), "Language Empty", ISBLANK(T2972), "Risk Assessment Empty", AND(G2972&lt;&gt;"",H2972&lt;&gt;""), IF(SUMPRODUCT(($G$2:$G$5000=G2972)*($H$2:$H$5000=H2972))&gt;1,"CONFLICT: NI and Check-in Date Already in Use","Correct"), TRUE, "Correct")</f>
        <v/>
      </c>
    </row>
    <row r="2973" spans="1:22" s="14" customFormat="1" x14ac:dyDescent="0.5">
      <c r="A2973" s="10"/>
      <c r="B2973" s="11"/>
      <c r="C2973" s="10"/>
      <c r="D2973" s="10"/>
      <c r="E2973" s="10"/>
      <c r="F2973" s="12"/>
      <c r="G2973" s="10"/>
      <c r="H2973" s="12"/>
      <c r="I2973" s="12"/>
      <c r="J2973" s="13"/>
      <c r="K2973" s="10"/>
      <c r="L2973" s="15" t="str">
        <f ca="1">IF(ISBLANK(F2973), "", DATEDIF(Tenants[[#This Row],[DateOfBirth]],TODAY(),"Y"))</f>
        <v/>
      </c>
      <c r="M2973" s="10"/>
      <c r="N2973" s="10"/>
      <c r="O2973" s="10"/>
      <c r="P2973" s="10"/>
      <c r="Q2973" s="10"/>
      <c r="R2973" s="10"/>
      <c r="S2973" s="10"/>
      <c r="T2973" s="10"/>
      <c r="U2973" s="16" t="str">
        <f t="shared" si="47"/>
        <v/>
      </c>
      <c r="V2973" s="16" t="str" cm="1">
        <f t="array" ref="V2973">_xlfn.IFS(AND(ISBLANK(A2973), OR(B2973&lt;&gt;"",C2973&lt;&gt;"",E2973&lt;&gt;"",F2973&lt;&gt;"",G2973&lt;&gt;"",H2973&lt;&gt;"",J2973&lt;&gt;"",K2973&lt;&gt;"",M2973&lt;&gt;"",N2973&lt;&gt;"",O2973&lt;&gt;"",P2973&lt;&gt;"",Q2973&lt;&gt;"",R2973&lt;&gt;"",S2973&lt;&gt;"",T2973&lt;&gt;"",)), "Address Empty", ISBLANK(A2973), "", ISBLANK(B2973), "Room Number Empty", ISBLANK(C2973), "First Name Empty", ISBLANK(E2973), "Last Name Empty", ISBLANK(F2973), "Date of Birth Empty", ISBLANK(G2973), "NI Number Empty", ISBLANK(H2973), "Check In Date Empty", ISBLANK(J2973), "HB Claim Ref Number Empty", ISBLANK(K2973), "Referral Agency Empty", ISBLANK(M2973), "Gender Empty", ISBLANK(N2973), "Religion Empty", ISBLANK(O2973), "Ethnicity Empty", ISBLANK(P2973), "Nationality Empty", ISBLANK(Q2973), "Disability Empty", ISBLANK(R2973), "Sexual Orientation Empty", ISBLANK(S2973), "Language Empty", ISBLANK(T2973), "Risk Assessment Empty", AND(G2973&lt;&gt;"",H2973&lt;&gt;""), IF(SUMPRODUCT(($G$2:$G$5000=G2973)*($H$2:$H$5000=H2973))&gt;1,"CONFLICT: NI and Check-in Date Already in Use","Correct"), TRUE, "Correct")</f>
        <v/>
      </c>
    </row>
    <row r="2974" spans="1:22" s="14" customFormat="1" x14ac:dyDescent="0.5">
      <c r="A2974" s="10"/>
      <c r="B2974" s="11"/>
      <c r="C2974" s="10"/>
      <c r="D2974" s="10"/>
      <c r="E2974" s="10"/>
      <c r="F2974" s="12"/>
      <c r="G2974" s="10"/>
      <c r="H2974" s="12"/>
      <c r="I2974" s="12"/>
      <c r="J2974" s="13"/>
      <c r="K2974" s="10"/>
      <c r="L2974" s="15" t="str">
        <f ca="1">IF(ISBLANK(F2974), "", DATEDIF(Tenants[[#This Row],[DateOfBirth]],TODAY(),"Y"))</f>
        <v/>
      </c>
      <c r="M2974" s="10"/>
      <c r="N2974" s="10"/>
      <c r="O2974" s="10"/>
      <c r="P2974" s="10"/>
      <c r="Q2974" s="10"/>
      <c r="R2974" s="10"/>
      <c r="S2974" s="10"/>
      <c r="T2974" s="10"/>
      <c r="U2974" s="16" t="str">
        <f t="shared" si="47"/>
        <v/>
      </c>
      <c r="V2974" s="16" t="str" cm="1">
        <f t="array" ref="V2974">_xlfn.IFS(AND(ISBLANK(A2974), OR(B2974&lt;&gt;"",C2974&lt;&gt;"",E2974&lt;&gt;"",F2974&lt;&gt;"",G2974&lt;&gt;"",H2974&lt;&gt;"",J2974&lt;&gt;"",K2974&lt;&gt;"",M2974&lt;&gt;"",N2974&lt;&gt;"",O2974&lt;&gt;"",P2974&lt;&gt;"",Q2974&lt;&gt;"",R2974&lt;&gt;"",S2974&lt;&gt;"",T2974&lt;&gt;"",)), "Address Empty", ISBLANK(A2974), "", ISBLANK(B2974), "Room Number Empty", ISBLANK(C2974), "First Name Empty", ISBLANK(E2974), "Last Name Empty", ISBLANK(F2974), "Date of Birth Empty", ISBLANK(G2974), "NI Number Empty", ISBLANK(H2974), "Check In Date Empty", ISBLANK(J2974), "HB Claim Ref Number Empty", ISBLANK(K2974), "Referral Agency Empty", ISBLANK(M2974), "Gender Empty", ISBLANK(N2974), "Religion Empty", ISBLANK(O2974), "Ethnicity Empty", ISBLANK(P2974), "Nationality Empty", ISBLANK(Q2974), "Disability Empty", ISBLANK(R2974), "Sexual Orientation Empty", ISBLANK(S2974), "Language Empty", ISBLANK(T2974), "Risk Assessment Empty", AND(G2974&lt;&gt;"",H2974&lt;&gt;""), IF(SUMPRODUCT(($G$2:$G$5000=G2974)*($H$2:$H$5000=H2974))&gt;1,"CONFLICT: NI and Check-in Date Already in Use","Correct"), TRUE, "Correct")</f>
        <v/>
      </c>
    </row>
    <row r="2975" spans="1:22" s="14" customFormat="1" x14ac:dyDescent="0.5">
      <c r="A2975" s="10"/>
      <c r="B2975" s="11"/>
      <c r="C2975" s="10"/>
      <c r="D2975" s="10"/>
      <c r="E2975" s="10"/>
      <c r="F2975" s="12"/>
      <c r="G2975" s="10"/>
      <c r="H2975" s="12"/>
      <c r="I2975" s="12"/>
      <c r="J2975" s="13"/>
      <c r="K2975" s="10"/>
      <c r="L2975" s="15" t="str">
        <f ca="1">IF(ISBLANK(F2975), "", DATEDIF(Tenants[[#This Row],[DateOfBirth]],TODAY(),"Y"))</f>
        <v/>
      </c>
      <c r="M2975" s="10"/>
      <c r="N2975" s="10"/>
      <c r="O2975" s="10"/>
      <c r="P2975" s="10"/>
      <c r="Q2975" s="10"/>
      <c r="R2975" s="10"/>
      <c r="S2975" s="10"/>
      <c r="T2975" s="10"/>
      <c r="U2975" s="16" t="str">
        <f t="shared" si="47"/>
        <v/>
      </c>
      <c r="V2975" s="16" t="str" cm="1">
        <f t="array" ref="V2975">_xlfn.IFS(AND(ISBLANK(A2975), OR(B2975&lt;&gt;"",C2975&lt;&gt;"",E2975&lt;&gt;"",F2975&lt;&gt;"",G2975&lt;&gt;"",H2975&lt;&gt;"",J2975&lt;&gt;"",K2975&lt;&gt;"",M2975&lt;&gt;"",N2975&lt;&gt;"",O2975&lt;&gt;"",P2975&lt;&gt;"",Q2975&lt;&gt;"",R2975&lt;&gt;"",S2975&lt;&gt;"",T2975&lt;&gt;"",)), "Address Empty", ISBLANK(A2975), "", ISBLANK(B2975), "Room Number Empty", ISBLANK(C2975), "First Name Empty", ISBLANK(E2975), "Last Name Empty", ISBLANK(F2975), "Date of Birth Empty", ISBLANK(G2975), "NI Number Empty", ISBLANK(H2975), "Check In Date Empty", ISBLANK(J2975), "HB Claim Ref Number Empty", ISBLANK(K2975), "Referral Agency Empty", ISBLANK(M2975), "Gender Empty", ISBLANK(N2975), "Religion Empty", ISBLANK(O2975), "Ethnicity Empty", ISBLANK(P2975), "Nationality Empty", ISBLANK(Q2975), "Disability Empty", ISBLANK(R2975), "Sexual Orientation Empty", ISBLANK(S2975), "Language Empty", ISBLANK(T2975), "Risk Assessment Empty", AND(G2975&lt;&gt;"",H2975&lt;&gt;""), IF(SUMPRODUCT(($G$2:$G$5000=G2975)*($H$2:$H$5000=H2975))&gt;1,"CONFLICT: NI and Check-in Date Already in Use","Correct"), TRUE, "Correct")</f>
        <v/>
      </c>
    </row>
    <row r="2976" spans="1:22" s="14" customFormat="1" x14ac:dyDescent="0.5">
      <c r="A2976" s="10"/>
      <c r="B2976" s="11"/>
      <c r="C2976" s="10"/>
      <c r="D2976" s="10"/>
      <c r="E2976" s="10"/>
      <c r="F2976" s="12"/>
      <c r="G2976" s="10"/>
      <c r="H2976" s="12"/>
      <c r="I2976" s="12"/>
      <c r="J2976" s="13"/>
      <c r="K2976" s="10"/>
      <c r="L2976" s="15" t="str">
        <f ca="1">IF(ISBLANK(F2976), "", DATEDIF(Tenants[[#This Row],[DateOfBirth]],TODAY(),"Y"))</f>
        <v/>
      </c>
      <c r="M2976" s="10"/>
      <c r="N2976" s="10"/>
      <c r="O2976" s="10"/>
      <c r="P2976" s="10"/>
      <c r="Q2976" s="10"/>
      <c r="R2976" s="10"/>
      <c r="S2976" s="10"/>
      <c r="T2976" s="10"/>
      <c r="U2976" s="16" t="str">
        <f t="shared" si="47"/>
        <v/>
      </c>
      <c r="V2976" s="16" t="str" cm="1">
        <f t="array" ref="V2976">_xlfn.IFS(AND(ISBLANK(A2976), OR(B2976&lt;&gt;"",C2976&lt;&gt;"",E2976&lt;&gt;"",F2976&lt;&gt;"",G2976&lt;&gt;"",H2976&lt;&gt;"",J2976&lt;&gt;"",K2976&lt;&gt;"",M2976&lt;&gt;"",N2976&lt;&gt;"",O2976&lt;&gt;"",P2976&lt;&gt;"",Q2976&lt;&gt;"",R2976&lt;&gt;"",S2976&lt;&gt;"",T2976&lt;&gt;"",)), "Address Empty", ISBLANK(A2976), "", ISBLANK(B2976), "Room Number Empty", ISBLANK(C2976), "First Name Empty", ISBLANK(E2976), "Last Name Empty", ISBLANK(F2976), "Date of Birth Empty", ISBLANK(G2976), "NI Number Empty", ISBLANK(H2976), "Check In Date Empty", ISBLANK(J2976), "HB Claim Ref Number Empty", ISBLANK(K2976), "Referral Agency Empty", ISBLANK(M2976), "Gender Empty", ISBLANK(N2976), "Religion Empty", ISBLANK(O2976), "Ethnicity Empty", ISBLANK(P2976), "Nationality Empty", ISBLANK(Q2976), "Disability Empty", ISBLANK(R2976), "Sexual Orientation Empty", ISBLANK(S2976), "Language Empty", ISBLANK(T2976), "Risk Assessment Empty", AND(G2976&lt;&gt;"",H2976&lt;&gt;""), IF(SUMPRODUCT(($G$2:$G$5000=G2976)*($H$2:$H$5000=H2976))&gt;1,"CONFLICT: NI and Check-in Date Already in Use","Correct"), TRUE, "Correct")</f>
        <v/>
      </c>
    </row>
    <row r="2977" spans="1:22" s="14" customFormat="1" x14ac:dyDescent="0.5">
      <c r="A2977" s="10"/>
      <c r="B2977" s="11"/>
      <c r="C2977" s="10"/>
      <c r="D2977" s="10"/>
      <c r="E2977" s="10"/>
      <c r="F2977" s="12"/>
      <c r="G2977" s="10"/>
      <c r="H2977" s="12"/>
      <c r="I2977" s="12"/>
      <c r="J2977" s="13"/>
      <c r="K2977" s="10"/>
      <c r="L2977" s="15" t="str">
        <f ca="1">IF(ISBLANK(F2977), "", DATEDIF(Tenants[[#This Row],[DateOfBirth]],TODAY(),"Y"))</f>
        <v/>
      </c>
      <c r="M2977" s="10"/>
      <c r="N2977" s="10"/>
      <c r="O2977" s="10"/>
      <c r="P2977" s="10"/>
      <c r="Q2977" s="10"/>
      <c r="R2977" s="10"/>
      <c r="S2977" s="10"/>
      <c r="T2977" s="10"/>
      <c r="U2977" s="16" t="str">
        <f t="shared" si="47"/>
        <v/>
      </c>
      <c r="V2977" s="16" t="str" cm="1">
        <f t="array" ref="V2977">_xlfn.IFS(AND(ISBLANK(A2977), OR(B2977&lt;&gt;"",C2977&lt;&gt;"",E2977&lt;&gt;"",F2977&lt;&gt;"",G2977&lt;&gt;"",H2977&lt;&gt;"",J2977&lt;&gt;"",K2977&lt;&gt;"",M2977&lt;&gt;"",N2977&lt;&gt;"",O2977&lt;&gt;"",P2977&lt;&gt;"",Q2977&lt;&gt;"",R2977&lt;&gt;"",S2977&lt;&gt;"",T2977&lt;&gt;"",)), "Address Empty", ISBLANK(A2977), "", ISBLANK(B2977), "Room Number Empty", ISBLANK(C2977), "First Name Empty", ISBLANK(E2977), "Last Name Empty", ISBLANK(F2977), "Date of Birth Empty", ISBLANK(G2977), "NI Number Empty", ISBLANK(H2977), "Check In Date Empty", ISBLANK(J2977), "HB Claim Ref Number Empty", ISBLANK(K2977), "Referral Agency Empty", ISBLANK(M2977), "Gender Empty", ISBLANK(N2977), "Religion Empty", ISBLANK(O2977), "Ethnicity Empty", ISBLANK(P2977), "Nationality Empty", ISBLANK(Q2977), "Disability Empty", ISBLANK(R2977), "Sexual Orientation Empty", ISBLANK(S2977), "Language Empty", ISBLANK(T2977), "Risk Assessment Empty", AND(G2977&lt;&gt;"",H2977&lt;&gt;""), IF(SUMPRODUCT(($G$2:$G$5000=G2977)*($H$2:$H$5000=H2977))&gt;1,"CONFLICT: NI and Check-in Date Already in Use","Correct"), TRUE, "Correct")</f>
        <v/>
      </c>
    </row>
    <row r="2978" spans="1:22" s="14" customFormat="1" x14ac:dyDescent="0.5">
      <c r="A2978" s="10"/>
      <c r="B2978" s="11"/>
      <c r="C2978" s="10"/>
      <c r="D2978" s="10"/>
      <c r="E2978" s="10"/>
      <c r="F2978" s="12"/>
      <c r="G2978" s="10"/>
      <c r="H2978" s="12"/>
      <c r="I2978" s="12"/>
      <c r="J2978" s="13"/>
      <c r="K2978" s="10"/>
      <c r="L2978" s="15" t="str">
        <f ca="1">IF(ISBLANK(F2978), "", DATEDIF(Tenants[[#This Row],[DateOfBirth]],TODAY(),"Y"))</f>
        <v/>
      </c>
      <c r="M2978" s="10"/>
      <c r="N2978" s="10"/>
      <c r="O2978" s="10"/>
      <c r="P2978" s="10"/>
      <c r="Q2978" s="10"/>
      <c r="R2978" s="10"/>
      <c r="S2978" s="10"/>
      <c r="T2978" s="10"/>
      <c r="U2978" s="16" t="str">
        <f t="shared" si="47"/>
        <v/>
      </c>
      <c r="V2978" s="16" t="str" cm="1">
        <f t="array" ref="V2978">_xlfn.IFS(AND(ISBLANK(A2978), OR(B2978&lt;&gt;"",C2978&lt;&gt;"",E2978&lt;&gt;"",F2978&lt;&gt;"",G2978&lt;&gt;"",H2978&lt;&gt;"",J2978&lt;&gt;"",K2978&lt;&gt;"",M2978&lt;&gt;"",N2978&lt;&gt;"",O2978&lt;&gt;"",P2978&lt;&gt;"",Q2978&lt;&gt;"",R2978&lt;&gt;"",S2978&lt;&gt;"",T2978&lt;&gt;"",)), "Address Empty", ISBLANK(A2978), "", ISBLANK(B2978), "Room Number Empty", ISBLANK(C2978), "First Name Empty", ISBLANK(E2978), "Last Name Empty", ISBLANK(F2978), "Date of Birth Empty", ISBLANK(G2978), "NI Number Empty", ISBLANK(H2978), "Check In Date Empty", ISBLANK(J2978), "HB Claim Ref Number Empty", ISBLANK(K2978), "Referral Agency Empty", ISBLANK(M2978), "Gender Empty", ISBLANK(N2978), "Religion Empty", ISBLANK(O2978), "Ethnicity Empty", ISBLANK(P2978), "Nationality Empty", ISBLANK(Q2978), "Disability Empty", ISBLANK(R2978), "Sexual Orientation Empty", ISBLANK(S2978), "Language Empty", ISBLANK(T2978), "Risk Assessment Empty", AND(G2978&lt;&gt;"",H2978&lt;&gt;""), IF(SUMPRODUCT(($G$2:$G$5000=G2978)*($H$2:$H$5000=H2978))&gt;1,"CONFLICT: NI and Check-in Date Already in Use","Correct"), TRUE, "Correct")</f>
        <v/>
      </c>
    </row>
    <row r="2979" spans="1:22" s="14" customFormat="1" x14ac:dyDescent="0.5">
      <c r="A2979" s="10"/>
      <c r="B2979" s="11"/>
      <c r="C2979" s="10"/>
      <c r="D2979" s="10"/>
      <c r="E2979" s="10"/>
      <c r="F2979" s="12"/>
      <c r="G2979" s="10"/>
      <c r="H2979" s="12"/>
      <c r="I2979" s="12"/>
      <c r="J2979" s="13"/>
      <c r="K2979" s="10"/>
      <c r="L2979" s="15" t="str">
        <f ca="1">IF(ISBLANK(F2979), "", DATEDIF(Tenants[[#This Row],[DateOfBirth]],TODAY(),"Y"))</f>
        <v/>
      </c>
      <c r="M2979" s="10"/>
      <c r="N2979" s="10"/>
      <c r="O2979" s="10"/>
      <c r="P2979" s="10"/>
      <c r="Q2979" s="10"/>
      <c r="R2979" s="10"/>
      <c r="S2979" s="10"/>
      <c r="T2979" s="10"/>
      <c r="U2979" s="16" t="str">
        <f t="shared" si="47"/>
        <v/>
      </c>
      <c r="V2979" s="16" t="str" cm="1">
        <f t="array" ref="V2979">_xlfn.IFS(AND(ISBLANK(A2979), OR(B2979&lt;&gt;"",C2979&lt;&gt;"",E2979&lt;&gt;"",F2979&lt;&gt;"",G2979&lt;&gt;"",H2979&lt;&gt;"",J2979&lt;&gt;"",K2979&lt;&gt;"",M2979&lt;&gt;"",N2979&lt;&gt;"",O2979&lt;&gt;"",P2979&lt;&gt;"",Q2979&lt;&gt;"",R2979&lt;&gt;"",S2979&lt;&gt;"",T2979&lt;&gt;"",)), "Address Empty", ISBLANK(A2979), "", ISBLANK(B2979), "Room Number Empty", ISBLANK(C2979), "First Name Empty", ISBLANK(E2979), "Last Name Empty", ISBLANK(F2979), "Date of Birth Empty", ISBLANK(G2979), "NI Number Empty", ISBLANK(H2979), "Check In Date Empty", ISBLANK(J2979), "HB Claim Ref Number Empty", ISBLANK(K2979), "Referral Agency Empty", ISBLANK(M2979), "Gender Empty", ISBLANK(N2979), "Religion Empty", ISBLANK(O2979), "Ethnicity Empty", ISBLANK(P2979), "Nationality Empty", ISBLANK(Q2979), "Disability Empty", ISBLANK(R2979), "Sexual Orientation Empty", ISBLANK(S2979), "Language Empty", ISBLANK(T2979), "Risk Assessment Empty", AND(G2979&lt;&gt;"",H2979&lt;&gt;""), IF(SUMPRODUCT(($G$2:$G$5000=G2979)*($H$2:$H$5000=H2979))&gt;1,"CONFLICT: NI and Check-in Date Already in Use","Correct"), TRUE, "Correct")</f>
        <v/>
      </c>
    </row>
    <row r="2980" spans="1:22" s="14" customFormat="1" x14ac:dyDescent="0.5">
      <c r="A2980" s="10"/>
      <c r="B2980" s="11"/>
      <c r="C2980" s="10"/>
      <c r="D2980" s="10"/>
      <c r="E2980" s="10"/>
      <c r="F2980" s="12"/>
      <c r="G2980" s="10"/>
      <c r="H2980" s="12"/>
      <c r="I2980" s="12"/>
      <c r="J2980" s="13"/>
      <c r="K2980" s="10"/>
      <c r="L2980" s="15" t="str">
        <f ca="1">IF(ISBLANK(F2980), "", DATEDIF(Tenants[[#This Row],[DateOfBirth]],TODAY(),"Y"))</f>
        <v/>
      </c>
      <c r="M2980" s="10"/>
      <c r="N2980" s="10"/>
      <c r="O2980" s="10"/>
      <c r="P2980" s="10"/>
      <c r="Q2980" s="10"/>
      <c r="R2980" s="10"/>
      <c r="S2980" s="10"/>
      <c r="T2980" s="10"/>
      <c r="U2980" s="16" t="str">
        <f t="shared" si="47"/>
        <v/>
      </c>
      <c r="V2980" s="16" t="str" cm="1">
        <f t="array" ref="V2980">_xlfn.IFS(AND(ISBLANK(A2980), OR(B2980&lt;&gt;"",C2980&lt;&gt;"",E2980&lt;&gt;"",F2980&lt;&gt;"",G2980&lt;&gt;"",H2980&lt;&gt;"",J2980&lt;&gt;"",K2980&lt;&gt;"",M2980&lt;&gt;"",N2980&lt;&gt;"",O2980&lt;&gt;"",P2980&lt;&gt;"",Q2980&lt;&gt;"",R2980&lt;&gt;"",S2980&lt;&gt;"",T2980&lt;&gt;"",)), "Address Empty", ISBLANK(A2980), "", ISBLANK(B2980), "Room Number Empty", ISBLANK(C2980), "First Name Empty", ISBLANK(E2980), "Last Name Empty", ISBLANK(F2980), "Date of Birth Empty", ISBLANK(G2980), "NI Number Empty", ISBLANK(H2980), "Check In Date Empty", ISBLANK(J2980), "HB Claim Ref Number Empty", ISBLANK(K2980), "Referral Agency Empty", ISBLANK(M2980), "Gender Empty", ISBLANK(N2980), "Religion Empty", ISBLANK(O2980), "Ethnicity Empty", ISBLANK(P2980), "Nationality Empty", ISBLANK(Q2980), "Disability Empty", ISBLANK(R2980), "Sexual Orientation Empty", ISBLANK(S2980), "Language Empty", ISBLANK(T2980), "Risk Assessment Empty", AND(G2980&lt;&gt;"",H2980&lt;&gt;""), IF(SUMPRODUCT(($G$2:$G$5000=G2980)*($H$2:$H$5000=H2980))&gt;1,"CONFLICT: NI and Check-in Date Already in Use","Correct"), TRUE, "Correct")</f>
        <v/>
      </c>
    </row>
    <row r="2981" spans="1:22" s="14" customFormat="1" x14ac:dyDescent="0.5">
      <c r="A2981" s="10"/>
      <c r="B2981" s="11"/>
      <c r="C2981" s="10"/>
      <c r="D2981" s="10"/>
      <c r="E2981" s="10"/>
      <c r="F2981" s="12"/>
      <c r="G2981" s="10"/>
      <c r="H2981" s="12"/>
      <c r="I2981" s="12"/>
      <c r="J2981" s="13"/>
      <c r="K2981" s="10"/>
      <c r="L2981" s="15" t="str">
        <f ca="1">IF(ISBLANK(F2981), "", DATEDIF(Tenants[[#This Row],[DateOfBirth]],TODAY(),"Y"))</f>
        <v/>
      </c>
      <c r="M2981" s="10"/>
      <c r="N2981" s="10"/>
      <c r="O2981" s="10"/>
      <c r="P2981" s="10"/>
      <c r="Q2981" s="10"/>
      <c r="R2981" s="10"/>
      <c r="S2981" s="10"/>
      <c r="T2981" s="10"/>
      <c r="U2981" s="16" t="str">
        <f t="shared" si="47"/>
        <v/>
      </c>
      <c r="V2981" s="16" t="str" cm="1">
        <f t="array" ref="V2981">_xlfn.IFS(AND(ISBLANK(A2981), OR(B2981&lt;&gt;"",C2981&lt;&gt;"",E2981&lt;&gt;"",F2981&lt;&gt;"",G2981&lt;&gt;"",H2981&lt;&gt;"",J2981&lt;&gt;"",K2981&lt;&gt;"",M2981&lt;&gt;"",N2981&lt;&gt;"",O2981&lt;&gt;"",P2981&lt;&gt;"",Q2981&lt;&gt;"",R2981&lt;&gt;"",S2981&lt;&gt;"",T2981&lt;&gt;"",)), "Address Empty", ISBLANK(A2981), "", ISBLANK(B2981), "Room Number Empty", ISBLANK(C2981), "First Name Empty", ISBLANK(E2981), "Last Name Empty", ISBLANK(F2981), "Date of Birth Empty", ISBLANK(G2981), "NI Number Empty", ISBLANK(H2981), "Check In Date Empty", ISBLANK(J2981), "HB Claim Ref Number Empty", ISBLANK(K2981), "Referral Agency Empty", ISBLANK(M2981), "Gender Empty", ISBLANK(N2981), "Religion Empty", ISBLANK(O2981), "Ethnicity Empty", ISBLANK(P2981), "Nationality Empty", ISBLANK(Q2981), "Disability Empty", ISBLANK(R2981), "Sexual Orientation Empty", ISBLANK(S2981), "Language Empty", ISBLANK(T2981), "Risk Assessment Empty", AND(G2981&lt;&gt;"",H2981&lt;&gt;""), IF(SUMPRODUCT(($G$2:$G$5000=G2981)*($H$2:$H$5000=H2981))&gt;1,"CONFLICT: NI and Check-in Date Already in Use","Correct"), TRUE, "Correct")</f>
        <v/>
      </c>
    </row>
    <row r="2982" spans="1:22" s="14" customFormat="1" x14ac:dyDescent="0.5">
      <c r="A2982" s="10"/>
      <c r="B2982" s="11"/>
      <c r="C2982" s="10"/>
      <c r="D2982" s="10"/>
      <c r="E2982" s="10"/>
      <c r="F2982" s="12"/>
      <c r="G2982" s="10"/>
      <c r="H2982" s="12"/>
      <c r="I2982" s="12"/>
      <c r="J2982" s="13"/>
      <c r="K2982" s="10"/>
      <c r="L2982" s="15" t="str">
        <f ca="1">IF(ISBLANK(F2982), "", DATEDIF(Tenants[[#This Row],[DateOfBirth]],TODAY(),"Y"))</f>
        <v/>
      </c>
      <c r="M2982" s="10"/>
      <c r="N2982" s="10"/>
      <c r="O2982" s="10"/>
      <c r="P2982" s="10"/>
      <c r="Q2982" s="10"/>
      <c r="R2982" s="10"/>
      <c r="S2982" s="10"/>
      <c r="T2982" s="10"/>
      <c r="U2982" s="16" t="str">
        <f t="shared" si="47"/>
        <v/>
      </c>
      <c r="V2982" s="16" t="str" cm="1">
        <f t="array" ref="V2982">_xlfn.IFS(AND(ISBLANK(A2982), OR(B2982&lt;&gt;"",C2982&lt;&gt;"",E2982&lt;&gt;"",F2982&lt;&gt;"",G2982&lt;&gt;"",H2982&lt;&gt;"",J2982&lt;&gt;"",K2982&lt;&gt;"",M2982&lt;&gt;"",N2982&lt;&gt;"",O2982&lt;&gt;"",P2982&lt;&gt;"",Q2982&lt;&gt;"",R2982&lt;&gt;"",S2982&lt;&gt;"",T2982&lt;&gt;"",)), "Address Empty", ISBLANK(A2982), "", ISBLANK(B2982), "Room Number Empty", ISBLANK(C2982), "First Name Empty", ISBLANK(E2982), "Last Name Empty", ISBLANK(F2982), "Date of Birth Empty", ISBLANK(G2982), "NI Number Empty", ISBLANK(H2982), "Check In Date Empty", ISBLANK(J2982), "HB Claim Ref Number Empty", ISBLANK(K2982), "Referral Agency Empty", ISBLANK(M2982), "Gender Empty", ISBLANK(N2982), "Religion Empty", ISBLANK(O2982), "Ethnicity Empty", ISBLANK(P2982), "Nationality Empty", ISBLANK(Q2982), "Disability Empty", ISBLANK(R2982), "Sexual Orientation Empty", ISBLANK(S2982), "Language Empty", ISBLANK(T2982), "Risk Assessment Empty", AND(G2982&lt;&gt;"",H2982&lt;&gt;""), IF(SUMPRODUCT(($G$2:$G$5000=G2982)*($H$2:$H$5000=H2982))&gt;1,"CONFLICT: NI and Check-in Date Already in Use","Correct"), TRUE, "Correct")</f>
        <v/>
      </c>
    </row>
    <row r="2983" spans="1:22" s="14" customFormat="1" x14ac:dyDescent="0.5">
      <c r="A2983" s="10"/>
      <c r="B2983" s="11"/>
      <c r="C2983" s="10"/>
      <c r="D2983" s="10"/>
      <c r="E2983" s="10"/>
      <c r="F2983" s="12"/>
      <c r="G2983" s="10"/>
      <c r="H2983" s="12"/>
      <c r="I2983" s="12"/>
      <c r="J2983" s="13"/>
      <c r="K2983" s="10"/>
      <c r="L2983" s="15" t="str">
        <f ca="1">IF(ISBLANK(F2983), "", DATEDIF(Tenants[[#This Row],[DateOfBirth]],TODAY(),"Y"))</f>
        <v/>
      </c>
      <c r="M2983" s="10"/>
      <c r="N2983" s="10"/>
      <c r="O2983" s="10"/>
      <c r="P2983" s="10"/>
      <c r="Q2983" s="10"/>
      <c r="R2983" s="10"/>
      <c r="S2983" s="10"/>
      <c r="T2983" s="10"/>
      <c r="U2983" s="16" t="str">
        <f t="shared" si="47"/>
        <v/>
      </c>
      <c r="V2983" s="16" t="str" cm="1">
        <f t="array" ref="V2983">_xlfn.IFS(AND(ISBLANK(A2983), OR(B2983&lt;&gt;"",C2983&lt;&gt;"",E2983&lt;&gt;"",F2983&lt;&gt;"",G2983&lt;&gt;"",H2983&lt;&gt;"",J2983&lt;&gt;"",K2983&lt;&gt;"",M2983&lt;&gt;"",N2983&lt;&gt;"",O2983&lt;&gt;"",P2983&lt;&gt;"",Q2983&lt;&gt;"",R2983&lt;&gt;"",S2983&lt;&gt;"",T2983&lt;&gt;"",)), "Address Empty", ISBLANK(A2983), "", ISBLANK(B2983), "Room Number Empty", ISBLANK(C2983), "First Name Empty", ISBLANK(E2983), "Last Name Empty", ISBLANK(F2983), "Date of Birth Empty", ISBLANK(G2983), "NI Number Empty", ISBLANK(H2983), "Check In Date Empty", ISBLANK(J2983), "HB Claim Ref Number Empty", ISBLANK(K2983), "Referral Agency Empty", ISBLANK(M2983), "Gender Empty", ISBLANK(N2983), "Religion Empty", ISBLANK(O2983), "Ethnicity Empty", ISBLANK(P2983), "Nationality Empty", ISBLANK(Q2983), "Disability Empty", ISBLANK(R2983), "Sexual Orientation Empty", ISBLANK(S2983), "Language Empty", ISBLANK(T2983), "Risk Assessment Empty", AND(G2983&lt;&gt;"",H2983&lt;&gt;""), IF(SUMPRODUCT(($G$2:$G$5000=G2983)*($H$2:$H$5000=H2983))&gt;1,"CONFLICT: NI and Check-in Date Already in Use","Correct"), TRUE, "Correct")</f>
        <v/>
      </c>
    </row>
    <row r="2984" spans="1:22" s="14" customFormat="1" x14ac:dyDescent="0.5">
      <c r="A2984" s="10"/>
      <c r="B2984" s="11"/>
      <c r="C2984" s="10"/>
      <c r="D2984" s="10"/>
      <c r="E2984" s="10"/>
      <c r="F2984" s="12"/>
      <c r="G2984" s="10"/>
      <c r="H2984" s="12"/>
      <c r="I2984" s="12"/>
      <c r="J2984" s="13"/>
      <c r="K2984" s="10"/>
      <c r="L2984" s="15" t="str">
        <f ca="1">IF(ISBLANK(F2984), "", DATEDIF(Tenants[[#This Row],[DateOfBirth]],TODAY(),"Y"))</f>
        <v/>
      </c>
      <c r="M2984" s="10"/>
      <c r="N2984" s="10"/>
      <c r="O2984" s="10"/>
      <c r="P2984" s="10"/>
      <c r="Q2984" s="10"/>
      <c r="R2984" s="10"/>
      <c r="S2984" s="10"/>
      <c r="T2984" s="10"/>
      <c r="U2984" s="16" t="str">
        <f t="shared" si="47"/>
        <v/>
      </c>
      <c r="V2984" s="16" t="str" cm="1">
        <f t="array" ref="V2984">_xlfn.IFS(AND(ISBLANK(A2984), OR(B2984&lt;&gt;"",C2984&lt;&gt;"",E2984&lt;&gt;"",F2984&lt;&gt;"",G2984&lt;&gt;"",H2984&lt;&gt;"",J2984&lt;&gt;"",K2984&lt;&gt;"",M2984&lt;&gt;"",N2984&lt;&gt;"",O2984&lt;&gt;"",P2984&lt;&gt;"",Q2984&lt;&gt;"",R2984&lt;&gt;"",S2984&lt;&gt;"",T2984&lt;&gt;"",)), "Address Empty", ISBLANK(A2984), "", ISBLANK(B2984), "Room Number Empty", ISBLANK(C2984), "First Name Empty", ISBLANK(E2984), "Last Name Empty", ISBLANK(F2984), "Date of Birth Empty", ISBLANK(G2984), "NI Number Empty", ISBLANK(H2984), "Check In Date Empty", ISBLANK(J2984), "HB Claim Ref Number Empty", ISBLANK(K2984), "Referral Agency Empty", ISBLANK(M2984), "Gender Empty", ISBLANK(N2984), "Religion Empty", ISBLANK(O2984), "Ethnicity Empty", ISBLANK(P2984), "Nationality Empty", ISBLANK(Q2984), "Disability Empty", ISBLANK(R2984), "Sexual Orientation Empty", ISBLANK(S2984), "Language Empty", ISBLANK(T2984), "Risk Assessment Empty", AND(G2984&lt;&gt;"",H2984&lt;&gt;""), IF(SUMPRODUCT(($G$2:$G$5000=G2984)*($H$2:$H$5000=H2984))&gt;1,"CONFLICT: NI and Check-in Date Already in Use","Correct"), TRUE, "Correct")</f>
        <v/>
      </c>
    </row>
    <row r="2985" spans="1:22" s="14" customFormat="1" x14ac:dyDescent="0.5">
      <c r="A2985" s="10"/>
      <c r="B2985" s="11"/>
      <c r="C2985" s="10"/>
      <c r="D2985" s="10"/>
      <c r="E2985" s="10"/>
      <c r="F2985" s="12"/>
      <c r="G2985" s="10"/>
      <c r="H2985" s="12"/>
      <c r="I2985" s="12"/>
      <c r="J2985" s="13"/>
      <c r="K2985" s="10"/>
      <c r="L2985" s="15" t="str">
        <f ca="1">IF(ISBLANK(F2985), "", DATEDIF(Tenants[[#This Row],[DateOfBirth]],TODAY(),"Y"))</f>
        <v/>
      </c>
      <c r="M2985" s="10"/>
      <c r="N2985" s="10"/>
      <c r="O2985" s="10"/>
      <c r="P2985" s="10"/>
      <c r="Q2985" s="10"/>
      <c r="R2985" s="10"/>
      <c r="S2985" s="10"/>
      <c r="T2985" s="10"/>
      <c r="U2985" s="16" t="str">
        <f t="shared" si="47"/>
        <v/>
      </c>
      <c r="V2985" s="16" t="str" cm="1">
        <f t="array" ref="V2985">_xlfn.IFS(AND(ISBLANK(A2985), OR(B2985&lt;&gt;"",C2985&lt;&gt;"",E2985&lt;&gt;"",F2985&lt;&gt;"",G2985&lt;&gt;"",H2985&lt;&gt;"",J2985&lt;&gt;"",K2985&lt;&gt;"",M2985&lt;&gt;"",N2985&lt;&gt;"",O2985&lt;&gt;"",P2985&lt;&gt;"",Q2985&lt;&gt;"",R2985&lt;&gt;"",S2985&lt;&gt;"",T2985&lt;&gt;"",)), "Address Empty", ISBLANK(A2985), "", ISBLANK(B2985), "Room Number Empty", ISBLANK(C2985), "First Name Empty", ISBLANK(E2985), "Last Name Empty", ISBLANK(F2985), "Date of Birth Empty", ISBLANK(G2985), "NI Number Empty", ISBLANK(H2985), "Check In Date Empty", ISBLANK(J2985), "HB Claim Ref Number Empty", ISBLANK(K2985), "Referral Agency Empty", ISBLANK(M2985), "Gender Empty", ISBLANK(N2985), "Religion Empty", ISBLANK(O2985), "Ethnicity Empty", ISBLANK(P2985), "Nationality Empty", ISBLANK(Q2985), "Disability Empty", ISBLANK(R2985), "Sexual Orientation Empty", ISBLANK(S2985), "Language Empty", ISBLANK(T2985), "Risk Assessment Empty", AND(G2985&lt;&gt;"",H2985&lt;&gt;""), IF(SUMPRODUCT(($G$2:$G$5000=G2985)*($H$2:$H$5000=H2985))&gt;1,"CONFLICT: NI and Check-in Date Already in Use","Correct"), TRUE, "Correct")</f>
        <v/>
      </c>
    </row>
    <row r="2986" spans="1:22" s="14" customFormat="1" x14ac:dyDescent="0.5">
      <c r="A2986" s="10"/>
      <c r="B2986" s="11"/>
      <c r="C2986" s="10"/>
      <c r="D2986" s="10"/>
      <c r="E2986" s="10"/>
      <c r="F2986" s="12"/>
      <c r="G2986" s="10"/>
      <c r="H2986" s="12"/>
      <c r="I2986" s="12"/>
      <c r="J2986" s="13"/>
      <c r="K2986" s="10"/>
      <c r="L2986" s="15" t="str">
        <f ca="1">IF(ISBLANK(F2986), "", DATEDIF(Tenants[[#This Row],[DateOfBirth]],TODAY(),"Y"))</f>
        <v/>
      </c>
      <c r="M2986" s="10"/>
      <c r="N2986" s="10"/>
      <c r="O2986" s="10"/>
      <c r="P2986" s="10"/>
      <c r="Q2986" s="10"/>
      <c r="R2986" s="10"/>
      <c r="S2986" s="10"/>
      <c r="T2986" s="10"/>
      <c r="U2986" s="16" t="str">
        <f t="shared" si="47"/>
        <v/>
      </c>
      <c r="V2986" s="16" t="str" cm="1">
        <f t="array" ref="V2986">_xlfn.IFS(AND(ISBLANK(A2986), OR(B2986&lt;&gt;"",C2986&lt;&gt;"",E2986&lt;&gt;"",F2986&lt;&gt;"",G2986&lt;&gt;"",H2986&lt;&gt;"",J2986&lt;&gt;"",K2986&lt;&gt;"",M2986&lt;&gt;"",N2986&lt;&gt;"",O2986&lt;&gt;"",P2986&lt;&gt;"",Q2986&lt;&gt;"",R2986&lt;&gt;"",S2986&lt;&gt;"",T2986&lt;&gt;"",)), "Address Empty", ISBLANK(A2986), "", ISBLANK(B2986), "Room Number Empty", ISBLANK(C2986), "First Name Empty", ISBLANK(E2986), "Last Name Empty", ISBLANK(F2986), "Date of Birth Empty", ISBLANK(G2986), "NI Number Empty", ISBLANK(H2986), "Check In Date Empty", ISBLANK(J2986), "HB Claim Ref Number Empty", ISBLANK(K2986), "Referral Agency Empty", ISBLANK(M2986), "Gender Empty", ISBLANK(N2986), "Religion Empty", ISBLANK(O2986), "Ethnicity Empty", ISBLANK(P2986), "Nationality Empty", ISBLANK(Q2986), "Disability Empty", ISBLANK(R2986), "Sexual Orientation Empty", ISBLANK(S2986), "Language Empty", ISBLANK(T2986), "Risk Assessment Empty", AND(G2986&lt;&gt;"",H2986&lt;&gt;""), IF(SUMPRODUCT(($G$2:$G$5000=G2986)*($H$2:$H$5000=H2986))&gt;1,"CONFLICT: NI and Check-in Date Already in Use","Correct"), TRUE, "Correct")</f>
        <v/>
      </c>
    </row>
    <row r="2987" spans="1:22" s="14" customFormat="1" x14ac:dyDescent="0.5">
      <c r="A2987" s="10"/>
      <c r="B2987" s="11"/>
      <c r="C2987" s="10"/>
      <c r="D2987" s="10"/>
      <c r="E2987" s="10"/>
      <c r="F2987" s="12"/>
      <c r="G2987" s="10"/>
      <c r="H2987" s="12"/>
      <c r="I2987" s="12"/>
      <c r="J2987" s="13"/>
      <c r="K2987" s="10"/>
      <c r="L2987" s="15" t="str">
        <f ca="1">IF(ISBLANK(F2987), "", DATEDIF(Tenants[[#This Row],[DateOfBirth]],TODAY(),"Y"))</f>
        <v/>
      </c>
      <c r="M2987" s="10"/>
      <c r="N2987" s="10"/>
      <c r="O2987" s="10"/>
      <c r="P2987" s="10"/>
      <c r="Q2987" s="10"/>
      <c r="R2987" s="10"/>
      <c r="S2987" s="10"/>
      <c r="T2987" s="10"/>
      <c r="U2987" s="16" t="str">
        <f t="shared" si="47"/>
        <v/>
      </c>
      <c r="V2987" s="16" t="str" cm="1">
        <f t="array" ref="V2987">_xlfn.IFS(AND(ISBLANK(A2987), OR(B2987&lt;&gt;"",C2987&lt;&gt;"",E2987&lt;&gt;"",F2987&lt;&gt;"",G2987&lt;&gt;"",H2987&lt;&gt;"",J2987&lt;&gt;"",K2987&lt;&gt;"",M2987&lt;&gt;"",N2987&lt;&gt;"",O2987&lt;&gt;"",P2987&lt;&gt;"",Q2987&lt;&gt;"",R2987&lt;&gt;"",S2987&lt;&gt;"",T2987&lt;&gt;"",)), "Address Empty", ISBLANK(A2987), "", ISBLANK(B2987), "Room Number Empty", ISBLANK(C2987), "First Name Empty", ISBLANK(E2987), "Last Name Empty", ISBLANK(F2987), "Date of Birth Empty", ISBLANK(G2987), "NI Number Empty", ISBLANK(H2987), "Check In Date Empty", ISBLANK(J2987), "HB Claim Ref Number Empty", ISBLANK(K2987), "Referral Agency Empty", ISBLANK(M2987), "Gender Empty", ISBLANK(N2987), "Religion Empty", ISBLANK(O2987), "Ethnicity Empty", ISBLANK(P2987), "Nationality Empty", ISBLANK(Q2987), "Disability Empty", ISBLANK(R2987), "Sexual Orientation Empty", ISBLANK(S2987), "Language Empty", ISBLANK(T2987), "Risk Assessment Empty", AND(G2987&lt;&gt;"",H2987&lt;&gt;""), IF(SUMPRODUCT(($G$2:$G$5000=G2987)*($H$2:$H$5000=H2987))&gt;1,"CONFLICT: NI and Check-in Date Already in Use","Correct"), TRUE, "Correct")</f>
        <v/>
      </c>
    </row>
    <row r="2988" spans="1:22" s="14" customFormat="1" x14ac:dyDescent="0.5">
      <c r="A2988" s="10"/>
      <c r="B2988" s="11"/>
      <c r="C2988" s="10"/>
      <c r="D2988" s="10"/>
      <c r="E2988" s="10"/>
      <c r="F2988" s="12"/>
      <c r="G2988" s="10"/>
      <c r="H2988" s="12"/>
      <c r="I2988" s="12"/>
      <c r="J2988" s="13"/>
      <c r="K2988" s="10"/>
      <c r="L2988" s="15" t="str">
        <f ca="1">IF(ISBLANK(F2988), "", DATEDIF(Tenants[[#This Row],[DateOfBirth]],TODAY(),"Y"))</f>
        <v/>
      </c>
      <c r="M2988" s="10"/>
      <c r="N2988" s="10"/>
      <c r="O2988" s="10"/>
      <c r="P2988" s="10"/>
      <c r="Q2988" s="10"/>
      <c r="R2988" s="10"/>
      <c r="S2988" s="10"/>
      <c r="T2988" s="10"/>
      <c r="U2988" s="16" t="str">
        <f t="shared" ref="U2988:U3051" si="48">IF(AND(ISBLANK(H2988),ISBLANK(I2988)),"",IF(ISBLANK(I2988),"ONGOING",DATEDIF(H2988,I2988,"Y")&amp;" YEAR(S) "&amp;DATEDIF(H2988,I2988,"YM")&amp;" MONTH(S)"))</f>
        <v/>
      </c>
      <c r="V2988" s="16" t="str" cm="1">
        <f t="array" ref="V2988">_xlfn.IFS(AND(ISBLANK(A2988), OR(B2988&lt;&gt;"",C2988&lt;&gt;"",E2988&lt;&gt;"",F2988&lt;&gt;"",G2988&lt;&gt;"",H2988&lt;&gt;"",J2988&lt;&gt;"",K2988&lt;&gt;"",M2988&lt;&gt;"",N2988&lt;&gt;"",O2988&lt;&gt;"",P2988&lt;&gt;"",Q2988&lt;&gt;"",R2988&lt;&gt;"",S2988&lt;&gt;"",T2988&lt;&gt;"",)), "Address Empty", ISBLANK(A2988), "", ISBLANK(B2988), "Room Number Empty", ISBLANK(C2988), "First Name Empty", ISBLANK(E2988), "Last Name Empty", ISBLANK(F2988), "Date of Birth Empty", ISBLANK(G2988), "NI Number Empty", ISBLANK(H2988), "Check In Date Empty", ISBLANK(J2988), "HB Claim Ref Number Empty", ISBLANK(K2988), "Referral Agency Empty", ISBLANK(M2988), "Gender Empty", ISBLANK(N2988), "Religion Empty", ISBLANK(O2988), "Ethnicity Empty", ISBLANK(P2988), "Nationality Empty", ISBLANK(Q2988), "Disability Empty", ISBLANK(R2988), "Sexual Orientation Empty", ISBLANK(S2988), "Language Empty", ISBLANK(T2988), "Risk Assessment Empty", AND(G2988&lt;&gt;"",H2988&lt;&gt;""), IF(SUMPRODUCT(($G$2:$G$5000=G2988)*($H$2:$H$5000=H2988))&gt;1,"CONFLICT: NI and Check-in Date Already in Use","Correct"), TRUE, "Correct")</f>
        <v/>
      </c>
    </row>
    <row r="2989" spans="1:22" s="14" customFormat="1" x14ac:dyDescent="0.5">
      <c r="A2989" s="10"/>
      <c r="B2989" s="11"/>
      <c r="C2989" s="10"/>
      <c r="D2989" s="10"/>
      <c r="E2989" s="10"/>
      <c r="F2989" s="12"/>
      <c r="G2989" s="10"/>
      <c r="H2989" s="12"/>
      <c r="I2989" s="12"/>
      <c r="J2989" s="13"/>
      <c r="K2989" s="10"/>
      <c r="L2989" s="15" t="str">
        <f ca="1">IF(ISBLANK(F2989), "", DATEDIF(Tenants[[#This Row],[DateOfBirth]],TODAY(),"Y"))</f>
        <v/>
      </c>
      <c r="M2989" s="10"/>
      <c r="N2989" s="10"/>
      <c r="O2989" s="10"/>
      <c r="P2989" s="10"/>
      <c r="Q2989" s="10"/>
      <c r="R2989" s="10"/>
      <c r="S2989" s="10"/>
      <c r="T2989" s="10"/>
      <c r="U2989" s="16" t="str">
        <f t="shared" si="48"/>
        <v/>
      </c>
      <c r="V2989" s="16" t="str" cm="1">
        <f t="array" ref="V2989">_xlfn.IFS(AND(ISBLANK(A2989), OR(B2989&lt;&gt;"",C2989&lt;&gt;"",E2989&lt;&gt;"",F2989&lt;&gt;"",G2989&lt;&gt;"",H2989&lt;&gt;"",J2989&lt;&gt;"",K2989&lt;&gt;"",M2989&lt;&gt;"",N2989&lt;&gt;"",O2989&lt;&gt;"",P2989&lt;&gt;"",Q2989&lt;&gt;"",R2989&lt;&gt;"",S2989&lt;&gt;"",T2989&lt;&gt;"",)), "Address Empty", ISBLANK(A2989), "", ISBLANK(B2989), "Room Number Empty", ISBLANK(C2989), "First Name Empty", ISBLANK(E2989), "Last Name Empty", ISBLANK(F2989), "Date of Birth Empty", ISBLANK(G2989), "NI Number Empty", ISBLANK(H2989), "Check In Date Empty", ISBLANK(J2989), "HB Claim Ref Number Empty", ISBLANK(K2989), "Referral Agency Empty", ISBLANK(M2989), "Gender Empty", ISBLANK(N2989), "Religion Empty", ISBLANK(O2989), "Ethnicity Empty", ISBLANK(P2989), "Nationality Empty", ISBLANK(Q2989), "Disability Empty", ISBLANK(R2989), "Sexual Orientation Empty", ISBLANK(S2989), "Language Empty", ISBLANK(T2989), "Risk Assessment Empty", AND(G2989&lt;&gt;"",H2989&lt;&gt;""), IF(SUMPRODUCT(($G$2:$G$5000=G2989)*($H$2:$H$5000=H2989))&gt;1,"CONFLICT: NI and Check-in Date Already in Use","Correct"), TRUE, "Correct")</f>
        <v/>
      </c>
    </row>
    <row r="2990" spans="1:22" s="14" customFormat="1" x14ac:dyDescent="0.5">
      <c r="A2990" s="10"/>
      <c r="B2990" s="11"/>
      <c r="C2990" s="10"/>
      <c r="D2990" s="10"/>
      <c r="E2990" s="10"/>
      <c r="F2990" s="12"/>
      <c r="G2990" s="10"/>
      <c r="H2990" s="12"/>
      <c r="I2990" s="12"/>
      <c r="J2990" s="13"/>
      <c r="K2990" s="10"/>
      <c r="L2990" s="15" t="str">
        <f ca="1">IF(ISBLANK(F2990), "", DATEDIF(Tenants[[#This Row],[DateOfBirth]],TODAY(),"Y"))</f>
        <v/>
      </c>
      <c r="M2990" s="10"/>
      <c r="N2990" s="10"/>
      <c r="O2990" s="10"/>
      <c r="P2990" s="10"/>
      <c r="Q2990" s="10"/>
      <c r="R2990" s="10"/>
      <c r="S2990" s="10"/>
      <c r="T2990" s="10"/>
      <c r="U2990" s="16" t="str">
        <f t="shared" si="48"/>
        <v/>
      </c>
      <c r="V2990" s="16" t="str" cm="1">
        <f t="array" ref="V2990">_xlfn.IFS(AND(ISBLANK(A2990), OR(B2990&lt;&gt;"",C2990&lt;&gt;"",E2990&lt;&gt;"",F2990&lt;&gt;"",G2990&lt;&gt;"",H2990&lt;&gt;"",J2990&lt;&gt;"",K2990&lt;&gt;"",M2990&lt;&gt;"",N2990&lt;&gt;"",O2990&lt;&gt;"",P2990&lt;&gt;"",Q2990&lt;&gt;"",R2990&lt;&gt;"",S2990&lt;&gt;"",T2990&lt;&gt;"",)), "Address Empty", ISBLANK(A2990), "", ISBLANK(B2990), "Room Number Empty", ISBLANK(C2990), "First Name Empty", ISBLANK(E2990), "Last Name Empty", ISBLANK(F2990), "Date of Birth Empty", ISBLANK(G2990), "NI Number Empty", ISBLANK(H2990), "Check In Date Empty", ISBLANK(J2990), "HB Claim Ref Number Empty", ISBLANK(K2990), "Referral Agency Empty", ISBLANK(M2990), "Gender Empty", ISBLANK(N2990), "Religion Empty", ISBLANK(O2990), "Ethnicity Empty", ISBLANK(P2990), "Nationality Empty", ISBLANK(Q2990), "Disability Empty", ISBLANK(R2990), "Sexual Orientation Empty", ISBLANK(S2990), "Language Empty", ISBLANK(T2990), "Risk Assessment Empty", AND(G2990&lt;&gt;"",H2990&lt;&gt;""), IF(SUMPRODUCT(($G$2:$G$5000=G2990)*($H$2:$H$5000=H2990))&gt;1,"CONFLICT: NI and Check-in Date Already in Use","Correct"), TRUE, "Correct")</f>
        <v/>
      </c>
    </row>
    <row r="2991" spans="1:22" s="14" customFormat="1" x14ac:dyDescent="0.5">
      <c r="A2991" s="10"/>
      <c r="B2991" s="11"/>
      <c r="C2991" s="10"/>
      <c r="D2991" s="10"/>
      <c r="E2991" s="10"/>
      <c r="F2991" s="12"/>
      <c r="G2991" s="10"/>
      <c r="H2991" s="12"/>
      <c r="I2991" s="12"/>
      <c r="J2991" s="13"/>
      <c r="K2991" s="10"/>
      <c r="L2991" s="15" t="str">
        <f ca="1">IF(ISBLANK(F2991), "", DATEDIF(Tenants[[#This Row],[DateOfBirth]],TODAY(),"Y"))</f>
        <v/>
      </c>
      <c r="M2991" s="10"/>
      <c r="N2991" s="10"/>
      <c r="O2991" s="10"/>
      <c r="P2991" s="10"/>
      <c r="Q2991" s="10"/>
      <c r="R2991" s="10"/>
      <c r="S2991" s="10"/>
      <c r="T2991" s="10"/>
      <c r="U2991" s="16" t="str">
        <f t="shared" si="48"/>
        <v/>
      </c>
      <c r="V2991" s="16" t="str" cm="1">
        <f t="array" ref="V2991">_xlfn.IFS(AND(ISBLANK(A2991), OR(B2991&lt;&gt;"",C2991&lt;&gt;"",E2991&lt;&gt;"",F2991&lt;&gt;"",G2991&lt;&gt;"",H2991&lt;&gt;"",J2991&lt;&gt;"",K2991&lt;&gt;"",M2991&lt;&gt;"",N2991&lt;&gt;"",O2991&lt;&gt;"",P2991&lt;&gt;"",Q2991&lt;&gt;"",R2991&lt;&gt;"",S2991&lt;&gt;"",T2991&lt;&gt;"",)), "Address Empty", ISBLANK(A2991), "", ISBLANK(B2991), "Room Number Empty", ISBLANK(C2991), "First Name Empty", ISBLANK(E2991), "Last Name Empty", ISBLANK(F2991), "Date of Birth Empty", ISBLANK(G2991), "NI Number Empty", ISBLANK(H2991), "Check In Date Empty", ISBLANK(J2991), "HB Claim Ref Number Empty", ISBLANK(K2991), "Referral Agency Empty", ISBLANK(M2991), "Gender Empty", ISBLANK(N2991), "Religion Empty", ISBLANK(O2991), "Ethnicity Empty", ISBLANK(P2991), "Nationality Empty", ISBLANK(Q2991), "Disability Empty", ISBLANK(R2991), "Sexual Orientation Empty", ISBLANK(S2991), "Language Empty", ISBLANK(T2991), "Risk Assessment Empty", AND(G2991&lt;&gt;"",H2991&lt;&gt;""), IF(SUMPRODUCT(($G$2:$G$5000=G2991)*($H$2:$H$5000=H2991))&gt;1,"CONFLICT: NI and Check-in Date Already in Use","Correct"), TRUE, "Correct")</f>
        <v/>
      </c>
    </row>
    <row r="2992" spans="1:22" s="14" customFormat="1" x14ac:dyDescent="0.5">
      <c r="A2992" s="10"/>
      <c r="B2992" s="11"/>
      <c r="C2992" s="10"/>
      <c r="D2992" s="10"/>
      <c r="E2992" s="10"/>
      <c r="F2992" s="12"/>
      <c r="G2992" s="10"/>
      <c r="H2992" s="12"/>
      <c r="I2992" s="12"/>
      <c r="J2992" s="13"/>
      <c r="K2992" s="10"/>
      <c r="L2992" s="15" t="str">
        <f ca="1">IF(ISBLANK(F2992), "", DATEDIF(Tenants[[#This Row],[DateOfBirth]],TODAY(),"Y"))</f>
        <v/>
      </c>
      <c r="M2992" s="10"/>
      <c r="N2992" s="10"/>
      <c r="O2992" s="10"/>
      <c r="P2992" s="10"/>
      <c r="Q2992" s="10"/>
      <c r="R2992" s="10"/>
      <c r="S2992" s="10"/>
      <c r="T2992" s="10"/>
      <c r="U2992" s="16" t="str">
        <f t="shared" si="48"/>
        <v/>
      </c>
      <c r="V2992" s="16" t="str" cm="1">
        <f t="array" ref="V2992">_xlfn.IFS(AND(ISBLANK(A2992), OR(B2992&lt;&gt;"",C2992&lt;&gt;"",E2992&lt;&gt;"",F2992&lt;&gt;"",G2992&lt;&gt;"",H2992&lt;&gt;"",J2992&lt;&gt;"",K2992&lt;&gt;"",M2992&lt;&gt;"",N2992&lt;&gt;"",O2992&lt;&gt;"",P2992&lt;&gt;"",Q2992&lt;&gt;"",R2992&lt;&gt;"",S2992&lt;&gt;"",T2992&lt;&gt;"",)), "Address Empty", ISBLANK(A2992), "", ISBLANK(B2992), "Room Number Empty", ISBLANK(C2992), "First Name Empty", ISBLANK(E2992), "Last Name Empty", ISBLANK(F2992), "Date of Birth Empty", ISBLANK(G2992), "NI Number Empty", ISBLANK(H2992), "Check In Date Empty", ISBLANK(J2992), "HB Claim Ref Number Empty", ISBLANK(K2992), "Referral Agency Empty", ISBLANK(M2992), "Gender Empty", ISBLANK(N2992), "Religion Empty", ISBLANK(O2992), "Ethnicity Empty", ISBLANK(P2992), "Nationality Empty", ISBLANK(Q2992), "Disability Empty", ISBLANK(R2992), "Sexual Orientation Empty", ISBLANK(S2992), "Language Empty", ISBLANK(T2992), "Risk Assessment Empty", AND(G2992&lt;&gt;"",H2992&lt;&gt;""), IF(SUMPRODUCT(($G$2:$G$5000=G2992)*($H$2:$H$5000=H2992))&gt;1,"CONFLICT: NI and Check-in Date Already in Use","Correct"), TRUE, "Correct")</f>
        <v/>
      </c>
    </row>
    <row r="2993" spans="1:22" s="14" customFormat="1" x14ac:dyDescent="0.5">
      <c r="A2993" s="10"/>
      <c r="B2993" s="11"/>
      <c r="C2993" s="10"/>
      <c r="D2993" s="10"/>
      <c r="E2993" s="10"/>
      <c r="F2993" s="12"/>
      <c r="G2993" s="10"/>
      <c r="H2993" s="12"/>
      <c r="I2993" s="12"/>
      <c r="J2993" s="13"/>
      <c r="K2993" s="10"/>
      <c r="L2993" s="15" t="str">
        <f ca="1">IF(ISBLANK(F2993), "", DATEDIF(Tenants[[#This Row],[DateOfBirth]],TODAY(),"Y"))</f>
        <v/>
      </c>
      <c r="M2993" s="10"/>
      <c r="N2993" s="10"/>
      <c r="O2993" s="10"/>
      <c r="P2993" s="10"/>
      <c r="Q2993" s="10"/>
      <c r="R2993" s="10"/>
      <c r="S2993" s="10"/>
      <c r="T2993" s="10"/>
      <c r="U2993" s="16" t="str">
        <f t="shared" si="48"/>
        <v/>
      </c>
      <c r="V2993" s="16" t="str" cm="1">
        <f t="array" ref="V2993">_xlfn.IFS(AND(ISBLANK(A2993), OR(B2993&lt;&gt;"",C2993&lt;&gt;"",E2993&lt;&gt;"",F2993&lt;&gt;"",G2993&lt;&gt;"",H2993&lt;&gt;"",J2993&lt;&gt;"",K2993&lt;&gt;"",M2993&lt;&gt;"",N2993&lt;&gt;"",O2993&lt;&gt;"",P2993&lt;&gt;"",Q2993&lt;&gt;"",R2993&lt;&gt;"",S2993&lt;&gt;"",T2993&lt;&gt;"",)), "Address Empty", ISBLANK(A2993), "", ISBLANK(B2993), "Room Number Empty", ISBLANK(C2993), "First Name Empty", ISBLANK(E2993), "Last Name Empty", ISBLANK(F2993), "Date of Birth Empty", ISBLANK(G2993), "NI Number Empty", ISBLANK(H2993), "Check In Date Empty", ISBLANK(J2993), "HB Claim Ref Number Empty", ISBLANK(K2993), "Referral Agency Empty", ISBLANK(M2993), "Gender Empty", ISBLANK(N2993), "Religion Empty", ISBLANK(O2993), "Ethnicity Empty", ISBLANK(P2993), "Nationality Empty", ISBLANK(Q2993), "Disability Empty", ISBLANK(R2993), "Sexual Orientation Empty", ISBLANK(S2993), "Language Empty", ISBLANK(T2993), "Risk Assessment Empty", AND(G2993&lt;&gt;"",H2993&lt;&gt;""), IF(SUMPRODUCT(($G$2:$G$5000=G2993)*($H$2:$H$5000=H2993))&gt;1,"CONFLICT: NI and Check-in Date Already in Use","Correct"), TRUE, "Correct")</f>
        <v/>
      </c>
    </row>
    <row r="2994" spans="1:22" s="14" customFormat="1" x14ac:dyDescent="0.5">
      <c r="A2994" s="10"/>
      <c r="B2994" s="11"/>
      <c r="C2994" s="10"/>
      <c r="D2994" s="10"/>
      <c r="E2994" s="10"/>
      <c r="F2994" s="12"/>
      <c r="G2994" s="10"/>
      <c r="H2994" s="12"/>
      <c r="I2994" s="12"/>
      <c r="J2994" s="13"/>
      <c r="K2994" s="10"/>
      <c r="L2994" s="15" t="str">
        <f ca="1">IF(ISBLANK(F2994), "", DATEDIF(Tenants[[#This Row],[DateOfBirth]],TODAY(),"Y"))</f>
        <v/>
      </c>
      <c r="M2994" s="10"/>
      <c r="N2994" s="10"/>
      <c r="O2994" s="10"/>
      <c r="P2994" s="10"/>
      <c r="Q2994" s="10"/>
      <c r="R2994" s="10"/>
      <c r="S2994" s="10"/>
      <c r="T2994" s="10"/>
      <c r="U2994" s="16" t="str">
        <f t="shared" si="48"/>
        <v/>
      </c>
      <c r="V2994" s="16" t="str" cm="1">
        <f t="array" ref="V2994">_xlfn.IFS(AND(ISBLANK(A2994), OR(B2994&lt;&gt;"",C2994&lt;&gt;"",E2994&lt;&gt;"",F2994&lt;&gt;"",G2994&lt;&gt;"",H2994&lt;&gt;"",J2994&lt;&gt;"",K2994&lt;&gt;"",M2994&lt;&gt;"",N2994&lt;&gt;"",O2994&lt;&gt;"",P2994&lt;&gt;"",Q2994&lt;&gt;"",R2994&lt;&gt;"",S2994&lt;&gt;"",T2994&lt;&gt;"",)), "Address Empty", ISBLANK(A2994), "", ISBLANK(B2994), "Room Number Empty", ISBLANK(C2994), "First Name Empty", ISBLANK(E2994), "Last Name Empty", ISBLANK(F2994), "Date of Birth Empty", ISBLANK(G2994), "NI Number Empty", ISBLANK(H2994), "Check In Date Empty", ISBLANK(J2994), "HB Claim Ref Number Empty", ISBLANK(K2994), "Referral Agency Empty", ISBLANK(M2994), "Gender Empty", ISBLANK(N2994), "Religion Empty", ISBLANK(O2994), "Ethnicity Empty", ISBLANK(P2994), "Nationality Empty", ISBLANK(Q2994), "Disability Empty", ISBLANK(R2994), "Sexual Orientation Empty", ISBLANK(S2994), "Language Empty", ISBLANK(T2994), "Risk Assessment Empty", AND(G2994&lt;&gt;"",H2994&lt;&gt;""), IF(SUMPRODUCT(($G$2:$G$5000=G2994)*($H$2:$H$5000=H2994))&gt;1,"CONFLICT: NI and Check-in Date Already in Use","Correct"), TRUE, "Correct")</f>
        <v/>
      </c>
    </row>
    <row r="2995" spans="1:22" s="14" customFormat="1" x14ac:dyDescent="0.5">
      <c r="A2995" s="10"/>
      <c r="B2995" s="11"/>
      <c r="C2995" s="10"/>
      <c r="D2995" s="10"/>
      <c r="E2995" s="10"/>
      <c r="F2995" s="12"/>
      <c r="G2995" s="10"/>
      <c r="H2995" s="12"/>
      <c r="I2995" s="12"/>
      <c r="J2995" s="13"/>
      <c r="K2995" s="10"/>
      <c r="L2995" s="15" t="str">
        <f ca="1">IF(ISBLANK(F2995), "", DATEDIF(Tenants[[#This Row],[DateOfBirth]],TODAY(),"Y"))</f>
        <v/>
      </c>
      <c r="M2995" s="10"/>
      <c r="N2995" s="10"/>
      <c r="O2995" s="10"/>
      <c r="P2995" s="10"/>
      <c r="Q2995" s="10"/>
      <c r="R2995" s="10"/>
      <c r="S2995" s="10"/>
      <c r="T2995" s="10"/>
      <c r="U2995" s="16" t="str">
        <f t="shared" si="48"/>
        <v/>
      </c>
      <c r="V2995" s="16" t="str" cm="1">
        <f t="array" ref="V2995">_xlfn.IFS(AND(ISBLANK(A2995), OR(B2995&lt;&gt;"",C2995&lt;&gt;"",E2995&lt;&gt;"",F2995&lt;&gt;"",G2995&lt;&gt;"",H2995&lt;&gt;"",J2995&lt;&gt;"",K2995&lt;&gt;"",M2995&lt;&gt;"",N2995&lt;&gt;"",O2995&lt;&gt;"",P2995&lt;&gt;"",Q2995&lt;&gt;"",R2995&lt;&gt;"",S2995&lt;&gt;"",T2995&lt;&gt;"",)), "Address Empty", ISBLANK(A2995), "", ISBLANK(B2995), "Room Number Empty", ISBLANK(C2995), "First Name Empty", ISBLANK(E2995), "Last Name Empty", ISBLANK(F2995), "Date of Birth Empty", ISBLANK(G2995), "NI Number Empty", ISBLANK(H2995), "Check In Date Empty", ISBLANK(J2995), "HB Claim Ref Number Empty", ISBLANK(K2995), "Referral Agency Empty", ISBLANK(M2995), "Gender Empty", ISBLANK(N2995), "Religion Empty", ISBLANK(O2995), "Ethnicity Empty", ISBLANK(P2995), "Nationality Empty", ISBLANK(Q2995), "Disability Empty", ISBLANK(R2995), "Sexual Orientation Empty", ISBLANK(S2995), "Language Empty", ISBLANK(T2995), "Risk Assessment Empty", AND(G2995&lt;&gt;"",H2995&lt;&gt;""), IF(SUMPRODUCT(($G$2:$G$5000=G2995)*($H$2:$H$5000=H2995))&gt;1,"CONFLICT: NI and Check-in Date Already in Use","Correct"), TRUE, "Correct")</f>
        <v/>
      </c>
    </row>
    <row r="2996" spans="1:22" s="14" customFormat="1" x14ac:dyDescent="0.5">
      <c r="A2996" s="10"/>
      <c r="B2996" s="11"/>
      <c r="C2996" s="10"/>
      <c r="D2996" s="10"/>
      <c r="E2996" s="10"/>
      <c r="F2996" s="12"/>
      <c r="G2996" s="10"/>
      <c r="H2996" s="12"/>
      <c r="I2996" s="12"/>
      <c r="J2996" s="13"/>
      <c r="K2996" s="10"/>
      <c r="L2996" s="15" t="str">
        <f ca="1">IF(ISBLANK(F2996), "", DATEDIF(Tenants[[#This Row],[DateOfBirth]],TODAY(),"Y"))</f>
        <v/>
      </c>
      <c r="M2996" s="10"/>
      <c r="N2996" s="10"/>
      <c r="O2996" s="10"/>
      <c r="P2996" s="10"/>
      <c r="Q2996" s="10"/>
      <c r="R2996" s="10"/>
      <c r="S2996" s="10"/>
      <c r="T2996" s="10"/>
      <c r="U2996" s="16" t="str">
        <f t="shared" si="48"/>
        <v/>
      </c>
      <c r="V2996" s="16" t="str" cm="1">
        <f t="array" ref="V2996">_xlfn.IFS(AND(ISBLANK(A2996), OR(B2996&lt;&gt;"",C2996&lt;&gt;"",E2996&lt;&gt;"",F2996&lt;&gt;"",G2996&lt;&gt;"",H2996&lt;&gt;"",J2996&lt;&gt;"",K2996&lt;&gt;"",M2996&lt;&gt;"",N2996&lt;&gt;"",O2996&lt;&gt;"",P2996&lt;&gt;"",Q2996&lt;&gt;"",R2996&lt;&gt;"",S2996&lt;&gt;"",T2996&lt;&gt;"",)), "Address Empty", ISBLANK(A2996), "", ISBLANK(B2996), "Room Number Empty", ISBLANK(C2996), "First Name Empty", ISBLANK(E2996), "Last Name Empty", ISBLANK(F2996), "Date of Birth Empty", ISBLANK(G2996), "NI Number Empty", ISBLANK(H2996), "Check In Date Empty", ISBLANK(J2996), "HB Claim Ref Number Empty", ISBLANK(K2996), "Referral Agency Empty", ISBLANK(M2996), "Gender Empty", ISBLANK(N2996), "Religion Empty", ISBLANK(O2996), "Ethnicity Empty", ISBLANK(P2996), "Nationality Empty", ISBLANK(Q2996), "Disability Empty", ISBLANK(R2996), "Sexual Orientation Empty", ISBLANK(S2996), "Language Empty", ISBLANK(T2996), "Risk Assessment Empty", AND(G2996&lt;&gt;"",H2996&lt;&gt;""), IF(SUMPRODUCT(($G$2:$G$5000=G2996)*($H$2:$H$5000=H2996))&gt;1,"CONFLICT: NI and Check-in Date Already in Use","Correct"), TRUE, "Correct")</f>
        <v/>
      </c>
    </row>
    <row r="2997" spans="1:22" s="14" customFormat="1" x14ac:dyDescent="0.5">
      <c r="A2997" s="10"/>
      <c r="B2997" s="11"/>
      <c r="C2997" s="10"/>
      <c r="D2997" s="10"/>
      <c r="E2997" s="10"/>
      <c r="F2997" s="12"/>
      <c r="G2997" s="10"/>
      <c r="H2997" s="12"/>
      <c r="I2997" s="12"/>
      <c r="J2997" s="13"/>
      <c r="K2997" s="10"/>
      <c r="L2997" s="15" t="str">
        <f ca="1">IF(ISBLANK(F2997), "", DATEDIF(Tenants[[#This Row],[DateOfBirth]],TODAY(),"Y"))</f>
        <v/>
      </c>
      <c r="M2997" s="10"/>
      <c r="N2997" s="10"/>
      <c r="O2997" s="10"/>
      <c r="P2997" s="10"/>
      <c r="Q2997" s="10"/>
      <c r="R2997" s="10"/>
      <c r="S2997" s="10"/>
      <c r="T2997" s="10"/>
      <c r="U2997" s="16" t="str">
        <f t="shared" si="48"/>
        <v/>
      </c>
      <c r="V2997" s="16" t="str" cm="1">
        <f t="array" ref="V2997">_xlfn.IFS(AND(ISBLANK(A2997), OR(B2997&lt;&gt;"",C2997&lt;&gt;"",E2997&lt;&gt;"",F2997&lt;&gt;"",G2997&lt;&gt;"",H2997&lt;&gt;"",J2997&lt;&gt;"",K2997&lt;&gt;"",M2997&lt;&gt;"",N2997&lt;&gt;"",O2997&lt;&gt;"",P2997&lt;&gt;"",Q2997&lt;&gt;"",R2997&lt;&gt;"",S2997&lt;&gt;"",T2997&lt;&gt;"",)), "Address Empty", ISBLANK(A2997), "", ISBLANK(B2997), "Room Number Empty", ISBLANK(C2997), "First Name Empty", ISBLANK(E2997), "Last Name Empty", ISBLANK(F2997), "Date of Birth Empty", ISBLANK(G2997), "NI Number Empty", ISBLANK(H2997), "Check In Date Empty", ISBLANK(J2997), "HB Claim Ref Number Empty", ISBLANK(K2997), "Referral Agency Empty", ISBLANK(M2997), "Gender Empty", ISBLANK(N2997), "Religion Empty", ISBLANK(O2997), "Ethnicity Empty", ISBLANK(P2997), "Nationality Empty", ISBLANK(Q2997), "Disability Empty", ISBLANK(R2997), "Sexual Orientation Empty", ISBLANK(S2997), "Language Empty", ISBLANK(T2997), "Risk Assessment Empty", AND(G2997&lt;&gt;"",H2997&lt;&gt;""), IF(SUMPRODUCT(($G$2:$G$5000=G2997)*($H$2:$H$5000=H2997))&gt;1,"CONFLICT: NI and Check-in Date Already in Use","Correct"), TRUE, "Correct")</f>
        <v/>
      </c>
    </row>
    <row r="2998" spans="1:22" s="14" customFormat="1" x14ac:dyDescent="0.5">
      <c r="A2998" s="10"/>
      <c r="B2998" s="11"/>
      <c r="C2998" s="10"/>
      <c r="D2998" s="10"/>
      <c r="E2998" s="10"/>
      <c r="F2998" s="12"/>
      <c r="G2998" s="10"/>
      <c r="H2998" s="12"/>
      <c r="I2998" s="12"/>
      <c r="J2998" s="13"/>
      <c r="K2998" s="10"/>
      <c r="L2998" s="15" t="str">
        <f ca="1">IF(ISBLANK(F2998), "", DATEDIF(Tenants[[#This Row],[DateOfBirth]],TODAY(),"Y"))</f>
        <v/>
      </c>
      <c r="M2998" s="10"/>
      <c r="N2998" s="10"/>
      <c r="O2998" s="10"/>
      <c r="P2998" s="10"/>
      <c r="Q2998" s="10"/>
      <c r="R2998" s="10"/>
      <c r="S2998" s="10"/>
      <c r="T2998" s="10"/>
      <c r="U2998" s="16" t="str">
        <f t="shared" si="48"/>
        <v/>
      </c>
      <c r="V2998" s="16" t="str" cm="1">
        <f t="array" ref="V2998">_xlfn.IFS(AND(ISBLANK(A2998), OR(B2998&lt;&gt;"",C2998&lt;&gt;"",E2998&lt;&gt;"",F2998&lt;&gt;"",G2998&lt;&gt;"",H2998&lt;&gt;"",J2998&lt;&gt;"",K2998&lt;&gt;"",M2998&lt;&gt;"",N2998&lt;&gt;"",O2998&lt;&gt;"",P2998&lt;&gt;"",Q2998&lt;&gt;"",R2998&lt;&gt;"",S2998&lt;&gt;"",T2998&lt;&gt;"",)), "Address Empty", ISBLANK(A2998), "", ISBLANK(B2998), "Room Number Empty", ISBLANK(C2998), "First Name Empty", ISBLANK(E2998), "Last Name Empty", ISBLANK(F2998), "Date of Birth Empty", ISBLANK(G2998), "NI Number Empty", ISBLANK(H2998), "Check In Date Empty", ISBLANK(J2998), "HB Claim Ref Number Empty", ISBLANK(K2998), "Referral Agency Empty", ISBLANK(M2998), "Gender Empty", ISBLANK(N2998), "Religion Empty", ISBLANK(O2998), "Ethnicity Empty", ISBLANK(P2998), "Nationality Empty", ISBLANK(Q2998), "Disability Empty", ISBLANK(R2998), "Sexual Orientation Empty", ISBLANK(S2998), "Language Empty", ISBLANK(T2998), "Risk Assessment Empty", AND(G2998&lt;&gt;"",H2998&lt;&gt;""), IF(SUMPRODUCT(($G$2:$G$5000=G2998)*($H$2:$H$5000=H2998))&gt;1,"CONFLICT: NI and Check-in Date Already in Use","Correct"), TRUE, "Correct")</f>
        <v/>
      </c>
    </row>
    <row r="2999" spans="1:22" s="14" customFormat="1" x14ac:dyDescent="0.5">
      <c r="A2999" s="10"/>
      <c r="B2999" s="11"/>
      <c r="C2999" s="10"/>
      <c r="D2999" s="10"/>
      <c r="E2999" s="10"/>
      <c r="F2999" s="12"/>
      <c r="G2999" s="10"/>
      <c r="H2999" s="12"/>
      <c r="I2999" s="12"/>
      <c r="J2999" s="13"/>
      <c r="K2999" s="10"/>
      <c r="L2999" s="15" t="str">
        <f ca="1">IF(ISBLANK(F2999), "", DATEDIF(Tenants[[#This Row],[DateOfBirth]],TODAY(),"Y"))</f>
        <v/>
      </c>
      <c r="M2999" s="10"/>
      <c r="N2999" s="10"/>
      <c r="O2999" s="10"/>
      <c r="P2999" s="10"/>
      <c r="Q2999" s="10"/>
      <c r="R2999" s="10"/>
      <c r="S2999" s="10"/>
      <c r="T2999" s="10"/>
      <c r="U2999" s="16" t="str">
        <f t="shared" si="48"/>
        <v/>
      </c>
      <c r="V2999" s="16" t="str" cm="1">
        <f t="array" ref="V2999">_xlfn.IFS(AND(ISBLANK(A2999), OR(B2999&lt;&gt;"",C2999&lt;&gt;"",E2999&lt;&gt;"",F2999&lt;&gt;"",G2999&lt;&gt;"",H2999&lt;&gt;"",J2999&lt;&gt;"",K2999&lt;&gt;"",M2999&lt;&gt;"",N2999&lt;&gt;"",O2999&lt;&gt;"",P2999&lt;&gt;"",Q2999&lt;&gt;"",R2999&lt;&gt;"",S2999&lt;&gt;"",T2999&lt;&gt;"",)), "Address Empty", ISBLANK(A2999), "", ISBLANK(B2999), "Room Number Empty", ISBLANK(C2999), "First Name Empty", ISBLANK(E2999), "Last Name Empty", ISBLANK(F2999), "Date of Birth Empty", ISBLANK(G2999), "NI Number Empty", ISBLANK(H2999), "Check In Date Empty", ISBLANK(J2999), "HB Claim Ref Number Empty", ISBLANK(K2999), "Referral Agency Empty", ISBLANK(M2999), "Gender Empty", ISBLANK(N2999), "Religion Empty", ISBLANK(O2999), "Ethnicity Empty", ISBLANK(P2999), "Nationality Empty", ISBLANK(Q2999), "Disability Empty", ISBLANK(R2999), "Sexual Orientation Empty", ISBLANK(S2999), "Language Empty", ISBLANK(T2999), "Risk Assessment Empty", AND(G2999&lt;&gt;"",H2999&lt;&gt;""), IF(SUMPRODUCT(($G$2:$G$5000=G2999)*($H$2:$H$5000=H2999))&gt;1,"CONFLICT: NI and Check-in Date Already in Use","Correct"), TRUE, "Correct")</f>
        <v/>
      </c>
    </row>
    <row r="3000" spans="1:22" s="14" customFormat="1" x14ac:dyDescent="0.5">
      <c r="A3000" s="10"/>
      <c r="B3000" s="11"/>
      <c r="C3000" s="10"/>
      <c r="D3000" s="10"/>
      <c r="E3000" s="10"/>
      <c r="F3000" s="12"/>
      <c r="G3000" s="10"/>
      <c r="H3000" s="12"/>
      <c r="I3000" s="12"/>
      <c r="J3000" s="13"/>
      <c r="K3000" s="10"/>
      <c r="L3000" s="15" t="str">
        <f ca="1">IF(ISBLANK(F3000), "", DATEDIF(Tenants[[#This Row],[DateOfBirth]],TODAY(),"Y"))</f>
        <v/>
      </c>
      <c r="M3000" s="10"/>
      <c r="N3000" s="10"/>
      <c r="O3000" s="10"/>
      <c r="P3000" s="10"/>
      <c r="Q3000" s="10"/>
      <c r="R3000" s="10"/>
      <c r="S3000" s="10"/>
      <c r="T3000" s="10"/>
      <c r="U3000" s="16" t="str">
        <f t="shared" si="48"/>
        <v/>
      </c>
      <c r="V3000" s="16" t="str" cm="1">
        <f t="array" ref="V3000">_xlfn.IFS(AND(ISBLANK(A3000), OR(B3000&lt;&gt;"",C3000&lt;&gt;"",E3000&lt;&gt;"",F3000&lt;&gt;"",G3000&lt;&gt;"",H3000&lt;&gt;"",J3000&lt;&gt;"",K3000&lt;&gt;"",M3000&lt;&gt;"",N3000&lt;&gt;"",O3000&lt;&gt;"",P3000&lt;&gt;"",Q3000&lt;&gt;"",R3000&lt;&gt;"",S3000&lt;&gt;"",T3000&lt;&gt;"",)), "Address Empty", ISBLANK(A3000), "", ISBLANK(B3000), "Room Number Empty", ISBLANK(C3000), "First Name Empty", ISBLANK(E3000), "Last Name Empty", ISBLANK(F3000), "Date of Birth Empty", ISBLANK(G3000), "NI Number Empty", ISBLANK(H3000), "Check In Date Empty", ISBLANK(J3000), "HB Claim Ref Number Empty", ISBLANK(K3000), "Referral Agency Empty", ISBLANK(M3000), "Gender Empty", ISBLANK(N3000), "Religion Empty", ISBLANK(O3000), "Ethnicity Empty", ISBLANK(P3000), "Nationality Empty", ISBLANK(Q3000), "Disability Empty", ISBLANK(R3000), "Sexual Orientation Empty", ISBLANK(S3000), "Language Empty", ISBLANK(T3000), "Risk Assessment Empty", AND(G3000&lt;&gt;"",H3000&lt;&gt;""), IF(SUMPRODUCT(($G$2:$G$5000=G3000)*($H$2:$H$5000=H3000))&gt;1,"CONFLICT: NI and Check-in Date Already in Use","Correct"), TRUE, "Correct")</f>
        <v/>
      </c>
    </row>
    <row r="3001" spans="1:22" s="14" customFormat="1" x14ac:dyDescent="0.5">
      <c r="A3001" s="10"/>
      <c r="B3001" s="11"/>
      <c r="C3001" s="10"/>
      <c r="D3001" s="10"/>
      <c r="E3001" s="10"/>
      <c r="F3001" s="12"/>
      <c r="G3001" s="10"/>
      <c r="H3001" s="12"/>
      <c r="I3001" s="12"/>
      <c r="J3001" s="13"/>
      <c r="K3001" s="10"/>
      <c r="L3001" s="15" t="str">
        <f ca="1">IF(ISBLANK(F3001), "", DATEDIF(Tenants[[#This Row],[DateOfBirth]],TODAY(),"Y"))</f>
        <v/>
      </c>
      <c r="M3001" s="10"/>
      <c r="N3001" s="10"/>
      <c r="O3001" s="10"/>
      <c r="P3001" s="10"/>
      <c r="Q3001" s="10"/>
      <c r="R3001" s="10"/>
      <c r="S3001" s="10"/>
      <c r="T3001" s="10"/>
      <c r="U3001" s="16" t="str">
        <f t="shared" si="48"/>
        <v/>
      </c>
      <c r="V3001" s="16" t="str" cm="1">
        <f t="array" ref="V3001">_xlfn.IFS(AND(ISBLANK(A3001), OR(B3001&lt;&gt;"",C3001&lt;&gt;"",E3001&lt;&gt;"",F3001&lt;&gt;"",G3001&lt;&gt;"",H3001&lt;&gt;"",J3001&lt;&gt;"",K3001&lt;&gt;"",M3001&lt;&gt;"",N3001&lt;&gt;"",O3001&lt;&gt;"",P3001&lt;&gt;"",Q3001&lt;&gt;"",R3001&lt;&gt;"",S3001&lt;&gt;"",T3001&lt;&gt;"",)), "Address Empty", ISBLANK(A3001), "", ISBLANK(B3001), "Room Number Empty", ISBLANK(C3001), "First Name Empty", ISBLANK(E3001), "Last Name Empty", ISBLANK(F3001), "Date of Birth Empty", ISBLANK(G3001), "NI Number Empty", ISBLANK(H3001), "Check In Date Empty", ISBLANK(J3001), "HB Claim Ref Number Empty", ISBLANK(K3001), "Referral Agency Empty", ISBLANK(M3001), "Gender Empty", ISBLANK(N3001), "Religion Empty", ISBLANK(O3001), "Ethnicity Empty", ISBLANK(P3001), "Nationality Empty", ISBLANK(Q3001), "Disability Empty", ISBLANK(R3001), "Sexual Orientation Empty", ISBLANK(S3001), "Language Empty", ISBLANK(T3001), "Risk Assessment Empty", AND(G3001&lt;&gt;"",H3001&lt;&gt;""), IF(SUMPRODUCT(($G$2:$G$5000=G3001)*($H$2:$H$5000=H3001))&gt;1,"CONFLICT: NI and Check-in Date Already in Use","Correct"), TRUE, "Correct")</f>
        <v/>
      </c>
    </row>
    <row r="3002" spans="1:22" s="14" customFormat="1" x14ac:dyDescent="0.5">
      <c r="A3002" s="10"/>
      <c r="B3002" s="11"/>
      <c r="C3002" s="10"/>
      <c r="D3002" s="10"/>
      <c r="E3002" s="10"/>
      <c r="F3002" s="12"/>
      <c r="G3002" s="10"/>
      <c r="H3002" s="12"/>
      <c r="I3002" s="12"/>
      <c r="J3002" s="13"/>
      <c r="K3002" s="10"/>
      <c r="L3002" s="15" t="str">
        <f ca="1">IF(ISBLANK(F3002), "", DATEDIF(Tenants[[#This Row],[DateOfBirth]],TODAY(),"Y"))</f>
        <v/>
      </c>
      <c r="M3002" s="10"/>
      <c r="N3002" s="10"/>
      <c r="O3002" s="10"/>
      <c r="P3002" s="10"/>
      <c r="Q3002" s="10"/>
      <c r="R3002" s="10"/>
      <c r="S3002" s="10"/>
      <c r="T3002" s="10"/>
      <c r="U3002" s="16" t="str">
        <f t="shared" si="48"/>
        <v/>
      </c>
      <c r="V3002" s="16" t="str" cm="1">
        <f t="array" ref="V3002">_xlfn.IFS(AND(ISBLANK(A3002), OR(B3002&lt;&gt;"",C3002&lt;&gt;"",E3002&lt;&gt;"",F3002&lt;&gt;"",G3002&lt;&gt;"",H3002&lt;&gt;"",J3002&lt;&gt;"",K3002&lt;&gt;"",M3002&lt;&gt;"",N3002&lt;&gt;"",O3002&lt;&gt;"",P3002&lt;&gt;"",Q3002&lt;&gt;"",R3002&lt;&gt;"",S3002&lt;&gt;"",T3002&lt;&gt;"",)), "Address Empty", ISBLANK(A3002), "", ISBLANK(B3002), "Room Number Empty", ISBLANK(C3002), "First Name Empty", ISBLANK(E3002), "Last Name Empty", ISBLANK(F3002), "Date of Birth Empty", ISBLANK(G3002), "NI Number Empty", ISBLANK(H3002), "Check In Date Empty", ISBLANK(J3002), "HB Claim Ref Number Empty", ISBLANK(K3002), "Referral Agency Empty", ISBLANK(M3002), "Gender Empty", ISBLANK(N3002), "Religion Empty", ISBLANK(O3002), "Ethnicity Empty", ISBLANK(P3002), "Nationality Empty", ISBLANK(Q3002), "Disability Empty", ISBLANK(R3002), "Sexual Orientation Empty", ISBLANK(S3002), "Language Empty", ISBLANK(T3002), "Risk Assessment Empty", AND(G3002&lt;&gt;"",H3002&lt;&gt;""), IF(SUMPRODUCT(($G$2:$G$5000=G3002)*($H$2:$H$5000=H3002))&gt;1,"CONFLICT: NI and Check-in Date Already in Use","Correct"), TRUE, "Correct")</f>
        <v/>
      </c>
    </row>
    <row r="3003" spans="1:22" s="14" customFormat="1" x14ac:dyDescent="0.5">
      <c r="A3003" s="10"/>
      <c r="B3003" s="11"/>
      <c r="C3003" s="10"/>
      <c r="D3003" s="10"/>
      <c r="E3003" s="10"/>
      <c r="F3003" s="12"/>
      <c r="G3003" s="10"/>
      <c r="H3003" s="12"/>
      <c r="I3003" s="12"/>
      <c r="J3003" s="13"/>
      <c r="K3003" s="10"/>
      <c r="L3003" s="15" t="str">
        <f ca="1">IF(ISBLANK(F3003), "", DATEDIF(Tenants[[#This Row],[DateOfBirth]],TODAY(),"Y"))</f>
        <v/>
      </c>
      <c r="M3003" s="10"/>
      <c r="N3003" s="10"/>
      <c r="O3003" s="10"/>
      <c r="P3003" s="10"/>
      <c r="Q3003" s="10"/>
      <c r="R3003" s="10"/>
      <c r="S3003" s="10"/>
      <c r="T3003" s="10"/>
      <c r="U3003" s="16" t="str">
        <f t="shared" si="48"/>
        <v/>
      </c>
      <c r="V3003" s="16" t="str" cm="1">
        <f t="array" ref="V3003">_xlfn.IFS(AND(ISBLANK(A3003), OR(B3003&lt;&gt;"",C3003&lt;&gt;"",E3003&lt;&gt;"",F3003&lt;&gt;"",G3003&lt;&gt;"",H3003&lt;&gt;"",J3003&lt;&gt;"",K3003&lt;&gt;"",M3003&lt;&gt;"",N3003&lt;&gt;"",O3003&lt;&gt;"",P3003&lt;&gt;"",Q3003&lt;&gt;"",R3003&lt;&gt;"",S3003&lt;&gt;"",T3003&lt;&gt;"",)), "Address Empty", ISBLANK(A3003), "", ISBLANK(B3003), "Room Number Empty", ISBLANK(C3003), "First Name Empty", ISBLANK(E3003), "Last Name Empty", ISBLANK(F3003), "Date of Birth Empty", ISBLANK(G3003), "NI Number Empty", ISBLANK(H3003), "Check In Date Empty", ISBLANK(J3003), "HB Claim Ref Number Empty", ISBLANK(K3003), "Referral Agency Empty", ISBLANK(M3003), "Gender Empty", ISBLANK(N3003), "Religion Empty", ISBLANK(O3003), "Ethnicity Empty", ISBLANK(P3003), "Nationality Empty", ISBLANK(Q3003), "Disability Empty", ISBLANK(R3003), "Sexual Orientation Empty", ISBLANK(S3003), "Language Empty", ISBLANK(T3003), "Risk Assessment Empty", AND(G3003&lt;&gt;"",H3003&lt;&gt;""), IF(SUMPRODUCT(($G$2:$G$5000=G3003)*($H$2:$H$5000=H3003))&gt;1,"CONFLICT: NI and Check-in Date Already in Use","Correct"), TRUE, "Correct")</f>
        <v/>
      </c>
    </row>
    <row r="3004" spans="1:22" s="14" customFormat="1" x14ac:dyDescent="0.5">
      <c r="A3004" s="10"/>
      <c r="B3004" s="11"/>
      <c r="C3004" s="10"/>
      <c r="D3004" s="10"/>
      <c r="E3004" s="10"/>
      <c r="F3004" s="12"/>
      <c r="G3004" s="10"/>
      <c r="H3004" s="12"/>
      <c r="I3004" s="12"/>
      <c r="J3004" s="13"/>
      <c r="K3004" s="10"/>
      <c r="L3004" s="15" t="str">
        <f ca="1">IF(ISBLANK(F3004), "", DATEDIF(Tenants[[#This Row],[DateOfBirth]],TODAY(),"Y"))</f>
        <v/>
      </c>
      <c r="M3004" s="10"/>
      <c r="N3004" s="10"/>
      <c r="O3004" s="10"/>
      <c r="P3004" s="10"/>
      <c r="Q3004" s="10"/>
      <c r="R3004" s="10"/>
      <c r="S3004" s="10"/>
      <c r="T3004" s="10"/>
      <c r="U3004" s="16" t="str">
        <f t="shared" si="48"/>
        <v/>
      </c>
      <c r="V3004" s="16" t="str" cm="1">
        <f t="array" ref="V3004">_xlfn.IFS(AND(ISBLANK(A3004), OR(B3004&lt;&gt;"",C3004&lt;&gt;"",E3004&lt;&gt;"",F3004&lt;&gt;"",G3004&lt;&gt;"",H3004&lt;&gt;"",J3004&lt;&gt;"",K3004&lt;&gt;"",M3004&lt;&gt;"",N3004&lt;&gt;"",O3004&lt;&gt;"",P3004&lt;&gt;"",Q3004&lt;&gt;"",R3004&lt;&gt;"",S3004&lt;&gt;"",T3004&lt;&gt;"",)), "Address Empty", ISBLANK(A3004), "", ISBLANK(B3004), "Room Number Empty", ISBLANK(C3004), "First Name Empty", ISBLANK(E3004), "Last Name Empty", ISBLANK(F3004), "Date of Birth Empty", ISBLANK(G3004), "NI Number Empty", ISBLANK(H3004), "Check In Date Empty", ISBLANK(J3004), "HB Claim Ref Number Empty", ISBLANK(K3004), "Referral Agency Empty", ISBLANK(M3004), "Gender Empty", ISBLANK(N3004), "Religion Empty", ISBLANK(O3004), "Ethnicity Empty", ISBLANK(P3004), "Nationality Empty", ISBLANK(Q3004), "Disability Empty", ISBLANK(R3004), "Sexual Orientation Empty", ISBLANK(S3004), "Language Empty", ISBLANK(T3004), "Risk Assessment Empty", AND(G3004&lt;&gt;"",H3004&lt;&gt;""), IF(SUMPRODUCT(($G$2:$G$5000=G3004)*($H$2:$H$5000=H3004))&gt;1,"CONFLICT: NI and Check-in Date Already in Use","Correct"), TRUE, "Correct")</f>
        <v/>
      </c>
    </row>
    <row r="3005" spans="1:22" s="14" customFormat="1" x14ac:dyDescent="0.5">
      <c r="A3005" s="10"/>
      <c r="B3005" s="11"/>
      <c r="C3005" s="10"/>
      <c r="D3005" s="10"/>
      <c r="E3005" s="10"/>
      <c r="F3005" s="12"/>
      <c r="G3005" s="10"/>
      <c r="H3005" s="12"/>
      <c r="I3005" s="12"/>
      <c r="J3005" s="13"/>
      <c r="K3005" s="10"/>
      <c r="L3005" s="15" t="str">
        <f ca="1">IF(ISBLANK(F3005), "", DATEDIF(Tenants[[#This Row],[DateOfBirth]],TODAY(),"Y"))</f>
        <v/>
      </c>
      <c r="M3005" s="10"/>
      <c r="N3005" s="10"/>
      <c r="O3005" s="10"/>
      <c r="P3005" s="10"/>
      <c r="Q3005" s="10"/>
      <c r="R3005" s="10"/>
      <c r="S3005" s="10"/>
      <c r="T3005" s="10"/>
      <c r="U3005" s="16" t="str">
        <f t="shared" si="48"/>
        <v/>
      </c>
      <c r="V3005" s="16" t="str" cm="1">
        <f t="array" ref="V3005">_xlfn.IFS(AND(ISBLANK(A3005), OR(B3005&lt;&gt;"",C3005&lt;&gt;"",E3005&lt;&gt;"",F3005&lt;&gt;"",G3005&lt;&gt;"",H3005&lt;&gt;"",J3005&lt;&gt;"",K3005&lt;&gt;"",M3005&lt;&gt;"",N3005&lt;&gt;"",O3005&lt;&gt;"",P3005&lt;&gt;"",Q3005&lt;&gt;"",R3005&lt;&gt;"",S3005&lt;&gt;"",T3005&lt;&gt;"",)), "Address Empty", ISBLANK(A3005), "", ISBLANK(B3005), "Room Number Empty", ISBLANK(C3005), "First Name Empty", ISBLANK(E3005), "Last Name Empty", ISBLANK(F3005), "Date of Birth Empty", ISBLANK(G3005), "NI Number Empty", ISBLANK(H3005), "Check In Date Empty", ISBLANK(J3005), "HB Claim Ref Number Empty", ISBLANK(K3005), "Referral Agency Empty", ISBLANK(M3005), "Gender Empty", ISBLANK(N3005), "Religion Empty", ISBLANK(O3005), "Ethnicity Empty", ISBLANK(P3005), "Nationality Empty", ISBLANK(Q3005), "Disability Empty", ISBLANK(R3005), "Sexual Orientation Empty", ISBLANK(S3005), "Language Empty", ISBLANK(T3005), "Risk Assessment Empty", AND(G3005&lt;&gt;"",H3005&lt;&gt;""), IF(SUMPRODUCT(($G$2:$G$5000=G3005)*($H$2:$H$5000=H3005))&gt;1,"CONFLICT: NI and Check-in Date Already in Use","Correct"), TRUE, "Correct")</f>
        <v/>
      </c>
    </row>
    <row r="3006" spans="1:22" s="14" customFormat="1" x14ac:dyDescent="0.5">
      <c r="A3006" s="10"/>
      <c r="B3006" s="11"/>
      <c r="C3006" s="10"/>
      <c r="D3006" s="10"/>
      <c r="E3006" s="10"/>
      <c r="F3006" s="12"/>
      <c r="G3006" s="10"/>
      <c r="H3006" s="12"/>
      <c r="I3006" s="12"/>
      <c r="J3006" s="13"/>
      <c r="K3006" s="10"/>
      <c r="L3006" s="15" t="str">
        <f ca="1">IF(ISBLANK(F3006), "", DATEDIF(Tenants[[#This Row],[DateOfBirth]],TODAY(),"Y"))</f>
        <v/>
      </c>
      <c r="M3006" s="10"/>
      <c r="N3006" s="10"/>
      <c r="O3006" s="10"/>
      <c r="P3006" s="10"/>
      <c r="Q3006" s="10"/>
      <c r="R3006" s="10"/>
      <c r="S3006" s="10"/>
      <c r="T3006" s="10"/>
      <c r="U3006" s="16" t="str">
        <f t="shared" si="48"/>
        <v/>
      </c>
      <c r="V3006" s="16" t="str" cm="1">
        <f t="array" ref="V3006">_xlfn.IFS(AND(ISBLANK(A3006), OR(B3006&lt;&gt;"",C3006&lt;&gt;"",E3006&lt;&gt;"",F3006&lt;&gt;"",G3006&lt;&gt;"",H3006&lt;&gt;"",J3006&lt;&gt;"",K3006&lt;&gt;"",M3006&lt;&gt;"",N3006&lt;&gt;"",O3006&lt;&gt;"",P3006&lt;&gt;"",Q3006&lt;&gt;"",R3006&lt;&gt;"",S3006&lt;&gt;"",T3006&lt;&gt;"",)), "Address Empty", ISBLANK(A3006), "", ISBLANK(B3006), "Room Number Empty", ISBLANK(C3006), "First Name Empty", ISBLANK(E3006), "Last Name Empty", ISBLANK(F3006), "Date of Birth Empty", ISBLANK(G3006), "NI Number Empty", ISBLANK(H3006), "Check In Date Empty", ISBLANK(J3006), "HB Claim Ref Number Empty", ISBLANK(K3006), "Referral Agency Empty", ISBLANK(M3006), "Gender Empty", ISBLANK(N3006), "Religion Empty", ISBLANK(O3006), "Ethnicity Empty", ISBLANK(P3006), "Nationality Empty", ISBLANK(Q3006), "Disability Empty", ISBLANK(R3006), "Sexual Orientation Empty", ISBLANK(S3006), "Language Empty", ISBLANK(T3006), "Risk Assessment Empty", AND(G3006&lt;&gt;"",H3006&lt;&gt;""), IF(SUMPRODUCT(($G$2:$G$5000=G3006)*($H$2:$H$5000=H3006))&gt;1,"CONFLICT: NI and Check-in Date Already in Use","Correct"), TRUE, "Correct")</f>
        <v/>
      </c>
    </row>
    <row r="3007" spans="1:22" s="14" customFormat="1" x14ac:dyDescent="0.5">
      <c r="A3007" s="10"/>
      <c r="B3007" s="11"/>
      <c r="C3007" s="10"/>
      <c r="D3007" s="10"/>
      <c r="E3007" s="10"/>
      <c r="F3007" s="12"/>
      <c r="G3007" s="10"/>
      <c r="H3007" s="12"/>
      <c r="I3007" s="12"/>
      <c r="J3007" s="13"/>
      <c r="K3007" s="10"/>
      <c r="L3007" s="15" t="str">
        <f ca="1">IF(ISBLANK(F3007), "", DATEDIF(Tenants[[#This Row],[DateOfBirth]],TODAY(),"Y"))</f>
        <v/>
      </c>
      <c r="M3007" s="10"/>
      <c r="N3007" s="10"/>
      <c r="O3007" s="10"/>
      <c r="P3007" s="10"/>
      <c r="Q3007" s="10"/>
      <c r="R3007" s="10"/>
      <c r="S3007" s="10"/>
      <c r="T3007" s="10"/>
      <c r="U3007" s="16" t="str">
        <f t="shared" si="48"/>
        <v/>
      </c>
      <c r="V3007" s="16" t="str" cm="1">
        <f t="array" ref="V3007">_xlfn.IFS(AND(ISBLANK(A3007), OR(B3007&lt;&gt;"",C3007&lt;&gt;"",E3007&lt;&gt;"",F3007&lt;&gt;"",G3007&lt;&gt;"",H3007&lt;&gt;"",J3007&lt;&gt;"",K3007&lt;&gt;"",M3007&lt;&gt;"",N3007&lt;&gt;"",O3007&lt;&gt;"",P3007&lt;&gt;"",Q3007&lt;&gt;"",R3007&lt;&gt;"",S3007&lt;&gt;"",T3007&lt;&gt;"",)), "Address Empty", ISBLANK(A3007), "", ISBLANK(B3007), "Room Number Empty", ISBLANK(C3007), "First Name Empty", ISBLANK(E3007), "Last Name Empty", ISBLANK(F3007), "Date of Birth Empty", ISBLANK(G3007), "NI Number Empty", ISBLANK(H3007), "Check In Date Empty", ISBLANK(J3007), "HB Claim Ref Number Empty", ISBLANK(K3007), "Referral Agency Empty", ISBLANK(M3007), "Gender Empty", ISBLANK(N3007), "Religion Empty", ISBLANK(O3007), "Ethnicity Empty", ISBLANK(P3007), "Nationality Empty", ISBLANK(Q3007), "Disability Empty", ISBLANK(R3007), "Sexual Orientation Empty", ISBLANK(S3007), "Language Empty", ISBLANK(T3007), "Risk Assessment Empty", AND(G3007&lt;&gt;"",H3007&lt;&gt;""), IF(SUMPRODUCT(($G$2:$G$5000=G3007)*($H$2:$H$5000=H3007))&gt;1,"CONFLICT: NI and Check-in Date Already in Use","Correct"), TRUE, "Correct")</f>
        <v/>
      </c>
    </row>
    <row r="3008" spans="1:22" s="14" customFormat="1" x14ac:dyDescent="0.5">
      <c r="A3008" s="10"/>
      <c r="B3008" s="11"/>
      <c r="C3008" s="10"/>
      <c r="D3008" s="10"/>
      <c r="E3008" s="10"/>
      <c r="F3008" s="12"/>
      <c r="G3008" s="10"/>
      <c r="H3008" s="12"/>
      <c r="I3008" s="12"/>
      <c r="J3008" s="13"/>
      <c r="K3008" s="10"/>
      <c r="L3008" s="15" t="str">
        <f ca="1">IF(ISBLANK(F3008), "", DATEDIF(Tenants[[#This Row],[DateOfBirth]],TODAY(),"Y"))</f>
        <v/>
      </c>
      <c r="M3008" s="10"/>
      <c r="N3008" s="10"/>
      <c r="O3008" s="10"/>
      <c r="P3008" s="10"/>
      <c r="Q3008" s="10"/>
      <c r="R3008" s="10"/>
      <c r="S3008" s="10"/>
      <c r="T3008" s="10"/>
      <c r="U3008" s="16" t="str">
        <f t="shared" si="48"/>
        <v/>
      </c>
      <c r="V3008" s="16" t="str" cm="1">
        <f t="array" ref="V3008">_xlfn.IFS(AND(ISBLANK(A3008), OR(B3008&lt;&gt;"",C3008&lt;&gt;"",E3008&lt;&gt;"",F3008&lt;&gt;"",G3008&lt;&gt;"",H3008&lt;&gt;"",J3008&lt;&gt;"",K3008&lt;&gt;"",M3008&lt;&gt;"",N3008&lt;&gt;"",O3008&lt;&gt;"",P3008&lt;&gt;"",Q3008&lt;&gt;"",R3008&lt;&gt;"",S3008&lt;&gt;"",T3008&lt;&gt;"",)), "Address Empty", ISBLANK(A3008), "", ISBLANK(B3008), "Room Number Empty", ISBLANK(C3008), "First Name Empty", ISBLANK(E3008), "Last Name Empty", ISBLANK(F3008), "Date of Birth Empty", ISBLANK(G3008), "NI Number Empty", ISBLANK(H3008), "Check In Date Empty", ISBLANK(J3008), "HB Claim Ref Number Empty", ISBLANK(K3008), "Referral Agency Empty", ISBLANK(M3008), "Gender Empty", ISBLANK(N3008), "Religion Empty", ISBLANK(O3008), "Ethnicity Empty", ISBLANK(P3008), "Nationality Empty", ISBLANK(Q3008), "Disability Empty", ISBLANK(R3008), "Sexual Orientation Empty", ISBLANK(S3008), "Language Empty", ISBLANK(T3008), "Risk Assessment Empty", AND(G3008&lt;&gt;"",H3008&lt;&gt;""), IF(SUMPRODUCT(($G$2:$G$5000=G3008)*($H$2:$H$5000=H3008))&gt;1,"CONFLICT: NI and Check-in Date Already in Use","Correct"), TRUE, "Correct")</f>
        <v/>
      </c>
    </row>
    <row r="3009" spans="1:22" s="14" customFormat="1" x14ac:dyDescent="0.5">
      <c r="A3009" s="10"/>
      <c r="B3009" s="11"/>
      <c r="C3009" s="10"/>
      <c r="D3009" s="10"/>
      <c r="E3009" s="10"/>
      <c r="F3009" s="12"/>
      <c r="G3009" s="10"/>
      <c r="H3009" s="12"/>
      <c r="I3009" s="12"/>
      <c r="J3009" s="13"/>
      <c r="K3009" s="10"/>
      <c r="L3009" s="15" t="str">
        <f ca="1">IF(ISBLANK(F3009), "", DATEDIF(Tenants[[#This Row],[DateOfBirth]],TODAY(),"Y"))</f>
        <v/>
      </c>
      <c r="M3009" s="10"/>
      <c r="N3009" s="10"/>
      <c r="O3009" s="10"/>
      <c r="P3009" s="10"/>
      <c r="Q3009" s="10"/>
      <c r="R3009" s="10"/>
      <c r="S3009" s="10"/>
      <c r="T3009" s="10"/>
      <c r="U3009" s="16" t="str">
        <f t="shared" si="48"/>
        <v/>
      </c>
      <c r="V3009" s="16" t="str" cm="1">
        <f t="array" ref="V3009">_xlfn.IFS(AND(ISBLANK(A3009), OR(B3009&lt;&gt;"",C3009&lt;&gt;"",E3009&lt;&gt;"",F3009&lt;&gt;"",G3009&lt;&gt;"",H3009&lt;&gt;"",J3009&lt;&gt;"",K3009&lt;&gt;"",M3009&lt;&gt;"",N3009&lt;&gt;"",O3009&lt;&gt;"",P3009&lt;&gt;"",Q3009&lt;&gt;"",R3009&lt;&gt;"",S3009&lt;&gt;"",T3009&lt;&gt;"",)), "Address Empty", ISBLANK(A3009), "", ISBLANK(B3009), "Room Number Empty", ISBLANK(C3009), "First Name Empty", ISBLANK(E3009), "Last Name Empty", ISBLANK(F3009), "Date of Birth Empty", ISBLANK(G3009), "NI Number Empty", ISBLANK(H3009), "Check In Date Empty", ISBLANK(J3009), "HB Claim Ref Number Empty", ISBLANK(K3009), "Referral Agency Empty", ISBLANK(M3009), "Gender Empty", ISBLANK(N3009), "Religion Empty", ISBLANK(O3009), "Ethnicity Empty", ISBLANK(P3009), "Nationality Empty", ISBLANK(Q3009), "Disability Empty", ISBLANK(R3009), "Sexual Orientation Empty", ISBLANK(S3009), "Language Empty", ISBLANK(T3009), "Risk Assessment Empty", AND(G3009&lt;&gt;"",H3009&lt;&gt;""), IF(SUMPRODUCT(($G$2:$G$5000=G3009)*($H$2:$H$5000=H3009))&gt;1,"CONFLICT: NI and Check-in Date Already in Use","Correct"), TRUE, "Correct")</f>
        <v/>
      </c>
    </row>
    <row r="3010" spans="1:22" s="14" customFormat="1" x14ac:dyDescent="0.5">
      <c r="A3010" s="10"/>
      <c r="B3010" s="11"/>
      <c r="C3010" s="10"/>
      <c r="D3010" s="10"/>
      <c r="E3010" s="10"/>
      <c r="F3010" s="12"/>
      <c r="G3010" s="10"/>
      <c r="H3010" s="12"/>
      <c r="I3010" s="12"/>
      <c r="J3010" s="13"/>
      <c r="K3010" s="10"/>
      <c r="L3010" s="15" t="str">
        <f ca="1">IF(ISBLANK(F3010), "", DATEDIF(Tenants[[#This Row],[DateOfBirth]],TODAY(),"Y"))</f>
        <v/>
      </c>
      <c r="M3010" s="10"/>
      <c r="N3010" s="10"/>
      <c r="O3010" s="10"/>
      <c r="P3010" s="10"/>
      <c r="Q3010" s="10"/>
      <c r="R3010" s="10"/>
      <c r="S3010" s="10"/>
      <c r="T3010" s="10"/>
      <c r="U3010" s="16" t="str">
        <f t="shared" si="48"/>
        <v/>
      </c>
      <c r="V3010" s="16" t="str" cm="1">
        <f t="array" ref="V3010">_xlfn.IFS(AND(ISBLANK(A3010), OR(B3010&lt;&gt;"",C3010&lt;&gt;"",E3010&lt;&gt;"",F3010&lt;&gt;"",G3010&lt;&gt;"",H3010&lt;&gt;"",J3010&lt;&gt;"",K3010&lt;&gt;"",M3010&lt;&gt;"",N3010&lt;&gt;"",O3010&lt;&gt;"",P3010&lt;&gt;"",Q3010&lt;&gt;"",R3010&lt;&gt;"",S3010&lt;&gt;"",T3010&lt;&gt;"",)), "Address Empty", ISBLANK(A3010), "", ISBLANK(B3010), "Room Number Empty", ISBLANK(C3010), "First Name Empty", ISBLANK(E3010), "Last Name Empty", ISBLANK(F3010), "Date of Birth Empty", ISBLANK(G3010), "NI Number Empty", ISBLANK(H3010), "Check In Date Empty", ISBLANK(J3010), "HB Claim Ref Number Empty", ISBLANK(K3010), "Referral Agency Empty", ISBLANK(M3010), "Gender Empty", ISBLANK(N3010), "Religion Empty", ISBLANK(O3010), "Ethnicity Empty", ISBLANK(P3010), "Nationality Empty", ISBLANK(Q3010), "Disability Empty", ISBLANK(R3010), "Sexual Orientation Empty", ISBLANK(S3010), "Language Empty", ISBLANK(T3010), "Risk Assessment Empty", AND(G3010&lt;&gt;"",H3010&lt;&gt;""), IF(SUMPRODUCT(($G$2:$G$5000=G3010)*($H$2:$H$5000=H3010))&gt;1,"CONFLICT: NI and Check-in Date Already in Use","Correct"), TRUE, "Correct")</f>
        <v/>
      </c>
    </row>
    <row r="3011" spans="1:22" s="14" customFormat="1" x14ac:dyDescent="0.5">
      <c r="A3011" s="10"/>
      <c r="B3011" s="11"/>
      <c r="C3011" s="10"/>
      <c r="D3011" s="10"/>
      <c r="E3011" s="10"/>
      <c r="F3011" s="12"/>
      <c r="G3011" s="10"/>
      <c r="H3011" s="12"/>
      <c r="I3011" s="12"/>
      <c r="J3011" s="13"/>
      <c r="K3011" s="10"/>
      <c r="L3011" s="15" t="str">
        <f ca="1">IF(ISBLANK(F3011), "", DATEDIF(Tenants[[#This Row],[DateOfBirth]],TODAY(),"Y"))</f>
        <v/>
      </c>
      <c r="M3011" s="10"/>
      <c r="N3011" s="10"/>
      <c r="O3011" s="10"/>
      <c r="P3011" s="10"/>
      <c r="Q3011" s="10"/>
      <c r="R3011" s="10"/>
      <c r="S3011" s="10"/>
      <c r="T3011" s="10"/>
      <c r="U3011" s="16" t="str">
        <f t="shared" si="48"/>
        <v/>
      </c>
      <c r="V3011" s="16" t="str" cm="1">
        <f t="array" ref="V3011">_xlfn.IFS(AND(ISBLANK(A3011), OR(B3011&lt;&gt;"",C3011&lt;&gt;"",E3011&lt;&gt;"",F3011&lt;&gt;"",G3011&lt;&gt;"",H3011&lt;&gt;"",J3011&lt;&gt;"",K3011&lt;&gt;"",M3011&lt;&gt;"",N3011&lt;&gt;"",O3011&lt;&gt;"",P3011&lt;&gt;"",Q3011&lt;&gt;"",R3011&lt;&gt;"",S3011&lt;&gt;"",T3011&lt;&gt;"",)), "Address Empty", ISBLANK(A3011), "", ISBLANK(B3011), "Room Number Empty", ISBLANK(C3011), "First Name Empty", ISBLANK(E3011), "Last Name Empty", ISBLANK(F3011), "Date of Birth Empty", ISBLANK(G3011), "NI Number Empty", ISBLANK(H3011), "Check In Date Empty", ISBLANK(J3011), "HB Claim Ref Number Empty", ISBLANK(K3011), "Referral Agency Empty", ISBLANK(M3011), "Gender Empty", ISBLANK(N3011), "Religion Empty", ISBLANK(O3011), "Ethnicity Empty", ISBLANK(P3011), "Nationality Empty", ISBLANK(Q3011), "Disability Empty", ISBLANK(R3011), "Sexual Orientation Empty", ISBLANK(S3011), "Language Empty", ISBLANK(T3011), "Risk Assessment Empty", AND(G3011&lt;&gt;"",H3011&lt;&gt;""), IF(SUMPRODUCT(($G$2:$G$5000=G3011)*($H$2:$H$5000=H3011))&gt;1,"CONFLICT: NI and Check-in Date Already in Use","Correct"), TRUE, "Correct")</f>
        <v/>
      </c>
    </row>
    <row r="3012" spans="1:22" s="14" customFormat="1" x14ac:dyDescent="0.5">
      <c r="A3012" s="10"/>
      <c r="B3012" s="11"/>
      <c r="C3012" s="10"/>
      <c r="D3012" s="10"/>
      <c r="E3012" s="10"/>
      <c r="F3012" s="12"/>
      <c r="G3012" s="10"/>
      <c r="H3012" s="12"/>
      <c r="I3012" s="12"/>
      <c r="J3012" s="13"/>
      <c r="K3012" s="10"/>
      <c r="L3012" s="15" t="str">
        <f ca="1">IF(ISBLANK(F3012), "", DATEDIF(Tenants[[#This Row],[DateOfBirth]],TODAY(),"Y"))</f>
        <v/>
      </c>
      <c r="M3012" s="10"/>
      <c r="N3012" s="10"/>
      <c r="O3012" s="10"/>
      <c r="P3012" s="10"/>
      <c r="Q3012" s="10"/>
      <c r="R3012" s="10"/>
      <c r="S3012" s="10"/>
      <c r="T3012" s="10"/>
      <c r="U3012" s="16" t="str">
        <f t="shared" si="48"/>
        <v/>
      </c>
      <c r="V3012" s="16" t="str" cm="1">
        <f t="array" ref="V3012">_xlfn.IFS(AND(ISBLANK(A3012), OR(B3012&lt;&gt;"",C3012&lt;&gt;"",E3012&lt;&gt;"",F3012&lt;&gt;"",G3012&lt;&gt;"",H3012&lt;&gt;"",J3012&lt;&gt;"",K3012&lt;&gt;"",M3012&lt;&gt;"",N3012&lt;&gt;"",O3012&lt;&gt;"",P3012&lt;&gt;"",Q3012&lt;&gt;"",R3012&lt;&gt;"",S3012&lt;&gt;"",T3012&lt;&gt;"",)), "Address Empty", ISBLANK(A3012), "", ISBLANK(B3012), "Room Number Empty", ISBLANK(C3012), "First Name Empty", ISBLANK(E3012), "Last Name Empty", ISBLANK(F3012), "Date of Birth Empty", ISBLANK(G3012), "NI Number Empty", ISBLANK(H3012), "Check In Date Empty", ISBLANK(J3012), "HB Claim Ref Number Empty", ISBLANK(K3012), "Referral Agency Empty", ISBLANK(M3012), "Gender Empty", ISBLANK(N3012), "Religion Empty", ISBLANK(O3012), "Ethnicity Empty", ISBLANK(P3012), "Nationality Empty", ISBLANK(Q3012), "Disability Empty", ISBLANK(R3012), "Sexual Orientation Empty", ISBLANK(S3012), "Language Empty", ISBLANK(T3012), "Risk Assessment Empty", AND(G3012&lt;&gt;"",H3012&lt;&gt;""), IF(SUMPRODUCT(($G$2:$G$5000=G3012)*($H$2:$H$5000=H3012))&gt;1,"CONFLICT: NI and Check-in Date Already in Use","Correct"), TRUE, "Correct")</f>
        <v/>
      </c>
    </row>
    <row r="3013" spans="1:22" s="14" customFormat="1" x14ac:dyDescent="0.5">
      <c r="A3013" s="10"/>
      <c r="B3013" s="11"/>
      <c r="C3013" s="10"/>
      <c r="D3013" s="10"/>
      <c r="E3013" s="10"/>
      <c r="F3013" s="12"/>
      <c r="G3013" s="10"/>
      <c r="H3013" s="12"/>
      <c r="I3013" s="12"/>
      <c r="J3013" s="13"/>
      <c r="K3013" s="10"/>
      <c r="L3013" s="15" t="str">
        <f ca="1">IF(ISBLANK(F3013), "", DATEDIF(Tenants[[#This Row],[DateOfBirth]],TODAY(),"Y"))</f>
        <v/>
      </c>
      <c r="M3013" s="10"/>
      <c r="N3013" s="10"/>
      <c r="O3013" s="10"/>
      <c r="P3013" s="10"/>
      <c r="Q3013" s="10"/>
      <c r="R3013" s="10"/>
      <c r="S3013" s="10"/>
      <c r="T3013" s="10"/>
      <c r="U3013" s="16" t="str">
        <f t="shared" si="48"/>
        <v/>
      </c>
      <c r="V3013" s="16" t="str" cm="1">
        <f t="array" ref="V3013">_xlfn.IFS(AND(ISBLANK(A3013), OR(B3013&lt;&gt;"",C3013&lt;&gt;"",E3013&lt;&gt;"",F3013&lt;&gt;"",G3013&lt;&gt;"",H3013&lt;&gt;"",J3013&lt;&gt;"",K3013&lt;&gt;"",M3013&lt;&gt;"",N3013&lt;&gt;"",O3013&lt;&gt;"",P3013&lt;&gt;"",Q3013&lt;&gt;"",R3013&lt;&gt;"",S3013&lt;&gt;"",T3013&lt;&gt;"",)), "Address Empty", ISBLANK(A3013), "", ISBLANK(B3013), "Room Number Empty", ISBLANK(C3013), "First Name Empty", ISBLANK(E3013), "Last Name Empty", ISBLANK(F3013), "Date of Birth Empty", ISBLANK(G3013), "NI Number Empty", ISBLANK(H3013), "Check In Date Empty", ISBLANK(J3013), "HB Claim Ref Number Empty", ISBLANK(K3013), "Referral Agency Empty", ISBLANK(M3013), "Gender Empty", ISBLANK(N3013), "Religion Empty", ISBLANK(O3013), "Ethnicity Empty", ISBLANK(P3013), "Nationality Empty", ISBLANK(Q3013), "Disability Empty", ISBLANK(R3013), "Sexual Orientation Empty", ISBLANK(S3013), "Language Empty", ISBLANK(T3013), "Risk Assessment Empty", AND(G3013&lt;&gt;"",H3013&lt;&gt;""), IF(SUMPRODUCT(($G$2:$G$5000=G3013)*($H$2:$H$5000=H3013))&gt;1,"CONFLICT: NI and Check-in Date Already in Use","Correct"), TRUE, "Correct")</f>
        <v/>
      </c>
    </row>
    <row r="3014" spans="1:22" s="14" customFormat="1" x14ac:dyDescent="0.5">
      <c r="A3014" s="10"/>
      <c r="B3014" s="11"/>
      <c r="C3014" s="10"/>
      <c r="D3014" s="10"/>
      <c r="E3014" s="10"/>
      <c r="F3014" s="12"/>
      <c r="G3014" s="10"/>
      <c r="H3014" s="12"/>
      <c r="I3014" s="12"/>
      <c r="J3014" s="13"/>
      <c r="K3014" s="10"/>
      <c r="L3014" s="15" t="str">
        <f ca="1">IF(ISBLANK(F3014), "", DATEDIF(Tenants[[#This Row],[DateOfBirth]],TODAY(),"Y"))</f>
        <v/>
      </c>
      <c r="M3014" s="10"/>
      <c r="N3014" s="10"/>
      <c r="O3014" s="10"/>
      <c r="P3014" s="10"/>
      <c r="Q3014" s="10"/>
      <c r="R3014" s="10"/>
      <c r="S3014" s="10"/>
      <c r="T3014" s="10"/>
      <c r="U3014" s="16" t="str">
        <f t="shared" si="48"/>
        <v/>
      </c>
      <c r="V3014" s="16" t="str" cm="1">
        <f t="array" ref="V3014">_xlfn.IFS(AND(ISBLANK(A3014), OR(B3014&lt;&gt;"",C3014&lt;&gt;"",E3014&lt;&gt;"",F3014&lt;&gt;"",G3014&lt;&gt;"",H3014&lt;&gt;"",J3014&lt;&gt;"",K3014&lt;&gt;"",M3014&lt;&gt;"",N3014&lt;&gt;"",O3014&lt;&gt;"",P3014&lt;&gt;"",Q3014&lt;&gt;"",R3014&lt;&gt;"",S3014&lt;&gt;"",T3014&lt;&gt;"",)), "Address Empty", ISBLANK(A3014), "", ISBLANK(B3014), "Room Number Empty", ISBLANK(C3014), "First Name Empty", ISBLANK(E3014), "Last Name Empty", ISBLANK(F3014), "Date of Birth Empty", ISBLANK(G3014), "NI Number Empty", ISBLANK(H3014), "Check In Date Empty", ISBLANK(J3014), "HB Claim Ref Number Empty", ISBLANK(K3014), "Referral Agency Empty", ISBLANK(M3014), "Gender Empty", ISBLANK(N3014), "Religion Empty", ISBLANK(O3014), "Ethnicity Empty", ISBLANK(P3014), "Nationality Empty", ISBLANK(Q3014), "Disability Empty", ISBLANK(R3014), "Sexual Orientation Empty", ISBLANK(S3014), "Language Empty", ISBLANK(T3014), "Risk Assessment Empty", AND(G3014&lt;&gt;"",H3014&lt;&gt;""), IF(SUMPRODUCT(($G$2:$G$5000=G3014)*($H$2:$H$5000=H3014))&gt;1,"CONFLICT: NI and Check-in Date Already in Use","Correct"), TRUE, "Correct")</f>
        <v/>
      </c>
    </row>
    <row r="3015" spans="1:22" s="14" customFormat="1" x14ac:dyDescent="0.5">
      <c r="A3015" s="10"/>
      <c r="B3015" s="11"/>
      <c r="C3015" s="10"/>
      <c r="D3015" s="10"/>
      <c r="E3015" s="10"/>
      <c r="F3015" s="12"/>
      <c r="G3015" s="10"/>
      <c r="H3015" s="12"/>
      <c r="I3015" s="12"/>
      <c r="J3015" s="13"/>
      <c r="K3015" s="10"/>
      <c r="L3015" s="15" t="str">
        <f ca="1">IF(ISBLANK(F3015), "", DATEDIF(Tenants[[#This Row],[DateOfBirth]],TODAY(),"Y"))</f>
        <v/>
      </c>
      <c r="M3015" s="10"/>
      <c r="N3015" s="10"/>
      <c r="O3015" s="10"/>
      <c r="P3015" s="10"/>
      <c r="Q3015" s="10"/>
      <c r="R3015" s="10"/>
      <c r="S3015" s="10"/>
      <c r="T3015" s="10"/>
      <c r="U3015" s="16" t="str">
        <f t="shared" si="48"/>
        <v/>
      </c>
      <c r="V3015" s="16" t="str" cm="1">
        <f t="array" ref="V3015">_xlfn.IFS(AND(ISBLANK(A3015), OR(B3015&lt;&gt;"",C3015&lt;&gt;"",E3015&lt;&gt;"",F3015&lt;&gt;"",G3015&lt;&gt;"",H3015&lt;&gt;"",J3015&lt;&gt;"",K3015&lt;&gt;"",M3015&lt;&gt;"",N3015&lt;&gt;"",O3015&lt;&gt;"",P3015&lt;&gt;"",Q3015&lt;&gt;"",R3015&lt;&gt;"",S3015&lt;&gt;"",T3015&lt;&gt;"",)), "Address Empty", ISBLANK(A3015), "", ISBLANK(B3015), "Room Number Empty", ISBLANK(C3015), "First Name Empty", ISBLANK(E3015), "Last Name Empty", ISBLANK(F3015), "Date of Birth Empty", ISBLANK(G3015), "NI Number Empty", ISBLANK(H3015), "Check In Date Empty", ISBLANK(J3015), "HB Claim Ref Number Empty", ISBLANK(K3015), "Referral Agency Empty", ISBLANK(M3015), "Gender Empty", ISBLANK(N3015), "Religion Empty", ISBLANK(O3015), "Ethnicity Empty", ISBLANK(P3015), "Nationality Empty", ISBLANK(Q3015), "Disability Empty", ISBLANK(R3015), "Sexual Orientation Empty", ISBLANK(S3015), "Language Empty", ISBLANK(T3015), "Risk Assessment Empty", AND(G3015&lt;&gt;"",H3015&lt;&gt;""), IF(SUMPRODUCT(($G$2:$G$5000=G3015)*($H$2:$H$5000=H3015))&gt;1,"CONFLICT: NI and Check-in Date Already in Use","Correct"), TRUE, "Correct")</f>
        <v/>
      </c>
    </row>
    <row r="3016" spans="1:22" s="14" customFormat="1" x14ac:dyDescent="0.5">
      <c r="A3016" s="10"/>
      <c r="B3016" s="11"/>
      <c r="C3016" s="10"/>
      <c r="D3016" s="10"/>
      <c r="E3016" s="10"/>
      <c r="F3016" s="12"/>
      <c r="G3016" s="10"/>
      <c r="H3016" s="12"/>
      <c r="I3016" s="12"/>
      <c r="J3016" s="13"/>
      <c r="K3016" s="10"/>
      <c r="L3016" s="15" t="str">
        <f ca="1">IF(ISBLANK(F3016), "", DATEDIF(Tenants[[#This Row],[DateOfBirth]],TODAY(),"Y"))</f>
        <v/>
      </c>
      <c r="M3016" s="10"/>
      <c r="N3016" s="10"/>
      <c r="O3016" s="10"/>
      <c r="P3016" s="10"/>
      <c r="Q3016" s="10"/>
      <c r="R3016" s="10"/>
      <c r="S3016" s="10"/>
      <c r="T3016" s="10"/>
      <c r="U3016" s="16" t="str">
        <f t="shared" si="48"/>
        <v/>
      </c>
      <c r="V3016" s="16" t="str" cm="1">
        <f t="array" ref="V3016">_xlfn.IFS(AND(ISBLANK(A3016), OR(B3016&lt;&gt;"",C3016&lt;&gt;"",E3016&lt;&gt;"",F3016&lt;&gt;"",G3016&lt;&gt;"",H3016&lt;&gt;"",J3016&lt;&gt;"",K3016&lt;&gt;"",M3016&lt;&gt;"",N3016&lt;&gt;"",O3016&lt;&gt;"",P3016&lt;&gt;"",Q3016&lt;&gt;"",R3016&lt;&gt;"",S3016&lt;&gt;"",T3016&lt;&gt;"",)), "Address Empty", ISBLANK(A3016), "", ISBLANK(B3016), "Room Number Empty", ISBLANK(C3016), "First Name Empty", ISBLANK(E3016), "Last Name Empty", ISBLANK(F3016), "Date of Birth Empty", ISBLANK(G3016), "NI Number Empty", ISBLANK(H3016), "Check In Date Empty", ISBLANK(J3016), "HB Claim Ref Number Empty", ISBLANK(K3016), "Referral Agency Empty", ISBLANK(M3016), "Gender Empty", ISBLANK(N3016), "Religion Empty", ISBLANK(O3016), "Ethnicity Empty", ISBLANK(P3016), "Nationality Empty", ISBLANK(Q3016), "Disability Empty", ISBLANK(R3016), "Sexual Orientation Empty", ISBLANK(S3016), "Language Empty", ISBLANK(T3016), "Risk Assessment Empty", AND(G3016&lt;&gt;"",H3016&lt;&gt;""), IF(SUMPRODUCT(($G$2:$G$5000=G3016)*($H$2:$H$5000=H3016))&gt;1,"CONFLICT: NI and Check-in Date Already in Use","Correct"), TRUE, "Correct")</f>
        <v/>
      </c>
    </row>
    <row r="3017" spans="1:22" s="14" customFormat="1" x14ac:dyDescent="0.5">
      <c r="A3017" s="10"/>
      <c r="B3017" s="11"/>
      <c r="C3017" s="10"/>
      <c r="D3017" s="10"/>
      <c r="E3017" s="10"/>
      <c r="F3017" s="12"/>
      <c r="G3017" s="10"/>
      <c r="H3017" s="12"/>
      <c r="I3017" s="12"/>
      <c r="J3017" s="13"/>
      <c r="K3017" s="10"/>
      <c r="L3017" s="15" t="str">
        <f ca="1">IF(ISBLANK(F3017), "", DATEDIF(Tenants[[#This Row],[DateOfBirth]],TODAY(),"Y"))</f>
        <v/>
      </c>
      <c r="M3017" s="10"/>
      <c r="N3017" s="10"/>
      <c r="O3017" s="10"/>
      <c r="P3017" s="10"/>
      <c r="Q3017" s="10"/>
      <c r="R3017" s="10"/>
      <c r="S3017" s="10"/>
      <c r="T3017" s="10"/>
      <c r="U3017" s="16" t="str">
        <f t="shared" si="48"/>
        <v/>
      </c>
      <c r="V3017" s="16" t="str" cm="1">
        <f t="array" ref="V3017">_xlfn.IFS(AND(ISBLANK(A3017), OR(B3017&lt;&gt;"",C3017&lt;&gt;"",E3017&lt;&gt;"",F3017&lt;&gt;"",G3017&lt;&gt;"",H3017&lt;&gt;"",J3017&lt;&gt;"",K3017&lt;&gt;"",M3017&lt;&gt;"",N3017&lt;&gt;"",O3017&lt;&gt;"",P3017&lt;&gt;"",Q3017&lt;&gt;"",R3017&lt;&gt;"",S3017&lt;&gt;"",T3017&lt;&gt;"",)), "Address Empty", ISBLANK(A3017), "", ISBLANK(B3017), "Room Number Empty", ISBLANK(C3017), "First Name Empty", ISBLANK(E3017), "Last Name Empty", ISBLANK(F3017), "Date of Birth Empty", ISBLANK(G3017), "NI Number Empty", ISBLANK(H3017), "Check In Date Empty", ISBLANK(J3017), "HB Claim Ref Number Empty", ISBLANK(K3017), "Referral Agency Empty", ISBLANK(M3017), "Gender Empty", ISBLANK(N3017), "Religion Empty", ISBLANK(O3017), "Ethnicity Empty", ISBLANK(P3017), "Nationality Empty", ISBLANK(Q3017), "Disability Empty", ISBLANK(R3017), "Sexual Orientation Empty", ISBLANK(S3017), "Language Empty", ISBLANK(T3017), "Risk Assessment Empty", AND(G3017&lt;&gt;"",H3017&lt;&gt;""), IF(SUMPRODUCT(($G$2:$G$5000=G3017)*($H$2:$H$5000=H3017))&gt;1,"CONFLICT: NI and Check-in Date Already in Use","Correct"), TRUE, "Correct")</f>
        <v/>
      </c>
    </row>
    <row r="3018" spans="1:22" s="14" customFormat="1" x14ac:dyDescent="0.5">
      <c r="A3018" s="10"/>
      <c r="B3018" s="11"/>
      <c r="C3018" s="10"/>
      <c r="D3018" s="10"/>
      <c r="E3018" s="10"/>
      <c r="F3018" s="12"/>
      <c r="G3018" s="10"/>
      <c r="H3018" s="12"/>
      <c r="I3018" s="12"/>
      <c r="J3018" s="13"/>
      <c r="K3018" s="10"/>
      <c r="L3018" s="15" t="str">
        <f ca="1">IF(ISBLANK(F3018), "", DATEDIF(Tenants[[#This Row],[DateOfBirth]],TODAY(),"Y"))</f>
        <v/>
      </c>
      <c r="M3018" s="10"/>
      <c r="N3018" s="10"/>
      <c r="O3018" s="10"/>
      <c r="P3018" s="10"/>
      <c r="Q3018" s="10"/>
      <c r="R3018" s="10"/>
      <c r="S3018" s="10"/>
      <c r="T3018" s="10"/>
      <c r="U3018" s="16" t="str">
        <f t="shared" si="48"/>
        <v/>
      </c>
      <c r="V3018" s="16" t="str" cm="1">
        <f t="array" ref="V3018">_xlfn.IFS(AND(ISBLANK(A3018), OR(B3018&lt;&gt;"",C3018&lt;&gt;"",E3018&lt;&gt;"",F3018&lt;&gt;"",G3018&lt;&gt;"",H3018&lt;&gt;"",J3018&lt;&gt;"",K3018&lt;&gt;"",M3018&lt;&gt;"",N3018&lt;&gt;"",O3018&lt;&gt;"",P3018&lt;&gt;"",Q3018&lt;&gt;"",R3018&lt;&gt;"",S3018&lt;&gt;"",T3018&lt;&gt;"",)), "Address Empty", ISBLANK(A3018), "", ISBLANK(B3018), "Room Number Empty", ISBLANK(C3018), "First Name Empty", ISBLANK(E3018), "Last Name Empty", ISBLANK(F3018), "Date of Birth Empty", ISBLANK(G3018), "NI Number Empty", ISBLANK(H3018), "Check In Date Empty", ISBLANK(J3018), "HB Claim Ref Number Empty", ISBLANK(K3018), "Referral Agency Empty", ISBLANK(M3018), "Gender Empty", ISBLANK(N3018), "Religion Empty", ISBLANK(O3018), "Ethnicity Empty", ISBLANK(P3018), "Nationality Empty", ISBLANK(Q3018), "Disability Empty", ISBLANK(R3018), "Sexual Orientation Empty", ISBLANK(S3018), "Language Empty", ISBLANK(T3018), "Risk Assessment Empty", AND(G3018&lt;&gt;"",H3018&lt;&gt;""), IF(SUMPRODUCT(($G$2:$G$5000=G3018)*($H$2:$H$5000=H3018))&gt;1,"CONFLICT: NI and Check-in Date Already in Use","Correct"), TRUE, "Correct")</f>
        <v/>
      </c>
    </row>
    <row r="3019" spans="1:22" s="14" customFormat="1" x14ac:dyDescent="0.5">
      <c r="A3019" s="10"/>
      <c r="B3019" s="11"/>
      <c r="C3019" s="10"/>
      <c r="D3019" s="10"/>
      <c r="E3019" s="10"/>
      <c r="F3019" s="12"/>
      <c r="G3019" s="10"/>
      <c r="H3019" s="12"/>
      <c r="I3019" s="12"/>
      <c r="J3019" s="13"/>
      <c r="K3019" s="10"/>
      <c r="L3019" s="15" t="str">
        <f ca="1">IF(ISBLANK(F3019), "", DATEDIF(Tenants[[#This Row],[DateOfBirth]],TODAY(),"Y"))</f>
        <v/>
      </c>
      <c r="M3019" s="10"/>
      <c r="N3019" s="10"/>
      <c r="O3019" s="10"/>
      <c r="P3019" s="10"/>
      <c r="Q3019" s="10"/>
      <c r="R3019" s="10"/>
      <c r="S3019" s="10"/>
      <c r="T3019" s="10"/>
      <c r="U3019" s="16" t="str">
        <f t="shared" si="48"/>
        <v/>
      </c>
      <c r="V3019" s="16" t="str" cm="1">
        <f t="array" ref="V3019">_xlfn.IFS(AND(ISBLANK(A3019), OR(B3019&lt;&gt;"",C3019&lt;&gt;"",E3019&lt;&gt;"",F3019&lt;&gt;"",G3019&lt;&gt;"",H3019&lt;&gt;"",J3019&lt;&gt;"",K3019&lt;&gt;"",M3019&lt;&gt;"",N3019&lt;&gt;"",O3019&lt;&gt;"",P3019&lt;&gt;"",Q3019&lt;&gt;"",R3019&lt;&gt;"",S3019&lt;&gt;"",T3019&lt;&gt;"",)), "Address Empty", ISBLANK(A3019), "", ISBLANK(B3019), "Room Number Empty", ISBLANK(C3019), "First Name Empty", ISBLANK(E3019), "Last Name Empty", ISBLANK(F3019), "Date of Birth Empty", ISBLANK(G3019), "NI Number Empty", ISBLANK(H3019), "Check In Date Empty", ISBLANK(J3019), "HB Claim Ref Number Empty", ISBLANK(K3019), "Referral Agency Empty", ISBLANK(M3019), "Gender Empty", ISBLANK(N3019), "Religion Empty", ISBLANK(O3019), "Ethnicity Empty", ISBLANK(P3019), "Nationality Empty", ISBLANK(Q3019), "Disability Empty", ISBLANK(R3019), "Sexual Orientation Empty", ISBLANK(S3019), "Language Empty", ISBLANK(T3019), "Risk Assessment Empty", AND(G3019&lt;&gt;"",H3019&lt;&gt;""), IF(SUMPRODUCT(($G$2:$G$5000=G3019)*($H$2:$H$5000=H3019))&gt;1,"CONFLICT: NI and Check-in Date Already in Use","Correct"), TRUE, "Correct")</f>
        <v/>
      </c>
    </row>
    <row r="3020" spans="1:22" s="14" customFormat="1" x14ac:dyDescent="0.5">
      <c r="A3020" s="10"/>
      <c r="B3020" s="11"/>
      <c r="C3020" s="10"/>
      <c r="D3020" s="10"/>
      <c r="E3020" s="10"/>
      <c r="F3020" s="12"/>
      <c r="G3020" s="10"/>
      <c r="H3020" s="12"/>
      <c r="I3020" s="12"/>
      <c r="J3020" s="13"/>
      <c r="K3020" s="10"/>
      <c r="L3020" s="15" t="str">
        <f ca="1">IF(ISBLANK(F3020), "", DATEDIF(Tenants[[#This Row],[DateOfBirth]],TODAY(),"Y"))</f>
        <v/>
      </c>
      <c r="M3020" s="10"/>
      <c r="N3020" s="10"/>
      <c r="O3020" s="10"/>
      <c r="P3020" s="10"/>
      <c r="Q3020" s="10"/>
      <c r="R3020" s="10"/>
      <c r="S3020" s="10"/>
      <c r="T3020" s="10"/>
      <c r="U3020" s="16" t="str">
        <f t="shared" si="48"/>
        <v/>
      </c>
      <c r="V3020" s="16" t="str" cm="1">
        <f t="array" ref="V3020">_xlfn.IFS(AND(ISBLANK(A3020), OR(B3020&lt;&gt;"",C3020&lt;&gt;"",E3020&lt;&gt;"",F3020&lt;&gt;"",G3020&lt;&gt;"",H3020&lt;&gt;"",J3020&lt;&gt;"",K3020&lt;&gt;"",M3020&lt;&gt;"",N3020&lt;&gt;"",O3020&lt;&gt;"",P3020&lt;&gt;"",Q3020&lt;&gt;"",R3020&lt;&gt;"",S3020&lt;&gt;"",T3020&lt;&gt;"",)), "Address Empty", ISBLANK(A3020), "", ISBLANK(B3020), "Room Number Empty", ISBLANK(C3020), "First Name Empty", ISBLANK(E3020), "Last Name Empty", ISBLANK(F3020), "Date of Birth Empty", ISBLANK(G3020), "NI Number Empty", ISBLANK(H3020), "Check In Date Empty", ISBLANK(J3020), "HB Claim Ref Number Empty", ISBLANK(K3020), "Referral Agency Empty", ISBLANK(M3020), "Gender Empty", ISBLANK(N3020), "Religion Empty", ISBLANK(O3020), "Ethnicity Empty", ISBLANK(P3020), "Nationality Empty", ISBLANK(Q3020), "Disability Empty", ISBLANK(R3020), "Sexual Orientation Empty", ISBLANK(S3020), "Language Empty", ISBLANK(T3020), "Risk Assessment Empty", AND(G3020&lt;&gt;"",H3020&lt;&gt;""), IF(SUMPRODUCT(($G$2:$G$5000=G3020)*($H$2:$H$5000=H3020))&gt;1,"CONFLICT: NI and Check-in Date Already in Use","Correct"), TRUE, "Correct")</f>
        <v/>
      </c>
    </row>
    <row r="3021" spans="1:22" s="14" customFormat="1" x14ac:dyDescent="0.5">
      <c r="A3021" s="10"/>
      <c r="B3021" s="11"/>
      <c r="C3021" s="10"/>
      <c r="D3021" s="10"/>
      <c r="E3021" s="10"/>
      <c r="F3021" s="12"/>
      <c r="G3021" s="10"/>
      <c r="H3021" s="12"/>
      <c r="I3021" s="12"/>
      <c r="J3021" s="13"/>
      <c r="K3021" s="10"/>
      <c r="L3021" s="15" t="str">
        <f ca="1">IF(ISBLANK(F3021), "", DATEDIF(Tenants[[#This Row],[DateOfBirth]],TODAY(),"Y"))</f>
        <v/>
      </c>
      <c r="M3021" s="10"/>
      <c r="N3021" s="10"/>
      <c r="O3021" s="10"/>
      <c r="P3021" s="10"/>
      <c r="Q3021" s="10"/>
      <c r="R3021" s="10"/>
      <c r="S3021" s="10"/>
      <c r="T3021" s="10"/>
      <c r="U3021" s="16" t="str">
        <f t="shared" si="48"/>
        <v/>
      </c>
      <c r="V3021" s="16" t="str" cm="1">
        <f t="array" ref="V3021">_xlfn.IFS(AND(ISBLANK(A3021), OR(B3021&lt;&gt;"",C3021&lt;&gt;"",E3021&lt;&gt;"",F3021&lt;&gt;"",G3021&lt;&gt;"",H3021&lt;&gt;"",J3021&lt;&gt;"",K3021&lt;&gt;"",M3021&lt;&gt;"",N3021&lt;&gt;"",O3021&lt;&gt;"",P3021&lt;&gt;"",Q3021&lt;&gt;"",R3021&lt;&gt;"",S3021&lt;&gt;"",T3021&lt;&gt;"",)), "Address Empty", ISBLANK(A3021), "", ISBLANK(B3021), "Room Number Empty", ISBLANK(C3021), "First Name Empty", ISBLANK(E3021), "Last Name Empty", ISBLANK(F3021), "Date of Birth Empty", ISBLANK(G3021), "NI Number Empty", ISBLANK(H3021), "Check In Date Empty", ISBLANK(J3021), "HB Claim Ref Number Empty", ISBLANK(K3021), "Referral Agency Empty", ISBLANK(M3021), "Gender Empty", ISBLANK(N3021), "Religion Empty", ISBLANK(O3021), "Ethnicity Empty", ISBLANK(P3021), "Nationality Empty", ISBLANK(Q3021), "Disability Empty", ISBLANK(R3021), "Sexual Orientation Empty", ISBLANK(S3021), "Language Empty", ISBLANK(T3021), "Risk Assessment Empty", AND(G3021&lt;&gt;"",H3021&lt;&gt;""), IF(SUMPRODUCT(($G$2:$G$5000=G3021)*($H$2:$H$5000=H3021))&gt;1,"CONFLICT: NI and Check-in Date Already in Use","Correct"), TRUE, "Correct")</f>
        <v/>
      </c>
    </row>
    <row r="3022" spans="1:22" s="14" customFormat="1" x14ac:dyDescent="0.5">
      <c r="A3022" s="10"/>
      <c r="B3022" s="11"/>
      <c r="C3022" s="10"/>
      <c r="D3022" s="10"/>
      <c r="E3022" s="10"/>
      <c r="F3022" s="12"/>
      <c r="G3022" s="10"/>
      <c r="H3022" s="12"/>
      <c r="I3022" s="12"/>
      <c r="J3022" s="13"/>
      <c r="K3022" s="10"/>
      <c r="L3022" s="15" t="str">
        <f ca="1">IF(ISBLANK(F3022), "", DATEDIF(Tenants[[#This Row],[DateOfBirth]],TODAY(),"Y"))</f>
        <v/>
      </c>
      <c r="M3022" s="10"/>
      <c r="N3022" s="10"/>
      <c r="O3022" s="10"/>
      <c r="P3022" s="10"/>
      <c r="Q3022" s="10"/>
      <c r="R3022" s="10"/>
      <c r="S3022" s="10"/>
      <c r="T3022" s="10"/>
      <c r="U3022" s="16" t="str">
        <f t="shared" si="48"/>
        <v/>
      </c>
      <c r="V3022" s="16" t="str" cm="1">
        <f t="array" ref="V3022">_xlfn.IFS(AND(ISBLANK(A3022), OR(B3022&lt;&gt;"",C3022&lt;&gt;"",E3022&lt;&gt;"",F3022&lt;&gt;"",G3022&lt;&gt;"",H3022&lt;&gt;"",J3022&lt;&gt;"",K3022&lt;&gt;"",M3022&lt;&gt;"",N3022&lt;&gt;"",O3022&lt;&gt;"",P3022&lt;&gt;"",Q3022&lt;&gt;"",R3022&lt;&gt;"",S3022&lt;&gt;"",T3022&lt;&gt;"",)), "Address Empty", ISBLANK(A3022), "", ISBLANK(B3022), "Room Number Empty", ISBLANK(C3022), "First Name Empty", ISBLANK(E3022), "Last Name Empty", ISBLANK(F3022), "Date of Birth Empty", ISBLANK(G3022), "NI Number Empty", ISBLANK(H3022), "Check In Date Empty", ISBLANK(J3022), "HB Claim Ref Number Empty", ISBLANK(K3022), "Referral Agency Empty", ISBLANK(M3022), "Gender Empty", ISBLANK(N3022), "Religion Empty", ISBLANK(O3022), "Ethnicity Empty", ISBLANK(P3022), "Nationality Empty", ISBLANK(Q3022), "Disability Empty", ISBLANK(R3022), "Sexual Orientation Empty", ISBLANK(S3022), "Language Empty", ISBLANK(T3022), "Risk Assessment Empty", AND(G3022&lt;&gt;"",H3022&lt;&gt;""), IF(SUMPRODUCT(($G$2:$G$5000=G3022)*($H$2:$H$5000=H3022))&gt;1,"CONFLICT: NI and Check-in Date Already in Use","Correct"), TRUE, "Correct")</f>
        <v/>
      </c>
    </row>
    <row r="3023" spans="1:22" s="14" customFormat="1" x14ac:dyDescent="0.5">
      <c r="A3023" s="10"/>
      <c r="B3023" s="11"/>
      <c r="C3023" s="10"/>
      <c r="D3023" s="10"/>
      <c r="E3023" s="10"/>
      <c r="F3023" s="12"/>
      <c r="G3023" s="10"/>
      <c r="H3023" s="12"/>
      <c r="I3023" s="12"/>
      <c r="J3023" s="13"/>
      <c r="K3023" s="10"/>
      <c r="L3023" s="15" t="str">
        <f ca="1">IF(ISBLANK(F3023), "", DATEDIF(Tenants[[#This Row],[DateOfBirth]],TODAY(),"Y"))</f>
        <v/>
      </c>
      <c r="M3023" s="10"/>
      <c r="N3023" s="10"/>
      <c r="O3023" s="10"/>
      <c r="P3023" s="10"/>
      <c r="Q3023" s="10"/>
      <c r="R3023" s="10"/>
      <c r="S3023" s="10"/>
      <c r="T3023" s="10"/>
      <c r="U3023" s="16" t="str">
        <f t="shared" si="48"/>
        <v/>
      </c>
      <c r="V3023" s="16" t="str" cm="1">
        <f t="array" ref="V3023">_xlfn.IFS(AND(ISBLANK(A3023), OR(B3023&lt;&gt;"",C3023&lt;&gt;"",E3023&lt;&gt;"",F3023&lt;&gt;"",G3023&lt;&gt;"",H3023&lt;&gt;"",J3023&lt;&gt;"",K3023&lt;&gt;"",M3023&lt;&gt;"",N3023&lt;&gt;"",O3023&lt;&gt;"",P3023&lt;&gt;"",Q3023&lt;&gt;"",R3023&lt;&gt;"",S3023&lt;&gt;"",T3023&lt;&gt;"",)), "Address Empty", ISBLANK(A3023), "", ISBLANK(B3023), "Room Number Empty", ISBLANK(C3023), "First Name Empty", ISBLANK(E3023), "Last Name Empty", ISBLANK(F3023), "Date of Birth Empty", ISBLANK(G3023), "NI Number Empty", ISBLANK(H3023), "Check In Date Empty", ISBLANK(J3023), "HB Claim Ref Number Empty", ISBLANK(K3023), "Referral Agency Empty", ISBLANK(M3023), "Gender Empty", ISBLANK(N3023), "Religion Empty", ISBLANK(O3023), "Ethnicity Empty", ISBLANK(P3023), "Nationality Empty", ISBLANK(Q3023), "Disability Empty", ISBLANK(R3023), "Sexual Orientation Empty", ISBLANK(S3023), "Language Empty", ISBLANK(T3023), "Risk Assessment Empty", AND(G3023&lt;&gt;"",H3023&lt;&gt;""), IF(SUMPRODUCT(($G$2:$G$5000=G3023)*($H$2:$H$5000=H3023))&gt;1,"CONFLICT: NI and Check-in Date Already in Use","Correct"), TRUE, "Correct")</f>
        <v/>
      </c>
    </row>
    <row r="3024" spans="1:22" s="14" customFormat="1" x14ac:dyDescent="0.5">
      <c r="A3024" s="10"/>
      <c r="B3024" s="11"/>
      <c r="C3024" s="10"/>
      <c r="D3024" s="10"/>
      <c r="E3024" s="10"/>
      <c r="F3024" s="12"/>
      <c r="G3024" s="10"/>
      <c r="H3024" s="12"/>
      <c r="I3024" s="12"/>
      <c r="J3024" s="13"/>
      <c r="K3024" s="10"/>
      <c r="L3024" s="15" t="str">
        <f ca="1">IF(ISBLANK(F3024), "", DATEDIF(Tenants[[#This Row],[DateOfBirth]],TODAY(),"Y"))</f>
        <v/>
      </c>
      <c r="M3024" s="10"/>
      <c r="N3024" s="10"/>
      <c r="O3024" s="10"/>
      <c r="P3024" s="10"/>
      <c r="Q3024" s="10"/>
      <c r="R3024" s="10"/>
      <c r="S3024" s="10"/>
      <c r="T3024" s="10"/>
      <c r="U3024" s="16" t="str">
        <f t="shared" si="48"/>
        <v/>
      </c>
      <c r="V3024" s="16" t="str" cm="1">
        <f t="array" ref="V3024">_xlfn.IFS(AND(ISBLANK(A3024), OR(B3024&lt;&gt;"",C3024&lt;&gt;"",E3024&lt;&gt;"",F3024&lt;&gt;"",G3024&lt;&gt;"",H3024&lt;&gt;"",J3024&lt;&gt;"",K3024&lt;&gt;"",M3024&lt;&gt;"",N3024&lt;&gt;"",O3024&lt;&gt;"",P3024&lt;&gt;"",Q3024&lt;&gt;"",R3024&lt;&gt;"",S3024&lt;&gt;"",T3024&lt;&gt;"",)), "Address Empty", ISBLANK(A3024), "", ISBLANK(B3024), "Room Number Empty", ISBLANK(C3024), "First Name Empty", ISBLANK(E3024), "Last Name Empty", ISBLANK(F3024), "Date of Birth Empty", ISBLANK(G3024), "NI Number Empty", ISBLANK(H3024), "Check In Date Empty", ISBLANK(J3024), "HB Claim Ref Number Empty", ISBLANK(K3024), "Referral Agency Empty", ISBLANK(M3024), "Gender Empty", ISBLANK(N3024), "Religion Empty", ISBLANK(O3024), "Ethnicity Empty", ISBLANK(P3024), "Nationality Empty", ISBLANK(Q3024), "Disability Empty", ISBLANK(R3024), "Sexual Orientation Empty", ISBLANK(S3024), "Language Empty", ISBLANK(T3024), "Risk Assessment Empty", AND(G3024&lt;&gt;"",H3024&lt;&gt;""), IF(SUMPRODUCT(($G$2:$G$5000=G3024)*($H$2:$H$5000=H3024))&gt;1,"CONFLICT: NI and Check-in Date Already in Use","Correct"), TRUE, "Correct")</f>
        <v/>
      </c>
    </row>
    <row r="3025" spans="1:22" s="14" customFormat="1" x14ac:dyDescent="0.5">
      <c r="A3025" s="10"/>
      <c r="B3025" s="11"/>
      <c r="C3025" s="10"/>
      <c r="D3025" s="10"/>
      <c r="E3025" s="10"/>
      <c r="F3025" s="12"/>
      <c r="G3025" s="10"/>
      <c r="H3025" s="12"/>
      <c r="I3025" s="12"/>
      <c r="J3025" s="13"/>
      <c r="K3025" s="10"/>
      <c r="L3025" s="15" t="str">
        <f ca="1">IF(ISBLANK(F3025), "", DATEDIF(Tenants[[#This Row],[DateOfBirth]],TODAY(),"Y"))</f>
        <v/>
      </c>
      <c r="M3025" s="10"/>
      <c r="N3025" s="10"/>
      <c r="O3025" s="10"/>
      <c r="P3025" s="10"/>
      <c r="Q3025" s="10"/>
      <c r="R3025" s="10"/>
      <c r="S3025" s="10"/>
      <c r="T3025" s="10"/>
      <c r="U3025" s="16" t="str">
        <f t="shared" si="48"/>
        <v/>
      </c>
      <c r="V3025" s="16" t="str" cm="1">
        <f t="array" ref="V3025">_xlfn.IFS(AND(ISBLANK(A3025), OR(B3025&lt;&gt;"",C3025&lt;&gt;"",E3025&lt;&gt;"",F3025&lt;&gt;"",G3025&lt;&gt;"",H3025&lt;&gt;"",J3025&lt;&gt;"",K3025&lt;&gt;"",M3025&lt;&gt;"",N3025&lt;&gt;"",O3025&lt;&gt;"",P3025&lt;&gt;"",Q3025&lt;&gt;"",R3025&lt;&gt;"",S3025&lt;&gt;"",T3025&lt;&gt;"",)), "Address Empty", ISBLANK(A3025), "", ISBLANK(B3025), "Room Number Empty", ISBLANK(C3025), "First Name Empty", ISBLANK(E3025), "Last Name Empty", ISBLANK(F3025), "Date of Birth Empty", ISBLANK(G3025), "NI Number Empty", ISBLANK(H3025), "Check In Date Empty", ISBLANK(J3025), "HB Claim Ref Number Empty", ISBLANK(K3025), "Referral Agency Empty", ISBLANK(M3025), "Gender Empty", ISBLANK(N3025), "Religion Empty", ISBLANK(O3025), "Ethnicity Empty", ISBLANK(P3025), "Nationality Empty", ISBLANK(Q3025), "Disability Empty", ISBLANK(R3025), "Sexual Orientation Empty", ISBLANK(S3025), "Language Empty", ISBLANK(T3025), "Risk Assessment Empty", AND(G3025&lt;&gt;"",H3025&lt;&gt;""), IF(SUMPRODUCT(($G$2:$G$5000=G3025)*($H$2:$H$5000=H3025))&gt;1,"CONFLICT: NI and Check-in Date Already in Use","Correct"), TRUE, "Correct")</f>
        <v/>
      </c>
    </row>
    <row r="3026" spans="1:22" s="14" customFormat="1" x14ac:dyDescent="0.5">
      <c r="A3026" s="10"/>
      <c r="B3026" s="11"/>
      <c r="C3026" s="10"/>
      <c r="D3026" s="10"/>
      <c r="E3026" s="10"/>
      <c r="F3026" s="12"/>
      <c r="G3026" s="10"/>
      <c r="H3026" s="12"/>
      <c r="I3026" s="12"/>
      <c r="J3026" s="13"/>
      <c r="K3026" s="10"/>
      <c r="L3026" s="15" t="str">
        <f ca="1">IF(ISBLANK(F3026), "", DATEDIF(Tenants[[#This Row],[DateOfBirth]],TODAY(),"Y"))</f>
        <v/>
      </c>
      <c r="M3026" s="10"/>
      <c r="N3026" s="10"/>
      <c r="O3026" s="10"/>
      <c r="P3026" s="10"/>
      <c r="Q3026" s="10"/>
      <c r="R3026" s="10"/>
      <c r="S3026" s="10"/>
      <c r="T3026" s="10"/>
      <c r="U3026" s="16" t="str">
        <f t="shared" si="48"/>
        <v/>
      </c>
      <c r="V3026" s="16" t="str" cm="1">
        <f t="array" ref="V3026">_xlfn.IFS(AND(ISBLANK(A3026), OR(B3026&lt;&gt;"",C3026&lt;&gt;"",E3026&lt;&gt;"",F3026&lt;&gt;"",G3026&lt;&gt;"",H3026&lt;&gt;"",J3026&lt;&gt;"",K3026&lt;&gt;"",M3026&lt;&gt;"",N3026&lt;&gt;"",O3026&lt;&gt;"",P3026&lt;&gt;"",Q3026&lt;&gt;"",R3026&lt;&gt;"",S3026&lt;&gt;"",T3026&lt;&gt;"",)), "Address Empty", ISBLANK(A3026), "", ISBLANK(B3026), "Room Number Empty", ISBLANK(C3026), "First Name Empty", ISBLANK(E3026), "Last Name Empty", ISBLANK(F3026), "Date of Birth Empty", ISBLANK(G3026), "NI Number Empty", ISBLANK(H3026), "Check In Date Empty", ISBLANK(J3026), "HB Claim Ref Number Empty", ISBLANK(K3026), "Referral Agency Empty", ISBLANK(M3026), "Gender Empty", ISBLANK(N3026), "Religion Empty", ISBLANK(O3026), "Ethnicity Empty", ISBLANK(P3026), "Nationality Empty", ISBLANK(Q3026), "Disability Empty", ISBLANK(R3026), "Sexual Orientation Empty", ISBLANK(S3026), "Language Empty", ISBLANK(T3026), "Risk Assessment Empty", AND(G3026&lt;&gt;"",H3026&lt;&gt;""), IF(SUMPRODUCT(($G$2:$G$5000=G3026)*($H$2:$H$5000=H3026))&gt;1,"CONFLICT: NI and Check-in Date Already in Use","Correct"), TRUE, "Correct")</f>
        <v/>
      </c>
    </row>
    <row r="3027" spans="1:22" s="14" customFormat="1" x14ac:dyDescent="0.5">
      <c r="A3027" s="10"/>
      <c r="B3027" s="11"/>
      <c r="C3027" s="10"/>
      <c r="D3027" s="10"/>
      <c r="E3027" s="10"/>
      <c r="F3027" s="12"/>
      <c r="G3027" s="10"/>
      <c r="H3027" s="12"/>
      <c r="I3027" s="12"/>
      <c r="J3027" s="13"/>
      <c r="K3027" s="10"/>
      <c r="L3027" s="15" t="str">
        <f ca="1">IF(ISBLANK(F3027), "", DATEDIF(Tenants[[#This Row],[DateOfBirth]],TODAY(),"Y"))</f>
        <v/>
      </c>
      <c r="M3027" s="10"/>
      <c r="N3027" s="10"/>
      <c r="O3027" s="10"/>
      <c r="P3027" s="10"/>
      <c r="Q3027" s="10"/>
      <c r="R3027" s="10"/>
      <c r="S3027" s="10"/>
      <c r="T3027" s="10"/>
      <c r="U3027" s="16" t="str">
        <f t="shared" si="48"/>
        <v/>
      </c>
      <c r="V3027" s="16" t="str" cm="1">
        <f t="array" ref="V3027">_xlfn.IFS(AND(ISBLANK(A3027), OR(B3027&lt;&gt;"",C3027&lt;&gt;"",E3027&lt;&gt;"",F3027&lt;&gt;"",G3027&lt;&gt;"",H3027&lt;&gt;"",J3027&lt;&gt;"",K3027&lt;&gt;"",M3027&lt;&gt;"",N3027&lt;&gt;"",O3027&lt;&gt;"",P3027&lt;&gt;"",Q3027&lt;&gt;"",R3027&lt;&gt;"",S3027&lt;&gt;"",T3027&lt;&gt;"",)), "Address Empty", ISBLANK(A3027), "", ISBLANK(B3027), "Room Number Empty", ISBLANK(C3027), "First Name Empty", ISBLANK(E3027), "Last Name Empty", ISBLANK(F3027), "Date of Birth Empty", ISBLANK(G3027), "NI Number Empty", ISBLANK(H3027), "Check In Date Empty", ISBLANK(J3027), "HB Claim Ref Number Empty", ISBLANK(K3027), "Referral Agency Empty", ISBLANK(M3027), "Gender Empty", ISBLANK(N3027), "Religion Empty", ISBLANK(O3027), "Ethnicity Empty", ISBLANK(P3027), "Nationality Empty", ISBLANK(Q3027), "Disability Empty", ISBLANK(R3027), "Sexual Orientation Empty", ISBLANK(S3027), "Language Empty", ISBLANK(T3027), "Risk Assessment Empty", AND(G3027&lt;&gt;"",H3027&lt;&gt;""), IF(SUMPRODUCT(($G$2:$G$5000=G3027)*($H$2:$H$5000=H3027))&gt;1,"CONFLICT: NI and Check-in Date Already in Use","Correct"), TRUE, "Correct")</f>
        <v/>
      </c>
    </row>
    <row r="3028" spans="1:22" s="14" customFormat="1" x14ac:dyDescent="0.5">
      <c r="A3028" s="10"/>
      <c r="B3028" s="11"/>
      <c r="C3028" s="10"/>
      <c r="D3028" s="10"/>
      <c r="E3028" s="10"/>
      <c r="F3028" s="12"/>
      <c r="G3028" s="10"/>
      <c r="H3028" s="12"/>
      <c r="I3028" s="12"/>
      <c r="J3028" s="13"/>
      <c r="K3028" s="10"/>
      <c r="L3028" s="15" t="str">
        <f ca="1">IF(ISBLANK(F3028), "", DATEDIF(Tenants[[#This Row],[DateOfBirth]],TODAY(),"Y"))</f>
        <v/>
      </c>
      <c r="M3028" s="10"/>
      <c r="N3028" s="10"/>
      <c r="O3028" s="10"/>
      <c r="P3028" s="10"/>
      <c r="Q3028" s="10"/>
      <c r="R3028" s="10"/>
      <c r="S3028" s="10"/>
      <c r="T3028" s="10"/>
      <c r="U3028" s="16" t="str">
        <f t="shared" si="48"/>
        <v/>
      </c>
      <c r="V3028" s="16" t="str" cm="1">
        <f t="array" ref="V3028">_xlfn.IFS(AND(ISBLANK(A3028), OR(B3028&lt;&gt;"",C3028&lt;&gt;"",E3028&lt;&gt;"",F3028&lt;&gt;"",G3028&lt;&gt;"",H3028&lt;&gt;"",J3028&lt;&gt;"",K3028&lt;&gt;"",M3028&lt;&gt;"",N3028&lt;&gt;"",O3028&lt;&gt;"",P3028&lt;&gt;"",Q3028&lt;&gt;"",R3028&lt;&gt;"",S3028&lt;&gt;"",T3028&lt;&gt;"",)), "Address Empty", ISBLANK(A3028), "", ISBLANK(B3028), "Room Number Empty", ISBLANK(C3028), "First Name Empty", ISBLANK(E3028), "Last Name Empty", ISBLANK(F3028), "Date of Birth Empty", ISBLANK(G3028), "NI Number Empty", ISBLANK(H3028), "Check In Date Empty", ISBLANK(J3028), "HB Claim Ref Number Empty", ISBLANK(K3028), "Referral Agency Empty", ISBLANK(M3028), "Gender Empty", ISBLANK(N3028), "Religion Empty", ISBLANK(O3028), "Ethnicity Empty", ISBLANK(P3028), "Nationality Empty", ISBLANK(Q3028), "Disability Empty", ISBLANK(R3028), "Sexual Orientation Empty", ISBLANK(S3028), "Language Empty", ISBLANK(T3028), "Risk Assessment Empty", AND(G3028&lt;&gt;"",H3028&lt;&gt;""), IF(SUMPRODUCT(($G$2:$G$5000=G3028)*($H$2:$H$5000=H3028))&gt;1,"CONFLICT: NI and Check-in Date Already in Use","Correct"), TRUE, "Correct")</f>
        <v/>
      </c>
    </row>
    <row r="3029" spans="1:22" s="14" customFormat="1" x14ac:dyDescent="0.5">
      <c r="A3029" s="10"/>
      <c r="B3029" s="11"/>
      <c r="C3029" s="10"/>
      <c r="D3029" s="10"/>
      <c r="E3029" s="10"/>
      <c r="F3029" s="12"/>
      <c r="G3029" s="10"/>
      <c r="H3029" s="12"/>
      <c r="I3029" s="12"/>
      <c r="J3029" s="13"/>
      <c r="K3029" s="10"/>
      <c r="L3029" s="15" t="str">
        <f ca="1">IF(ISBLANK(F3029), "", DATEDIF(Tenants[[#This Row],[DateOfBirth]],TODAY(),"Y"))</f>
        <v/>
      </c>
      <c r="M3029" s="10"/>
      <c r="N3029" s="10"/>
      <c r="O3029" s="10"/>
      <c r="P3029" s="10"/>
      <c r="Q3029" s="10"/>
      <c r="R3029" s="10"/>
      <c r="S3029" s="10"/>
      <c r="T3029" s="10"/>
      <c r="U3029" s="16" t="str">
        <f t="shared" si="48"/>
        <v/>
      </c>
      <c r="V3029" s="16" t="str" cm="1">
        <f t="array" ref="V3029">_xlfn.IFS(AND(ISBLANK(A3029), OR(B3029&lt;&gt;"",C3029&lt;&gt;"",E3029&lt;&gt;"",F3029&lt;&gt;"",G3029&lt;&gt;"",H3029&lt;&gt;"",J3029&lt;&gt;"",K3029&lt;&gt;"",M3029&lt;&gt;"",N3029&lt;&gt;"",O3029&lt;&gt;"",P3029&lt;&gt;"",Q3029&lt;&gt;"",R3029&lt;&gt;"",S3029&lt;&gt;"",T3029&lt;&gt;"",)), "Address Empty", ISBLANK(A3029), "", ISBLANK(B3029), "Room Number Empty", ISBLANK(C3029), "First Name Empty", ISBLANK(E3029), "Last Name Empty", ISBLANK(F3029), "Date of Birth Empty", ISBLANK(G3029), "NI Number Empty", ISBLANK(H3029), "Check In Date Empty", ISBLANK(J3029), "HB Claim Ref Number Empty", ISBLANK(K3029), "Referral Agency Empty", ISBLANK(M3029), "Gender Empty", ISBLANK(N3029), "Religion Empty", ISBLANK(O3029), "Ethnicity Empty", ISBLANK(P3029), "Nationality Empty", ISBLANK(Q3029), "Disability Empty", ISBLANK(R3029), "Sexual Orientation Empty", ISBLANK(S3029), "Language Empty", ISBLANK(T3029), "Risk Assessment Empty", AND(G3029&lt;&gt;"",H3029&lt;&gt;""), IF(SUMPRODUCT(($G$2:$G$5000=G3029)*($H$2:$H$5000=H3029))&gt;1,"CONFLICT: NI and Check-in Date Already in Use","Correct"), TRUE, "Correct")</f>
        <v/>
      </c>
    </row>
    <row r="3030" spans="1:22" s="14" customFormat="1" x14ac:dyDescent="0.5">
      <c r="A3030" s="10"/>
      <c r="B3030" s="11"/>
      <c r="C3030" s="10"/>
      <c r="D3030" s="10"/>
      <c r="E3030" s="10"/>
      <c r="F3030" s="12"/>
      <c r="G3030" s="10"/>
      <c r="H3030" s="12"/>
      <c r="I3030" s="12"/>
      <c r="J3030" s="13"/>
      <c r="K3030" s="10"/>
      <c r="L3030" s="15" t="str">
        <f ca="1">IF(ISBLANK(F3030), "", DATEDIF(Tenants[[#This Row],[DateOfBirth]],TODAY(),"Y"))</f>
        <v/>
      </c>
      <c r="M3030" s="10"/>
      <c r="N3030" s="10"/>
      <c r="O3030" s="10"/>
      <c r="P3030" s="10"/>
      <c r="Q3030" s="10"/>
      <c r="R3030" s="10"/>
      <c r="S3030" s="10"/>
      <c r="T3030" s="10"/>
      <c r="U3030" s="16" t="str">
        <f t="shared" si="48"/>
        <v/>
      </c>
      <c r="V3030" s="16" t="str" cm="1">
        <f t="array" ref="V3030">_xlfn.IFS(AND(ISBLANK(A3030), OR(B3030&lt;&gt;"",C3030&lt;&gt;"",E3030&lt;&gt;"",F3030&lt;&gt;"",G3030&lt;&gt;"",H3030&lt;&gt;"",J3030&lt;&gt;"",K3030&lt;&gt;"",M3030&lt;&gt;"",N3030&lt;&gt;"",O3030&lt;&gt;"",P3030&lt;&gt;"",Q3030&lt;&gt;"",R3030&lt;&gt;"",S3030&lt;&gt;"",T3030&lt;&gt;"",)), "Address Empty", ISBLANK(A3030), "", ISBLANK(B3030), "Room Number Empty", ISBLANK(C3030), "First Name Empty", ISBLANK(E3030), "Last Name Empty", ISBLANK(F3030), "Date of Birth Empty", ISBLANK(G3030), "NI Number Empty", ISBLANK(H3030), "Check In Date Empty", ISBLANK(J3030), "HB Claim Ref Number Empty", ISBLANK(K3030), "Referral Agency Empty", ISBLANK(M3030), "Gender Empty", ISBLANK(N3030), "Religion Empty", ISBLANK(O3030), "Ethnicity Empty", ISBLANK(P3030), "Nationality Empty", ISBLANK(Q3030), "Disability Empty", ISBLANK(R3030), "Sexual Orientation Empty", ISBLANK(S3030), "Language Empty", ISBLANK(T3030), "Risk Assessment Empty", AND(G3030&lt;&gt;"",H3030&lt;&gt;""), IF(SUMPRODUCT(($G$2:$G$5000=G3030)*($H$2:$H$5000=H3030))&gt;1,"CONFLICT: NI and Check-in Date Already in Use","Correct"), TRUE, "Correct")</f>
        <v/>
      </c>
    </row>
    <row r="3031" spans="1:22" s="14" customFormat="1" x14ac:dyDescent="0.5">
      <c r="A3031" s="10"/>
      <c r="B3031" s="11"/>
      <c r="C3031" s="10"/>
      <c r="D3031" s="10"/>
      <c r="E3031" s="10"/>
      <c r="F3031" s="12"/>
      <c r="G3031" s="10"/>
      <c r="H3031" s="12"/>
      <c r="I3031" s="12"/>
      <c r="J3031" s="13"/>
      <c r="K3031" s="10"/>
      <c r="L3031" s="15" t="str">
        <f ca="1">IF(ISBLANK(F3031), "", DATEDIF(Tenants[[#This Row],[DateOfBirth]],TODAY(),"Y"))</f>
        <v/>
      </c>
      <c r="M3031" s="10"/>
      <c r="N3031" s="10"/>
      <c r="O3031" s="10"/>
      <c r="P3031" s="10"/>
      <c r="Q3031" s="10"/>
      <c r="R3031" s="10"/>
      <c r="S3031" s="10"/>
      <c r="T3031" s="10"/>
      <c r="U3031" s="16" t="str">
        <f t="shared" si="48"/>
        <v/>
      </c>
      <c r="V3031" s="16" t="str" cm="1">
        <f t="array" ref="V3031">_xlfn.IFS(AND(ISBLANK(A3031), OR(B3031&lt;&gt;"",C3031&lt;&gt;"",E3031&lt;&gt;"",F3031&lt;&gt;"",G3031&lt;&gt;"",H3031&lt;&gt;"",J3031&lt;&gt;"",K3031&lt;&gt;"",M3031&lt;&gt;"",N3031&lt;&gt;"",O3031&lt;&gt;"",P3031&lt;&gt;"",Q3031&lt;&gt;"",R3031&lt;&gt;"",S3031&lt;&gt;"",T3031&lt;&gt;"",)), "Address Empty", ISBLANK(A3031), "", ISBLANK(B3031), "Room Number Empty", ISBLANK(C3031), "First Name Empty", ISBLANK(E3031), "Last Name Empty", ISBLANK(F3031), "Date of Birth Empty", ISBLANK(G3031), "NI Number Empty", ISBLANK(H3031), "Check In Date Empty", ISBLANK(J3031), "HB Claim Ref Number Empty", ISBLANK(K3031), "Referral Agency Empty", ISBLANK(M3031), "Gender Empty", ISBLANK(N3031), "Religion Empty", ISBLANK(O3031), "Ethnicity Empty", ISBLANK(P3031), "Nationality Empty", ISBLANK(Q3031), "Disability Empty", ISBLANK(R3031), "Sexual Orientation Empty", ISBLANK(S3031), "Language Empty", ISBLANK(T3031), "Risk Assessment Empty", AND(G3031&lt;&gt;"",H3031&lt;&gt;""), IF(SUMPRODUCT(($G$2:$G$5000=G3031)*($H$2:$H$5000=H3031))&gt;1,"CONFLICT: NI and Check-in Date Already in Use","Correct"), TRUE, "Correct")</f>
        <v/>
      </c>
    </row>
    <row r="3032" spans="1:22" s="14" customFormat="1" x14ac:dyDescent="0.5">
      <c r="A3032" s="10"/>
      <c r="B3032" s="11"/>
      <c r="C3032" s="10"/>
      <c r="D3032" s="10"/>
      <c r="E3032" s="10"/>
      <c r="F3032" s="12"/>
      <c r="G3032" s="10"/>
      <c r="H3032" s="12"/>
      <c r="I3032" s="12"/>
      <c r="J3032" s="13"/>
      <c r="K3032" s="10"/>
      <c r="L3032" s="15" t="str">
        <f ca="1">IF(ISBLANK(F3032), "", DATEDIF(Tenants[[#This Row],[DateOfBirth]],TODAY(),"Y"))</f>
        <v/>
      </c>
      <c r="M3032" s="10"/>
      <c r="N3032" s="10"/>
      <c r="O3032" s="10"/>
      <c r="P3032" s="10"/>
      <c r="Q3032" s="10"/>
      <c r="R3032" s="10"/>
      <c r="S3032" s="10"/>
      <c r="T3032" s="10"/>
      <c r="U3032" s="16" t="str">
        <f t="shared" si="48"/>
        <v/>
      </c>
      <c r="V3032" s="16" t="str" cm="1">
        <f t="array" ref="V3032">_xlfn.IFS(AND(ISBLANK(A3032), OR(B3032&lt;&gt;"",C3032&lt;&gt;"",E3032&lt;&gt;"",F3032&lt;&gt;"",G3032&lt;&gt;"",H3032&lt;&gt;"",J3032&lt;&gt;"",K3032&lt;&gt;"",M3032&lt;&gt;"",N3032&lt;&gt;"",O3032&lt;&gt;"",P3032&lt;&gt;"",Q3032&lt;&gt;"",R3032&lt;&gt;"",S3032&lt;&gt;"",T3032&lt;&gt;"",)), "Address Empty", ISBLANK(A3032), "", ISBLANK(B3032), "Room Number Empty", ISBLANK(C3032), "First Name Empty", ISBLANK(E3032), "Last Name Empty", ISBLANK(F3032), "Date of Birth Empty", ISBLANK(G3032), "NI Number Empty", ISBLANK(H3032), "Check In Date Empty", ISBLANK(J3032), "HB Claim Ref Number Empty", ISBLANK(K3032), "Referral Agency Empty", ISBLANK(M3032), "Gender Empty", ISBLANK(N3032), "Religion Empty", ISBLANK(O3032), "Ethnicity Empty", ISBLANK(P3032), "Nationality Empty", ISBLANK(Q3032), "Disability Empty", ISBLANK(R3032), "Sexual Orientation Empty", ISBLANK(S3032), "Language Empty", ISBLANK(T3032), "Risk Assessment Empty", AND(G3032&lt;&gt;"",H3032&lt;&gt;""), IF(SUMPRODUCT(($G$2:$G$5000=G3032)*($H$2:$H$5000=H3032))&gt;1,"CONFLICT: NI and Check-in Date Already in Use","Correct"), TRUE, "Correct")</f>
        <v/>
      </c>
    </row>
    <row r="3033" spans="1:22" s="14" customFormat="1" x14ac:dyDescent="0.5">
      <c r="A3033" s="10"/>
      <c r="B3033" s="11"/>
      <c r="C3033" s="10"/>
      <c r="D3033" s="10"/>
      <c r="E3033" s="10"/>
      <c r="F3033" s="12"/>
      <c r="G3033" s="10"/>
      <c r="H3033" s="12"/>
      <c r="I3033" s="12"/>
      <c r="J3033" s="13"/>
      <c r="K3033" s="10"/>
      <c r="L3033" s="15" t="str">
        <f ca="1">IF(ISBLANK(F3033), "", DATEDIF(Tenants[[#This Row],[DateOfBirth]],TODAY(),"Y"))</f>
        <v/>
      </c>
      <c r="M3033" s="10"/>
      <c r="N3033" s="10"/>
      <c r="O3033" s="10"/>
      <c r="P3033" s="10"/>
      <c r="Q3033" s="10"/>
      <c r="R3033" s="10"/>
      <c r="S3033" s="10"/>
      <c r="T3033" s="10"/>
      <c r="U3033" s="16" t="str">
        <f t="shared" si="48"/>
        <v/>
      </c>
      <c r="V3033" s="16" t="str" cm="1">
        <f t="array" ref="V3033">_xlfn.IFS(AND(ISBLANK(A3033), OR(B3033&lt;&gt;"",C3033&lt;&gt;"",E3033&lt;&gt;"",F3033&lt;&gt;"",G3033&lt;&gt;"",H3033&lt;&gt;"",J3033&lt;&gt;"",K3033&lt;&gt;"",M3033&lt;&gt;"",N3033&lt;&gt;"",O3033&lt;&gt;"",P3033&lt;&gt;"",Q3033&lt;&gt;"",R3033&lt;&gt;"",S3033&lt;&gt;"",T3033&lt;&gt;"",)), "Address Empty", ISBLANK(A3033), "", ISBLANK(B3033), "Room Number Empty", ISBLANK(C3033), "First Name Empty", ISBLANK(E3033), "Last Name Empty", ISBLANK(F3033), "Date of Birth Empty", ISBLANK(G3033), "NI Number Empty", ISBLANK(H3033), "Check In Date Empty", ISBLANK(J3033), "HB Claim Ref Number Empty", ISBLANK(K3033), "Referral Agency Empty", ISBLANK(M3033), "Gender Empty", ISBLANK(N3033), "Religion Empty", ISBLANK(O3033), "Ethnicity Empty", ISBLANK(P3033), "Nationality Empty", ISBLANK(Q3033), "Disability Empty", ISBLANK(R3033), "Sexual Orientation Empty", ISBLANK(S3033), "Language Empty", ISBLANK(T3033), "Risk Assessment Empty", AND(G3033&lt;&gt;"",H3033&lt;&gt;""), IF(SUMPRODUCT(($G$2:$G$5000=G3033)*($H$2:$H$5000=H3033))&gt;1,"CONFLICT: NI and Check-in Date Already in Use","Correct"), TRUE, "Correct")</f>
        <v/>
      </c>
    </row>
    <row r="3034" spans="1:22" s="14" customFormat="1" x14ac:dyDescent="0.5">
      <c r="A3034" s="10"/>
      <c r="B3034" s="11"/>
      <c r="C3034" s="10"/>
      <c r="D3034" s="10"/>
      <c r="E3034" s="10"/>
      <c r="F3034" s="12"/>
      <c r="G3034" s="10"/>
      <c r="H3034" s="12"/>
      <c r="I3034" s="12"/>
      <c r="J3034" s="13"/>
      <c r="K3034" s="10"/>
      <c r="L3034" s="15" t="str">
        <f ca="1">IF(ISBLANK(F3034), "", DATEDIF(Tenants[[#This Row],[DateOfBirth]],TODAY(),"Y"))</f>
        <v/>
      </c>
      <c r="M3034" s="10"/>
      <c r="N3034" s="10"/>
      <c r="O3034" s="10"/>
      <c r="P3034" s="10"/>
      <c r="Q3034" s="10"/>
      <c r="R3034" s="10"/>
      <c r="S3034" s="10"/>
      <c r="T3034" s="10"/>
      <c r="U3034" s="16" t="str">
        <f t="shared" si="48"/>
        <v/>
      </c>
      <c r="V3034" s="16" t="str" cm="1">
        <f t="array" ref="V3034">_xlfn.IFS(AND(ISBLANK(A3034), OR(B3034&lt;&gt;"",C3034&lt;&gt;"",E3034&lt;&gt;"",F3034&lt;&gt;"",G3034&lt;&gt;"",H3034&lt;&gt;"",J3034&lt;&gt;"",K3034&lt;&gt;"",M3034&lt;&gt;"",N3034&lt;&gt;"",O3034&lt;&gt;"",P3034&lt;&gt;"",Q3034&lt;&gt;"",R3034&lt;&gt;"",S3034&lt;&gt;"",T3034&lt;&gt;"",)), "Address Empty", ISBLANK(A3034), "", ISBLANK(B3034), "Room Number Empty", ISBLANK(C3034), "First Name Empty", ISBLANK(E3034), "Last Name Empty", ISBLANK(F3034), "Date of Birth Empty", ISBLANK(G3034), "NI Number Empty", ISBLANK(H3034), "Check In Date Empty", ISBLANK(J3034), "HB Claim Ref Number Empty", ISBLANK(K3034), "Referral Agency Empty", ISBLANK(M3034), "Gender Empty", ISBLANK(N3034), "Religion Empty", ISBLANK(O3034), "Ethnicity Empty", ISBLANK(P3034), "Nationality Empty", ISBLANK(Q3034), "Disability Empty", ISBLANK(R3034), "Sexual Orientation Empty", ISBLANK(S3034), "Language Empty", ISBLANK(T3034), "Risk Assessment Empty", AND(G3034&lt;&gt;"",H3034&lt;&gt;""), IF(SUMPRODUCT(($G$2:$G$5000=G3034)*($H$2:$H$5000=H3034))&gt;1,"CONFLICT: NI and Check-in Date Already in Use","Correct"), TRUE, "Correct")</f>
        <v/>
      </c>
    </row>
    <row r="3035" spans="1:22" s="14" customFormat="1" x14ac:dyDescent="0.5">
      <c r="A3035" s="10"/>
      <c r="B3035" s="11"/>
      <c r="C3035" s="10"/>
      <c r="D3035" s="10"/>
      <c r="E3035" s="10"/>
      <c r="F3035" s="12"/>
      <c r="G3035" s="10"/>
      <c r="H3035" s="12"/>
      <c r="I3035" s="12"/>
      <c r="J3035" s="13"/>
      <c r="K3035" s="10"/>
      <c r="L3035" s="15" t="str">
        <f ca="1">IF(ISBLANK(F3035), "", DATEDIF(Tenants[[#This Row],[DateOfBirth]],TODAY(),"Y"))</f>
        <v/>
      </c>
      <c r="M3035" s="10"/>
      <c r="N3035" s="10"/>
      <c r="O3035" s="10"/>
      <c r="P3035" s="10"/>
      <c r="Q3035" s="10"/>
      <c r="R3035" s="10"/>
      <c r="S3035" s="10"/>
      <c r="T3035" s="10"/>
      <c r="U3035" s="16" t="str">
        <f t="shared" si="48"/>
        <v/>
      </c>
      <c r="V3035" s="16" t="str" cm="1">
        <f t="array" ref="V3035">_xlfn.IFS(AND(ISBLANK(A3035), OR(B3035&lt;&gt;"",C3035&lt;&gt;"",E3035&lt;&gt;"",F3035&lt;&gt;"",G3035&lt;&gt;"",H3035&lt;&gt;"",J3035&lt;&gt;"",K3035&lt;&gt;"",M3035&lt;&gt;"",N3035&lt;&gt;"",O3035&lt;&gt;"",P3035&lt;&gt;"",Q3035&lt;&gt;"",R3035&lt;&gt;"",S3035&lt;&gt;"",T3035&lt;&gt;"",)), "Address Empty", ISBLANK(A3035), "", ISBLANK(B3035), "Room Number Empty", ISBLANK(C3035), "First Name Empty", ISBLANK(E3035), "Last Name Empty", ISBLANK(F3035), "Date of Birth Empty", ISBLANK(G3035), "NI Number Empty", ISBLANK(H3035), "Check In Date Empty", ISBLANK(J3035), "HB Claim Ref Number Empty", ISBLANK(K3035), "Referral Agency Empty", ISBLANK(M3035), "Gender Empty", ISBLANK(N3035), "Religion Empty", ISBLANK(O3035), "Ethnicity Empty", ISBLANK(P3035), "Nationality Empty", ISBLANK(Q3035), "Disability Empty", ISBLANK(R3035), "Sexual Orientation Empty", ISBLANK(S3035), "Language Empty", ISBLANK(T3035), "Risk Assessment Empty", AND(G3035&lt;&gt;"",H3035&lt;&gt;""), IF(SUMPRODUCT(($G$2:$G$5000=G3035)*($H$2:$H$5000=H3035))&gt;1,"CONFLICT: NI and Check-in Date Already in Use","Correct"), TRUE, "Correct")</f>
        <v/>
      </c>
    </row>
    <row r="3036" spans="1:22" s="14" customFormat="1" x14ac:dyDescent="0.5">
      <c r="A3036" s="10"/>
      <c r="B3036" s="11"/>
      <c r="C3036" s="10"/>
      <c r="D3036" s="10"/>
      <c r="E3036" s="10"/>
      <c r="F3036" s="12"/>
      <c r="G3036" s="10"/>
      <c r="H3036" s="12"/>
      <c r="I3036" s="12"/>
      <c r="J3036" s="13"/>
      <c r="K3036" s="10"/>
      <c r="L3036" s="15" t="str">
        <f ca="1">IF(ISBLANK(F3036), "", DATEDIF(Tenants[[#This Row],[DateOfBirth]],TODAY(),"Y"))</f>
        <v/>
      </c>
      <c r="M3036" s="10"/>
      <c r="N3036" s="10"/>
      <c r="O3036" s="10"/>
      <c r="P3036" s="10"/>
      <c r="Q3036" s="10"/>
      <c r="R3036" s="10"/>
      <c r="S3036" s="10"/>
      <c r="T3036" s="10"/>
      <c r="U3036" s="16" t="str">
        <f t="shared" si="48"/>
        <v/>
      </c>
      <c r="V3036" s="16" t="str" cm="1">
        <f t="array" ref="V3036">_xlfn.IFS(AND(ISBLANK(A3036), OR(B3036&lt;&gt;"",C3036&lt;&gt;"",E3036&lt;&gt;"",F3036&lt;&gt;"",G3036&lt;&gt;"",H3036&lt;&gt;"",J3036&lt;&gt;"",K3036&lt;&gt;"",M3036&lt;&gt;"",N3036&lt;&gt;"",O3036&lt;&gt;"",P3036&lt;&gt;"",Q3036&lt;&gt;"",R3036&lt;&gt;"",S3036&lt;&gt;"",T3036&lt;&gt;"",)), "Address Empty", ISBLANK(A3036), "", ISBLANK(B3036), "Room Number Empty", ISBLANK(C3036), "First Name Empty", ISBLANK(E3036), "Last Name Empty", ISBLANK(F3036), "Date of Birth Empty", ISBLANK(G3036), "NI Number Empty", ISBLANK(H3036), "Check In Date Empty", ISBLANK(J3036), "HB Claim Ref Number Empty", ISBLANK(K3036), "Referral Agency Empty", ISBLANK(M3036), "Gender Empty", ISBLANK(N3036), "Religion Empty", ISBLANK(O3036), "Ethnicity Empty", ISBLANK(P3036), "Nationality Empty", ISBLANK(Q3036), "Disability Empty", ISBLANK(R3036), "Sexual Orientation Empty", ISBLANK(S3036), "Language Empty", ISBLANK(T3036), "Risk Assessment Empty", AND(G3036&lt;&gt;"",H3036&lt;&gt;""), IF(SUMPRODUCT(($G$2:$G$5000=G3036)*($H$2:$H$5000=H3036))&gt;1,"CONFLICT: NI and Check-in Date Already in Use","Correct"), TRUE, "Correct")</f>
        <v/>
      </c>
    </row>
    <row r="3037" spans="1:22" s="14" customFormat="1" x14ac:dyDescent="0.5">
      <c r="A3037" s="10"/>
      <c r="B3037" s="11"/>
      <c r="C3037" s="10"/>
      <c r="D3037" s="10"/>
      <c r="E3037" s="10"/>
      <c r="F3037" s="12"/>
      <c r="G3037" s="10"/>
      <c r="H3037" s="12"/>
      <c r="I3037" s="12"/>
      <c r="J3037" s="13"/>
      <c r="K3037" s="10"/>
      <c r="L3037" s="15" t="str">
        <f ca="1">IF(ISBLANK(F3037), "", DATEDIF(Tenants[[#This Row],[DateOfBirth]],TODAY(),"Y"))</f>
        <v/>
      </c>
      <c r="M3037" s="10"/>
      <c r="N3037" s="10"/>
      <c r="O3037" s="10"/>
      <c r="P3037" s="10"/>
      <c r="Q3037" s="10"/>
      <c r="R3037" s="10"/>
      <c r="S3037" s="10"/>
      <c r="T3037" s="10"/>
      <c r="U3037" s="16" t="str">
        <f t="shared" si="48"/>
        <v/>
      </c>
      <c r="V3037" s="16" t="str" cm="1">
        <f t="array" ref="V3037">_xlfn.IFS(AND(ISBLANK(A3037), OR(B3037&lt;&gt;"",C3037&lt;&gt;"",E3037&lt;&gt;"",F3037&lt;&gt;"",G3037&lt;&gt;"",H3037&lt;&gt;"",J3037&lt;&gt;"",K3037&lt;&gt;"",M3037&lt;&gt;"",N3037&lt;&gt;"",O3037&lt;&gt;"",P3037&lt;&gt;"",Q3037&lt;&gt;"",R3037&lt;&gt;"",S3037&lt;&gt;"",T3037&lt;&gt;"",)), "Address Empty", ISBLANK(A3037), "", ISBLANK(B3037), "Room Number Empty", ISBLANK(C3037), "First Name Empty", ISBLANK(E3037), "Last Name Empty", ISBLANK(F3037), "Date of Birth Empty", ISBLANK(G3037), "NI Number Empty", ISBLANK(H3037), "Check In Date Empty", ISBLANK(J3037), "HB Claim Ref Number Empty", ISBLANK(K3037), "Referral Agency Empty", ISBLANK(M3037), "Gender Empty", ISBLANK(N3037), "Religion Empty", ISBLANK(O3037), "Ethnicity Empty", ISBLANK(P3037), "Nationality Empty", ISBLANK(Q3037), "Disability Empty", ISBLANK(R3037), "Sexual Orientation Empty", ISBLANK(S3037), "Language Empty", ISBLANK(T3037), "Risk Assessment Empty", AND(G3037&lt;&gt;"",H3037&lt;&gt;""), IF(SUMPRODUCT(($G$2:$G$5000=G3037)*($H$2:$H$5000=H3037))&gt;1,"CONFLICT: NI and Check-in Date Already in Use","Correct"), TRUE, "Correct")</f>
        <v/>
      </c>
    </row>
    <row r="3038" spans="1:22" s="14" customFormat="1" x14ac:dyDescent="0.5">
      <c r="A3038" s="10"/>
      <c r="B3038" s="11"/>
      <c r="C3038" s="10"/>
      <c r="D3038" s="10"/>
      <c r="E3038" s="10"/>
      <c r="F3038" s="12"/>
      <c r="G3038" s="10"/>
      <c r="H3038" s="12"/>
      <c r="I3038" s="12"/>
      <c r="J3038" s="13"/>
      <c r="K3038" s="10"/>
      <c r="L3038" s="15" t="str">
        <f ca="1">IF(ISBLANK(F3038), "", DATEDIF(Tenants[[#This Row],[DateOfBirth]],TODAY(),"Y"))</f>
        <v/>
      </c>
      <c r="M3038" s="10"/>
      <c r="N3038" s="10"/>
      <c r="O3038" s="10"/>
      <c r="P3038" s="10"/>
      <c r="Q3038" s="10"/>
      <c r="R3038" s="10"/>
      <c r="S3038" s="10"/>
      <c r="T3038" s="10"/>
      <c r="U3038" s="16" t="str">
        <f t="shared" si="48"/>
        <v/>
      </c>
      <c r="V3038" s="16" t="str" cm="1">
        <f t="array" ref="V3038">_xlfn.IFS(AND(ISBLANK(A3038), OR(B3038&lt;&gt;"",C3038&lt;&gt;"",E3038&lt;&gt;"",F3038&lt;&gt;"",G3038&lt;&gt;"",H3038&lt;&gt;"",J3038&lt;&gt;"",K3038&lt;&gt;"",M3038&lt;&gt;"",N3038&lt;&gt;"",O3038&lt;&gt;"",P3038&lt;&gt;"",Q3038&lt;&gt;"",R3038&lt;&gt;"",S3038&lt;&gt;"",T3038&lt;&gt;"",)), "Address Empty", ISBLANK(A3038), "", ISBLANK(B3038), "Room Number Empty", ISBLANK(C3038), "First Name Empty", ISBLANK(E3038), "Last Name Empty", ISBLANK(F3038), "Date of Birth Empty", ISBLANK(G3038), "NI Number Empty", ISBLANK(H3038), "Check In Date Empty", ISBLANK(J3038), "HB Claim Ref Number Empty", ISBLANK(K3038), "Referral Agency Empty", ISBLANK(M3038), "Gender Empty", ISBLANK(N3038), "Religion Empty", ISBLANK(O3038), "Ethnicity Empty", ISBLANK(P3038), "Nationality Empty", ISBLANK(Q3038), "Disability Empty", ISBLANK(R3038), "Sexual Orientation Empty", ISBLANK(S3038), "Language Empty", ISBLANK(T3038), "Risk Assessment Empty", AND(G3038&lt;&gt;"",H3038&lt;&gt;""), IF(SUMPRODUCT(($G$2:$G$5000=G3038)*($H$2:$H$5000=H3038))&gt;1,"CONFLICT: NI and Check-in Date Already in Use","Correct"), TRUE, "Correct")</f>
        <v/>
      </c>
    </row>
    <row r="3039" spans="1:22" s="14" customFormat="1" x14ac:dyDescent="0.5">
      <c r="A3039" s="10"/>
      <c r="B3039" s="11"/>
      <c r="C3039" s="10"/>
      <c r="D3039" s="10"/>
      <c r="E3039" s="10"/>
      <c r="F3039" s="12"/>
      <c r="G3039" s="10"/>
      <c r="H3039" s="12"/>
      <c r="I3039" s="12"/>
      <c r="J3039" s="13"/>
      <c r="K3039" s="10"/>
      <c r="L3039" s="15" t="str">
        <f ca="1">IF(ISBLANK(F3039), "", DATEDIF(Tenants[[#This Row],[DateOfBirth]],TODAY(),"Y"))</f>
        <v/>
      </c>
      <c r="M3039" s="10"/>
      <c r="N3039" s="10"/>
      <c r="O3039" s="10"/>
      <c r="P3039" s="10"/>
      <c r="Q3039" s="10"/>
      <c r="R3039" s="10"/>
      <c r="S3039" s="10"/>
      <c r="T3039" s="10"/>
      <c r="U3039" s="16" t="str">
        <f t="shared" si="48"/>
        <v/>
      </c>
      <c r="V3039" s="16" t="str" cm="1">
        <f t="array" ref="V3039">_xlfn.IFS(AND(ISBLANK(A3039), OR(B3039&lt;&gt;"",C3039&lt;&gt;"",E3039&lt;&gt;"",F3039&lt;&gt;"",G3039&lt;&gt;"",H3039&lt;&gt;"",J3039&lt;&gt;"",K3039&lt;&gt;"",M3039&lt;&gt;"",N3039&lt;&gt;"",O3039&lt;&gt;"",P3039&lt;&gt;"",Q3039&lt;&gt;"",R3039&lt;&gt;"",S3039&lt;&gt;"",T3039&lt;&gt;"",)), "Address Empty", ISBLANK(A3039), "", ISBLANK(B3039), "Room Number Empty", ISBLANK(C3039), "First Name Empty", ISBLANK(E3039), "Last Name Empty", ISBLANK(F3039), "Date of Birth Empty", ISBLANK(G3039), "NI Number Empty", ISBLANK(H3039), "Check In Date Empty", ISBLANK(J3039), "HB Claim Ref Number Empty", ISBLANK(K3039), "Referral Agency Empty", ISBLANK(M3039), "Gender Empty", ISBLANK(N3039), "Religion Empty", ISBLANK(O3039), "Ethnicity Empty", ISBLANK(P3039), "Nationality Empty", ISBLANK(Q3039), "Disability Empty", ISBLANK(R3039), "Sexual Orientation Empty", ISBLANK(S3039), "Language Empty", ISBLANK(T3039), "Risk Assessment Empty", AND(G3039&lt;&gt;"",H3039&lt;&gt;""), IF(SUMPRODUCT(($G$2:$G$5000=G3039)*($H$2:$H$5000=H3039))&gt;1,"CONFLICT: NI and Check-in Date Already in Use","Correct"), TRUE, "Correct")</f>
        <v/>
      </c>
    </row>
    <row r="3040" spans="1:22" s="14" customFormat="1" x14ac:dyDescent="0.5">
      <c r="A3040" s="10"/>
      <c r="B3040" s="11"/>
      <c r="C3040" s="10"/>
      <c r="D3040" s="10"/>
      <c r="E3040" s="10"/>
      <c r="F3040" s="12"/>
      <c r="G3040" s="10"/>
      <c r="H3040" s="12"/>
      <c r="I3040" s="12"/>
      <c r="J3040" s="13"/>
      <c r="K3040" s="10"/>
      <c r="L3040" s="15" t="str">
        <f ca="1">IF(ISBLANK(F3040), "", DATEDIF(Tenants[[#This Row],[DateOfBirth]],TODAY(),"Y"))</f>
        <v/>
      </c>
      <c r="M3040" s="10"/>
      <c r="N3040" s="10"/>
      <c r="O3040" s="10"/>
      <c r="P3040" s="10"/>
      <c r="Q3040" s="10"/>
      <c r="R3040" s="10"/>
      <c r="S3040" s="10"/>
      <c r="T3040" s="10"/>
      <c r="U3040" s="16" t="str">
        <f t="shared" si="48"/>
        <v/>
      </c>
      <c r="V3040" s="16" t="str" cm="1">
        <f t="array" ref="V3040">_xlfn.IFS(AND(ISBLANK(A3040), OR(B3040&lt;&gt;"",C3040&lt;&gt;"",E3040&lt;&gt;"",F3040&lt;&gt;"",G3040&lt;&gt;"",H3040&lt;&gt;"",J3040&lt;&gt;"",K3040&lt;&gt;"",M3040&lt;&gt;"",N3040&lt;&gt;"",O3040&lt;&gt;"",P3040&lt;&gt;"",Q3040&lt;&gt;"",R3040&lt;&gt;"",S3040&lt;&gt;"",T3040&lt;&gt;"",)), "Address Empty", ISBLANK(A3040), "", ISBLANK(B3040), "Room Number Empty", ISBLANK(C3040), "First Name Empty", ISBLANK(E3040), "Last Name Empty", ISBLANK(F3040), "Date of Birth Empty", ISBLANK(G3040), "NI Number Empty", ISBLANK(H3040), "Check In Date Empty", ISBLANK(J3040), "HB Claim Ref Number Empty", ISBLANK(K3040), "Referral Agency Empty", ISBLANK(M3040), "Gender Empty", ISBLANK(N3040), "Religion Empty", ISBLANK(O3040), "Ethnicity Empty", ISBLANK(P3040), "Nationality Empty", ISBLANK(Q3040), "Disability Empty", ISBLANK(R3040), "Sexual Orientation Empty", ISBLANK(S3040), "Language Empty", ISBLANK(T3040), "Risk Assessment Empty", AND(G3040&lt;&gt;"",H3040&lt;&gt;""), IF(SUMPRODUCT(($G$2:$G$5000=G3040)*($H$2:$H$5000=H3040))&gt;1,"CONFLICT: NI and Check-in Date Already in Use","Correct"), TRUE, "Correct")</f>
        <v/>
      </c>
    </row>
    <row r="3041" spans="1:22" s="14" customFormat="1" x14ac:dyDescent="0.5">
      <c r="A3041" s="10"/>
      <c r="B3041" s="11"/>
      <c r="C3041" s="10"/>
      <c r="D3041" s="10"/>
      <c r="E3041" s="10"/>
      <c r="F3041" s="12"/>
      <c r="G3041" s="10"/>
      <c r="H3041" s="12"/>
      <c r="I3041" s="12"/>
      <c r="J3041" s="13"/>
      <c r="K3041" s="10"/>
      <c r="L3041" s="15" t="str">
        <f ca="1">IF(ISBLANK(F3041), "", DATEDIF(Tenants[[#This Row],[DateOfBirth]],TODAY(),"Y"))</f>
        <v/>
      </c>
      <c r="M3041" s="10"/>
      <c r="N3041" s="10"/>
      <c r="O3041" s="10"/>
      <c r="P3041" s="10"/>
      <c r="Q3041" s="10"/>
      <c r="R3041" s="10"/>
      <c r="S3041" s="10"/>
      <c r="T3041" s="10"/>
      <c r="U3041" s="16" t="str">
        <f t="shared" si="48"/>
        <v/>
      </c>
      <c r="V3041" s="16" t="str" cm="1">
        <f t="array" ref="V3041">_xlfn.IFS(AND(ISBLANK(A3041), OR(B3041&lt;&gt;"",C3041&lt;&gt;"",E3041&lt;&gt;"",F3041&lt;&gt;"",G3041&lt;&gt;"",H3041&lt;&gt;"",J3041&lt;&gt;"",K3041&lt;&gt;"",M3041&lt;&gt;"",N3041&lt;&gt;"",O3041&lt;&gt;"",P3041&lt;&gt;"",Q3041&lt;&gt;"",R3041&lt;&gt;"",S3041&lt;&gt;"",T3041&lt;&gt;"",)), "Address Empty", ISBLANK(A3041), "", ISBLANK(B3041), "Room Number Empty", ISBLANK(C3041), "First Name Empty", ISBLANK(E3041), "Last Name Empty", ISBLANK(F3041), "Date of Birth Empty", ISBLANK(G3041), "NI Number Empty", ISBLANK(H3041), "Check In Date Empty", ISBLANK(J3041), "HB Claim Ref Number Empty", ISBLANK(K3041), "Referral Agency Empty", ISBLANK(M3041), "Gender Empty", ISBLANK(N3041), "Religion Empty", ISBLANK(O3041), "Ethnicity Empty", ISBLANK(P3041), "Nationality Empty", ISBLANK(Q3041), "Disability Empty", ISBLANK(R3041), "Sexual Orientation Empty", ISBLANK(S3041), "Language Empty", ISBLANK(T3041), "Risk Assessment Empty", AND(G3041&lt;&gt;"",H3041&lt;&gt;""), IF(SUMPRODUCT(($G$2:$G$5000=G3041)*($H$2:$H$5000=H3041))&gt;1,"CONFLICT: NI and Check-in Date Already in Use","Correct"), TRUE, "Correct")</f>
        <v/>
      </c>
    </row>
    <row r="3042" spans="1:22" s="14" customFormat="1" x14ac:dyDescent="0.5">
      <c r="A3042" s="10"/>
      <c r="B3042" s="11"/>
      <c r="C3042" s="10"/>
      <c r="D3042" s="10"/>
      <c r="E3042" s="10"/>
      <c r="F3042" s="12"/>
      <c r="G3042" s="10"/>
      <c r="H3042" s="12"/>
      <c r="I3042" s="12"/>
      <c r="J3042" s="13"/>
      <c r="K3042" s="10"/>
      <c r="L3042" s="15" t="str">
        <f ca="1">IF(ISBLANK(F3042), "", DATEDIF(Tenants[[#This Row],[DateOfBirth]],TODAY(),"Y"))</f>
        <v/>
      </c>
      <c r="M3042" s="10"/>
      <c r="N3042" s="10"/>
      <c r="O3042" s="10"/>
      <c r="P3042" s="10"/>
      <c r="Q3042" s="10"/>
      <c r="R3042" s="10"/>
      <c r="S3042" s="10"/>
      <c r="T3042" s="10"/>
      <c r="U3042" s="16" t="str">
        <f t="shared" si="48"/>
        <v/>
      </c>
      <c r="V3042" s="16" t="str" cm="1">
        <f t="array" ref="V3042">_xlfn.IFS(AND(ISBLANK(A3042), OR(B3042&lt;&gt;"",C3042&lt;&gt;"",E3042&lt;&gt;"",F3042&lt;&gt;"",G3042&lt;&gt;"",H3042&lt;&gt;"",J3042&lt;&gt;"",K3042&lt;&gt;"",M3042&lt;&gt;"",N3042&lt;&gt;"",O3042&lt;&gt;"",P3042&lt;&gt;"",Q3042&lt;&gt;"",R3042&lt;&gt;"",S3042&lt;&gt;"",T3042&lt;&gt;"",)), "Address Empty", ISBLANK(A3042), "", ISBLANK(B3042), "Room Number Empty", ISBLANK(C3042), "First Name Empty", ISBLANK(E3042), "Last Name Empty", ISBLANK(F3042), "Date of Birth Empty", ISBLANK(G3042), "NI Number Empty", ISBLANK(H3042), "Check In Date Empty", ISBLANK(J3042), "HB Claim Ref Number Empty", ISBLANK(K3042), "Referral Agency Empty", ISBLANK(M3042), "Gender Empty", ISBLANK(N3042), "Religion Empty", ISBLANK(O3042), "Ethnicity Empty", ISBLANK(P3042), "Nationality Empty", ISBLANK(Q3042), "Disability Empty", ISBLANK(R3042), "Sexual Orientation Empty", ISBLANK(S3042), "Language Empty", ISBLANK(T3042), "Risk Assessment Empty", AND(G3042&lt;&gt;"",H3042&lt;&gt;""), IF(SUMPRODUCT(($G$2:$G$5000=G3042)*($H$2:$H$5000=H3042))&gt;1,"CONFLICT: NI and Check-in Date Already in Use","Correct"), TRUE, "Correct")</f>
        <v/>
      </c>
    </row>
    <row r="3043" spans="1:22" s="14" customFormat="1" x14ac:dyDescent="0.5">
      <c r="A3043" s="10"/>
      <c r="B3043" s="11"/>
      <c r="C3043" s="10"/>
      <c r="D3043" s="10"/>
      <c r="E3043" s="10"/>
      <c r="F3043" s="12"/>
      <c r="G3043" s="10"/>
      <c r="H3043" s="12"/>
      <c r="I3043" s="12"/>
      <c r="J3043" s="13"/>
      <c r="K3043" s="10"/>
      <c r="L3043" s="15" t="str">
        <f ca="1">IF(ISBLANK(F3043), "", DATEDIF(Tenants[[#This Row],[DateOfBirth]],TODAY(),"Y"))</f>
        <v/>
      </c>
      <c r="M3043" s="10"/>
      <c r="N3043" s="10"/>
      <c r="O3043" s="10"/>
      <c r="P3043" s="10"/>
      <c r="Q3043" s="10"/>
      <c r="R3043" s="10"/>
      <c r="S3043" s="10"/>
      <c r="T3043" s="10"/>
      <c r="U3043" s="16" t="str">
        <f t="shared" si="48"/>
        <v/>
      </c>
      <c r="V3043" s="16" t="str" cm="1">
        <f t="array" ref="V3043">_xlfn.IFS(AND(ISBLANK(A3043), OR(B3043&lt;&gt;"",C3043&lt;&gt;"",E3043&lt;&gt;"",F3043&lt;&gt;"",G3043&lt;&gt;"",H3043&lt;&gt;"",J3043&lt;&gt;"",K3043&lt;&gt;"",M3043&lt;&gt;"",N3043&lt;&gt;"",O3043&lt;&gt;"",P3043&lt;&gt;"",Q3043&lt;&gt;"",R3043&lt;&gt;"",S3043&lt;&gt;"",T3043&lt;&gt;"",)), "Address Empty", ISBLANK(A3043), "", ISBLANK(B3043), "Room Number Empty", ISBLANK(C3043), "First Name Empty", ISBLANK(E3043), "Last Name Empty", ISBLANK(F3043), "Date of Birth Empty", ISBLANK(G3043), "NI Number Empty", ISBLANK(H3043), "Check In Date Empty", ISBLANK(J3043), "HB Claim Ref Number Empty", ISBLANK(K3043), "Referral Agency Empty", ISBLANK(M3043), "Gender Empty", ISBLANK(N3043), "Religion Empty", ISBLANK(O3043), "Ethnicity Empty", ISBLANK(P3043), "Nationality Empty", ISBLANK(Q3043), "Disability Empty", ISBLANK(R3043), "Sexual Orientation Empty", ISBLANK(S3043), "Language Empty", ISBLANK(T3043), "Risk Assessment Empty", AND(G3043&lt;&gt;"",H3043&lt;&gt;""), IF(SUMPRODUCT(($G$2:$G$5000=G3043)*($H$2:$H$5000=H3043))&gt;1,"CONFLICT: NI and Check-in Date Already in Use","Correct"), TRUE, "Correct")</f>
        <v/>
      </c>
    </row>
    <row r="3044" spans="1:22" s="14" customFormat="1" x14ac:dyDescent="0.5">
      <c r="A3044" s="10"/>
      <c r="B3044" s="11"/>
      <c r="C3044" s="10"/>
      <c r="D3044" s="10"/>
      <c r="E3044" s="10"/>
      <c r="F3044" s="12"/>
      <c r="G3044" s="10"/>
      <c r="H3044" s="12"/>
      <c r="I3044" s="12"/>
      <c r="J3044" s="13"/>
      <c r="K3044" s="10"/>
      <c r="L3044" s="15" t="str">
        <f ca="1">IF(ISBLANK(F3044), "", DATEDIF(Tenants[[#This Row],[DateOfBirth]],TODAY(),"Y"))</f>
        <v/>
      </c>
      <c r="M3044" s="10"/>
      <c r="N3044" s="10"/>
      <c r="O3044" s="10"/>
      <c r="P3044" s="10"/>
      <c r="Q3044" s="10"/>
      <c r="R3044" s="10"/>
      <c r="S3044" s="10"/>
      <c r="T3044" s="10"/>
      <c r="U3044" s="16" t="str">
        <f t="shared" si="48"/>
        <v/>
      </c>
      <c r="V3044" s="16" t="str" cm="1">
        <f t="array" ref="V3044">_xlfn.IFS(AND(ISBLANK(A3044), OR(B3044&lt;&gt;"",C3044&lt;&gt;"",E3044&lt;&gt;"",F3044&lt;&gt;"",G3044&lt;&gt;"",H3044&lt;&gt;"",J3044&lt;&gt;"",K3044&lt;&gt;"",M3044&lt;&gt;"",N3044&lt;&gt;"",O3044&lt;&gt;"",P3044&lt;&gt;"",Q3044&lt;&gt;"",R3044&lt;&gt;"",S3044&lt;&gt;"",T3044&lt;&gt;"",)), "Address Empty", ISBLANK(A3044), "", ISBLANK(B3044), "Room Number Empty", ISBLANK(C3044), "First Name Empty", ISBLANK(E3044), "Last Name Empty", ISBLANK(F3044), "Date of Birth Empty", ISBLANK(G3044), "NI Number Empty", ISBLANK(H3044), "Check In Date Empty", ISBLANK(J3044), "HB Claim Ref Number Empty", ISBLANK(K3044), "Referral Agency Empty", ISBLANK(M3044), "Gender Empty", ISBLANK(N3044), "Religion Empty", ISBLANK(O3044), "Ethnicity Empty", ISBLANK(P3044), "Nationality Empty", ISBLANK(Q3044), "Disability Empty", ISBLANK(R3044), "Sexual Orientation Empty", ISBLANK(S3044), "Language Empty", ISBLANK(T3044), "Risk Assessment Empty", AND(G3044&lt;&gt;"",H3044&lt;&gt;""), IF(SUMPRODUCT(($G$2:$G$5000=G3044)*($H$2:$H$5000=H3044))&gt;1,"CONFLICT: NI and Check-in Date Already in Use","Correct"), TRUE, "Correct")</f>
        <v/>
      </c>
    </row>
    <row r="3045" spans="1:22" s="14" customFormat="1" x14ac:dyDescent="0.5">
      <c r="A3045" s="10"/>
      <c r="B3045" s="11"/>
      <c r="C3045" s="10"/>
      <c r="D3045" s="10"/>
      <c r="E3045" s="10"/>
      <c r="F3045" s="12"/>
      <c r="G3045" s="10"/>
      <c r="H3045" s="12"/>
      <c r="I3045" s="12"/>
      <c r="J3045" s="13"/>
      <c r="K3045" s="10"/>
      <c r="L3045" s="15" t="str">
        <f ca="1">IF(ISBLANK(F3045), "", DATEDIF(Tenants[[#This Row],[DateOfBirth]],TODAY(),"Y"))</f>
        <v/>
      </c>
      <c r="M3045" s="10"/>
      <c r="N3045" s="10"/>
      <c r="O3045" s="10"/>
      <c r="P3045" s="10"/>
      <c r="Q3045" s="10"/>
      <c r="R3045" s="10"/>
      <c r="S3045" s="10"/>
      <c r="T3045" s="10"/>
      <c r="U3045" s="16" t="str">
        <f t="shared" si="48"/>
        <v/>
      </c>
      <c r="V3045" s="16" t="str" cm="1">
        <f t="array" ref="V3045">_xlfn.IFS(AND(ISBLANK(A3045), OR(B3045&lt;&gt;"",C3045&lt;&gt;"",E3045&lt;&gt;"",F3045&lt;&gt;"",G3045&lt;&gt;"",H3045&lt;&gt;"",J3045&lt;&gt;"",K3045&lt;&gt;"",M3045&lt;&gt;"",N3045&lt;&gt;"",O3045&lt;&gt;"",P3045&lt;&gt;"",Q3045&lt;&gt;"",R3045&lt;&gt;"",S3045&lt;&gt;"",T3045&lt;&gt;"",)), "Address Empty", ISBLANK(A3045), "", ISBLANK(B3045), "Room Number Empty", ISBLANK(C3045), "First Name Empty", ISBLANK(E3045), "Last Name Empty", ISBLANK(F3045), "Date of Birth Empty", ISBLANK(G3045), "NI Number Empty", ISBLANK(H3045), "Check In Date Empty", ISBLANK(J3045), "HB Claim Ref Number Empty", ISBLANK(K3045), "Referral Agency Empty", ISBLANK(M3045), "Gender Empty", ISBLANK(N3045), "Religion Empty", ISBLANK(O3045), "Ethnicity Empty", ISBLANK(P3045), "Nationality Empty", ISBLANK(Q3045), "Disability Empty", ISBLANK(R3045), "Sexual Orientation Empty", ISBLANK(S3045), "Language Empty", ISBLANK(T3045), "Risk Assessment Empty", AND(G3045&lt;&gt;"",H3045&lt;&gt;""), IF(SUMPRODUCT(($G$2:$G$5000=G3045)*($H$2:$H$5000=H3045))&gt;1,"CONFLICT: NI and Check-in Date Already in Use","Correct"), TRUE, "Correct")</f>
        <v/>
      </c>
    </row>
    <row r="3046" spans="1:22" s="14" customFormat="1" x14ac:dyDescent="0.5">
      <c r="A3046" s="10"/>
      <c r="B3046" s="11"/>
      <c r="C3046" s="10"/>
      <c r="D3046" s="10"/>
      <c r="E3046" s="10"/>
      <c r="F3046" s="12"/>
      <c r="G3046" s="10"/>
      <c r="H3046" s="12"/>
      <c r="I3046" s="12"/>
      <c r="J3046" s="13"/>
      <c r="K3046" s="10"/>
      <c r="L3046" s="15" t="str">
        <f ca="1">IF(ISBLANK(F3046), "", DATEDIF(Tenants[[#This Row],[DateOfBirth]],TODAY(),"Y"))</f>
        <v/>
      </c>
      <c r="M3046" s="10"/>
      <c r="N3046" s="10"/>
      <c r="O3046" s="10"/>
      <c r="P3046" s="10"/>
      <c r="Q3046" s="10"/>
      <c r="R3046" s="10"/>
      <c r="S3046" s="10"/>
      <c r="T3046" s="10"/>
      <c r="U3046" s="16" t="str">
        <f t="shared" si="48"/>
        <v/>
      </c>
      <c r="V3046" s="16" t="str" cm="1">
        <f t="array" ref="V3046">_xlfn.IFS(AND(ISBLANK(A3046), OR(B3046&lt;&gt;"",C3046&lt;&gt;"",E3046&lt;&gt;"",F3046&lt;&gt;"",G3046&lt;&gt;"",H3046&lt;&gt;"",J3046&lt;&gt;"",K3046&lt;&gt;"",M3046&lt;&gt;"",N3046&lt;&gt;"",O3046&lt;&gt;"",P3046&lt;&gt;"",Q3046&lt;&gt;"",R3046&lt;&gt;"",S3046&lt;&gt;"",T3046&lt;&gt;"",)), "Address Empty", ISBLANK(A3046), "", ISBLANK(B3046), "Room Number Empty", ISBLANK(C3046), "First Name Empty", ISBLANK(E3046), "Last Name Empty", ISBLANK(F3046), "Date of Birth Empty", ISBLANK(G3046), "NI Number Empty", ISBLANK(H3046), "Check In Date Empty", ISBLANK(J3046), "HB Claim Ref Number Empty", ISBLANK(K3046), "Referral Agency Empty", ISBLANK(M3046), "Gender Empty", ISBLANK(N3046), "Religion Empty", ISBLANK(O3046), "Ethnicity Empty", ISBLANK(P3046), "Nationality Empty", ISBLANK(Q3046), "Disability Empty", ISBLANK(R3046), "Sexual Orientation Empty", ISBLANK(S3046), "Language Empty", ISBLANK(T3046), "Risk Assessment Empty", AND(G3046&lt;&gt;"",H3046&lt;&gt;""), IF(SUMPRODUCT(($G$2:$G$5000=G3046)*($H$2:$H$5000=H3046))&gt;1,"CONFLICT: NI and Check-in Date Already in Use","Correct"), TRUE, "Correct")</f>
        <v/>
      </c>
    </row>
    <row r="3047" spans="1:22" s="14" customFormat="1" x14ac:dyDescent="0.5">
      <c r="A3047" s="10"/>
      <c r="B3047" s="11"/>
      <c r="C3047" s="10"/>
      <c r="D3047" s="10"/>
      <c r="E3047" s="10"/>
      <c r="F3047" s="12"/>
      <c r="G3047" s="10"/>
      <c r="H3047" s="12"/>
      <c r="I3047" s="12"/>
      <c r="J3047" s="13"/>
      <c r="K3047" s="10"/>
      <c r="L3047" s="15" t="str">
        <f ca="1">IF(ISBLANK(F3047), "", DATEDIF(Tenants[[#This Row],[DateOfBirth]],TODAY(),"Y"))</f>
        <v/>
      </c>
      <c r="M3047" s="10"/>
      <c r="N3047" s="10"/>
      <c r="O3047" s="10"/>
      <c r="P3047" s="10"/>
      <c r="Q3047" s="10"/>
      <c r="R3047" s="10"/>
      <c r="S3047" s="10"/>
      <c r="T3047" s="10"/>
      <c r="U3047" s="16" t="str">
        <f t="shared" si="48"/>
        <v/>
      </c>
      <c r="V3047" s="16" t="str" cm="1">
        <f t="array" ref="V3047">_xlfn.IFS(AND(ISBLANK(A3047), OR(B3047&lt;&gt;"",C3047&lt;&gt;"",E3047&lt;&gt;"",F3047&lt;&gt;"",G3047&lt;&gt;"",H3047&lt;&gt;"",J3047&lt;&gt;"",K3047&lt;&gt;"",M3047&lt;&gt;"",N3047&lt;&gt;"",O3047&lt;&gt;"",P3047&lt;&gt;"",Q3047&lt;&gt;"",R3047&lt;&gt;"",S3047&lt;&gt;"",T3047&lt;&gt;"",)), "Address Empty", ISBLANK(A3047), "", ISBLANK(B3047), "Room Number Empty", ISBLANK(C3047), "First Name Empty", ISBLANK(E3047), "Last Name Empty", ISBLANK(F3047), "Date of Birth Empty", ISBLANK(G3047), "NI Number Empty", ISBLANK(H3047), "Check In Date Empty", ISBLANK(J3047), "HB Claim Ref Number Empty", ISBLANK(K3047), "Referral Agency Empty", ISBLANK(M3047), "Gender Empty", ISBLANK(N3047), "Religion Empty", ISBLANK(O3047), "Ethnicity Empty", ISBLANK(P3047), "Nationality Empty", ISBLANK(Q3047), "Disability Empty", ISBLANK(R3047), "Sexual Orientation Empty", ISBLANK(S3047), "Language Empty", ISBLANK(T3047), "Risk Assessment Empty", AND(G3047&lt;&gt;"",H3047&lt;&gt;""), IF(SUMPRODUCT(($G$2:$G$5000=G3047)*($H$2:$H$5000=H3047))&gt;1,"CONFLICT: NI and Check-in Date Already in Use","Correct"), TRUE, "Correct")</f>
        <v/>
      </c>
    </row>
    <row r="3048" spans="1:22" s="14" customFormat="1" x14ac:dyDescent="0.5">
      <c r="A3048" s="10"/>
      <c r="B3048" s="11"/>
      <c r="C3048" s="10"/>
      <c r="D3048" s="10"/>
      <c r="E3048" s="10"/>
      <c r="F3048" s="12"/>
      <c r="G3048" s="10"/>
      <c r="H3048" s="12"/>
      <c r="I3048" s="12"/>
      <c r="J3048" s="13"/>
      <c r="K3048" s="10"/>
      <c r="L3048" s="15" t="str">
        <f ca="1">IF(ISBLANK(F3048), "", DATEDIF(Tenants[[#This Row],[DateOfBirth]],TODAY(),"Y"))</f>
        <v/>
      </c>
      <c r="M3048" s="10"/>
      <c r="N3048" s="10"/>
      <c r="O3048" s="10"/>
      <c r="P3048" s="10"/>
      <c r="Q3048" s="10"/>
      <c r="R3048" s="10"/>
      <c r="S3048" s="10"/>
      <c r="T3048" s="10"/>
      <c r="U3048" s="16" t="str">
        <f t="shared" si="48"/>
        <v/>
      </c>
      <c r="V3048" s="16" t="str" cm="1">
        <f t="array" ref="V3048">_xlfn.IFS(AND(ISBLANK(A3048), OR(B3048&lt;&gt;"",C3048&lt;&gt;"",E3048&lt;&gt;"",F3048&lt;&gt;"",G3048&lt;&gt;"",H3048&lt;&gt;"",J3048&lt;&gt;"",K3048&lt;&gt;"",M3048&lt;&gt;"",N3048&lt;&gt;"",O3048&lt;&gt;"",P3048&lt;&gt;"",Q3048&lt;&gt;"",R3048&lt;&gt;"",S3048&lt;&gt;"",T3048&lt;&gt;"",)), "Address Empty", ISBLANK(A3048), "", ISBLANK(B3048), "Room Number Empty", ISBLANK(C3048), "First Name Empty", ISBLANK(E3048), "Last Name Empty", ISBLANK(F3048), "Date of Birth Empty", ISBLANK(G3048), "NI Number Empty", ISBLANK(H3048), "Check In Date Empty", ISBLANK(J3048), "HB Claim Ref Number Empty", ISBLANK(K3048), "Referral Agency Empty", ISBLANK(M3048), "Gender Empty", ISBLANK(N3048), "Religion Empty", ISBLANK(O3048), "Ethnicity Empty", ISBLANK(P3048), "Nationality Empty", ISBLANK(Q3048), "Disability Empty", ISBLANK(R3048), "Sexual Orientation Empty", ISBLANK(S3048), "Language Empty", ISBLANK(T3048), "Risk Assessment Empty", AND(G3048&lt;&gt;"",H3048&lt;&gt;""), IF(SUMPRODUCT(($G$2:$G$5000=G3048)*($H$2:$H$5000=H3048))&gt;1,"CONFLICT: NI and Check-in Date Already in Use","Correct"), TRUE, "Correct")</f>
        <v/>
      </c>
    </row>
    <row r="3049" spans="1:22" s="14" customFormat="1" x14ac:dyDescent="0.5">
      <c r="A3049" s="10"/>
      <c r="B3049" s="11"/>
      <c r="C3049" s="10"/>
      <c r="D3049" s="10"/>
      <c r="E3049" s="10"/>
      <c r="F3049" s="12"/>
      <c r="G3049" s="10"/>
      <c r="H3049" s="12"/>
      <c r="I3049" s="12"/>
      <c r="J3049" s="13"/>
      <c r="K3049" s="10"/>
      <c r="L3049" s="15" t="str">
        <f ca="1">IF(ISBLANK(F3049), "", DATEDIF(Tenants[[#This Row],[DateOfBirth]],TODAY(),"Y"))</f>
        <v/>
      </c>
      <c r="M3049" s="10"/>
      <c r="N3049" s="10"/>
      <c r="O3049" s="10"/>
      <c r="P3049" s="10"/>
      <c r="Q3049" s="10"/>
      <c r="R3049" s="10"/>
      <c r="S3049" s="10"/>
      <c r="T3049" s="10"/>
      <c r="U3049" s="16" t="str">
        <f t="shared" si="48"/>
        <v/>
      </c>
      <c r="V3049" s="16" t="str" cm="1">
        <f t="array" ref="V3049">_xlfn.IFS(AND(ISBLANK(A3049), OR(B3049&lt;&gt;"",C3049&lt;&gt;"",E3049&lt;&gt;"",F3049&lt;&gt;"",G3049&lt;&gt;"",H3049&lt;&gt;"",J3049&lt;&gt;"",K3049&lt;&gt;"",M3049&lt;&gt;"",N3049&lt;&gt;"",O3049&lt;&gt;"",P3049&lt;&gt;"",Q3049&lt;&gt;"",R3049&lt;&gt;"",S3049&lt;&gt;"",T3049&lt;&gt;"",)), "Address Empty", ISBLANK(A3049), "", ISBLANK(B3049), "Room Number Empty", ISBLANK(C3049), "First Name Empty", ISBLANK(E3049), "Last Name Empty", ISBLANK(F3049), "Date of Birth Empty", ISBLANK(G3049), "NI Number Empty", ISBLANK(H3049), "Check In Date Empty", ISBLANK(J3049), "HB Claim Ref Number Empty", ISBLANK(K3049), "Referral Agency Empty", ISBLANK(M3049), "Gender Empty", ISBLANK(N3049), "Religion Empty", ISBLANK(O3049), "Ethnicity Empty", ISBLANK(P3049), "Nationality Empty", ISBLANK(Q3049), "Disability Empty", ISBLANK(R3049), "Sexual Orientation Empty", ISBLANK(S3049), "Language Empty", ISBLANK(T3049), "Risk Assessment Empty", AND(G3049&lt;&gt;"",H3049&lt;&gt;""), IF(SUMPRODUCT(($G$2:$G$5000=G3049)*($H$2:$H$5000=H3049))&gt;1,"CONFLICT: NI and Check-in Date Already in Use","Correct"), TRUE, "Correct")</f>
        <v/>
      </c>
    </row>
    <row r="3050" spans="1:22" s="14" customFormat="1" x14ac:dyDescent="0.5">
      <c r="A3050" s="10"/>
      <c r="B3050" s="11"/>
      <c r="C3050" s="10"/>
      <c r="D3050" s="10"/>
      <c r="E3050" s="10"/>
      <c r="F3050" s="12"/>
      <c r="G3050" s="10"/>
      <c r="H3050" s="12"/>
      <c r="I3050" s="12"/>
      <c r="J3050" s="13"/>
      <c r="K3050" s="10"/>
      <c r="L3050" s="15" t="str">
        <f ca="1">IF(ISBLANK(F3050), "", DATEDIF(Tenants[[#This Row],[DateOfBirth]],TODAY(),"Y"))</f>
        <v/>
      </c>
      <c r="M3050" s="10"/>
      <c r="N3050" s="10"/>
      <c r="O3050" s="10"/>
      <c r="P3050" s="10"/>
      <c r="Q3050" s="10"/>
      <c r="R3050" s="10"/>
      <c r="S3050" s="10"/>
      <c r="T3050" s="10"/>
      <c r="U3050" s="16" t="str">
        <f t="shared" si="48"/>
        <v/>
      </c>
      <c r="V3050" s="16" t="str" cm="1">
        <f t="array" ref="V3050">_xlfn.IFS(AND(ISBLANK(A3050), OR(B3050&lt;&gt;"",C3050&lt;&gt;"",E3050&lt;&gt;"",F3050&lt;&gt;"",G3050&lt;&gt;"",H3050&lt;&gt;"",J3050&lt;&gt;"",K3050&lt;&gt;"",M3050&lt;&gt;"",N3050&lt;&gt;"",O3050&lt;&gt;"",P3050&lt;&gt;"",Q3050&lt;&gt;"",R3050&lt;&gt;"",S3050&lt;&gt;"",T3050&lt;&gt;"",)), "Address Empty", ISBLANK(A3050), "", ISBLANK(B3050), "Room Number Empty", ISBLANK(C3050), "First Name Empty", ISBLANK(E3050), "Last Name Empty", ISBLANK(F3050), "Date of Birth Empty", ISBLANK(G3050), "NI Number Empty", ISBLANK(H3050), "Check In Date Empty", ISBLANK(J3050), "HB Claim Ref Number Empty", ISBLANK(K3050), "Referral Agency Empty", ISBLANK(M3050), "Gender Empty", ISBLANK(N3050), "Religion Empty", ISBLANK(O3050), "Ethnicity Empty", ISBLANK(P3050), "Nationality Empty", ISBLANK(Q3050), "Disability Empty", ISBLANK(R3050), "Sexual Orientation Empty", ISBLANK(S3050), "Language Empty", ISBLANK(T3050), "Risk Assessment Empty", AND(G3050&lt;&gt;"",H3050&lt;&gt;""), IF(SUMPRODUCT(($G$2:$G$5000=G3050)*($H$2:$H$5000=H3050))&gt;1,"CONFLICT: NI and Check-in Date Already in Use","Correct"), TRUE, "Correct")</f>
        <v/>
      </c>
    </row>
    <row r="3051" spans="1:22" s="14" customFormat="1" x14ac:dyDescent="0.5">
      <c r="A3051" s="10"/>
      <c r="B3051" s="11"/>
      <c r="C3051" s="10"/>
      <c r="D3051" s="10"/>
      <c r="E3051" s="10"/>
      <c r="F3051" s="12"/>
      <c r="G3051" s="10"/>
      <c r="H3051" s="12"/>
      <c r="I3051" s="12"/>
      <c r="J3051" s="13"/>
      <c r="K3051" s="10"/>
      <c r="L3051" s="15" t="str">
        <f ca="1">IF(ISBLANK(F3051), "", DATEDIF(Tenants[[#This Row],[DateOfBirth]],TODAY(),"Y"))</f>
        <v/>
      </c>
      <c r="M3051" s="10"/>
      <c r="N3051" s="10"/>
      <c r="O3051" s="10"/>
      <c r="P3051" s="10"/>
      <c r="Q3051" s="10"/>
      <c r="R3051" s="10"/>
      <c r="S3051" s="10"/>
      <c r="T3051" s="10"/>
      <c r="U3051" s="16" t="str">
        <f t="shared" si="48"/>
        <v/>
      </c>
      <c r="V3051" s="16" t="str" cm="1">
        <f t="array" ref="V3051">_xlfn.IFS(AND(ISBLANK(A3051), OR(B3051&lt;&gt;"",C3051&lt;&gt;"",E3051&lt;&gt;"",F3051&lt;&gt;"",G3051&lt;&gt;"",H3051&lt;&gt;"",J3051&lt;&gt;"",K3051&lt;&gt;"",M3051&lt;&gt;"",N3051&lt;&gt;"",O3051&lt;&gt;"",P3051&lt;&gt;"",Q3051&lt;&gt;"",R3051&lt;&gt;"",S3051&lt;&gt;"",T3051&lt;&gt;"",)), "Address Empty", ISBLANK(A3051), "", ISBLANK(B3051), "Room Number Empty", ISBLANK(C3051), "First Name Empty", ISBLANK(E3051), "Last Name Empty", ISBLANK(F3051), "Date of Birth Empty", ISBLANK(G3051), "NI Number Empty", ISBLANK(H3051), "Check In Date Empty", ISBLANK(J3051), "HB Claim Ref Number Empty", ISBLANK(K3051), "Referral Agency Empty", ISBLANK(M3051), "Gender Empty", ISBLANK(N3051), "Religion Empty", ISBLANK(O3051), "Ethnicity Empty", ISBLANK(P3051), "Nationality Empty", ISBLANK(Q3051), "Disability Empty", ISBLANK(R3051), "Sexual Orientation Empty", ISBLANK(S3051), "Language Empty", ISBLANK(T3051), "Risk Assessment Empty", AND(G3051&lt;&gt;"",H3051&lt;&gt;""), IF(SUMPRODUCT(($G$2:$G$5000=G3051)*($H$2:$H$5000=H3051))&gt;1,"CONFLICT: NI and Check-in Date Already in Use","Correct"), TRUE, "Correct")</f>
        <v/>
      </c>
    </row>
    <row r="3052" spans="1:22" s="14" customFormat="1" x14ac:dyDescent="0.5">
      <c r="A3052" s="10"/>
      <c r="B3052" s="11"/>
      <c r="C3052" s="10"/>
      <c r="D3052" s="10"/>
      <c r="E3052" s="10"/>
      <c r="F3052" s="12"/>
      <c r="G3052" s="10"/>
      <c r="H3052" s="12"/>
      <c r="I3052" s="12"/>
      <c r="J3052" s="13"/>
      <c r="K3052" s="10"/>
      <c r="L3052" s="15" t="str">
        <f ca="1">IF(ISBLANK(F3052), "", DATEDIF(Tenants[[#This Row],[DateOfBirth]],TODAY(),"Y"))</f>
        <v/>
      </c>
      <c r="M3052" s="10"/>
      <c r="N3052" s="10"/>
      <c r="O3052" s="10"/>
      <c r="P3052" s="10"/>
      <c r="Q3052" s="10"/>
      <c r="R3052" s="10"/>
      <c r="S3052" s="10"/>
      <c r="T3052" s="10"/>
      <c r="U3052" s="16" t="str">
        <f t="shared" ref="U3052:U3115" si="49">IF(AND(ISBLANK(H3052),ISBLANK(I3052)),"",IF(ISBLANK(I3052),"ONGOING",DATEDIF(H3052,I3052,"Y")&amp;" YEAR(S) "&amp;DATEDIF(H3052,I3052,"YM")&amp;" MONTH(S)"))</f>
        <v/>
      </c>
      <c r="V3052" s="16" t="str" cm="1">
        <f t="array" ref="V3052">_xlfn.IFS(AND(ISBLANK(A3052), OR(B3052&lt;&gt;"",C3052&lt;&gt;"",E3052&lt;&gt;"",F3052&lt;&gt;"",G3052&lt;&gt;"",H3052&lt;&gt;"",J3052&lt;&gt;"",K3052&lt;&gt;"",M3052&lt;&gt;"",N3052&lt;&gt;"",O3052&lt;&gt;"",P3052&lt;&gt;"",Q3052&lt;&gt;"",R3052&lt;&gt;"",S3052&lt;&gt;"",T3052&lt;&gt;"",)), "Address Empty", ISBLANK(A3052), "", ISBLANK(B3052), "Room Number Empty", ISBLANK(C3052), "First Name Empty", ISBLANK(E3052), "Last Name Empty", ISBLANK(F3052), "Date of Birth Empty", ISBLANK(G3052), "NI Number Empty", ISBLANK(H3052), "Check In Date Empty", ISBLANK(J3052), "HB Claim Ref Number Empty", ISBLANK(K3052), "Referral Agency Empty", ISBLANK(M3052), "Gender Empty", ISBLANK(N3052), "Religion Empty", ISBLANK(O3052), "Ethnicity Empty", ISBLANK(P3052), "Nationality Empty", ISBLANK(Q3052), "Disability Empty", ISBLANK(R3052), "Sexual Orientation Empty", ISBLANK(S3052), "Language Empty", ISBLANK(T3052), "Risk Assessment Empty", AND(G3052&lt;&gt;"",H3052&lt;&gt;""), IF(SUMPRODUCT(($G$2:$G$5000=G3052)*($H$2:$H$5000=H3052))&gt;1,"CONFLICT: NI and Check-in Date Already in Use","Correct"), TRUE, "Correct")</f>
        <v/>
      </c>
    </row>
    <row r="3053" spans="1:22" s="14" customFormat="1" x14ac:dyDescent="0.5">
      <c r="A3053" s="10"/>
      <c r="B3053" s="11"/>
      <c r="C3053" s="10"/>
      <c r="D3053" s="10"/>
      <c r="E3053" s="10"/>
      <c r="F3053" s="12"/>
      <c r="G3053" s="10"/>
      <c r="H3053" s="12"/>
      <c r="I3053" s="12"/>
      <c r="J3053" s="13"/>
      <c r="K3053" s="10"/>
      <c r="L3053" s="15" t="str">
        <f ca="1">IF(ISBLANK(F3053), "", DATEDIF(Tenants[[#This Row],[DateOfBirth]],TODAY(),"Y"))</f>
        <v/>
      </c>
      <c r="M3053" s="10"/>
      <c r="N3053" s="10"/>
      <c r="O3053" s="10"/>
      <c r="P3053" s="10"/>
      <c r="Q3053" s="10"/>
      <c r="R3053" s="10"/>
      <c r="S3053" s="10"/>
      <c r="T3053" s="10"/>
      <c r="U3053" s="16" t="str">
        <f t="shared" si="49"/>
        <v/>
      </c>
      <c r="V3053" s="16" t="str" cm="1">
        <f t="array" ref="V3053">_xlfn.IFS(AND(ISBLANK(A3053), OR(B3053&lt;&gt;"",C3053&lt;&gt;"",E3053&lt;&gt;"",F3053&lt;&gt;"",G3053&lt;&gt;"",H3053&lt;&gt;"",J3053&lt;&gt;"",K3053&lt;&gt;"",M3053&lt;&gt;"",N3053&lt;&gt;"",O3053&lt;&gt;"",P3053&lt;&gt;"",Q3053&lt;&gt;"",R3053&lt;&gt;"",S3053&lt;&gt;"",T3053&lt;&gt;"",)), "Address Empty", ISBLANK(A3053), "", ISBLANK(B3053), "Room Number Empty", ISBLANK(C3053), "First Name Empty", ISBLANK(E3053), "Last Name Empty", ISBLANK(F3053), "Date of Birth Empty", ISBLANK(G3053), "NI Number Empty", ISBLANK(H3053), "Check In Date Empty", ISBLANK(J3053), "HB Claim Ref Number Empty", ISBLANK(K3053), "Referral Agency Empty", ISBLANK(M3053), "Gender Empty", ISBLANK(N3053), "Religion Empty", ISBLANK(O3053), "Ethnicity Empty", ISBLANK(P3053), "Nationality Empty", ISBLANK(Q3053), "Disability Empty", ISBLANK(R3053), "Sexual Orientation Empty", ISBLANK(S3053), "Language Empty", ISBLANK(T3053), "Risk Assessment Empty", AND(G3053&lt;&gt;"",H3053&lt;&gt;""), IF(SUMPRODUCT(($G$2:$G$5000=G3053)*($H$2:$H$5000=H3053))&gt;1,"CONFLICT: NI and Check-in Date Already in Use","Correct"), TRUE, "Correct")</f>
        <v/>
      </c>
    </row>
    <row r="3054" spans="1:22" s="14" customFormat="1" x14ac:dyDescent="0.5">
      <c r="A3054" s="10"/>
      <c r="B3054" s="11"/>
      <c r="C3054" s="10"/>
      <c r="D3054" s="10"/>
      <c r="E3054" s="10"/>
      <c r="F3054" s="12"/>
      <c r="G3054" s="10"/>
      <c r="H3054" s="12"/>
      <c r="I3054" s="12"/>
      <c r="J3054" s="13"/>
      <c r="K3054" s="10"/>
      <c r="L3054" s="15" t="str">
        <f ca="1">IF(ISBLANK(F3054), "", DATEDIF(Tenants[[#This Row],[DateOfBirth]],TODAY(),"Y"))</f>
        <v/>
      </c>
      <c r="M3054" s="10"/>
      <c r="N3054" s="10"/>
      <c r="O3054" s="10"/>
      <c r="P3054" s="10"/>
      <c r="Q3054" s="10"/>
      <c r="R3054" s="10"/>
      <c r="S3054" s="10"/>
      <c r="T3054" s="10"/>
      <c r="U3054" s="16" t="str">
        <f t="shared" si="49"/>
        <v/>
      </c>
      <c r="V3054" s="16" t="str" cm="1">
        <f t="array" ref="V3054">_xlfn.IFS(AND(ISBLANK(A3054), OR(B3054&lt;&gt;"",C3054&lt;&gt;"",E3054&lt;&gt;"",F3054&lt;&gt;"",G3054&lt;&gt;"",H3054&lt;&gt;"",J3054&lt;&gt;"",K3054&lt;&gt;"",M3054&lt;&gt;"",N3054&lt;&gt;"",O3054&lt;&gt;"",P3054&lt;&gt;"",Q3054&lt;&gt;"",R3054&lt;&gt;"",S3054&lt;&gt;"",T3054&lt;&gt;"",)), "Address Empty", ISBLANK(A3054), "", ISBLANK(B3054), "Room Number Empty", ISBLANK(C3054), "First Name Empty", ISBLANK(E3054), "Last Name Empty", ISBLANK(F3054), "Date of Birth Empty", ISBLANK(G3054), "NI Number Empty", ISBLANK(H3054), "Check In Date Empty", ISBLANK(J3054), "HB Claim Ref Number Empty", ISBLANK(K3054), "Referral Agency Empty", ISBLANK(M3054), "Gender Empty", ISBLANK(N3054), "Religion Empty", ISBLANK(O3054), "Ethnicity Empty", ISBLANK(P3054), "Nationality Empty", ISBLANK(Q3054), "Disability Empty", ISBLANK(R3054), "Sexual Orientation Empty", ISBLANK(S3054), "Language Empty", ISBLANK(T3054), "Risk Assessment Empty", AND(G3054&lt;&gt;"",H3054&lt;&gt;""), IF(SUMPRODUCT(($G$2:$G$5000=G3054)*($H$2:$H$5000=H3054))&gt;1,"CONFLICT: NI and Check-in Date Already in Use","Correct"), TRUE, "Correct")</f>
        <v/>
      </c>
    </row>
    <row r="3055" spans="1:22" s="14" customFormat="1" x14ac:dyDescent="0.5">
      <c r="A3055" s="10"/>
      <c r="B3055" s="11"/>
      <c r="C3055" s="10"/>
      <c r="D3055" s="10"/>
      <c r="E3055" s="10"/>
      <c r="F3055" s="12"/>
      <c r="G3055" s="10"/>
      <c r="H3055" s="12"/>
      <c r="I3055" s="12"/>
      <c r="J3055" s="13"/>
      <c r="K3055" s="10"/>
      <c r="L3055" s="15" t="str">
        <f ca="1">IF(ISBLANK(F3055), "", DATEDIF(Tenants[[#This Row],[DateOfBirth]],TODAY(),"Y"))</f>
        <v/>
      </c>
      <c r="M3055" s="10"/>
      <c r="N3055" s="10"/>
      <c r="O3055" s="10"/>
      <c r="P3055" s="10"/>
      <c r="Q3055" s="10"/>
      <c r="R3055" s="10"/>
      <c r="S3055" s="10"/>
      <c r="T3055" s="10"/>
      <c r="U3055" s="16" t="str">
        <f t="shared" si="49"/>
        <v/>
      </c>
      <c r="V3055" s="16" t="str" cm="1">
        <f t="array" ref="V3055">_xlfn.IFS(AND(ISBLANK(A3055), OR(B3055&lt;&gt;"",C3055&lt;&gt;"",E3055&lt;&gt;"",F3055&lt;&gt;"",G3055&lt;&gt;"",H3055&lt;&gt;"",J3055&lt;&gt;"",K3055&lt;&gt;"",M3055&lt;&gt;"",N3055&lt;&gt;"",O3055&lt;&gt;"",P3055&lt;&gt;"",Q3055&lt;&gt;"",R3055&lt;&gt;"",S3055&lt;&gt;"",T3055&lt;&gt;"",)), "Address Empty", ISBLANK(A3055), "", ISBLANK(B3055), "Room Number Empty", ISBLANK(C3055), "First Name Empty", ISBLANK(E3055), "Last Name Empty", ISBLANK(F3055), "Date of Birth Empty", ISBLANK(G3055), "NI Number Empty", ISBLANK(H3055), "Check In Date Empty", ISBLANK(J3055), "HB Claim Ref Number Empty", ISBLANK(K3055), "Referral Agency Empty", ISBLANK(M3055), "Gender Empty", ISBLANK(N3055), "Religion Empty", ISBLANK(O3055), "Ethnicity Empty", ISBLANK(P3055), "Nationality Empty", ISBLANK(Q3055), "Disability Empty", ISBLANK(R3055), "Sexual Orientation Empty", ISBLANK(S3055), "Language Empty", ISBLANK(T3055), "Risk Assessment Empty", AND(G3055&lt;&gt;"",H3055&lt;&gt;""), IF(SUMPRODUCT(($G$2:$G$5000=G3055)*($H$2:$H$5000=H3055))&gt;1,"CONFLICT: NI and Check-in Date Already in Use","Correct"), TRUE, "Correct")</f>
        <v/>
      </c>
    </row>
    <row r="3056" spans="1:22" s="14" customFormat="1" x14ac:dyDescent="0.5">
      <c r="A3056" s="10"/>
      <c r="B3056" s="11"/>
      <c r="C3056" s="10"/>
      <c r="D3056" s="10"/>
      <c r="E3056" s="10"/>
      <c r="F3056" s="12"/>
      <c r="G3056" s="10"/>
      <c r="H3056" s="12"/>
      <c r="I3056" s="12"/>
      <c r="J3056" s="13"/>
      <c r="K3056" s="10"/>
      <c r="L3056" s="15" t="str">
        <f ca="1">IF(ISBLANK(F3056), "", DATEDIF(Tenants[[#This Row],[DateOfBirth]],TODAY(),"Y"))</f>
        <v/>
      </c>
      <c r="M3056" s="10"/>
      <c r="N3056" s="10"/>
      <c r="O3056" s="10"/>
      <c r="P3056" s="10"/>
      <c r="Q3056" s="10"/>
      <c r="R3056" s="10"/>
      <c r="S3056" s="10"/>
      <c r="T3056" s="10"/>
      <c r="U3056" s="16" t="str">
        <f t="shared" si="49"/>
        <v/>
      </c>
      <c r="V3056" s="16" t="str" cm="1">
        <f t="array" ref="V3056">_xlfn.IFS(AND(ISBLANK(A3056), OR(B3056&lt;&gt;"",C3056&lt;&gt;"",E3056&lt;&gt;"",F3056&lt;&gt;"",G3056&lt;&gt;"",H3056&lt;&gt;"",J3056&lt;&gt;"",K3056&lt;&gt;"",M3056&lt;&gt;"",N3056&lt;&gt;"",O3056&lt;&gt;"",P3056&lt;&gt;"",Q3056&lt;&gt;"",R3056&lt;&gt;"",S3056&lt;&gt;"",T3056&lt;&gt;"",)), "Address Empty", ISBLANK(A3056), "", ISBLANK(B3056), "Room Number Empty", ISBLANK(C3056), "First Name Empty", ISBLANK(E3056), "Last Name Empty", ISBLANK(F3056), "Date of Birth Empty", ISBLANK(G3056), "NI Number Empty", ISBLANK(H3056), "Check In Date Empty", ISBLANK(J3056), "HB Claim Ref Number Empty", ISBLANK(K3056), "Referral Agency Empty", ISBLANK(M3056), "Gender Empty", ISBLANK(N3056), "Religion Empty", ISBLANK(O3056), "Ethnicity Empty", ISBLANK(P3056), "Nationality Empty", ISBLANK(Q3056), "Disability Empty", ISBLANK(R3056), "Sexual Orientation Empty", ISBLANK(S3056), "Language Empty", ISBLANK(T3056), "Risk Assessment Empty", AND(G3056&lt;&gt;"",H3056&lt;&gt;""), IF(SUMPRODUCT(($G$2:$G$5000=G3056)*($H$2:$H$5000=H3056))&gt;1,"CONFLICT: NI and Check-in Date Already in Use","Correct"), TRUE, "Correct")</f>
        <v/>
      </c>
    </row>
    <row r="3057" spans="1:22" s="14" customFormat="1" x14ac:dyDescent="0.5">
      <c r="A3057" s="10"/>
      <c r="B3057" s="11"/>
      <c r="C3057" s="10"/>
      <c r="D3057" s="10"/>
      <c r="E3057" s="10"/>
      <c r="F3057" s="12"/>
      <c r="G3057" s="10"/>
      <c r="H3057" s="12"/>
      <c r="I3057" s="12"/>
      <c r="J3057" s="13"/>
      <c r="K3057" s="10"/>
      <c r="L3057" s="15" t="str">
        <f ca="1">IF(ISBLANK(F3057), "", DATEDIF(Tenants[[#This Row],[DateOfBirth]],TODAY(),"Y"))</f>
        <v/>
      </c>
      <c r="M3057" s="10"/>
      <c r="N3057" s="10"/>
      <c r="O3057" s="10"/>
      <c r="P3057" s="10"/>
      <c r="Q3057" s="10"/>
      <c r="R3057" s="10"/>
      <c r="S3057" s="10"/>
      <c r="T3057" s="10"/>
      <c r="U3057" s="16" t="str">
        <f t="shared" si="49"/>
        <v/>
      </c>
      <c r="V3057" s="16" t="str" cm="1">
        <f t="array" ref="V3057">_xlfn.IFS(AND(ISBLANK(A3057), OR(B3057&lt;&gt;"",C3057&lt;&gt;"",E3057&lt;&gt;"",F3057&lt;&gt;"",G3057&lt;&gt;"",H3057&lt;&gt;"",J3057&lt;&gt;"",K3057&lt;&gt;"",M3057&lt;&gt;"",N3057&lt;&gt;"",O3057&lt;&gt;"",P3057&lt;&gt;"",Q3057&lt;&gt;"",R3057&lt;&gt;"",S3057&lt;&gt;"",T3057&lt;&gt;"",)), "Address Empty", ISBLANK(A3057), "", ISBLANK(B3057), "Room Number Empty", ISBLANK(C3057), "First Name Empty", ISBLANK(E3057), "Last Name Empty", ISBLANK(F3057), "Date of Birth Empty", ISBLANK(G3057), "NI Number Empty", ISBLANK(H3057), "Check In Date Empty", ISBLANK(J3057), "HB Claim Ref Number Empty", ISBLANK(K3057), "Referral Agency Empty", ISBLANK(M3057), "Gender Empty", ISBLANK(N3057), "Religion Empty", ISBLANK(O3057), "Ethnicity Empty", ISBLANK(P3057), "Nationality Empty", ISBLANK(Q3057), "Disability Empty", ISBLANK(R3057), "Sexual Orientation Empty", ISBLANK(S3057), "Language Empty", ISBLANK(T3057), "Risk Assessment Empty", AND(G3057&lt;&gt;"",H3057&lt;&gt;""), IF(SUMPRODUCT(($G$2:$G$5000=G3057)*($H$2:$H$5000=H3057))&gt;1,"CONFLICT: NI and Check-in Date Already in Use","Correct"), TRUE, "Correct")</f>
        <v/>
      </c>
    </row>
    <row r="3058" spans="1:22" s="14" customFormat="1" x14ac:dyDescent="0.5">
      <c r="A3058" s="10"/>
      <c r="B3058" s="11"/>
      <c r="C3058" s="10"/>
      <c r="D3058" s="10"/>
      <c r="E3058" s="10"/>
      <c r="F3058" s="12"/>
      <c r="G3058" s="10"/>
      <c r="H3058" s="12"/>
      <c r="I3058" s="12"/>
      <c r="J3058" s="13"/>
      <c r="K3058" s="10"/>
      <c r="L3058" s="15" t="str">
        <f ca="1">IF(ISBLANK(F3058), "", DATEDIF(Tenants[[#This Row],[DateOfBirth]],TODAY(),"Y"))</f>
        <v/>
      </c>
      <c r="M3058" s="10"/>
      <c r="N3058" s="10"/>
      <c r="O3058" s="10"/>
      <c r="P3058" s="10"/>
      <c r="Q3058" s="10"/>
      <c r="R3058" s="10"/>
      <c r="S3058" s="10"/>
      <c r="T3058" s="10"/>
      <c r="U3058" s="16" t="str">
        <f t="shared" si="49"/>
        <v/>
      </c>
      <c r="V3058" s="16" t="str" cm="1">
        <f t="array" ref="V3058">_xlfn.IFS(AND(ISBLANK(A3058), OR(B3058&lt;&gt;"",C3058&lt;&gt;"",E3058&lt;&gt;"",F3058&lt;&gt;"",G3058&lt;&gt;"",H3058&lt;&gt;"",J3058&lt;&gt;"",K3058&lt;&gt;"",M3058&lt;&gt;"",N3058&lt;&gt;"",O3058&lt;&gt;"",P3058&lt;&gt;"",Q3058&lt;&gt;"",R3058&lt;&gt;"",S3058&lt;&gt;"",T3058&lt;&gt;"",)), "Address Empty", ISBLANK(A3058), "", ISBLANK(B3058), "Room Number Empty", ISBLANK(C3058), "First Name Empty", ISBLANK(E3058), "Last Name Empty", ISBLANK(F3058), "Date of Birth Empty", ISBLANK(G3058), "NI Number Empty", ISBLANK(H3058), "Check In Date Empty", ISBLANK(J3058), "HB Claim Ref Number Empty", ISBLANK(K3058), "Referral Agency Empty", ISBLANK(M3058), "Gender Empty", ISBLANK(N3058), "Religion Empty", ISBLANK(O3058), "Ethnicity Empty", ISBLANK(P3058), "Nationality Empty", ISBLANK(Q3058), "Disability Empty", ISBLANK(R3058), "Sexual Orientation Empty", ISBLANK(S3058), "Language Empty", ISBLANK(T3058), "Risk Assessment Empty", AND(G3058&lt;&gt;"",H3058&lt;&gt;""), IF(SUMPRODUCT(($G$2:$G$5000=G3058)*($H$2:$H$5000=H3058))&gt;1,"CONFLICT: NI and Check-in Date Already in Use","Correct"), TRUE, "Correct")</f>
        <v/>
      </c>
    </row>
    <row r="3059" spans="1:22" s="14" customFormat="1" x14ac:dyDescent="0.5">
      <c r="A3059" s="10"/>
      <c r="B3059" s="11"/>
      <c r="C3059" s="10"/>
      <c r="D3059" s="10"/>
      <c r="E3059" s="10"/>
      <c r="F3059" s="12"/>
      <c r="G3059" s="10"/>
      <c r="H3059" s="12"/>
      <c r="I3059" s="12"/>
      <c r="J3059" s="13"/>
      <c r="K3059" s="10"/>
      <c r="L3059" s="15" t="str">
        <f ca="1">IF(ISBLANK(F3059), "", DATEDIF(Tenants[[#This Row],[DateOfBirth]],TODAY(),"Y"))</f>
        <v/>
      </c>
      <c r="M3059" s="10"/>
      <c r="N3059" s="10"/>
      <c r="O3059" s="10"/>
      <c r="P3059" s="10"/>
      <c r="Q3059" s="10"/>
      <c r="R3059" s="10"/>
      <c r="S3059" s="10"/>
      <c r="T3059" s="10"/>
      <c r="U3059" s="16" t="str">
        <f t="shared" si="49"/>
        <v/>
      </c>
      <c r="V3059" s="16" t="str" cm="1">
        <f t="array" ref="V3059">_xlfn.IFS(AND(ISBLANK(A3059), OR(B3059&lt;&gt;"",C3059&lt;&gt;"",E3059&lt;&gt;"",F3059&lt;&gt;"",G3059&lt;&gt;"",H3059&lt;&gt;"",J3059&lt;&gt;"",K3059&lt;&gt;"",M3059&lt;&gt;"",N3059&lt;&gt;"",O3059&lt;&gt;"",P3059&lt;&gt;"",Q3059&lt;&gt;"",R3059&lt;&gt;"",S3059&lt;&gt;"",T3059&lt;&gt;"",)), "Address Empty", ISBLANK(A3059), "", ISBLANK(B3059), "Room Number Empty", ISBLANK(C3059), "First Name Empty", ISBLANK(E3059), "Last Name Empty", ISBLANK(F3059), "Date of Birth Empty", ISBLANK(G3059), "NI Number Empty", ISBLANK(H3059), "Check In Date Empty", ISBLANK(J3059), "HB Claim Ref Number Empty", ISBLANK(K3059), "Referral Agency Empty", ISBLANK(M3059), "Gender Empty", ISBLANK(N3059), "Religion Empty", ISBLANK(O3059), "Ethnicity Empty", ISBLANK(P3059), "Nationality Empty", ISBLANK(Q3059), "Disability Empty", ISBLANK(R3059), "Sexual Orientation Empty", ISBLANK(S3059), "Language Empty", ISBLANK(T3059), "Risk Assessment Empty", AND(G3059&lt;&gt;"",H3059&lt;&gt;""), IF(SUMPRODUCT(($G$2:$G$5000=G3059)*($H$2:$H$5000=H3059))&gt;1,"CONFLICT: NI and Check-in Date Already in Use","Correct"), TRUE, "Correct")</f>
        <v/>
      </c>
    </row>
    <row r="3060" spans="1:22" s="14" customFormat="1" x14ac:dyDescent="0.5">
      <c r="A3060" s="10"/>
      <c r="B3060" s="11"/>
      <c r="C3060" s="10"/>
      <c r="D3060" s="10"/>
      <c r="E3060" s="10"/>
      <c r="F3060" s="12"/>
      <c r="G3060" s="10"/>
      <c r="H3060" s="12"/>
      <c r="I3060" s="12"/>
      <c r="J3060" s="13"/>
      <c r="K3060" s="10"/>
      <c r="L3060" s="15" t="str">
        <f ca="1">IF(ISBLANK(F3060), "", DATEDIF(Tenants[[#This Row],[DateOfBirth]],TODAY(),"Y"))</f>
        <v/>
      </c>
      <c r="M3060" s="10"/>
      <c r="N3060" s="10"/>
      <c r="O3060" s="10"/>
      <c r="P3060" s="10"/>
      <c r="Q3060" s="10"/>
      <c r="R3060" s="10"/>
      <c r="S3060" s="10"/>
      <c r="T3060" s="10"/>
      <c r="U3060" s="16" t="str">
        <f t="shared" si="49"/>
        <v/>
      </c>
      <c r="V3060" s="16" t="str" cm="1">
        <f t="array" ref="V3060">_xlfn.IFS(AND(ISBLANK(A3060), OR(B3060&lt;&gt;"",C3060&lt;&gt;"",E3060&lt;&gt;"",F3060&lt;&gt;"",G3060&lt;&gt;"",H3060&lt;&gt;"",J3060&lt;&gt;"",K3060&lt;&gt;"",M3060&lt;&gt;"",N3060&lt;&gt;"",O3060&lt;&gt;"",P3060&lt;&gt;"",Q3060&lt;&gt;"",R3060&lt;&gt;"",S3060&lt;&gt;"",T3060&lt;&gt;"",)), "Address Empty", ISBLANK(A3060), "", ISBLANK(B3060), "Room Number Empty", ISBLANK(C3060), "First Name Empty", ISBLANK(E3060), "Last Name Empty", ISBLANK(F3060), "Date of Birth Empty", ISBLANK(G3060), "NI Number Empty", ISBLANK(H3060), "Check In Date Empty", ISBLANK(J3060), "HB Claim Ref Number Empty", ISBLANK(K3060), "Referral Agency Empty", ISBLANK(M3060), "Gender Empty", ISBLANK(N3060), "Religion Empty", ISBLANK(O3060), "Ethnicity Empty", ISBLANK(P3060), "Nationality Empty", ISBLANK(Q3060), "Disability Empty", ISBLANK(R3060), "Sexual Orientation Empty", ISBLANK(S3060), "Language Empty", ISBLANK(T3060), "Risk Assessment Empty", AND(G3060&lt;&gt;"",H3060&lt;&gt;""), IF(SUMPRODUCT(($G$2:$G$5000=G3060)*($H$2:$H$5000=H3060))&gt;1,"CONFLICT: NI and Check-in Date Already in Use","Correct"), TRUE, "Correct")</f>
        <v/>
      </c>
    </row>
    <row r="3061" spans="1:22" s="14" customFormat="1" x14ac:dyDescent="0.5">
      <c r="A3061" s="10"/>
      <c r="B3061" s="11"/>
      <c r="C3061" s="10"/>
      <c r="D3061" s="10"/>
      <c r="E3061" s="10"/>
      <c r="F3061" s="12"/>
      <c r="G3061" s="10"/>
      <c r="H3061" s="12"/>
      <c r="I3061" s="12"/>
      <c r="J3061" s="13"/>
      <c r="K3061" s="10"/>
      <c r="L3061" s="15" t="str">
        <f ca="1">IF(ISBLANK(F3061), "", DATEDIF(Tenants[[#This Row],[DateOfBirth]],TODAY(),"Y"))</f>
        <v/>
      </c>
      <c r="M3061" s="10"/>
      <c r="N3061" s="10"/>
      <c r="O3061" s="10"/>
      <c r="P3061" s="10"/>
      <c r="Q3061" s="10"/>
      <c r="R3061" s="10"/>
      <c r="S3061" s="10"/>
      <c r="T3061" s="10"/>
      <c r="U3061" s="16" t="str">
        <f t="shared" si="49"/>
        <v/>
      </c>
      <c r="V3061" s="16" t="str" cm="1">
        <f t="array" ref="V3061">_xlfn.IFS(AND(ISBLANK(A3061), OR(B3061&lt;&gt;"",C3061&lt;&gt;"",E3061&lt;&gt;"",F3061&lt;&gt;"",G3061&lt;&gt;"",H3061&lt;&gt;"",J3061&lt;&gt;"",K3061&lt;&gt;"",M3061&lt;&gt;"",N3061&lt;&gt;"",O3061&lt;&gt;"",P3061&lt;&gt;"",Q3061&lt;&gt;"",R3061&lt;&gt;"",S3061&lt;&gt;"",T3061&lt;&gt;"",)), "Address Empty", ISBLANK(A3061), "", ISBLANK(B3061), "Room Number Empty", ISBLANK(C3061), "First Name Empty", ISBLANK(E3061), "Last Name Empty", ISBLANK(F3061), "Date of Birth Empty", ISBLANK(G3061), "NI Number Empty", ISBLANK(H3061), "Check In Date Empty", ISBLANK(J3061), "HB Claim Ref Number Empty", ISBLANK(K3061), "Referral Agency Empty", ISBLANK(M3061), "Gender Empty", ISBLANK(N3061), "Religion Empty", ISBLANK(O3061), "Ethnicity Empty", ISBLANK(P3061), "Nationality Empty", ISBLANK(Q3061), "Disability Empty", ISBLANK(R3061), "Sexual Orientation Empty", ISBLANK(S3061), "Language Empty", ISBLANK(T3061), "Risk Assessment Empty", AND(G3061&lt;&gt;"",H3061&lt;&gt;""), IF(SUMPRODUCT(($G$2:$G$5000=G3061)*($H$2:$H$5000=H3061))&gt;1,"CONFLICT: NI and Check-in Date Already in Use","Correct"), TRUE, "Correct")</f>
        <v/>
      </c>
    </row>
    <row r="3062" spans="1:22" s="14" customFormat="1" x14ac:dyDescent="0.5">
      <c r="A3062" s="10"/>
      <c r="B3062" s="11"/>
      <c r="C3062" s="10"/>
      <c r="D3062" s="10"/>
      <c r="E3062" s="10"/>
      <c r="F3062" s="12"/>
      <c r="G3062" s="10"/>
      <c r="H3062" s="12"/>
      <c r="I3062" s="12"/>
      <c r="J3062" s="13"/>
      <c r="K3062" s="10"/>
      <c r="L3062" s="15" t="str">
        <f ca="1">IF(ISBLANK(F3062), "", DATEDIF(Tenants[[#This Row],[DateOfBirth]],TODAY(),"Y"))</f>
        <v/>
      </c>
      <c r="M3062" s="10"/>
      <c r="N3062" s="10"/>
      <c r="O3062" s="10"/>
      <c r="P3062" s="10"/>
      <c r="Q3062" s="10"/>
      <c r="R3062" s="10"/>
      <c r="S3062" s="10"/>
      <c r="T3062" s="10"/>
      <c r="U3062" s="16" t="str">
        <f t="shared" si="49"/>
        <v/>
      </c>
      <c r="V3062" s="16" t="str" cm="1">
        <f t="array" ref="V3062">_xlfn.IFS(AND(ISBLANK(A3062), OR(B3062&lt;&gt;"",C3062&lt;&gt;"",E3062&lt;&gt;"",F3062&lt;&gt;"",G3062&lt;&gt;"",H3062&lt;&gt;"",J3062&lt;&gt;"",K3062&lt;&gt;"",M3062&lt;&gt;"",N3062&lt;&gt;"",O3062&lt;&gt;"",P3062&lt;&gt;"",Q3062&lt;&gt;"",R3062&lt;&gt;"",S3062&lt;&gt;"",T3062&lt;&gt;"",)), "Address Empty", ISBLANK(A3062), "", ISBLANK(B3062), "Room Number Empty", ISBLANK(C3062), "First Name Empty", ISBLANK(E3062), "Last Name Empty", ISBLANK(F3062), "Date of Birth Empty", ISBLANK(G3062), "NI Number Empty", ISBLANK(H3062), "Check In Date Empty", ISBLANK(J3062), "HB Claim Ref Number Empty", ISBLANK(K3062), "Referral Agency Empty", ISBLANK(M3062), "Gender Empty", ISBLANK(N3062), "Religion Empty", ISBLANK(O3062), "Ethnicity Empty", ISBLANK(P3062), "Nationality Empty", ISBLANK(Q3062), "Disability Empty", ISBLANK(R3062), "Sexual Orientation Empty", ISBLANK(S3062), "Language Empty", ISBLANK(T3062), "Risk Assessment Empty", AND(G3062&lt;&gt;"",H3062&lt;&gt;""), IF(SUMPRODUCT(($G$2:$G$5000=G3062)*($H$2:$H$5000=H3062))&gt;1,"CONFLICT: NI and Check-in Date Already in Use","Correct"), TRUE, "Correct")</f>
        <v/>
      </c>
    </row>
    <row r="3063" spans="1:22" s="14" customFormat="1" x14ac:dyDescent="0.5">
      <c r="A3063" s="10"/>
      <c r="B3063" s="11"/>
      <c r="C3063" s="10"/>
      <c r="D3063" s="10"/>
      <c r="E3063" s="10"/>
      <c r="F3063" s="12"/>
      <c r="G3063" s="10"/>
      <c r="H3063" s="12"/>
      <c r="I3063" s="12"/>
      <c r="J3063" s="13"/>
      <c r="K3063" s="10"/>
      <c r="L3063" s="15" t="str">
        <f ca="1">IF(ISBLANK(F3063), "", DATEDIF(Tenants[[#This Row],[DateOfBirth]],TODAY(),"Y"))</f>
        <v/>
      </c>
      <c r="M3063" s="10"/>
      <c r="N3063" s="10"/>
      <c r="O3063" s="10"/>
      <c r="P3063" s="10"/>
      <c r="Q3063" s="10"/>
      <c r="R3063" s="10"/>
      <c r="S3063" s="10"/>
      <c r="T3063" s="10"/>
      <c r="U3063" s="16" t="str">
        <f t="shared" si="49"/>
        <v/>
      </c>
      <c r="V3063" s="16" t="str" cm="1">
        <f t="array" ref="V3063">_xlfn.IFS(AND(ISBLANK(A3063), OR(B3063&lt;&gt;"",C3063&lt;&gt;"",E3063&lt;&gt;"",F3063&lt;&gt;"",G3063&lt;&gt;"",H3063&lt;&gt;"",J3063&lt;&gt;"",K3063&lt;&gt;"",M3063&lt;&gt;"",N3063&lt;&gt;"",O3063&lt;&gt;"",P3063&lt;&gt;"",Q3063&lt;&gt;"",R3063&lt;&gt;"",S3063&lt;&gt;"",T3063&lt;&gt;"",)), "Address Empty", ISBLANK(A3063), "", ISBLANK(B3063), "Room Number Empty", ISBLANK(C3063), "First Name Empty", ISBLANK(E3063), "Last Name Empty", ISBLANK(F3063), "Date of Birth Empty", ISBLANK(G3063), "NI Number Empty", ISBLANK(H3063), "Check In Date Empty", ISBLANK(J3063), "HB Claim Ref Number Empty", ISBLANK(K3063), "Referral Agency Empty", ISBLANK(M3063), "Gender Empty", ISBLANK(N3063), "Religion Empty", ISBLANK(O3063), "Ethnicity Empty", ISBLANK(P3063), "Nationality Empty", ISBLANK(Q3063), "Disability Empty", ISBLANK(R3063), "Sexual Orientation Empty", ISBLANK(S3063), "Language Empty", ISBLANK(T3063), "Risk Assessment Empty", AND(G3063&lt;&gt;"",H3063&lt;&gt;""), IF(SUMPRODUCT(($G$2:$G$5000=G3063)*($H$2:$H$5000=H3063))&gt;1,"CONFLICT: NI and Check-in Date Already in Use","Correct"), TRUE, "Correct")</f>
        <v/>
      </c>
    </row>
    <row r="3064" spans="1:22" s="14" customFormat="1" x14ac:dyDescent="0.5">
      <c r="A3064" s="10"/>
      <c r="B3064" s="11"/>
      <c r="C3064" s="10"/>
      <c r="D3064" s="10"/>
      <c r="E3064" s="10"/>
      <c r="F3064" s="12"/>
      <c r="G3064" s="10"/>
      <c r="H3064" s="12"/>
      <c r="I3064" s="12"/>
      <c r="J3064" s="13"/>
      <c r="K3064" s="10"/>
      <c r="L3064" s="15" t="str">
        <f ca="1">IF(ISBLANK(F3064), "", DATEDIF(Tenants[[#This Row],[DateOfBirth]],TODAY(),"Y"))</f>
        <v/>
      </c>
      <c r="M3064" s="10"/>
      <c r="N3064" s="10"/>
      <c r="O3064" s="10"/>
      <c r="P3064" s="10"/>
      <c r="Q3064" s="10"/>
      <c r="R3064" s="10"/>
      <c r="S3064" s="10"/>
      <c r="T3064" s="10"/>
      <c r="U3064" s="16" t="str">
        <f t="shared" si="49"/>
        <v/>
      </c>
      <c r="V3064" s="16" t="str" cm="1">
        <f t="array" ref="V3064">_xlfn.IFS(AND(ISBLANK(A3064), OR(B3064&lt;&gt;"",C3064&lt;&gt;"",E3064&lt;&gt;"",F3064&lt;&gt;"",G3064&lt;&gt;"",H3064&lt;&gt;"",J3064&lt;&gt;"",K3064&lt;&gt;"",M3064&lt;&gt;"",N3064&lt;&gt;"",O3064&lt;&gt;"",P3064&lt;&gt;"",Q3064&lt;&gt;"",R3064&lt;&gt;"",S3064&lt;&gt;"",T3064&lt;&gt;"",)), "Address Empty", ISBLANK(A3064), "", ISBLANK(B3064), "Room Number Empty", ISBLANK(C3064), "First Name Empty", ISBLANK(E3064), "Last Name Empty", ISBLANK(F3064), "Date of Birth Empty", ISBLANK(G3064), "NI Number Empty", ISBLANK(H3064), "Check In Date Empty", ISBLANK(J3064), "HB Claim Ref Number Empty", ISBLANK(K3064), "Referral Agency Empty", ISBLANK(M3064), "Gender Empty", ISBLANK(N3064), "Religion Empty", ISBLANK(O3064), "Ethnicity Empty", ISBLANK(P3064), "Nationality Empty", ISBLANK(Q3064), "Disability Empty", ISBLANK(R3064), "Sexual Orientation Empty", ISBLANK(S3064), "Language Empty", ISBLANK(T3064), "Risk Assessment Empty", AND(G3064&lt;&gt;"",H3064&lt;&gt;""), IF(SUMPRODUCT(($G$2:$G$5000=G3064)*($H$2:$H$5000=H3064))&gt;1,"CONFLICT: NI and Check-in Date Already in Use","Correct"), TRUE, "Correct")</f>
        <v/>
      </c>
    </row>
    <row r="3065" spans="1:22" s="14" customFormat="1" x14ac:dyDescent="0.5">
      <c r="A3065" s="10"/>
      <c r="B3065" s="11"/>
      <c r="C3065" s="10"/>
      <c r="D3065" s="10"/>
      <c r="E3065" s="10"/>
      <c r="F3065" s="12"/>
      <c r="G3065" s="10"/>
      <c r="H3065" s="12"/>
      <c r="I3065" s="12"/>
      <c r="J3065" s="13"/>
      <c r="K3065" s="10"/>
      <c r="L3065" s="15" t="str">
        <f ca="1">IF(ISBLANK(F3065), "", DATEDIF(Tenants[[#This Row],[DateOfBirth]],TODAY(),"Y"))</f>
        <v/>
      </c>
      <c r="M3065" s="10"/>
      <c r="N3065" s="10"/>
      <c r="O3065" s="10"/>
      <c r="P3065" s="10"/>
      <c r="Q3065" s="10"/>
      <c r="R3065" s="10"/>
      <c r="S3065" s="10"/>
      <c r="T3065" s="10"/>
      <c r="U3065" s="16" t="str">
        <f t="shared" si="49"/>
        <v/>
      </c>
      <c r="V3065" s="16" t="str" cm="1">
        <f t="array" ref="V3065">_xlfn.IFS(AND(ISBLANK(A3065), OR(B3065&lt;&gt;"",C3065&lt;&gt;"",E3065&lt;&gt;"",F3065&lt;&gt;"",G3065&lt;&gt;"",H3065&lt;&gt;"",J3065&lt;&gt;"",K3065&lt;&gt;"",M3065&lt;&gt;"",N3065&lt;&gt;"",O3065&lt;&gt;"",P3065&lt;&gt;"",Q3065&lt;&gt;"",R3065&lt;&gt;"",S3065&lt;&gt;"",T3065&lt;&gt;"",)), "Address Empty", ISBLANK(A3065), "", ISBLANK(B3065), "Room Number Empty", ISBLANK(C3065), "First Name Empty", ISBLANK(E3065), "Last Name Empty", ISBLANK(F3065), "Date of Birth Empty", ISBLANK(G3065), "NI Number Empty", ISBLANK(H3065), "Check In Date Empty", ISBLANK(J3065), "HB Claim Ref Number Empty", ISBLANK(K3065), "Referral Agency Empty", ISBLANK(M3065), "Gender Empty", ISBLANK(N3065), "Religion Empty", ISBLANK(O3065), "Ethnicity Empty", ISBLANK(P3065), "Nationality Empty", ISBLANK(Q3065), "Disability Empty", ISBLANK(R3065), "Sexual Orientation Empty", ISBLANK(S3065), "Language Empty", ISBLANK(T3065), "Risk Assessment Empty", AND(G3065&lt;&gt;"",H3065&lt;&gt;""), IF(SUMPRODUCT(($G$2:$G$5000=G3065)*($H$2:$H$5000=H3065))&gt;1,"CONFLICT: NI and Check-in Date Already in Use","Correct"), TRUE, "Correct")</f>
        <v/>
      </c>
    </row>
    <row r="3066" spans="1:22" s="14" customFormat="1" x14ac:dyDescent="0.5">
      <c r="A3066" s="10"/>
      <c r="B3066" s="11"/>
      <c r="C3066" s="10"/>
      <c r="D3066" s="10"/>
      <c r="E3066" s="10"/>
      <c r="F3066" s="12"/>
      <c r="G3066" s="10"/>
      <c r="H3066" s="12"/>
      <c r="I3066" s="12"/>
      <c r="J3066" s="13"/>
      <c r="K3066" s="10"/>
      <c r="L3066" s="15" t="str">
        <f ca="1">IF(ISBLANK(F3066), "", DATEDIF(Tenants[[#This Row],[DateOfBirth]],TODAY(),"Y"))</f>
        <v/>
      </c>
      <c r="M3066" s="10"/>
      <c r="N3066" s="10"/>
      <c r="O3066" s="10"/>
      <c r="P3066" s="10"/>
      <c r="Q3066" s="10"/>
      <c r="R3066" s="10"/>
      <c r="S3066" s="10"/>
      <c r="T3066" s="10"/>
      <c r="U3066" s="16" t="str">
        <f t="shared" si="49"/>
        <v/>
      </c>
      <c r="V3066" s="16" t="str" cm="1">
        <f t="array" ref="V3066">_xlfn.IFS(AND(ISBLANK(A3066), OR(B3066&lt;&gt;"",C3066&lt;&gt;"",E3066&lt;&gt;"",F3066&lt;&gt;"",G3066&lt;&gt;"",H3066&lt;&gt;"",J3066&lt;&gt;"",K3066&lt;&gt;"",M3066&lt;&gt;"",N3066&lt;&gt;"",O3066&lt;&gt;"",P3066&lt;&gt;"",Q3066&lt;&gt;"",R3066&lt;&gt;"",S3066&lt;&gt;"",T3066&lt;&gt;"",)), "Address Empty", ISBLANK(A3066), "", ISBLANK(B3066), "Room Number Empty", ISBLANK(C3066), "First Name Empty", ISBLANK(E3066), "Last Name Empty", ISBLANK(F3066), "Date of Birth Empty", ISBLANK(G3066), "NI Number Empty", ISBLANK(H3066), "Check In Date Empty", ISBLANK(J3066), "HB Claim Ref Number Empty", ISBLANK(K3066), "Referral Agency Empty", ISBLANK(M3066), "Gender Empty", ISBLANK(N3066), "Religion Empty", ISBLANK(O3066), "Ethnicity Empty", ISBLANK(P3066), "Nationality Empty", ISBLANK(Q3066), "Disability Empty", ISBLANK(R3066), "Sexual Orientation Empty", ISBLANK(S3066), "Language Empty", ISBLANK(T3066), "Risk Assessment Empty", AND(G3066&lt;&gt;"",H3066&lt;&gt;""), IF(SUMPRODUCT(($G$2:$G$5000=G3066)*($H$2:$H$5000=H3066))&gt;1,"CONFLICT: NI and Check-in Date Already in Use","Correct"), TRUE, "Correct")</f>
        <v/>
      </c>
    </row>
    <row r="3067" spans="1:22" s="14" customFormat="1" x14ac:dyDescent="0.5">
      <c r="A3067" s="10"/>
      <c r="B3067" s="11"/>
      <c r="C3067" s="10"/>
      <c r="D3067" s="10"/>
      <c r="E3067" s="10"/>
      <c r="F3067" s="12"/>
      <c r="G3067" s="10"/>
      <c r="H3067" s="12"/>
      <c r="I3067" s="12"/>
      <c r="J3067" s="13"/>
      <c r="K3067" s="10"/>
      <c r="L3067" s="15" t="str">
        <f ca="1">IF(ISBLANK(F3067), "", DATEDIF(Tenants[[#This Row],[DateOfBirth]],TODAY(),"Y"))</f>
        <v/>
      </c>
      <c r="M3067" s="10"/>
      <c r="N3067" s="10"/>
      <c r="O3067" s="10"/>
      <c r="P3067" s="10"/>
      <c r="Q3067" s="10"/>
      <c r="R3067" s="10"/>
      <c r="S3067" s="10"/>
      <c r="T3067" s="10"/>
      <c r="U3067" s="16" t="str">
        <f t="shared" si="49"/>
        <v/>
      </c>
      <c r="V3067" s="16" t="str" cm="1">
        <f t="array" ref="V3067">_xlfn.IFS(AND(ISBLANK(A3067), OR(B3067&lt;&gt;"",C3067&lt;&gt;"",E3067&lt;&gt;"",F3067&lt;&gt;"",G3067&lt;&gt;"",H3067&lt;&gt;"",J3067&lt;&gt;"",K3067&lt;&gt;"",M3067&lt;&gt;"",N3067&lt;&gt;"",O3067&lt;&gt;"",P3067&lt;&gt;"",Q3067&lt;&gt;"",R3067&lt;&gt;"",S3067&lt;&gt;"",T3067&lt;&gt;"",)), "Address Empty", ISBLANK(A3067), "", ISBLANK(B3067), "Room Number Empty", ISBLANK(C3067), "First Name Empty", ISBLANK(E3067), "Last Name Empty", ISBLANK(F3067), "Date of Birth Empty", ISBLANK(G3067), "NI Number Empty", ISBLANK(H3067), "Check In Date Empty", ISBLANK(J3067), "HB Claim Ref Number Empty", ISBLANK(K3067), "Referral Agency Empty", ISBLANK(M3067), "Gender Empty", ISBLANK(N3067), "Religion Empty", ISBLANK(O3067), "Ethnicity Empty", ISBLANK(P3067), "Nationality Empty", ISBLANK(Q3067), "Disability Empty", ISBLANK(R3067), "Sexual Orientation Empty", ISBLANK(S3067), "Language Empty", ISBLANK(T3067), "Risk Assessment Empty", AND(G3067&lt;&gt;"",H3067&lt;&gt;""), IF(SUMPRODUCT(($G$2:$G$5000=G3067)*($H$2:$H$5000=H3067))&gt;1,"CONFLICT: NI and Check-in Date Already in Use","Correct"), TRUE, "Correct")</f>
        <v/>
      </c>
    </row>
    <row r="3068" spans="1:22" s="14" customFormat="1" x14ac:dyDescent="0.5">
      <c r="A3068" s="10"/>
      <c r="B3068" s="11"/>
      <c r="C3068" s="10"/>
      <c r="D3068" s="10"/>
      <c r="E3068" s="10"/>
      <c r="F3068" s="12"/>
      <c r="G3068" s="10"/>
      <c r="H3068" s="12"/>
      <c r="I3068" s="12"/>
      <c r="J3068" s="13"/>
      <c r="K3068" s="10"/>
      <c r="L3068" s="15" t="str">
        <f ca="1">IF(ISBLANK(F3068), "", DATEDIF(Tenants[[#This Row],[DateOfBirth]],TODAY(),"Y"))</f>
        <v/>
      </c>
      <c r="M3068" s="10"/>
      <c r="N3068" s="10"/>
      <c r="O3068" s="10"/>
      <c r="P3068" s="10"/>
      <c r="Q3068" s="10"/>
      <c r="R3068" s="10"/>
      <c r="S3068" s="10"/>
      <c r="T3068" s="10"/>
      <c r="U3068" s="16" t="str">
        <f t="shared" si="49"/>
        <v/>
      </c>
      <c r="V3068" s="16" t="str" cm="1">
        <f t="array" ref="V3068">_xlfn.IFS(AND(ISBLANK(A3068), OR(B3068&lt;&gt;"",C3068&lt;&gt;"",E3068&lt;&gt;"",F3068&lt;&gt;"",G3068&lt;&gt;"",H3068&lt;&gt;"",J3068&lt;&gt;"",K3068&lt;&gt;"",M3068&lt;&gt;"",N3068&lt;&gt;"",O3068&lt;&gt;"",P3068&lt;&gt;"",Q3068&lt;&gt;"",R3068&lt;&gt;"",S3068&lt;&gt;"",T3068&lt;&gt;"",)), "Address Empty", ISBLANK(A3068), "", ISBLANK(B3068), "Room Number Empty", ISBLANK(C3068), "First Name Empty", ISBLANK(E3068), "Last Name Empty", ISBLANK(F3068), "Date of Birth Empty", ISBLANK(G3068), "NI Number Empty", ISBLANK(H3068), "Check In Date Empty", ISBLANK(J3068), "HB Claim Ref Number Empty", ISBLANK(K3068), "Referral Agency Empty", ISBLANK(M3068), "Gender Empty", ISBLANK(N3068), "Religion Empty", ISBLANK(O3068), "Ethnicity Empty", ISBLANK(P3068), "Nationality Empty", ISBLANK(Q3068), "Disability Empty", ISBLANK(R3068), "Sexual Orientation Empty", ISBLANK(S3068), "Language Empty", ISBLANK(T3068), "Risk Assessment Empty", AND(G3068&lt;&gt;"",H3068&lt;&gt;""), IF(SUMPRODUCT(($G$2:$G$5000=G3068)*($H$2:$H$5000=H3068))&gt;1,"CONFLICT: NI and Check-in Date Already in Use","Correct"), TRUE, "Correct")</f>
        <v/>
      </c>
    </row>
    <row r="3069" spans="1:22" s="14" customFormat="1" x14ac:dyDescent="0.5">
      <c r="A3069" s="10"/>
      <c r="B3069" s="11"/>
      <c r="C3069" s="10"/>
      <c r="D3069" s="10"/>
      <c r="E3069" s="10"/>
      <c r="F3069" s="12"/>
      <c r="G3069" s="10"/>
      <c r="H3069" s="12"/>
      <c r="I3069" s="12"/>
      <c r="J3069" s="13"/>
      <c r="K3069" s="10"/>
      <c r="L3069" s="15" t="str">
        <f ca="1">IF(ISBLANK(F3069), "", DATEDIF(Tenants[[#This Row],[DateOfBirth]],TODAY(),"Y"))</f>
        <v/>
      </c>
      <c r="M3069" s="10"/>
      <c r="N3069" s="10"/>
      <c r="O3069" s="10"/>
      <c r="P3069" s="10"/>
      <c r="Q3069" s="10"/>
      <c r="R3069" s="10"/>
      <c r="S3069" s="10"/>
      <c r="T3069" s="10"/>
      <c r="U3069" s="16" t="str">
        <f t="shared" si="49"/>
        <v/>
      </c>
      <c r="V3069" s="16" t="str" cm="1">
        <f t="array" ref="V3069">_xlfn.IFS(AND(ISBLANK(A3069), OR(B3069&lt;&gt;"",C3069&lt;&gt;"",E3069&lt;&gt;"",F3069&lt;&gt;"",G3069&lt;&gt;"",H3069&lt;&gt;"",J3069&lt;&gt;"",K3069&lt;&gt;"",M3069&lt;&gt;"",N3069&lt;&gt;"",O3069&lt;&gt;"",P3069&lt;&gt;"",Q3069&lt;&gt;"",R3069&lt;&gt;"",S3069&lt;&gt;"",T3069&lt;&gt;"",)), "Address Empty", ISBLANK(A3069), "", ISBLANK(B3069), "Room Number Empty", ISBLANK(C3069), "First Name Empty", ISBLANK(E3069), "Last Name Empty", ISBLANK(F3069), "Date of Birth Empty", ISBLANK(G3069), "NI Number Empty", ISBLANK(H3069), "Check In Date Empty", ISBLANK(J3069), "HB Claim Ref Number Empty", ISBLANK(K3069), "Referral Agency Empty", ISBLANK(M3069), "Gender Empty", ISBLANK(N3069), "Religion Empty", ISBLANK(O3069), "Ethnicity Empty", ISBLANK(P3069), "Nationality Empty", ISBLANK(Q3069), "Disability Empty", ISBLANK(R3069), "Sexual Orientation Empty", ISBLANK(S3069), "Language Empty", ISBLANK(T3069), "Risk Assessment Empty", AND(G3069&lt;&gt;"",H3069&lt;&gt;""), IF(SUMPRODUCT(($G$2:$G$5000=G3069)*($H$2:$H$5000=H3069))&gt;1,"CONFLICT: NI and Check-in Date Already in Use","Correct"), TRUE, "Correct")</f>
        <v/>
      </c>
    </row>
    <row r="3070" spans="1:22" s="14" customFormat="1" x14ac:dyDescent="0.5">
      <c r="A3070" s="10"/>
      <c r="B3070" s="11"/>
      <c r="C3070" s="10"/>
      <c r="D3070" s="10"/>
      <c r="E3070" s="10"/>
      <c r="F3070" s="12"/>
      <c r="G3070" s="10"/>
      <c r="H3070" s="12"/>
      <c r="I3070" s="12"/>
      <c r="J3070" s="13"/>
      <c r="K3070" s="10"/>
      <c r="L3070" s="15" t="str">
        <f ca="1">IF(ISBLANK(F3070), "", DATEDIF(Tenants[[#This Row],[DateOfBirth]],TODAY(),"Y"))</f>
        <v/>
      </c>
      <c r="M3070" s="10"/>
      <c r="N3070" s="10"/>
      <c r="O3070" s="10"/>
      <c r="P3070" s="10"/>
      <c r="Q3070" s="10"/>
      <c r="R3070" s="10"/>
      <c r="S3070" s="10"/>
      <c r="T3070" s="10"/>
      <c r="U3070" s="16" t="str">
        <f t="shared" si="49"/>
        <v/>
      </c>
      <c r="V3070" s="16" t="str" cm="1">
        <f t="array" ref="V3070">_xlfn.IFS(AND(ISBLANK(A3070), OR(B3070&lt;&gt;"",C3070&lt;&gt;"",E3070&lt;&gt;"",F3070&lt;&gt;"",G3070&lt;&gt;"",H3070&lt;&gt;"",J3070&lt;&gt;"",K3070&lt;&gt;"",M3070&lt;&gt;"",N3070&lt;&gt;"",O3070&lt;&gt;"",P3070&lt;&gt;"",Q3070&lt;&gt;"",R3070&lt;&gt;"",S3070&lt;&gt;"",T3070&lt;&gt;"",)), "Address Empty", ISBLANK(A3070), "", ISBLANK(B3070), "Room Number Empty", ISBLANK(C3070), "First Name Empty", ISBLANK(E3070), "Last Name Empty", ISBLANK(F3070), "Date of Birth Empty", ISBLANK(G3070), "NI Number Empty", ISBLANK(H3070), "Check In Date Empty", ISBLANK(J3070), "HB Claim Ref Number Empty", ISBLANK(K3070), "Referral Agency Empty", ISBLANK(M3070), "Gender Empty", ISBLANK(N3070), "Religion Empty", ISBLANK(O3070), "Ethnicity Empty", ISBLANK(P3070), "Nationality Empty", ISBLANK(Q3070), "Disability Empty", ISBLANK(R3070), "Sexual Orientation Empty", ISBLANK(S3070), "Language Empty", ISBLANK(T3070), "Risk Assessment Empty", AND(G3070&lt;&gt;"",H3070&lt;&gt;""), IF(SUMPRODUCT(($G$2:$G$5000=G3070)*($H$2:$H$5000=H3070))&gt;1,"CONFLICT: NI and Check-in Date Already in Use","Correct"), TRUE, "Correct")</f>
        <v/>
      </c>
    </row>
    <row r="3071" spans="1:22" s="14" customFormat="1" x14ac:dyDescent="0.5">
      <c r="A3071" s="10"/>
      <c r="B3071" s="11"/>
      <c r="C3071" s="10"/>
      <c r="D3071" s="10"/>
      <c r="E3071" s="10"/>
      <c r="F3071" s="12"/>
      <c r="G3071" s="10"/>
      <c r="H3071" s="12"/>
      <c r="I3071" s="12"/>
      <c r="J3071" s="13"/>
      <c r="K3071" s="10"/>
      <c r="L3071" s="15" t="str">
        <f ca="1">IF(ISBLANK(F3071), "", DATEDIF(Tenants[[#This Row],[DateOfBirth]],TODAY(),"Y"))</f>
        <v/>
      </c>
      <c r="M3071" s="10"/>
      <c r="N3071" s="10"/>
      <c r="O3071" s="10"/>
      <c r="P3071" s="10"/>
      <c r="Q3071" s="10"/>
      <c r="R3071" s="10"/>
      <c r="S3071" s="10"/>
      <c r="T3071" s="10"/>
      <c r="U3071" s="16" t="str">
        <f t="shared" si="49"/>
        <v/>
      </c>
      <c r="V3071" s="16" t="str" cm="1">
        <f t="array" ref="V3071">_xlfn.IFS(AND(ISBLANK(A3071), OR(B3071&lt;&gt;"",C3071&lt;&gt;"",E3071&lt;&gt;"",F3071&lt;&gt;"",G3071&lt;&gt;"",H3071&lt;&gt;"",J3071&lt;&gt;"",K3071&lt;&gt;"",M3071&lt;&gt;"",N3071&lt;&gt;"",O3071&lt;&gt;"",P3071&lt;&gt;"",Q3071&lt;&gt;"",R3071&lt;&gt;"",S3071&lt;&gt;"",T3071&lt;&gt;"",)), "Address Empty", ISBLANK(A3071), "", ISBLANK(B3071), "Room Number Empty", ISBLANK(C3071), "First Name Empty", ISBLANK(E3071), "Last Name Empty", ISBLANK(F3071), "Date of Birth Empty", ISBLANK(G3071), "NI Number Empty", ISBLANK(H3071), "Check In Date Empty", ISBLANK(J3071), "HB Claim Ref Number Empty", ISBLANK(K3071), "Referral Agency Empty", ISBLANK(M3071), "Gender Empty", ISBLANK(N3071), "Religion Empty", ISBLANK(O3071), "Ethnicity Empty", ISBLANK(P3071), "Nationality Empty", ISBLANK(Q3071), "Disability Empty", ISBLANK(R3071), "Sexual Orientation Empty", ISBLANK(S3071), "Language Empty", ISBLANK(T3071), "Risk Assessment Empty", AND(G3071&lt;&gt;"",H3071&lt;&gt;""), IF(SUMPRODUCT(($G$2:$G$5000=G3071)*($H$2:$H$5000=H3071))&gt;1,"CONFLICT: NI and Check-in Date Already in Use","Correct"), TRUE, "Correct")</f>
        <v/>
      </c>
    </row>
    <row r="3072" spans="1:22" s="14" customFormat="1" x14ac:dyDescent="0.5">
      <c r="A3072" s="10"/>
      <c r="B3072" s="11"/>
      <c r="C3072" s="10"/>
      <c r="D3072" s="10"/>
      <c r="E3072" s="10"/>
      <c r="F3072" s="12"/>
      <c r="G3072" s="10"/>
      <c r="H3072" s="12"/>
      <c r="I3072" s="12"/>
      <c r="J3072" s="13"/>
      <c r="K3072" s="10"/>
      <c r="L3072" s="15" t="str">
        <f ca="1">IF(ISBLANK(F3072), "", DATEDIF(Tenants[[#This Row],[DateOfBirth]],TODAY(),"Y"))</f>
        <v/>
      </c>
      <c r="M3072" s="10"/>
      <c r="N3072" s="10"/>
      <c r="O3072" s="10"/>
      <c r="P3072" s="10"/>
      <c r="Q3072" s="10"/>
      <c r="R3072" s="10"/>
      <c r="S3072" s="10"/>
      <c r="T3072" s="10"/>
      <c r="U3072" s="16" t="str">
        <f t="shared" si="49"/>
        <v/>
      </c>
      <c r="V3072" s="16" t="str" cm="1">
        <f t="array" ref="V3072">_xlfn.IFS(AND(ISBLANK(A3072), OR(B3072&lt;&gt;"",C3072&lt;&gt;"",E3072&lt;&gt;"",F3072&lt;&gt;"",G3072&lt;&gt;"",H3072&lt;&gt;"",J3072&lt;&gt;"",K3072&lt;&gt;"",M3072&lt;&gt;"",N3072&lt;&gt;"",O3072&lt;&gt;"",P3072&lt;&gt;"",Q3072&lt;&gt;"",R3072&lt;&gt;"",S3072&lt;&gt;"",T3072&lt;&gt;"",)), "Address Empty", ISBLANK(A3072), "", ISBLANK(B3072), "Room Number Empty", ISBLANK(C3072), "First Name Empty", ISBLANK(E3072), "Last Name Empty", ISBLANK(F3072), "Date of Birth Empty", ISBLANK(G3072), "NI Number Empty", ISBLANK(H3072), "Check In Date Empty", ISBLANK(J3072), "HB Claim Ref Number Empty", ISBLANK(K3072), "Referral Agency Empty", ISBLANK(M3072), "Gender Empty", ISBLANK(N3072), "Religion Empty", ISBLANK(O3072), "Ethnicity Empty", ISBLANK(P3072), "Nationality Empty", ISBLANK(Q3072), "Disability Empty", ISBLANK(R3072), "Sexual Orientation Empty", ISBLANK(S3072), "Language Empty", ISBLANK(T3072), "Risk Assessment Empty", AND(G3072&lt;&gt;"",H3072&lt;&gt;""), IF(SUMPRODUCT(($G$2:$G$5000=G3072)*($H$2:$H$5000=H3072))&gt;1,"CONFLICT: NI and Check-in Date Already in Use","Correct"), TRUE, "Correct")</f>
        <v/>
      </c>
    </row>
    <row r="3073" spans="1:22" s="14" customFormat="1" x14ac:dyDescent="0.5">
      <c r="A3073" s="10"/>
      <c r="B3073" s="11"/>
      <c r="C3073" s="10"/>
      <c r="D3073" s="10"/>
      <c r="E3073" s="10"/>
      <c r="F3073" s="12"/>
      <c r="G3073" s="10"/>
      <c r="H3073" s="12"/>
      <c r="I3073" s="12"/>
      <c r="J3073" s="13"/>
      <c r="K3073" s="10"/>
      <c r="L3073" s="15" t="str">
        <f ca="1">IF(ISBLANK(F3073), "", DATEDIF(Tenants[[#This Row],[DateOfBirth]],TODAY(),"Y"))</f>
        <v/>
      </c>
      <c r="M3073" s="10"/>
      <c r="N3073" s="10"/>
      <c r="O3073" s="10"/>
      <c r="P3073" s="10"/>
      <c r="Q3073" s="10"/>
      <c r="R3073" s="10"/>
      <c r="S3073" s="10"/>
      <c r="T3073" s="10"/>
      <c r="U3073" s="16" t="str">
        <f t="shared" si="49"/>
        <v/>
      </c>
      <c r="V3073" s="16" t="str" cm="1">
        <f t="array" ref="V3073">_xlfn.IFS(AND(ISBLANK(A3073), OR(B3073&lt;&gt;"",C3073&lt;&gt;"",E3073&lt;&gt;"",F3073&lt;&gt;"",G3073&lt;&gt;"",H3073&lt;&gt;"",J3073&lt;&gt;"",K3073&lt;&gt;"",M3073&lt;&gt;"",N3073&lt;&gt;"",O3073&lt;&gt;"",P3073&lt;&gt;"",Q3073&lt;&gt;"",R3073&lt;&gt;"",S3073&lt;&gt;"",T3073&lt;&gt;"",)), "Address Empty", ISBLANK(A3073), "", ISBLANK(B3073), "Room Number Empty", ISBLANK(C3073), "First Name Empty", ISBLANK(E3073), "Last Name Empty", ISBLANK(F3073), "Date of Birth Empty", ISBLANK(G3073), "NI Number Empty", ISBLANK(H3073), "Check In Date Empty", ISBLANK(J3073), "HB Claim Ref Number Empty", ISBLANK(K3073), "Referral Agency Empty", ISBLANK(M3073), "Gender Empty", ISBLANK(N3073), "Religion Empty", ISBLANK(O3073), "Ethnicity Empty", ISBLANK(P3073), "Nationality Empty", ISBLANK(Q3073), "Disability Empty", ISBLANK(R3073), "Sexual Orientation Empty", ISBLANK(S3073), "Language Empty", ISBLANK(T3073), "Risk Assessment Empty", AND(G3073&lt;&gt;"",H3073&lt;&gt;""), IF(SUMPRODUCT(($G$2:$G$5000=G3073)*($H$2:$H$5000=H3073))&gt;1,"CONFLICT: NI and Check-in Date Already in Use","Correct"), TRUE, "Correct")</f>
        <v/>
      </c>
    </row>
    <row r="3074" spans="1:22" s="14" customFormat="1" x14ac:dyDescent="0.5">
      <c r="A3074" s="10"/>
      <c r="B3074" s="11"/>
      <c r="C3074" s="10"/>
      <c r="D3074" s="10"/>
      <c r="E3074" s="10"/>
      <c r="F3074" s="12"/>
      <c r="G3074" s="10"/>
      <c r="H3074" s="12"/>
      <c r="I3074" s="12"/>
      <c r="J3074" s="13"/>
      <c r="K3074" s="10"/>
      <c r="L3074" s="15" t="str">
        <f ca="1">IF(ISBLANK(F3074), "", DATEDIF(Tenants[[#This Row],[DateOfBirth]],TODAY(),"Y"))</f>
        <v/>
      </c>
      <c r="M3074" s="10"/>
      <c r="N3074" s="10"/>
      <c r="O3074" s="10"/>
      <c r="P3074" s="10"/>
      <c r="Q3074" s="10"/>
      <c r="R3074" s="10"/>
      <c r="S3074" s="10"/>
      <c r="T3074" s="10"/>
      <c r="U3074" s="16" t="str">
        <f t="shared" si="49"/>
        <v/>
      </c>
      <c r="V3074" s="16" t="str" cm="1">
        <f t="array" ref="V3074">_xlfn.IFS(AND(ISBLANK(A3074), OR(B3074&lt;&gt;"",C3074&lt;&gt;"",E3074&lt;&gt;"",F3074&lt;&gt;"",G3074&lt;&gt;"",H3074&lt;&gt;"",J3074&lt;&gt;"",K3074&lt;&gt;"",M3074&lt;&gt;"",N3074&lt;&gt;"",O3074&lt;&gt;"",P3074&lt;&gt;"",Q3074&lt;&gt;"",R3074&lt;&gt;"",S3074&lt;&gt;"",T3074&lt;&gt;"",)), "Address Empty", ISBLANK(A3074), "", ISBLANK(B3074), "Room Number Empty", ISBLANK(C3074), "First Name Empty", ISBLANK(E3074), "Last Name Empty", ISBLANK(F3074), "Date of Birth Empty", ISBLANK(G3074), "NI Number Empty", ISBLANK(H3074), "Check In Date Empty", ISBLANK(J3074), "HB Claim Ref Number Empty", ISBLANK(K3074), "Referral Agency Empty", ISBLANK(M3074), "Gender Empty", ISBLANK(N3074), "Religion Empty", ISBLANK(O3074), "Ethnicity Empty", ISBLANK(P3074), "Nationality Empty", ISBLANK(Q3074), "Disability Empty", ISBLANK(R3074), "Sexual Orientation Empty", ISBLANK(S3074), "Language Empty", ISBLANK(T3074), "Risk Assessment Empty", AND(G3074&lt;&gt;"",H3074&lt;&gt;""), IF(SUMPRODUCT(($G$2:$G$5000=G3074)*($H$2:$H$5000=H3074))&gt;1,"CONFLICT: NI and Check-in Date Already in Use","Correct"), TRUE, "Correct")</f>
        <v/>
      </c>
    </row>
    <row r="3075" spans="1:22" s="14" customFormat="1" x14ac:dyDescent="0.5">
      <c r="A3075" s="10"/>
      <c r="B3075" s="11"/>
      <c r="C3075" s="10"/>
      <c r="D3075" s="10"/>
      <c r="E3075" s="10"/>
      <c r="F3075" s="12"/>
      <c r="G3075" s="10"/>
      <c r="H3075" s="12"/>
      <c r="I3075" s="12"/>
      <c r="J3075" s="13"/>
      <c r="K3075" s="10"/>
      <c r="L3075" s="15" t="str">
        <f ca="1">IF(ISBLANK(F3075), "", DATEDIF(Tenants[[#This Row],[DateOfBirth]],TODAY(),"Y"))</f>
        <v/>
      </c>
      <c r="M3075" s="10"/>
      <c r="N3075" s="10"/>
      <c r="O3075" s="10"/>
      <c r="P3075" s="10"/>
      <c r="Q3075" s="10"/>
      <c r="R3075" s="10"/>
      <c r="S3075" s="10"/>
      <c r="T3075" s="10"/>
      <c r="U3075" s="16" t="str">
        <f t="shared" si="49"/>
        <v/>
      </c>
      <c r="V3075" s="16" t="str" cm="1">
        <f t="array" ref="V3075">_xlfn.IFS(AND(ISBLANK(A3075), OR(B3075&lt;&gt;"",C3075&lt;&gt;"",E3075&lt;&gt;"",F3075&lt;&gt;"",G3075&lt;&gt;"",H3075&lt;&gt;"",J3075&lt;&gt;"",K3075&lt;&gt;"",M3075&lt;&gt;"",N3075&lt;&gt;"",O3075&lt;&gt;"",P3075&lt;&gt;"",Q3075&lt;&gt;"",R3075&lt;&gt;"",S3075&lt;&gt;"",T3075&lt;&gt;"",)), "Address Empty", ISBLANK(A3075), "", ISBLANK(B3075), "Room Number Empty", ISBLANK(C3075), "First Name Empty", ISBLANK(E3075), "Last Name Empty", ISBLANK(F3075), "Date of Birth Empty", ISBLANK(G3075), "NI Number Empty", ISBLANK(H3075), "Check In Date Empty", ISBLANK(J3075), "HB Claim Ref Number Empty", ISBLANK(K3075), "Referral Agency Empty", ISBLANK(M3075), "Gender Empty", ISBLANK(N3075), "Religion Empty", ISBLANK(O3075), "Ethnicity Empty", ISBLANK(P3075), "Nationality Empty", ISBLANK(Q3075), "Disability Empty", ISBLANK(R3075), "Sexual Orientation Empty", ISBLANK(S3075), "Language Empty", ISBLANK(T3075), "Risk Assessment Empty", AND(G3075&lt;&gt;"",H3075&lt;&gt;""), IF(SUMPRODUCT(($G$2:$G$5000=G3075)*($H$2:$H$5000=H3075))&gt;1,"CONFLICT: NI and Check-in Date Already in Use","Correct"), TRUE, "Correct")</f>
        <v/>
      </c>
    </row>
    <row r="3076" spans="1:22" s="14" customFormat="1" x14ac:dyDescent="0.5">
      <c r="A3076" s="10"/>
      <c r="B3076" s="11"/>
      <c r="C3076" s="10"/>
      <c r="D3076" s="10"/>
      <c r="E3076" s="10"/>
      <c r="F3076" s="12"/>
      <c r="G3076" s="10"/>
      <c r="H3076" s="12"/>
      <c r="I3076" s="12"/>
      <c r="J3076" s="13"/>
      <c r="K3076" s="10"/>
      <c r="L3076" s="15" t="str">
        <f ca="1">IF(ISBLANK(F3076), "", DATEDIF(Tenants[[#This Row],[DateOfBirth]],TODAY(),"Y"))</f>
        <v/>
      </c>
      <c r="M3076" s="10"/>
      <c r="N3076" s="10"/>
      <c r="O3076" s="10"/>
      <c r="P3076" s="10"/>
      <c r="Q3076" s="10"/>
      <c r="R3076" s="10"/>
      <c r="S3076" s="10"/>
      <c r="T3076" s="10"/>
      <c r="U3076" s="16" t="str">
        <f t="shared" si="49"/>
        <v/>
      </c>
      <c r="V3076" s="16" t="str" cm="1">
        <f t="array" ref="V3076">_xlfn.IFS(AND(ISBLANK(A3076), OR(B3076&lt;&gt;"",C3076&lt;&gt;"",E3076&lt;&gt;"",F3076&lt;&gt;"",G3076&lt;&gt;"",H3076&lt;&gt;"",J3076&lt;&gt;"",K3076&lt;&gt;"",M3076&lt;&gt;"",N3076&lt;&gt;"",O3076&lt;&gt;"",P3076&lt;&gt;"",Q3076&lt;&gt;"",R3076&lt;&gt;"",S3076&lt;&gt;"",T3076&lt;&gt;"",)), "Address Empty", ISBLANK(A3076), "", ISBLANK(B3076), "Room Number Empty", ISBLANK(C3076), "First Name Empty", ISBLANK(E3076), "Last Name Empty", ISBLANK(F3076), "Date of Birth Empty", ISBLANK(G3076), "NI Number Empty", ISBLANK(H3076), "Check In Date Empty", ISBLANK(J3076), "HB Claim Ref Number Empty", ISBLANK(K3076), "Referral Agency Empty", ISBLANK(M3076), "Gender Empty", ISBLANK(N3076), "Religion Empty", ISBLANK(O3076), "Ethnicity Empty", ISBLANK(P3076), "Nationality Empty", ISBLANK(Q3076), "Disability Empty", ISBLANK(R3076), "Sexual Orientation Empty", ISBLANK(S3076), "Language Empty", ISBLANK(T3076), "Risk Assessment Empty", AND(G3076&lt;&gt;"",H3076&lt;&gt;""), IF(SUMPRODUCT(($G$2:$G$5000=G3076)*($H$2:$H$5000=H3076))&gt;1,"CONFLICT: NI and Check-in Date Already in Use","Correct"), TRUE, "Correct")</f>
        <v/>
      </c>
    </row>
    <row r="3077" spans="1:22" s="14" customFormat="1" x14ac:dyDescent="0.5">
      <c r="A3077" s="10"/>
      <c r="B3077" s="11"/>
      <c r="C3077" s="10"/>
      <c r="D3077" s="10"/>
      <c r="E3077" s="10"/>
      <c r="F3077" s="12"/>
      <c r="G3077" s="10"/>
      <c r="H3077" s="12"/>
      <c r="I3077" s="12"/>
      <c r="J3077" s="13"/>
      <c r="K3077" s="10"/>
      <c r="L3077" s="15" t="str">
        <f ca="1">IF(ISBLANK(F3077), "", DATEDIF(Tenants[[#This Row],[DateOfBirth]],TODAY(),"Y"))</f>
        <v/>
      </c>
      <c r="M3077" s="10"/>
      <c r="N3077" s="10"/>
      <c r="O3077" s="10"/>
      <c r="P3077" s="10"/>
      <c r="Q3077" s="10"/>
      <c r="R3077" s="10"/>
      <c r="S3077" s="10"/>
      <c r="T3077" s="10"/>
      <c r="U3077" s="16" t="str">
        <f t="shared" si="49"/>
        <v/>
      </c>
      <c r="V3077" s="16" t="str" cm="1">
        <f t="array" ref="V3077">_xlfn.IFS(AND(ISBLANK(A3077), OR(B3077&lt;&gt;"",C3077&lt;&gt;"",E3077&lt;&gt;"",F3077&lt;&gt;"",G3077&lt;&gt;"",H3077&lt;&gt;"",J3077&lt;&gt;"",K3077&lt;&gt;"",M3077&lt;&gt;"",N3077&lt;&gt;"",O3077&lt;&gt;"",P3077&lt;&gt;"",Q3077&lt;&gt;"",R3077&lt;&gt;"",S3077&lt;&gt;"",T3077&lt;&gt;"",)), "Address Empty", ISBLANK(A3077), "", ISBLANK(B3077), "Room Number Empty", ISBLANK(C3077), "First Name Empty", ISBLANK(E3077), "Last Name Empty", ISBLANK(F3077), "Date of Birth Empty", ISBLANK(G3077), "NI Number Empty", ISBLANK(H3077), "Check In Date Empty", ISBLANK(J3077), "HB Claim Ref Number Empty", ISBLANK(K3077), "Referral Agency Empty", ISBLANK(M3077), "Gender Empty", ISBLANK(N3077), "Religion Empty", ISBLANK(O3077), "Ethnicity Empty", ISBLANK(P3077), "Nationality Empty", ISBLANK(Q3077), "Disability Empty", ISBLANK(R3077), "Sexual Orientation Empty", ISBLANK(S3077), "Language Empty", ISBLANK(T3077), "Risk Assessment Empty", AND(G3077&lt;&gt;"",H3077&lt;&gt;""), IF(SUMPRODUCT(($G$2:$G$5000=G3077)*($H$2:$H$5000=H3077))&gt;1,"CONFLICT: NI and Check-in Date Already in Use","Correct"), TRUE, "Correct")</f>
        <v/>
      </c>
    </row>
    <row r="3078" spans="1:22" s="14" customFormat="1" x14ac:dyDescent="0.5">
      <c r="A3078" s="10"/>
      <c r="B3078" s="11"/>
      <c r="C3078" s="10"/>
      <c r="D3078" s="10"/>
      <c r="E3078" s="10"/>
      <c r="F3078" s="12"/>
      <c r="G3078" s="10"/>
      <c r="H3078" s="12"/>
      <c r="I3078" s="12"/>
      <c r="J3078" s="13"/>
      <c r="K3078" s="10"/>
      <c r="L3078" s="15" t="str">
        <f ca="1">IF(ISBLANK(F3078), "", DATEDIF(Tenants[[#This Row],[DateOfBirth]],TODAY(),"Y"))</f>
        <v/>
      </c>
      <c r="M3078" s="10"/>
      <c r="N3078" s="10"/>
      <c r="O3078" s="10"/>
      <c r="P3078" s="10"/>
      <c r="Q3078" s="10"/>
      <c r="R3078" s="10"/>
      <c r="S3078" s="10"/>
      <c r="T3078" s="10"/>
      <c r="U3078" s="16" t="str">
        <f t="shared" si="49"/>
        <v/>
      </c>
      <c r="V3078" s="16" t="str" cm="1">
        <f t="array" ref="V3078">_xlfn.IFS(AND(ISBLANK(A3078), OR(B3078&lt;&gt;"",C3078&lt;&gt;"",E3078&lt;&gt;"",F3078&lt;&gt;"",G3078&lt;&gt;"",H3078&lt;&gt;"",J3078&lt;&gt;"",K3078&lt;&gt;"",M3078&lt;&gt;"",N3078&lt;&gt;"",O3078&lt;&gt;"",P3078&lt;&gt;"",Q3078&lt;&gt;"",R3078&lt;&gt;"",S3078&lt;&gt;"",T3078&lt;&gt;"",)), "Address Empty", ISBLANK(A3078), "", ISBLANK(B3078), "Room Number Empty", ISBLANK(C3078), "First Name Empty", ISBLANK(E3078), "Last Name Empty", ISBLANK(F3078), "Date of Birth Empty", ISBLANK(G3078), "NI Number Empty", ISBLANK(H3078), "Check In Date Empty", ISBLANK(J3078), "HB Claim Ref Number Empty", ISBLANK(K3078), "Referral Agency Empty", ISBLANK(M3078), "Gender Empty", ISBLANK(N3078), "Religion Empty", ISBLANK(O3078), "Ethnicity Empty", ISBLANK(P3078), "Nationality Empty", ISBLANK(Q3078), "Disability Empty", ISBLANK(R3078), "Sexual Orientation Empty", ISBLANK(S3078), "Language Empty", ISBLANK(T3078), "Risk Assessment Empty", AND(G3078&lt;&gt;"",H3078&lt;&gt;""), IF(SUMPRODUCT(($G$2:$G$5000=G3078)*($H$2:$H$5000=H3078))&gt;1,"CONFLICT: NI and Check-in Date Already in Use","Correct"), TRUE, "Correct")</f>
        <v/>
      </c>
    </row>
    <row r="3079" spans="1:22" s="14" customFormat="1" x14ac:dyDescent="0.5">
      <c r="A3079" s="10"/>
      <c r="B3079" s="11"/>
      <c r="C3079" s="10"/>
      <c r="D3079" s="10"/>
      <c r="E3079" s="10"/>
      <c r="F3079" s="12"/>
      <c r="G3079" s="10"/>
      <c r="H3079" s="12"/>
      <c r="I3079" s="12"/>
      <c r="J3079" s="13"/>
      <c r="K3079" s="10"/>
      <c r="L3079" s="15" t="str">
        <f ca="1">IF(ISBLANK(F3079), "", DATEDIF(Tenants[[#This Row],[DateOfBirth]],TODAY(),"Y"))</f>
        <v/>
      </c>
      <c r="M3079" s="10"/>
      <c r="N3079" s="10"/>
      <c r="O3079" s="10"/>
      <c r="P3079" s="10"/>
      <c r="Q3079" s="10"/>
      <c r="R3079" s="10"/>
      <c r="S3079" s="10"/>
      <c r="T3079" s="10"/>
      <c r="U3079" s="16" t="str">
        <f t="shared" si="49"/>
        <v/>
      </c>
      <c r="V3079" s="16" t="str" cm="1">
        <f t="array" ref="V3079">_xlfn.IFS(AND(ISBLANK(A3079), OR(B3079&lt;&gt;"",C3079&lt;&gt;"",E3079&lt;&gt;"",F3079&lt;&gt;"",G3079&lt;&gt;"",H3079&lt;&gt;"",J3079&lt;&gt;"",K3079&lt;&gt;"",M3079&lt;&gt;"",N3079&lt;&gt;"",O3079&lt;&gt;"",P3079&lt;&gt;"",Q3079&lt;&gt;"",R3079&lt;&gt;"",S3079&lt;&gt;"",T3079&lt;&gt;"",)), "Address Empty", ISBLANK(A3079), "", ISBLANK(B3079), "Room Number Empty", ISBLANK(C3079), "First Name Empty", ISBLANK(E3079), "Last Name Empty", ISBLANK(F3079), "Date of Birth Empty", ISBLANK(G3079), "NI Number Empty", ISBLANK(H3079), "Check In Date Empty", ISBLANK(J3079), "HB Claim Ref Number Empty", ISBLANK(K3079), "Referral Agency Empty", ISBLANK(M3079), "Gender Empty", ISBLANK(N3079), "Religion Empty", ISBLANK(O3079), "Ethnicity Empty", ISBLANK(P3079), "Nationality Empty", ISBLANK(Q3079), "Disability Empty", ISBLANK(R3079), "Sexual Orientation Empty", ISBLANK(S3079), "Language Empty", ISBLANK(T3079), "Risk Assessment Empty", AND(G3079&lt;&gt;"",H3079&lt;&gt;""), IF(SUMPRODUCT(($G$2:$G$5000=G3079)*($H$2:$H$5000=H3079))&gt;1,"CONFLICT: NI and Check-in Date Already in Use","Correct"), TRUE, "Correct")</f>
        <v/>
      </c>
    </row>
    <row r="3080" spans="1:22" s="14" customFormat="1" x14ac:dyDescent="0.5">
      <c r="A3080" s="10"/>
      <c r="B3080" s="11"/>
      <c r="C3080" s="10"/>
      <c r="D3080" s="10"/>
      <c r="E3080" s="10"/>
      <c r="F3080" s="12"/>
      <c r="G3080" s="10"/>
      <c r="H3080" s="12"/>
      <c r="I3080" s="12"/>
      <c r="J3080" s="13"/>
      <c r="K3080" s="10"/>
      <c r="L3080" s="15" t="str">
        <f ca="1">IF(ISBLANK(F3080), "", DATEDIF(Tenants[[#This Row],[DateOfBirth]],TODAY(),"Y"))</f>
        <v/>
      </c>
      <c r="M3080" s="10"/>
      <c r="N3080" s="10"/>
      <c r="O3080" s="10"/>
      <c r="P3080" s="10"/>
      <c r="Q3080" s="10"/>
      <c r="R3080" s="10"/>
      <c r="S3080" s="10"/>
      <c r="T3080" s="10"/>
      <c r="U3080" s="16" t="str">
        <f t="shared" si="49"/>
        <v/>
      </c>
      <c r="V3080" s="16" t="str" cm="1">
        <f t="array" ref="V3080">_xlfn.IFS(AND(ISBLANK(A3080), OR(B3080&lt;&gt;"",C3080&lt;&gt;"",E3080&lt;&gt;"",F3080&lt;&gt;"",G3080&lt;&gt;"",H3080&lt;&gt;"",J3080&lt;&gt;"",K3080&lt;&gt;"",M3080&lt;&gt;"",N3080&lt;&gt;"",O3080&lt;&gt;"",P3080&lt;&gt;"",Q3080&lt;&gt;"",R3080&lt;&gt;"",S3080&lt;&gt;"",T3080&lt;&gt;"",)), "Address Empty", ISBLANK(A3080), "", ISBLANK(B3080), "Room Number Empty", ISBLANK(C3080), "First Name Empty", ISBLANK(E3080), "Last Name Empty", ISBLANK(F3080), "Date of Birth Empty", ISBLANK(G3080), "NI Number Empty", ISBLANK(H3080), "Check In Date Empty", ISBLANK(J3080), "HB Claim Ref Number Empty", ISBLANK(K3080), "Referral Agency Empty", ISBLANK(M3080), "Gender Empty", ISBLANK(N3080), "Religion Empty", ISBLANK(O3080), "Ethnicity Empty", ISBLANK(P3080), "Nationality Empty", ISBLANK(Q3080), "Disability Empty", ISBLANK(R3080), "Sexual Orientation Empty", ISBLANK(S3080), "Language Empty", ISBLANK(T3080), "Risk Assessment Empty", AND(G3080&lt;&gt;"",H3080&lt;&gt;""), IF(SUMPRODUCT(($G$2:$G$5000=G3080)*($H$2:$H$5000=H3080))&gt;1,"CONFLICT: NI and Check-in Date Already in Use","Correct"), TRUE, "Correct")</f>
        <v/>
      </c>
    </row>
    <row r="3081" spans="1:22" s="14" customFormat="1" x14ac:dyDescent="0.5">
      <c r="A3081" s="10"/>
      <c r="B3081" s="11"/>
      <c r="C3081" s="10"/>
      <c r="D3081" s="10"/>
      <c r="E3081" s="10"/>
      <c r="F3081" s="12"/>
      <c r="G3081" s="10"/>
      <c r="H3081" s="12"/>
      <c r="I3081" s="12"/>
      <c r="J3081" s="13"/>
      <c r="K3081" s="10"/>
      <c r="L3081" s="15" t="str">
        <f ca="1">IF(ISBLANK(F3081), "", DATEDIF(Tenants[[#This Row],[DateOfBirth]],TODAY(),"Y"))</f>
        <v/>
      </c>
      <c r="M3081" s="10"/>
      <c r="N3081" s="10"/>
      <c r="O3081" s="10"/>
      <c r="P3081" s="10"/>
      <c r="Q3081" s="10"/>
      <c r="R3081" s="10"/>
      <c r="S3081" s="10"/>
      <c r="T3081" s="10"/>
      <c r="U3081" s="16" t="str">
        <f t="shared" si="49"/>
        <v/>
      </c>
      <c r="V3081" s="16" t="str" cm="1">
        <f t="array" ref="V3081">_xlfn.IFS(AND(ISBLANK(A3081), OR(B3081&lt;&gt;"",C3081&lt;&gt;"",E3081&lt;&gt;"",F3081&lt;&gt;"",G3081&lt;&gt;"",H3081&lt;&gt;"",J3081&lt;&gt;"",K3081&lt;&gt;"",M3081&lt;&gt;"",N3081&lt;&gt;"",O3081&lt;&gt;"",P3081&lt;&gt;"",Q3081&lt;&gt;"",R3081&lt;&gt;"",S3081&lt;&gt;"",T3081&lt;&gt;"",)), "Address Empty", ISBLANK(A3081), "", ISBLANK(B3081), "Room Number Empty", ISBLANK(C3081), "First Name Empty", ISBLANK(E3081), "Last Name Empty", ISBLANK(F3081), "Date of Birth Empty", ISBLANK(G3081), "NI Number Empty", ISBLANK(H3081), "Check In Date Empty", ISBLANK(J3081), "HB Claim Ref Number Empty", ISBLANK(K3081), "Referral Agency Empty", ISBLANK(M3081), "Gender Empty", ISBLANK(N3081), "Religion Empty", ISBLANK(O3081), "Ethnicity Empty", ISBLANK(P3081), "Nationality Empty", ISBLANK(Q3081), "Disability Empty", ISBLANK(R3081), "Sexual Orientation Empty", ISBLANK(S3081), "Language Empty", ISBLANK(T3081), "Risk Assessment Empty", AND(G3081&lt;&gt;"",H3081&lt;&gt;""), IF(SUMPRODUCT(($G$2:$G$5000=G3081)*($H$2:$H$5000=H3081))&gt;1,"CONFLICT: NI and Check-in Date Already in Use","Correct"), TRUE, "Correct")</f>
        <v/>
      </c>
    </row>
    <row r="3082" spans="1:22" s="14" customFormat="1" x14ac:dyDescent="0.5">
      <c r="A3082" s="10"/>
      <c r="B3082" s="11"/>
      <c r="C3082" s="10"/>
      <c r="D3082" s="10"/>
      <c r="E3082" s="10"/>
      <c r="F3082" s="12"/>
      <c r="G3082" s="10"/>
      <c r="H3082" s="12"/>
      <c r="I3082" s="12"/>
      <c r="J3082" s="13"/>
      <c r="K3082" s="10"/>
      <c r="L3082" s="15" t="str">
        <f ca="1">IF(ISBLANK(F3082), "", DATEDIF(Tenants[[#This Row],[DateOfBirth]],TODAY(),"Y"))</f>
        <v/>
      </c>
      <c r="M3082" s="10"/>
      <c r="N3082" s="10"/>
      <c r="O3082" s="10"/>
      <c r="P3082" s="10"/>
      <c r="Q3082" s="10"/>
      <c r="R3082" s="10"/>
      <c r="S3082" s="10"/>
      <c r="T3082" s="10"/>
      <c r="U3082" s="16" t="str">
        <f t="shared" si="49"/>
        <v/>
      </c>
      <c r="V3082" s="16" t="str" cm="1">
        <f t="array" ref="V3082">_xlfn.IFS(AND(ISBLANK(A3082), OR(B3082&lt;&gt;"",C3082&lt;&gt;"",E3082&lt;&gt;"",F3082&lt;&gt;"",G3082&lt;&gt;"",H3082&lt;&gt;"",J3082&lt;&gt;"",K3082&lt;&gt;"",M3082&lt;&gt;"",N3082&lt;&gt;"",O3082&lt;&gt;"",P3082&lt;&gt;"",Q3082&lt;&gt;"",R3082&lt;&gt;"",S3082&lt;&gt;"",T3082&lt;&gt;"",)), "Address Empty", ISBLANK(A3082), "", ISBLANK(B3082), "Room Number Empty", ISBLANK(C3082), "First Name Empty", ISBLANK(E3082), "Last Name Empty", ISBLANK(F3082), "Date of Birth Empty", ISBLANK(G3082), "NI Number Empty", ISBLANK(H3082), "Check In Date Empty", ISBLANK(J3082), "HB Claim Ref Number Empty", ISBLANK(K3082), "Referral Agency Empty", ISBLANK(M3082), "Gender Empty", ISBLANK(N3082), "Religion Empty", ISBLANK(O3082), "Ethnicity Empty", ISBLANK(P3082), "Nationality Empty", ISBLANK(Q3082), "Disability Empty", ISBLANK(R3082), "Sexual Orientation Empty", ISBLANK(S3082), "Language Empty", ISBLANK(T3082), "Risk Assessment Empty", AND(G3082&lt;&gt;"",H3082&lt;&gt;""), IF(SUMPRODUCT(($G$2:$G$5000=G3082)*($H$2:$H$5000=H3082))&gt;1,"CONFLICT: NI and Check-in Date Already in Use","Correct"), TRUE, "Correct")</f>
        <v/>
      </c>
    </row>
    <row r="3083" spans="1:22" s="14" customFormat="1" x14ac:dyDescent="0.5">
      <c r="A3083" s="10"/>
      <c r="B3083" s="11"/>
      <c r="C3083" s="10"/>
      <c r="D3083" s="10"/>
      <c r="E3083" s="10"/>
      <c r="F3083" s="12"/>
      <c r="G3083" s="10"/>
      <c r="H3083" s="12"/>
      <c r="I3083" s="12"/>
      <c r="J3083" s="13"/>
      <c r="K3083" s="10"/>
      <c r="L3083" s="15" t="str">
        <f ca="1">IF(ISBLANK(F3083), "", DATEDIF(Tenants[[#This Row],[DateOfBirth]],TODAY(),"Y"))</f>
        <v/>
      </c>
      <c r="M3083" s="10"/>
      <c r="N3083" s="10"/>
      <c r="O3083" s="10"/>
      <c r="P3083" s="10"/>
      <c r="Q3083" s="10"/>
      <c r="R3083" s="10"/>
      <c r="S3083" s="10"/>
      <c r="T3083" s="10"/>
      <c r="U3083" s="16" t="str">
        <f t="shared" si="49"/>
        <v/>
      </c>
      <c r="V3083" s="16" t="str" cm="1">
        <f t="array" ref="V3083">_xlfn.IFS(AND(ISBLANK(A3083), OR(B3083&lt;&gt;"",C3083&lt;&gt;"",E3083&lt;&gt;"",F3083&lt;&gt;"",G3083&lt;&gt;"",H3083&lt;&gt;"",J3083&lt;&gt;"",K3083&lt;&gt;"",M3083&lt;&gt;"",N3083&lt;&gt;"",O3083&lt;&gt;"",P3083&lt;&gt;"",Q3083&lt;&gt;"",R3083&lt;&gt;"",S3083&lt;&gt;"",T3083&lt;&gt;"",)), "Address Empty", ISBLANK(A3083), "", ISBLANK(B3083), "Room Number Empty", ISBLANK(C3083), "First Name Empty", ISBLANK(E3083), "Last Name Empty", ISBLANK(F3083), "Date of Birth Empty", ISBLANK(G3083), "NI Number Empty", ISBLANK(H3083), "Check In Date Empty", ISBLANK(J3083), "HB Claim Ref Number Empty", ISBLANK(K3083), "Referral Agency Empty", ISBLANK(M3083), "Gender Empty", ISBLANK(N3083), "Religion Empty", ISBLANK(O3083), "Ethnicity Empty", ISBLANK(P3083), "Nationality Empty", ISBLANK(Q3083), "Disability Empty", ISBLANK(R3083), "Sexual Orientation Empty", ISBLANK(S3083), "Language Empty", ISBLANK(T3083), "Risk Assessment Empty", AND(G3083&lt;&gt;"",H3083&lt;&gt;""), IF(SUMPRODUCT(($G$2:$G$5000=G3083)*($H$2:$H$5000=H3083))&gt;1,"CONFLICT: NI and Check-in Date Already in Use","Correct"), TRUE, "Correct")</f>
        <v/>
      </c>
    </row>
    <row r="3084" spans="1:22" s="14" customFormat="1" x14ac:dyDescent="0.5">
      <c r="A3084" s="10"/>
      <c r="B3084" s="11"/>
      <c r="C3084" s="10"/>
      <c r="D3084" s="10"/>
      <c r="E3084" s="10"/>
      <c r="F3084" s="12"/>
      <c r="G3084" s="10"/>
      <c r="H3084" s="12"/>
      <c r="I3084" s="12"/>
      <c r="J3084" s="13"/>
      <c r="K3084" s="10"/>
      <c r="L3084" s="15" t="str">
        <f ca="1">IF(ISBLANK(F3084), "", DATEDIF(Tenants[[#This Row],[DateOfBirth]],TODAY(),"Y"))</f>
        <v/>
      </c>
      <c r="M3084" s="10"/>
      <c r="N3084" s="10"/>
      <c r="O3084" s="10"/>
      <c r="P3084" s="10"/>
      <c r="Q3084" s="10"/>
      <c r="R3084" s="10"/>
      <c r="S3084" s="10"/>
      <c r="T3084" s="10"/>
      <c r="U3084" s="16" t="str">
        <f t="shared" si="49"/>
        <v/>
      </c>
      <c r="V3084" s="16" t="str" cm="1">
        <f t="array" ref="V3084">_xlfn.IFS(AND(ISBLANK(A3084), OR(B3084&lt;&gt;"",C3084&lt;&gt;"",E3084&lt;&gt;"",F3084&lt;&gt;"",G3084&lt;&gt;"",H3084&lt;&gt;"",J3084&lt;&gt;"",K3084&lt;&gt;"",M3084&lt;&gt;"",N3084&lt;&gt;"",O3084&lt;&gt;"",P3084&lt;&gt;"",Q3084&lt;&gt;"",R3084&lt;&gt;"",S3084&lt;&gt;"",T3084&lt;&gt;"",)), "Address Empty", ISBLANK(A3084), "", ISBLANK(B3084), "Room Number Empty", ISBLANK(C3084), "First Name Empty", ISBLANK(E3084), "Last Name Empty", ISBLANK(F3084), "Date of Birth Empty", ISBLANK(G3084), "NI Number Empty", ISBLANK(H3084), "Check In Date Empty", ISBLANK(J3084), "HB Claim Ref Number Empty", ISBLANK(K3084), "Referral Agency Empty", ISBLANK(M3084), "Gender Empty", ISBLANK(N3084), "Religion Empty", ISBLANK(O3084), "Ethnicity Empty", ISBLANK(P3084), "Nationality Empty", ISBLANK(Q3084), "Disability Empty", ISBLANK(R3084), "Sexual Orientation Empty", ISBLANK(S3084), "Language Empty", ISBLANK(T3084), "Risk Assessment Empty", AND(G3084&lt;&gt;"",H3084&lt;&gt;""), IF(SUMPRODUCT(($G$2:$G$5000=G3084)*($H$2:$H$5000=H3084))&gt;1,"CONFLICT: NI and Check-in Date Already in Use","Correct"), TRUE, "Correct")</f>
        <v/>
      </c>
    </row>
    <row r="3085" spans="1:22" s="14" customFormat="1" x14ac:dyDescent="0.5">
      <c r="A3085" s="10"/>
      <c r="B3085" s="11"/>
      <c r="C3085" s="10"/>
      <c r="D3085" s="10"/>
      <c r="E3085" s="10"/>
      <c r="F3085" s="12"/>
      <c r="G3085" s="10"/>
      <c r="H3085" s="12"/>
      <c r="I3085" s="12"/>
      <c r="J3085" s="13"/>
      <c r="K3085" s="10"/>
      <c r="L3085" s="15" t="str">
        <f ca="1">IF(ISBLANK(F3085), "", DATEDIF(Tenants[[#This Row],[DateOfBirth]],TODAY(),"Y"))</f>
        <v/>
      </c>
      <c r="M3085" s="10"/>
      <c r="N3085" s="10"/>
      <c r="O3085" s="10"/>
      <c r="P3085" s="10"/>
      <c r="Q3085" s="10"/>
      <c r="R3085" s="10"/>
      <c r="S3085" s="10"/>
      <c r="T3085" s="10"/>
      <c r="U3085" s="16" t="str">
        <f t="shared" si="49"/>
        <v/>
      </c>
      <c r="V3085" s="16" t="str" cm="1">
        <f t="array" ref="V3085">_xlfn.IFS(AND(ISBLANK(A3085), OR(B3085&lt;&gt;"",C3085&lt;&gt;"",E3085&lt;&gt;"",F3085&lt;&gt;"",G3085&lt;&gt;"",H3085&lt;&gt;"",J3085&lt;&gt;"",K3085&lt;&gt;"",M3085&lt;&gt;"",N3085&lt;&gt;"",O3085&lt;&gt;"",P3085&lt;&gt;"",Q3085&lt;&gt;"",R3085&lt;&gt;"",S3085&lt;&gt;"",T3085&lt;&gt;"",)), "Address Empty", ISBLANK(A3085), "", ISBLANK(B3085), "Room Number Empty", ISBLANK(C3085), "First Name Empty", ISBLANK(E3085), "Last Name Empty", ISBLANK(F3085), "Date of Birth Empty", ISBLANK(G3085), "NI Number Empty", ISBLANK(H3085), "Check In Date Empty", ISBLANK(J3085), "HB Claim Ref Number Empty", ISBLANK(K3085), "Referral Agency Empty", ISBLANK(M3085), "Gender Empty", ISBLANK(N3085), "Religion Empty", ISBLANK(O3085), "Ethnicity Empty", ISBLANK(P3085), "Nationality Empty", ISBLANK(Q3085), "Disability Empty", ISBLANK(R3085), "Sexual Orientation Empty", ISBLANK(S3085), "Language Empty", ISBLANK(T3085), "Risk Assessment Empty", AND(G3085&lt;&gt;"",H3085&lt;&gt;""), IF(SUMPRODUCT(($G$2:$G$5000=G3085)*($H$2:$H$5000=H3085))&gt;1,"CONFLICT: NI and Check-in Date Already in Use","Correct"), TRUE, "Correct")</f>
        <v/>
      </c>
    </row>
    <row r="3086" spans="1:22" s="14" customFormat="1" x14ac:dyDescent="0.5">
      <c r="A3086" s="10"/>
      <c r="B3086" s="11"/>
      <c r="C3086" s="10"/>
      <c r="D3086" s="10"/>
      <c r="E3086" s="10"/>
      <c r="F3086" s="12"/>
      <c r="G3086" s="10"/>
      <c r="H3086" s="12"/>
      <c r="I3086" s="12"/>
      <c r="J3086" s="13"/>
      <c r="K3086" s="10"/>
      <c r="L3086" s="15" t="str">
        <f ca="1">IF(ISBLANK(F3086), "", DATEDIF(Tenants[[#This Row],[DateOfBirth]],TODAY(),"Y"))</f>
        <v/>
      </c>
      <c r="M3086" s="10"/>
      <c r="N3086" s="10"/>
      <c r="O3086" s="10"/>
      <c r="P3086" s="10"/>
      <c r="Q3086" s="10"/>
      <c r="R3086" s="10"/>
      <c r="S3086" s="10"/>
      <c r="T3086" s="10"/>
      <c r="U3086" s="16" t="str">
        <f t="shared" si="49"/>
        <v/>
      </c>
      <c r="V3086" s="16" t="str" cm="1">
        <f t="array" ref="V3086">_xlfn.IFS(AND(ISBLANK(A3086), OR(B3086&lt;&gt;"",C3086&lt;&gt;"",E3086&lt;&gt;"",F3086&lt;&gt;"",G3086&lt;&gt;"",H3086&lt;&gt;"",J3086&lt;&gt;"",K3086&lt;&gt;"",M3086&lt;&gt;"",N3086&lt;&gt;"",O3086&lt;&gt;"",P3086&lt;&gt;"",Q3086&lt;&gt;"",R3086&lt;&gt;"",S3086&lt;&gt;"",T3086&lt;&gt;"",)), "Address Empty", ISBLANK(A3086), "", ISBLANK(B3086), "Room Number Empty", ISBLANK(C3086), "First Name Empty", ISBLANK(E3086), "Last Name Empty", ISBLANK(F3086), "Date of Birth Empty", ISBLANK(G3086), "NI Number Empty", ISBLANK(H3086), "Check In Date Empty", ISBLANK(J3086), "HB Claim Ref Number Empty", ISBLANK(K3086), "Referral Agency Empty", ISBLANK(M3086), "Gender Empty", ISBLANK(N3086), "Religion Empty", ISBLANK(O3086), "Ethnicity Empty", ISBLANK(P3086), "Nationality Empty", ISBLANK(Q3086), "Disability Empty", ISBLANK(R3086), "Sexual Orientation Empty", ISBLANK(S3086), "Language Empty", ISBLANK(T3086), "Risk Assessment Empty", AND(G3086&lt;&gt;"",H3086&lt;&gt;""), IF(SUMPRODUCT(($G$2:$G$5000=G3086)*($H$2:$H$5000=H3086))&gt;1,"CONFLICT: NI and Check-in Date Already in Use","Correct"), TRUE, "Correct")</f>
        <v/>
      </c>
    </row>
    <row r="3087" spans="1:22" s="14" customFormat="1" x14ac:dyDescent="0.5">
      <c r="A3087" s="10"/>
      <c r="B3087" s="11"/>
      <c r="C3087" s="10"/>
      <c r="D3087" s="10"/>
      <c r="E3087" s="10"/>
      <c r="F3087" s="12"/>
      <c r="G3087" s="10"/>
      <c r="H3087" s="12"/>
      <c r="I3087" s="12"/>
      <c r="J3087" s="13"/>
      <c r="K3087" s="10"/>
      <c r="L3087" s="15" t="str">
        <f ca="1">IF(ISBLANK(F3087), "", DATEDIF(Tenants[[#This Row],[DateOfBirth]],TODAY(),"Y"))</f>
        <v/>
      </c>
      <c r="M3087" s="10"/>
      <c r="N3087" s="10"/>
      <c r="O3087" s="10"/>
      <c r="P3087" s="10"/>
      <c r="Q3087" s="10"/>
      <c r="R3087" s="10"/>
      <c r="S3087" s="10"/>
      <c r="T3087" s="10"/>
      <c r="U3087" s="16" t="str">
        <f t="shared" si="49"/>
        <v/>
      </c>
      <c r="V3087" s="16" t="str" cm="1">
        <f t="array" ref="V3087">_xlfn.IFS(AND(ISBLANK(A3087), OR(B3087&lt;&gt;"",C3087&lt;&gt;"",E3087&lt;&gt;"",F3087&lt;&gt;"",G3087&lt;&gt;"",H3087&lt;&gt;"",J3087&lt;&gt;"",K3087&lt;&gt;"",M3087&lt;&gt;"",N3087&lt;&gt;"",O3087&lt;&gt;"",P3087&lt;&gt;"",Q3087&lt;&gt;"",R3087&lt;&gt;"",S3087&lt;&gt;"",T3087&lt;&gt;"",)), "Address Empty", ISBLANK(A3087), "", ISBLANK(B3087), "Room Number Empty", ISBLANK(C3087), "First Name Empty", ISBLANK(E3087), "Last Name Empty", ISBLANK(F3087), "Date of Birth Empty", ISBLANK(G3087), "NI Number Empty", ISBLANK(H3087), "Check In Date Empty", ISBLANK(J3087), "HB Claim Ref Number Empty", ISBLANK(K3087), "Referral Agency Empty", ISBLANK(M3087), "Gender Empty", ISBLANK(N3087), "Religion Empty", ISBLANK(O3087), "Ethnicity Empty", ISBLANK(P3087), "Nationality Empty", ISBLANK(Q3087), "Disability Empty", ISBLANK(R3087), "Sexual Orientation Empty", ISBLANK(S3087), "Language Empty", ISBLANK(T3087), "Risk Assessment Empty", AND(G3087&lt;&gt;"",H3087&lt;&gt;""), IF(SUMPRODUCT(($G$2:$G$5000=G3087)*($H$2:$H$5000=H3087))&gt;1,"CONFLICT: NI and Check-in Date Already in Use","Correct"), TRUE, "Correct")</f>
        <v/>
      </c>
    </row>
    <row r="3088" spans="1:22" s="14" customFormat="1" x14ac:dyDescent="0.5">
      <c r="A3088" s="10"/>
      <c r="B3088" s="11"/>
      <c r="C3088" s="10"/>
      <c r="D3088" s="10"/>
      <c r="E3088" s="10"/>
      <c r="F3088" s="12"/>
      <c r="G3088" s="10"/>
      <c r="H3088" s="12"/>
      <c r="I3088" s="12"/>
      <c r="J3088" s="13"/>
      <c r="K3088" s="10"/>
      <c r="L3088" s="15" t="str">
        <f ca="1">IF(ISBLANK(F3088), "", DATEDIF(Tenants[[#This Row],[DateOfBirth]],TODAY(),"Y"))</f>
        <v/>
      </c>
      <c r="M3088" s="10"/>
      <c r="N3088" s="10"/>
      <c r="O3088" s="10"/>
      <c r="P3088" s="10"/>
      <c r="Q3088" s="10"/>
      <c r="R3088" s="10"/>
      <c r="S3088" s="10"/>
      <c r="T3088" s="10"/>
      <c r="U3088" s="16" t="str">
        <f t="shared" si="49"/>
        <v/>
      </c>
      <c r="V3088" s="16" t="str" cm="1">
        <f t="array" ref="V3088">_xlfn.IFS(AND(ISBLANK(A3088), OR(B3088&lt;&gt;"",C3088&lt;&gt;"",E3088&lt;&gt;"",F3088&lt;&gt;"",G3088&lt;&gt;"",H3088&lt;&gt;"",J3088&lt;&gt;"",K3088&lt;&gt;"",M3088&lt;&gt;"",N3088&lt;&gt;"",O3088&lt;&gt;"",P3088&lt;&gt;"",Q3088&lt;&gt;"",R3088&lt;&gt;"",S3088&lt;&gt;"",T3088&lt;&gt;"",)), "Address Empty", ISBLANK(A3088), "", ISBLANK(B3088), "Room Number Empty", ISBLANK(C3088), "First Name Empty", ISBLANK(E3088), "Last Name Empty", ISBLANK(F3088), "Date of Birth Empty", ISBLANK(G3088), "NI Number Empty", ISBLANK(H3088), "Check In Date Empty", ISBLANK(J3088), "HB Claim Ref Number Empty", ISBLANK(K3088), "Referral Agency Empty", ISBLANK(M3088), "Gender Empty", ISBLANK(N3088), "Religion Empty", ISBLANK(O3088), "Ethnicity Empty", ISBLANK(P3088), "Nationality Empty", ISBLANK(Q3088), "Disability Empty", ISBLANK(R3088), "Sexual Orientation Empty", ISBLANK(S3088), "Language Empty", ISBLANK(T3088), "Risk Assessment Empty", AND(G3088&lt;&gt;"",H3088&lt;&gt;""), IF(SUMPRODUCT(($G$2:$G$5000=G3088)*($H$2:$H$5000=H3088))&gt;1,"CONFLICT: NI and Check-in Date Already in Use","Correct"), TRUE, "Correct")</f>
        <v/>
      </c>
    </row>
    <row r="3089" spans="1:22" s="14" customFormat="1" x14ac:dyDescent="0.5">
      <c r="A3089" s="10"/>
      <c r="B3089" s="11"/>
      <c r="C3089" s="10"/>
      <c r="D3089" s="10"/>
      <c r="E3089" s="10"/>
      <c r="F3089" s="12"/>
      <c r="G3089" s="10"/>
      <c r="H3089" s="12"/>
      <c r="I3089" s="12"/>
      <c r="J3089" s="13"/>
      <c r="K3089" s="10"/>
      <c r="L3089" s="15" t="str">
        <f ca="1">IF(ISBLANK(F3089), "", DATEDIF(Tenants[[#This Row],[DateOfBirth]],TODAY(),"Y"))</f>
        <v/>
      </c>
      <c r="M3089" s="10"/>
      <c r="N3089" s="10"/>
      <c r="O3089" s="10"/>
      <c r="P3089" s="10"/>
      <c r="Q3089" s="10"/>
      <c r="R3089" s="10"/>
      <c r="S3089" s="10"/>
      <c r="T3089" s="10"/>
      <c r="U3089" s="16" t="str">
        <f t="shared" si="49"/>
        <v/>
      </c>
      <c r="V3089" s="16" t="str" cm="1">
        <f t="array" ref="V3089">_xlfn.IFS(AND(ISBLANK(A3089), OR(B3089&lt;&gt;"",C3089&lt;&gt;"",E3089&lt;&gt;"",F3089&lt;&gt;"",G3089&lt;&gt;"",H3089&lt;&gt;"",J3089&lt;&gt;"",K3089&lt;&gt;"",M3089&lt;&gt;"",N3089&lt;&gt;"",O3089&lt;&gt;"",P3089&lt;&gt;"",Q3089&lt;&gt;"",R3089&lt;&gt;"",S3089&lt;&gt;"",T3089&lt;&gt;"",)), "Address Empty", ISBLANK(A3089), "", ISBLANK(B3089), "Room Number Empty", ISBLANK(C3089), "First Name Empty", ISBLANK(E3089), "Last Name Empty", ISBLANK(F3089), "Date of Birth Empty", ISBLANK(G3089), "NI Number Empty", ISBLANK(H3089), "Check In Date Empty", ISBLANK(J3089), "HB Claim Ref Number Empty", ISBLANK(K3089), "Referral Agency Empty", ISBLANK(M3089), "Gender Empty", ISBLANK(N3089), "Religion Empty", ISBLANK(O3089), "Ethnicity Empty", ISBLANK(P3089), "Nationality Empty", ISBLANK(Q3089), "Disability Empty", ISBLANK(R3089), "Sexual Orientation Empty", ISBLANK(S3089), "Language Empty", ISBLANK(T3089), "Risk Assessment Empty", AND(G3089&lt;&gt;"",H3089&lt;&gt;""), IF(SUMPRODUCT(($G$2:$G$5000=G3089)*($H$2:$H$5000=H3089))&gt;1,"CONFLICT: NI and Check-in Date Already in Use","Correct"), TRUE, "Correct")</f>
        <v/>
      </c>
    </row>
    <row r="3090" spans="1:22" s="14" customFormat="1" x14ac:dyDescent="0.5">
      <c r="A3090" s="10"/>
      <c r="B3090" s="11"/>
      <c r="C3090" s="10"/>
      <c r="D3090" s="10"/>
      <c r="E3090" s="10"/>
      <c r="F3090" s="12"/>
      <c r="G3090" s="10"/>
      <c r="H3090" s="12"/>
      <c r="I3090" s="12"/>
      <c r="J3090" s="13"/>
      <c r="K3090" s="10"/>
      <c r="L3090" s="15" t="str">
        <f ca="1">IF(ISBLANK(F3090), "", DATEDIF(Tenants[[#This Row],[DateOfBirth]],TODAY(),"Y"))</f>
        <v/>
      </c>
      <c r="M3090" s="10"/>
      <c r="N3090" s="10"/>
      <c r="O3090" s="10"/>
      <c r="P3090" s="10"/>
      <c r="Q3090" s="10"/>
      <c r="R3090" s="10"/>
      <c r="S3090" s="10"/>
      <c r="T3090" s="10"/>
      <c r="U3090" s="16" t="str">
        <f t="shared" si="49"/>
        <v/>
      </c>
      <c r="V3090" s="16" t="str" cm="1">
        <f t="array" ref="V3090">_xlfn.IFS(AND(ISBLANK(A3090), OR(B3090&lt;&gt;"",C3090&lt;&gt;"",E3090&lt;&gt;"",F3090&lt;&gt;"",G3090&lt;&gt;"",H3090&lt;&gt;"",J3090&lt;&gt;"",K3090&lt;&gt;"",M3090&lt;&gt;"",N3090&lt;&gt;"",O3090&lt;&gt;"",P3090&lt;&gt;"",Q3090&lt;&gt;"",R3090&lt;&gt;"",S3090&lt;&gt;"",T3090&lt;&gt;"",)), "Address Empty", ISBLANK(A3090), "", ISBLANK(B3090), "Room Number Empty", ISBLANK(C3090), "First Name Empty", ISBLANK(E3090), "Last Name Empty", ISBLANK(F3090), "Date of Birth Empty", ISBLANK(G3090), "NI Number Empty", ISBLANK(H3090), "Check In Date Empty", ISBLANK(J3090), "HB Claim Ref Number Empty", ISBLANK(K3090), "Referral Agency Empty", ISBLANK(M3090), "Gender Empty", ISBLANK(N3090), "Religion Empty", ISBLANK(O3090), "Ethnicity Empty", ISBLANK(P3090), "Nationality Empty", ISBLANK(Q3090), "Disability Empty", ISBLANK(R3090), "Sexual Orientation Empty", ISBLANK(S3090), "Language Empty", ISBLANK(T3090), "Risk Assessment Empty", AND(G3090&lt;&gt;"",H3090&lt;&gt;""), IF(SUMPRODUCT(($G$2:$G$5000=G3090)*($H$2:$H$5000=H3090))&gt;1,"CONFLICT: NI and Check-in Date Already in Use","Correct"), TRUE, "Correct")</f>
        <v/>
      </c>
    </row>
    <row r="3091" spans="1:22" s="14" customFormat="1" x14ac:dyDescent="0.5">
      <c r="A3091" s="10"/>
      <c r="B3091" s="11"/>
      <c r="C3091" s="10"/>
      <c r="D3091" s="10"/>
      <c r="E3091" s="10"/>
      <c r="F3091" s="12"/>
      <c r="G3091" s="10"/>
      <c r="H3091" s="12"/>
      <c r="I3091" s="12"/>
      <c r="J3091" s="13"/>
      <c r="K3091" s="10"/>
      <c r="L3091" s="15" t="str">
        <f ca="1">IF(ISBLANK(F3091), "", DATEDIF(Tenants[[#This Row],[DateOfBirth]],TODAY(),"Y"))</f>
        <v/>
      </c>
      <c r="M3091" s="10"/>
      <c r="N3091" s="10"/>
      <c r="O3091" s="10"/>
      <c r="P3091" s="10"/>
      <c r="Q3091" s="10"/>
      <c r="R3091" s="10"/>
      <c r="S3091" s="10"/>
      <c r="T3091" s="10"/>
      <c r="U3091" s="16" t="str">
        <f t="shared" si="49"/>
        <v/>
      </c>
      <c r="V3091" s="16" t="str" cm="1">
        <f t="array" ref="V3091">_xlfn.IFS(AND(ISBLANK(A3091), OR(B3091&lt;&gt;"",C3091&lt;&gt;"",E3091&lt;&gt;"",F3091&lt;&gt;"",G3091&lt;&gt;"",H3091&lt;&gt;"",J3091&lt;&gt;"",K3091&lt;&gt;"",M3091&lt;&gt;"",N3091&lt;&gt;"",O3091&lt;&gt;"",P3091&lt;&gt;"",Q3091&lt;&gt;"",R3091&lt;&gt;"",S3091&lt;&gt;"",T3091&lt;&gt;"",)), "Address Empty", ISBLANK(A3091), "", ISBLANK(B3091), "Room Number Empty", ISBLANK(C3091), "First Name Empty", ISBLANK(E3091), "Last Name Empty", ISBLANK(F3091), "Date of Birth Empty", ISBLANK(G3091), "NI Number Empty", ISBLANK(H3091), "Check In Date Empty", ISBLANK(J3091), "HB Claim Ref Number Empty", ISBLANK(K3091), "Referral Agency Empty", ISBLANK(M3091), "Gender Empty", ISBLANK(N3091), "Religion Empty", ISBLANK(O3091), "Ethnicity Empty", ISBLANK(P3091), "Nationality Empty", ISBLANK(Q3091), "Disability Empty", ISBLANK(R3091), "Sexual Orientation Empty", ISBLANK(S3091), "Language Empty", ISBLANK(T3091), "Risk Assessment Empty", AND(G3091&lt;&gt;"",H3091&lt;&gt;""), IF(SUMPRODUCT(($G$2:$G$5000=G3091)*($H$2:$H$5000=H3091))&gt;1,"CONFLICT: NI and Check-in Date Already in Use","Correct"), TRUE, "Correct")</f>
        <v/>
      </c>
    </row>
    <row r="3092" spans="1:22" s="14" customFormat="1" x14ac:dyDescent="0.5">
      <c r="A3092" s="10"/>
      <c r="B3092" s="11"/>
      <c r="C3092" s="10"/>
      <c r="D3092" s="10"/>
      <c r="E3092" s="10"/>
      <c r="F3092" s="12"/>
      <c r="G3092" s="10"/>
      <c r="H3092" s="12"/>
      <c r="I3092" s="12"/>
      <c r="J3092" s="13"/>
      <c r="K3092" s="10"/>
      <c r="L3092" s="15" t="str">
        <f ca="1">IF(ISBLANK(F3092), "", DATEDIF(Tenants[[#This Row],[DateOfBirth]],TODAY(),"Y"))</f>
        <v/>
      </c>
      <c r="M3092" s="10"/>
      <c r="N3092" s="10"/>
      <c r="O3092" s="10"/>
      <c r="P3092" s="10"/>
      <c r="Q3092" s="10"/>
      <c r="R3092" s="10"/>
      <c r="S3092" s="10"/>
      <c r="T3092" s="10"/>
      <c r="U3092" s="16" t="str">
        <f t="shared" si="49"/>
        <v/>
      </c>
      <c r="V3092" s="16" t="str" cm="1">
        <f t="array" ref="V3092">_xlfn.IFS(AND(ISBLANK(A3092), OR(B3092&lt;&gt;"",C3092&lt;&gt;"",E3092&lt;&gt;"",F3092&lt;&gt;"",G3092&lt;&gt;"",H3092&lt;&gt;"",J3092&lt;&gt;"",K3092&lt;&gt;"",M3092&lt;&gt;"",N3092&lt;&gt;"",O3092&lt;&gt;"",P3092&lt;&gt;"",Q3092&lt;&gt;"",R3092&lt;&gt;"",S3092&lt;&gt;"",T3092&lt;&gt;"",)), "Address Empty", ISBLANK(A3092), "", ISBLANK(B3092), "Room Number Empty", ISBLANK(C3092), "First Name Empty", ISBLANK(E3092), "Last Name Empty", ISBLANK(F3092), "Date of Birth Empty", ISBLANK(G3092), "NI Number Empty", ISBLANK(H3092), "Check In Date Empty", ISBLANK(J3092), "HB Claim Ref Number Empty", ISBLANK(K3092), "Referral Agency Empty", ISBLANK(M3092), "Gender Empty", ISBLANK(N3092), "Religion Empty", ISBLANK(O3092), "Ethnicity Empty", ISBLANK(P3092), "Nationality Empty", ISBLANK(Q3092), "Disability Empty", ISBLANK(R3092), "Sexual Orientation Empty", ISBLANK(S3092), "Language Empty", ISBLANK(T3092), "Risk Assessment Empty", AND(G3092&lt;&gt;"",H3092&lt;&gt;""), IF(SUMPRODUCT(($G$2:$G$5000=G3092)*($H$2:$H$5000=H3092))&gt;1,"CONFLICT: NI and Check-in Date Already in Use","Correct"), TRUE, "Correct")</f>
        <v/>
      </c>
    </row>
    <row r="3093" spans="1:22" s="14" customFormat="1" x14ac:dyDescent="0.5">
      <c r="A3093" s="10"/>
      <c r="B3093" s="11"/>
      <c r="C3093" s="10"/>
      <c r="D3093" s="10"/>
      <c r="E3093" s="10"/>
      <c r="F3093" s="12"/>
      <c r="G3093" s="10"/>
      <c r="H3093" s="12"/>
      <c r="I3093" s="12"/>
      <c r="J3093" s="13"/>
      <c r="K3093" s="10"/>
      <c r="L3093" s="15" t="str">
        <f ca="1">IF(ISBLANK(F3093), "", DATEDIF(Tenants[[#This Row],[DateOfBirth]],TODAY(),"Y"))</f>
        <v/>
      </c>
      <c r="M3093" s="10"/>
      <c r="N3093" s="10"/>
      <c r="O3093" s="10"/>
      <c r="P3093" s="10"/>
      <c r="Q3093" s="10"/>
      <c r="R3093" s="10"/>
      <c r="S3093" s="10"/>
      <c r="T3093" s="10"/>
      <c r="U3093" s="16" t="str">
        <f t="shared" si="49"/>
        <v/>
      </c>
      <c r="V3093" s="16" t="str" cm="1">
        <f t="array" ref="V3093">_xlfn.IFS(AND(ISBLANK(A3093), OR(B3093&lt;&gt;"",C3093&lt;&gt;"",E3093&lt;&gt;"",F3093&lt;&gt;"",G3093&lt;&gt;"",H3093&lt;&gt;"",J3093&lt;&gt;"",K3093&lt;&gt;"",M3093&lt;&gt;"",N3093&lt;&gt;"",O3093&lt;&gt;"",P3093&lt;&gt;"",Q3093&lt;&gt;"",R3093&lt;&gt;"",S3093&lt;&gt;"",T3093&lt;&gt;"",)), "Address Empty", ISBLANK(A3093), "", ISBLANK(B3093), "Room Number Empty", ISBLANK(C3093), "First Name Empty", ISBLANK(E3093), "Last Name Empty", ISBLANK(F3093), "Date of Birth Empty", ISBLANK(G3093), "NI Number Empty", ISBLANK(H3093), "Check In Date Empty", ISBLANK(J3093), "HB Claim Ref Number Empty", ISBLANK(K3093), "Referral Agency Empty", ISBLANK(M3093), "Gender Empty", ISBLANK(N3093), "Religion Empty", ISBLANK(O3093), "Ethnicity Empty", ISBLANK(P3093), "Nationality Empty", ISBLANK(Q3093), "Disability Empty", ISBLANK(R3093), "Sexual Orientation Empty", ISBLANK(S3093), "Language Empty", ISBLANK(T3093), "Risk Assessment Empty", AND(G3093&lt;&gt;"",H3093&lt;&gt;""), IF(SUMPRODUCT(($G$2:$G$5000=G3093)*($H$2:$H$5000=H3093))&gt;1,"CONFLICT: NI and Check-in Date Already in Use","Correct"), TRUE, "Correct")</f>
        <v/>
      </c>
    </row>
    <row r="3094" spans="1:22" s="14" customFormat="1" x14ac:dyDescent="0.5">
      <c r="A3094" s="10"/>
      <c r="B3094" s="11"/>
      <c r="C3094" s="10"/>
      <c r="D3094" s="10"/>
      <c r="E3094" s="10"/>
      <c r="F3094" s="12"/>
      <c r="G3094" s="10"/>
      <c r="H3094" s="12"/>
      <c r="I3094" s="12"/>
      <c r="J3094" s="13"/>
      <c r="K3094" s="10"/>
      <c r="L3094" s="15" t="str">
        <f ca="1">IF(ISBLANK(F3094), "", DATEDIF(Tenants[[#This Row],[DateOfBirth]],TODAY(),"Y"))</f>
        <v/>
      </c>
      <c r="M3094" s="10"/>
      <c r="N3094" s="10"/>
      <c r="O3094" s="10"/>
      <c r="P3094" s="10"/>
      <c r="Q3094" s="10"/>
      <c r="R3094" s="10"/>
      <c r="S3094" s="10"/>
      <c r="T3094" s="10"/>
      <c r="U3094" s="16" t="str">
        <f t="shared" si="49"/>
        <v/>
      </c>
      <c r="V3094" s="16" t="str" cm="1">
        <f t="array" ref="V3094">_xlfn.IFS(AND(ISBLANK(A3094), OR(B3094&lt;&gt;"",C3094&lt;&gt;"",E3094&lt;&gt;"",F3094&lt;&gt;"",G3094&lt;&gt;"",H3094&lt;&gt;"",J3094&lt;&gt;"",K3094&lt;&gt;"",M3094&lt;&gt;"",N3094&lt;&gt;"",O3094&lt;&gt;"",P3094&lt;&gt;"",Q3094&lt;&gt;"",R3094&lt;&gt;"",S3094&lt;&gt;"",T3094&lt;&gt;"",)), "Address Empty", ISBLANK(A3094), "", ISBLANK(B3094), "Room Number Empty", ISBLANK(C3094), "First Name Empty", ISBLANK(E3094), "Last Name Empty", ISBLANK(F3094), "Date of Birth Empty", ISBLANK(G3094), "NI Number Empty", ISBLANK(H3094), "Check In Date Empty", ISBLANK(J3094), "HB Claim Ref Number Empty", ISBLANK(K3094), "Referral Agency Empty", ISBLANK(M3094), "Gender Empty", ISBLANK(N3094), "Religion Empty", ISBLANK(O3094), "Ethnicity Empty", ISBLANK(P3094), "Nationality Empty", ISBLANK(Q3094), "Disability Empty", ISBLANK(R3094), "Sexual Orientation Empty", ISBLANK(S3094), "Language Empty", ISBLANK(T3094), "Risk Assessment Empty", AND(G3094&lt;&gt;"",H3094&lt;&gt;""), IF(SUMPRODUCT(($G$2:$G$5000=G3094)*($H$2:$H$5000=H3094))&gt;1,"CONFLICT: NI and Check-in Date Already in Use","Correct"), TRUE, "Correct")</f>
        <v/>
      </c>
    </row>
    <row r="3095" spans="1:22" s="14" customFormat="1" x14ac:dyDescent="0.5">
      <c r="A3095" s="10"/>
      <c r="B3095" s="11"/>
      <c r="C3095" s="10"/>
      <c r="D3095" s="10"/>
      <c r="E3095" s="10"/>
      <c r="F3095" s="12"/>
      <c r="G3095" s="10"/>
      <c r="H3095" s="12"/>
      <c r="I3095" s="12"/>
      <c r="J3095" s="13"/>
      <c r="K3095" s="10"/>
      <c r="L3095" s="15" t="str">
        <f ca="1">IF(ISBLANK(F3095), "", DATEDIF(Tenants[[#This Row],[DateOfBirth]],TODAY(),"Y"))</f>
        <v/>
      </c>
      <c r="M3095" s="10"/>
      <c r="N3095" s="10"/>
      <c r="O3095" s="10"/>
      <c r="P3095" s="10"/>
      <c r="Q3095" s="10"/>
      <c r="R3095" s="10"/>
      <c r="S3095" s="10"/>
      <c r="T3095" s="10"/>
      <c r="U3095" s="16" t="str">
        <f t="shared" si="49"/>
        <v/>
      </c>
      <c r="V3095" s="16" t="str" cm="1">
        <f t="array" ref="V3095">_xlfn.IFS(AND(ISBLANK(A3095), OR(B3095&lt;&gt;"",C3095&lt;&gt;"",E3095&lt;&gt;"",F3095&lt;&gt;"",G3095&lt;&gt;"",H3095&lt;&gt;"",J3095&lt;&gt;"",K3095&lt;&gt;"",M3095&lt;&gt;"",N3095&lt;&gt;"",O3095&lt;&gt;"",P3095&lt;&gt;"",Q3095&lt;&gt;"",R3095&lt;&gt;"",S3095&lt;&gt;"",T3095&lt;&gt;"",)), "Address Empty", ISBLANK(A3095), "", ISBLANK(B3095), "Room Number Empty", ISBLANK(C3095), "First Name Empty", ISBLANK(E3095), "Last Name Empty", ISBLANK(F3095), "Date of Birth Empty", ISBLANK(G3095), "NI Number Empty", ISBLANK(H3095), "Check In Date Empty", ISBLANK(J3095), "HB Claim Ref Number Empty", ISBLANK(K3095), "Referral Agency Empty", ISBLANK(M3095), "Gender Empty", ISBLANK(N3095), "Religion Empty", ISBLANK(O3095), "Ethnicity Empty", ISBLANK(P3095), "Nationality Empty", ISBLANK(Q3095), "Disability Empty", ISBLANK(R3095), "Sexual Orientation Empty", ISBLANK(S3095), "Language Empty", ISBLANK(T3095), "Risk Assessment Empty", AND(G3095&lt;&gt;"",H3095&lt;&gt;""), IF(SUMPRODUCT(($G$2:$G$5000=G3095)*($H$2:$H$5000=H3095))&gt;1,"CONFLICT: NI and Check-in Date Already in Use","Correct"), TRUE, "Correct")</f>
        <v/>
      </c>
    </row>
    <row r="3096" spans="1:22" s="14" customFormat="1" x14ac:dyDescent="0.5">
      <c r="A3096" s="10"/>
      <c r="B3096" s="11"/>
      <c r="C3096" s="10"/>
      <c r="D3096" s="10"/>
      <c r="E3096" s="10"/>
      <c r="F3096" s="12"/>
      <c r="G3096" s="10"/>
      <c r="H3096" s="12"/>
      <c r="I3096" s="12"/>
      <c r="J3096" s="13"/>
      <c r="K3096" s="10"/>
      <c r="L3096" s="15" t="str">
        <f ca="1">IF(ISBLANK(F3096), "", DATEDIF(Tenants[[#This Row],[DateOfBirth]],TODAY(),"Y"))</f>
        <v/>
      </c>
      <c r="M3096" s="10"/>
      <c r="N3096" s="10"/>
      <c r="O3096" s="10"/>
      <c r="P3096" s="10"/>
      <c r="Q3096" s="10"/>
      <c r="R3096" s="10"/>
      <c r="S3096" s="10"/>
      <c r="T3096" s="10"/>
      <c r="U3096" s="16" t="str">
        <f t="shared" si="49"/>
        <v/>
      </c>
      <c r="V3096" s="16" t="str" cm="1">
        <f t="array" ref="V3096">_xlfn.IFS(AND(ISBLANK(A3096), OR(B3096&lt;&gt;"",C3096&lt;&gt;"",E3096&lt;&gt;"",F3096&lt;&gt;"",G3096&lt;&gt;"",H3096&lt;&gt;"",J3096&lt;&gt;"",K3096&lt;&gt;"",M3096&lt;&gt;"",N3096&lt;&gt;"",O3096&lt;&gt;"",P3096&lt;&gt;"",Q3096&lt;&gt;"",R3096&lt;&gt;"",S3096&lt;&gt;"",T3096&lt;&gt;"",)), "Address Empty", ISBLANK(A3096), "", ISBLANK(B3096), "Room Number Empty", ISBLANK(C3096), "First Name Empty", ISBLANK(E3096), "Last Name Empty", ISBLANK(F3096), "Date of Birth Empty", ISBLANK(G3096), "NI Number Empty", ISBLANK(H3096), "Check In Date Empty", ISBLANK(J3096), "HB Claim Ref Number Empty", ISBLANK(K3096), "Referral Agency Empty", ISBLANK(M3096), "Gender Empty", ISBLANK(N3096), "Religion Empty", ISBLANK(O3096), "Ethnicity Empty", ISBLANK(P3096), "Nationality Empty", ISBLANK(Q3096), "Disability Empty", ISBLANK(R3096), "Sexual Orientation Empty", ISBLANK(S3096), "Language Empty", ISBLANK(T3096), "Risk Assessment Empty", AND(G3096&lt;&gt;"",H3096&lt;&gt;""), IF(SUMPRODUCT(($G$2:$G$5000=G3096)*($H$2:$H$5000=H3096))&gt;1,"CONFLICT: NI and Check-in Date Already in Use","Correct"), TRUE, "Correct")</f>
        <v/>
      </c>
    </row>
    <row r="3097" spans="1:22" s="14" customFormat="1" x14ac:dyDescent="0.5">
      <c r="A3097" s="10"/>
      <c r="B3097" s="11"/>
      <c r="C3097" s="10"/>
      <c r="D3097" s="10"/>
      <c r="E3097" s="10"/>
      <c r="F3097" s="12"/>
      <c r="G3097" s="10"/>
      <c r="H3097" s="12"/>
      <c r="I3097" s="12"/>
      <c r="J3097" s="13"/>
      <c r="K3097" s="10"/>
      <c r="L3097" s="15" t="str">
        <f ca="1">IF(ISBLANK(F3097), "", DATEDIF(Tenants[[#This Row],[DateOfBirth]],TODAY(),"Y"))</f>
        <v/>
      </c>
      <c r="M3097" s="10"/>
      <c r="N3097" s="10"/>
      <c r="O3097" s="10"/>
      <c r="P3097" s="10"/>
      <c r="Q3097" s="10"/>
      <c r="R3097" s="10"/>
      <c r="S3097" s="10"/>
      <c r="T3097" s="10"/>
      <c r="U3097" s="16" t="str">
        <f t="shared" si="49"/>
        <v/>
      </c>
      <c r="V3097" s="16" t="str" cm="1">
        <f t="array" ref="V3097">_xlfn.IFS(AND(ISBLANK(A3097), OR(B3097&lt;&gt;"",C3097&lt;&gt;"",E3097&lt;&gt;"",F3097&lt;&gt;"",G3097&lt;&gt;"",H3097&lt;&gt;"",J3097&lt;&gt;"",K3097&lt;&gt;"",M3097&lt;&gt;"",N3097&lt;&gt;"",O3097&lt;&gt;"",P3097&lt;&gt;"",Q3097&lt;&gt;"",R3097&lt;&gt;"",S3097&lt;&gt;"",T3097&lt;&gt;"",)), "Address Empty", ISBLANK(A3097), "", ISBLANK(B3097), "Room Number Empty", ISBLANK(C3097), "First Name Empty", ISBLANK(E3097), "Last Name Empty", ISBLANK(F3097), "Date of Birth Empty", ISBLANK(G3097), "NI Number Empty", ISBLANK(H3097), "Check In Date Empty", ISBLANK(J3097), "HB Claim Ref Number Empty", ISBLANK(K3097), "Referral Agency Empty", ISBLANK(M3097), "Gender Empty", ISBLANK(N3097), "Religion Empty", ISBLANK(O3097), "Ethnicity Empty", ISBLANK(P3097), "Nationality Empty", ISBLANK(Q3097), "Disability Empty", ISBLANK(R3097), "Sexual Orientation Empty", ISBLANK(S3097), "Language Empty", ISBLANK(T3097), "Risk Assessment Empty", AND(G3097&lt;&gt;"",H3097&lt;&gt;""), IF(SUMPRODUCT(($G$2:$G$5000=G3097)*($H$2:$H$5000=H3097))&gt;1,"CONFLICT: NI and Check-in Date Already in Use","Correct"), TRUE, "Correct")</f>
        <v/>
      </c>
    </row>
    <row r="3098" spans="1:22" s="14" customFormat="1" x14ac:dyDescent="0.5">
      <c r="A3098" s="10"/>
      <c r="B3098" s="11"/>
      <c r="C3098" s="10"/>
      <c r="D3098" s="10"/>
      <c r="E3098" s="10"/>
      <c r="F3098" s="12"/>
      <c r="G3098" s="10"/>
      <c r="H3098" s="12"/>
      <c r="I3098" s="12"/>
      <c r="J3098" s="13"/>
      <c r="K3098" s="10"/>
      <c r="L3098" s="15" t="str">
        <f ca="1">IF(ISBLANK(F3098), "", DATEDIF(Tenants[[#This Row],[DateOfBirth]],TODAY(),"Y"))</f>
        <v/>
      </c>
      <c r="M3098" s="10"/>
      <c r="N3098" s="10"/>
      <c r="O3098" s="10"/>
      <c r="P3098" s="10"/>
      <c r="Q3098" s="10"/>
      <c r="R3098" s="10"/>
      <c r="S3098" s="10"/>
      <c r="T3098" s="10"/>
      <c r="U3098" s="16" t="str">
        <f t="shared" si="49"/>
        <v/>
      </c>
      <c r="V3098" s="16" t="str" cm="1">
        <f t="array" ref="V3098">_xlfn.IFS(AND(ISBLANK(A3098), OR(B3098&lt;&gt;"",C3098&lt;&gt;"",E3098&lt;&gt;"",F3098&lt;&gt;"",G3098&lt;&gt;"",H3098&lt;&gt;"",J3098&lt;&gt;"",K3098&lt;&gt;"",M3098&lt;&gt;"",N3098&lt;&gt;"",O3098&lt;&gt;"",P3098&lt;&gt;"",Q3098&lt;&gt;"",R3098&lt;&gt;"",S3098&lt;&gt;"",T3098&lt;&gt;"",)), "Address Empty", ISBLANK(A3098), "", ISBLANK(B3098), "Room Number Empty", ISBLANK(C3098), "First Name Empty", ISBLANK(E3098), "Last Name Empty", ISBLANK(F3098), "Date of Birth Empty", ISBLANK(G3098), "NI Number Empty", ISBLANK(H3098), "Check In Date Empty", ISBLANK(J3098), "HB Claim Ref Number Empty", ISBLANK(K3098), "Referral Agency Empty", ISBLANK(M3098), "Gender Empty", ISBLANK(N3098), "Religion Empty", ISBLANK(O3098), "Ethnicity Empty", ISBLANK(P3098), "Nationality Empty", ISBLANK(Q3098), "Disability Empty", ISBLANK(R3098), "Sexual Orientation Empty", ISBLANK(S3098), "Language Empty", ISBLANK(T3098), "Risk Assessment Empty", AND(G3098&lt;&gt;"",H3098&lt;&gt;""), IF(SUMPRODUCT(($G$2:$G$5000=G3098)*($H$2:$H$5000=H3098))&gt;1,"CONFLICT: NI and Check-in Date Already in Use","Correct"), TRUE, "Correct")</f>
        <v/>
      </c>
    </row>
    <row r="3099" spans="1:22" s="14" customFormat="1" x14ac:dyDescent="0.5">
      <c r="A3099" s="10"/>
      <c r="B3099" s="11"/>
      <c r="C3099" s="10"/>
      <c r="D3099" s="10"/>
      <c r="E3099" s="10"/>
      <c r="F3099" s="12"/>
      <c r="G3099" s="10"/>
      <c r="H3099" s="12"/>
      <c r="I3099" s="12"/>
      <c r="J3099" s="13"/>
      <c r="K3099" s="10"/>
      <c r="L3099" s="15" t="str">
        <f ca="1">IF(ISBLANK(F3099), "", DATEDIF(Tenants[[#This Row],[DateOfBirth]],TODAY(),"Y"))</f>
        <v/>
      </c>
      <c r="M3099" s="10"/>
      <c r="N3099" s="10"/>
      <c r="O3099" s="10"/>
      <c r="P3099" s="10"/>
      <c r="Q3099" s="10"/>
      <c r="R3099" s="10"/>
      <c r="S3099" s="10"/>
      <c r="T3099" s="10"/>
      <c r="U3099" s="16" t="str">
        <f t="shared" si="49"/>
        <v/>
      </c>
      <c r="V3099" s="16" t="str" cm="1">
        <f t="array" ref="V3099">_xlfn.IFS(AND(ISBLANK(A3099), OR(B3099&lt;&gt;"",C3099&lt;&gt;"",E3099&lt;&gt;"",F3099&lt;&gt;"",G3099&lt;&gt;"",H3099&lt;&gt;"",J3099&lt;&gt;"",K3099&lt;&gt;"",M3099&lt;&gt;"",N3099&lt;&gt;"",O3099&lt;&gt;"",P3099&lt;&gt;"",Q3099&lt;&gt;"",R3099&lt;&gt;"",S3099&lt;&gt;"",T3099&lt;&gt;"",)), "Address Empty", ISBLANK(A3099), "", ISBLANK(B3099), "Room Number Empty", ISBLANK(C3099), "First Name Empty", ISBLANK(E3099), "Last Name Empty", ISBLANK(F3099), "Date of Birth Empty", ISBLANK(G3099), "NI Number Empty", ISBLANK(H3099), "Check In Date Empty", ISBLANK(J3099), "HB Claim Ref Number Empty", ISBLANK(K3099), "Referral Agency Empty", ISBLANK(M3099), "Gender Empty", ISBLANK(N3099), "Religion Empty", ISBLANK(O3099), "Ethnicity Empty", ISBLANK(P3099), "Nationality Empty", ISBLANK(Q3099), "Disability Empty", ISBLANK(R3099), "Sexual Orientation Empty", ISBLANK(S3099), "Language Empty", ISBLANK(T3099), "Risk Assessment Empty", AND(G3099&lt;&gt;"",H3099&lt;&gt;""), IF(SUMPRODUCT(($G$2:$G$5000=G3099)*($H$2:$H$5000=H3099))&gt;1,"CONFLICT: NI and Check-in Date Already in Use","Correct"), TRUE, "Correct")</f>
        <v/>
      </c>
    </row>
    <row r="3100" spans="1:22" s="14" customFormat="1" x14ac:dyDescent="0.5">
      <c r="A3100" s="10"/>
      <c r="B3100" s="11"/>
      <c r="C3100" s="10"/>
      <c r="D3100" s="10"/>
      <c r="E3100" s="10"/>
      <c r="F3100" s="12"/>
      <c r="G3100" s="10"/>
      <c r="H3100" s="12"/>
      <c r="I3100" s="12"/>
      <c r="J3100" s="13"/>
      <c r="K3100" s="10"/>
      <c r="L3100" s="15" t="str">
        <f ca="1">IF(ISBLANK(F3100), "", DATEDIF(Tenants[[#This Row],[DateOfBirth]],TODAY(),"Y"))</f>
        <v/>
      </c>
      <c r="M3100" s="10"/>
      <c r="N3100" s="10"/>
      <c r="O3100" s="10"/>
      <c r="P3100" s="10"/>
      <c r="Q3100" s="10"/>
      <c r="R3100" s="10"/>
      <c r="S3100" s="10"/>
      <c r="T3100" s="10"/>
      <c r="U3100" s="16" t="str">
        <f t="shared" si="49"/>
        <v/>
      </c>
      <c r="V3100" s="16" t="str" cm="1">
        <f t="array" ref="V3100">_xlfn.IFS(AND(ISBLANK(A3100), OR(B3100&lt;&gt;"",C3100&lt;&gt;"",E3100&lt;&gt;"",F3100&lt;&gt;"",G3100&lt;&gt;"",H3100&lt;&gt;"",J3100&lt;&gt;"",K3100&lt;&gt;"",M3100&lt;&gt;"",N3100&lt;&gt;"",O3100&lt;&gt;"",P3100&lt;&gt;"",Q3100&lt;&gt;"",R3100&lt;&gt;"",S3100&lt;&gt;"",T3100&lt;&gt;"",)), "Address Empty", ISBLANK(A3100), "", ISBLANK(B3100), "Room Number Empty", ISBLANK(C3100), "First Name Empty", ISBLANK(E3100), "Last Name Empty", ISBLANK(F3100), "Date of Birth Empty", ISBLANK(G3100), "NI Number Empty", ISBLANK(H3100), "Check In Date Empty", ISBLANK(J3100), "HB Claim Ref Number Empty", ISBLANK(K3100), "Referral Agency Empty", ISBLANK(M3100), "Gender Empty", ISBLANK(N3100), "Religion Empty", ISBLANK(O3100), "Ethnicity Empty", ISBLANK(P3100), "Nationality Empty", ISBLANK(Q3100), "Disability Empty", ISBLANK(R3100), "Sexual Orientation Empty", ISBLANK(S3100), "Language Empty", ISBLANK(T3100), "Risk Assessment Empty", AND(G3100&lt;&gt;"",H3100&lt;&gt;""), IF(SUMPRODUCT(($G$2:$G$5000=G3100)*($H$2:$H$5000=H3100))&gt;1,"CONFLICT: NI and Check-in Date Already in Use","Correct"), TRUE, "Correct")</f>
        <v/>
      </c>
    </row>
    <row r="3101" spans="1:22" s="14" customFormat="1" x14ac:dyDescent="0.5">
      <c r="A3101" s="10"/>
      <c r="B3101" s="11"/>
      <c r="C3101" s="10"/>
      <c r="D3101" s="10"/>
      <c r="E3101" s="10"/>
      <c r="F3101" s="12"/>
      <c r="G3101" s="10"/>
      <c r="H3101" s="12"/>
      <c r="I3101" s="12"/>
      <c r="J3101" s="13"/>
      <c r="K3101" s="10"/>
      <c r="L3101" s="15" t="str">
        <f ca="1">IF(ISBLANK(F3101), "", DATEDIF(Tenants[[#This Row],[DateOfBirth]],TODAY(),"Y"))</f>
        <v/>
      </c>
      <c r="M3101" s="10"/>
      <c r="N3101" s="10"/>
      <c r="O3101" s="10"/>
      <c r="P3101" s="10"/>
      <c r="Q3101" s="10"/>
      <c r="R3101" s="10"/>
      <c r="S3101" s="10"/>
      <c r="T3101" s="10"/>
      <c r="U3101" s="16" t="str">
        <f t="shared" si="49"/>
        <v/>
      </c>
      <c r="V3101" s="16" t="str" cm="1">
        <f t="array" ref="V3101">_xlfn.IFS(AND(ISBLANK(A3101), OR(B3101&lt;&gt;"",C3101&lt;&gt;"",E3101&lt;&gt;"",F3101&lt;&gt;"",G3101&lt;&gt;"",H3101&lt;&gt;"",J3101&lt;&gt;"",K3101&lt;&gt;"",M3101&lt;&gt;"",N3101&lt;&gt;"",O3101&lt;&gt;"",P3101&lt;&gt;"",Q3101&lt;&gt;"",R3101&lt;&gt;"",S3101&lt;&gt;"",T3101&lt;&gt;"",)), "Address Empty", ISBLANK(A3101), "", ISBLANK(B3101), "Room Number Empty", ISBLANK(C3101), "First Name Empty", ISBLANK(E3101), "Last Name Empty", ISBLANK(F3101), "Date of Birth Empty", ISBLANK(G3101), "NI Number Empty", ISBLANK(H3101), "Check In Date Empty", ISBLANK(J3101), "HB Claim Ref Number Empty", ISBLANK(K3101), "Referral Agency Empty", ISBLANK(M3101), "Gender Empty", ISBLANK(N3101), "Religion Empty", ISBLANK(O3101), "Ethnicity Empty", ISBLANK(P3101), "Nationality Empty", ISBLANK(Q3101), "Disability Empty", ISBLANK(R3101), "Sexual Orientation Empty", ISBLANK(S3101), "Language Empty", ISBLANK(T3101), "Risk Assessment Empty", AND(G3101&lt;&gt;"",H3101&lt;&gt;""), IF(SUMPRODUCT(($G$2:$G$5000=G3101)*($H$2:$H$5000=H3101))&gt;1,"CONFLICT: NI and Check-in Date Already in Use","Correct"), TRUE, "Correct")</f>
        <v/>
      </c>
    </row>
    <row r="3102" spans="1:22" s="14" customFormat="1" x14ac:dyDescent="0.5">
      <c r="A3102" s="10"/>
      <c r="B3102" s="11"/>
      <c r="C3102" s="10"/>
      <c r="D3102" s="10"/>
      <c r="E3102" s="10"/>
      <c r="F3102" s="12"/>
      <c r="G3102" s="10"/>
      <c r="H3102" s="12"/>
      <c r="I3102" s="12"/>
      <c r="J3102" s="13"/>
      <c r="K3102" s="10"/>
      <c r="L3102" s="15" t="str">
        <f ca="1">IF(ISBLANK(F3102), "", DATEDIF(Tenants[[#This Row],[DateOfBirth]],TODAY(),"Y"))</f>
        <v/>
      </c>
      <c r="M3102" s="10"/>
      <c r="N3102" s="10"/>
      <c r="O3102" s="10"/>
      <c r="P3102" s="10"/>
      <c r="Q3102" s="10"/>
      <c r="R3102" s="10"/>
      <c r="S3102" s="10"/>
      <c r="T3102" s="10"/>
      <c r="U3102" s="16" t="str">
        <f t="shared" si="49"/>
        <v/>
      </c>
      <c r="V3102" s="16" t="str" cm="1">
        <f t="array" ref="V3102">_xlfn.IFS(AND(ISBLANK(A3102), OR(B3102&lt;&gt;"",C3102&lt;&gt;"",E3102&lt;&gt;"",F3102&lt;&gt;"",G3102&lt;&gt;"",H3102&lt;&gt;"",J3102&lt;&gt;"",K3102&lt;&gt;"",M3102&lt;&gt;"",N3102&lt;&gt;"",O3102&lt;&gt;"",P3102&lt;&gt;"",Q3102&lt;&gt;"",R3102&lt;&gt;"",S3102&lt;&gt;"",T3102&lt;&gt;"",)), "Address Empty", ISBLANK(A3102), "", ISBLANK(B3102), "Room Number Empty", ISBLANK(C3102), "First Name Empty", ISBLANK(E3102), "Last Name Empty", ISBLANK(F3102), "Date of Birth Empty", ISBLANK(G3102), "NI Number Empty", ISBLANK(H3102), "Check In Date Empty", ISBLANK(J3102), "HB Claim Ref Number Empty", ISBLANK(K3102), "Referral Agency Empty", ISBLANK(M3102), "Gender Empty", ISBLANK(N3102), "Religion Empty", ISBLANK(O3102), "Ethnicity Empty", ISBLANK(P3102), "Nationality Empty", ISBLANK(Q3102), "Disability Empty", ISBLANK(R3102), "Sexual Orientation Empty", ISBLANK(S3102), "Language Empty", ISBLANK(T3102), "Risk Assessment Empty", AND(G3102&lt;&gt;"",H3102&lt;&gt;""), IF(SUMPRODUCT(($G$2:$G$5000=G3102)*($H$2:$H$5000=H3102))&gt;1,"CONFLICT: NI and Check-in Date Already in Use","Correct"), TRUE, "Correct")</f>
        <v/>
      </c>
    </row>
    <row r="3103" spans="1:22" s="14" customFormat="1" x14ac:dyDescent="0.5">
      <c r="A3103" s="10"/>
      <c r="B3103" s="11"/>
      <c r="C3103" s="10"/>
      <c r="D3103" s="10"/>
      <c r="E3103" s="10"/>
      <c r="F3103" s="12"/>
      <c r="G3103" s="10"/>
      <c r="H3103" s="12"/>
      <c r="I3103" s="12"/>
      <c r="J3103" s="13"/>
      <c r="K3103" s="10"/>
      <c r="L3103" s="15" t="str">
        <f ca="1">IF(ISBLANK(F3103), "", DATEDIF(Tenants[[#This Row],[DateOfBirth]],TODAY(),"Y"))</f>
        <v/>
      </c>
      <c r="M3103" s="10"/>
      <c r="N3103" s="10"/>
      <c r="O3103" s="10"/>
      <c r="P3103" s="10"/>
      <c r="Q3103" s="10"/>
      <c r="R3103" s="10"/>
      <c r="S3103" s="10"/>
      <c r="T3103" s="10"/>
      <c r="U3103" s="16" t="str">
        <f t="shared" si="49"/>
        <v/>
      </c>
      <c r="V3103" s="16" t="str" cm="1">
        <f t="array" ref="V3103">_xlfn.IFS(AND(ISBLANK(A3103), OR(B3103&lt;&gt;"",C3103&lt;&gt;"",E3103&lt;&gt;"",F3103&lt;&gt;"",G3103&lt;&gt;"",H3103&lt;&gt;"",J3103&lt;&gt;"",K3103&lt;&gt;"",M3103&lt;&gt;"",N3103&lt;&gt;"",O3103&lt;&gt;"",P3103&lt;&gt;"",Q3103&lt;&gt;"",R3103&lt;&gt;"",S3103&lt;&gt;"",T3103&lt;&gt;"",)), "Address Empty", ISBLANK(A3103), "", ISBLANK(B3103), "Room Number Empty", ISBLANK(C3103), "First Name Empty", ISBLANK(E3103), "Last Name Empty", ISBLANK(F3103), "Date of Birth Empty", ISBLANK(G3103), "NI Number Empty", ISBLANK(H3103), "Check In Date Empty", ISBLANK(J3103), "HB Claim Ref Number Empty", ISBLANK(K3103), "Referral Agency Empty", ISBLANK(M3103), "Gender Empty", ISBLANK(N3103), "Religion Empty", ISBLANK(O3103), "Ethnicity Empty", ISBLANK(P3103), "Nationality Empty", ISBLANK(Q3103), "Disability Empty", ISBLANK(R3103), "Sexual Orientation Empty", ISBLANK(S3103), "Language Empty", ISBLANK(T3103), "Risk Assessment Empty", AND(G3103&lt;&gt;"",H3103&lt;&gt;""), IF(SUMPRODUCT(($G$2:$G$5000=G3103)*($H$2:$H$5000=H3103))&gt;1,"CONFLICT: NI and Check-in Date Already in Use","Correct"), TRUE, "Correct")</f>
        <v/>
      </c>
    </row>
    <row r="3104" spans="1:22" s="14" customFormat="1" x14ac:dyDescent="0.5">
      <c r="A3104" s="10"/>
      <c r="B3104" s="11"/>
      <c r="C3104" s="10"/>
      <c r="D3104" s="10"/>
      <c r="E3104" s="10"/>
      <c r="F3104" s="12"/>
      <c r="G3104" s="10"/>
      <c r="H3104" s="12"/>
      <c r="I3104" s="12"/>
      <c r="J3104" s="13"/>
      <c r="K3104" s="10"/>
      <c r="L3104" s="15" t="str">
        <f ca="1">IF(ISBLANK(F3104), "", DATEDIF(Tenants[[#This Row],[DateOfBirth]],TODAY(),"Y"))</f>
        <v/>
      </c>
      <c r="M3104" s="10"/>
      <c r="N3104" s="10"/>
      <c r="O3104" s="10"/>
      <c r="P3104" s="10"/>
      <c r="Q3104" s="10"/>
      <c r="R3104" s="10"/>
      <c r="S3104" s="10"/>
      <c r="T3104" s="10"/>
      <c r="U3104" s="16" t="str">
        <f t="shared" si="49"/>
        <v/>
      </c>
      <c r="V3104" s="16" t="str" cm="1">
        <f t="array" ref="V3104">_xlfn.IFS(AND(ISBLANK(A3104), OR(B3104&lt;&gt;"",C3104&lt;&gt;"",E3104&lt;&gt;"",F3104&lt;&gt;"",G3104&lt;&gt;"",H3104&lt;&gt;"",J3104&lt;&gt;"",K3104&lt;&gt;"",M3104&lt;&gt;"",N3104&lt;&gt;"",O3104&lt;&gt;"",P3104&lt;&gt;"",Q3104&lt;&gt;"",R3104&lt;&gt;"",S3104&lt;&gt;"",T3104&lt;&gt;"",)), "Address Empty", ISBLANK(A3104), "", ISBLANK(B3104), "Room Number Empty", ISBLANK(C3104), "First Name Empty", ISBLANK(E3104), "Last Name Empty", ISBLANK(F3104), "Date of Birth Empty", ISBLANK(G3104), "NI Number Empty", ISBLANK(H3104), "Check In Date Empty", ISBLANK(J3104), "HB Claim Ref Number Empty", ISBLANK(K3104), "Referral Agency Empty", ISBLANK(M3104), "Gender Empty", ISBLANK(N3104), "Religion Empty", ISBLANK(O3104), "Ethnicity Empty", ISBLANK(P3104), "Nationality Empty", ISBLANK(Q3104), "Disability Empty", ISBLANK(R3104), "Sexual Orientation Empty", ISBLANK(S3104), "Language Empty", ISBLANK(T3104), "Risk Assessment Empty", AND(G3104&lt;&gt;"",H3104&lt;&gt;""), IF(SUMPRODUCT(($G$2:$G$5000=G3104)*($H$2:$H$5000=H3104))&gt;1,"CONFLICT: NI and Check-in Date Already in Use","Correct"), TRUE, "Correct")</f>
        <v/>
      </c>
    </row>
    <row r="3105" spans="1:22" s="14" customFormat="1" x14ac:dyDescent="0.5">
      <c r="A3105" s="10"/>
      <c r="B3105" s="11"/>
      <c r="C3105" s="10"/>
      <c r="D3105" s="10"/>
      <c r="E3105" s="10"/>
      <c r="F3105" s="12"/>
      <c r="G3105" s="10"/>
      <c r="H3105" s="12"/>
      <c r="I3105" s="12"/>
      <c r="J3105" s="13"/>
      <c r="K3105" s="10"/>
      <c r="L3105" s="15" t="str">
        <f ca="1">IF(ISBLANK(F3105), "", DATEDIF(Tenants[[#This Row],[DateOfBirth]],TODAY(),"Y"))</f>
        <v/>
      </c>
      <c r="M3105" s="10"/>
      <c r="N3105" s="10"/>
      <c r="O3105" s="10"/>
      <c r="P3105" s="10"/>
      <c r="Q3105" s="10"/>
      <c r="R3105" s="10"/>
      <c r="S3105" s="10"/>
      <c r="T3105" s="10"/>
      <c r="U3105" s="16" t="str">
        <f t="shared" si="49"/>
        <v/>
      </c>
      <c r="V3105" s="16" t="str" cm="1">
        <f t="array" ref="V3105">_xlfn.IFS(AND(ISBLANK(A3105), OR(B3105&lt;&gt;"",C3105&lt;&gt;"",E3105&lt;&gt;"",F3105&lt;&gt;"",G3105&lt;&gt;"",H3105&lt;&gt;"",J3105&lt;&gt;"",K3105&lt;&gt;"",M3105&lt;&gt;"",N3105&lt;&gt;"",O3105&lt;&gt;"",P3105&lt;&gt;"",Q3105&lt;&gt;"",R3105&lt;&gt;"",S3105&lt;&gt;"",T3105&lt;&gt;"",)), "Address Empty", ISBLANK(A3105), "", ISBLANK(B3105), "Room Number Empty", ISBLANK(C3105), "First Name Empty", ISBLANK(E3105), "Last Name Empty", ISBLANK(F3105), "Date of Birth Empty", ISBLANK(G3105), "NI Number Empty", ISBLANK(H3105), "Check In Date Empty", ISBLANK(J3105), "HB Claim Ref Number Empty", ISBLANK(K3105), "Referral Agency Empty", ISBLANK(M3105), "Gender Empty", ISBLANK(N3105), "Religion Empty", ISBLANK(O3105), "Ethnicity Empty", ISBLANK(P3105), "Nationality Empty", ISBLANK(Q3105), "Disability Empty", ISBLANK(R3105), "Sexual Orientation Empty", ISBLANK(S3105), "Language Empty", ISBLANK(T3105), "Risk Assessment Empty", AND(G3105&lt;&gt;"",H3105&lt;&gt;""), IF(SUMPRODUCT(($G$2:$G$5000=G3105)*($H$2:$H$5000=H3105))&gt;1,"CONFLICT: NI and Check-in Date Already in Use","Correct"), TRUE, "Correct")</f>
        <v/>
      </c>
    </row>
    <row r="3106" spans="1:22" s="14" customFormat="1" x14ac:dyDescent="0.5">
      <c r="A3106" s="10"/>
      <c r="B3106" s="11"/>
      <c r="C3106" s="10"/>
      <c r="D3106" s="10"/>
      <c r="E3106" s="10"/>
      <c r="F3106" s="12"/>
      <c r="G3106" s="10"/>
      <c r="H3106" s="12"/>
      <c r="I3106" s="12"/>
      <c r="J3106" s="13"/>
      <c r="K3106" s="10"/>
      <c r="L3106" s="15" t="str">
        <f ca="1">IF(ISBLANK(F3106), "", DATEDIF(Tenants[[#This Row],[DateOfBirth]],TODAY(),"Y"))</f>
        <v/>
      </c>
      <c r="M3106" s="10"/>
      <c r="N3106" s="10"/>
      <c r="O3106" s="10"/>
      <c r="P3106" s="10"/>
      <c r="Q3106" s="10"/>
      <c r="R3106" s="10"/>
      <c r="S3106" s="10"/>
      <c r="T3106" s="10"/>
      <c r="U3106" s="16" t="str">
        <f t="shared" si="49"/>
        <v/>
      </c>
      <c r="V3106" s="16" t="str" cm="1">
        <f t="array" ref="V3106">_xlfn.IFS(AND(ISBLANK(A3106), OR(B3106&lt;&gt;"",C3106&lt;&gt;"",E3106&lt;&gt;"",F3106&lt;&gt;"",G3106&lt;&gt;"",H3106&lt;&gt;"",J3106&lt;&gt;"",K3106&lt;&gt;"",M3106&lt;&gt;"",N3106&lt;&gt;"",O3106&lt;&gt;"",P3106&lt;&gt;"",Q3106&lt;&gt;"",R3106&lt;&gt;"",S3106&lt;&gt;"",T3106&lt;&gt;"",)), "Address Empty", ISBLANK(A3106), "", ISBLANK(B3106), "Room Number Empty", ISBLANK(C3106), "First Name Empty", ISBLANK(E3106), "Last Name Empty", ISBLANK(F3106), "Date of Birth Empty", ISBLANK(G3106), "NI Number Empty", ISBLANK(H3106), "Check In Date Empty", ISBLANK(J3106), "HB Claim Ref Number Empty", ISBLANK(K3106), "Referral Agency Empty", ISBLANK(M3106), "Gender Empty", ISBLANK(N3106), "Religion Empty", ISBLANK(O3106), "Ethnicity Empty", ISBLANK(P3106), "Nationality Empty", ISBLANK(Q3106), "Disability Empty", ISBLANK(R3106), "Sexual Orientation Empty", ISBLANK(S3106), "Language Empty", ISBLANK(T3106), "Risk Assessment Empty", AND(G3106&lt;&gt;"",H3106&lt;&gt;""), IF(SUMPRODUCT(($G$2:$G$5000=G3106)*($H$2:$H$5000=H3106))&gt;1,"CONFLICT: NI and Check-in Date Already in Use","Correct"), TRUE, "Correct")</f>
        <v/>
      </c>
    </row>
    <row r="3107" spans="1:22" s="14" customFormat="1" x14ac:dyDescent="0.5">
      <c r="A3107" s="10"/>
      <c r="B3107" s="11"/>
      <c r="C3107" s="10"/>
      <c r="D3107" s="10"/>
      <c r="E3107" s="10"/>
      <c r="F3107" s="12"/>
      <c r="G3107" s="10"/>
      <c r="H3107" s="12"/>
      <c r="I3107" s="12"/>
      <c r="J3107" s="13"/>
      <c r="K3107" s="10"/>
      <c r="L3107" s="15" t="str">
        <f ca="1">IF(ISBLANK(F3107), "", DATEDIF(Tenants[[#This Row],[DateOfBirth]],TODAY(),"Y"))</f>
        <v/>
      </c>
      <c r="M3107" s="10"/>
      <c r="N3107" s="10"/>
      <c r="O3107" s="10"/>
      <c r="P3107" s="10"/>
      <c r="Q3107" s="10"/>
      <c r="R3107" s="10"/>
      <c r="S3107" s="10"/>
      <c r="T3107" s="10"/>
      <c r="U3107" s="16" t="str">
        <f t="shared" si="49"/>
        <v/>
      </c>
      <c r="V3107" s="16" t="str" cm="1">
        <f t="array" ref="V3107">_xlfn.IFS(AND(ISBLANK(A3107), OR(B3107&lt;&gt;"",C3107&lt;&gt;"",E3107&lt;&gt;"",F3107&lt;&gt;"",G3107&lt;&gt;"",H3107&lt;&gt;"",J3107&lt;&gt;"",K3107&lt;&gt;"",M3107&lt;&gt;"",N3107&lt;&gt;"",O3107&lt;&gt;"",P3107&lt;&gt;"",Q3107&lt;&gt;"",R3107&lt;&gt;"",S3107&lt;&gt;"",T3107&lt;&gt;"",)), "Address Empty", ISBLANK(A3107), "", ISBLANK(B3107), "Room Number Empty", ISBLANK(C3107), "First Name Empty", ISBLANK(E3107), "Last Name Empty", ISBLANK(F3107), "Date of Birth Empty", ISBLANK(G3107), "NI Number Empty", ISBLANK(H3107), "Check In Date Empty", ISBLANK(J3107), "HB Claim Ref Number Empty", ISBLANK(K3107), "Referral Agency Empty", ISBLANK(M3107), "Gender Empty", ISBLANK(N3107), "Religion Empty", ISBLANK(O3107), "Ethnicity Empty", ISBLANK(P3107), "Nationality Empty", ISBLANK(Q3107), "Disability Empty", ISBLANK(R3107), "Sexual Orientation Empty", ISBLANK(S3107), "Language Empty", ISBLANK(T3107), "Risk Assessment Empty", AND(G3107&lt;&gt;"",H3107&lt;&gt;""), IF(SUMPRODUCT(($G$2:$G$5000=G3107)*($H$2:$H$5000=H3107))&gt;1,"CONFLICT: NI and Check-in Date Already in Use","Correct"), TRUE, "Correct")</f>
        <v/>
      </c>
    </row>
    <row r="3108" spans="1:22" s="14" customFormat="1" x14ac:dyDescent="0.5">
      <c r="A3108" s="10"/>
      <c r="B3108" s="11"/>
      <c r="C3108" s="10"/>
      <c r="D3108" s="10"/>
      <c r="E3108" s="10"/>
      <c r="F3108" s="12"/>
      <c r="G3108" s="10"/>
      <c r="H3108" s="12"/>
      <c r="I3108" s="12"/>
      <c r="J3108" s="13"/>
      <c r="K3108" s="10"/>
      <c r="L3108" s="15" t="str">
        <f ca="1">IF(ISBLANK(F3108), "", DATEDIF(Tenants[[#This Row],[DateOfBirth]],TODAY(),"Y"))</f>
        <v/>
      </c>
      <c r="M3108" s="10"/>
      <c r="N3108" s="10"/>
      <c r="O3108" s="10"/>
      <c r="P3108" s="10"/>
      <c r="Q3108" s="10"/>
      <c r="R3108" s="10"/>
      <c r="S3108" s="10"/>
      <c r="T3108" s="10"/>
      <c r="U3108" s="16" t="str">
        <f t="shared" si="49"/>
        <v/>
      </c>
      <c r="V3108" s="16" t="str" cm="1">
        <f t="array" ref="V3108">_xlfn.IFS(AND(ISBLANK(A3108), OR(B3108&lt;&gt;"",C3108&lt;&gt;"",E3108&lt;&gt;"",F3108&lt;&gt;"",G3108&lt;&gt;"",H3108&lt;&gt;"",J3108&lt;&gt;"",K3108&lt;&gt;"",M3108&lt;&gt;"",N3108&lt;&gt;"",O3108&lt;&gt;"",P3108&lt;&gt;"",Q3108&lt;&gt;"",R3108&lt;&gt;"",S3108&lt;&gt;"",T3108&lt;&gt;"",)), "Address Empty", ISBLANK(A3108), "", ISBLANK(B3108), "Room Number Empty", ISBLANK(C3108), "First Name Empty", ISBLANK(E3108), "Last Name Empty", ISBLANK(F3108), "Date of Birth Empty", ISBLANK(G3108), "NI Number Empty", ISBLANK(H3108), "Check In Date Empty", ISBLANK(J3108), "HB Claim Ref Number Empty", ISBLANK(K3108), "Referral Agency Empty", ISBLANK(M3108), "Gender Empty", ISBLANK(N3108), "Religion Empty", ISBLANK(O3108), "Ethnicity Empty", ISBLANK(P3108), "Nationality Empty", ISBLANK(Q3108), "Disability Empty", ISBLANK(R3108), "Sexual Orientation Empty", ISBLANK(S3108), "Language Empty", ISBLANK(T3108), "Risk Assessment Empty", AND(G3108&lt;&gt;"",H3108&lt;&gt;""), IF(SUMPRODUCT(($G$2:$G$5000=G3108)*($H$2:$H$5000=H3108))&gt;1,"CONFLICT: NI and Check-in Date Already in Use","Correct"), TRUE, "Correct")</f>
        <v/>
      </c>
    </row>
    <row r="3109" spans="1:22" s="14" customFormat="1" x14ac:dyDescent="0.5">
      <c r="A3109" s="10"/>
      <c r="B3109" s="11"/>
      <c r="C3109" s="10"/>
      <c r="D3109" s="10"/>
      <c r="E3109" s="10"/>
      <c r="F3109" s="12"/>
      <c r="G3109" s="10"/>
      <c r="H3109" s="12"/>
      <c r="I3109" s="12"/>
      <c r="J3109" s="13"/>
      <c r="K3109" s="10"/>
      <c r="L3109" s="15" t="str">
        <f ca="1">IF(ISBLANK(F3109), "", DATEDIF(Tenants[[#This Row],[DateOfBirth]],TODAY(),"Y"))</f>
        <v/>
      </c>
      <c r="M3109" s="10"/>
      <c r="N3109" s="10"/>
      <c r="O3109" s="10"/>
      <c r="P3109" s="10"/>
      <c r="Q3109" s="10"/>
      <c r="R3109" s="10"/>
      <c r="S3109" s="10"/>
      <c r="T3109" s="10"/>
      <c r="U3109" s="16" t="str">
        <f t="shared" si="49"/>
        <v/>
      </c>
      <c r="V3109" s="16" t="str" cm="1">
        <f t="array" ref="V3109">_xlfn.IFS(AND(ISBLANK(A3109), OR(B3109&lt;&gt;"",C3109&lt;&gt;"",E3109&lt;&gt;"",F3109&lt;&gt;"",G3109&lt;&gt;"",H3109&lt;&gt;"",J3109&lt;&gt;"",K3109&lt;&gt;"",M3109&lt;&gt;"",N3109&lt;&gt;"",O3109&lt;&gt;"",P3109&lt;&gt;"",Q3109&lt;&gt;"",R3109&lt;&gt;"",S3109&lt;&gt;"",T3109&lt;&gt;"",)), "Address Empty", ISBLANK(A3109), "", ISBLANK(B3109), "Room Number Empty", ISBLANK(C3109), "First Name Empty", ISBLANK(E3109), "Last Name Empty", ISBLANK(F3109), "Date of Birth Empty", ISBLANK(G3109), "NI Number Empty", ISBLANK(H3109), "Check In Date Empty", ISBLANK(J3109), "HB Claim Ref Number Empty", ISBLANK(K3109), "Referral Agency Empty", ISBLANK(M3109), "Gender Empty", ISBLANK(N3109), "Religion Empty", ISBLANK(O3109), "Ethnicity Empty", ISBLANK(P3109), "Nationality Empty", ISBLANK(Q3109), "Disability Empty", ISBLANK(R3109), "Sexual Orientation Empty", ISBLANK(S3109), "Language Empty", ISBLANK(T3109), "Risk Assessment Empty", AND(G3109&lt;&gt;"",H3109&lt;&gt;""), IF(SUMPRODUCT(($G$2:$G$5000=G3109)*($H$2:$H$5000=H3109))&gt;1,"CONFLICT: NI and Check-in Date Already in Use","Correct"), TRUE, "Correct")</f>
        <v/>
      </c>
    </row>
    <row r="3110" spans="1:22" s="14" customFormat="1" x14ac:dyDescent="0.5">
      <c r="A3110" s="10"/>
      <c r="B3110" s="11"/>
      <c r="C3110" s="10"/>
      <c r="D3110" s="10"/>
      <c r="E3110" s="10"/>
      <c r="F3110" s="12"/>
      <c r="G3110" s="10"/>
      <c r="H3110" s="12"/>
      <c r="I3110" s="12"/>
      <c r="J3110" s="13"/>
      <c r="K3110" s="10"/>
      <c r="L3110" s="15" t="str">
        <f ca="1">IF(ISBLANK(F3110), "", DATEDIF(Tenants[[#This Row],[DateOfBirth]],TODAY(),"Y"))</f>
        <v/>
      </c>
      <c r="M3110" s="10"/>
      <c r="N3110" s="10"/>
      <c r="O3110" s="10"/>
      <c r="P3110" s="10"/>
      <c r="Q3110" s="10"/>
      <c r="R3110" s="10"/>
      <c r="S3110" s="10"/>
      <c r="T3110" s="10"/>
      <c r="U3110" s="16" t="str">
        <f t="shared" si="49"/>
        <v/>
      </c>
      <c r="V3110" s="16" t="str" cm="1">
        <f t="array" ref="V3110">_xlfn.IFS(AND(ISBLANK(A3110), OR(B3110&lt;&gt;"",C3110&lt;&gt;"",E3110&lt;&gt;"",F3110&lt;&gt;"",G3110&lt;&gt;"",H3110&lt;&gt;"",J3110&lt;&gt;"",K3110&lt;&gt;"",M3110&lt;&gt;"",N3110&lt;&gt;"",O3110&lt;&gt;"",P3110&lt;&gt;"",Q3110&lt;&gt;"",R3110&lt;&gt;"",S3110&lt;&gt;"",T3110&lt;&gt;"",)), "Address Empty", ISBLANK(A3110), "", ISBLANK(B3110), "Room Number Empty", ISBLANK(C3110), "First Name Empty", ISBLANK(E3110), "Last Name Empty", ISBLANK(F3110), "Date of Birth Empty", ISBLANK(G3110), "NI Number Empty", ISBLANK(H3110), "Check In Date Empty", ISBLANK(J3110), "HB Claim Ref Number Empty", ISBLANK(K3110), "Referral Agency Empty", ISBLANK(M3110), "Gender Empty", ISBLANK(N3110), "Religion Empty", ISBLANK(O3110), "Ethnicity Empty", ISBLANK(P3110), "Nationality Empty", ISBLANK(Q3110), "Disability Empty", ISBLANK(R3110), "Sexual Orientation Empty", ISBLANK(S3110), "Language Empty", ISBLANK(T3110), "Risk Assessment Empty", AND(G3110&lt;&gt;"",H3110&lt;&gt;""), IF(SUMPRODUCT(($G$2:$G$5000=G3110)*($H$2:$H$5000=H3110))&gt;1,"CONFLICT: NI and Check-in Date Already in Use","Correct"), TRUE, "Correct")</f>
        <v/>
      </c>
    </row>
    <row r="3111" spans="1:22" s="14" customFormat="1" x14ac:dyDescent="0.5">
      <c r="A3111" s="10"/>
      <c r="B3111" s="11"/>
      <c r="C3111" s="10"/>
      <c r="D3111" s="10"/>
      <c r="E3111" s="10"/>
      <c r="F3111" s="12"/>
      <c r="G3111" s="10"/>
      <c r="H3111" s="12"/>
      <c r="I3111" s="12"/>
      <c r="J3111" s="13"/>
      <c r="K3111" s="10"/>
      <c r="L3111" s="15" t="str">
        <f ca="1">IF(ISBLANK(F3111), "", DATEDIF(Tenants[[#This Row],[DateOfBirth]],TODAY(),"Y"))</f>
        <v/>
      </c>
      <c r="M3111" s="10"/>
      <c r="N3111" s="10"/>
      <c r="O3111" s="10"/>
      <c r="P3111" s="10"/>
      <c r="Q3111" s="10"/>
      <c r="R3111" s="10"/>
      <c r="S3111" s="10"/>
      <c r="T3111" s="10"/>
      <c r="U3111" s="16" t="str">
        <f t="shared" si="49"/>
        <v/>
      </c>
      <c r="V3111" s="16" t="str" cm="1">
        <f t="array" ref="V3111">_xlfn.IFS(AND(ISBLANK(A3111), OR(B3111&lt;&gt;"",C3111&lt;&gt;"",E3111&lt;&gt;"",F3111&lt;&gt;"",G3111&lt;&gt;"",H3111&lt;&gt;"",J3111&lt;&gt;"",K3111&lt;&gt;"",M3111&lt;&gt;"",N3111&lt;&gt;"",O3111&lt;&gt;"",P3111&lt;&gt;"",Q3111&lt;&gt;"",R3111&lt;&gt;"",S3111&lt;&gt;"",T3111&lt;&gt;"",)), "Address Empty", ISBLANK(A3111), "", ISBLANK(B3111), "Room Number Empty", ISBLANK(C3111), "First Name Empty", ISBLANK(E3111), "Last Name Empty", ISBLANK(F3111), "Date of Birth Empty", ISBLANK(G3111), "NI Number Empty", ISBLANK(H3111), "Check In Date Empty", ISBLANK(J3111), "HB Claim Ref Number Empty", ISBLANK(K3111), "Referral Agency Empty", ISBLANK(M3111), "Gender Empty", ISBLANK(N3111), "Religion Empty", ISBLANK(O3111), "Ethnicity Empty", ISBLANK(P3111), "Nationality Empty", ISBLANK(Q3111), "Disability Empty", ISBLANK(R3111), "Sexual Orientation Empty", ISBLANK(S3111), "Language Empty", ISBLANK(T3111), "Risk Assessment Empty", AND(G3111&lt;&gt;"",H3111&lt;&gt;""), IF(SUMPRODUCT(($G$2:$G$5000=G3111)*($H$2:$H$5000=H3111))&gt;1,"CONFLICT: NI and Check-in Date Already in Use","Correct"), TRUE, "Correct")</f>
        <v/>
      </c>
    </row>
    <row r="3112" spans="1:22" s="14" customFormat="1" x14ac:dyDescent="0.5">
      <c r="A3112" s="10"/>
      <c r="B3112" s="11"/>
      <c r="C3112" s="10"/>
      <c r="D3112" s="10"/>
      <c r="E3112" s="10"/>
      <c r="F3112" s="12"/>
      <c r="G3112" s="10"/>
      <c r="H3112" s="12"/>
      <c r="I3112" s="12"/>
      <c r="J3112" s="13"/>
      <c r="K3112" s="10"/>
      <c r="L3112" s="15" t="str">
        <f ca="1">IF(ISBLANK(F3112), "", DATEDIF(Tenants[[#This Row],[DateOfBirth]],TODAY(),"Y"))</f>
        <v/>
      </c>
      <c r="M3112" s="10"/>
      <c r="N3112" s="10"/>
      <c r="O3112" s="10"/>
      <c r="P3112" s="10"/>
      <c r="Q3112" s="10"/>
      <c r="R3112" s="10"/>
      <c r="S3112" s="10"/>
      <c r="T3112" s="10"/>
      <c r="U3112" s="16" t="str">
        <f t="shared" si="49"/>
        <v/>
      </c>
      <c r="V3112" s="16" t="str" cm="1">
        <f t="array" ref="V3112">_xlfn.IFS(AND(ISBLANK(A3112), OR(B3112&lt;&gt;"",C3112&lt;&gt;"",E3112&lt;&gt;"",F3112&lt;&gt;"",G3112&lt;&gt;"",H3112&lt;&gt;"",J3112&lt;&gt;"",K3112&lt;&gt;"",M3112&lt;&gt;"",N3112&lt;&gt;"",O3112&lt;&gt;"",P3112&lt;&gt;"",Q3112&lt;&gt;"",R3112&lt;&gt;"",S3112&lt;&gt;"",T3112&lt;&gt;"",)), "Address Empty", ISBLANK(A3112), "", ISBLANK(B3112), "Room Number Empty", ISBLANK(C3112), "First Name Empty", ISBLANK(E3112), "Last Name Empty", ISBLANK(F3112), "Date of Birth Empty", ISBLANK(G3112), "NI Number Empty", ISBLANK(H3112), "Check In Date Empty", ISBLANK(J3112), "HB Claim Ref Number Empty", ISBLANK(K3112), "Referral Agency Empty", ISBLANK(M3112), "Gender Empty", ISBLANK(N3112), "Religion Empty", ISBLANK(O3112), "Ethnicity Empty", ISBLANK(P3112), "Nationality Empty", ISBLANK(Q3112), "Disability Empty", ISBLANK(R3112), "Sexual Orientation Empty", ISBLANK(S3112), "Language Empty", ISBLANK(T3112), "Risk Assessment Empty", AND(G3112&lt;&gt;"",H3112&lt;&gt;""), IF(SUMPRODUCT(($G$2:$G$5000=G3112)*($H$2:$H$5000=H3112))&gt;1,"CONFLICT: NI and Check-in Date Already in Use","Correct"), TRUE, "Correct")</f>
        <v/>
      </c>
    </row>
    <row r="3113" spans="1:22" s="14" customFormat="1" x14ac:dyDescent="0.5">
      <c r="A3113" s="10"/>
      <c r="B3113" s="11"/>
      <c r="C3113" s="10"/>
      <c r="D3113" s="10"/>
      <c r="E3113" s="10"/>
      <c r="F3113" s="12"/>
      <c r="G3113" s="10"/>
      <c r="H3113" s="12"/>
      <c r="I3113" s="12"/>
      <c r="J3113" s="13"/>
      <c r="K3113" s="10"/>
      <c r="L3113" s="15" t="str">
        <f ca="1">IF(ISBLANK(F3113), "", DATEDIF(Tenants[[#This Row],[DateOfBirth]],TODAY(),"Y"))</f>
        <v/>
      </c>
      <c r="M3113" s="10"/>
      <c r="N3113" s="10"/>
      <c r="O3113" s="10"/>
      <c r="P3113" s="10"/>
      <c r="Q3113" s="10"/>
      <c r="R3113" s="10"/>
      <c r="S3113" s="10"/>
      <c r="T3113" s="10"/>
      <c r="U3113" s="16" t="str">
        <f t="shared" si="49"/>
        <v/>
      </c>
      <c r="V3113" s="16" t="str" cm="1">
        <f t="array" ref="V3113">_xlfn.IFS(AND(ISBLANK(A3113), OR(B3113&lt;&gt;"",C3113&lt;&gt;"",E3113&lt;&gt;"",F3113&lt;&gt;"",G3113&lt;&gt;"",H3113&lt;&gt;"",J3113&lt;&gt;"",K3113&lt;&gt;"",M3113&lt;&gt;"",N3113&lt;&gt;"",O3113&lt;&gt;"",P3113&lt;&gt;"",Q3113&lt;&gt;"",R3113&lt;&gt;"",S3113&lt;&gt;"",T3113&lt;&gt;"",)), "Address Empty", ISBLANK(A3113), "", ISBLANK(B3113), "Room Number Empty", ISBLANK(C3113), "First Name Empty", ISBLANK(E3113), "Last Name Empty", ISBLANK(F3113), "Date of Birth Empty", ISBLANK(G3113), "NI Number Empty", ISBLANK(H3113), "Check In Date Empty", ISBLANK(J3113), "HB Claim Ref Number Empty", ISBLANK(K3113), "Referral Agency Empty", ISBLANK(M3113), "Gender Empty", ISBLANK(N3113), "Religion Empty", ISBLANK(O3113), "Ethnicity Empty", ISBLANK(P3113), "Nationality Empty", ISBLANK(Q3113), "Disability Empty", ISBLANK(R3113), "Sexual Orientation Empty", ISBLANK(S3113), "Language Empty", ISBLANK(T3113), "Risk Assessment Empty", AND(G3113&lt;&gt;"",H3113&lt;&gt;""), IF(SUMPRODUCT(($G$2:$G$5000=G3113)*($H$2:$H$5000=H3113))&gt;1,"CONFLICT: NI and Check-in Date Already in Use","Correct"), TRUE, "Correct")</f>
        <v/>
      </c>
    </row>
    <row r="3114" spans="1:22" s="14" customFormat="1" x14ac:dyDescent="0.5">
      <c r="A3114" s="10"/>
      <c r="B3114" s="11"/>
      <c r="C3114" s="10"/>
      <c r="D3114" s="10"/>
      <c r="E3114" s="10"/>
      <c r="F3114" s="12"/>
      <c r="G3114" s="10"/>
      <c r="H3114" s="12"/>
      <c r="I3114" s="12"/>
      <c r="J3114" s="13"/>
      <c r="K3114" s="10"/>
      <c r="L3114" s="15" t="str">
        <f ca="1">IF(ISBLANK(F3114), "", DATEDIF(Tenants[[#This Row],[DateOfBirth]],TODAY(),"Y"))</f>
        <v/>
      </c>
      <c r="M3114" s="10"/>
      <c r="N3114" s="10"/>
      <c r="O3114" s="10"/>
      <c r="P3114" s="10"/>
      <c r="Q3114" s="10"/>
      <c r="R3114" s="10"/>
      <c r="S3114" s="10"/>
      <c r="T3114" s="10"/>
      <c r="U3114" s="16" t="str">
        <f t="shared" si="49"/>
        <v/>
      </c>
      <c r="V3114" s="16" t="str" cm="1">
        <f t="array" ref="V3114">_xlfn.IFS(AND(ISBLANK(A3114), OR(B3114&lt;&gt;"",C3114&lt;&gt;"",E3114&lt;&gt;"",F3114&lt;&gt;"",G3114&lt;&gt;"",H3114&lt;&gt;"",J3114&lt;&gt;"",K3114&lt;&gt;"",M3114&lt;&gt;"",N3114&lt;&gt;"",O3114&lt;&gt;"",P3114&lt;&gt;"",Q3114&lt;&gt;"",R3114&lt;&gt;"",S3114&lt;&gt;"",T3114&lt;&gt;"",)), "Address Empty", ISBLANK(A3114), "", ISBLANK(B3114), "Room Number Empty", ISBLANK(C3114), "First Name Empty", ISBLANK(E3114), "Last Name Empty", ISBLANK(F3114), "Date of Birth Empty", ISBLANK(G3114), "NI Number Empty", ISBLANK(H3114), "Check In Date Empty", ISBLANK(J3114), "HB Claim Ref Number Empty", ISBLANK(K3114), "Referral Agency Empty", ISBLANK(M3114), "Gender Empty", ISBLANK(N3114), "Religion Empty", ISBLANK(O3114), "Ethnicity Empty", ISBLANK(P3114), "Nationality Empty", ISBLANK(Q3114), "Disability Empty", ISBLANK(R3114), "Sexual Orientation Empty", ISBLANK(S3114), "Language Empty", ISBLANK(T3114), "Risk Assessment Empty", AND(G3114&lt;&gt;"",H3114&lt;&gt;""), IF(SUMPRODUCT(($G$2:$G$5000=G3114)*($H$2:$H$5000=H3114))&gt;1,"CONFLICT: NI and Check-in Date Already in Use","Correct"), TRUE, "Correct")</f>
        <v/>
      </c>
    </row>
    <row r="3115" spans="1:22" s="14" customFormat="1" x14ac:dyDescent="0.5">
      <c r="A3115" s="10"/>
      <c r="B3115" s="11"/>
      <c r="C3115" s="10"/>
      <c r="D3115" s="10"/>
      <c r="E3115" s="10"/>
      <c r="F3115" s="12"/>
      <c r="G3115" s="10"/>
      <c r="H3115" s="12"/>
      <c r="I3115" s="12"/>
      <c r="J3115" s="13"/>
      <c r="K3115" s="10"/>
      <c r="L3115" s="15" t="str">
        <f ca="1">IF(ISBLANK(F3115), "", DATEDIF(Tenants[[#This Row],[DateOfBirth]],TODAY(),"Y"))</f>
        <v/>
      </c>
      <c r="M3115" s="10"/>
      <c r="N3115" s="10"/>
      <c r="O3115" s="10"/>
      <c r="P3115" s="10"/>
      <c r="Q3115" s="10"/>
      <c r="R3115" s="10"/>
      <c r="S3115" s="10"/>
      <c r="T3115" s="10"/>
      <c r="U3115" s="16" t="str">
        <f t="shared" si="49"/>
        <v/>
      </c>
      <c r="V3115" s="16" t="str" cm="1">
        <f t="array" ref="V3115">_xlfn.IFS(AND(ISBLANK(A3115), OR(B3115&lt;&gt;"",C3115&lt;&gt;"",E3115&lt;&gt;"",F3115&lt;&gt;"",G3115&lt;&gt;"",H3115&lt;&gt;"",J3115&lt;&gt;"",K3115&lt;&gt;"",M3115&lt;&gt;"",N3115&lt;&gt;"",O3115&lt;&gt;"",P3115&lt;&gt;"",Q3115&lt;&gt;"",R3115&lt;&gt;"",S3115&lt;&gt;"",T3115&lt;&gt;"",)), "Address Empty", ISBLANK(A3115), "", ISBLANK(B3115), "Room Number Empty", ISBLANK(C3115), "First Name Empty", ISBLANK(E3115), "Last Name Empty", ISBLANK(F3115), "Date of Birth Empty", ISBLANK(G3115), "NI Number Empty", ISBLANK(H3115), "Check In Date Empty", ISBLANK(J3115), "HB Claim Ref Number Empty", ISBLANK(K3115), "Referral Agency Empty", ISBLANK(M3115), "Gender Empty", ISBLANK(N3115), "Religion Empty", ISBLANK(O3115), "Ethnicity Empty", ISBLANK(P3115), "Nationality Empty", ISBLANK(Q3115), "Disability Empty", ISBLANK(R3115), "Sexual Orientation Empty", ISBLANK(S3115), "Language Empty", ISBLANK(T3115), "Risk Assessment Empty", AND(G3115&lt;&gt;"",H3115&lt;&gt;""), IF(SUMPRODUCT(($G$2:$G$5000=G3115)*($H$2:$H$5000=H3115))&gt;1,"CONFLICT: NI and Check-in Date Already in Use","Correct"), TRUE, "Correct")</f>
        <v/>
      </c>
    </row>
    <row r="3116" spans="1:22" s="14" customFormat="1" x14ac:dyDescent="0.5">
      <c r="A3116" s="10"/>
      <c r="B3116" s="11"/>
      <c r="C3116" s="10"/>
      <c r="D3116" s="10"/>
      <c r="E3116" s="10"/>
      <c r="F3116" s="12"/>
      <c r="G3116" s="10"/>
      <c r="H3116" s="12"/>
      <c r="I3116" s="12"/>
      <c r="J3116" s="13"/>
      <c r="K3116" s="10"/>
      <c r="L3116" s="15" t="str">
        <f ca="1">IF(ISBLANK(F3116), "", DATEDIF(Tenants[[#This Row],[DateOfBirth]],TODAY(),"Y"))</f>
        <v/>
      </c>
      <c r="M3116" s="10"/>
      <c r="N3116" s="10"/>
      <c r="O3116" s="10"/>
      <c r="P3116" s="10"/>
      <c r="Q3116" s="10"/>
      <c r="R3116" s="10"/>
      <c r="S3116" s="10"/>
      <c r="T3116" s="10"/>
      <c r="U3116" s="16" t="str">
        <f t="shared" ref="U3116:U3179" si="50">IF(AND(ISBLANK(H3116),ISBLANK(I3116)),"",IF(ISBLANK(I3116),"ONGOING",DATEDIF(H3116,I3116,"Y")&amp;" YEAR(S) "&amp;DATEDIF(H3116,I3116,"YM")&amp;" MONTH(S)"))</f>
        <v/>
      </c>
      <c r="V3116" s="16" t="str" cm="1">
        <f t="array" ref="V3116">_xlfn.IFS(AND(ISBLANK(A3116), OR(B3116&lt;&gt;"",C3116&lt;&gt;"",E3116&lt;&gt;"",F3116&lt;&gt;"",G3116&lt;&gt;"",H3116&lt;&gt;"",J3116&lt;&gt;"",K3116&lt;&gt;"",M3116&lt;&gt;"",N3116&lt;&gt;"",O3116&lt;&gt;"",P3116&lt;&gt;"",Q3116&lt;&gt;"",R3116&lt;&gt;"",S3116&lt;&gt;"",T3116&lt;&gt;"",)), "Address Empty", ISBLANK(A3116), "", ISBLANK(B3116), "Room Number Empty", ISBLANK(C3116), "First Name Empty", ISBLANK(E3116), "Last Name Empty", ISBLANK(F3116), "Date of Birth Empty", ISBLANK(G3116), "NI Number Empty", ISBLANK(H3116), "Check In Date Empty", ISBLANK(J3116), "HB Claim Ref Number Empty", ISBLANK(K3116), "Referral Agency Empty", ISBLANK(M3116), "Gender Empty", ISBLANK(N3116), "Religion Empty", ISBLANK(O3116), "Ethnicity Empty", ISBLANK(P3116), "Nationality Empty", ISBLANK(Q3116), "Disability Empty", ISBLANK(R3116), "Sexual Orientation Empty", ISBLANK(S3116), "Language Empty", ISBLANK(T3116), "Risk Assessment Empty", AND(G3116&lt;&gt;"",H3116&lt;&gt;""), IF(SUMPRODUCT(($G$2:$G$5000=G3116)*($H$2:$H$5000=H3116))&gt;1,"CONFLICT: NI and Check-in Date Already in Use","Correct"), TRUE, "Correct")</f>
        <v/>
      </c>
    </row>
    <row r="3117" spans="1:22" s="14" customFormat="1" x14ac:dyDescent="0.5">
      <c r="A3117" s="10"/>
      <c r="B3117" s="11"/>
      <c r="C3117" s="10"/>
      <c r="D3117" s="10"/>
      <c r="E3117" s="10"/>
      <c r="F3117" s="12"/>
      <c r="G3117" s="10"/>
      <c r="H3117" s="12"/>
      <c r="I3117" s="12"/>
      <c r="J3117" s="13"/>
      <c r="K3117" s="10"/>
      <c r="L3117" s="15" t="str">
        <f ca="1">IF(ISBLANK(F3117), "", DATEDIF(Tenants[[#This Row],[DateOfBirth]],TODAY(),"Y"))</f>
        <v/>
      </c>
      <c r="M3117" s="10"/>
      <c r="N3117" s="10"/>
      <c r="O3117" s="10"/>
      <c r="P3117" s="10"/>
      <c r="Q3117" s="10"/>
      <c r="R3117" s="10"/>
      <c r="S3117" s="10"/>
      <c r="T3117" s="10"/>
      <c r="U3117" s="16" t="str">
        <f t="shared" si="50"/>
        <v/>
      </c>
      <c r="V3117" s="16" t="str" cm="1">
        <f t="array" ref="V3117">_xlfn.IFS(AND(ISBLANK(A3117), OR(B3117&lt;&gt;"",C3117&lt;&gt;"",E3117&lt;&gt;"",F3117&lt;&gt;"",G3117&lt;&gt;"",H3117&lt;&gt;"",J3117&lt;&gt;"",K3117&lt;&gt;"",M3117&lt;&gt;"",N3117&lt;&gt;"",O3117&lt;&gt;"",P3117&lt;&gt;"",Q3117&lt;&gt;"",R3117&lt;&gt;"",S3117&lt;&gt;"",T3117&lt;&gt;"",)), "Address Empty", ISBLANK(A3117), "", ISBLANK(B3117), "Room Number Empty", ISBLANK(C3117), "First Name Empty", ISBLANK(E3117), "Last Name Empty", ISBLANK(F3117), "Date of Birth Empty", ISBLANK(G3117), "NI Number Empty", ISBLANK(H3117), "Check In Date Empty", ISBLANK(J3117), "HB Claim Ref Number Empty", ISBLANK(K3117), "Referral Agency Empty", ISBLANK(M3117), "Gender Empty", ISBLANK(N3117), "Religion Empty", ISBLANK(O3117), "Ethnicity Empty", ISBLANK(P3117), "Nationality Empty", ISBLANK(Q3117), "Disability Empty", ISBLANK(R3117), "Sexual Orientation Empty", ISBLANK(S3117), "Language Empty", ISBLANK(T3117), "Risk Assessment Empty", AND(G3117&lt;&gt;"",H3117&lt;&gt;""), IF(SUMPRODUCT(($G$2:$G$5000=G3117)*($H$2:$H$5000=H3117))&gt;1,"CONFLICT: NI and Check-in Date Already in Use","Correct"), TRUE, "Correct")</f>
        <v/>
      </c>
    </row>
    <row r="3118" spans="1:22" s="14" customFormat="1" x14ac:dyDescent="0.5">
      <c r="A3118" s="10"/>
      <c r="B3118" s="11"/>
      <c r="C3118" s="10"/>
      <c r="D3118" s="10"/>
      <c r="E3118" s="10"/>
      <c r="F3118" s="12"/>
      <c r="G3118" s="10"/>
      <c r="H3118" s="12"/>
      <c r="I3118" s="12"/>
      <c r="J3118" s="13"/>
      <c r="K3118" s="10"/>
      <c r="L3118" s="15" t="str">
        <f ca="1">IF(ISBLANK(F3118), "", DATEDIF(Tenants[[#This Row],[DateOfBirth]],TODAY(),"Y"))</f>
        <v/>
      </c>
      <c r="M3118" s="10"/>
      <c r="N3118" s="10"/>
      <c r="O3118" s="10"/>
      <c r="P3118" s="10"/>
      <c r="Q3118" s="10"/>
      <c r="R3118" s="10"/>
      <c r="S3118" s="10"/>
      <c r="T3118" s="10"/>
      <c r="U3118" s="16" t="str">
        <f t="shared" si="50"/>
        <v/>
      </c>
      <c r="V3118" s="16" t="str" cm="1">
        <f t="array" ref="V3118">_xlfn.IFS(AND(ISBLANK(A3118), OR(B3118&lt;&gt;"",C3118&lt;&gt;"",E3118&lt;&gt;"",F3118&lt;&gt;"",G3118&lt;&gt;"",H3118&lt;&gt;"",J3118&lt;&gt;"",K3118&lt;&gt;"",M3118&lt;&gt;"",N3118&lt;&gt;"",O3118&lt;&gt;"",P3118&lt;&gt;"",Q3118&lt;&gt;"",R3118&lt;&gt;"",S3118&lt;&gt;"",T3118&lt;&gt;"",)), "Address Empty", ISBLANK(A3118), "", ISBLANK(B3118), "Room Number Empty", ISBLANK(C3118), "First Name Empty", ISBLANK(E3118), "Last Name Empty", ISBLANK(F3118), "Date of Birth Empty", ISBLANK(G3118), "NI Number Empty", ISBLANK(H3118), "Check In Date Empty", ISBLANK(J3118), "HB Claim Ref Number Empty", ISBLANK(K3118), "Referral Agency Empty", ISBLANK(M3118), "Gender Empty", ISBLANK(N3118), "Religion Empty", ISBLANK(O3118), "Ethnicity Empty", ISBLANK(P3118), "Nationality Empty", ISBLANK(Q3118), "Disability Empty", ISBLANK(R3118), "Sexual Orientation Empty", ISBLANK(S3118), "Language Empty", ISBLANK(T3118), "Risk Assessment Empty", AND(G3118&lt;&gt;"",H3118&lt;&gt;""), IF(SUMPRODUCT(($G$2:$G$5000=G3118)*($H$2:$H$5000=H3118))&gt;1,"CONFLICT: NI and Check-in Date Already in Use","Correct"), TRUE, "Correct")</f>
        <v/>
      </c>
    </row>
    <row r="3119" spans="1:22" s="14" customFormat="1" x14ac:dyDescent="0.5">
      <c r="A3119" s="10"/>
      <c r="B3119" s="11"/>
      <c r="C3119" s="10"/>
      <c r="D3119" s="10"/>
      <c r="E3119" s="10"/>
      <c r="F3119" s="12"/>
      <c r="G3119" s="10"/>
      <c r="H3119" s="12"/>
      <c r="I3119" s="12"/>
      <c r="J3119" s="13"/>
      <c r="K3119" s="10"/>
      <c r="L3119" s="15" t="str">
        <f ca="1">IF(ISBLANK(F3119), "", DATEDIF(Tenants[[#This Row],[DateOfBirth]],TODAY(),"Y"))</f>
        <v/>
      </c>
      <c r="M3119" s="10"/>
      <c r="N3119" s="10"/>
      <c r="O3119" s="10"/>
      <c r="P3119" s="10"/>
      <c r="Q3119" s="10"/>
      <c r="R3119" s="10"/>
      <c r="S3119" s="10"/>
      <c r="T3119" s="10"/>
      <c r="U3119" s="16" t="str">
        <f t="shared" si="50"/>
        <v/>
      </c>
      <c r="V3119" s="16" t="str" cm="1">
        <f t="array" ref="V3119">_xlfn.IFS(AND(ISBLANK(A3119), OR(B3119&lt;&gt;"",C3119&lt;&gt;"",E3119&lt;&gt;"",F3119&lt;&gt;"",G3119&lt;&gt;"",H3119&lt;&gt;"",J3119&lt;&gt;"",K3119&lt;&gt;"",M3119&lt;&gt;"",N3119&lt;&gt;"",O3119&lt;&gt;"",P3119&lt;&gt;"",Q3119&lt;&gt;"",R3119&lt;&gt;"",S3119&lt;&gt;"",T3119&lt;&gt;"",)), "Address Empty", ISBLANK(A3119), "", ISBLANK(B3119), "Room Number Empty", ISBLANK(C3119), "First Name Empty", ISBLANK(E3119), "Last Name Empty", ISBLANK(F3119), "Date of Birth Empty", ISBLANK(G3119), "NI Number Empty", ISBLANK(H3119), "Check In Date Empty", ISBLANK(J3119), "HB Claim Ref Number Empty", ISBLANK(K3119), "Referral Agency Empty", ISBLANK(M3119), "Gender Empty", ISBLANK(N3119), "Religion Empty", ISBLANK(O3119), "Ethnicity Empty", ISBLANK(P3119), "Nationality Empty", ISBLANK(Q3119), "Disability Empty", ISBLANK(R3119), "Sexual Orientation Empty", ISBLANK(S3119), "Language Empty", ISBLANK(T3119), "Risk Assessment Empty", AND(G3119&lt;&gt;"",H3119&lt;&gt;""), IF(SUMPRODUCT(($G$2:$G$5000=G3119)*($H$2:$H$5000=H3119))&gt;1,"CONFLICT: NI and Check-in Date Already in Use","Correct"), TRUE, "Correct")</f>
        <v/>
      </c>
    </row>
    <row r="3120" spans="1:22" s="14" customFormat="1" x14ac:dyDescent="0.5">
      <c r="A3120" s="10"/>
      <c r="B3120" s="11"/>
      <c r="C3120" s="10"/>
      <c r="D3120" s="10"/>
      <c r="E3120" s="10"/>
      <c r="F3120" s="12"/>
      <c r="G3120" s="10"/>
      <c r="H3120" s="12"/>
      <c r="I3120" s="12"/>
      <c r="J3120" s="13"/>
      <c r="K3120" s="10"/>
      <c r="L3120" s="15" t="str">
        <f ca="1">IF(ISBLANK(F3120), "", DATEDIF(Tenants[[#This Row],[DateOfBirth]],TODAY(),"Y"))</f>
        <v/>
      </c>
      <c r="M3120" s="10"/>
      <c r="N3120" s="10"/>
      <c r="O3120" s="10"/>
      <c r="P3120" s="10"/>
      <c r="Q3120" s="10"/>
      <c r="R3120" s="10"/>
      <c r="S3120" s="10"/>
      <c r="T3120" s="10"/>
      <c r="U3120" s="16" t="str">
        <f t="shared" si="50"/>
        <v/>
      </c>
      <c r="V3120" s="16" t="str" cm="1">
        <f t="array" ref="V3120">_xlfn.IFS(AND(ISBLANK(A3120), OR(B3120&lt;&gt;"",C3120&lt;&gt;"",E3120&lt;&gt;"",F3120&lt;&gt;"",G3120&lt;&gt;"",H3120&lt;&gt;"",J3120&lt;&gt;"",K3120&lt;&gt;"",M3120&lt;&gt;"",N3120&lt;&gt;"",O3120&lt;&gt;"",P3120&lt;&gt;"",Q3120&lt;&gt;"",R3120&lt;&gt;"",S3120&lt;&gt;"",T3120&lt;&gt;"",)), "Address Empty", ISBLANK(A3120), "", ISBLANK(B3120), "Room Number Empty", ISBLANK(C3120), "First Name Empty", ISBLANK(E3120), "Last Name Empty", ISBLANK(F3120), "Date of Birth Empty", ISBLANK(G3120), "NI Number Empty", ISBLANK(H3120), "Check In Date Empty", ISBLANK(J3120), "HB Claim Ref Number Empty", ISBLANK(K3120), "Referral Agency Empty", ISBLANK(M3120), "Gender Empty", ISBLANK(N3120), "Religion Empty", ISBLANK(O3120), "Ethnicity Empty", ISBLANK(P3120), "Nationality Empty", ISBLANK(Q3120), "Disability Empty", ISBLANK(R3120), "Sexual Orientation Empty", ISBLANK(S3120), "Language Empty", ISBLANK(T3120), "Risk Assessment Empty", AND(G3120&lt;&gt;"",H3120&lt;&gt;""), IF(SUMPRODUCT(($G$2:$G$5000=G3120)*($H$2:$H$5000=H3120))&gt;1,"CONFLICT: NI and Check-in Date Already in Use","Correct"), TRUE, "Correct")</f>
        <v/>
      </c>
    </row>
    <row r="3121" spans="1:22" s="14" customFormat="1" x14ac:dyDescent="0.5">
      <c r="A3121" s="10"/>
      <c r="B3121" s="11"/>
      <c r="C3121" s="10"/>
      <c r="D3121" s="10"/>
      <c r="E3121" s="10"/>
      <c r="F3121" s="12"/>
      <c r="G3121" s="10"/>
      <c r="H3121" s="12"/>
      <c r="I3121" s="12"/>
      <c r="J3121" s="13"/>
      <c r="K3121" s="10"/>
      <c r="L3121" s="15" t="str">
        <f ca="1">IF(ISBLANK(F3121), "", DATEDIF(Tenants[[#This Row],[DateOfBirth]],TODAY(),"Y"))</f>
        <v/>
      </c>
      <c r="M3121" s="10"/>
      <c r="N3121" s="10"/>
      <c r="O3121" s="10"/>
      <c r="P3121" s="10"/>
      <c r="Q3121" s="10"/>
      <c r="R3121" s="10"/>
      <c r="S3121" s="10"/>
      <c r="T3121" s="10"/>
      <c r="U3121" s="16" t="str">
        <f t="shared" si="50"/>
        <v/>
      </c>
      <c r="V3121" s="16" t="str" cm="1">
        <f t="array" ref="V3121">_xlfn.IFS(AND(ISBLANK(A3121), OR(B3121&lt;&gt;"",C3121&lt;&gt;"",E3121&lt;&gt;"",F3121&lt;&gt;"",G3121&lt;&gt;"",H3121&lt;&gt;"",J3121&lt;&gt;"",K3121&lt;&gt;"",M3121&lt;&gt;"",N3121&lt;&gt;"",O3121&lt;&gt;"",P3121&lt;&gt;"",Q3121&lt;&gt;"",R3121&lt;&gt;"",S3121&lt;&gt;"",T3121&lt;&gt;"",)), "Address Empty", ISBLANK(A3121), "", ISBLANK(B3121), "Room Number Empty", ISBLANK(C3121), "First Name Empty", ISBLANK(E3121), "Last Name Empty", ISBLANK(F3121), "Date of Birth Empty", ISBLANK(G3121), "NI Number Empty", ISBLANK(H3121), "Check In Date Empty", ISBLANK(J3121), "HB Claim Ref Number Empty", ISBLANK(K3121), "Referral Agency Empty", ISBLANK(M3121), "Gender Empty", ISBLANK(N3121), "Religion Empty", ISBLANK(O3121), "Ethnicity Empty", ISBLANK(P3121), "Nationality Empty", ISBLANK(Q3121), "Disability Empty", ISBLANK(R3121), "Sexual Orientation Empty", ISBLANK(S3121), "Language Empty", ISBLANK(T3121), "Risk Assessment Empty", AND(G3121&lt;&gt;"",H3121&lt;&gt;""), IF(SUMPRODUCT(($G$2:$G$5000=G3121)*($H$2:$H$5000=H3121))&gt;1,"CONFLICT: NI and Check-in Date Already in Use","Correct"), TRUE, "Correct")</f>
        <v/>
      </c>
    </row>
    <row r="3122" spans="1:22" s="14" customFormat="1" x14ac:dyDescent="0.5">
      <c r="A3122" s="10"/>
      <c r="B3122" s="11"/>
      <c r="C3122" s="10"/>
      <c r="D3122" s="10"/>
      <c r="E3122" s="10"/>
      <c r="F3122" s="12"/>
      <c r="G3122" s="10"/>
      <c r="H3122" s="12"/>
      <c r="I3122" s="12"/>
      <c r="J3122" s="13"/>
      <c r="K3122" s="10"/>
      <c r="L3122" s="15" t="str">
        <f ca="1">IF(ISBLANK(F3122), "", DATEDIF(Tenants[[#This Row],[DateOfBirth]],TODAY(),"Y"))</f>
        <v/>
      </c>
      <c r="M3122" s="10"/>
      <c r="N3122" s="10"/>
      <c r="O3122" s="10"/>
      <c r="P3122" s="10"/>
      <c r="Q3122" s="10"/>
      <c r="R3122" s="10"/>
      <c r="S3122" s="10"/>
      <c r="T3122" s="10"/>
      <c r="U3122" s="16" t="str">
        <f t="shared" si="50"/>
        <v/>
      </c>
      <c r="V3122" s="16" t="str" cm="1">
        <f t="array" ref="V3122">_xlfn.IFS(AND(ISBLANK(A3122), OR(B3122&lt;&gt;"",C3122&lt;&gt;"",E3122&lt;&gt;"",F3122&lt;&gt;"",G3122&lt;&gt;"",H3122&lt;&gt;"",J3122&lt;&gt;"",K3122&lt;&gt;"",M3122&lt;&gt;"",N3122&lt;&gt;"",O3122&lt;&gt;"",P3122&lt;&gt;"",Q3122&lt;&gt;"",R3122&lt;&gt;"",S3122&lt;&gt;"",T3122&lt;&gt;"",)), "Address Empty", ISBLANK(A3122), "", ISBLANK(B3122), "Room Number Empty", ISBLANK(C3122), "First Name Empty", ISBLANK(E3122), "Last Name Empty", ISBLANK(F3122), "Date of Birth Empty", ISBLANK(G3122), "NI Number Empty", ISBLANK(H3122), "Check In Date Empty", ISBLANK(J3122), "HB Claim Ref Number Empty", ISBLANK(K3122), "Referral Agency Empty", ISBLANK(M3122), "Gender Empty", ISBLANK(N3122), "Religion Empty", ISBLANK(O3122), "Ethnicity Empty", ISBLANK(P3122), "Nationality Empty", ISBLANK(Q3122), "Disability Empty", ISBLANK(R3122), "Sexual Orientation Empty", ISBLANK(S3122), "Language Empty", ISBLANK(T3122), "Risk Assessment Empty", AND(G3122&lt;&gt;"",H3122&lt;&gt;""), IF(SUMPRODUCT(($G$2:$G$5000=G3122)*($H$2:$H$5000=H3122))&gt;1,"CONFLICT: NI and Check-in Date Already in Use","Correct"), TRUE, "Correct")</f>
        <v/>
      </c>
    </row>
    <row r="3123" spans="1:22" s="14" customFormat="1" x14ac:dyDescent="0.5">
      <c r="A3123" s="10"/>
      <c r="B3123" s="11"/>
      <c r="C3123" s="10"/>
      <c r="D3123" s="10"/>
      <c r="E3123" s="10"/>
      <c r="F3123" s="12"/>
      <c r="G3123" s="10"/>
      <c r="H3123" s="12"/>
      <c r="I3123" s="12"/>
      <c r="J3123" s="13"/>
      <c r="K3123" s="10"/>
      <c r="L3123" s="15" t="str">
        <f ca="1">IF(ISBLANK(F3123), "", DATEDIF(Tenants[[#This Row],[DateOfBirth]],TODAY(),"Y"))</f>
        <v/>
      </c>
      <c r="M3123" s="10"/>
      <c r="N3123" s="10"/>
      <c r="O3123" s="10"/>
      <c r="P3123" s="10"/>
      <c r="Q3123" s="10"/>
      <c r="R3123" s="10"/>
      <c r="S3123" s="10"/>
      <c r="T3123" s="10"/>
      <c r="U3123" s="16" t="str">
        <f t="shared" si="50"/>
        <v/>
      </c>
      <c r="V3123" s="16" t="str" cm="1">
        <f t="array" ref="V3123">_xlfn.IFS(AND(ISBLANK(A3123), OR(B3123&lt;&gt;"",C3123&lt;&gt;"",E3123&lt;&gt;"",F3123&lt;&gt;"",G3123&lt;&gt;"",H3123&lt;&gt;"",J3123&lt;&gt;"",K3123&lt;&gt;"",M3123&lt;&gt;"",N3123&lt;&gt;"",O3123&lt;&gt;"",P3123&lt;&gt;"",Q3123&lt;&gt;"",R3123&lt;&gt;"",S3123&lt;&gt;"",T3123&lt;&gt;"",)), "Address Empty", ISBLANK(A3123), "", ISBLANK(B3123), "Room Number Empty", ISBLANK(C3123), "First Name Empty", ISBLANK(E3123), "Last Name Empty", ISBLANK(F3123), "Date of Birth Empty", ISBLANK(G3123), "NI Number Empty", ISBLANK(H3123), "Check In Date Empty", ISBLANK(J3123), "HB Claim Ref Number Empty", ISBLANK(K3123), "Referral Agency Empty", ISBLANK(M3123), "Gender Empty", ISBLANK(N3123), "Religion Empty", ISBLANK(O3123), "Ethnicity Empty", ISBLANK(P3123), "Nationality Empty", ISBLANK(Q3123), "Disability Empty", ISBLANK(R3123), "Sexual Orientation Empty", ISBLANK(S3123), "Language Empty", ISBLANK(T3123), "Risk Assessment Empty", AND(G3123&lt;&gt;"",H3123&lt;&gt;""), IF(SUMPRODUCT(($G$2:$G$5000=G3123)*($H$2:$H$5000=H3123))&gt;1,"CONFLICT: NI and Check-in Date Already in Use","Correct"), TRUE, "Correct")</f>
        <v/>
      </c>
    </row>
    <row r="3124" spans="1:22" s="14" customFormat="1" x14ac:dyDescent="0.5">
      <c r="A3124" s="10"/>
      <c r="B3124" s="11"/>
      <c r="C3124" s="10"/>
      <c r="D3124" s="10"/>
      <c r="E3124" s="10"/>
      <c r="F3124" s="12"/>
      <c r="G3124" s="10"/>
      <c r="H3124" s="12"/>
      <c r="I3124" s="12"/>
      <c r="J3124" s="13"/>
      <c r="K3124" s="10"/>
      <c r="L3124" s="15" t="str">
        <f ca="1">IF(ISBLANK(F3124), "", DATEDIF(Tenants[[#This Row],[DateOfBirth]],TODAY(),"Y"))</f>
        <v/>
      </c>
      <c r="M3124" s="10"/>
      <c r="N3124" s="10"/>
      <c r="O3124" s="10"/>
      <c r="P3124" s="10"/>
      <c r="Q3124" s="10"/>
      <c r="R3124" s="10"/>
      <c r="S3124" s="10"/>
      <c r="T3124" s="10"/>
      <c r="U3124" s="16" t="str">
        <f t="shared" si="50"/>
        <v/>
      </c>
      <c r="V3124" s="16" t="str" cm="1">
        <f t="array" ref="V3124">_xlfn.IFS(AND(ISBLANK(A3124), OR(B3124&lt;&gt;"",C3124&lt;&gt;"",E3124&lt;&gt;"",F3124&lt;&gt;"",G3124&lt;&gt;"",H3124&lt;&gt;"",J3124&lt;&gt;"",K3124&lt;&gt;"",M3124&lt;&gt;"",N3124&lt;&gt;"",O3124&lt;&gt;"",P3124&lt;&gt;"",Q3124&lt;&gt;"",R3124&lt;&gt;"",S3124&lt;&gt;"",T3124&lt;&gt;"",)), "Address Empty", ISBLANK(A3124), "", ISBLANK(B3124), "Room Number Empty", ISBLANK(C3124), "First Name Empty", ISBLANK(E3124), "Last Name Empty", ISBLANK(F3124), "Date of Birth Empty", ISBLANK(G3124), "NI Number Empty", ISBLANK(H3124), "Check In Date Empty", ISBLANK(J3124), "HB Claim Ref Number Empty", ISBLANK(K3124), "Referral Agency Empty", ISBLANK(M3124), "Gender Empty", ISBLANK(N3124), "Religion Empty", ISBLANK(O3124), "Ethnicity Empty", ISBLANK(P3124), "Nationality Empty", ISBLANK(Q3124), "Disability Empty", ISBLANK(R3124), "Sexual Orientation Empty", ISBLANK(S3124), "Language Empty", ISBLANK(T3124), "Risk Assessment Empty", AND(G3124&lt;&gt;"",H3124&lt;&gt;""), IF(SUMPRODUCT(($G$2:$G$5000=G3124)*($H$2:$H$5000=H3124))&gt;1,"CONFLICT: NI and Check-in Date Already in Use","Correct"), TRUE, "Correct")</f>
        <v/>
      </c>
    </row>
    <row r="3125" spans="1:22" s="14" customFormat="1" x14ac:dyDescent="0.5">
      <c r="A3125" s="10"/>
      <c r="B3125" s="11"/>
      <c r="C3125" s="10"/>
      <c r="D3125" s="10"/>
      <c r="E3125" s="10"/>
      <c r="F3125" s="12"/>
      <c r="G3125" s="10"/>
      <c r="H3125" s="12"/>
      <c r="I3125" s="12"/>
      <c r="J3125" s="13"/>
      <c r="K3125" s="10"/>
      <c r="L3125" s="15" t="str">
        <f ca="1">IF(ISBLANK(F3125), "", DATEDIF(Tenants[[#This Row],[DateOfBirth]],TODAY(),"Y"))</f>
        <v/>
      </c>
      <c r="M3125" s="10"/>
      <c r="N3125" s="10"/>
      <c r="O3125" s="10"/>
      <c r="P3125" s="10"/>
      <c r="Q3125" s="10"/>
      <c r="R3125" s="10"/>
      <c r="S3125" s="10"/>
      <c r="T3125" s="10"/>
      <c r="U3125" s="16" t="str">
        <f t="shared" si="50"/>
        <v/>
      </c>
      <c r="V3125" s="16" t="str" cm="1">
        <f t="array" ref="V3125">_xlfn.IFS(AND(ISBLANK(A3125), OR(B3125&lt;&gt;"",C3125&lt;&gt;"",E3125&lt;&gt;"",F3125&lt;&gt;"",G3125&lt;&gt;"",H3125&lt;&gt;"",J3125&lt;&gt;"",K3125&lt;&gt;"",M3125&lt;&gt;"",N3125&lt;&gt;"",O3125&lt;&gt;"",P3125&lt;&gt;"",Q3125&lt;&gt;"",R3125&lt;&gt;"",S3125&lt;&gt;"",T3125&lt;&gt;"",)), "Address Empty", ISBLANK(A3125), "", ISBLANK(B3125), "Room Number Empty", ISBLANK(C3125), "First Name Empty", ISBLANK(E3125), "Last Name Empty", ISBLANK(F3125), "Date of Birth Empty", ISBLANK(G3125), "NI Number Empty", ISBLANK(H3125), "Check In Date Empty", ISBLANK(J3125), "HB Claim Ref Number Empty", ISBLANK(K3125), "Referral Agency Empty", ISBLANK(M3125), "Gender Empty", ISBLANK(N3125), "Religion Empty", ISBLANK(O3125), "Ethnicity Empty", ISBLANK(P3125), "Nationality Empty", ISBLANK(Q3125), "Disability Empty", ISBLANK(R3125), "Sexual Orientation Empty", ISBLANK(S3125), "Language Empty", ISBLANK(T3125), "Risk Assessment Empty", AND(G3125&lt;&gt;"",H3125&lt;&gt;""), IF(SUMPRODUCT(($G$2:$G$5000=G3125)*($H$2:$H$5000=H3125))&gt;1,"CONFLICT: NI and Check-in Date Already in Use","Correct"), TRUE, "Correct")</f>
        <v/>
      </c>
    </row>
    <row r="3126" spans="1:22" s="14" customFormat="1" x14ac:dyDescent="0.5">
      <c r="A3126" s="10"/>
      <c r="B3126" s="11"/>
      <c r="C3126" s="10"/>
      <c r="D3126" s="10"/>
      <c r="E3126" s="10"/>
      <c r="F3126" s="12"/>
      <c r="G3126" s="10"/>
      <c r="H3126" s="12"/>
      <c r="I3126" s="12"/>
      <c r="J3126" s="13"/>
      <c r="K3126" s="10"/>
      <c r="L3126" s="15" t="str">
        <f ca="1">IF(ISBLANK(F3126), "", DATEDIF(Tenants[[#This Row],[DateOfBirth]],TODAY(),"Y"))</f>
        <v/>
      </c>
      <c r="M3126" s="10"/>
      <c r="N3126" s="10"/>
      <c r="O3126" s="10"/>
      <c r="P3126" s="10"/>
      <c r="Q3126" s="10"/>
      <c r="R3126" s="10"/>
      <c r="S3126" s="10"/>
      <c r="T3126" s="10"/>
      <c r="U3126" s="16" t="str">
        <f t="shared" si="50"/>
        <v/>
      </c>
      <c r="V3126" s="16" t="str" cm="1">
        <f t="array" ref="V3126">_xlfn.IFS(AND(ISBLANK(A3126), OR(B3126&lt;&gt;"",C3126&lt;&gt;"",E3126&lt;&gt;"",F3126&lt;&gt;"",G3126&lt;&gt;"",H3126&lt;&gt;"",J3126&lt;&gt;"",K3126&lt;&gt;"",M3126&lt;&gt;"",N3126&lt;&gt;"",O3126&lt;&gt;"",P3126&lt;&gt;"",Q3126&lt;&gt;"",R3126&lt;&gt;"",S3126&lt;&gt;"",T3126&lt;&gt;"",)), "Address Empty", ISBLANK(A3126), "", ISBLANK(B3126), "Room Number Empty", ISBLANK(C3126), "First Name Empty", ISBLANK(E3126), "Last Name Empty", ISBLANK(F3126), "Date of Birth Empty", ISBLANK(G3126), "NI Number Empty", ISBLANK(H3126), "Check In Date Empty", ISBLANK(J3126), "HB Claim Ref Number Empty", ISBLANK(K3126), "Referral Agency Empty", ISBLANK(M3126), "Gender Empty", ISBLANK(N3126), "Religion Empty", ISBLANK(O3126), "Ethnicity Empty", ISBLANK(P3126), "Nationality Empty", ISBLANK(Q3126), "Disability Empty", ISBLANK(R3126), "Sexual Orientation Empty", ISBLANK(S3126), "Language Empty", ISBLANK(T3126), "Risk Assessment Empty", AND(G3126&lt;&gt;"",H3126&lt;&gt;""), IF(SUMPRODUCT(($G$2:$G$5000=G3126)*($H$2:$H$5000=H3126))&gt;1,"CONFLICT: NI and Check-in Date Already in Use","Correct"), TRUE, "Correct")</f>
        <v/>
      </c>
    </row>
    <row r="3127" spans="1:22" s="14" customFormat="1" x14ac:dyDescent="0.5">
      <c r="A3127" s="10"/>
      <c r="B3127" s="11"/>
      <c r="C3127" s="10"/>
      <c r="D3127" s="10"/>
      <c r="E3127" s="10"/>
      <c r="F3127" s="12"/>
      <c r="G3127" s="10"/>
      <c r="H3127" s="12"/>
      <c r="I3127" s="12"/>
      <c r="J3127" s="13"/>
      <c r="K3127" s="10"/>
      <c r="L3127" s="15" t="str">
        <f ca="1">IF(ISBLANK(F3127), "", DATEDIF(Tenants[[#This Row],[DateOfBirth]],TODAY(),"Y"))</f>
        <v/>
      </c>
      <c r="M3127" s="10"/>
      <c r="N3127" s="10"/>
      <c r="O3127" s="10"/>
      <c r="P3127" s="10"/>
      <c r="Q3127" s="10"/>
      <c r="R3127" s="10"/>
      <c r="S3127" s="10"/>
      <c r="T3127" s="10"/>
      <c r="U3127" s="16" t="str">
        <f t="shared" si="50"/>
        <v/>
      </c>
      <c r="V3127" s="16" t="str" cm="1">
        <f t="array" ref="V3127">_xlfn.IFS(AND(ISBLANK(A3127), OR(B3127&lt;&gt;"",C3127&lt;&gt;"",E3127&lt;&gt;"",F3127&lt;&gt;"",G3127&lt;&gt;"",H3127&lt;&gt;"",J3127&lt;&gt;"",K3127&lt;&gt;"",M3127&lt;&gt;"",N3127&lt;&gt;"",O3127&lt;&gt;"",P3127&lt;&gt;"",Q3127&lt;&gt;"",R3127&lt;&gt;"",S3127&lt;&gt;"",T3127&lt;&gt;"",)), "Address Empty", ISBLANK(A3127), "", ISBLANK(B3127), "Room Number Empty", ISBLANK(C3127), "First Name Empty", ISBLANK(E3127), "Last Name Empty", ISBLANK(F3127), "Date of Birth Empty", ISBLANK(G3127), "NI Number Empty", ISBLANK(H3127), "Check In Date Empty", ISBLANK(J3127), "HB Claim Ref Number Empty", ISBLANK(K3127), "Referral Agency Empty", ISBLANK(M3127), "Gender Empty", ISBLANK(N3127), "Religion Empty", ISBLANK(O3127), "Ethnicity Empty", ISBLANK(P3127), "Nationality Empty", ISBLANK(Q3127), "Disability Empty", ISBLANK(R3127), "Sexual Orientation Empty", ISBLANK(S3127), "Language Empty", ISBLANK(T3127), "Risk Assessment Empty", AND(G3127&lt;&gt;"",H3127&lt;&gt;""), IF(SUMPRODUCT(($G$2:$G$5000=G3127)*($H$2:$H$5000=H3127))&gt;1,"CONFLICT: NI and Check-in Date Already in Use","Correct"), TRUE, "Correct")</f>
        <v/>
      </c>
    </row>
    <row r="3128" spans="1:22" s="14" customFormat="1" x14ac:dyDescent="0.5">
      <c r="A3128" s="10"/>
      <c r="B3128" s="11"/>
      <c r="C3128" s="10"/>
      <c r="D3128" s="10"/>
      <c r="E3128" s="10"/>
      <c r="F3128" s="12"/>
      <c r="G3128" s="10"/>
      <c r="H3128" s="12"/>
      <c r="I3128" s="12"/>
      <c r="J3128" s="13"/>
      <c r="K3128" s="10"/>
      <c r="L3128" s="15" t="str">
        <f ca="1">IF(ISBLANK(F3128), "", DATEDIF(Tenants[[#This Row],[DateOfBirth]],TODAY(),"Y"))</f>
        <v/>
      </c>
      <c r="M3128" s="10"/>
      <c r="N3128" s="10"/>
      <c r="O3128" s="10"/>
      <c r="P3128" s="10"/>
      <c r="Q3128" s="10"/>
      <c r="R3128" s="10"/>
      <c r="S3128" s="10"/>
      <c r="T3128" s="10"/>
      <c r="U3128" s="16" t="str">
        <f t="shared" si="50"/>
        <v/>
      </c>
      <c r="V3128" s="16" t="str" cm="1">
        <f t="array" ref="V3128">_xlfn.IFS(AND(ISBLANK(A3128), OR(B3128&lt;&gt;"",C3128&lt;&gt;"",E3128&lt;&gt;"",F3128&lt;&gt;"",G3128&lt;&gt;"",H3128&lt;&gt;"",J3128&lt;&gt;"",K3128&lt;&gt;"",M3128&lt;&gt;"",N3128&lt;&gt;"",O3128&lt;&gt;"",P3128&lt;&gt;"",Q3128&lt;&gt;"",R3128&lt;&gt;"",S3128&lt;&gt;"",T3128&lt;&gt;"",)), "Address Empty", ISBLANK(A3128), "", ISBLANK(B3128), "Room Number Empty", ISBLANK(C3128), "First Name Empty", ISBLANK(E3128), "Last Name Empty", ISBLANK(F3128), "Date of Birth Empty", ISBLANK(G3128), "NI Number Empty", ISBLANK(H3128), "Check In Date Empty", ISBLANK(J3128), "HB Claim Ref Number Empty", ISBLANK(K3128), "Referral Agency Empty", ISBLANK(M3128), "Gender Empty", ISBLANK(N3128), "Religion Empty", ISBLANK(O3128), "Ethnicity Empty", ISBLANK(P3128), "Nationality Empty", ISBLANK(Q3128), "Disability Empty", ISBLANK(R3128), "Sexual Orientation Empty", ISBLANK(S3128), "Language Empty", ISBLANK(T3128), "Risk Assessment Empty", AND(G3128&lt;&gt;"",H3128&lt;&gt;""), IF(SUMPRODUCT(($G$2:$G$5000=G3128)*($H$2:$H$5000=H3128))&gt;1,"CONFLICT: NI and Check-in Date Already in Use","Correct"), TRUE, "Correct")</f>
        <v/>
      </c>
    </row>
    <row r="3129" spans="1:22" s="14" customFormat="1" x14ac:dyDescent="0.5">
      <c r="A3129" s="10"/>
      <c r="B3129" s="11"/>
      <c r="C3129" s="10"/>
      <c r="D3129" s="10"/>
      <c r="E3129" s="10"/>
      <c r="F3129" s="12"/>
      <c r="G3129" s="10"/>
      <c r="H3129" s="12"/>
      <c r="I3129" s="12"/>
      <c r="J3129" s="13"/>
      <c r="K3129" s="10"/>
      <c r="L3129" s="15" t="str">
        <f ca="1">IF(ISBLANK(F3129), "", DATEDIF(Tenants[[#This Row],[DateOfBirth]],TODAY(),"Y"))</f>
        <v/>
      </c>
      <c r="M3129" s="10"/>
      <c r="N3129" s="10"/>
      <c r="O3129" s="10"/>
      <c r="P3129" s="10"/>
      <c r="Q3129" s="10"/>
      <c r="R3129" s="10"/>
      <c r="S3129" s="10"/>
      <c r="T3129" s="10"/>
      <c r="U3129" s="16" t="str">
        <f t="shared" si="50"/>
        <v/>
      </c>
      <c r="V3129" s="16" t="str" cm="1">
        <f t="array" ref="V3129">_xlfn.IFS(AND(ISBLANK(A3129), OR(B3129&lt;&gt;"",C3129&lt;&gt;"",E3129&lt;&gt;"",F3129&lt;&gt;"",G3129&lt;&gt;"",H3129&lt;&gt;"",J3129&lt;&gt;"",K3129&lt;&gt;"",M3129&lt;&gt;"",N3129&lt;&gt;"",O3129&lt;&gt;"",P3129&lt;&gt;"",Q3129&lt;&gt;"",R3129&lt;&gt;"",S3129&lt;&gt;"",T3129&lt;&gt;"",)), "Address Empty", ISBLANK(A3129), "", ISBLANK(B3129), "Room Number Empty", ISBLANK(C3129), "First Name Empty", ISBLANK(E3129), "Last Name Empty", ISBLANK(F3129), "Date of Birth Empty", ISBLANK(G3129), "NI Number Empty", ISBLANK(H3129), "Check In Date Empty", ISBLANK(J3129), "HB Claim Ref Number Empty", ISBLANK(K3129), "Referral Agency Empty", ISBLANK(M3129), "Gender Empty", ISBLANK(N3129), "Religion Empty", ISBLANK(O3129), "Ethnicity Empty", ISBLANK(P3129), "Nationality Empty", ISBLANK(Q3129), "Disability Empty", ISBLANK(R3129), "Sexual Orientation Empty", ISBLANK(S3129), "Language Empty", ISBLANK(T3129), "Risk Assessment Empty", AND(G3129&lt;&gt;"",H3129&lt;&gt;""), IF(SUMPRODUCT(($G$2:$G$5000=G3129)*($H$2:$H$5000=H3129))&gt;1,"CONFLICT: NI and Check-in Date Already in Use","Correct"), TRUE, "Correct")</f>
        <v/>
      </c>
    </row>
    <row r="3130" spans="1:22" s="14" customFormat="1" x14ac:dyDescent="0.5">
      <c r="A3130" s="10"/>
      <c r="B3130" s="11"/>
      <c r="C3130" s="10"/>
      <c r="D3130" s="10"/>
      <c r="E3130" s="10"/>
      <c r="F3130" s="12"/>
      <c r="G3130" s="10"/>
      <c r="H3130" s="12"/>
      <c r="I3130" s="12"/>
      <c r="J3130" s="13"/>
      <c r="K3130" s="10"/>
      <c r="L3130" s="15" t="str">
        <f ca="1">IF(ISBLANK(F3130), "", DATEDIF(Tenants[[#This Row],[DateOfBirth]],TODAY(),"Y"))</f>
        <v/>
      </c>
      <c r="M3130" s="10"/>
      <c r="N3130" s="10"/>
      <c r="O3130" s="10"/>
      <c r="P3130" s="10"/>
      <c r="Q3130" s="10"/>
      <c r="R3130" s="10"/>
      <c r="S3130" s="10"/>
      <c r="T3130" s="10"/>
      <c r="U3130" s="16" t="str">
        <f t="shared" si="50"/>
        <v/>
      </c>
      <c r="V3130" s="16" t="str" cm="1">
        <f t="array" ref="V3130">_xlfn.IFS(AND(ISBLANK(A3130), OR(B3130&lt;&gt;"",C3130&lt;&gt;"",E3130&lt;&gt;"",F3130&lt;&gt;"",G3130&lt;&gt;"",H3130&lt;&gt;"",J3130&lt;&gt;"",K3130&lt;&gt;"",M3130&lt;&gt;"",N3130&lt;&gt;"",O3130&lt;&gt;"",P3130&lt;&gt;"",Q3130&lt;&gt;"",R3130&lt;&gt;"",S3130&lt;&gt;"",T3130&lt;&gt;"",)), "Address Empty", ISBLANK(A3130), "", ISBLANK(B3130), "Room Number Empty", ISBLANK(C3130), "First Name Empty", ISBLANK(E3130), "Last Name Empty", ISBLANK(F3130), "Date of Birth Empty", ISBLANK(G3130), "NI Number Empty", ISBLANK(H3130), "Check In Date Empty", ISBLANK(J3130), "HB Claim Ref Number Empty", ISBLANK(K3130), "Referral Agency Empty", ISBLANK(M3130), "Gender Empty", ISBLANK(N3130), "Religion Empty", ISBLANK(O3130), "Ethnicity Empty", ISBLANK(P3130), "Nationality Empty", ISBLANK(Q3130), "Disability Empty", ISBLANK(R3130), "Sexual Orientation Empty", ISBLANK(S3130), "Language Empty", ISBLANK(T3130), "Risk Assessment Empty", AND(G3130&lt;&gt;"",H3130&lt;&gt;""), IF(SUMPRODUCT(($G$2:$G$5000=G3130)*($H$2:$H$5000=H3130))&gt;1,"CONFLICT: NI and Check-in Date Already in Use","Correct"), TRUE, "Correct")</f>
        <v/>
      </c>
    </row>
    <row r="3131" spans="1:22" s="14" customFormat="1" x14ac:dyDescent="0.5">
      <c r="A3131" s="10"/>
      <c r="B3131" s="11"/>
      <c r="C3131" s="10"/>
      <c r="D3131" s="10"/>
      <c r="E3131" s="10"/>
      <c r="F3131" s="12"/>
      <c r="G3131" s="10"/>
      <c r="H3131" s="12"/>
      <c r="I3131" s="12"/>
      <c r="J3131" s="13"/>
      <c r="K3131" s="10"/>
      <c r="L3131" s="15" t="str">
        <f ca="1">IF(ISBLANK(F3131), "", DATEDIF(Tenants[[#This Row],[DateOfBirth]],TODAY(),"Y"))</f>
        <v/>
      </c>
      <c r="M3131" s="10"/>
      <c r="N3131" s="10"/>
      <c r="O3131" s="10"/>
      <c r="P3131" s="10"/>
      <c r="Q3131" s="10"/>
      <c r="R3131" s="10"/>
      <c r="S3131" s="10"/>
      <c r="T3131" s="10"/>
      <c r="U3131" s="16" t="str">
        <f t="shared" si="50"/>
        <v/>
      </c>
      <c r="V3131" s="16" t="str" cm="1">
        <f t="array" ref="V3131">_xlfn.IFS(AND(ISBLANK(A3131), OR(B3131&lt;&gt;"",C3131&lt;&gt;"",E3131&lt;&gt;"",F3131&lt;&gt;"",G3131&lt;&gt;"",H3131&lt;&gt;"",J3131&lt;&gt;"",K3131&lt;&gt;"",M3131&lt;&gt;"",N3131&lt;&gt;"",O3131&lt;&gt;"",P3131&lt;&gt;"",Q3131&lt;&gt;"",R3131&lt;&gt;"",S3131&lt;&gt;"",T3131&lt;&gt;"",)), "Address Empty", ISBLANK(A3131), "", ISBLANK(B3131), "Room Number Empty", ISBLANK(C3131), "First Name Empty", ISBLANK(E3131), "Last Name Empty", ISBLANK(F3131), "Date of Birth Empty", ISBLANK(G3131), "NI Number Empty", ISBLANK(H3131), "Check In Date Empty", ISBLANK(J3131), "HB Claim Ref Number Empty", ISBLANK(K3131), "Referral Agency Empty", ISBLANK(M3131), "Gender Empty", ISBLANK(N3131), "Religion Empty", ISBLANK(O3131), "Ethnicity Empty", ISBLANK(P3131), "Nationality Empty", ISBLANK(Q3131), "Disability Empty", ISBLANK(R3131), "Sexual Orientation Empty", ISBLANK(S3131), "Language Empty", ISBLANK(T3131), "Risk Assessment Empty", AND(G3131&lt;&gt;"",H3131&lt;&gt;""), IF(SUMPRODUCT(($G$2:$G$5000=G3131)*($H$2:$H$5000=H3131))&gt;1,"CONFLICT: NI and Check-in Date Already in Use","Correct"), TRUE, "Correct")</f>
        <v/>
      </c>
    </row>
    <row r="3132" spans="1:22" s="14" customFormat="1" x14ac:dyDescent="0.5">
      <c r="A3132" s="10"/>
      <c r="B3132" s="11"/>
      <c r="C3132" s="10"/>
      <c r="D3132" s="10"/>
      <c r="E3132" s="10"/>
      <c r="F3132" s="12"/>
      <c r="G3132" s="10"/>
      <c r="H3132" s="12"/>
      <c r="I3132" s="12"/>
      <c r="J3132" s="13"/>
      <c r="K3132" s="10"/>
      <c r="L3132" s="15" t="str">
        <f ca="1">IF(ISBLANK(F3132), "", DATEDIF(Tenants[[#This Row],[DateOfBirth]],TODAY(),"Y"))</f>
        <v/>
      </c>
      <c r="M3132" s="10"/>
      <c r="N3132" s="10"/>
      <c r="O3132" s="10"/>
      <c r="P3132" s="10"/>
      <c r="Q3132" s="10"/>
      <c r="R3132" s="10"/>
      <c r="S3132" s="10"/>
      <c r="T3132" s="10"/>
      <c r="U3132" s="16" t="str">
        <f t="shared" si="50"/>
        <v/>
      </c>
      <c r="V3132" s="16" t="str" cm="1">
        <f t="array" ref="V3132">_xlfn.IFS(AND(ISBLANK(A3132), OR(B3132&lt;&gt;"",C3132&lt;&gt;"",E3132&lt;&gt;"",F3132&lt;&gt;"",G3132&lt;&gt;"",H3132&lt;&gt;"",J3132&lt;&gt;"",K3132&lt;&gt;"",M3132&lt;&gt;"",N3132&lt;&gt;"",O3132&lt;&gt;"",P3132&lt;&gt;"",Q3132&lt;&gt;"",R3132&lt;&gt;"",S3132&lt;&gt;"",T3132&lt;&gt;"",)), "Address Empty", ISBLANK(A3132), "", ISBLANK(B3132), "Room Number Empty", ISBLANK(C3132), "First Name Empty", ISBLANK(E3132), "Last Name Empty", ISBLANK(F3132), "Date of Birth Empty", ISBLANK(G3132), "NI Number Empty", ISBLANK(H3132), "Check In Date Empty", ISBLANK(J3132), "HB Claim Ref Number Empty", ISBLANK(K3132), "Referral Agency Empty", ISBLANK(M3132), "Gender Empty", ISBLANK(N3132), "Religion Empty", ISBLANK(O3132), "Ethnicity Empty", ISBLANK(P3132), "Nationality Empty", ISBLANK(Q3132), "Disability Empty", ISBLANK(R3132), "Sexual Orientation Empty", ISBLANK(S3132), "Language Empty", ISBLANK(T3132), "Risk Assessment Empty", AND(G3132&lt;&gt;"",H3132&lt;&gt;""), IF(SUMPRODUCT(($G$2:$G$5000=G3132)*($H$2:$H$5000=H3132))&gt;1,"CONFLICT: NI and Check-in Date Already in Use","Correct"), TRUE, "Correct")</f>
        <v/>
      </c>
    </row>
    <row r="3133" spans="1:22" s="14" customFormat="1" x14ac:dyDescent="0.5">
      <c r="A3133" s="10"/>
      <c r="B3133" s="11"/>
      <c r="C3133" s="10"/>
      <c r="D3133" s="10"/>
      <c r="E3133" s="10"/>
      <c r="F3133" s="12"/>
      <c r="G3133" s="10"/>
      <c r="H3133" s="12"/>
      <c r="I3133" s="12"/>
      <c r="J3133" s="13"/>
      <c r="K3133" s="10"/>
      <c r="L3133" s="15" t="str">
        <f ca="1">IF(ISBLANK(F3133), "", DATEDIF(Tenants[[#This Row],[DateOfBirth]],TODAY(),"Y"))</f>
        <v/>
      </c>
      <c r="M3133" s="10"/>
      <c r="N3133" s="10"/>
      <c r="O3133" s="10"/>
      <c r="P3133" s="10"/>
      <c r="Q3133" s="10"/>
      <c r="R3133" s="10"/>
      <c r="S3133" s="10"/>
      <c r="T3133" s="10"/>
      <c r="U3133" s="16" t="str">
        <f t="shared" si="50"/>
        <v/>
      </c>
      <c r="V3133" s="16" t="str" cm="1">
        <f t="array" ref="V3133">_xlfn.IFS(AND(ISBLANK(A3133), OR(B3133&lt;&gt;"",C3133&lt;&gt;"",E3133&lt;&gt;"",F3133&lt;&gt;"",G3133&lt;&gt;"",H3133&lt;&gt;"",J3133&lt;&gt;"",K3133&lt;&gt;"",M3133&lt;&gt;"",N3133&lt;&gt;"",O3133&lt;&gt;"",P3133&lt;&gt;"",Q3133&lt;&gt;"",R3133&lt;&gt;"",S3133&lt;&gt;"",T3133&lt;&gt;"",)), "Address Empty", ISBLANK(A3133), "", ISBLANK(B3133), "Room Number Empty", ISBLANK(C3133), "First Name Empty", ISBLANK(E3133), "Last Name Empty", ISBLANK(F3133), "Date of Birth Empty", ISBLANK(G3133), "NI Number Empty", ISBLANK(H3133), "Check In Date Empty", ISBLANK(J3133), "HB Claim Ref Number Empty", ISBLANK(K3133), "Referral Agency Empty", ISBLANK(M3133), "Gender Empty", ISBLANK(N3133), "Religion Empty", ISBLANK(O3133), "Ethnicity Empty", ISBLANK(P3133), "Nationality Empty", ISBLANK(Q3133), "Disability Empty", ISBLANK(R3133), "Sexual Orientation Empty", ISBLANK(S3133), "Language Empty", ISBLANK(T3133), "Risk Assessment Empty", AND(G3133&lt;&gt;"",H3133&lt;&gt;""), IF(SUMPRODUCT(($G$2:$G$5000=G3133)*($H$2:$H$5000=H3133))&gt;1,"CONFLICT: NI and Check-in Date Already in Use","Correct"), TRUE, "Correct")</f>
        <v/>
      </c>
    </row>
    <row r="3134" spans="1:22" s="14" customFormat="1" x14ac:dyDescent="0.5">
      <c r="A3134" s="10"/>
      <c r="B3134" s="11"/>
      <c r="C3134" s="10"/>
      <c r="D3134" s="10"/>
      <c r="E3134" s="10"/>
      <c r="F3134" s="12"/>
      <c r="G3134" s="10"/>
      <c r="H3134" s="12"/>
      <c r="I3134" s="12"/>
      <c r="J3134" s="13"/>
      <c r="K3134" s="10"/>
      <c r="L3134" s="15" t="str">
        <f ca="1">IF(ISBLANK(F3134), "", DATEDIF(Tenants[[#This Row],[DateOfBirth]],TODAY(),"Y"))</f>
        <v/>
      </c>
      <c r="M3134" s="10"/>
      <c r="N3134" s="10"/>
      <c r="O3134" s="10"/>
      <c r="P3134" s="10"/>
      <c r="Q3134" s="10"/>
      <c r="R3134" s="10"/>
      <c r="S3134" s="10"/>
      <c r="T3134" s="10"/>
      <c r="U3134" s="16" t="str">
        <f t="shared" si="50"/>
        <v/>
      </c>
      <c r="V3134" s="16" t="str" cm="1">
        <f t="array" ref="V3134">_xlfn.IFS(AND(ISBLANK(A3134), OR(B3134&lt;&gt;"",C3134&lt;&gt;"",E3134&lt;&gt;"",F3134&lt;&gt;"",G3134&lt;&gt;"",H3134&lt;&gt;"",J3134&lt;&gt;"",K3134&lt;&gt;"",M3134&lt;&gt;"",N3134&lt;&gt;"",O3134&lt;&gt;"",P3134&lt;&gt;"",Q3134&lt;&gt;"",R3134&lt;&gt;"",S3134&lt;&gt;"",T3134&lt;&gt;"",)), "Address Empty", ISBLANK(A3134), "", ISBLANK(B3134), "Room Number Empty", ISBLANK(C3134), "First Name Empty", ISBLANK(E3134), "Last Name Empty", ISBLANK(F3134), "Date of Birth Empty", ISBLANK(G3134), "NI Number Empty", ISBLANK(H3134), "Check In Date Empty", ISBLANK(J3134), "HB Claim Ref Number Empty", ISBLANK(K3134), "Referral Agency Empty", ISBLANK(M3134), "Gender Empty", ISBLANK(N3134), "Religion Empty", ISBLANK(O3134), "Ethnicity Empty", ISBLANK(P3134), "Nationality Empty", ISBLANK(Q3134), "Disability Empty", ISBLANK(R3134), "Sexual Orientation Empty", ISBLANK(S3134), "Language Empty", ISBLANK(T3134), "Risk Assessment Empty", AND(G3134&lt;&gt;"",H3134&lt;&gt;""), IF(SUMPRODUCT(($G$2:$G$5000=G3134)*($H$2:$H$5000=H3134))&gt;1,"CONFLICT: NI and Check-in Date Already in Use","Correct"), TRUE, "Correct")</f>
        <v/>
      </c>
    </row>
    <row r="3135" spans="1:22" s="14" customFormat="1" x14ac:dyDescent="0.5">
      <c r="A3135" s="10"/>
      <c r="B3135" s="11"/>
      <c r="C3135" s="10"/>
      <c r="D3135" s="10"/>
      <c r="E3135" s="10"/>
      <c r="F3135" s="12"/>
      <c r="G3135" s="10"/>
      <c r="H3135" s="12"/>
      <c r="I3135" s="12"/>
      <c r="J3135" s="13"/>
      <c r="K3135" s="10"/>
      <c r="L3135" s="15" t="str">
        <f ca="1">IF(ISBLANK(F3135), "", DATEDIF(Tenants[[#This Row],[DateOfBirth]],TODAY(),"Y"))</f>
        <v/>
      </c>
      <c r="M3135" s="10"/>
      <c r="N3135" s="10"/>
      <c r="O3135" s="10"/>
      <c r="P3135" s="10"/>
      <c r="Q3135" s="10"/>
      <c r="R3135" s="10"/>
      <c r="S3135" s="10"/>
      <c r="T3135" s="10"/>
      <c r="U3135" s="16" t="str">
        <f t="shared" si="50"/>
        <v/>
      </c>
      <c r="V3135" s="16" t="str" cm="1">
        <f t="array" ref="V3135">_xlfn.IFS(AND(ISBLANK(A3135), OR(B3135&lt;&gt;"",C3135&lt;&gt;"",E3135&lt;&gt;"",F3135&lt;&gt;"",G3135&lt;&gt;"",H3135&lt;&gt;"",J3135&lt;&gt;"",K3135&lt;&gt;"",M3135&lt;&gt;"",N3135&lt;&gt;"",O3135&lt;&gt;"",P3135&lt;&gt;"",Q3135&lt;&gt;"",R3135&lt;&gt;"",S3135&lt;&gt;"",T3135&lt;&gt;"",)), "Address Empty", ISBLANK(A3135), "", ISBLANK(B3135), "Room Number Empty", ISBLANK(C3135), "First Name Empty", ISBLANK(E3135), "Last Name Empty", ISBLANK(F3135), "Date of Birth Empty", ISBLANK(G3135), "NI Number Empty", ISBLANK(H3135), "Check In Date Empty", ISBLANK(J3135), "HB Claim Ref Number Empty", ISBLANK(K3135), "Referral Agency Empty", ISBLANK(M3135), "Gender Empty", ISBLANK(N3135), "Religion Empty", ISBLANK(O3135), "Ethnicity Empty", ISBLANK(P3135), "Nationality Empty", ISBLANK(Q3135), "Disability Empty", ISBLANK(R3135), "Sexual Orientation Empty", ISBLANK(S3135), "Language Empty", ISBLANK(T3135), "Risk Assessment Empty", AND(G3135&lt;&gt;"",H3135&lt;&gt;""), IF(SUMPRODUCT(($G$2:$G$5000=G3135)*($H$2:$H$5000=H3135))&gt;1,"CONFLICT: NI and Check-in Date Already in Use","Correct"), TRUE, "Correct")</f>
        <v/>
      </c>
    </row>
    <row r="3136" spans="1:22" s="14" customFormat="1" x14ac:dyDescent="0.5">
      <c r="A3136" s="10"/>
      <c r="B3136" s="11"/>
      <c r="C3136" s="10"/>
      <c r="D3136" s="10"/>
      <c r="E3136" s="10"/>
      <c r="F3136" s="12"/>
      <c r="G3136" s="10"/>
      <c r="H3136" s="12"/>
      <c r="I3136" s="12"/>
      <c r="J3136" s="13"/>
      <c r="K3136" s="10"/>
      <c r="L3136" s="15" t="str">
        <f ca="1">IF(ISBLANK(F3136), "", DATEDIF(Tenants[[#This Row],[DateOfBirth]],TODAY(),"Y"))</f>
        <v/>
      </c>
      <c r="M3136" s="10"/>
      <c r="N3136" s="10"/>
      <c r="O3136" s="10"/>
      <c r="P3136" s="10"/>
      <c r="Q3136" s="10"/>
      <c r="R3136" s="10"/>
      <c r="S3136" s="10"/>
      <c r="T3136" s="10"/>
      <c r="U3136" s="16" t="str">
        <f t="shared" si="50"/>
        <v/>
      </c>
      <c r="V3136" s="16" t="str" cm="1">
        <f t="array" ref="V3136">_xlfn.IFS(AND(ISBLANK(A3136), OR(B3136&lt;&gt;"",C3136&lt;&gt;"",E3136&lt;&gt;"",F3136&lt;&gt;"",G3136&lt;&gt;"",H3136&lt;&gt;"",J3136&lt;&gt;"",K3136&lt;&gt;"",M3136&lt;&gt;"",N3136&lt;&gt;"",O3136&lt;&gt;"",P3136&lt;&gt;"",Q3136&lt;&gt;"",R3136&lt;&gt;"",S3136&lt;&gt;"",T3136&lt;&gt;"",)), "Address Empty", ISBLANK(A3136), "", ISBLANK(B3136), "Room Number Empty", ISBLANK(C3136), "First Name Empty", ISBLANK(E3136), "Last Name Empty", ISBLANK(F3136), "Date of Birth Empty", ISBLANK(G3136), "NI Number Empty", ISBLANK(H3136), "Check In Date Empty", ISBLANK(J3136), "HB Claim Ref Number Empty", ISBLANK(K3136), "Referral Agency Empty", ISBLANK(M3136), "Gender Empty", ISBLANK(N3136), "Religion Empty", ISBLANK(O3136), "Ethnicity Empty", ISBLANK(P3136), "Nationality Empty", ISBLANK(Q3136), "Disability Empty", ISBLANK(R3136), "Sexual Orientation Empty", ISBLANK(S3136), "Language Empty", ISBLANK(T3136), "Risk Assessment Empty", AND(G3136&lt;&gt;"",H3136&lt;&gt;""), IF(SUMPRODUCT(($G$2:$G$5000=G3136)*($H$2:$H$5000=H3136))&gt;1,"CONFLICT: NI and Check-in Date Already in Use","Correct"), TRUE, "Correct")</f>
        <v/>
      </c>
    </row>
    <row r="3137" spans="1:22" s="14" customFormat="1" x14ac:dyDescent="0.5">
      <c r="A3137" s="10"/>
      <c r="B3137" s="11"/>
      <c r="C3137" s="10"/>
      <c r="D3137" s="10"/>
      <c r="E3137" s="10"/>
      <c r="F3137" s="12"/>
      <c r="G3137" s="10"/>
      <c r="H3137" s="12"/>
      <c r="I3137" s="12"/>
      <c r="J3137" s="13"/>
      <c r="K3137" s="10"/>
      <c r="L3137" s="15" t="str">
        <f ca="1">IF(ISBLANK(F3137), "", DATEDIF(Tenants[[#This Row],[DateOfBirth]],TODAY(),"Y"))</f>
        <v/>
      </c>
      <c r="M3137" s="10"/>
      <c r="N3137" s="10"/>
      <c r="O3137" s="10"/>
      <c r="P3137" s="10"/>
      <c r="Q3137" s="10"/>
      <c r="R3137" s="10"/>
      <c r="S3137" s="10"/>
      <c r="T3137" s="10"/>
      <c r="U3137" s="16" t="str">
        <f t="shared" si="50"/>
        <v/>
      </c>
      <c r="V3137" s="16" t="str" cm="1">
        <f t="array" ref="V3137">_xlfn.IFS(AND(ISBLANK(A3137), OR(B3137&lt;&gt;"",C3137&lt;&gt;"",E3137&lt;&gt;"",F3137&lt;&gt;"",G3137&lt;&gt;"",H3137&lt;&gt;"",J3137&lt;&gt;"",K3137&lt;&gt;"",M3137&lt;&gt;"",N3137&lt;&gt;"",O3137&lt;&gt;"",P3137&lt;&gt;"",Q3137&lt;&gt;"",R3137&lt;&gt;"",S3137&lt;&gt;"",T3137&lt;&gt;"",)), "Address Empty", ISBLANK(A3137), "", ISBLANK(B3137), "Room Number Empty", ISBLANK(C3137), "First Name Empty", ISBLANK(E3137), "Last Name Empty", ISBLANK(F3137), "Date of Birth Empty", ISBLANK(G3137), "NI Number Empty", ISBLANK(H3137), "Check In Date Empty", ISBLANK(J3137), "HB Claim Ref Number Empty", ISBLANK(K3137), "Referral Agency Empty", ISBLANK(M3137), "Gender Empty", ISBLANK(N3137), "Religion Empty", ISBLANK(O3137), "Ethnicity Empty", ISBLANK(P3137), "Nationality Empty", ISBLANK(Q3137), "Disability Empty", ISBLANK(R3137), "Sexual Orientation Empty", ISBLANK(S3137), "Language Empty", ISBLANK(T3137), "Risk Assessment Empty", AND(G3137&lt;&gt;"",H3137&lt;&gt;""), IF(SUMPRODUCT(($G$2:$G$5000=G3137)*($H$2:$H$5000=H3137))&gt;1,"CONFLICT: NI and Check-in Date Already in Use","Correct"), TRUE, "Correct")</f>
        <v/>
      </c>
    </row>
    <row r="3138" spans="1:22" s="14" customFormat="1" x14ac:dyDescent="0.5">
      <c r="A3138" s="10"/>
      <c r="B3138" s="11"/>
      <c r="C3138" s="10"/>
      <c r="D3138" s="10"/>
      <c r="E3138" s="10"/>
      <c r="F3138" s="12"/>
      <c r="G3138" s="10"/>
      <c r="H3138" s="12"/>
      <c r="I3138" s="12"/>
      <c r="J3138" s="13"/>
      <c r="K3138" s="10"/>
      <c r="L3138" s="15" t="str">
        <f ca="1">IF(ISBLANK(F3138), "", DATEDIF(Tenants[[#This Row],[DateOfBirth]],TODAY(),"Y"))</f>
        <v/>
      </c>
      <c r="M3138" s="10"/>
      <c r="N3138" s="10"/>
      <c r="O3138" s="10"/>
      <c r="P3138" s="10"/>
      <c r="Q3138" s="10"/>
      <c r="R3138" s="10"/>
      <c r="S3138" s="10"/>
      <c r="T3138" s="10"/>
      <c r="U3138" s="16" t="str">
        <f t="shared" si="50"/>
        <v/>
      </c>
      <c r="V3138" s="16" t="str" cm="1">
        <f t="array" ref="V3138">_xlfn.IFS(AND(ISBLANK(A3138), OR(B3138&lt;&gt;"",C3138&lt;&gt;"",E3138&lt;&gt;"",F3138&lt;&gt;"",G3138&lt;&gt;"",H3138&lt;&gt;"",J3138&lt;&gt;"",K3138&lt;&gt;"",M3138&lt;&gt;"",N3138&lt;&gt;"",O3138&lt;&gt;"",P3138&lt;&gt;"",Q3138&lt;&gt;"",R3138&lt;&gt;"",S3138&lt;&gt;"",T3138&lt;&gt;"",)), "Address Empty", ISBLANK(A3138), "", ISBLANK(B3138), "Room Number Empty", ISBLANK(C3138), "First Name Empty", ISBLANK(E3138), "Last Name Empty", ISBLANK(F3138), "Date of Birth Empty", ISBLANK(G3138), "NI Number Empty", ISBLANK(H3138), "Check In Date Empty", ISBLANK(J3138), "HB Claim Ref Number Empty", ISBLANK(K3138), "Referral Agency Empty", ISBLANK(M3138), "Gender Empty", ISBLANK(N3138), "Religion Empty", ISBLANK(O3138), "Ethnicity Empty", ISBLANK(P3138), "Nationality Empty", ISBLANK(Q3138), "Disability Empty", ISBLANK(R3138), "Sexual Orientation Empty", ISBLANK(S3138), "Language Empty", ISBLANK(T3138), "Risk Assessment Empty", AND(G3138&lt;&gt;"",H3138&lt;&gt;""), IF(SUMPRODUCT(($G$2:$G$5000=G3138)*($H$2:$H$5000=H3138))&gt;1,"CONFLICT: NI and Check-in Date Already in Use","Correct"), TRUE, "Correct")</f>
        <v/>
      </c>
    </row>
    <row r="3139" spans="1:22" s="14" customFormat="1" x14ac:dyDescent="0.5">
      <c r="A3139" s="10"/>
      <c r="B3139" s="11"/>
      <c r="C3139" s="10"/>
      <c r="D3139" s="10"/>
      <c r="E3139" s="10"/>
      <c r="F3139" s="12"/>
      <c r="G3139" s="10"/>
      <c r="H3139" s="12"/>
      <c r="I3139" s="12"/>
      <c r="J3139" s="13"/>
      <c r="K3139" s="10"/>
      <c r="L3139" s="15" t="str">
        <f ca="1">IF(ISBLANK(F3139), "", DATEDIF(Tenants[[#This Row],[DateOfBirth]],TODAY(),"Y"))</f>
        <v/>
      </c>
      <c r="M3139" s="10"/>
      <c r="N3139" s="10"/>
      <c r="O3139" s="10"/>
      <c r="P3139" s="10"/>
      <c r="Q3139" s="10"/>
      <c r="R3139" s="10"/>
      <c r="S3139" s="10"/>
      <c r="T3139" s="10"/>
      <c r="U3139" s="16" t="str">
        <f t="shared" si="50"/>
        <v/>
      </c>
      <c r="V3139" s="16" t="str" cm="1">
        <f t="array" ref="V3139">_xlfn.IFS(AND(ISBLANK(A3139), OR(B3139&lt;&gt;"",C3139&lt;&gt;"",E3139&lt;&gt;"",F3139&lt;&gt;"",G3139&lt;&gt;"",H3139&lt;&gt;"",J3139&lt;&gt;"",K3139&lt;&gt;"",M3139&lt;&gt;"",N3139&lt;&gt;"",O3139&lt;&gt;"",P3139&lt;&gt;"",Q3139&lt;&gt;"",R3139&lt;&gt;"",S3139&lt;&gt;"",T3139&lt;&gt;"",)), "Address Empty", ISBLANK(A3139), "", ISBLANK(B3139), "Room Number Empty", ISBLANK(C3139), "First Name Empty", ISBLANK(E3139), "Last Name Empty", ISBLANK(F3139), "Date of Birth Empty", ISBLANK(G3139), "NI Number Empty", ISBLANK(H3139), "Check In Date Empty", ISBLANK(J3139), "HB Claim Ref Number Empty", ISBLANK(K3139), "Referral Agency Empty", ISBLANK(M3139), "Gender Empty", ISBLANK(N3139), "Religion Empty", ISBLANK(O3139), "Ethnicity Empty", ISBLANK(P3139), "Nationality Empty", ISBLANK(Q3139), "Disability Empty", ISBLANK(R3139), "Sexual Orientation Empty", ISBLANK(S3139), "Language Empty", ISBLANK(T3139), "Risk Assessment Empty", AND(G3139&lt;&gt;"",H3139&lt;&gt;""), IF(SUMPRODUCT(($G$2:$G$5000=G3139)*($H$2:$H$5000=H3139))&gt;1,"CONFLICT: NI and Check-in Date Already in Use","Correct"), TRUE, "Correct")</f>
        <v/>
      </c>
    </row>
    <row r="3140" spans="1:22" s="14" customFormat="1" x14ac:dyDescent="0.5">
      <c r="A3140" s="10"/>
      <c r="B3140" s="11"/>
      <c r="C3140" s="10"/>
      <c r="D3140" s="10"/>
      <c r="E3140" s="10"/>
      <c r="F3140" s="12"/>
      <c r="G3140" s="10"/>
      <c r="H3140" s="12"/>
      <c r="I3140" s="12"/>
      <c r="J3140" s="13"/>
      <c r="K3140" s="10"/>
      <c r="L3140" s="15" t="str">
        <f ca="1">IF(ISBLANK(F3140), "", DATEDIF(Tenants[[#This Row],[DateOfBirth]],TODAY(),"Y"))</f>
        <v/>
      </c>
      <c r="M3140" s="10"/>
      <c r="N3140" s="10"/>
      <c r="O3140" s="10"/>
      <c r="P3140" s="10"/>
      <c r="Q3140" s="10"/>
      <c r="R3140" s="10"/>
      <c r="S3140" s="10"/>
      <c r="T3140" s="10"/>
      <c r="U3140" s="16" t="str">
        <f t="shared" si="50"/>
        <v/>
      </c>
      <c r="V3140" s="16" t="str" cm="1">
        <f t="array" ref="V3140">_xlfn.IFS(AND(ISBLANK(A3140), OR(B3140&lt;&gt;"",C3140&lt;&gt;"",E3140&lt;&gt;"",F3140&lt;&gt;"",G3140&lt;&gt;"",H3140&lt;&gt;"",J3140&lt;&gt;"",K3140&lt;&gt;"",M3140&lt;&gt;"",N3140&lt;&gt;"",O3140&lt;&gt;"",P3140&lt;&gt;"",Q3140&lt;&gt;"",R3140&lt;&gt;"",S3140&lt;&gt;"",T3140&lt;&gt;"",)), "Address Empty", ISBLANK(A3140), "", ISBLANK(B3140), "Room Number Empty", ISBLANK(C3140), "First Name Empty", ISBLANK(E3140), "Last Name Empty", ISBLANK(F3140), "Date of Birth Empty", ISBLANK(G3140), "NI Number Empty", ISBLANK(H3140), "Check In Date Empty", ISBLANK(J3140), "HB Claim Ref Number Empty", ISBLANK(K3140), "Referral Agency Empty", ISBLANK(M3140), "Gender Empty", ISBLANK(N3140), "Religion Empty", ISBLANK(O3140), "Ethnicity Empty", ISBLANK(P3140), "Nationality Empty", ISBLANK(Q3140), "Disability Empty", ISBLANK(R3140), "Sexual Orientation Empty", ISBLANK(S3140), "Language Empty", ISBLANK(T3140), "Risk Assessment Empty", AND(G3140&lt;&gt;"",H3140&lt;&gt;""), IF(SUMPRODUCT(($G$2:$G$5000=G3140)*($H$2:$H$5000=H3140))&gt;1,"CONFLICT: NI and Check-in Date Already in Use","Correct"), TRUE, "Correct")</f>
        <v/>
      </c>
    </row>
    <row r="3141" spans="1:22" s="14" customFormat="1" x14ac:dyDescent="0.5">
      <c r="A3141" s="10"/>
      <c r="B3141" s="11"/>
      <c r="C3141" s="10"/>
      <c r="D3141" s="10"/>
      <c r="E3141" s="10"/>
      <c r="F3141" s="12"/>
      <c r="G3141" s="10"/>
      <c r="H3141" s="12"/>
      <c r="I3141" s="12"/>
      <c r="J3141" s="13"/>
      <c r="K3141" s="10"/>
      <c r="L3141" s="15" t="str">
        <f ca="1">IF(ISBLANK(F3141), "", DATEDIF(Tenants[[#This Row],[DateOfBirth]],TODAY(),"Y"))</f>
        <v/>
      </c>
      <c r="M3141" s="10"/>
      <c r="N3141" s="10"/>
      <c r="O3141" s="10"/>
      <c r="P3141" s="10"/>
      <c r="Q3141" s="10"/>
      <c r="R3141" s="10"/>
      <c r="S3141" s="10"/>
      <c r="T3141" s="10"/>
      <c r="U3141" s="16" t="str">
        <f t="shared" si="50"/>
        <v/>
      </c>
      <c r="V3141" s="16" t="str" cm="1">
        <f t="array" ref="V3141">_xlfn.IFS(AND(ISBLANK(A3141), OR(B3141&lt;&gt;"",C3141&lt;&gt;"",E3141&lt;&gt;"",F3141&lt;&gt;"",G3141&lt;&gt;"",H3141&lt;&gt;"",J3141&lt;&gt;"",K3141&lt;&gt;"",M3141&lt;&gt;"",N3141&lt;&gt;"",O3141&lt;&gt;"",P3141&lt;&gt;"",Q3141&lt;&gt;"",R3141&lt;&gt;"",S3141&lt;&gt;"",T3141&lt;&gt;"",)), "Address Empty", ISBLANK(A3141), "", ISBLANK(B3141), "Room Number Empty", ISBLANK(C3141), "First Name Empty", ISBLANK(E3141), "Last Name Empty", ISBLANK(F3141), "Date of Birth Empty", ISBLANK(G3141), "NI Number Empty", ISBLANK(H3141), "Check In Date Empty", ISBLANK(J3141), "HB Claim Ref Number Empty", ISBLANK(K3141), "Referral Agency Empty", ISBLANK(M3141), "Gender Empty", ISBLANK(N3141), "Religion Empty", ISBLANK(O3141), "Ethnicity Empty", ISBLANK(P3141), "Nationality Empty", ISBLANK(Q3141), "Disability Empty", ISBLANK(R3141), "Sexual Orientation Empty", ISBLANK(S3141), "Language Empty", ISBLANK(T3141), "Risk Assessment Empty", AND(G3141&lt;&gt;"",H3141&lt;&gt;""), IF(SUMPRODUCT(($G$2:$G$5000=G3141)*($H$2:$H$5000=H3141))&gt;1,"CONFLICT: NI and Check-in Date Already in Use","Correct"), TRUE, "Correct")</f>
        <v/>
      </c>
    </row>
    <row r="3142" spans="1:22" s="14" customFormat="1" x14ac:dyDescent="0.5">
      <c r="A3142" s="10"/>
      <c r="B3142" s="11"/>
      <c r="C3142" s="10"/>
      <c r="D3142" s="10"/>
      <c r="E3142" s="10"/>
      <c r="F3142" s="12"/>
      <c r="G3142" s="10"/>
      <c r="H3142" s="12"/>
      <c r="I3142" s="12"/>
      <c r="J3142" s="13"/>
      <c r="K3142" s="10"/>
      <c r="L3142" s="15" t="str">
        <f ca="1">IF(ISBLANK(F3142), "", DATEDIF(Tenants[[#This Row],[DateOfBirth]],TODAY(),"Y"))</f>
        <v/>
      </c>
      <c r="M3142" s="10"/>
      <c r="N3142" s="10"/>
      <c r="O3142" s="10"/>
      <c r="P3142" s="10"/>
      <c r="Q3142" s="10"/>
      <c r="R3142" s="10"/>
      <c r="S3142" s="10"/>
      <c r="T3142" s="10"/>
      <c r="U3142" s="16" t="str">
        <f t="shared" si="50"/>
        <v/>
      </c>
      <c r="V3142" s="16" t="str" cm="1">
        <f t="array" ref="V3142">_xlfn.IFS(AND(ISBLANK(A3142), OR(B3142&lt;&gt;"",C3142&lt;&gt;"",E3142&lt;&gt;"",F3142&lt;&gt;"",G3142&lt;&gt;"",H3142&lt;&gt;"",J3142&lt;&gt;"",K3142&lt;&gt;"",M3142&lt;&gt;"",N3142&lt;&gt;"",O3142&lt;&gt;"",P3142&lt;&gt;"",Q3142&lt;&gt;"",R3142&lt;&gt;"",S3142&lt;&gt;"",T3142&lt;&gt;"",)), "Address Empty", ISBLANK(A3142), "", ISBLANK(B3142), "Room Number Empty", ISBLANK(C3142), "First Name Empty", ISBLANK(E3142), "Last Name Empty", ISBLANK(F3142), "Date of Birth Empty", ISBLANK(G3142), "NI Number Empty", ISBLANK(H3142), "Check In Date Empty", ISBLANK(J3142), "HB Claim Ref Number Empty", ISBLANK(K3142), "Referral Agency Empty", ISBLANK(M3142), "Gender Empty", ISBLANK(N3142), "Religion Empty", ISBLANK(O3142), "Ethnicity Empty", ISBLANK(P3142), "Nationality Empty", ISBLANK(Q3142), "Disability Empty", ISBLANK(R3142), "Sexual Orientation Empty", ISBLANK(S3142), "Language Empty", ISBLANK(T3142), "Risk Assessment Empty", AND(G3142&lt;&gt;"",H3142&lt;&gt;""), IF(SUMPRODUCT(($G$2:$G$5000=G3142)*($H$2:$H$5000=H3142))&gt;1,"CONFLICT: NI and Check-in Date Already in Use","Correct"), TRUE, "Correct")</f>
        <v/>
      </c>
    </row>
    <row r="3143" spans="1:22" s="14" customFormat="1" x14ac:dyDescent="0.5">
      <c r="A3143" s="10"/>
      <c r="B3143" s="11"/>
      <c r="C3143" s="10"/>
      <c r="D3143" s="10"/>
      <c r="E3143" s="10"/>
      <c r="F3143" s="12"/>
      <c r="G3143" s="10"/>
      <c r="H3143" s="12"/>
      <c r="I3143" s="12"/>
      <c r="J3143" s="13"/>
      <c r="K3143" s="10"/>
      <c r="L3143" s="15" t="str">
        <f ca="1">IF(ISBLANK(F3143), "", DATEDIF(Tenants[[#This Row],[DateOfBirth]],TODAY(),"Y"))</f>
        <v/>
      </c>
      <c r="M3143" s="10"/>
      <c r="N3143" s="10"/>
      <c r="O3143" s="10"/>
      <c r="P3143" s="10"/>
      <c r="Q3143" s="10"/>
      <c r="R3143" s="10"/>
      <c r="S3143" s="10"/>
      <c r="T3143" s="10"/>
      <c r="U3143" s="16" t="str">
        <f t="shared" si="50"/>
        <v/>
      </c>
      <c r="V3143" s="16" t="str" cm="1">
        <f t="array" ref="V3143">_xlfn.IFS(AND(ISBLANK(A3143), OR(B3143&lt;&gt;"",C3143&lt;&gt;"",E3143&lt;&gt;"",F3143&lt;&gt;"",G3143&lt;&gt;"",H3143&lt;&gt;"",J3143&lt;&gt;"",K3143&lt;&gt;"",M3143&lt;&gt;"",N3143&lt;&gt;"",O3143&lt;&gt;"",P3143&lt;&gt;"",Q3143&lt;&gt;"",R3143&lt;&gt;"",S3143&lt;&gt;"",T3143&lt;&gt;"",)), "Address Empty", ISBLANK(A3143), "", ISBLANK(B3143), "Room Number Empty", ISBLANK(C3143), "First Name Empty", ISBLANK(E3143), "Last Name Empty", ISBLANK(F3143), "Date of Birth Empty", ISBLANK(G3143), "NI Number Empty", ISBLANK(H3143), "Check In Date Empty", ISBLANK(J3143), "HB Claim Ref Number Empty", ISBLANK(K3143), "Referral Agency Empty", ISBLANK(M3143), "Gender Empty", ISBLANK(N3143), "Religion Empty", ISBLANK(O3143), "Ethnicity Empty", ISBLANK(P3143), "Nationality Empty", ISBLANK(Q3143), "Disability Empty", ISBLANK(R3143), "Sexual Orientation Empty", ISBLANK(S3143), "Language Empty", ISBLANK(T3143), "Risk Assessment Empty", AND(G3143&lt;&gt;"",H3143&lt;&gt;""), IF(SUMPRODUCT(($G$2:$G$5000=G3143)*($H$2:$H$5000=H3143))&gt;1,"CONFLICT: NI and Check-in Date Already in Use","Correct"), TRUE, "Correct")</f>
        <v/>
      </c>
    </row>
    <row r="3144" spans="1:22" s="14" customFormat="1" x14ac:dyDescent="0.5">
      <c r="A3144" s="10"/>
      <c r="B3144" s="11"/>
      <c r="C3144" s="10"/>
      <c r="D3144" s="10"/>
      <c r="E3144" s="10"/>
      <c r="F3144" s="12"/>
      <c r="G3144" s="10"/>
      <c r="H3144" s="12"/>
      <c r="I3144" s="12"/>
      <c r="J3144" s="13"/>
      <c r="K3144" s="10"/>
      <c r="L3144" s="15" t="str">
        <f ca="1">IF(ISBLANK(F3144), "", DATEDIF(Tenants[[#This Row],[DateOfBirth]],TODAY(),"Y"))</f>
        <v/>
      </c>
      <c r="M3144" s="10"/>
      <c r="N3144" s="10"/>
      <c r="O3144" s="10"/>
      <c r="P3144" s="10"/>
      <c r="Q3144" s="10"/>
      <c r="R3144" s="10"/>
      <c r="S3144" s="10"/>
      <c r="T3144" s="10"/>
      <c r="U3144" s="16" t="str">
        <f t="shared" si="50"/>
        <v/>
      </c>
      <c r="V3144" s="16" t="str" cm="1">
        <f t="array" ref="V3144">_xlfn.IFS(AND(ISBLANK(A3144), OR(B3144&lt;&gt;"",C3144&lt;&gt;"",E3144&lt;&gt;"",F3144&lt;&gt;"",G3144&lt;&gt;"",H3144&lt;&gt;"",J3144&lt;&gt;"",K3144&lt;&gt;"",M3144&lt;&gt;"",N3144&lt;&gt;"",O3144&lt;&gt;"",P3144&lt;&gt;"",Q3144&lt;&gt;"",R3144&lt;&gt;"",S3144&lt;&gt;"",T3144&lt;&gt;"",)), "Address Empty", ISBLANK(A3144), "", ISBLANK(B3144), "Room Number Empty", ISBLANK(C3144), "First Name Empty", ISBLANK(E3144), "Last Name Empty", ISBLANK(F3144), "Date of Birth Empty", ISBLANK(G3144), "NI Number Empty", ISBLANK(H3144), "Check In Date Empty", ISBLANK(J3144), "HB Claim Ref Number Empty", ISBLANK(K3144), "Referral Agency Empty", ISBLANK(M3144), "Gender Empty", ISBLANK(N3144), "Religion Empty", ISBLANK(O3144), "Ethnicity Empty", ISBLANK(P3144), "Nationality Empty", ISBLANK(Q3144), "Disability Empty", ISBLANK(R3144), "Sexual Orientation Empty", ISBLANK(S3144), "Language Empty", ISBLANK(T3144), "Risk Assessment Empty", AND(G3144&lt;&gt;"",H3144&lt;&gt;""), IF(SUMPRODUCT(($G$2:$G$5000=G3144)*($H$2:$H$5000=H3144))&gt;1,"CONFLICT: NI and Check-in Date Already in Use","Correct"), TRUE, "Correct")</f>
        <v/>
      </c>
    </row>
    <row r="3145" spans="1:22" s="14" customFormat="1" x14ac:dyDescent="0.5">
      <c r="A3145" s="10"/>
      <c r="B3145" s="11"/>
      <c r="C3145" s="10"/>
      <c r="D3145" s="10"/>
      <c r="E3145" s="10"/>
      <c r="F3145" s="12"/>
      <c r="G3145" s="10"/>
      <c r="H3145" s="12"/>
      <c r="I3145" s="12"/>
      <c r="J3145" s="13"/>
      <c r="K3145" s="10"/>
      <c r="L3145" s="15" t="str">
        <f ca="1">IF(ISBLANK(F3145), "", DATEDIF(Tenants[[#This Row],[DateOfBirth]],TODAY(),"Y"))</f>
        <v/>
      </c>
      <c r="M3145" s="10"/>
      <c r="N3145" s="10"/>
      <c r="O3145" s="10"/>
      <c r="P3145" s="10"/>
      <c r="Q3145" s="10"/>
      <c r="R3145" s="10"/>
      <c r="S3145" s="10"/>
      <c r="T3145" s="10"/>
      <c r="U3145" s="16" t="str">
        <f t="shared" si="50"/>
        <v/>
      </c>
      <c r="V3145" s="16" t="str" cm="1">
        <f t="array" ref="V3145">_xlfn.IFS(AND(ISBLANK(A3145), OR(B3145&lt;&gt;"",C3145&lt;&gt;"",E3145&lt;&gt;"",F3145&lt;&gt;"",G3145&lt;&gt;"",H3145&lt;&gt;"",J3145&lt;&gt;"",K3145&lt;&gt;"",M3145&lt;&gt;"",N3145&lt;&gt;"",O3145&lt;&gt;"",P3145&lt;&gt;"",Q3145&lt;&gt;"",R3145&lt;&gt;"",S3145&lt;&gt;"",T3145&lt;&gt;"",)), "Address Empty", ISBLANK(A3145), "", ISBLANK(B3145), "Room Number Empty", ISBLANK(C3145), "First Name Empty", ISBLANK(E3145), "Last Name Empty", ISBLANK(F3145), "Date of Birth Empty", ISBLANK(G3145), "NI Number Empty", ISBLANK(H3145), "Check In Date Empty", ISBLANK(J3145), "HB Claim Ref Number Empty", ISBLANK(K3145), "Referral Agency Empty", ISBLANK(M3145), "Gender Empty", ISBLANK(N3145), "Religion Empty", ISBLANK(O3145), "Ethnicity Empty", ISBLANK(P3145), "Nationality Empty", ISBLANK(Q3145), "Disability Empty", ISBLANK(R3145), "Sexual Orientation Empty", ISBLANK(S3145), "Language Empty", ISBLANK(T3145), "Risk Assessment Empty", AND(G3145&lt;&gt;"",H3145&lt;&gt;""), IF(SUMPRODUCT(($G$2:$G$5000=G3145)*($H$2:$H$5000=H3145))&gt;1,"CONFLICT: NI and Check-in Date Already in Use","Correct"), TRUE, "Correct")</f>
        <v/>
      </c>
    </row>
    <row r="3146" spans="1:22" s="14" customFormat="1" x14ac:dyDescent="0.5">
      <c r="A3146" s="10"/>
      <c r="B3146" s="11"/>
      <c r="C3146" s="10"/>
      <c r="D3146" s="10"/>
      <c r="E3146" s="10"/>
      <c r="F3146" s="12"/>
      <c r="G3146" s="10"/>
      <c r="H3146" s="12"/>
      <c r="I3146" s="12"/>
      <c r="J3146" s="13"/>
      <c r="K3146" s="10"/>
      <c r="L3146" s="15" t="str">
        <f ca="1">IF(ISBLANK(F3146), "", DATEDIF(Tenants[[#This Row],[DateOfBirth]],TODAY(),"Y"))</f>
        <v/>
      </c>
      <c r="M3146" s="10"/>
      <c r="N3146" s="10"/>
      <c r="O3146" s="10"/>
      <c r="P3146" s="10"/>
      <c r="Q3146" s="10"/>
      <c r="R3146" s="10"/>
      <c r="S3146" s="10"/>
      <c r="T3146" s="10"/>
      <c r="U3146" s="16" t="str">
        <f t="shared" si="50"/>
        <v/>
      </c>
      <c r="V3146" s="16" t="str" cm="1">
        <f t="array" ref="V3146">_xlfn.IFS(AND(ISBLANK(A3146), OR(B3146&lt;&gt;"",C3146&lt;&gt;"",E3146&lt;&gt;"",F3146&lt;&gt;"",G3146&lt;&gt;"",H3146&lt;&gt;"",J3146&lt;&gt;"",K3146&lt;&gt;"",M3146&lt;&gt;"",N3146&lt;&gt;"",O3146&lt;&gt;"",P3146&lt;&gt;"",Q3146&lt;&gt;"",R3146&lt;&gt;"",S3146&lt;&gt;"",T3146&lt;&gt;"",)), "Address Empty", ISBLANK(A3146), "", ISBLANK(B3146), "Room Number Empty", ISBLANK(C3146), "First Name Empty", ISBLANK(E3146), "Last Name Empty", ISBLANK(F3146), "Date of Birth Empty", ISBLANK(G3146), "NI Number Empty", ISBLANK(H3146), "Check In Date Empty", ISBLANK(J3146), "HB Claim Ref Number Empty", ISBLANK(K3146), "Referral Agency Empty", ISBLANK(M3146), "Gender Empty", ISBLANK(N3146), "Religion Empty", ISBLANK(O3146), "Ethnicity Empty", ISBLANK(P3146), "Nationality Empty", ISBLANK(Q3146), "Disability Empty", ISBLANK(R3146), "Sexual Orientation Empty", ISBLANK(S3146), "Language Empty", ISBLANK(T3146), "Risk Assessment Empty", AND(G3146&lt;&gt;"",H3146&lt;&gt;""), IF(SUMPRODUCT(($G$2:$G$5000=G3146)*($H$2:$H$5000=H3146))&gt;1,"CONFLICT: NI and Check-in Date Already in Use","Correct"), TRUE, "Correct")</f>
        <v/>
      </c>
    </row>
    <row r="3147" spans="1:22" s="14" customFormat="1" x14ac:dyDescent="0.5">
      <c r="A3147" s="10"/>
      <c r="B3147" s="11"/>
      <c r="C3147" s="10"/>
      <c r="D3147" s="10"/>
      <c r="E3147" s="10"/>
      <c r="F3147" s="12"/>
      <c r="G3147" s="10"/>
      <c r="H3147" s="12"/>
      <c r="I3147" s="12"/>
      <c r="J3147" s="13"/>
      <c r="K3147" s="10"/>
      <c r="L3147" s="15" t="str">
        <f ca="1">IF(ISBLANK(F3147), "", DATEDIF(Tenants[[#This Row],[DateOfBirth]],TODAY(),"Y"))</f>
        <v/>
      </c>
      <c r="M3147" s="10"/>
      <c r="N3147" s="10"/>
      <c r="O3147" s="10"/>
      <c r="P3147" s="10"/>
      <c r="Q3147" s="10"/>
      <c r="R3147" s="10"/>
      <c r="S3147" s="10"/>
      <c r="T3147" s="10"/>
      <c r="U3147" s="16" t="str">
        <f t="shared" si="50"/>
        <v/>
      </c>
      <c r="V3147" s="16" t="str" cm="1">
        <f t="array" ref="V3147">_xlfn.IFS(AND(ISBLANK(A3147), OR(B3147&lt;&gt;"",C3147&lt;&gt;"",E3147&lt;&gt;"",F3147&lt;&gt;"",G3147&lt;&gt;"",H3147&lt;&gt;"",J3147&lt;&gt;"",K3147&lt;&gt;"",M3147&lt;&gt;"",N3147&lt;&gt;"",O3147&lt;&gt;"",P3147&lt;&gt;"",Q3147&lt;&gt;"",R3147&lt;&gt;"",S3147&lt;&gt;"",T3147&lt;&gt;"",)), "Address Empty", ISBLANK(A3147), "", ISBLANK(B3147), "Room Number Empty", ISBLANK(C3147), "First Name Empty", ISBLANK(E3147), "Last Name Empty", ISBLANK(F3147), "Date of Birth Empty", ISBLANK(G3147), "NI Number Empty", ISBLANK(H3147), "Check In Date Empty", ISBLANK(J3147), "HB Claim Ref Number Empty", ISBLANK(K3147), "Referral Agency Empty", ISBLANK(M3147), "Gender Empty", ISBLANK(N3147), "Religion Empty", ISBLANK(O3147), "Ethnicity Empty", ISBLANK(P3147), "Nationality Empty", ISBLANK(Q3147), "Disability Empty", ISBLANK(R3147), "Sexual Orientation Empty", ISBLANK(S3147), "Language Empty", ISBLANK(T3147), "Risk Assessment Empty", AND(G3147&lt;&gt;"",H3147&lt;&gt;""), IF(SUMPRODUCT(($G$2:$G$5000=G3147)*($H$2:$H$5000=H3147))&gt;1,"CONFLICT: NI and Check-in Date Already in Use","Correct"), TRUE, "Correct")</f>
        <v/>
      </c>
    </row>
    <row r="3148" spans="1:22" s="14" customFormat="1" x14ac:dyDescent="0.5">
      <c r="A3148" s="10"/>
      <c r="B3148" s="11"/>
      <c r="C3148" s="10"/>
      <c r="D3148" s="10"/>
      <c r="E3148" s="10"/>
      <c r="F3148" s="12"/>
      <c r="G3148" s="10"/>
      <c r="H3148" s="12"/>
      <c r="I3148" s="12"/>
      <c r="J3148" s="13"/>
      <c r="K3148" s="10"/>
      <c r="L3148" s="15" t="str">
        <f ca="1">IF(ISBLANK(F3148), "", DATEDIF(Tenants[[#This Row],[DateOfBirth]],TODAY(),"Y"))</f>
        <v/>
      </c>
      <c r="M3148" s="10"/>
      <c r="N3148" s="10"/>
      <c r="O3148" s="10"/>
      <c r="P3148" s="10"/>
      <c r="Q3148" s="10"/>
      <c r="R3148" s="10"/>
      <c r="S3148" s="10"/>
      <c r="T3148" s="10"/>
      <c r="U3148" s="16" t="str">
        <f t="shared" si="50"/>
        <v/>
      </c>
      <c r="V3148" s="16" t="str" cm="1">
        <f t="array" ref="V3148">_xlfn.IFS(AND(ISBLANK(A3148), OR(B3148&lt;&gt;"",C3148&lt;&gt;"",E3148&lt;&gt;"",F3148&lt;&gt;"",G3148&lt;&gt;"",H3148&lt;&gt;"",J3148&lt;&gt;"",K3148&lt;&gt;"",M3148&lt;&gt;"",N3148&lt;&gt;"",O3148&lt;&gt;"",P3148&lt;&gt;"",Q3148&lt;&gt;"",R3148&lt;&gt;"",S3148&lt;&gt;"",T3148&lt;&gt;"",)), "Address Empty", ISBLANK(A3148), "", ISBLANK(B3148), "Room Number Empty", ISBLANK(C3148), "First Name Empty", ISBLANK(E3148), "Last Name Empty", ISBLANK(F3148), "Date of Birth Empty", ISBLANK(G3148), "NI Number Empty", ISBLANK(H3148), "Check In Date Empty", ISBLANK(J3148), "HB Claim Ref Number Empty", ISBLANK(K3148), "Referral Agency Empty", ISBLANK(M3148), "Gender Empty", ISBLANK(N3148), "Religion Empty", ISBLANK(O3148), "Ethnicity Empty", ISBLANK(P3148), "Nationality Empty", ISBLANK(Q3148), "Disability Empty", ISBLANK(R3148), "Sexual Orientation Empty", ISBLANK(S3148), "Language Empty", ISBLANK(T3148), "Risk Assessment Empty", AND(G3148&lt;&gt;"",H3148&lt;&gt;""), IF(SUMPRODUCT(($G$2:$G$5000=G3148)*($H$2:$H$5000=H3148))&gt;1,"CONFLICT: NI and Check-in Date Already in Use","Correct"), TRUE, "Correct")</f>
        <v/>
      </c>
    </row>
    <row r="3149" spans="1:22" s="14" customFormat="1" x14ac:dyDescent="0.5">
      <c r="A3149" s="10"/>
      <c r="B3149" s="11"/>
      <c r="C3149" s="10"/>
      <c r="D3149" s="10"/>
      <c r="E3149" s="10"/>
      <c r="F3149" s="12"/>
      <c r="G3149" s="10"/>
      <c r="H3149" s="12"/>
      <c r="I3149" s="12"/>
      <c r="J3149" s="13"/>
      <c r="K3149" s="10"/>
      <c r="L3149" s="15" t="str">
        <f ca="1">IF(ISBLANK(F3149), "", DATEDIF(Tenants[[#This Row],[DateOfBirth]],TODAY(),"Y"))</f>
        <v/>
      </c>
      <c r="M3149" s="10"/>
      <c r="N3149" s="10"/>
      <c r="O3149" s="10"/>
      <c r="P3149" s="10"/>
      <c r="Q3149" s="10"/>
      <c r="R3149" s="10"/>
      <c r="S3149" s="10"/>
      <c r="T3149" s="10"/>
      <c r="U3149" s="16" t="str">
        <f t="shared" si="50"/>
        <v/>
      </c>
      <c r="V3149" s="16" t="str" cm="1">
        <f t="array" ref="V3149">_xlfn.IFS(AND(ISBLANK(A3149), OR(B3149&lt;&gt;"",C3149&lt;&gt;"",E3149&lt;&gt;"",F3149&lt;&gt;"",G3149&lt;&gt;"",H3149&lt;&gt;"",J3149&lt;&gt;"",K3149&lt;&gt;"",M3149&lt;&gt;"",N3149&lt;&gt;"",O3149&lt;&gt;"",P3149&lt;&gt;"",Q3149&lt;&gt;"",R3149&lt;&gt;"",S3149&lt;&gt;"",T3149&lt;&gt;"",)), "Address Empty", ISBLANK(A3149), "", ISBLANK(B3149), "Room Number Empty", ISBLANK(C3149), "First Name Empty", ISBLANK(E3149), "Last Name Empty", ISBLANK(F3149), "Date of Birth Empty", ISBLANK(G3149), "NI Number Empty", ISBLANK(H3149), "Check In Date Empty", ISBLANK(J3149), "HB Claim Ref Number Empty", ISBLANK(K3149), "Referral Agency Empty", ISBLANK(M3149), "Gender Empty", ISBLANK(N3149), "Religion Empty", ISBLANK(O3149), "Ethnicity Empty", ISBLANK(P3149), "Nationality Empty", ISBLANK(Q3149), "Disability Empty", ISBLANK(R3149), "Sexual Orientation Empty", ISBLANK(S3149), "Language Empty", ISBLANK(T3149), "Risk Assessment Empty", AND(G3149&lt;&gt;"",H3149&lt;&gt;""), IF(SUMPRODUCT(($G$2:$G$5000=G3149)*($H$2:$H$5000=H3149))&gt;1,"CONFLICT: NI and Check-in Date Already in Use","Correct"), TRUE, "Correct")</f>
        <v/>
      </c>
    </row>
    <row r="3150" spans="1:22" s="14" customFormat="1" x14ac:dyDescent="0.5">
      <c r="A3150" s="10"/>
      <c r="B3150" s="11"/>
      <c r="C3150" s="10"/>
      <c r="D3150" s="10"/>
      <c r="E3150" s="10"/>
      <c r="F3150" s="12"/>
      <c r="G3150" s="10"/>
      <c r="H3150" s="12"/>
      <c r="I3150" s="12"/>
      <c r="J3150" s="13"/>
      <c r="K3150" s="10"/>
      <c r="L3150" s="15" t="str">
        <f ca="1">IF(ISBLANK(F3150), "", DATEDIF(Tenants[[#This Row],[DateOfBirth]],TODAY(),"Y"))</f>
        <v/>
      </c>
      <c r="M3150" s="10"/>
      <c r="N3150" s="10"/>
      <c r="O3150" s="10"/>
      <c r="P3150" s="10"/>
      <c r="Q3150" s="10"/>
      <c r="R3150" s="10"/>
      <c r="S3150" s="10"/>
      <c r="T3150" s="10"/>
      <c r="U3150" s="16" t="str">
        <f t="shared" si="50"/>
        <v/>
      </c>
      <c r="V3150" s="16" t="str" cm="1">
        <f t="array" ref="V3150">_xlfn.IFS(AND(ISBLANK(A3150), OR(B3150&lt;&gt;"",C3150&lt;&gt;"",E3150&lt;&gt;"",F3150&lt;&gt;"",G3150&lt;&gt;"",H3150&lt;&gt;"",J3150&lt;&gt;"",K3150&lt;&gt;"",M3150&lt;&gt;"",N3150&lt;&gt;"",O3150&lt;&gt;"",P3150&lt;&gt;"",Q3150&lt;&gt;"",R3150&lt;&gt;"",S3150&lt;&gt;"",T3150&lt;&gt;"",)), "Address Empty", ISBLANK(A3150), "", ISBLANK(B3150), "Room Number Empty", ISBLANK(C3150), "First Name Empty", ISBLANK(E3150), "Last Name Empty", ISBLANK(F3150), "Date of Birth Empty", ISBLANK(G3150), "NI Number Empty", ISBLANK(H3150), "Check In Date Empty", ISBLANK(J3150), "HB Claim Ref Number Empty", ISBLANK(K3150), "Referral Agency Empty", ISBLANK(M3150), "Gender Empty", ISBLANK(N3150), "Religion Empty", ISBLANK(O3150), "Ethnicity Empty", ISBLANK(P3150), "Nationality Empty", ISBLANK(Q3150), "Disability Empty", ISBLANK(R3150), "Sexual Orientation Empty", ISBLANK(S3150), "Language Empty", ISBLANK(T3150), "Risk Assessment Empty", AND(G3150&lt;&gt;"",H3150&lt;&gt;""), IF(SUMPRODUCT(($G$2:$G$5000=G3150)*($H$2:$H$5000=H3150))&gt;1,"CONFLICT: NI and Check-in Date Already in Use","Correct"), TRUE, "Correct")</f>
        <v/>
      </c>
    </row>
    <row r="3151" spans="1:22" s="14" customFormat="1" x14ac:dyDescent="0.5">
      <c r="A3151" s="10"/>
      <c r="B3151" s="11"/>
      <c r="C3151" s="10"/>
      <c r="D3151" s="10"/>
      <c r="E3151" s="10"/>
      <c r="F3151" s="12"/>
      <c r="G3151" s="10"/>
      <c r="H3151" s="12"/>
      <c r="I3151" s="12"/>
      <c r="J3151" s="13"/>
      <c r="K3151" s="10"/>
      <c r="L3151" s="15" t="str">
        <f ca="1">IF(ISBLANK(F3151), "", DATEDIF(Tenants[[#This Row],[DateOfBirth]],TODAY(),"Y"))</f>
        <v/>
      </c>
      <c r="M3151" s="10"/>
      <c r="N3151" s="10"/>
      <c r="O3151" s="10"/>
      <c r="P3151" s="10"/>
      <c r="Q3151" s="10"/>
      <c r="R3151" s="10"/>
      <c r="S3151" s="10"/>
      <c r="T3151" s="10"/>
      <c r="U3151" s="16" t="str">
        <f t="shared" si="50"/>
        <v/>
      </c>
      <c r="V3151" s="16" t="str" cm="1">
        <f t="array" ref="V3151">_xlfn.IFS(AND(ISBLANK(A3151), OR(B3151&lt;&gt;"",C3151&lt;&gt;"",E3151&lt;&gt;"",F3151&lt;&gt;"",G3151&lt;&gt;"",H3151&lt;&gt;"",J3151&lt;&gt;"",K3151&lt;&gt;"",M3151&lt;&gt;"",N3151&lt;&gt;"",O3151&lt;&gt;"",P3151&lt;&gt;"",Q3151&lt;&gt;"",R3151&lt;&gt;"",S3151&lt;&gt;"",T3151&lt;&gt;"",)), "Address Empty", ISBLANK(A3151), "", ISBLANK(B3151), "Room Number Empty", ISBLANK(C3151), "First Name Empty", ISBLANK(E3151), "Last Name Empty", ISBLANK(F3151), "Date of Birth Empty", ISBLANK(G3151), "NI Number Empty", ISBLANK(H3151), "Check In Date Empty", ISBLANK(J3151), "HB Claim Ref Number Empty", ISBLANK(K3151), "Referral Agency Empty", ISBLANK(M3151), "Gender Empty", ISBLANK(N3151), "Religion Empty", ISBLANK(O3151), "Ethnicity Empty", ISBLANK(P3151), "Nationality Empty", ISBLANK(Q3151), "Disability Empty", ISBLANK(R3151), "Sexual Orientation Empty", ISBLANK(S3151), "Language Empty", ISBLANK(T3151), "Risk Assessment Empty", AND(G3151&lt;&gt;"",H3151&lt;&gt;""), IF(SUMPRODUCT(($G$2:$G$5000=G3151)*($H$2:$H$5000=H3151))&gt;1,"CONFLICT: NI and Check-in Date Already in Use","Correct"), TRUE, "Correct")</f>
        <v/>
      </c>
    </row>
    <row r="3152" spans="1:22" s="14" customFormat="1" x14ac:dyDescent="0.5">
      <c r="A3152" s="10"/>
      <c r="B3152" s="11"/>
      <c r="C3152" s="10"/>
      <c r="D3152" s="10"/>
      <c r="E3152" s="10"/>
      <c r="F3152" s="12"/>
      <c r="G3152" s="10"/>
      <c r="H3152" s="12"/>
      <c r="I3152" s="12"/>
      <c r="J3152" s="13"/>
      <c r="K3152" s="10"/>
      <c r="L3152" s="15" t="str">
        <f ca="1">IF(ISBLANK(F3152), "", DATEDIF(Tenants[[#This Row],[DateOfBirth]],TODAY(),"Y"))</f>
        <v/>
      </c>
      <c r="M3152" s="10"/>
      <c r="N3152" s="10"/>
      <c r="O3152" s="10"/>
      <c r="P3152" s="10"/>
      <c r="Q3152" s="10"/>
      <c r="R3152" s="10"/>
      <c r="S3152" s="10"/>
      <c r="T3152" s="10"/>
      <c r="U3152" s="16" t="str">
        <f t="shared" si="50"/>
        <v/>
      </c>
      <c r="V3152" s="16" t="str" cm="1">
        <f t="array" ref="V3152">_xlfn.IFS(AND(ISBLANK(A3152), OR(B3152&lt;&gt;"",C3152&lt;&gt;"",E3152&lt;&gt;"",F3152&lt;&gt;"",G3152&lt;&gt;"",H3152&lt;&gt;"",J3152&lt;&gt;"",K3152&lt;&gt;"",M3152&lt;&gt;"",N3152&lt;&gt;"",O3152&lt;&gt;"",P3152&lt;&gt;"",Q3152&lt;&gt;"",R3152&lt;&gt;"",S3152&lt;&gt;"",T3152&lt;&gt;"",)), "Address Empty", ISBLANK(A3152), "", ISBLANK(B3152), "Room Number Empty", ISBLANK(C3152), "First Name Empty", ISBLANK(E3152), "Last Name Empty", ISBLANK(F3152), "Date of Birth Empty", ISBLANK(G3152), "NI Number Empty", ISBLANK(H3152), "Check In Date Empty", ISBLANK(J3152), "HB Claim Ref Number Empty", ISBLANK(K3152), "Referral Agency Empty", ISBLANK(M3152), "Gender Empty", ISBLANK(N3152), "Religion Empty", ISBLANK(O3152), "Ethnicity Empty", ISBLANK(P3152), "Nationality Empty", ISBLANK(Q3152), "Disability Empty", ISBLANK(R3152), "Sexual Orientation Empty", ISBLANK(S3152), "Language Empty", ISBLANK(T3152), "Risk Assessment Empty", AND(G3152&lt;&gt;"",H3152&lt;&gt;""), IF(SUMPRODUCT(($G$2:$G$5000=G3152)*($H$2:$H$5000=H3152))&gt;1,"CONFLICT: NI and Check-in Date Already in Use","Correct"), TRUE, "Correct")</f>
        <v/>
      </c>
    </row>
    <row r="3153" spans="1:22" s="14" customFormat="1" x14ac:dyDescent="0.5">
      <c r="A3153" s="10"/>
      <c r="B3153" s="11"/>
      <c r="C3153" s="10"/>
      <c r="D3153" s="10"/>
      <c r="E3153" s="10"/>
      <c r="F3153" s="12"/>
      <c r="G3153" s="10"/>
      <c r="H3153" s="12"/>
      <c r="I3153" s="12"/>
      <c r="J3153" s="13"/>
      <c r="K3153" s="10"/>
      <c r="L3153" s="15" t="str">
        <f ca="1">IF(ISBLANK(F3153), "", DATEDIF(Tenants[[#This Row],[DateOfBirth]],TODAY(),"Y"))</f>
        <v/>
      </c>
      <c r="M3153" s="10"/>
      <c r="N3153" s="10"/>
      <c r="O3153" s="10"/>
      <c r="P3153" s="10"/>
      <c r="Q3153" s="10"/>
      <c r="R3153" s="10"/>
      <c r="S3153" s="10"/>
      <c r="T3153" s="10"/>
      <c r="U3153" s="16" t="str">
        <f t="shared" si="50"/>
        <v/>
      </c>
      <c r="V3153" s="16" t="str" cm="1">
        <f t="array" ref="V3153">_xlfn.IFS(AND(ISBLANK(A3153), OR(B3153&lt;&gt;"",C3153&lt;&gt;"",E3153&lt;&gt;"",F3153&lt;&gt;"",G3153&lt;&gt;"",H3153&lt;&gt;"",J3153&lt;&gt;"",K3153&lt;&gt;"",M3153&lt;&gt;"",N3153&lt;&gt;"",O3153&lt;&gt;"",P3153&lt;&gt;"",Q3153&lt;&gt;"",R3153&lt;&gt;"",S3153&lt;&gt;"",T3153&lt;&gt;"",)), "Address Empty", ISBLANK(A3153), "", ISBLANK(B3153), "Room Number Empty", ISBLANK(C3153), "First Name Empty", ISBLANK(E3153), "Last Name Empty", ISBLANK(F3153), "Date of Birth Empty", ISBLANK(G3153), "NI Number Empty", ISBLANK(H3153), "Check In Date Empty", ISBLANK(J3153), "HB Claim Ref Number Empty", ISBLANK(K3153), "Referral Agency Empty", ISBLANK(M3153), "Gender Empty", ISBLANK(N3153), "Religion Empty", ISBLANK(O3153), "Ethnicity Empty", ISBLANK(P3153), "Nationality Empty", ISBLANK(Q3153), "Disability Empty", ISBLANK(R3153), "Sexual Orientation Empty", ISBLANK(S3153), "Language Empty", ISBLANK(T3153), "Risk Assessment Empty", AND(G3153&lt;&gt;"",H3153&lt;&gt;""), IF(SUMPRODUCT(($G$2:$G$5000=G3153)*($H$2:$H$5000=H3153))&gt;1,"CONFLICT: NI and Check-in Date Already in Use","Correct"), TRUE, "Correct")</f>
        <v/>
      </c>
    </row>
    <row r="3154" spans="1:22" s="14" customFormat="1" x14ac:dyDescent="0.5">
      <c r="A3154" s="10"/>
      <c r="B3154" s="11"/>
      <c r="C3154" s="10"/>
      <c r="D3154" s="10"/>
      <c r="E3154" s="10"/>
      <c r="F3154" s="12"/>
      <c r="G3154" s="10"/>
      <c r="H3154" s="12"/>
      <c r="I3154" s="12"/>
      <c r="J3154" s="13"/>
      <c r="K3154" s="10"/>
      <c r="L3154" s="15" t="str">
        <f ca="1">IF(ISBLANK(F3154), "", DATEDIF(Tenants[[#This Row],[DateOfBirth]],TODAY(),"Y"))</f>
        <v/>
      </c>
      <c r="M3154" s="10"/>
      <c r="N3154" s="10"/>
      <c r="O3154" s="10"/>
      <c r="P3154" s="10"/>
      <c r="Q3154" s="10"/>
      <c r="R3154" s="10"/>
      <c r="S3154" s="10"/>
      <c r="T3154" s="10"/>
      <c r="U3154" s="16" t="str">
        <f t="shared" si="50"/>
        <v/>
      </c>
      <c r="V3154" s="16" t="str" cm="1">
        <f t="array" ref="V3154">_xlfn.IFS(AND(ISBLANK(A3154), OR(B3154&lt;&gt;"",C3154&lt;&gt;"",E3154&lt;&gt;"",F3154&lt;&gt;"",G3154&lt;&gt;"",H3154&lt;&gt;"",J3154&lt;&gt;"",K3154&lt;&gt;"",M3154&lt;&gt;"",N3154&lt;&gt;"",O3154&lt;&gt;"",P3154&lt;&gt;"",Q3154&lt;&gt;"",R3154&lt;&gt;"",S3154&lt;&gt;"",T3154&lt;&gt;"",)), "Address Empty", ISBLANK(A3154), "", ISBLANK(B3154), "Room Number Empty", ISBLANK(C3154), "First Name Empty", ISBLANK(E3154), "Last Name Empty", ISBLANK(F3154), "Date of Birth Empty", ISBLANK(G3154), "NI Number Empty", ISBLANK(H3154), "Check In Date Empty", ISBLANK(J3154), "HB Claim Ref Number Empty", ISBLANK(K3154), "Referral Agency Empty", ISBLANK(M3154), "Gender Empty", ISBLANK(N3154), "Religion Empty", ISBLANK(O3154), "Ethnicity Empty", ISBLANK(P3154), "Nationality Empty", ISBLANK(Q3154), "Disability Empty", ISBLANK(R3154), "Sexual Orientation Empty", ISBLANK(S3154), "Language Empty", ISBLANK(T3154), "Risk Assessment Empty", AND(G3154&lt;&gt;"",H3154&lt;&gt;""), IF(SUMPRODUCT(($G$2:$G$5000=G3154)*($H$2:$H$5000=H3154))&gt;1,"CONFLICT: NI and Check-in Date Already in Use","Correct"), TRUE, "Correct")</f>
        <v/>
      </c>
    </row>
    <row r="3155" spans="1:22" s="14" customFormat="1" x14ac:dyDescent="0.5">
      <c r="A3155" s="10"/>
      <c r="B3155" s="11"/>
      <c r="C3155" s="10"/>
      <c r="D3155" s="10"/>
      <c r="E3155" s="10"/>
      <c r="F3155" s="12"/>
      <c r="G3155" s="10"/>
      <c r="H3155" s="12"/>
      <c r="I3155" s="12"/>
      <c r="J3155" s="13"/>
      <c r="K3155" s="10"/>
      <c r="L3155" s="15" t="str">
        <f ca="1">IF(ISBLANK(F3155), "", DATEDIF(Tenants[[#This Row],[DateOfBirth]],TODAY(),"Y"))</f>
        <v/>
      </c>
      <c r="M3155" s="10"/>
      <c r="N3155" s="10"/>
      <c r="O3155" s="10"/>
      <c r="P3155" s="10"/>
      <c r="Q3155" s="10"/>
      <c r="R3155" s="10"/>
      <c r="S3155" s="10"/>
      <c r="T3155" s="10"/>
      <c r="U3155" s="16" t="str">
        <f t="shared" si="50"/>
        <v/>
      </c>
      <c r="V3155" s="16" t="str" cm="1">
        <f t="array" ref="V3155">_xlfn.IFS(AND(ISBLANK(A3155), OR(B3155&lt;&gt;"",C3155&lt;&gt;"",E3155&lt;&gt;"",F3155&lt;&gt;"",G3155&lt;&gt;"",H3155&lt;&gt;"",J3155&lt;&gt;"",K3155&lt;&gt;"",M3155&lt;&gt;"",N3155&lt;&gt;"",O3155&lt;&gt;"",P3155&lt;&gt;"",Q3155&lt;&gt;"",R3155&lt;&gt;"",S3155&lt;&gt;"",T3155&lt;&gt;"",)), "Address Empty", ISBLANK(A3155), "", ISBLANK(B3155), "Room Number Empty", ISBLANK(C3155), "First Name Empty", ISBLANK(E3155), "Last Name Empty", ISBLANK(F3155), "Date of Birth Empty", ISBLANK(G3155), "NI Number Empty", ISBLANK(H3155), "Check In Date Empty", ISBLANK(J3155), "HB Claim Ref Number Empty", ISBLANK(K3155), "Referral Agency Empty", ISBLANK(M3155), "Gender Empty", ISBLANK(N3155), "Religion Empty", ISBLANK(O3155), "Ethnicity Empty", ISBLANK(P3155), "Nationality Empty", ISBLANK(Q3155), "Disability Empty", ISBLANK(R3155), "Sexual Orientation Empty", ISBLANK(S3155), "Language Empty", ISBLANK(T3155), "Risk Assessment Empty", AND(G3155&lt;&gt;"",H3155&lt;&gt;""), IF(SUMPRODUCT(($G$2:$G$5000=G3155)*($H$2:$H$5000=H3155))&gt;1,"CONFLICT: NI and Check-in Date Already in Use","Correct"), TRUE, "Correct")</f>
        <v/>
      </c>
    </row>
    <row r="3156" spans="1:22" s="14" customFormat="1" x14ac:dyDescent="0.5">
      <c r="A3156" s="10"/>
      <c r="B3156" s="11"/>
      <c r="C3156" s="10"/>
      <c r="D3156" s="10"/>
      <c r="E3156" s="10"/>
      <c r="F3156" s="12"/>
      <c r="G3156" s="10"/>
      <c r="H3156" s="12"/>
      <c r="I3156" s="12"/>
      <c r="J3156" s="13"/>
      <c r="K3156" s="10"/>
      <c r="L3156" s="15" t="str">
        <f ca="1">IF(ISBLANK(F3156), "", DATEDIF(Tenants[[#This Row],[DateOfBirth]],TODAY(),"Y"))</f>
        <v/>
      </c>
      <c r="M3156" s="10"/>
      <c r="N3156" s="10"/>
      <c r="O3156" s="10"/>
      <c r="P3156" s="10"/>
      <c r="Q3156" s="10"/>
      <c r="R3156" s="10"/>
      <c r="S3156" s="10"/>
      <c r="T3156" s="10"/>
      <c r="U3156" s="16" t="str">
        <f t="shared" si="50"/>
        <v/>
      </c>
      <c r="V3156" s="16" t="str" cm="1">
        <f t="array" ref="V3156">_xlfn.IFS(AND(ISBLANK(A3156), OR(B3156&lt;&gt;"",C3156&lt;&gt;"",E3156&lt;&gt;"",F3156&lt;&gt;"",G3156&lt;&gt;"",H3156&lt;&gt;"",J3156&lt;&gt;"",K3156&lt;&gt;"",M3156&lt;&gt;"",N3156&lt;&gt;"",O3156&lt;&gt;"",P3156&lt;&gt;"",Q3156&lt;&gt;"",R3156&lt;&gt;"",S3156&lt;&gt;"",T3156&lt;&gt;"",)), "Address Empty", ISBLANK(A3156), "", ISBLANK(B3156), "Room Number Empty", ISBLANK(C3156), "First Name Empty", ISBLANK(E3156), "Last Name Empty", ISBLANK(F3156), "Date of Birth Empty", ISBLANK(G3156), "NI Number Empty", ISBLANK(H3156), "Check In Date Empty", ISBLANK(J3156), "HB Claim Ref Number Empty", ISBLANK(K3156), "Referral Agency Empty", ISBLANK(M3156), "Gender Empty", ISBLANK(N3156), "Religion Empty", ISBLANK(O3156), "Ethnicity Empty", ISBLANK(P3156), "Nationality Empty", ISBLANK(Q3156), "Disability Empty", ISBLANK(R3156), "Sexual Orientation Empty", ISBLANK(S3156), "Language Empty", ISBLANK(T3156), "Risk Assessment Empty", AND(G3156&lt;&gt;"",H3156&lt;&gt;""), IF(SUMPRODUCT(($G$2:$G$5000=G3156)*($H$2:$H$5000=H3156))&gt;1,"CONFLICT: NI and Check-in Date Already in Use","Correct"), TRUE, "Correct")</f>
        <v/>
      </c>
    </row>
    <row r="3157" spans="1:22" s="14" customFormat="1" x14ac:dyDescent="0.5">
      <c r="A3157" s="10"/>
      <c r="B3157" s="11"/>
      <c r="C3157" s="10"/>
      <c r="D3157" s="10"/>
      <c r="E3157" s="10"/>
      <c r="F3157" s="12"/>
      <c r="G3157" s="10"/>
      <c r="H3157" s="12"/>
      <c r="I3157" s="12"/>
      <c r="J3157" s="13"/>
      <c r="K3157" s="10"/>
      <c r="L3157" s="15" t="str">
        <f ca="1">IF(ISBLANK(F3157), "", DATEDIF(Tenants[[#This Row],[DateOfBirth]],TODAY(),"Y"))</f>
        <v/>
      </c>
      <c r="M3157" s="10"/>
      <c r="N3157" s="10"/>
      <c r="O3157" s="10"/>
      <c r="P3157" s="10"/>
      <c r="Q3157" s="10"/>
      <c r="R3157" s="10"/>
      <c r="S3157" s="10"/>
      <c r="T3157" s="10"/>
      <c r="U3157" s="16" t="str">
        <f t="shared" si="50"/>
        <v/>
      </c>
      <c r="V3157" s="16" t="str" cm="1">
        <f t="array" ref="V3157">_xlfn.IFS(AND(ISBLANK(A3157), OR(B3157&lt;&gt;"",C3157&lt;&gt;"",E3157&lt;&gt;"",F3157&lt;&gt;"",G3157&lt;&gt;"",H3157&lt;&gt;"",J3157&lt;&gt;"",K3157&lt;&gt;"",M3157&lt;&gt;"",N3157&lt;&gt;"",O3157&lt;&gt;"",P3157&lt;&gt;"",Q3157&lt;&gt;"",R3157&lt;&gt;"",S3157&lt;&gt;"",T3157&lt;&gt;"",)), "Address Empty", ISBLANK(A3157), "", ISBLANK(B3157), "Room Number Empty", ISBLANK(C3157), "First Name Empty", ISBLANK(E3157), "Last Name Empty", ISBLANK(F3157), "Date of Birth Empty", ISBLANK(G3157), "NI Number Empty", ISBLANK(H3157), "Check In Date Empty", ISBLANK(J3157), "HB Claim Ref Number Empty", ISBLANK(K3157), "Referral Agency Empty", ISBLANK(M3157), "Gender Empty", ISBLANK(N3157), "Religion Empty", ISBLANK(O3157), "Ethnicity Empty", ISBLANK(P3157), "Nationality Empty", ISBLANK(Q3157), "Disability Empty", ISBLANK(R3157), "Sexual Orientation Empty", ISBLANK(S3157), "Language Empty", ISBLANK(T3157), "Risk Assessment Empty", AND(G3157&lt;&gt;"",H3157&lt;&gt;""), IF(SUMPRODUCT(($G$2:$G$5000=G3157)*($H$2:$H$5000=H3157))&gt;1,"CONFLICT: NI and Check-in Date Already in Use","Correct"), TRUE, "Correct")</f>
        <v/>
      </c>
    </row>
    <row r="3158" spans="1:22" s="14" customFormat="1" x14ac:dyDescent="0.5">
      <c r="A3158" s="10"/>
      <c r="B3158" s="11"/>
      <c r="C3158" s="10"/>
      <c r="D3158" s="10"/>
      <c r="E3158" s="10"/>
      <c r="F3158" s="12"/>
      <c r="G3158" s="10"/>
      <c r="H3158" s="12"/>
      <c r="I3158" s="12"/>
      <c r="J3158" s="13"/>
      <c r="K3158" s="10"/>
      <c r="L3158" s="15" t="str">
        <f ca="1">IF(ISBLANK(F3158), "", DATEDIF(Tenants[[#This Row],[DateOfBirth]],TODAY(),"Y"))</f>
        <v/>
      </c>
      <c r="M3158" s="10"/>
      <c r="N3158" s="10"/>
      <c r="O3158" s="10"/>
      <c r="P3158" s="10"/>
      <c r="Q3158" s="10"/>
      <c r="R3158" s="10"/>
      <c r="S3158" s="10"/>
      <c r="T3158" s="10"/>
      <c r="U3158" s="16" t="str">
        <f t="shared" si="50"/>
        <v/>
      </c>
      <c r="V3158" s="16" t="str" cm="1">
        <f t="array" ref="V3158">_xlfn.IFS(AND(ISBLANK(A3158), OR(B3158&lt;&gt;"",C3158&lt;&gt;"",E3158&lt;&gt;"",F3158&lt;&gt;"",G3158&lt;&gt;"",H3158&lt;&gt;"",J3158&lt;&gt;"",K3158&lt;&gt;"",M3158&lt;&gt;"",N3158&lt;&gt;"",O3158&lt;&gt;"",P3158&lt;&gt;"",Q3158&lt;&gt;"",R3158&lt;&gt;"",S3158&lt;&gt;"",T3158&lt;&gt;"",)), "Address Empty", ISBLANK(A3158), "", ISBLANK(B3158), "Room Number Empty", ISBLANK(C3158), "First Name Empty", ISBLANK(E3158), "Last Name Empty", ISBLANK(F3158), "Date of Birth Empty", ISBLANK(G3158), "NI Number Empty", ISBLANK(H3158), "Check In Date Empty", ISBLANK(J3158), "HB Claim Ref Number Empty", ISBLANK(K3158), "Referral Agency Empty", ISBLANK(M3158), "Gender Empty", ISBLANK(N3158), "Religion Empty", ISBLANK(O3158), "Ethnicity Empty", ISBLANK(P3158), "Nationality Empty", ISBLANK(Q3158), "Disability Empty", ISBLANK(R3158), "Sexual Orientation Empty", ISBLANK(S3158), "Language Empty", ISBLANK(T3158), "Risk Assessment Empty", AND(G3158&lt;&gt;"",H3158&lt;&gt;""), IF(SUMPRODUCT(($G$2:$G$5000=G3158)*($H$2:$H$5000=H3158))&gt;1,"CONFLICT: NI and Check-in Date Already in Use","Correct"), TRUE, "Correct")</f>
        <v/>
      </c>
    </row>
    <row r="3159" spans="1:22" s="14" customFormat="1" x14ac:dyDescent="0.5">
      <c r="A3159" s="10"/>
      <c r="B3159" s="11"/>
      <c r="C3159" s="10"/>
      <c r="D3159" s="10"/>
      <c r="E3159" s="10"/>
      <c r="F3159" s="12"/>
      <c r="G3159" s="10"/>
      <c r="H3159" s="12"/>
      <c r="I3159" s="12"/>
      <c r="J3159" s="13"/>
      <c r="K3159" s="10"/>
      <c r="L3159" s="15" t="str">
        <f ca="1">IF(ISBLANK(F3159), "", DATEDIF(Tenants[[#This Row],[DateOfBirth]],TODAY(),"Y"))</f>
        <v/>
      </c>
      <c r="M3159" s="10"/>
      <c r="N3159" s="10"/>
      <c r="O3159" s="10"/>
      <c r="P3159" s="10"/>
      <c r="Q3159" s="10"/>
      <c r="R3159" s="10"/>
      <c r="S3159" s="10"/>
      <c r="T3159" s="10"/>
      <c r="U3159" s="16" t="str">
        <f t="shared" si="50"/>
        <v/>
      </c>
      <c r="V3159" s="16" t="str" cm="1">
        <f t="array" ref="V3159">_xlfn.IFS(AND(ISBLANK(A3159), OR(B3159&lt;&gt;"",C3159&lt;&gt;"",E3159&lt;&gt;"",F3159&lt;&gt;"",G3159&lt;&gt;"",H3159&lt;&gt;"",J3159&lt;&gt;"",K3159&lt;&gt;"",M3159&lt;&gt;"",N3159&lt;&gt;"",O3159&lt;&gt;"",P3159&lt;&gt;"",Q3159&lt;&gt;"",R3159&lt;&gt;"",S3159&lt;&gt;"",T3159&lt;&gt;"",)), "Address Empty", ISBLANK(A3159), "", ISBLANK(B3159), "Room Number Empty", ISBLANK(C3159), "First Name Empty", ISBLANK(E3159), "Last Name Empty", ISBLANK(F3159), "Date of Birth Empty", ISBLANK(G3159), "NI Number Empty", ISBLANK(H3159), "Check In Date Empty", ISBLANK(J3159), "HB Claim Ref Number Empty", ISBLANK(K3159), "Referral Agency Empty", ISBLANK(M3159), "Gender Empty", ISBLANK(N3159), "Religion Empty", ISBLANK(O3159), "Ethnicity Empty", ISBLANK(P3159), "Nationality Empty", ISBLANK(Q3159), "Disability Empty", ISBLANK(R3159), "Sexual Orientation Empty", ISBLANK(S3159), "Language Empty", ISBLANK(T3159), "Risk Assessment Empty", AND(G3159&lt;&gt;"",H3159&lt;&gt;""), IF(SUMPRODUCT(($G$2:$G$5000=G3159)*($H$2:$H$5000=H3159))&gt;1,"CONFLICT: NI and Check-in Date Already in Use","Correct"), TRUE, "Correct")</f>
        <v/>
      </c>
    </row>
    <row r="3160" spans="1:22" s="14" customFormat="1" x14ac:dyDescent="0.5">
      <c r="A3160" s="10"/>
      <c r="B3160" s="11"/>
      <c r="C3160" s="10"/>
      <c r="D3160" s="10"/>
      <c r="E3160" s="10"/>
      <c r="F3160" s="12"/>
      <c r="G3160" s="10"/>
      <c r="H3160" s="12"/>
      <c r="I3160" s="12"/>
      <c r="J3160" s="13"/>
      <c r="K3160" s="10"/>
      <c r="L3160" s="15" t="str">
        <f ca="1">IF(ISBLANK(F3160), "", DATEDIF(Tenants[[#This Row],[DateOfBirth]],TODAY(),"Y"))</f>
        <v/>
      </c>
      <c r="M3160" s="10"/>
      <c r="N3160" s="10"/>
      <c r="O3160" s="10"/>
      <c r="P3160" s="10"/>
      <c r="Q3160" s="10"/>
      <c r="R3160" s="10"/>
      <c r="S3160" s="10"/>
      <c r="T3160" s="10"/>
      <c r="U3160" s="16" t="str">
        <f t="shared" si="50"/>
        <v/>
      </c>
      <c r="V3160" s="16" t="str" cm="1">
        <f t="array" ref="V3160">_xlfn.IFS(AND(ISBLANK(A3160), OR(B3160&lt;&gt;"",C3160&lt;&gt;"",E3160&lt;&gt;"",F3160&lt;&gt;"",G3160&lt;&gt;"",H3160&lt;&gt;"",J3160&lt;&gt;"",K3160&lt;&gt;"",M3160&lt;&gt;"",N3160&lt;&gt;"",O3160&lt;&gt;"",P3160&lt;&gt;"",Q3160&lt;&gt;"",R3160&lt;&gt;"",S3160&lt;&gt;"",T3160&lt;&gt;"",)), "Address Empty", ISBLANK(A3160), "", ISBLANK(B3160), "Room Number Empty", ISBLANK(C3160), "First Name Empty", ISBLANK(E3160), "Last Name Empty", ISBLANK(F3160), "Date of Birth Empty", ISBLANK(G3160), "NI Number Empty", ISBLANK(H3160), "Check In Date Empty", ISBLANK(J3160), "HB Claim Ref Number Empty", ISBLANK(K3160), "Referral Agency Empty", ISBLANK(M3160), "Gender Empty", ISBLANK(N3160), "Religion Empty", ISBLANK(O3160), "Ethnicity Empty", ISBLANK(P3160), "Nationality Empty", ISBLANK(Q3160), "Disability Empty", ISBLANK(R3160), "Sexual Orientation Empty", ISBLANK(S3160), "Language Empty", ISBLANK(T3160), "Risk Assessment Empty", AND(G3160&lt;&gt;"",H3160&lt;&gt;""), IF(SUMPRODUCT(($G$2:$G$5000=G3160)*($H$2:$H$5000=H3160))&gt;1,"CONFLICT: NI and Check-in Date Already in Use","Correct"), TRUE, "Correct")</f>
        <v/>
      </c>
    </row>
    <row r="3161" spans="1:22" s="14" customFormat="1" x14ac:dyDescent="0.5">
      <c r="A3161" s="10"/>
      <c r="B3161" s="11"/>
      <c r="C3161" s="10"/>
      <c r="D3161" s="10"/>
      <c r="E3161" s="10"/>
      <c r="F3161" s="12"/>
      <c r="G3161" s="10"/>
      <c r="H3161" s="12"/>
      <c r="I3161" s="12"/>
      <c r="J3161" s="13"/>
      <c r="K3161" s="10"/>
      <c r="L3161" s="15" t="str">
        <f ca="1">IF(ISBLANK(F3161), "", DATEDIF(Tenants[[#This Row],[DateOfBirth]],TODAY(),"Y"))</f>
        <v/>
      </c>
      <c r="M3161" s="10"/>
      <c r="N3161" s="10"/>
      <c r="O3161" s="10"/>
      <c r="P3161" s="10"/>
      <c r="Q3161" s="10"/>
      <c r="R3161" s="10"/>
      <c r="S3161" s="10"/>
      <c r="T3161" s="10"/>
      <c r="U3161" s="16" t="str">
        <f t="shared" si="50"/>
        <v/>
      </c>
      <c r="V3161" s="16" t="str" cm="1">
        <f t="array" ref="V3161">_xlfn.IFS(AND(ISBLANK(A3161), OR(B3161&lt;&gt;"",C3161&lt;&gt;"",E3161&lt;&gt;"",F3161&lt;&gt;"",G3161&lt;&gt;"",H3161&lt;&gt;"",J3161&lt;&gt;"",K3161&lt;&gt;"",M3161&lt;&gt;"",N3161&lt;&gt;"",O3161&lt;&gt;"",P3161&lt;&gt;"",Q3161&lt;&gt;"",R3161&lt;&gt;"",S3161&lt;&gt;"",T3161&lt;&gt;"",)), "Address Empty", ISBLANK(A3161), "", ISBLANK(B3161), "Room Number Empty", ISBLANK(C3161), "First Name Empty", ISBLANK(E3161), "Last Name Empty", ISBLANK(F3161), "Date of Birth Empty", ISBLANK(G3161), "NI Number Empty", ISBLANK(H3161), "Check In Date Empty", ISBLANK(J3161), "HB Claim Ref Number Empty", ISBLANK(K3161), "Referral Agency Empty", ISBLANK(M3161), "Gender Empty", ISBLANK(N3161), "Religion Empty", ISBLANK(O3161), "Ethnicity Empty", ISBLANK(P3161), "Nationality Empty", ISBLANK(Q3161), "Disability Empty", ISBLANK(R3161), "Sexual Orientation Empty", ISBLANK(S3161), "Language Empty", ISBLANK(T3161), "Risk Assessment Empty", AND(G3161&lt;&gt;"",H3161&lt;&gt;""), IF(SUMPRODUCT(($G$2:$G$5000=G3161)*($H$2:$H$5000=H3161))&gt;1,"CONFLICT: NI and Check-in Date Already in Use","Correct"), TRUE, "Correct")</f>
        <v/>
      </c>
    </row>
    <row r="3162" spans="1:22" s="14" customFormat="1" x14ac:dyDescent="0.5">
      <c r="A3162" s="10"/>
      <c r="B3162" s="11"/>
      <c r="C3162" s="10"/>
      <c r="D3162" s="10"/>
      <c r="E3162" s="10"/>
      <c r="F3162" s="12"/>
      <c r="G3162" s="10"/>
      <c r="H3162" s="12"/>
      <c r="I3162" s="12"/>
      <c r="J3162" s="13"/>
      <c r="K3162" s="10"/>
      <c r="L3162" s="15" t="str">
        <f ca="1">IF(ISBLANK(F3162), "", DATEDIF(Tenants[[#This Row],[DateOfBirth]],TODAY(),"Y"))</f>
        <v/>
      </c>
      <c r="M3162" s="10"/>
      <c r="N3162" s="10"/>
      <c r="O3162" s="10"/>
      <c r="P3162" s="10"/>
      <c r="Q3162" s="10"/>
      <c r="R3162" s="10"/>
      <c r="S3162" s="10"/>
      <c r="T3162" s="10"/>
      <c r="U3162" s="16" t="str">
        <f t="shared" si="50"/>
        <v/>
      </c>
      <c r="V3162" s="16" t="str" cm="1">
        <f t="array" ref="V3162">_xlfn.IFS(AND(ISBLANK(A3162), OR(B3162&lt;&gt;"",C3162&lt;&gt;"",E3162&lt;&gt;"",F3162&lt;&gt;"",G3162&lt;&gt;"",H3162&lt;&gt;"",J3162&lt;&gt;"",K3162&lt;&gt;"",M3162&lt;&gt;"",N3162&lt;&gt;"",O3162&lt;&gt;"",P3162&lt;&gt;"",Q3162&lt;&gt;"",R3162&lt;&gt;"",S3162&lt;&gt;"",T3162&lt;&gt;"",)), "Address Empty", ISBLANK(A3162), "", ISBLANK(B3162), "Room Number Empty", ISBLANK(C3162), "First Name Empty", ISBLANK(E3162), "Last Name Empty", ISBLANK(F3162), "Date of Birth Empty", ISBLANK(G3162), "NI Number Empty", ISBLANK(H3162), "Check In Date Empty", ISBLANK(J3162), "HB Claim Ref Number Empty", ISBLANK(K3162), "Referral Agency Empty", ISBLANK(M3162), "Gender Empty", ISBLANK(N3162), "Religion Empty", ISBLANK(O3162), "Ethnicity Empty", ISBLANK(P3162), "Nationality Empty", ISBLANK(Q3162), "Disability Empty", ISBLANK(R3162), "Sexual Orientation Empty", ISBLANK(S3162), "Language Empty", ISBLANK(T3162), "Risk Assessment Empty", AND(G3162&lt;&gt;"",H3162&lt;&gt;""), IF(SUMPRODUCT(($G$2:$G$5000=G3162)*($H$2:$H$5000=H3162))&gt;1,"CONFLICT: NI and Check-in Date Already in Use","Correct"), TRUE, "Correct")</f>
        <v/>
      </c>
    </row>
    <row r="3163" spans="1:22" s="14" customFormat="1" x14ac:dyDescent="0.5">
      <c r="A3163" s="10"/>
      <c r="B3163" s="11"/>
      <c r="C3163" s="10"/>
      <c r="D3163" s="10"/>
      <c r="E3163" s="10"/>
      <c r="F3163" s="12"/>
      <c r="G3163" s="10"/>
      <c r="H3163" s="12"/>
      <c r="I3163" s="12"/>
      <c r="J3163" s="13"/>
      <c r="K3163" s="10"/>
      <c r="L3163" s="15" t="str">
        <f ca="1">IF(ISBLANK(F3163), "", DATEDIF(Tenants[[#This Row],[DateOfBirth]],TODAY(),"Y"))</f>
        <v/>
      </c>
      <c r="M3163" s="10"/>
      <c r="N3163" s="10"/>
      <c r="O3163" s="10"/>
      <c r="P3163" s="10"/>
      <c r="Q3163" s="10"/>
      <c r="R3163" s="10"/>
      <c r="S3163" s="10"/>
      <c r="T3163" s="10"/>
      <c r="U3163" s="16" t="str">
        <f t="shared" si="50"/>
        <v/>
      </c>
      <c r="V3163" s="16" t="str" cm="1">
        <f t="array" ref="V3163">_xlfn.IFS(AND(ISBLANK(A3163), OR(B3163&lt;&gt;"",C3163&lt;&gt;"",E3163&lt;&gt;"",F3163&lt;&gt;"",G3163&lt;&gt;"",H3163&lt;&gt;"",J3163&lt;&gt;"",K3163&lt;&gt;"",M3163&lt;&gt;"",N3163&lt;&gt;"",O3163&lt;&gt;"",P3163&lt;&gt;"",Q3163&lt;&gt;"",R3163&lt;&gt;"",S3163&lt;&gt;"",T3163&lt;&gt;"",)), "Address Empty", ISBLANK(A3163), "", ISBLANK(B3163), "Room Number Empty", ISBLANK(C3163), "First Name Empty", ISBLANK(E3163), "Last Name Empty", ISBLANK(F3163), "Date of Birth Empty", ISBLANK(G3163), "NI Number Empty", ISBLANK(H3163), "Check In Date Empty", ISBLANK(J3163), "HB Claim Ref Number Empty", ISBLANK(K3163), "Referral Agency Empty", ISBLANK(M3163), "Gender Empty", ISBLANK(N3163), "Religion Empty", ISBLANK(O3163), "Ethnicity Empty", ISBLANK(P3163), "Nationality Empty", ISBLANK(Q3163), "Disability Empty", ISBLANK(R3163), "Sexual Orientation Empty", ISBLANK(S3163), "Language Empty", ISBLANK(T3163), "Risk Assessment Empty", AND(G3163&lt;&gt;"",H3163&lt;&gt;""), IF(SUMPRODUCT(($G$2:$G$5000=G3163)*($H$2:$H$5000=H3163))&gt;1,"CONFLICT: NI and Check-in Date Already in Use","Correct"), TRUE, "Correct")</f>
        <v/>
      </c>
    </row>
    <row r="3164" spans="1:22" s="14" customFormat="1" x14ac:dyDescent="0.5">
      <c r="A3164" s="10"/>
      <c r="B3164" s="11"/>
      <c r="C3164" s="10"/>
      <c r="D3164" s="10"/>
      <c r="E3164" s="10"/>
      <c r="F3164" s="12"/>
      <c r="G3164" s="10"/>
      <c r="H3164" s="12"/>
      <c r="I3164" s="12"/>
      <c r="J3164" s="13"/>
      <c r="K3164" s="10"/>
      <c r="L3164" s="15" t="str">
        <f ca="1">IF(ISBLANK(F3164), "", DATEDIF(Tenants[[#This Row],[DateOfBirth]],TODAY(),"Y"))</f>
        <v/>
      </c>
      <c r="M3164" s="10"/>
      <c r="N3164" s="10"/>
      <c r="O3164" s="10"/>
      <c r="P3164" s="10"/>
      <c r="Q3164" s="10"/>
      <c r="R3164" s="10"/>
      <c r="S3164" s="10"/>
      <c r="T3164" s="10"/>
      <c r="U3164" s="16" t="str">
        <f t="shared" si="50"/>
        <v/>
      </c>
      <c r="V3164" s="16" t="str" cm="1">
        <f t="array" ref="V3164">_xlfn.IFS(AND(ISBLANK(A3164), OR(B3164&lt;&gt;"",C3164&lt;&gt;"",E3164&lt;&gt;"",F3164&lt;&gt;"",G3164&lt;&gt;"",H3164&lt;&gt;"",J3164&lt;&gt;"",K3164&lt;&gt;"",M3164&lt;&gt;"",N3164&lt;&gt;"",O3164&lt;&gt;"",P3164&lt;&gt;"",Q3164&lt;&gt;"",R3164&lt;&gt;"",S3164&lt;&gt;"",T3164&lt;&gt;"",)), "Address Empty", ISBLANK(A3164), "", ISBLANK(B3164), "Room Number Empty", ISBLANK(C3164), "First Name Empty", ISBLANK(E3164), "Last Name Empty", ISBLANK(F3164), "Date of Birth Empty", ISBLANK(G3164), "NI Number Empty", ISBLANK(H3164), "Check In Date Empty", ISBLANK(J3164), "HB Claim Ref Number Empty", ISBLANK(K3164), "Referral Agency Empty", ISBLANK(M3164), "Gender Empty", ISBLANK(N3164), "Religion Empty", ISBLANK(O3164), "Ethnicity Empty", ISBLANK(P3164), "Nationality Empty", ISBLANK(Q3164), "Disability Empty", ISBLANK(R3164), "Sexual Orientation Empty", ISBLANK(S3164), "Language Empty", ISBLANK(T3164), "Risk Assessment Empty", AND(G3164&lt;&gt;"",H3164&lt;&gt;""), IF(SUMPRODUCT(($G$2:$G$5000=G3164)*($H$2:$H$5000=H3164))&gt;1,"CONFLICT: NI and Check-in Date Already in Use","Correct"), TRUE, "Correct")</f>
        <v/>
      </c>
    </row>
    <row r="3165" spans="1:22" s="14" customFormat="1" x14ac:dyDescent="0.5">
      <c r="A3165" s="10"/>
      <c r="B3165" s="11"/>
      <c r="C3165" s="10"/>
      <c r="D3165" s="10"/>
      <c r="E3165" s="10"/>
      <c r="F3165" s="12"/>
      <c r="G3165" s="10"/>
      <c r="H3165" s="12"/>
      <c r="I3165" s="12"/>
      <c r="J3165" s="13"/>
      <c r="K3165" s="10"/>
      <c r="L3165" s="15" t="str">
        <f ca="1">IF(ISBLANK(F3165), "", DATEDIF(Tenants[[#This Row],[DateOfBirth]],TODAY(),"Y"))</f>
        <v/>
      </c>
      <c r="M3165" s="10"/>
      <c r="N3165" s="10"/>
      <c r="O3165" s="10"/>
      <c r="P3165" s="10"/>
      <c r="Q3165" s="10"/>
      <c r="R3165" s="10"/>
      <c r="S3165" s="10"/>
      <c r="T3165" s="10"/>
      <c r="U3165" s="16" t="str">
        <f t="shared" si="50"/>
        <v/>
      </c>
      <c r="V3165" s="16" t="str" cm="1">
        <f t="array" ref="V3165">_xlfn.IFS(AND(ISBLANK(A3165), OR(B3165&lt;&gt;"",C3165&lt;&gt;"",E3165&lt;&gt;"",F3165&lt;&gt;"",G3165&lt;&gt;"",H3165&lt;&gt;"",J3165&lt;&gt;"",K3165&lt;&gt;"",M3165&lt;&gt;"",N3165&lt;&gt;"",O3165&lt;&gt;"",P3165&lt;&gt;"",Q3165&lt;&gt;"",R3165&lt;&gt;"",S3165&lt;&gt;"",T3165&lt;&gt;"",)), "Address Empty", ISBLANK(A3165), "", ISBLANK(B3165), "Room Number Empty", ISBLANK(C3165), "First Name Empty", ISBLANK(E3165), "Last Name Empty", ISBLANK(F3165), "Date of Birth Empty", ISBLANK(G3165), "NI Number Empty", ISBLANK(H3165), "Check In Date Empty", ISBLANK(J3165), "HB Claim Ref Number Empty", ISBLANK(K3165), "Referral Agency Empty", ISBLANK(M3165), "Gender Empty", ISBLANK(N3165), "Religion Empty", ISBLANK(O3165), "Ethnicity Empty", ISBLANK(P3165), "Nationality Empty", ISBLANK(Q3165), "Disability Empty", ISBLANK(R3165), "Sexual Orientation Empty", ISBLANK(S3165), "Language Empty", ISBLANK(T3165), "Risk Assessment Empty", AND(G3165&lt;&gt;"",H3165&lt;&gt;""), IF(SUMPRODUCT(($G$2:$G$5000=G3165)*($H$2:$H$5000=H3165))&gt;1,"CONFLICT: NI and Check-in Date Already in Use","Correct"), TRUE, "Correct")</f>
        <v/>
      </c>
    </row>
    <row r="3166" spans="1:22" s="14" customFormat="1" x14ac:dyDescent="0.5">
      <c r="A3166" s="10"/>
      <c r="B3166" s="11"/>
      <c r="C3166" s="10"/>
      <c r="D3166" s="10"/>
      <c r="E3166" s="10"/>
      <c r="F3166" s="12"/>
      <c r="G3166" s="10"/>
      <c r="H3166" s="12"/>
      <c r="I3166" s="12"/>
      <c r="J3166" s="13"/>
      <c r="K3166" s="10"/>
      <c r="L3166" s="15" t="str">
        <f ca="1">IF(ISBLANK(F3166), "", DATEDIF(Tenants[[#This Row],[DateOfBirth]],TODAY(),"Y"))</f>
        <v/>
      </c>
      <c r="M3166" s="10"/>
      <c r="N3166" s="10"/>
      <c r="O3166" s="10"/>
      <c r="P3166" s="10"/>
      <c r="Q3166" s="10"/>
      <c r="R3166" s="10"/>
      <c r="S3166" s="10"/>
      <c r="T3166" s="10"/>
      <c r="U3166" s="16" t="str">
        <f t="shared" si="50"/>
        <v/>
      </c>
      <c r="V3166" s="16" t="str" cm="1">
        <f t="array" ref="V3166">_xlfn.IFS(AND(ISBLANK(A3166), OR(B3166&lt;&gt;"",C3166&lt;&gt;"",E3166&lt;&gt;"",F3166&lt;&gt;"",G3166&lt;&gt;"",H3166&lt;&gt;"",J3166&lt;&gt;"",K3166&lt;&gt;"",M3166&lt;&gt;"",N3166&lt;&gt;"",O3166&lt;&gt;"",P3166&lt;&gt;"",Q3166&lt;&gt;"",R3166&lt;&gt;"",S3166&lt;&gt;"",T3166&lt;&gt;"",)), "Address Empty", ISBLANK(A3166), "", ISBLANK(B3166), "Room Number Empty", ISBLANK(C3166), "First Name Empty", ISBLANK(E3166), "Last Name Empty", ISBLANK(F3166), "Date of Birth Empty", ISBLANK(G3166), "NI Number Empty", ISBLANK(H3166), "Check In Date Empty", ISBLANK(J3166), "HB Claim Ref Number Empty", ISBLANK(K3166), "Referral Agency Empty", ISBLANK(M3166), "Gender Empty", ISBLANK(N3166), "Religion Empty", ISBLANK(O3166), "Ethnicity Empty", ISBLANK(P3166), "Nationality Empty", ISBLANK(Q3166), "Disability Empty", ISBLANK(R3166), "Sexual Orientation Empty", ISBLANK(S3166), "Language Empty", ISBLANK(T3166), "Risk Assessment Empty", AND(G3166&lt;&gt;"",H3166&lt;&gt;""), IF(SUMPRODUCT(($G$2:$G$5000=G3166)*($H$2:$H$5000=H3166))&gt;1,"CONFLICT: NI and Check-in Date Already in Use","Correct"), TRUE, "Correct")</f>
        <v/>
      </c>
    </row>
    <row r="3167" spans="1:22" s="14" customFormat="1" x14ac:dyDescent="0.5">
      <c r="A3167" s="10"/>
      <c r="B3167" s="11"/>
      <c r="C3167" s="10"/>
      <c r="D3167" s="10"/>
      <c r="E3167" s="10"/>
      <c r="F3167" s="12"/>
      <c r="G3167" s="10"/>
      <c r="H3167" s="12"/>
      <c r="I3167" s="12"/>
      <c r="J3167" s="13"/>
      <c r="K3167" s="10"/>
      <c r="L3167" s="15" t="str">
        <f ca="1">IF(ISBLANK(F3167), "", DATEDIF(Tenants[[#This Row],[DateOfBirth]],TODAY(),"Y"))</f>
        <v/>
      </c>
      <c r="M3167" s="10"/>
      <c r="N3167" s="10"/>
      <c r="O3167" s="10"/>
      <c r="P3167" s="10"/>
      <c r="Q3167" s="10"/>
      <c r="R3167" s="10"/>
      <c r="S3167" s="10"/>
      <c r="T3167" s="10"/>
      <c r="U3167" s="16" t="str">
        <f t="shared" si="50"/>
        <v/>
      </c>
      <c r="V3167" s="16" t="str" cm="1">
        <f t="array" ref="V3167">_xlfn.IFS(AND(ISBLANK(A3167), OR(B3167&lt;&gt;"",C3167&lt;&gt;"",E3167&lt;&gt;"",F3167&lt;&gt;"",G3167&lt;&gt;"",H3167&lt;&gt;"",J3167&lt;&gt;"",K3167&lt;&gt;"",M3167&lt;&gt;"",N3167&lt;&gt;"",O3167&lt;&gt;"",P3167&lt;&gt;"",Q3167&lt;&gt;"",R3167&lt;&gt;"",S3167&lt;&gt;"",T3167&lt;&gt;"",)), "Address Empty", ISBLANK(A3167), "", ISBLANK(B3167), "Room Number Empty", ISBLANK(C3167), "First Name Empty", ISBLANK(E3167), "Last Name Empty", ISBLANK(F3167), "Date of Birth Empty", ISBLANK(G3167), "NI Number Empty", ISBLANK(H3167), "Check In Date Empty", ISBLANK(J3167), "HB Claim Ref Number Empty", ISBLANK(K3167), "Referral Agency Empty", ISBLANK(M3167), "Gender Empty", ISBLANK(N3167), "Religion Empty", ISBLANK(O3167), "Ethnicity Empty", ISBLANK(P3167), "Nationality Empty", ISBLANK(Q3167), "Disability Empty", ISBLANK(R3167), "Sexual Orientation Empty", ISBLANK(S3167), "Language Empty", ISBLANK(T3167), "Risk Assessment Empty", AND(G3167&lt;&gt;"",H3167&lt;&gt;""), IF(SUMPRODUCT(($G$2:$G$5000=G3167)*($H$2:$H$5000=H3167))&gt;1,"CONFLICT: NI and Check-in Date Already in Use","Correct"), TRUE, "Correct")</f>
        <v/>
      </c>
    </row>
    <row r="3168" spans="1:22" s="14" customFormat="1" x14ac:dyDescent="0.5">
      <c r="A3168" s="10"/>
      <c r="B3168" s="11"/>
      <c r="C3168" s="10"/>
      <c r="D3168" s="10"/>
      <c r="E3168" s="10"/>
      <c r="F3168" s="12"/>
      <c r="G3168" s="10"/>
      <c r="H3168" s="12"/>
      <c r="I3168" s="12"/>
      <c r="J3168" s="13"/>
      <c r="K3168" s="10"/>
      <c r="L3168" s="15" t="str">
        <f ca="1">IF(ISBLANK(F3168), "", DATEDIF(Tenants[[#This Row],[DateOfBirth]],TODAY(),"Y"))</f>
        <v/>
      </c>
      <c r="M3168" s="10"/>
      <c r="N3168" s="10"/>
      <c r="O3168" s="10"/>
      <c r="P3168" s="10"/>
      <c r="Q3168" s="10"/>
      <c r="R3168" s="10"/>
      <c r="S3168" s="10"/>
      <c r="T3168" s="10"/>
      <c r="U3168" s="16" t="str">
        <f t="shared" si="50"/>
        <v/>
      </c>
      <c r="V3168" s="16" t="str" cm="1">
        <f t="array" ref="V3168">_xlfn.IFS(AND(ISBLANK(A3168), OR(B3168&lt;&gt;"",C3168&lt;&gt;"",E3168&lt;&gt;"",F3168&lt;&gt;"",G3168&lt;&gt;"",H3168&lt;&gt;"",J3168&lt;&gt;"",K3168&lt;&gt;"",M3168&lt;&gt;"",N3168&lt;&gt;"",O3168&lt;&gt;"",P3168&lt;&gt;"",Q3168&lt;&gt;"",R3168&lt;&gt;"",S3168&lt;&gt;"",T3168&lt;&gt;"",)), "Address Empty", ISBLANK(A3168), "", ISBLANK(B3168), "Room Number Empty", ISBLANK(C3168), "First Name Empty", ISBLANK(E3168), "Last Name Empty", ISBLANK(F3168), "Date of Birth Empty", ISBLANK(G3168), "NI Number Empty", ISBLANK(H3168), "Check In Date Empty", ISBLANK(J3168), "HB Claim Ref Number Empty", ISBLANK(K3168), "Referral Agency Empty", ISBLANK(M3168), "Gender Empty", ISBLANK(N3168), "Religion Empty", ISBLANK(O3168), "Ethnicity Empty", ISBLANK(P3168), "Nationality Empty", ISBLANK(Q3168), "Disability Empty", ISBLANK(R3168), "Sexual Orientation Empty", ISBLANK(S3168), "Language Empty", ISBLANK(T3168), "Risk Assessment Empty", AND(G3168&lt;&gt;"",H3168&lt;&gt;""), IF(SUMPRODUCT(($G$2:$G$5000=G3168)*($H$2:$H$5000=H3168))&gt;1,"CONFLICT: NI and Check-in Date Already in Use","Correct"), TRUE, "Correct")</f>
        <v/>
      </c>
    </row>
    <row r="3169" spans="1:22" s="14" customFormat="1" x14ac:dyDescent="0.5">
      <c r="A3169" s="10"/>
      <c r="B3169" s="11"/>
      <c r="C3169" s="10"/>
      <c r="D3169" s="10"/>
      <c r="E3169" s="10"/>
      <c r="F3169" s="12"/>
      <c r="G3169" s="10"/>
      <c r="H3169" s="12"/>
      <c r="I3169" s="12"/>
      <c r="J3169" s="13"/>
      <c r="K3169" s="10"/>
      <c r="L3169" s="15" t="str">
        <f ca="1">IF(ISBLANK(F3169), "", DATEDIF(Tenants[[#This Row],[DateOfBirth]],TODAY(),"Y"))</f>
        <v/>
      </c>
      <c r="M3169" s="10"/>
      <c r="N3169" s="10"/>
      <c r="O3169" s="10"/>
      <c r="P3169" s="10"/>
      <c r="Q3169" s="10"/>
      <c r="R3169" s="10"/>
      <c r="S3169" s="10"/>
      <c r="T3169" s="10"/>
      <c r="U3169" s="16" t="str">
        <f t="shared" si="50"/>
        <v/>
      </c>
      <c r="V3169" s="16" t="str" cm="1">
        <f t="array" ref="V3169">_xlfn.IFS(AND(ISBLANK(A3169), OR(B3169&lt;&gt;"",C3169&lt;&gt;"",E3169&lt;&gt;"",F3169&lt;&gt;"",G3169&lt;&gt;"",H3169&lt;&gt;"",J3169&lt;&gt;"",K3169&lt;&gt;"",M3169&lt;&gt;"",N3169&lt;&gt;"",O3169&lt;&gt;"",P3169&lt;&gt;"",Q3169&lt;&gt;"",R3169&lt;&gt;"",S3169&lt;&gt;"",T3169&lt;&gt;"",)), "Address Empty", ISBLANK(A3169), "", ISBLANK(B3169), "Room Number Empty", ISBLANK(C3169), "First Name Empty", ISBLANK(E3169), "Last Name Empty", ISBLANK(F3169), "Date of Birth Empty", ISBLANK(G3169), "NI Number Empty", ISBLANK(H3169), "Check In Date Empty", ISBLANK(J3169), "HB Claim Ref Number Empty", ISBLANK(K3169), "Referral Agency Empty", ISBLANK(M3169), "Gender Empty", ISBLANK(N3169), "Religion Empty", ISBLANK(O3169), "Ethnicity Empty", ISBLANK(P3169), "Nationality Empty", ISBLANK(Q3169), "Disability Empty", ISBLANK(R3169), "Sexual Orientation Empty", ISBLANK(S3169), "Language Empty", ISBLANK(T3169), "Risk Assessment Empty", AND(G3169&lt;&gt;"",H3169&lt;&gt;""), IF(SUMPRODUCT(($G$2:$G$5000=G3169)*($H$2:$H$5000=H3169))&gt;1,"CONFLICT: NI and Check-in Date Already in Use","Correct"), TRUE, "Correct")</f>
        <v/>
      </c>
    </row>
    <row r="3170" spans="1:22" s="14" customFormat="1" x14ac:dyDescent="0.5">
      <c r="A3170" s="10"/>
      <c r="B3170" s="11"/>
      <c r="C3170" s="10"/>
      <c r="D3170" s="10"/>
      <c r="E3170" s="10"/>
      <c r="F3170" s="12"/>
      <c r="G3170" s="10"/>
      <c r="H3170" s="12"/>
      <c r="I3170" s="12"/>
      <c r="J3170" s="13"/>
      <c r="K3170" s="10"/>
      <c r="L3170" s="15" t="str">
        <f ca="1">IF(ISBLANK(F3170), "", DATEDIF(Tenants[[#This Row],[DateOfBirth]],TODAY(),"Y"))</f>
        <v/>
      </c>
      <c r="M3170" s="10"/>
      <c r="N3170" s="10"/>
      <c r="O3170" s="10"/>
      <c r="P3170" s="10"/>
      <c r="Q3170" s="10"/>
      <c r="R3170" s="10"/>
      <c r="S3170" s="10"/>
      <c r="T3170" s="10"/>
      <c r="U3170" s="16" t="str">
        <f t="shared" si="50"/>
        <v/>
      </c>
      <c r="V3170" s="16" t="str" cm="1">
        <f t="array" ref="V3170">_xlfn.IFS(AND(ISBLANK(A3170), OR(B3170&lt;&gt;"",C3170&lt;&gt;"",E3170&lt;&gt;"",F3170&lt;&gt;"",G3170&lt;&gt;"",H3170&lt;&gt;"",J3170&lt;&gt;"",K3170&lt;&gt;"",M3170&lt;&gt;"",N3170&lt;&gt;"",O3170&lt;&gt;"",P3170&lt;&gt;"",Q3170&lt;&gt;"",R3170&lt;&gt;"",S3170&lt;&gt;"",T3170&lt;&gt;"",)), "Address Empty", ISBLANK(A3170), "", ISBLANK(B3170), "Room Number Empty", ISBLANK(C3170), "First Name Empty", ISBLANK(E3170), "Last Name Empty", ISBLANK(F3170), "Date of Birth Empty", ISBLANK(G3170), "NI Number Empty", ISBLANK(H3170), "Check In Date Empty", ISBLANK(J3170), "HB Claim Ref Number Empty", ISBLANK(K3170), "Referral Agency Empty", ISBLANK(M3170), "Gender Empty", ISBLANK(N3170), "Religion Empty", ISBLANK(O3170), "Ethnicity Empty", ISBLANK(P3170), "Nationality Empty", ISBLANK(Q3170), "Disability Empty", ISBLANK(R3170), "Sexual Orientation Empty", ISBLANK(S3170), "Language Empty", ISBLANK(T3170), "Risk Assessment Empty", AND(G3170&lt;&gt;"",H3170&lt;&gt;""), IF(SUMPRODUCT(($G$2:$G$5000=G3170)*($H$2:$H$5000=H3170))&gt;1,"CONFLICT: NI and Check-in Date Already in Use","Correct"), TRUE, "Correct")</f>
        <v/>
      </c>
    </row>
    <row r="3171" spans="1:22" s="14" customFormat="1" x14ac:dyDescent="0.5">
      <c r="A3171" s="10"/>
      <c r="B3171" s="11"/>
      <c r="C3171" s="10"/>
      <c r="D3171" s="10"/>
      <c r="E3171" s="10"/>
      <c r="F3171" s="12"/>
      <c r="G3171" s="10"/>
      <c r="H3171" s="12"/>
      <c r="I3171" s="12"/>
      <c r="J3171" s="13"/>
      <c r="K3171" s="10"/>
      <c r="L3171" s="15" t="str">
        <f ca="1">IF(ISBLANK(F3171), "", DATEDIF(Tenants[[#This Row],[DateOfBirth]],TODAY(),"Y"))</f>
        <v/>
      </c>
      <c r="M3171" s="10"/>
      <c r="N3171" s="10"/>
      <c r="O3171" s="10"/>
      <c r="P3171" s="10"/>
      <c r="Q3171" s="10"/>
      <c r="R3171" s="10"/>
      <c r="S3171" s="10"/>
      <c r="T3171" s="10"/>
      <c r="U3171" s="16" t="str">
        <f t="shared" si="50"/>
        <v/>
      </c>
      <c r="V3171" s="16" t="str" cm="1">
        <f t="array" ref="V3171">_xlfn.IFS(AND(ISBLANK(A3171), OR(B3171&lt;&gt;"",C3171&lt;&gt;"",E3171&lt;&gt;"",F3171&lt;&gt;"",G3171&lt;&gt;"",H3171&lt;&gt;"",J3171&lt;&gt;"",K3171&lt;&gt;"",M3171&lt;&gt;"",N3171&lt;&gt;"",O3171&lt;&gt;"",P3171&lt;&gt;"",Q3171&lt;&gt;"",R3171&lt;&gt;"",S3171&lt;&gt;"",T3171&lt;&gt;"",)), "Address Empty", ISBLANK(A3171), "", ISBLANK(B3171), "Room Number Empty", ISBLANK(C3171), "First Name Empty", ISBLANK(E3171), "Last Name Empty", ISBLANK(F3171), "Date of Birth Empty", ISBLANK(G3171), "NI Number Empty", ISBLANK(H3171), "Check In Date Empty", ISBLANK(J3171), "HB Claim Ref Number Empty", ISBLANK(K3171), "Referral Agency Empty", ISBLANK(M3171), "Gender Empty", ISBLANK(N3171), "Religion Empty", ISBLANK(O3171), "Ethnicity Empty", ISBLANK(P3171), "Nationality Empty", ISBLANK(Q3171), "Disability Empty", ISBLANK(R3171), "Sexual Orientation Empty", ISBLANK(S3171), "Language Empty", ISBLANK(T3171), "Risk Assessment Empty", AND(G3171&lt;&gt;"",H3171&lt;&gt;""), IF(SUMPRODUCT(($G$2:$G$5000=G3171)*($H$2:$H$5000=H3171))&gt;1,"CONFLICT: NI and Check-in Date Already in Use","Correct"), TRUE, "Correct")</f>
        <v/>
      </c>
    </row>
    <row r="3172" spans="1:22" s="14" customFormat="1" x14ac:dyDescent="0.5">
      <c r="A3172" s="10"/>
      <c r="B3172" s="11"/>
      <c r="C3172" s="10"/>
      <c r="D3172" s="10"/>
      <c r="E3172" s="10"/>
      <c r="F3172" s="12"/>
      <c r="G3172" s="10"/>
      <c r="H3172" s="12"/>
      <c r="I3172" s="12"/>
      <c r="J3172" s="13"/>
      <c r="K3172" s="10"/>
      <c r="L3172" s="15" t="str">
        <f ca="1">IF(ISBLANK(F3172), "", DATEDIF(Tenants[[#This Row],[DateOfBirth]],TODAY(),"Y"))</f>
        <v/>
      </c>
      <c r="M3172" s="10"/>
      <c r="N3172" s="10"/>
      <c r="O3172" s="10"/>
      <c r="P3172" s="10"/>
      <c r="Q3172" s="10"/>
      <c r="R3172" s="10"/>
      <c r="S3172" s="10"/>
      <c r="T3172" s="10"/>
      <c r="U3172" s="16" t="str">
        <f t="shared" si="50"/>
        <v/>
      </c>
      <c r="V3172" s="16" t="str" cm="1">
        <f t="array" ref="V3172">_xlfn.IFS(AND(ISBLANK(A3172), OR(B3172&lt;&gt;"",C3172&lt;&gt;"",E3172&lt;&gt;"",F3172&lt;&gt;"",G3172&lt;&gt;"",H3172&lt;&gt;"",J3172&lt;&gt;"",K3172&lt;&gt;"",M3172&lt;&gt;"",N3172&lt;&gt;"",O3172&lt;&gt;"",P3172&lt;&gt;"",Q3172&lt;&gt;"",R3172&lt;&gt;"",S3172&lt;&gt;"",T3172&lt;&gt;"",)), "Address Empty", ISBLANK(A3172), "", ISBLANK(B3172), "Room Number Empty", ISBLANK(C3172), "First Name Empty", ISBLANK(E3172), "Last Name Empty", ISBLANK(F3172), "Date of Birth Empty", ISBLANK(G3172), "NI Number Empty", ISBLANK(H3172), "Check In Date Empty", ISBLANK(J3172), "HB Claim Ref Number Empty", ISBLANK(K3172), "Referral Agency Empty", ISBLANK(M3172), "Gender Empty", ISBLANK(N3172), "Religion Empty", ISBLANK(O3172), "Ethnicity Empty", ISBLANK(P3172), "Nationality Empty", ISBLANK(Q3172), "Disability Empty", ISBLANK(R3172), "Sexual Orientation Empty", ISBLANK(S3172), "Language Empty", ISBLANK(T3172), "Risk Assessment Empty", AND(G3172&lt;&gt;"",H3172&lt;&gt;""), IF(SUMPRODUCT(($G$2:$G$5000=G3172)*($H$2:$H$5000=H3172))&gt;1,"CONFLICT: NI and Check-in Date Already in Use","Correct"), TRUE, "Correct")</f>
        <v/>
      </c>
    </row>
    <row r="3173" spans="1:22" s="14" customFormat="1" x14ac:dyDescent="0.5">
      <c r="A3173" s="10"/>
      <c r="B3173" s="11"/>
      <c r="C3173" s="10"/>
      <c r="D3173" s="10"/>
      <c r="E3173" s="10"/>
      <c r="F3173" s="12"/>
      <c r="G3173" s="10"/>
      <c r="H3173" s="12"/>
      <c r="I3173" s="12"/>
      <c r="J3173" s="13"/>
      <c r="K3173" s="10"/>
      <c r="L3173" s="15" t="str">
        <f ca="1">IF(ISBLANK(F3173), "", DATEDIF(Tenants[[#This Row],[DateOfBirth]],TODAY(),"Y"))</f>
        <v/>
      </c>
      <c r="M3173" s="10"/>
      <c r="N3173" s="10"/>
      <c r="O3173" s="10"/>
      <c r="P3173" s="10"/>
      <c r="Q3173" s="10"/>
      <c r="R3173" s="10"/>
      <c r="S3173" s="10"/>
      <c r="T3173" s="10"/>
      <c r="U3173" s="16" t="str">
        <f t="shared" si="50"/>
        <v/>
      </c>
      <c r="V3173" s="16" t="str" cm="1">
        <f t="array" ref="V3173">_xlfn.IFS(AND(ISBLANK(A3173), OR(B3173&lt;&gt;"",C3173&lt;&gt;"",E3173&lt;&gt;"",F3173&lt;&gt;"",G3173&lt;&gt;"",H3173&lt;&gt;"",J3173&lt;&gt;"",K3173&lt;&gt;"",M3173&lt;&gt;"",N3173&lt;&gt;"",O3173&lt;&gt;"",P3173&lt;&gt;"",Q3173&lt;&gt;"",R3173&lt;&gt;"",S3173&lt;&gt;"",T3173&lt;&gt;"",)), "Address Empty", ISBLANK(A3173), "", ISBLANK(B3173), "Room Number Empty", ISBLANK(C3173), "First Name Empty", ISBLANK(E3173), "Last Name Empty", ISBLANK(F3173), "Date of Birth Empty", ISBLANK(G3173), "NI Number Empty", ISBLANK(H3173), "Check In Date Empty", ISBLANK(J3173), "HB Claim Ref Number Empty", ISBLANK(K3173), "Referral Agency Empty", ISBLANK(M3173), "Gender Empty", ISBLANK(N3173), "Religion Empty", ISBLANK(O3173), "Ethnicity Empty", ISBLANK(P3173), "Nationality Empty", ISBLANK(Q3173), "Disability Empty", ISBLANK(R3173), "Sexual Orientation Empty", ISBLANK(S3173), "Language Empty", ISBLANK(T3173), "Risk Assessment Empty", AND(G3173&lt;&gt;"",H3173&lt;&gt;""), IF(SUMPRODUCT(($G$2:$G$5000=G3173)*($H$2:$H$5000=H3173))&gt;1,"CONFLICT: NI and Check-in Date Already in Use","Correct"), TRUE, "Correct")</f>
        <v/>
      </c>
    </row>
    <row r="3174" spans="1:22" s="14" customFormat="1" x14ac:dyDescent="0.5">
      <c r="A3174" s="10"/>
      <c r="B3174" s="11"/>
      <c r="C3174" s="10"/>
      <c r="D3174" s="10"/>
      <c r="E3174" s="10"/>
      <c r="F3174" s="12"/>
      <c r="G3174" s="10"/>
      <c r="H3174" s="12"/>
      <c r="I3174" s="12"/>
      <c r="J3174" s="13"/>
      <c r="K3174" s="10"/>
      <c r="L3174" s="15" t="str">
        <f ca="1">IF(ISBLANK(F3174), "", DATEDIF(Tenants[[#This Row],[DateOfBirth]],TODAY(),"Y"))</f>
        <v/>
      </c>
      <c r="M3174" s="10"/>
      <c r="N3174" s="10"/>
      <c r="O3174" s="10"/>
      <c r="P3174" s="10"/>
      <c r="Q3174" s="10"/>
      <c r="R3174" s="10"/>
      <c r="S3174" s="10"/>
      <c r="T3174" s="10"/>
      <c r="U3174" s="16" t="str">
        <f t="shared" si="50"/>
        <v/>
      </c>
      <c r="V3174" s="16" t="str" cm="1">
        <f t="array" ref="V3174">_xlfn.IFS(AND(ISBLANK(A3174), OR(B3174&lt;&gt;"",C3174&lt;&gt;"",E3174&lt;&gt;"",F3174&lt;&gt;"",G3174&lt;&gt;"",H3174&lt;&gt;"",J3174&lt;&gt;"",K3174&lt;&gt;"",M3174&lt;&gt;"",N3174&lt;&gt;"",O3174&lt;&gt;"",P3174&lt;&gt;"",Q3174&lt;&gt;"",R3174&lt;&gt;"",S3174&lt;&gt;"",T3174&lt;&gt;"",)), "Address Empty", ISBLANK(A3174), "", ISBLANK(B3174), "Room Number Empty", ISBLANK(C3174), "First Name Empty", ISBLANK(E3174), "Last Name Empty", ISBLANK(F3174), "Date of Birth Empty", ISBLANK(G3174), "NI Number Empty", ISBLANK(H3174), "Check In Date Empty", ISBLANK(J3174), "HB Claim Ref Number Empty", ISBLANK(K3174), "Referral Agency Empty", ISBLANK(M3174), "Gender Empty", ISBLANK(N3174), "Religion Empty", ISBLANK(O3174), "Ethnicity Empty", ISBLANK(P3174), "Nationality Empty", ISBLANK(Q3174), "Disability Empty", ISBLANK(R3174), "Sexual Orientation Empty", ISBLANK(S3174), "Language Empty", ISBLANK(T3174), "Risk Assessment Empty", AND(G3174&lt;&gt;"",H3174&lt;&gt;""), IF(SUMPRODUCT(($G$2:$G$5000=G3174)*($H$2:$H$5000=H3174))&gt;1,"CONFLICT: NI and Check-in Date Already in Use","Correct"), TRUE, "Correct")</f>
        <v/>
      </c>
    </row>
    <row r="3175" spans="1:22" s="14" customFormat="1" x14ac:dyDescent="0.5">
      <c r="A3175" s="10"/>
      <c r="B3175" s="11"/>
      <c r="C3175" s="10"/>
      <c r="D3175" s="10"/>
      <c r="E3175" s="10"/>
      <c r="F3175" s="12"/>
      <c r="G3175" s="10"/>
      <c r="H3175" s="12"/>
      <c r="I3175" s="12"/>
      <c r="J3175" s="13"/>
      <c r="K3175" s="10"/>
      <c r="L3175" s="15" t="str">
        <f ca="1">IF(ISBLANK(F3175), "", DATEDIF(Tenants[[#This Row],[DateOfBirth]],TODAY(),"Y"))</f>
        <v/>
      </c>
      <c r="M3175" s="10"/>
      <c r="N3175" s="10"/>
      <c r="O3175" s="10"/>
      <c r="P3175" s="10"/>
      <c r="Q3175" s="10"/>
      <c r="R3175" s="10"/>
      <c r="S3175" s="10"/>
      <c r="T3175" s="10"/>
      <c r="U3175" s="16" t="str">
        <f t="shared" si="50"/>
        <v/>
      </c>
      <c r="V3175" s="16" t="str" cm="1">
        <f t="array" ref="V3175">_xlfn.IFS(AND(ISBLANK(A3175), OR(B3175&lt;&gt;"",C3175&lt;&gt;"",E3175&lt;&gt;"",F3175&lt;&gt;"",G3175&lt;&gt;"",H3175&lt;&gt;"",J3175&lt;&gt;"",K3175&lt;&gt;"",M3175&lt;&gt;"",N3175&lt;&gt;"",O3175&lt;&gt;"",P3175&lt;&gt;"",Q3175&lt;&gt;"",R3175&lt;&gt;"",S3175&lt;&gt;"",T3175&lt;&gt;"",)), "Address Empty", ISBLANK(A3175), "", ISBLANK(B3175), "Room Number Empty", ISBLANK(C3175), "First Name Empty", ISBLANK(E3175), "Last Name Empty", ISBLANK(F3175), "Date of Birth Empty", ISBLANK(G3175), "NI Number Empty", ISBLANK(H3175), "Check In Date Empty", ISBLANK(J3175), "HB Claim Ref Number Empty", ISBLANK(K3175), "Referral Agency Empty", ISBLANK(M3175), "Gender Empty", ISBLANK(N3175), "Religion Empty", ISBLANK(O3175), "Ethnicity Empty", ISBLANK(P3175), "Nationality Empty", ISBLANK(Q3175), "Disability Empty", ISBLANK(R3175), "Sexual Orientation Empty", ISBLANK(S3175), "Language Empty", ISBLANK(T3175), "Risk Assessment Empty", AND(G3175&lt;&gt;"",H3175&lt;&gt;""), IF(SUMPRODUCT(($G$2:$G$5000=G3175)*($H$2:$H$5000=H3175))&gt;1,"CONFLICT: NI and Check-in Date Already in Use","Correct"), TRUE, "Correct")</f>
        <v/>
      </c>
    </row>
    <row r="3176" spans="1:22" s="14" customFormat="1" x14ac:dyDescent="0.5">
      <c r="A3176" s="10"/>
      <c r="B3176" s="11"/>
      <c r="C3176" s="10"/>
      <c r="D3176" s="10"/>
      <c r="E3176" s="10"/>
      <c r="F3176" s="12"/>
      <c r="G3176" s="10"/>
      <c r="H3176" s="12"/>
      <c r="I3176" s="12"/>
      <c r="J3176" s="13"/>
      <c r="K3176" s="10"/>
      <c r="L3176" s="15" t="str">
        <f ca="1">IF(ISBLANK(F3176), "", DATEDIF(Tenants[[#This Row],[DateOfBirth]],TODAY(),"Y"))</f>
        <v/>
      </c>
      <c r="M3176" s="10"/>
      <c r="N3176" s="10"/>
      <c r="O3176" s="10"/>
      <c r="P3176" s="10"/>
      <c r="Q3176" s="10"/>
      <c r="R3176" s="10"/>
      <c r="S3176" s="10"/>
      <c r="T3176" s="10"/>
      <c r="U3176" s="16" t="str">
        <f t="shared" si="50"/>
        <v/>
      </c>
      <c r="V3176" s="16" t="str" cm="1">
        <f t="array" ref="V3176">_xlfn.IFS(AND(ISBLANK(A3176), OR(B3176&lt;&gt;"",C3176&lt;&gt;"",E3176&lt;&gt;"",F3176&lt;&gt;"",G3176&lt;&gt;"",H3176&lt;&gt;"",J3176&lt;&gt;"",K3176&lt;&gt;"",M3176&lt;&gt;"",N3176&lt;&gt;"",O3176&lt;&gt;"",P3176&lt;&gt;"",Q3176&lt;&gt;"",R3176&lt;&gt;"",S3176&lt;&gt;"",T3176&lt;&gt;"",)), "Address Empty", ISBLANK(A3176), "", ISBLANK(B3176), "Room Number Empty", ISBLANK(C3176), "First Name Empty", ISBLANK(E3176), "Last Name Empty", ISBLANK(F3176), "Date of Birth Empty", ISBLANK(G3176), "NI Number Empty", ISBLANK(H3176), "Check In Date Empty", ISBLANK(J3176), "HB Claim Ref Number Empty", ISBLANK(K3176), "Referral Agency Empty", ISBLANK(M3176), "Gender Empty", ISBLANK(N3176), "Religion Empty", ISBLANK(O3176), "Ethnicity Empty", ISBLANK(P3176), "Nationality Empty", ISBLANK(Q3176), "Disability Empty", ISBLANK(R3176), "Sexual Orientation Empty", ISBLANK(S3176), "Language Empty", ISBLANK(T3176), "Risk Assessment Empty", AND(G3176&lt;&gt;"",H3176&lt;&gt;""), IF(SUMPRODUCT(($G$2:$G$5000=G3176)*($H$2:$H$5000=H3176))&gt;1,"CONFLICT: NI and Check-in Date Already in Use","Correct"), TRUE, "Correct")</f>
        <v/>
      </c>
    </row>
    <row r="3177" spans="1:22" s="14" customFormat="1" x14ac:dyDescent="0.5">
      <c r="A3177" s="10"/>
      <c r="B3177" s="11"/>
      <c r="C3177" s="10"/>
      <c r="D3177" s="10"/>
      <c r="E3177" s="10"/>
      <c r="F3177" s="12"/>
      <c r="G3177" s="10"/>
      <c r="H3177" s="12"/>
      <c r="I3177" s="12"/>
      <c r="J3177" s="13"/>
      <c r="K3177" s="10"/>
      <c r="L3177" s="15" t="str">
        <f ca="1">IF(ISBLANK(F3177), "", DATEDIF(Tenants[[#This Row],[DateOfBirth]],TODAY(),"Y"))</f>
        <v/>
      </c>
      <c r="M3177" s="10"/>
      <c r="N3177" s="10"/>
      <c r="O3177" s="10"/>
      <c r="P3177" s="10"/>
      <c r="Q3177" s="10"/>
      <c r="R3177" s="10"/>
      <c r="S3177" s="10"/>
      <c r="T3177" s="10"/>
      <c r="U3177" s="16" t="str">
        <f t="shared" si="50"/>
        <v/>
      </c>
      <c r="V3177" s="16" t="str" cm="1">
        <f t="array" ref="V3177">_xlfn.IFS(AND(ISBLANK(A3177), OR(B3177&lt;&gt;"",C3177&lt;&gt;"",E3177&lt;&gt;"",F3177&lt;&gt;"",G3177&lt;&gt;"",H3177&lt;&gt;"",J3177&lt;&gt;"",K3177&lt;&gt;"",M3177&lt;&gt;"",N3177&lt;&gt;"",O3177&lt;&gt;"",P3177&lt;&gt;"",Q3177&lt;&gt;"",R3177&lt;&gt;"",S3177&lt;&gt;"",T3177&lt;&gt;"",)), "Address Empty", ISBLANK(A3177), "", ISBLANK(B3177), "Room Number Empty", ISBLANK(C3177), "First Name Empty", ISBLANK(E3177), "Last Name Empty", ISBLANK(F3177), "Date of Birth Empty", ISBLANK(G3177), "NI Number Empty", ISBLANK(H3177), "Check In Date Empty", ISBLANK(J3177), "HB Claim Ref Number Empty", ISBLANK(K3177), "Referral Agency Empty", ISBLANK(M3177), "Gender Empty", ISBLANK(N3177), "Religion Empty", ISBLANK(O3177), "Ethnicity Empty", ISBLANK(P3177), "Nationality Empty", ISBLANK(Q3177), "Disability Empty", ISBLANK(R3177), "Sexual Orientation Empty", ISBLANK(S3177), "Language Empty", ISBLANK(T3177), "Risk Assessment Empty", AND(G3177&lt;&gt;"",H3177&lt;&gt;""), IF(SUMPRODUCT(($G$2:$G$5000=G3177)*($H$2:$H$5000=H3177))&gt;1,"CONFLICT: NI and Check-in Date Already in Use","Correct"), TRUE, "Correct")</f>
        <v/>
      </c>
    </row>
    <row r="3178" spans="1:22" s="14" customFormat="1" x14ac:dyDescent="0.5">
      <c r="A3178" s="10"/>
      <c r="B3178" s="11"/>
      <c r="C3178" s="10"/>
      <c r="D3178" s="10"/>
      <c r="E3178" s="10"/>
      <c r="F3178" s="12"/>
      <c r="G3178" s="10"/>
      <c r="H3178" s="12"/>
      <c r="I3178" s="12"/>
      <c r="J3178" s="13"/>
      <c r="K3178" s="10"/>
      <c r="L3178" s="15" t="str">
        <f ca="1">IF(ISBLANK(F3178), "", DATEDIF(Tenants[[#This Row],[DateOfBirth]],TODAY(),"Y"))</f>
        <v/>
      </c>
      <c r="M3178" s="10"/>
      <c r="N3178" s="10"/>
      <c r="O3178" s="10"/>
      <c r="P3178" s="10"/>
      <c r="Q3178" s="10"/>
      <c r="R3178" s="10"/>
      <c r="S3178" s="10"/>
      <c r="T3178" s="10"/>
      <c r="U3178" s="16" t="str">
        <f t="shared" si="50"/>
        <v/>
      </c>
      <c r="V3178" s="16" t="str" cm="1">
        <f t="array" ref="V3178">_xlfn.IFS(AND(ISBLANK(A3178), OR(B3178&lt;&gt;"",C3178&lt;&gt;"",E3178&lt;&gt;"",F3178&lt;&gt;"",G3178&lt;&gt;"",H3178&lt;&gt;"",J3178&lt;&gt;"",K3178&lt;&gt;"",M3178&lt;&gt;"",N3178&lt;&gt;"",O3178&lt;&gt;"",P3178&lt;&gt;"",Q3178&lt;&gt;"",R3178&lt;&gt;"",S3178&lt;&gt;"",T3178&lt;&gt;"",)), "Address Empty", ISBLANK(A3178), "", ISBLANK(B3178), "Room Number Empty", ISBLANK(C3178), "First Name Empty", ISBLANK(E3178), "Last Name Empty", ISBLANK(F3178), "Date of Birth Empty", ISBLANK(G3178), "NI Number Empty", ISBLANK(H3178), "Check In Date Empty", ISBLANK(J3178), "HB Claim Ref Number Empty", ISBLANK(K3178), "Referral Agency Empty", ISBLANK(M3178), "Gender Empty", ISBLANK(N3178), "Religion Empty", ISBLANK(O3178), "Ethnicity Empty", ISBLANK(P3178), "Nationality Empty", ISBLANK(Q3178), "Disability Empty", ISBLANK(R3178), "Sexual Orientation Empty", ISBLANK(S3178), "Language Empty", ISBLANK(T3178), "Risk Assessment Empty", AND(G3178&lt;&gt;"",H3178&lt;&gt;""), IF(SUMPRODUCT(($G$2:$G$5000=G3178)*($H$2:$H$5000=H3178))&gt;1,"CONFLICT: NI and Check-in Date Already in Use","Correct"), TRUE, "Correct")</f>
        <v/>
      </c>
    </row>
    <row r="3179" spans="1:22" s="14" customFormat="1" x14ac:dyDescent="0.5">
      <c r="A3179" s="10"/>
      <c r="B3179" s="11"/>
      <c r="C3179" s="10"/>
      <c r="D3179" s="10"/>
      <c r="E3179" s="10"/>
      <c r="F3179" s="12"/>
      <c r="G3179" s="10"/>
      <c r="H3179" s="12"/>
      <c r="I3179" s="12"/>
      <c r="J3179" s="13"/>
      <c r="K3179" s="10"/>
      <c r="L3179" s="15" t="str">
        <f ca="1">IF(ISBLANK(F3179), "", DATEDIF(Tenants[[#This Row],[DateOfBirth]],TODAY(),"Y"))</f>
        <v/>
      </c>
      <c r="M3179" s="10"/>
      <c r="N3179" s="10"/>
      <c r="O3179" s="10"/>
      <c r="P3179" s="10"/>
      <c r="Q3179" s="10"/>
      <c r="R3179" s="10"/>
      <c r="S3179" s="10"/>
      <c r="T3179" s="10"/>
      <c r="U3179" s="16" t="str">
        <f t="shared" si="50"/>
        <v/>
      </c>
      <c r="V3179" s="16" t="str" cm="1">
        <f t="array" ref="V3179">_xlfn.IFS(AND(ISBLANK(A3179), OR(B3179&lt;&gt;"",C3179&lt;&gt;"",E3179&lt;&gt;"",F3179&lt;&gt;"",G3179&lt;&gt;"",H3179&lt;&gt;"",J3179&lt;&gt;"",K3179&lt;&gt;"",M3179&lt;&gt;"",N3179&lt;&gt;"",O3179&lt;&gt;"",P3179&lt;&gt;"",Q3179&lt;&gt;"",R3179&lt;&gt;"",S3179&lt;&gt;"",T3179&lt;&gt;"",)), "Address Empty", ISBLANK(A3179), "", ISBLANK(B3179), "Room Number Empty", ISBLANK(C3179), "First Name Empty", ISBLANK(E3179), "Last Name Empty", ISBLANK(F3179), "Date of Birth Empty", ISBLANK(G3179), "NI Number Empty", ISBLANK(H3179), "Check In Date Empty", ISBLANK(J3179), "HB Claim Ref Number Empty", ISBLANK(K3179), "Referral Agency Empty", ISBLANK(M3179), "Gender Empty", ISBLANK(N3179), "Religion Empty", ISBLANK(O3179), "Ethnicity Empty", ISBLANK(P3179), "Nationality Empty", ISBLANK(Q3179), "Disability Empty", ISBLANK(R3179), "Sexual Orientation Empty", ISBLANK(S3179), "Language Empty", ISBLANK(T3179), "Risk Assessment Empty", AND(G3179&lt;&gt;"",H3179&lt;&gt;""), IF(SUMPRODUCT(($G$2:$G$5000=G3179)*($H$2:$H$5000=H3179))&gt;1,"CONFLICT: NI and Check-in Date Already in Use","Correct"), TRUE, "Correct")</f>
        <v/>
      </c>
    </row>
    <row r="3180" spans="1:22" s="14" customFormat="1" x14ac:dyDescent="0.5">
      <c r="A3180" s="10"/>
      <c r="B3180" s="11"/>
      <c r="C3180" s="10"/>
      <c r="D3180" s="10"/>
      <c r="E3180" s="10"/>
      <c r="F3180" s="12"/>
      <c r="G3180" s="10"/>
      <c r="H3180" s="12"/>
      <c r="I3180" s="12"/>
      <c r="J3180" s="13"/>
      <c r="K3180" s="10"/>
      <c r="L3180" s="15" t="str">
        <f ca="1">IF(ISBLANK(F3180), "", DATEDIF(Tenants[[#This Row],[DateOfBirth]],TODAY(),"Y"))</f>
        <v/>
      </c>
      <c r="M3180" s="10"/>
      <c r="N3180" s="10"/>
      <c r="O3180" s="10"/>
      <c r="P3180" s="10"/>
      <c r="Q3180" s="10"/>
      <c r="R3180" s="10"/>
      <c r="S3180" s="10"/>
      <c r="T3180" s="10"/>
      <c r="U3180" s="16" t="str">
        <f t="shared" ref="U3180:U3243" si="51">IF(AND(ISBLANK(H3180),ISBLANK(I3180)),"",IF(ISBLANK(I3180),"ONGOING",DATEDIF(H3180,I3180,"Y")&amp;" YEAR(S) "&amp;DATEDIF(H3180,I3180,"YM")&amp;" MONTH(S)"))</f>
        <v/>
      </c>
      <c r="V3180" s="16" t="str" cm="1">
        <f t="array" ref="V3180">_xlfn.IFS(AND(ISBLANK(A3180), OR(B3180&lt;&gt;"",C3180&lt;&gt;"",E3180&lt;&gt;"",F3180&lt;&gt;"",G3180&lt;&gt;"",H3180&lt;&gt;"",J3180&lt;&gt;"",K3180&lt;&gt;"",M3180&lt;&gt;"",N3180&lt;&gt;"",O3180&lt;&gt;"",P3180&lt;&gt;"",Q3180&lt;&gt;"",R3180&lt;&gt;"",S3180&lt;&gt;"",T3180&lt;&gt;"",)), "Address Empty", ISBLANK(A3180), "", ISBLANK(B3180), "Room Number Empty", ISBLANK(C3180), "First Name Empty", ISBLANK(E3180), "Last Name Empty", ISBLANK(F3180), "Date of Birth Empty", ISBLANK(G3180), "NI Number Empty", ISBLANK(H3180), "Check In Date Empty", ISBLANK(J3180), "HB Claim Ref Number Empty", ISBLANK(K3180), "Referral Agency Empty", ISBLANK(M3180), "Gender Empty", ISBLANK(N3180), "Religion Empty", ISBLANK(O3180), "Ethnicity Empty", ISBLANK(P3180), "Nationality Empty", ISBLANK(Q3180), "Disability Empty", ISBLANK(R3180), "Sexual Orientation Empty", ISBLANK(S3180), "Language Empty", ISBLANK(T3180), "Risk Assessment Empty", AND(G3180&lt;&gt;"",H3180&lt;&gt;""), IF(SUMPRODUCT(($G$2:$G$5000=G3180)*($H$2:$H$5000=H3180))&gt;1,"CONFLICT: NI and Check-in Date Already in Use","Correct"), TRUE, "Correct")</f>
        <v/>
      </c>
    </row>
    <row r="3181" spans="1:22" s="14" customFormat="1" x14ac:dyDescent="0.5">
      <c r="A3181" s="10"/>
      <c r="B3181" s="11"/>
      <c r="C3181" s="10"/>
      <c r="D3181" s="10"/>
      <c r="E3181" s="10"/>
      <c r="F3181" s="12"/>
      <c r="G3181" s="10"/>
      <c r="H3181" s="12"/>
      <c r="I3181" s="12"/>
      <c r="J3181" s="13"/>
      <c r="K3181" s="10"/>
      <c r="L3181" s="15" t="str">
        <f ca="1">IF(ISBLANK(F3181), "", DATEDIF(Tenants[[#This Row],[DateOfBirth]],TODAY(),"Y"))</f>
        <v/>
      </c>
      <c r="M3181" s="10"/>
      <c r="N3181" s="10"/>
      <c r="O3181" s="10"/>
      <c r="P3181" s="10"/>
      <c r="Q3181" s="10"/>
      <c r="R3181" s="10"/>
      <c r="S3181" s="10"/>
      <c r="T3181" s="10"/>
      <c r="U3181" s="16" t="str">
        <f t="shared" si="51"/>
        <v/>
      </c>
      <c r="V3181" s="16" t="str" cm="1">
        <f t="array" ref="V3181">_xlfn.IFS(AND(ISBLANK(A3181), OR(B3181&lt;&gt;"",C3181&lt;&gt;"",E3181&lt;&gt;"",F3181&lt;&gt;"",G3181&lt;&gt;"",H3181&lt;&gt;"",J3181&lt;&gt;"",K3181&lt;&gt;"",M3181&lt;&gt;"",N3181&lt;&gt;"",O3181&lt;&gt;"",P3181&lt;&gt;"",Q3181&lt;&gt;"",R3181&lt;&gt;"",S3181&lt;&gt;"",T3181&lt;&gt;"",)), "Address Empty", ISBLANK(A3181), "", ISBLANK(B3181), "Room Number Empty", ISBLANK(C3181), "First Name Empty", ISBLANK(E3181), "Last Name Empty", ISBLANK(F3181), "Date of Birth Empty", ISBLANK(G3181), "NI Number Empty", ISBLANK(H3181), "Check In Date Empty", ISBLANK(J3181), "HB Claim Ref Number Empty", ISBLANK(K3181), "Referral Agency Empty", ISBLANK(M3181), "Gender Empty", ISBLANK(N3181), "Religion Empty", ISBLANK(O3181), "Ethnicity Empty", ISBLANK(P3181), "Nationality Empty", ISBLANK(Q3181), "Disability Empty", ISBLANK(R3181), "Sexual Orientation Empty", ISBLANK(S3181), "Language Empty", ISBLANK(T3181), "Risk Assessment Empty", AND(G3181&lt;&gt;"",H3181&lt;&gt;""), IF(SUMPRODUCT(($G$2:$G$5000=G3181)*($H$2:$H$5000=H3181))&gt;1,"CONFLICT: NI and Check-in Date Already in Use","Correct"), TRUE, "Correct")</f>
        <v/>
      </c>
    </row>
    <row r="3182" spans="1:22" s="14" customFormat="1" x14ac:dyDescent="0.5">
      <c r="A3182" s="10"/>
      <c r="B3182" s="11"/>
      <c r="C3182" s="10"/>
      <c r="D3182" s="10"/>
      <c r="E3182" s="10"/>
      <c r="F3182" s="12"/>
      <c r="G3182" s="10"/>
      <c r="H3182" s="12"/>
      <c r="I3182" s="12"/>
      <c r="J3182" s="13"/>
      <c r="K3182" s="10"/>
      <c r="L3182" s="15" t="str">
        <f ca="1">IF(ISBLANK(F3182), "", DATEDIF(Tenants[[#This Row],[DateOfBirth]],TODAY(),"Y"))</f>
        <v/>
      </c>
      <c r="M3182" s="10"/>
      <c r="N3182" s="10"/>
      <c r="O3182" s="10"/>
      <c r="P3182" s="10"/>
      <c r="Q3182" s="10"/>
      <c r="R3182" s="10"/>
      <c r="S3182" s="10"/>
      <c r="T3182" s="10"/>
      <c r="U3182" s="16" t="str">
        <f t="shared" si="51"/>
        <v/>
      </c>
      <c r="V3182" s="16" t="str" cm="1">
        <f t="array" ref="V3182">_xlfn.IFS(AND(ISBLANK(A3182), OR(B3182&lt;&gt;"",C3182&lt;&gt;"",E3182&lt;&gt;"",F3182&lt;&gt;"",G3182&lt;&gt;"",H3182&lt;&gt;"",J3182&lt;&gt;"",K3182&lt;&gt;"",M3182&lt;&gt;"",N3182&lt;&gt;"",O3182&lt;&gt;"",P3182&lt;&gt;"",Q3182&lt;&gt;"",R3182&lt;&gt;"",S3182&lt;&gt;"",T3182&lt;&gt;"",)), "Address Empty", ISBLANK(A3182), "", ISBLANK(B3182), "Room Number Empty", ISBLANK(C3182), "First Name Empty", ISBLANK(E3182), "Last Name Empty", ISBLANK(F3182), "Date of Birth Empty", ISBLANK(G3182), "NI Number Empty", ISBLANK(H3182), "Check In Date Empty", ISBLANK(J3182), "HB Claim Ref Number Empty", ISBLANK(K3182), "Referral Agency Empty", ISBLANK(M3182), "Gender Empty", ISBLANK(N3182), "Religion Empty", ISBLANK(O3182), "Ethnicity Empty", ISBLANK(P3182), "Nationality Empty", ISBLANK(Q3182), "Disability Empty", ISBLANK(R3182), "Sexual Orientation Empty", ISBLANK(S3182), "Language Empty", ISBLANK(T3182), "Risk Assessment Empty", AND(G3182&lt;&gt;"",H3182&lt;&gt;""), IF(SUMPRODUCT(($G$2:$G$5000=G3182)*($H$2:$H$5000=H3182))&gt;1,"CONFLICT: NI and Check-in Date Already in Use","Correct"), TRUE, "Correct")</f>
        <v/>
      </c>
    </row>
    <row r="3183" spans="1:22" s="14" customFormat="1" x14ac:dyDescent="0.5">
      <c r="A3183" s="10"/>
      <c r="B3183" s="11"/>
      <c r="C3183" s="10"/>
      <c r="D3183" s="10"/>
      <c r="E3183" s="10"/>
      <c r="F3183" s="12"/>
      <c r="G3183" s="10"/>
      <c r="H3183" s="12"/>
      <c r="I3183" s="12"/>
      <c r="J3183" s="13"/>
      <c r="K3183" s="10"/>
      <c r="L3183" s="15" t="str">
        <f ca="1">IF(ISBLANK(F3183), "", DATEDIF(Tenants[[#This Row],[DateOfBirth]],TODAY(),"Y"))</f>
        <v/>
      </c>
      <c r="M3183" s="10"/>
      <c r="N3183" s="10"/>
      <c r="O3183" s="10"/>
      <c r="P3183" s="10"/>
      <c r="Q3183" s="10"/>
      <c r="R3183" s="10"/>
      <c r="S3183" s="10"/>
      <c r="T3183" s="10"/>
      <c r="U3183" s="16" t="str">
        <f t="shared" si="51"/>
        <v/>
      </c>
      <c r="V3183" s="16" t="str" cm="1">
        <f t="array" ref="V3183">_xlfn.IFS(AND(ISBLANK(A3183), OR(B3183&lt;&gt;"",C3183&lt;&gt;"",E3183&lt;&gt;"",F3183&lt;&gt;"",G3183&lt;&gt;"",H3183&lt;&gt;"",J3183&lt;&gt;"",K3183&lt;&gt;"",M3183&lt;&gt;"",N3183&lt;&gt;"",O3183&lt;&gt;"",P3183&lt;&gt;"",Q3183&lt;&gt;"",R3183&lt;&gt;"",S3183&lt;&gt;"",T3183&lt;&gt;"",)), "Address Empty", ISBLANK(A3183), "", ISBLANK(B3183), "Room Number Empty", ISBLANK(C3183), "First Name Empty", ISBLANK(E3183), "Last Name Empty", ISBLANK(F3183), "Date of Birth Empty", ISBLANK(G3183), "NI Number Empty", ISBLANK(H3183), "Check In Date Empty", ISBLANK(J3183), "HB Claim Ref Number Empty", ISBLANK(K3183), "Referral Agency Empty", ISBLANK(M3183), "Gender Empty", ISBLANK(N3183), "Religion Empty", ISBLANK(O3183), "Ethnicity Empty", ISBLANK(P3183), "Nationality Empty", ISBLANK(Q3183), "Disability Empty", ISBLANK(R3183), "Sexual Orientation Empty", ISBLANK(S3183), "Language Empty", ISBLANK(T3183), "Risk Assessment Empty", AND(G3183&lt;&gt;"",H3183&lt;&gt;""), IF(SUMPRODUCT(($G$2:$G$5000=G3183)*($H$2:$H$5000=H3183))&gt;1,"CONFLICT: NI and Check-in Date Already in Use","Correct"), TRUE, "Correct")</f>
        <v/>
      </c>
    </row>
    <row r="3184" spans="1:22" s="14" customFormat="1" x14ac:dyDescent="0.5">
      <c r="A3184" s="10"/>
      <c r="B3184" s="11"/>
      <c r="C3184" s="10"/>
      <c r="D3184" s="10"/>
      <c r="E3184" s="10"/>
      <c r="F3184" s="12"/>
      <c r="G3184" s="10"/>
      <c r="H3184" s="12"/>
      <c r="I3184" s="12"/>
      <c r="J3184" s="13"/>
      <c r="K3184" s="10"/>
      <c r="L3184" s="15" t="str">
        <f ca="1">IF(ISBLANK(F3184), "", DATEDIF(Tenants[[#This Row],[DateOfBirth]],TODAY(),"Y"))</f>
        <v/>
      </c>
      <c r="M3184" s="10"/>
      <c r="N3184" s="10"/>
      <c r="O3184" s="10"/>
      <c r="P3184" s="10"/>
      <c r="Q3184" s="10"/>
      <c r="R3184" s="10"/>
      <c r="S3184" s="10"/>
      <c r="T3184" s="10"/>
      <c r="U3184" s="16" t="str">
        <f t="shared" si="51"/>
        <v/>
      </c>
      <c r="V3184" s="16" t="str" cm="1">
        <f t="array" ref="V3184">_xlfn.IFS(AND(ISBLANK(A3184), OR(B3184&lt;&gt;"",C3184&lt;&gt;"",E3184&lt;&gt;"",F3184&lt;&gt;"",G3184&lt;&gt;"",H3184&lt;&gt;"",J3184&lt;&gt;"",K3184&lt;&gt;"",M3184&lt;&gt;"",N3184&lt;&gt;"",O3184&lt;&gt;"",P3184&lt;&gt;"",Q3184&lt;&gt;"",R3184&lt;&gt;"",S3184&lt;&gt;"",T3184&lt;&gt;"",)), "Address Empty", ISBLANK(A3184), "", ISBLANK(B3184), "Room Number Empty", ISBLANK(C3184), "First Name Empty", ISBLANK(E3184), "Last Name Empty", ISBLANK(F3184), "Date of Birth Empty", ISBLANK(G3184), "NI Number Empty", ISBLANK(H3184), "Check In Date Empty", ISBLANK(J3184), "HB Claim Ref Number Empty", ISBLANK(K3184), "Referral Agency Empty", ISBLANK(M3184), "Gender Empty", ISBLANK(N3184), "Religion Empty", ISBLANK(O3184), "Ethnicity Empty", ISBLANK(P3184), "Nationality Empty", ISBLANK(Q3184), "Disability Empty", ISBLANK(R3184), "Sexual Orientation Empty", ISBLANK(S3184), "Language Empty", ISBLANK(T3184), "Risk Assessment Empty", AND(G3184&lt;&gt;"",H3184&lt;&gt;""), IF(SUMPRODUCT(($G$2:$G$5000=G3184)*($H$2:$H$5000=H3184))&gt;1,"CONFLICT: NI and Check-in Date Already in Use","Correct"), TRUE, "Correct")</f>
        <v/>
      </c>
    </row>
    <row r="3185" spans="1:22" s="14" customFormat="1" x14ac:dyDescent="0.5">
      <c r="A3185" s="10"/>
      <c r="B3185" s="11"/>
      <c r="C3185" s="10"/>
      <c r="D3185" s="10"/>
      <c r="E3185" s="10"/>
      <c r="F3185" s="12"/>
      <c r="G3185" s="10"/>
      <c r="H3185" s="12"/>
      <c r="I3185" s="12"/>
      <c r="J3185" s="13"/>
      <c r="K3185" s="10"/>
      <c r="L3185" s="15" t="str">
        <f ca="1">IF(ISBLANK(F3185), "", DATEDIF(Tenants[[#This Row],[DateOfBirth]],TODAY(),"Y"))</f>
        <v/>
      </c>
      <c r="M3185" s="10"/>
      <c r="N3185" s="10"/>
      <c r="O3185" s="10"/>
      <c r="P3185" s="10"/>
      <c r="Q3185" s="10"/>
      <c r="R3185" s="10"/>
      <c r="S3185" s="10"/>
      <c r="T3185" s="10"/>
      <c r="U3185" s="16" t="str">
        <f t="shared" si="51"/>
        <v/>
      </c>
      <c r="V3185" s="16" t="str" cm="1">
        <f t="array" ref="V3185">_xlfn.IFS(AND(ISBLANK(A3185), OR(B3185&lt;&gt;"",C3185&lt;&gt;"",E3185&lt;&gt;"",F3185&lt;&gt;"",G3185&lt;&gt;"",H3185&lt;&gt;"",J3185&lt;&gt;"",K3185&lt;&gt;"",M3185&lt;&gt;"",N3185&lt;&gt;"",O3185&lt;&gt;"",P3185&lt;&gt;"",Q3185&lt;&gt;"",R3185&lt;&gt;"",S3185&lt;&gt;"",T3185&lt;&gt;"",)), "Address Empty", ISBLANK(A3185), "", ISBLANK(B3185), "Room Number Empty", ISBLANK(C3185), "First Name Empty", ISBLANK(E3185), "Last Name Empty", ISBLANK(F3185), "Date of Birth Empty", ISBLANK(G3185), "NI Number Empty", ISBLANK(H3185), "Check In Date Empty", ISBLANK(J3185), "HB Claim Ref Number Empty", ISBLANK(K3185), "Referral Agency Empty", ISBLANK(M3185), "Gender Empty", ISBLANK(N3185), "Religion Empty", ISBLANK(O3185), "Ethnicity Empty", ISBLANK(P3185), "Nationality Empty", ISBLANK(Q3185), "Disability Empty", ISBLANK(R3185), "Sexual Orientation Empty", ISBLANK(S3185), "Language Empty", ISBLANK(T3185), "Risk Assessment Empty", AND(G3185&lt;&gt;"",H3185&lt;&gt;""), IF(SUMPRODUCT(($G$2:$G$5000=G3185)*($H$2:$H$5000=H3185))&gt;1,"CONFLICT: NI and Check-in Date Already in Use","Correct"), TRUE, "Correct")</f>
        <v/>
      </c>
    </row>
    <row r="3186" spans="1:22" s="14" customFormat="1" x14ac:dyDescent="0.5">
      <c r="A3186" s="10"/>
      <c r="B3186" s="11"/>
      <c r="C3186" s="10"/>
      <c r="D3186" s="10"/>
      <c r="E3186" s="10"/>
      <c r="F3186" s="12"/>
      <c r="G3186" s="10"/>
      <c r="H3186" s="12"/>
      <c r="I3186" s="12"/>
      <c r="J3186" s="13"/>
      <c r="K3186" s="10"/>
      <c r="L3186" s="15" t="str">
        <f ca="1">IF(ISBLANK(F3186), "", DATEDIF(Tenants[[#This Row],[DateOfBirth]],TODAY(),"Y"))</f>
        <v/>
      </c>
      <c r="M3186" s="10"/>
      <c r="N3186" s="10"/>
      <c r="O3186" s="10"/>
      <c r="P3186" s="10"/>
      <c r="Q3186" s="10"/>
      <c r="R3186" s="10"/>
      <c r="S3186" s="10"/>
      <c r="T3186" s="10"/>
      <c r="U3186" s="16" t="str">
        <f t="shared" si="51"/>
        <v/>
      </c>
      <c r="V3186" s="16" t="str" cm="1">
        <f t="array" ref="V3186">_xlfn.IFS(AND(ISBLANK(A3186), OR(B3186&lt;&gt;"",C3186&lt;&gt;"",E3186&lt;&gt;"",F3186&lt;&gt;"",G3186&lt;&gt;"",H3186&lt;&gt;"",J3186&lt;&gt;"",K3186&lt;&gt;"",M3186&lt;&gt;"",N3186&lt;&gt;"",O3186&lt;&gt;"",P3186&lt;&gt;"",Q3186&lt;&gt;"",R3186&lt;&gt;"",S3186&lt;&gt;"",T3186&lt;&gt;"",)), "Address Empty", ISBLANK(A3186), "", ISBLANK(B3186), "Room Number Empty", ISBLANK(C3186), "First Name Empty", ISBLANK(E3186), "Last Name Empty", ISBLANK(F3186), "Date of Birth Empty", ISBLANK(G3186), "NI Number Empty", ISBLANK(H3186), "Check In Date Empty", ISBLANK(J3186), "HB Claim Ref Number Empty", ISBLANK(K3186), "Referral Agency Empty", ISBLANK(M3186), "Gender Empty", ISBLANK(N3186), "Religion Empty", ISBLANK(O3186), "Ethnicity Empty", ISBLANK(P3186), "Nationality Empty", ISBLANK(Q3186), "Disability Empty", ISBLANK(R3186), "Sexual Orientation Empty", ISBLANK(S3186), "Language Empty", ISBLANK(T3186), "Risk Assessment Empty", AND(G3186&lt;&gt;"",H3186&lt;&gt;""), IF(SUMPRODUCT(($G$2:$G$5000=G3186)*($H$2:$H$5000=H3186))&gt;1,"CONFLICT: NI and Check-in Date Already in Use","Correct"), TRUE, "Correct")</f>
        <v/>
      </c>
    </row>
    <row r="3187" spans="1:22" s="14" customFormat="1" x14ac:dyDescent="0.5">
      <c r="A3187" s="10"/>
      <c r="B3187" s="11"/>
      <c r="C3187" s="10"/>
      <c r="D3187" s="10"/>
      <c r="E3187" s="10"/>
      <c r="F3187" s="12"/>
      <c r="G3187" s="10"/>
      <c r="H3187" s="12"/>
      <c r="I3187" s="12"/>
      <c r="J3187" s="13"/>
      <c r="K3187" s="10"/>
      <c r="L3187" s="15" t="str">
        <f ca="1">IF(ISBLANK(F3187), "", DATEDIF(Tenants[[#This Row],[DateOfBirth]],TODAY(),"Y"))</f>
        <v/>
      </c>
      <c r="M3187" s="10"/>
      <c r="N3187" s="10"/>
      <c r="O3187" s="10"/>
      <c r="P3187" s="10"/>
      <c r="Q3187" s="10"/>
      <c r="R3187" s="10"/>
      <c r="S3187" s="10"/>
      <c r="T3187" s="10"/>
      <c r="U3187" s="16" t="str">
        <f t="shared" si="51"/>
        <v/>
      </c>
      <c r="V3187" s="16" t="str" cm="1">
        <f t="array" ref="V3187">_xlfn.IFS(AND(ISBLANK(A3187), OR(B3187&lt;&gt;"",C3187&lt;&gt;"",E3187&lt;&gt;"",F3187&lt;&gt;"",G3187&lt;&gt;"",H3187&lt;&gt;"",J3187&lt;&gt;"",K3187&lt;&gt;"",M3187&lt;&gt;"",N3187&lt;&gt;"",O3187&lt;&gt;"",P3187&lt;&gt;"",Q3187&lt;&gt;"",R3187&lt;&gt;"",S3187&lt;&gt;"",T3187&lt;&gt;"",)), "Address Empty", ISBLANK(A3187), "", ISBLANK(B3187), "Room Number Empty", ISBLANK(C3187), "First Name Empty", ISBLANK(E3187), "Last Name Empty", ISBLANK(F3187), "Date of Birth Empty", ISBLANK(G3187), "NI Number Empty", ISBLANK(H3187), "Check In Date Empty", ISBLANK(J3187), "HB Claim Ref Number Empty", ISBLANK(K3187), "Referral Agency Empty", ISBLANK(M3187), "Gender Empty", ISBLANK(N3187), "Religion Empty", ISBLANK(O3187), "Ethnicity Empty", ISBLANK(P3187), "Nationality Empty", ISBLANK(Q3187), "Disability Empty", ISBLANK(R3187), "Sexual Orientation Empty", ISBLANK(S3187), "Language Empty", ISBLANK(T3187), "Risk Assessment Empty", AND(G3187&lt;&gt;"",H3187&lt;&gt;""), IF(SUMPRODUCT(($G$2:$G$5000=G3187)*($H$2:$H$5000=H3187))&gt;1,"CONFLICT: NI and Check-in Date Already in Use","Correct"), TRUE, "Correct")</f>
        <v/>
      </c>
    </row>
    <row r="3188" spans="1:22" s="14" customFormat="1" x14ac:dyDescent="0.5">
      <c r="A3188" s="10"/>
      <c r="B3188" s="11"/>
      <c r="C3188" s="10"/>
      <c r="D3188" s="10"/>
      <c r="E3188" s="10"/>
      <c r="F3188" s="12"/>
      <c r="G3188" s="10"/>
      <c r="H3188" s="12"/>
      <c r="I3188" s="12"/>
      <c r="J3188" s="13"/>
      <c r="K3188" s="10"/>
      <c r="L3188" s="15" t="str">
        <f ca="1">IF(ISBLANK(F3188), "", DATEDIF(Tenants[[#This Row],[DateOfBirth]],TODAY(),"Y"))</f>
        <v/>
      </c>
      <c r="M3188" s="10"/>
      <c r="N3188" s="10"/>
      <c r="O3188" s="10"/>
      <c r="P3188" s="10"/>
      <c r="Q3188" s="10"/>
      <c r="R3188" s="10"/>
      <c r="S3188" s="10"/>
      <c r="T3188" s="10"/>
      <c r="U3188" s="16" t="str">
        <f t="shared" si="51"/>
        <v/>
      </c>
      <c r="V3188" s="16" t="str" cm="1">
        <f t="array" ref="V3188">_xlfn.IFS(AND(ISBLANK(A3188), OR(B3188&lt;&gt;"",C3188&lt;&gt;"",E3188&lt;&gt;"",F3188&lt;&gt;"",G3188&lt;&gt;"",H3188&lt;&gt;"",J3188&lt;&gt;"",K3188&lt;&gt;"",M3188&lt;&gt;"",N3188&lt;&gt;"",O3188&lt;&gt;"",P3188&lt;&gt;"",Q3188&lt;&gt;"",R3188&lt;&gt;"",S3188&lt;&gt;"",T3188&lt;&gt;"",)), "Address Empty", ISBLANK(A3188), "", ISBLANK(B3188), "Room Number Empty", ISBLANK(C3188), "First Name Empty", ISBLANK(E3188), "Last Name Empty", ISBLANK(F3188), "Date of Birth Empty", ISBLANK(G3188), "NI Number Empty", ISBLANK(H3188), "Check In Date Empty", ISBLANK(J3188), "HB Claim Ref Number Empty", ISBLANK(K3188), "Referral Agency Empty", ISBLANK(M3188), "Gender Empty", ISBLANK(N3188), "Religion Empty", ISBLANK(O3188), "Ethnicity Empty", ISBLANK(P3188), "Nationality Empty", ISBLANK(Q3188), "Disability Empty", ISBLANK(R3188), "Sexual Orientation Empty", ISBLANK(S3188), "Language Empty", ISBLANK(T3188), "Risk Assessment Empty", AND(G3188&lt;&gt;"",H3188&lt;&gt;""), IF(SUMPRODUCT(($G$2:$G$5000=G3188)*($H$2:$H$5000=H3188))&gt;1,"CONFLICT: NI and Check-in Date Already in Use","Correct"), TRUE, "Correct")</f>
        <v/>
      </c>
    </row>
    <row r="3189" spans="1:22" s="14" customFormat="1" x14ac:dyDescent="0.5">
      <c r="A3189" s="10"/>
      <c r="B3189" s="11"/>
      <c r="C3189" s="10"/>
      <c r="D3189" s="10"/>
      <c r="E3189" s="10"/>
      <c r="F3189" s="12"/>
      <c r="G3189" s="10"/>
      <c r="H3189" s="12"/>
      <c r="I3189" s="12"/>
      <c r="J3189" s="13"/>
      <c r="K3189" s="10"/>
      <c r="L3189" s="15" t="str">
        <f ca="1">IF(ISBLANK(F3189), "", DATEDIF(Tenants[[#This Row],[DateOfBirth]],TODAY(),"Y"))</f>
        <v/>
      </c>
      <c r="M3189" s="10"/>
      <c r="N3189" s="10"/>
      <c r="O3189" s="10"/>
      <c r="P3189" s="10"/>
      <c r="Q3189" s="10"/>
      <c r="R3189" s="10"/>
      <c r="S3189" s="10"/>
      <c r="T3189" s="10"/>
      <c r="U3189" s="16" t="str">
        <f t="shared" si="51"/>
        <v/>
      </c>
      <c r="V3189" s="16" t="str" cm="1">
        <f t="array" ref="V3189">_xlfn.IFS(AND(ISBLANK(A3189), OR(B3189&lt;&gt;"",C3189&lt;&gt;"",E3189&lt;&gt;"",F3189&lt;&gt;"",G3189&lt;&gt;"",H3189&lt;&gt;"",J3189&lt;&gt;"",K3189&lt;&gt;"",M3189&lt;&gt;"",N3189&lt;&gt;"",O3189&lt;&gt;"",P3189&lt;&gt;"",Q3189&lt;&gt;"",R3189&lt;&gt;"",S3189&lt;&gt;"",T3189&lt;&gt;"",)), "Address Empty", ISBLANK(A3189), "", ISBLANK(B3189), "Room Number Empty", ISBLANK(C3189), "First Name Empty", ISBLANK(E3189), "Last Name Empty", ISBLANK(F3189), "Date of Birth Empty", ISBLANK(G3189), "NI Number Empty", ISBLANK(H3189), "Check In Date Empty", ISBLANK(J3189), "HB Claim Ref Number Empty", ISBLANK(K3189), "Referral Agency Empty", ISBLANK(M3189), "Gender Empty", ISBLANK(N3189), "Religion Empty", ISBLANK(O3189), "Ethnicity Empty", ISBLANK(P3189), "Nationality Empty", ISBLANK(Q3189), "Disability Empty", ISBLANK(R3189), "Sexual Orientation Empty", ISBLANK(S3189), "Language Empty", ISBLANK(T3189), "Risk Assessment Empty", AND(G3189&lt;&gt;"",H3189&lt;&gt;""), IF(SUMPRODUCT(($G$2:$G$5000=G3189)*($H$2:$H$5000=H3189))&gt;1,"CONFLICT: NI and Check-in Date Already in Use","Correct"), TRUE, "Correct")</f>
        <v/>
      </c>
    </row>
    <row r="3190" spans="1:22" s="14" customFormat="1" x14ac:dyDescent="0.5">
      <c r="A3190" s="10"/>
      <c r="B3190" s="11"/>
      <c r="C3190" s="10"/>
      <c r="D3190" s="10"/>
      <c r="E3190" s="10"/>
      <c r="F3190" s="12"/>
      <c r="G3190" s="10"/>
      <c r="H3190" s="12"/>
      <c r="I3190" s="12"/>
      <c r="J3190" s="13"/>
      <c r="K3190" s="10"/>
      <c r="L3190" s="15" t="str">
        <f ca="1">IF(ISBLANK(F3190), "", DATEDIF(Tenants[[#This Row],[DateOfBirth]],TODAY(),"Y"))</f>
        <v/>
      </c>
      <c r="M3190" s="10"/>
      <c r="N3190" s="10"/>
      <c r="O3190" s="10"/>
      <c r="P3190" s="10"/>
      <c r="Q3190" s="10"/>
      <c r="R3190" s="10"/>
      <c r="S3190" s="10"/>
      <c r="T3190" s="10"/>
      <c r="U3190" s="16" t="str">
        <f t="shared" si="51"/>
        <v/>
      </c>
      <c r="V3190" s="16" t="str" cm="1">
        <f t="array" ref="V3190">_xlfn.IFS(AND(ISBLANK(A3190), OR(B3190&lt;&gt;"",C3190&lt;&gt;"",E3190&lt;&gt;"",F3190&lt;&gt;"",G3190&lt;&gt;"",H3190&lt;&gt;"",J3190&lt;&gt;"",K3190&lt;&gt;"",M3190&lt;&gt;"",N3190&lt;&gt;"",O3190&lt;&gt;"",P3190&lt;&gt;"",Q3190&lt;&gt;"",R3190&lt;&gt;"",S3190&lt;&gt;"",T3190&lt;&gt;"",)), "Address Empty", ISBLANK(A3190), "", ISBLANK(B3190), "Room Number Empty", ISBLANK(C3190), "First Name Empty", ISBLANK(E3190), "Last Name Empty", ISBLANK(F3190), "Date of Birth Empty", ISBLANK(G3190), "NI Number Empty", ISBLANK(H3190), "Check In Date Empty", ISBLANK(J3190), "HB Claim Ref Number Empty", ISBLANK(K3190), "Referral Agency Empty", ISBLANK(M3190), "Gender Empty", ISBLANK(N3190), "Religion Empty", ISBLANK(O3190), "Ethnicity Empty", ISBLANK(P3190), "Nationality Empty", ISBLANK(Q3190), "Disability Empty", ISBLANK(R3190), "Sexual Orientation Empty", ISBLANK(S3190), "Language Empty", ISBLANK(T3190), "Risk Assessment Empty", AND(G3190&lt;&gt;"",H3190&lt;&gt;""), IF(SUMPRODUCT(($G$2:$G$5000=G3190)*($H$2:$H$5000=H3190))&gt;1,"CONFLICT: NI and Check-in Date Already in Use","Correct"), TRUE, "Correct")</f>
        <v/>
      </c>
    </row>
    <row r="3191" spans="1:22" s="14" customFormat="1" x14ac:dyDescent="0.5">
      <c r="A3191" s="10"/>
      <c r="B3191" s="11"/>
      <c r="C3191" s="10"/>
      <c r="D3191" s="10"/>
      <c r="E3191" s="10"/>
      <c r="F3191" s="12"/>
      <c r="G3191" s="10"/>
      <c r="H3191" s="12"/>
      <c r="I3191" s="12"/>
      <c r="J3191" s="13"/>
      <c r="K3191" s="10"/>
      <c r="L3191" s="15" t="str">
        <f ca="1">IF(ISBLANK(F3191), "", DATEDIF(Tenants[[#This Row],[DateOfBirth]],TODAY(),"Y"))</f>
        <v/>
      </c>
      <c r="M3191" s="10"/>
      <c r="N3191" s="10"/>
      <c r="O3191" s="10"/>
      <c r="P3191" s="10"/>
      <c r="Q3191" s="10"/>
      <c r="R3191" s="10"/>
      <c r="S3191" s="10"/>
      <c r="T3191" s="10"/>
      <c r="U3191" s="16" t="str">
        <f t="shared" si="51"/>
        <v/>
      </c>
      <c r="V3191" s="16" t="str" cm="1">
        <f t="array" ref="V3191">_xlfn.IFS(AND(ISBLANK(A3191), OR(B3191&lt;&gt;"",C3191&lt;&gt;"",E3191&lt;&gt;"",F3191&lt;&gt;"",G3191&lt;&gt;"",H3191&lt;&gt;"",J3191&lt;&gt;"",K3191&lt;&gt;"",M3191&lt;&gt;"",N3191&lt;&gt;"",O3191&lt;&gt;"",P3191&lt;&gt;"",Q3191&lt;&gt;"",R3191&lt;&gt;"",S3191&lt;&gt;"",T3191&lt;&gt;"",)), "Address Empty", ISBLANK(A3191), "", ISBLANK(B3191), "Room Number Empty", ISBLANK(C3191), "First Name Empty", ISBLANK(E3191), "Last Name Empty", ISBLANK(F3191), "Date of Birth Empty", ISBLANK(G3191), "NI Number Empty", ISBLANK(H3191), "Check In Date Empty", ISBLANK(J3191), "HB Claim Ref Number Empty", ISBLANK(K3191), "Referral Agency Empty", ISBLANK(M3191), "Gender Empty", ISBLANK(N3191), "Religion Empty", ISBLANK(O3191), "Ethnicity Empty", ISBLANK(P3191), "Nationality Empty", ISBLANK(Q3191), "Disability Empty", ISBLANK(R3191), "Sexual Orientation Empty", ISBLANK(S3191), "Language Empty", ISBLANK(T3191), "Risk Assessment Empty", AND(G3191&lt;&gt;"",H3191&lt;&gt;""), IF(SUMPRODUCT(($G$2:$G$5000=G3191)*($H$2:$H$5000=H3191))&gt;1,"CONFLICT: NI and Check-in Date Already in Use","Correct"), TRUE, "Correct")</f>
        <v/>
      </c>
    </row>
    <row r="3192" spans="1:22" s="14" customFormat="1" x14ac:dyDescent="0.5">
      <c r="A3192" s="10"/>
      <c r="B3192" s="11"/>
      <c r="C3192" s="10"/>
      <c r="D3192" s="10"/>
      <c r="E3192" s="10"/>
      <c r="F3192" s="12"/>
      <c r="G3192" s="10"/>
      <c r="H3192" s="12"/>
      <c r="I3192" s="12"/>
      <c r="J3192" s="13"/>
      <c r="K3192" s="10"/>
      <c r="L3192" s="15" t="str">
        <f ca="1">IF(ISBLANK(F3192), "", DATEDIF(Tenants[[#This Row],[DateOfBirth]],TODAY(),"Y"))</f>
        <v/>
      </c>
      <c r="M3192" s="10"/>
      <c r="N3192" s="10"/>
      <c r="O3192" s="10"/>
      <c r="P3192" s="10"/>
      <c r="Q3192" s="10"/>
      <c r="R3192" s="10"/>
      <c r="S3192" s="10"/>
      <c r="T3192" s="10"/>
      <c r="U3192" s="16" t="str">
        <f t="shared" si="51"/>
        <v/>
      </c>
      <c r="V3192" s="16" t="str" cm="1">
        <f t="array" ref="V3192">_xlfn.IFS(AND(ISBLANK(A3192), OR(B3192&lt;&gt;"",C3192&lt;&gt;"",E3192&lt;&gt;"",F3192&lt;&gt;"",G3192&lt;&gt;"",H3192&lt;&gt;"",J3192&lt;&gt;"",K3192&lt;&gt;"",M3192&lt;&gt;"",N3192&lt;&gt;"",O3192&lt;&gt;"",P3192&lt;&gt;"",Q3192&lt;&gt;"",R3192&lt;&gt;"",S3192&lt;&gt;"",T3192&lt;&gt;"",)), "Address Empty", ISBLANK(A3192), "", ISBLANK(B3192), "Room Number Empty", ISBLANK(C3192), "First Name Empty", ISBLANK(E3192), "Last Name Empty", ISBLANK(F3192), "Date of Birth Empty", ISBLANK(G3192), "NI Number Empty", ISBLANK(H3192), "Check In Date Empty", ISBLANK(J3192), "HB Claim Ref Number Empty", ISBLANK(K3192), "Referral Agency Empty", ISBLANK(M3192), "Gender Empty", ISBLANK(N3192), "Religion Empty", ISBLANK(O3192), "Ethnicity Empty", ISBLANK(P3192), "Nationality Empty", ISBLANK(Q3192), "Disability Empty", ISBLANK(R3192), "Sexual Orientation Empty", ISBLANK(S3192), "Language Empty", ISBLANK(T3192), "Risk Assessment Empty", AND(G3192&lt;&gt;"",H3192&lt;&gt;""), IF(SUMPRODUCT(($G$2:$G$5000=G3192)*($H$2:$H$5000=H3192))&gt;1,"CONFLICT: NI and Check-in Date Already in Use","Correct"), TRUE, "Correct")</f>
        <v/>
      </c>
    </row>
    <row r="3193" spans="1:22" s="14" customFormat="1" x14ac:dyDescent="0.5">
      <c r="A3193" s="10"/>
      <c r="B3193" s="11"/>
      <c r="C3193" s="10"/>
      <c r="D3193" s="10"/>
      <c r="E3193" s="10"/>
      <c r="F3193" s="12"/>
      <c r="G3193" s="10"/>
      <c r="H3193" s="12"/>
      <c r="I3193" s="12"/>
      <c r="J3193" s="13"/>
      <c r="K3193" s="10"/>
      <c r="L3193" s="15" t="str">
        <f ca="1">IF(ISBLANK(F3193), "", DATEDIF(Tenants[[#This Row],[DateOfBirth]],TODAY(),"Y"))</f>
        <v/>
      </c>
      <c r="M3193" s="10"/>
      <c r="N3193" s="10"/>
      <c r="O3193" s="10"/>
      <c r="P3193" s="10"/>
      <c r="Q3193" s="10"/>
      <c r="R3193" s="10"/>
      <c r="S3193" s="10"/>
      <c r="T3193" s="10"/>
      <c r="U3193" s="16" t="str">
        <f t="shared" si="51"/>
        <v/>
      </c>
      <c r="V3193" s="16" t="str" cm="1">
        <f t="array" ref="V3193">_xlfn.IFS(AND(ISBLANK(A3193), OR(B3193&lt;&gt;"",C3193&lt;&gt;"",E3193&lt;&gt;"",F3193&lt;&gt;"",G3193&lt;&gt;"",H3193&lt;&gt;"",J3193&lt;&gt;"",K3193&lt;&gt;"",M3193&lt;&gt;"",N3193&lt;&gt;"",O3193&lt;&gt;"",P3193&lt;&gt;"",Q3193&lt;&gt;"",R3193&lt;&gt;"",S3193&lt;&gt;"",T3193&lt;&gt;"",)), "Address Empty", ISBLANK(A3193), "", ISBLANK(B3193), "Room Number Empty", ISBLANK(C3193), "First Name Empty", ISBLANK(E3193), "Last Name Empty", ISBLANK(F3193), "Date of Birth Empty", ISBLANK(G3193), "NI Number Empty", ISBLANK(H3193), "Check In Date Empty", ISBLANK(J3193), "HB Claim Ref Number Empty", ISBLANK(K3193), "Referral Agency Empty", ISBLANK(M3193), "Gender Empty", ISBLANK(N3193), "Religion Empty", ISBLANK(O3193), "Ethnicity Empty", ISBLANK(P3193), "Nationality Empty", ISBLANK(Q3193), "Disability Empty", ISBLANK(R3193), "Sexual Orientation Empty", ISBLANK(S3193), "Language Empty", ISBLANK(T3193), "Risk Assessment Empty", AND(G3193&lt;&gt;"",H3193&lt;&gt;""), IF(SUMPRODUCT(($G$2:$G$5000=G3193)*($H$2:$H$5000=H3193))&gt;1,"CONFLICT: NI and Check-in Date Already in Use","Correct"), TRUE, "Correct")</f>
        <v/>
      </c>
    </row>
    <row r="3194" spans="1:22" s="14" customFormat="1" x14ac:dyDescent="0.5">
      <c r="A3194" s="10"/>
      <c r="B3194" s="11"/>
      <c r="C3194" s="10"/>
      <c r="D3194" s="10"/>
      <c r="E3194" s="10"/>
      <c r="F3194" s="12"/>
      <c r="G3194" s="10"/>
      <c r="H3194" s="12"/>
      <c r="I3194" s="12"/>
      <c r="J3194" s="13"/>
      <c r="K3194" s="10"/>
      <c r="L3194" s="15" t="str">
        <f ca="1">IF(ISBLANK(F3194), "", DATEDIF(Tenants[[#This Row],[DateOfBirth]],TODAY(),"Y"))</f>
        <v/>
      </c>
      <c r="M3194" s="10"/>
      <c r="N3194" s="10"/>
      <c r="O3194" s="10"/>
      <c r="P3194" s="10"/>
      <c r="Q3194" s="10"/>
      <c r="R3194" s="10"/>
      <c r="S3194" s="10"/>
      <c r="T3194" s="10"/>
      <c r="U3194" s="16" t="str">
        <f t="shared" si="51"/>
        <v/>
      </c>
      <c r="V3194" s="16" t="str" cm="1">
        <f t="array" ref="V3194">_xlfn.IFS(AND(ISBLANK(A3194), OR(B3194&lt;&gt;"",C3194&lt;&gt;"",E3194&lt;&gt;"",F3194&lt;&gt;"",G3194&lt;&gt;"",H3194&lt;&gt;"",J3194&lt;&gt;"",K3194&lt;&gt;"",M3194&lt;&gt;"",N3194&lt;&gt;"",O3194&lt;&gt;"",P3194&lt;&gt;"",Q3194&lt;&gt;"",R3194&lt;&gt;"",S3194&lt;&gt;"",T3194&lt;&gt;"",)), "Address Empty", ISBLANK(A3194), "", ISBLANK(B3194), "Room Number Empty", ISBLANK(C3194), "First Name Empty", ISBLANK(E3194), "Last Name Empty", ISBLANK(F3194), "Date of Birth Empty", ISBLANK(G3194), "NI Number Empty", ISBLANK(H3194), "Check In Date Empty", ISBLANK(J3194), "HB Claim Ref Number Empty", ISBLANK(K3194), "Referral Agency Empty", ISBLANK(M3194), "Gender Empty", ISBLANK(N3194), "Religion Empty", ISBLANK(O3194), "Ethnicity Empty", ISBLANK(P3194), "Nationality Empty", ISBLANK(Q3194), "Disability Empty", ISBLANK(R3194), "Sexual Orientation Empty", ISBLANK(S3194), "Language Empty", ISBLANK(T3194), "Risk Assessment Empty", AND(G3194&lt;&gt;"",H3194&lt;&gt;""), IF(SUMPRODUCT(($G$2:$G$5000=G3194)*($H$2:$H$5000=H3194))&gt;1,"CONFLICT: NI and Check-in Date Already in Use","Correct"), TRUE, "Correct")</f>
        <v/>
      </c>
    </row>
    <row r="3195" spans="1:22" s="14" customFormat="1" x14ac:dyDescent="0.5">
      <c r="A3195" s="10"/>
      <c r="B3195" s="11"/>
      <c r="C3195" s="10"/>
      <c r="D3195" s="10"/>
      <c r="E3195" s="10"/>
      <c r="F3195" s="12"/>
      <c r="G3195" s="10"/>
      <c r="H3195" s="12"/>
      <c r="I3195" s="12"/>
      <c r="J3195" s="13"/>
      <c r="K3195" s="10"/>
      <c r="L3195" s="15" t="str">
        <f ca="1">IF(ISBLANK(F3195), "", DATEDIF(Tenants[[#This Row],[DateOfBirth]],TODAY(),"Y"))</f>
        <v/>
      </c>
      <c r="M3195" s="10"/>
      <c r="N3195" s="10"/>
      <c r="O3195" s="10"/>
      <c r="P3195" s="10"/>
      <c r="Q3195" s="10"/>
      <c r="R3195" s="10"/>
      <c r="S3195" s="10"/>
      <c r="T3195" s="10"/>
      <c r="U3195" s="16" t="str">
        <f t="shared" si="51"/>
        <v/>
      </c>
      <c r="V3195" s="16" t="str" cm="1">
        <f t="array" ref="V3195">_xlfn.IFS(AND(ISBLANK(A3195), OR(B3195&lt;&gt;"",C3195&lt;&gt;"",E3195&lt;&gt;"",F3195&lt;&gt;"",G3195&lt;&gt;"",H3195&lt;&gt;"",J3195&lt;&gt;"",K3195&lt;&gt;"",M3195&lt;&gt;"",N3195&lt;&gt;"",O3195&lt;&gt;"",P3195&lt;&gt;"",Q3195&lt;&gt;"",R3195&lt;&gt;"",S3195&lt;&gt;"",T3195&lt;&gt;"",)), "Address Empty", ISBLANK(A3195), "", ISBLANK(B3195), "Room Number Empty", ISBLANK(C3195), "First Name Empty", ISBLANK(E3195), "Last Name Empty", ISBLANK(F3195), "Date of Birth Empty", ISBLANK(G3195), "NI Number Empty", ISBLANK(H3195), "Check In Date Empty", ISBLANK(J3195), "HB Claim Ref Number Empty", ISBLANK(K3195), "Referral Agency Empty", ISBLANK(M3195), "Gender Empty", ISBLANK(N3195), "Religion Empty", ISBLANK(O3195), "Ethnicity Empty", ISBLANK(P3195), "Nationality Empty", ISBLANK(Q3195), "Disability Empty", ISBLANK(R3195), "Sexual Orientation Empty", ISBLANK(S3195), "Language Empty", ISBLANK(T3195), "Risk Assessment Empty", AND(G3195&lt;&gt;"",H3195&lt;&gt;""), IF(SUMPRODUCT(($G$2:$G$5000=G3195)*($H$2:$H$5000=H3195))&gt;1,"CONFLICT: NI and Check-in Date Already in Use","Correct"), TRUE, "Correct")</f>
        <v/>
      </c>
    </row>
    <row r="3196" spans="1:22" s="14" customFormat="1" x14ac:dyDescent="0.5">
      <c r="A3196" s="10"/>
      <c r="B3196" s="11"/>
      <c r="C3196" s="10"/>
      <c r="D3196" s="10"/>
      <c r="E3196" s="10"/>
      <c r="F3196" s="12"/>
      <c r="G3196" s="10"/>
      <c r="H3196" s="12"/>
      <c r="I3196" s="12"/>
      <c r="J3196" s="13"/>
      <c r="K3196" s="10"/>
      <c r="L3196" s="15" t="str">
        <f ca="1">IF(ISBLANK(F3196), "", DATEDIF(Tenants[[#This Row],[DateOfBirth]],TODAY(),"Y"))</f>
        <v/>
      </c>
      <c r="M3196" s="10"/>
      <c r="N3196" s="10"/>
      <c r="O3196" s="10"/>
      <c r="P3196" s="10"/>
      <c r="Q3196" s="10"/>
      <c r="R3196" s="10"/>
      <c r="S3196" s="10"/>
      <c r="T3196" s="10"/>
      <c r="U3196" s="16" t="str">
        <f t="shared" si="51"/>
        <v/>
      </c>
      <c r="V3196" s="16" t="str" cm="1">
        <f t="array" ref="V3196">_xlfn.IFS(AND(ISBLANK(A3196), OR(B3196&lt;&gt;"",C3196&lt;&gt;"",E3196&lt;&gt;"",F3196&lt;&gt;"",G3196&lt;&gt;"",H3196&lt;&gt;"",J3196&lt;&gt;"",K3196&lt;&gt;"",M3196&lt;&gt;"",N3196&lt;&gt;"",O3196&lt;&gt;"",P3196&lt;&gt;"",Q3196&lt;&gt;"",R3196&lt;&gt;"",S3196&lt;&gt;"",T3196&lt;&gt;"",)), "Address Empty", ISBLANK(A3196), "", ISBLANK(B3196), "Room Number Empty", ISBLANK(C3196), "First Name Empty", ISBLANK(E3196), "Last Name Empty", ISBLANK(F3196), "Date of Birth Empty", ISBLANK(G3196), "NI Number Empty", ISBLANK(H3196), "Check In Date Empty", ISBLANK(J3196), "HB Claim Ref Number Empty", ISBLANK(K3196), "Referral Agency Empty", ISBLANK(M3196), "Gender Empty", ISBLANK(N3196), "Religion Empty", ISBLANK(O3196), "Ethnicity Empty", ISBLANK(P3196), "Nationality Empty", ISBLANK(Q3196), "Disability Empty", ISBLANK(R3196), "Sexual Orientation Empty", ISBLANK(S3196), "Language Empty", ISBLANK(T3196), "Risk Assessment Empty", AND(G3196&lt;&gt;"",H3196&lt;&gt;""), IF(SUMPRODUCT(($G$2:$G$5000=G3196)*($H$2:$H$5000=H3196))&gt;1,"CONFLICT: NI and Check-in Date Already in Use","Correct"), TRUE, "Correct")</f>
        <v/>
      </c>
    </row>
    <row r="3197" spans="1:22" s="14" customFormat="1" x14ac:dyDescent="0.5">
      <c r="A3197" s="10"/>
      <c r="B3197" s="11"/>
      <c r="C3197" s="10"/>
      <c r="D3197" s="10"/>
      <c r="E3197" s="10"/>
      <c r="F3197" s="12"/>
      <c r="G3197" s="10"/>
      <c r="H3197" s="12"/>
      <c r="I3197" s="12"/>
      <c r="J3197" s="13"/>
      <c r="K3197" s="10"/>
      <c r="L3197" s="15" t="str">
        <f ca="1">IF(ISBLANK(F3197), "", DATEDIF(Tenants[[#This Row],[DateOfBirth]],TODAY(),"Y"))</f>
        <v/>
      </c>
      <c r="M3197" s="10"/>
      <c r="N3197" s="10"/>
      <c r="O3197" s="10"/>
      <c r="P3197" s="10"/>
      <c r="Q3197" s="10"/>
      <c r="R3197" s="10"/>
      <c r="S3197" s="10"/>
      <c r="T3197" s="10"/>
      <c r="U3197" s="16" t="str">
        <f t="shared" si="51"/>
        <v/>
      </c>
      <c r="V3197" s="16" t="str" cm="1">
        <f t="array" ref="V3197">_xlfn.IFS(AND(ISBLANK(A3197), OR(B3197&lt;&gt;"",C3197&lt;&gt;"",E3197&lt;&gt;"",F3197&lt;&gt;"",G3197&lt;&gt;"",H3197&lt;&gt;"",J3197&lt;&gt;"",K3197&lt;&gt;"",M3197&lt;&gt;"",N3197&lt;&gt;"",O3197&lt;&gt;"",P3197&lt;&gt;"",Q3197&lt;&gt;"",R3197&lt;&gt;"",S3197&lt;&gt;"",T3197&lt;&gt;"",)), "Address Empty", ISBLANK(A3197), "", ISBLANK(B3197), "Room Number Empty", ISBLANK(C3197), "First Name Empty", ISBLANK(E3197), "Last Name Empty", ISBLANK(F3197), "Date of Birth Empty", ISBLANK(G3197), "NI Number Empty", ISBLANK(H3197), "Check In Date Empty", ISBLANK(J3197), "HB Claim Ref Number Empty", ISBLANK(K3197), "Referral Agency Empty", ISBLANK(M3197), "Gender Empty", ISBLANK(N3197), "Religion Empty", ISBLANK(O3197), "Ethnicity Empty", ISBLANK(P3197), "Nationality Empty", ISBLANK(Q3197), "Disability Empty", ISBLANK(R3197), "Sexual Orientation Empty", ISBLANK(S3197), "Language Empty", ISBLANK(T3197), "Risk Assessment Empty", AND(G3197&lt;&gt;"",H3197&lt;&gt;""), IF(SUMPRODUCT(($G$2:$G$5000=G3197)*($H$2:$H$5000=H3197))&gt;1,"CONFLICT: NI and Check-in Date Already in Use","Correct"), TRUE, "Correct")</f>
        <v/>
      </c>
    </row>
    <row r="3198" spans="1:22" s="14" customFormat="1" x14ac:dyDescent="0.5">
      <c r="A3198" s="10"/>
      <c r="B3198" s="11"/>
      <c r="C3198" s="10"/>
      <c r="D3198" s="10"/>
      <c r="E3198" s="10"/>
      <c r="F3198" s="12"/>
      <c r="G3198" s="10"/>
      <c r="H3198" s="12"/>
      <c r="I3198" s="12"/>
      <c r="J3198" s="13"/>
      <c r="K3198" s="10"/>
      <c r="L3198" s="15" t="str">
        <f ca="1">IF(ISBLANK(F3198), "", DATEDIF(Tenants[[#This Row],[DateOfBirth]],TODAY(),"Y"))</f>
        <v/>
      </c>
      <c r="M3198" s="10"/>
      <c r="N3198" s="10"/>
      <c r="O3198" s="10"/>
      <c r="P3198" s="10"/>
      <c r="Q3198" s="10"/>
      <c r="R3198" s="10"/>
      <c r="S3198" s="10"/>
      <c r="T3198" s="10"/>
      <c r="U3198" s="16" t="str">
        <f t="shared" si="51"/>
        <v/>
      </c>
      <c r="V3198" s="16" t="str" cm="1">
        <f t="array" ref="V3198">_xlfn.IFS(AND(ISBLANK(A3198), OR(B3198&lt;&gt;"",C3198&lt;&gt;"",E3198&lt;&gt;"",F3198&lt;&gt;"",G3198&lt;&gt;"",H3198&lt;&gt;"",J3198&lt;&gt;"",K3198&lt;&gt;"",M3198&lt;&gt;"",N3198&lt;&gt;"",O3198&lt;&gt;"",P3198&lt;&gt;"",Q3198&lt;&gt;"",R3198&lt;&gt;"",S3198&lt;&gt;"",T3198&lt;&gt;"",)), "Address Empty", ISBLANK(A3198), "", ISBLANK(B3198), "Room Number Empty", ISBLANK(C3198), "First Name Empty", ISBLANK(E3198), "Last Name Empty", ISBLANK(F3198), "Date of Birth Empty", ISBLANK(G3198), "NI Number Empty", ISBLANK(H3198), "Check In Date Empty", ISBLANK(J3198), "HB Claim Ref Number Empty", ISBLANK(K3198), "Referral Agency Empty", ISBLANK(M3198), "Gender Empty", ISBLANK(N3198), "Religion Empty", ISBLANK(O3198), "Ethnicity Empty", ISBLANK(P3198), "Nationality Empty", ISBLANK(Q3198), "Disability Empty", ISBLANK(R3198), "Sexual Orientation Empty", ISBLANK(S3198), "Language Empty", ISBLANK(T3198), "Risk Assessment Empty", AND(G3198&lt;&gt;"",H3198&lt;&gt;""), IF(SUMPRODUCT(($G$2:$G$5000=G3198)*($H$2:$H$5000=H3198))&gt;1,"CONFLICT: NI and Check-in Date Already in Use","Correct"), TRUE, "Correct")</f>
        <v/>
      </c>
    </row>
    <row r="3199" spans="1:22" s="14" customFormat="1" x14ac:dyDescent="0.5">
      <c r="A3199" s="10"/>
      <c r="B3199" s="11"/>
      <c r="C3199" s="10"/>
      <c r="D3199" s="10"/>
      <c r="E3199" s="10"/>
      <c r="F3199" s="12"/>
      <c r="G3199" s="10"/>
      <c r="H3199" s="12"/>
      <c r="I3199" s="12"/>
      <c r="J3199" s="13"/>
      <c r="K3199" s="10"/>
      <c r="L3199" s="15" t="str">
        <f ca="1">IF(ISBLANK(F3199), "", DATEDIF(Tenants[[#This Row],[DateOfBirth]],TODAY(),"Y"))</f>
        <v/>
      </c>
      <c r="M3199" s="10"/>
      <c r="N3199" s="10"/>
      <c r="O3199" s="10"/>
      <c r="P3199" s="10"/>
      <c r="Q3199" s="10"/>
      <c r="R3199" s="10"/>
      <c r="S3199" s="10"/>
      <c r="T3199" s="10"/>
      <c r="U3199" s="16" t="str">
        <f t="shared" si="51"/>
        <v/>
      </c>
      <c r="V3199" s="16" t="str" cm="1">
        <f t="array" ref="V3199">_xlfn.IFS(AND(ISBLANK(A3199), OR(B3199&lt;&gt;"",C3199&lt;&gt;"",E3199&lt;&gt;"",F3199&lt;&gt;"",G3199&lt;&gt;"",H3199&lt;&gt;"",J3199&lt;&gt;"",K3199&lt;&gt;"",M3199&lt;&gt;"",N3199&lt;&gt;"",O3199&lt;&gt;"",P3199&lt;&gt;"",Q3199&lt;&gt;"",R3199&lt;&gt;"",S3199&lt;&gt;"",T3199&lt;&gt;"",)), "Address Empty", ISBLANK(A3199), "", ISBLANK(B3199), "Room Number Empty", ISBLANK(C3199), "First Name Empty", ISBLANK(E3199), "Last Name Empty", ISBLANK(F3199), "Date of Birth Empty", ISBLANK(G3199), "NI Number Empty", ISBLANK(H3199), "Check In Date Empty", ISBLANK(J3199), "HB Claim Ref Number Empty", ISBLANK(K3199), "Referral Agency Empty", ISBLANK(M3199), "Gender Empty", ISBLANK(N3199), "Religion Empty", ISBLANK(O3199), "Ethnicity Empty", ISBLANK(P3199), "Nationality Empty", ISBLANK(Q3199), "Disability Empty", ISBLANK(R3199), "Sexual Orientation Empty", ISBLANK(S3199), "Language Empty", ISBLANK(T3199), "Risk Assessment Empty", AND(G3199&lt;&gt;"",H3199&lt;&gt;""), IF(SUMPRODUCT(($G$2:$G$5000=G3199)*($H$2:$H$5000=H3199))&gt;1,"CONFLICT: NI and Check-in Date Already in Use","Correct"), TRUE, "Correct")</f>
        <v/>
      </c>
    </row>
    <row r="3200" spans="1:22" s="14" customFormat="1" x14ac:dyDescent="0.5">
      <c r="A3200" s="10"/>
      <c r="B3200" s="11"/>
      <c r="C3200" s="10"/>
      <c r="D3200" s="10"/>
      <c r="E3200" s="10"/>
      <c r="F3200" s="12"/>
      <c r="G3200" s="10"/>
      <c r="H3200" s="12"/>
      <c r="I3200" s="12"/>
      <c r="J3200" s="13"/>
      <c r="K3200" s="10"/>
      <c r="L3200" s="15" t="str">
        <f ca="1">IF(ISBLANK(F3200), "", DATEDIF(Tenants[[#This Row],[DateOfBirth]],TODAY(),"Y"))</f>
        <v/>
      </c>
      <c r="M3200" s="10"/>
      <c r="N3200" s="10"/>
      <c r="O3200" s="10"/>
      <c r="P3200" s="10"/>
      <c r="Q3200" s="10"/>
      <c r="R3200" s="10"/>
      <c r="S3200" s="10"/>
      <c r="T3200" s="10"/>
      <c r="U3200" s="16" t="str">
        <f t="shared" si="51"/>
        <v/>
      </c>
      <c r="V3200" s="16" t="str" cm="1">
        <f t="array" ref="V3200">_xlfn.IFS(AND(ISBLANK(A3200), OR(B3200&lt;&gt;"",C3200&lt;&gt;"",E3200&lt;&gt;"",F3200&lt;&gt;"",G3200&lt;&gt;"",H3200&lt;&gt;"",J3200&lt;&gt;"",K3200&lt;&gt;"",M3200&lt;&gt;"",N3200&lt;&gt;"",O3200&lt;&gt;"",P3200&lt;&gt;"",Q3200&lt;&gt;"",R3200&lt;&gt;"",S3200&lt;&gt;"",T3200&lt;&gt;"",)), "Address Empty", ISBLANK(A3200), "", ISBLANK(B3200), "Room Number Empty", ISBLANK(C3200), "First Name Empty", ISBLANK(E3200), "Last Name Empty", ISBLANK(F3200), "Date of Birth Empty", ISBLANK(G3200), "NI Number Empty", ISBLANK(H3200), "Check In Date Empty", ISBLANK(J3200), "HB Claim Ref Number Empty", ISBLANK(K3200), "Referral Agency Empty", ISBLANK(M3200), "Gender Empty", ISBLANK(N3200), "Religion Empty", ISBLANK(O3200), "Ethnicity Empty", ISBLANK(P3200), "Nationality Empty", ISBLANK(Q3200), "Disability Empty", ISBLANK(R3200), "Sexual Orientation Empty", ISBLANK(S3200), "Language Empty", ISBLANK(T3200), "Risk Assessment Empty", AND(G3200&lt;&gt;"",H3200&lt;&gt;""), IF(SUMPRODUCT(($G$2:$G$5000=G3200)*($H$2:$H$5000=H3200))&gt;1,"CONFLICT: NI and Check-in Date Already in Use","Correct"), TRUE, "Correct")</f>
        <v/>
      </c>
    </row>
    <row r="3201" spans="1:22" s="14" customFormat="1" x14ac:dyDescent="0.5">
      <c r="A3201" s="10"/>
      <c r="B3201" s="11"/>
      <c r="C3201" s="10"/>
      <c r="D3201" s="10"/>
      <c r="E3201" s="10"/>
      <c r="F3201" s="12"/>
      <c r="G3201" s="10"/>
      <c r="H3201" s="12"/>
      <c r="I3201" s="12"/>
      <c r="J3201" s="13"/>
      <c r="K3201" s="10"/>
      <c r="L3201" s="15" t="str">
        <f ca="1">IF(ISBLANK(F3201), "", DATEDIF(Tenants[[#This Row],[DateOfBirth]],TODAY(),"Y"))</f>
        <v/>
      </c>
      <c r="M3201" s="10"/>
      <c r="N3201" s="10"/>
      <c r="O3201" s="10"/>
      <c r="P3201" s="10"/>
      <c r="Q3201" s="10"/>
      <c r="R3201" s="10"/>
      <c r="S3201" s="10"/>
      <c r="T3201" s="10"/>
      <c r="U3201" s="16" t="str">
        <f t="shared" si="51"/>
        <v/>
      </c>
      <c r="V3201" s="16" t="str" cm="1">
        <f t="array" ref="V3201">_xlfn.IFS(AND(ISBLANK(A3201), OR(B3201&lt;&gt;"",C3201&lt;&gt;"",E3201&lt;&gt;"",F3201&lt;&gt;"",G3201&lt;&gt;"",H3201&lt;&gt;"",J3201&lt;&gt;"",K3201&lt;&gt;"",M3201&lt;&gt;"",N3201&lt;&gt;"",O3201&lt;&gt;"",P3201&lt;&gt;"",Q3201&lt;&gt;"",R3201&lt;&gt;"",S3201&lt;&gt;"",T3201&lt;&gt;"",)), "Address Empty", ISBLANK(A3201), "", ISBLANK(B3201), "Room Number Empty", ISBLANK(C3201), "First Name Empty", ISBLANK(E3201), "Last Name Empty", ISBLANK(F3201), "Date of Birth Empty", ISBLANK(G3201), "NI Number Empty", ISBLANK(H3201), "Check In Date Empty", ISBLANK(J3201), "HB Claim Ref Number Empty", ISBLANK(K3201), "Referral Agency Empty", ISBLANK(M3201), "Gender Empty", ISBLANK(N3201), "Religion Empty", ISBLANK(O3201), "Ethnicity Empty", ISBLANK(P3201), "Nationality Empty", ISBLANK(Q3201), "Disability Empty", ISBLANK(R3201), "Sexual Orientation Empty", ISBLANK(S3201), "Language Empty", ISBLANK(T3201), "Risk Assessment Empty", AND(G3201&lt;&gt;"",H3201&lt;&gt;""), IF(SUMPRODUCT(($G$2:$G$5000=G3201)*($H$2:$H$5000=H3201))&gt;1,"CONFLICT: NI and Check-in Date Already in Use","Correct"), TRUE, "Correct")</f>
        <v/>
      </c>
    </row>
    <row r="3202" spans="1:22" s="14" customFormat="1" x14ac:dyDescent="0.5">
      <c r="A3202" s="10"/>
      <c r="B3202" s="11"/>
      <c r="C3202" s="10"/>
      <c r="D3202" s="10"/>
      <c r="E3202" s="10"/>
      <c r="F3202" s="12"/>
      <c r="G3202" s="10"/>
      <c r="H3202" s="12"/>
      <c r="I3202" s="12"/>
      <c r="J3202" s="13"/>
      <c r="K3202" s="10"/>
      <c r="L3202" s="15" t="str">
        <f ca="1">IF(ISBLANK(F3202), "", DATEDIF(Tenants[[#This Row],[DateOfBirth]],TODAY(),"Y"))</f>
        <v/>
      </c>
      <c r="M3202" s="10"/>
      <c r="N3202" s="10"/>
      <c r="O3202" s="10"/>
      <c r="P3202" s="10"/>
      <c r="Q3202" s="10"/>
      <c r="R3202" s="10"/>
      <c r="S3202" s="10"/>
      <c r="T3202" s="10"/>
      <c r="U3202" s="16" t="str">
        <f t="shared" si="51"/>
        <v/>
      </c>
      <c r="V3202" s="16" t="str" cm="1">
        <f t="array" ref="V3202">_xlfn.IFS(AND(ISBLANK(A3202), OR(B3202&lt;&gt;"",C3202&lt;&gt;"",E3202&lt;&gt;"",F3202&lt;&gt;"",G3202&lt;&gt;"",H3202&lt;&gt;"",J3202&lt;&gt;"",K3202&lt;&gt;"",M3202&lt;&gt;"",N3202&lt;&gt;"",O3202&lt;&gt;"",P3202&lt;&gt;"",Q3202&lt;&gt;"",R3202&lt;&gt;"",S3202&lt;&gt;"",T3202&lt;&gt;"",)), "Address Empty", ISBLANK(A3202), "", ISBLANK(B3202), "Room Number Empty", ISBLANK(C3202), "First Name Empty", ISBLANK(E3202), "Last Name Empty", ISBLANK(F3202), "Date of Birth Empty", ISBLANK(G3202), "NI Number Empty", ISBLANK(H3202), "Check In Date Empty", ISBLANK(J3202), "HB Claim Ref Number Empty", ISBLANK(K3202), "Referral Agency Empty", ISBLANK(M3202), "Gender Empty", ISBLANK(N3202), "Religion Empty", ISBLANK(O3202), "Ethnicity Empty", ISBLANK(P3202), "Nationality Empty", ISBLANK(Q3202), "Disability Empty", ISBLANK(R3202), "Sexual Orientation Empty", ISBLANK(S3202), "Language Empty", ISBLANK(T3202), "Risk Assessment Empty", AND(G3202&lt;&gt;"",H3202&lt;&gt;""), IF(SUMPRODUCT(($G$2:$G$5000=G3202)*($H$2:$H$5000=H3202))&gt;1,"CONFLICT: NI and Check-in Date Already in Use","Correct"), TRUE, "Correct")</f>
        <v/>
      </c>
    </row>
    <row r="3203" spans="1:22" s="14" customFormat="1" x14ac:dyDescent="0.5">
      <c r="A3203" s="10"/>
      <c r="B3203" s="11"/>
      <c r="C3203" s="10"/>
      <c r="D3203" s="10"/>
      <c r="E3203" s="10"/>
      <c r="F3203" s="12"/>
      <c r="G3203" s="10"/>
      <c r="H3203" s="12"/>
      <c r="I3203" s="12"/>
      <c r="J3203" s="13"/>
      <c r="K3203" s="10"/>
      <c r="L3203" s="15" t="str">
        <f ca="1">IF(ISBLANK(F3203), "", DATEDIF(Tenants[[#This Row],[DateOfBirth]],TODAY(),"Y"))</f>
        <v/>
      </c>
      <c r="M3203" s="10"/>
      <c r="N3203" s="10"/>
      <c r="O3203" s="10"/>
      <c r="P3203" s="10"/>
      <c r="Q3203" s="10"/>
      <c r="R3203" s="10"/>
      <c r="S3203" s="10"/>
      <c r="T3203" s="10"/>
      <c r="U3203" s="16" t="str">
        <f t="shared" si="51"/>
        <v/>
      </c>
      <c r="V3203" s="16" t="str" cm="1">
        <f t="array" ref="V3203">_xlfn.IFS(AND(ISBLANK(A3203), OR(B3203&lt;&gt;"",C3203&lt;&gt;"",E3203&lt;&gt;"",F3203&lt;&gt;"",G3203&lt;&gt;"",H3203&lt;&gt;"",J3203&lt;&gt;"",K3203&lt;&gt;"",M3203&lt;&gt;"",N3203&lt;&gt;"",O3203&lt;&gt;"",P3203&lt;&gt;"",Q3203&lt;&gt;"",R3203&lt;&gt;"",S3203&lt;&gt;"",T3203&lt;&gt;"",)), "Address Empty", ISBLANK(A3203), "", ISBLANK(B3203), "Room Number Empty", ISBLANK(C3203), "First Name Empty", ISBLANK(E3203), "Last Name Empty", ISBLANK(F3203), "Date of Birth Empty", ISBLANK(G3203), "NI Number Empty", ISBLANK(H3203), "Check In Date Empty", ISBLANK(J3203), "HB Claim Ref Number Empty", ISBLANK(K3203), "Referral Agency Empty", ISBLANK(M3203), "Gender Empty", ISBLANK(N3203), "Religion Empty", ISBLANK(O3203), "Ethnicity Empty", ISBLANK(P3203), "Nationality Empty", ISBLANK(Q3203), "Disability Empty", ISBLANK(R3203), "Sexual Orientation Empty", ISBLANK(S3203), "Language Empty", ISBLANK(T3203), "Risk Assessment Empty", AND(G3203&lt;&gt;"",H3203&lt;&gt;""), IF(SUMPRODUCT(($G$2:$G$5000=G3203)*($H$2:$H$5000=H3203))&gt;1,"CONFLICT: NI and Check-in Date Already in Use","Correct"), TRUE, "Correct")</f>
        <v/>
      </c>
    </row>
    <row r="3204" spans="1:22" s="14" customFormat="1" x14ac:dyDescent="0.5">
      <c r="A3204" s="10"/>
      <c r="B3204" s="11"/>
      <c r="C3204" s="10"/>
      <c r="D3204" s="10"/>
      <c r="E3204" s="10"/>
      <c r="F3204" s="12"/>
      <c r="G3204" s="10"/>
      <c r="H3204" s="12"/>
      <c r="I3204" s="12"/>
      <c r="J3204" s="13"/>
      <c r="K3204" s="10"/>
      <c r="L3204" s="15" t="str">
        <f ca="1">IF(ISBLANK(F3204), "", DATEDIF(Tenants[[#This Row],[DateOfBirth]],TODAY(),"Y"))</f>
        <v/>
      </c>
      <c r="M3204" s="10"/>
      <c r="N3204" s="10"/>
      <c r="O3204" s="10"/>
      <c r="P3204" s="10"/>
      <c r="Q3204" s="10"/>
      <c r="R3204" s="10"/>
      <c r="S3204" s="10"/>
      <c r="T3204" s="10"/>
      <c r="U3204" s="16" t="str">
        <f t="shared" si="51"/>
        <v/>
      </c>
      <c r="V3204" s="16" t="str" cm="1">
        <f t="array" ref="V3204">_xlfn.IFS(AND(ISBLANK(A3204), OR(B3204&lt;&gt;"",C3204&lt;&gt;"",E3204&lt;&gt;"",F3204&lt;&gt;"",G3204&lt;&gt;"",H3204&lt;&gt;"",J3204&lt;&gt;"",K3204&lt;&gt;"",M3204&lt;&gt;"",N3204&lt;&gt;"",O3204&lt;&gt;"",P3204&lt;&gt;"",Q3204&lt;&gt;"",R3204&lt;&gt;"",S3204&lt;&gt;"",T3204&lt;&gt;"",)), "Address Empty", ISBLANK(A3204), "", ISBLANK(B3204), "Room Number Empty", ISBLANK(C3204), "First Name Empty", ISBLANK(E3204), "Last Name Empty", ISBLANK(F3204), "Date of Birth Empty", ISBLANK(G3204), "NI Number Empty", ISBLANK(H3204), "Check In Date Empty", ISBLANK(J3204), "HB Claim Ref Number Empty", ISBLANK(K3204), "Referral Agency Empty", ISBLANK(M3204), "Gender Empty", ISBLANK(N3204), "Religion Empty", ISBLANK(O3204), "Ethnicity Empty", ISBLANK(P3204), "Nationality Empty", ISBLANK(Q3204), "Disability Empty", ISBLANK(R3204), "Sexual Orientation Empty", ISBLANK(S3204), "Language Empty", ISBLANK(T3204), "Risk Assessment Empty", AND(G3204&lt;&gt;"",H3204&lt;&gt;""), IF(SUMPRODUCT(($G$2:$G$5000=G3204)*($H$2:$H$5000=H3204))&gt;1,"CONFLICT: NI and Check-in Date Already in Use","Correct"), TRUE, "Correct")</f>
        <v/>
      </c>
    </row>
    <row r="3205" spans="1:22" s="14" customFormat="1" x14ac:dyDescent="0.5">
      <c r="A3205" s="10"/>
      <c r="B3205" s="11"/>
      <c r="C3205" s="10"/>
      <c r="D3205" s="10"/>
      <c r="E3205" s="10"/>
      <c r="F3205" s="12"/>
      <c r="G3205" s="10"/>
      <c r="H3205" s="12"/>
      <c r="I3205" s="12"/>
      <c r="J3205" s="13"/>
      <c r="K3205" s="10"/>
      <c r="L3205" s="15" t="str">
        <f ca="1">IF(ISBLANK(F3205), "", DATEDIF(Tenants[[#This Row],[DateOfBirth]],TODAY(),"Y"))</f>
        <v/>
      </c>
      <c r="M3205" s="10"/>
      <c r="N3205" s="10"/>
      <c r="O3205" s="10"/>
      <c r="P3205" s="10"/>
      <c r="Q3205" s="10"/>
      <c r="R3205" s="10"/>
      <c r="S3205" s="10"/>
      <c r="T3205" s="10"/>
      <c r="U3205" s="16" t="str">
        <f t="shared" si="51"/>
        <v/>
      </c>
      <c r="V3205" s="16" t="str" cm="1">
        <f t="array" ref="V3205">_xlfn.IFS(AND(ISBLANK(A3205), OR(B3205&lt;&gt;"",C3205&lt;&gt;"",E3205&lt;&gt;"",F3205&lt;&gt;"",G3205&lt;&gt;"",H3205&lt;&gt;"",J3205&lt;&gt;"",K3205&lt;&gt;"",M3205&lt;&gt;"",N3205&lt;&gt;"",O3205&lt;&gt;"",P3205&lt;&gt;"",Q3205&lt;&gt;"",R3205&lt;&gt;"",S3205&lt;&gt;"",T3205&lt;&gt;"",)), "Address Empty", ISBLANK(A3205), "", ISBLANK(B3205), "Room Number Empty", ISBLANK(C3205), "First Name Empty", ISBLANK(E3205), "Last Name Empty", ISBLANK(F3205), "Date of Birth Empty", ISBLANK(G3205), "NI Number Empty", ISBLANK(H3205), "Check In Date Empty", ISBLANK(J3205), "HB Claim Ref Number Empty", ISBLANK(K3205), "Referral Agency Empty", ISBLANK(M3205), "Gender Empty", ISBLANK(N3205), "Religion Empty", ISBLANK(O3205), "Ethnicity Empty", ISBLANK(P3205), "Nationality Empty", ISBLANK(Q3205), "Disability Empty", ISBLANK(R3205), "Sexual Orientation Empty", ISBLANK(S3205), "Language Empty", ISBLANK(T3205), "Risk Assessment Empty", AND(G3205&lt;&gt;"",H3205&lt;&gt;""), IF(SUMPRODUCT(($G$2:$G$5000=G3205)*($H$2:$H$5000=H3205))&gt;1,"CONFLICT: NI and Check-in Date Already in Use","Correct"), TRUE, "Correct")</f>
        <v/>
      </c>
    </row>
    <row r="3206" spans="1:22" s="14" customFormat="1" x14ac:dyDescent="0.5">
      <c r="A3206" s="10"/>
      <c r="B3206" s="11"/>
      <c r="C3206" s="10"/>
      <c r="D3206" s="10"/>
      <c r="E3206" s="10"/>
      <c r="F3206" s="12"/>
      <c r="G3206" s="10"/>
      <c r="H3206" s="12"/>
      <c r="I3206" s="12"/>
      <c r="J3206" s="13"/>
      <c r="K3206" s="10"/>
      <c r="L3206" s="15" t="str">
        <f ca="1">IF(ISBLANK(F3206), "", DATEDIF(Tenants[[#This Row],[DateOfBirth]],TODAY(),"Y"))</f>
        <v/>
      </c>
      <c r="M3206" s="10"/>
      <c r="N3206" s="10"/>
      <c r="O3206" s="10"/>
      <c r="P3206" s="10"/>
      <c r="Q3206" s="10"/>
      <c r="R3206" s="10"/>
      <c r="S3206" s="10"/>
      <c r="T3206" s="10"/>
      <c r="U3206" s="16" t="str">
        <f t="shared" si="51"/>
        <v/>
      </c>
      <c r="V3206" s="16" t="str" cm="1">
        <f t="array" ref="V3206">_xlfn.IFS(AND(ISBLANK(A3206), OR(B3206&lt;&gt;"",C3206&lt;&gt;"",E3206&lt;&gt;"",F3206&lt;&gt;"",G3206&lt;&gt;"",H3206&lt;&gt;"",J3206&lt;&gt;"",K3206&lt;&gt;"",M3206&lt;&gt;"",N3206&lt;&gt;"",O3206&lt;&gt;"",P3206&lt;&gt;"",Q3206&lt;&gt;"",R3206&lt;&gt;"",S3206&lt;&gt;"",T3206&lt;&gt;"",)), "Address Empty", ISBLANK(A3206), "", ISBLANK(B3206), "Room Number Empty", ISBLANK(C3206), "First Name Empty", ISBLANK(E3206), "Last Name Empty", ISBLANK(F3206), "Date of Birth Empty", ISBLANK(G3206), "NI Number Empty", ISBLANK(H3206), "Check In Date Empty", ISBLANK(J3206), "HB Claim Ref Number Empty", ISBLANK(K3206), "Referral Agency Empty", ISBLANK(M3206), "Gender Empty", ISBLANK(N3206), "Religion Empty", ISBLANK(O3206), "Ethnicity Empty", ISBLANK(P3206), "Nationality Empty", ISBLANK(Q3206), "Disability Empty", ISBLANK(R3206), "Sexual Orientation Empty", ISBLANK(S3206), "Language Empty", ISBLANK(T3206), "Risk Assessment Empty", AND(G3206&lt;&gt;"",H3206&lt;&gt;""), IF(SUMPRODUCT(($G$2:$G$5000=G3206)*($H$2:$H$5000=H3206))&gt;1,"CONFLICT: NI and Check-in Date Already in Use","Correct"), TRUE, "Correct")</f>
        <v/>
      </c>
    </row>
    <row r="3207" spans="1:22" s="14" customFormat="1" x14ac:dyDescent="0.5">
      <c r="A3207" s="10"/>
      <c r="B3207" s="11"/>
      <c r="C3207" s="10"/>
      <c r="D3207" s="10"/>
      <c r="E3207" s="10"/>
      <c r="F3207" s="12"/>
      <c r="G3207" s="10"/>
      <c r="H3207" s="12"/>
      <c r="I3207" s="12"/>
      <c r="J3207" s="13"/>
      <c r="K3207" s="10"/>
      <c r="L3207" s="15" t="str">
        <f ca="1">IF(ISBLANK(F3207), "", DATEDIF(Tenants[[#This Row],[DateOfBirth]],TODAY(),"Y"))</f>
        <v/>
      </c>
      <c r="M3207" s="10"/>
      <c r="N3207" s="10"/>
      <c r="O3207" s="10"/>
      <c r="P3207" s="10"/>
      <c r="Q3207" s="10"/>
      <c r="R3207" s="10"/>
      <c r="S3207" s="10"/>
      <c r="T3207" s="10"/>
      <c r="U3207" s="16" t="str">
        <f t="shared" si="51"/>
        <v/>
      </c>
      <c r="V3207" s="16" t="str" cm="1">
        <f t="array" ref="V3207">_xlfn.IFS(AND(ISBLANK(A3207), OR(B3207&lt;&gt;"",C3207&lt;&gt;"",E3207&lt;&gt;"",F3207&lt;&gt;"",G3207&lt;&gt;"",H3207&lt;&gt;"",J3207&lt;&gt;"",K3207&lt;&gt;"",M3207&lt;&gt;"",N3207&lt;&gt;"",O3207&lt;&gt;"",P3207&lt;&gt;"",Q3207&lt;&gt;"",R3207&lt;&gt;"",S3207&lt;&gt;"",T3207&lt;&gt;"",)), "Address Empty", ISBLANK(A3207), "", ISBLANK(B3207), "Room Number Empty", ISBLANK(C3207), "First Name Empty", ISBLANK(E3207), "Last Name Empty", ISBLANK(F3207), "Date of Birth Empty", ISBLANK(G3207), "NI Number Empty", ISBLANK(H3207), "Check In Date Empty", ISBLANK(J3207), "HB Claim Ref Number Empty", ISBLANK(K3207), "Referral Agency Empty", ISBLANK(M3207), "Gender Empty", ISBLANK(N3207), "Religion Empty", ISBLANK(O3207), "Ethnicity Empty", ISBLANK(P3207), "Nationality Empty", ISBLANK(Q3207), "Disability Empty", ISBLANK(R3207), "Sexual Orientation Empty", ISBLANK(S3207), "Language Empty", ISBLANK(T3207), "Risk Assessment Empty", AND(G3207&lt;&gt;"",H3207&lt;&gt;""), IF(SUMPRODUCT(($G$2:$G$5000=G3207)*($H$2:$H$5000=H3207))&gt;1,"CONFLICT: NI and Check-in Date Already in Use","Correct"), TRUE, "Correct")</f>
        <v/>
      </c>
    </row>
    <row r="3208" spans="1:22" s="14" customFormat="1" x14ac:dyDescent="0.5">
      <c r="A3208" s="10"/>
      <c r="B3208" s="11"/>
      <c r="C3208" s="10"/>
      <c r="D3208" s="10"/>
      <c r="E3208" s="10"/>
      <c r="F3208" s="12"/>
      <c r="G3208" s="10"/>
      <c r="H3208" s="12"/>
      <c r="I3208" s="12"/>
      <c r="J3208" s="13"/>
      <c r="K3208" s="10"/>
      <c r="L3208" s="15" t="str">
        <f ca="1">IF(ISBLANK(F3208), "", DATEDIF(Tenants[[#This Row],[DateOfBirth]],TODAY(),"Y"))</f>
        <v/>
      </c>
      <c r="M3208" s="10"/>
      <c r="N3208" s="10"/>
      <c r="O3208" s="10"/>
      <c r="P3208" s="10"/>
      <c r="Q3208" s="10"/>
      <c r="R3208" s="10"/>
      <c r="S3208" s="10"/>
      <c r="T3208" s="10"/>
      <c r="U3208" s="16" t="str">
        <f t="shared" si="51"/>
        <v/>
      </c>
      <c r="V3208" s="16" t="str" cm="1">
        <f t="array" ref="V3208">_xlfn.IFS(AND(ISBLANK(A3208), OR(B3208&lt;&gt;"",C3208&lt;&gt;"",E3208&lt;&gt;"",F3208&lt;&gt;"",G3208&lt;&gt;"",H3208&lt;&gt;"",J3208&lt;&gt;"",K3208&lt;&gt;"",M3208&lt;&gt;"",N3208&lt;&gt;"",O3208&lt;&gt;"",P3208&lt;&gt;"",Q3208&lt;&gt;"",R3208&lt;&gt;"",S3208&lt;&gt;"",T3208&lt;&gt;"",)), "Address Empty", ISBLANK(A3208), "", ISBLANK(B3208), "Room Number Empty", ISBLANK(C3208), "First Name Empty", ISBLANK(E3208), "Last Name Empty", ISBLANK(F3208), "Date of Birth Empty", ISBLANK(G3208), "NI Number Empty", ISBLANK(H3208), "Check In Date Empty", ISBLANK(J3208), "HB Claim Ref Number Empty", ISBLANK(K3208), "Referral Agency Empty", ISBLANK(M3208), "Gender Empty", ISBLANK(N3208), "Religion Empty", ISBLANK(O3208), "Ethnicity Empty", ISBLANK(P3208), "Nationality Empty", ISBLANK(Q3208), "Disability Empty", ISBLANK(R3208), "Sexual Orientation Empty", ISBLANK(S3208), "Language Empty", ISBLANK(T3208), "Risk Assessment Empty", AND(G3208&lt;&gt;"",H3208&lt;&gt;""), IF(SUMPRODUCT(($G$2:$G$5000=G3208)*($H$2:$H$5000=H3208))&gt;1,"CONFLICT: NI and Check-in Date Already in Use","Correct"), TRUE, "Correct")</f>
        <v/>
      </c>
    </row>
    <row r="3209" spans="1:22" s="14" customFormat="1" x14ac:dyDescent="0.5">
      <c r="A3209" s="10"/>
      <c r="B3209" s="11"/>
      <c r="C3209" s="10"/>
      <c r="D3209" s="10"/>
      <c r="E3209" s="10"/>
      <c r="F3209" s="12"/>
      <c r="G3209" s="10"/>
      <c r="H3209" s="12"/>
      <c r="I3209" s="12"/>
      <c r="J3209" s="13"/>
      <c r="K3209" s="10"/>
      <c r="L3209" s="15" t="str">
        <f ca="1">IF(ISBLANK(F3209), "", DATEDIF(Tenants[[#This Row],[DateOfBirth]],TODAY(),"Y"))</f>
        <v/>
      </c>
      <c r="M3209" s="10"/>
      <c r="N3209" s="10"/>
      <c r="O3209" s="10"/>
      <c r="P3209" s="10"/>
      <c r="Q3209" s="10"/>
      <c r="R3209" s="10"/>
      <c r="S3209" s="10"/>
      <c r="T3209" s="10"/>
      <c r="U3209" s="16" t="str">
        <f t="shared" si="51"/>
        <v/>
      </c>
      <c r="V3209" s="16" t="str" cm="1">
        <f t="array" ref="V3209">_xlfn.IFS(AND(ISBLANK(A3209), OR(B3209&lt;&gt;"",C3209&lt;&gt;"",E3209&lt;&gt;"",F3209&lt;&gt;"",G3209&lt;&gt;"",H3209&lt;&gt;"",J3209&lt;&gt;"",K3209&lt;&gt;"",M3209&lt;&gt;"",N3209&lt;&gt;"",O3209&lt;&gt;"",P3209&lt;&gt;"",Q3209&lt;&gt;"",R3209&lt;&gt;"",S3209&lt;&gt;"",T3209&lt;&gt;"",)), "Address Empty", ISBLANK(A3209), "", ISBLANK(B3209), "Room Number Empty", ISBLANK(C3209), "First Name Empty", ISBLANK(E3209), "Last Name Empty", ISBLANK(F3209), "Date of Birth Empty", ISBLANK(G3209), "NI Number Empty", ISBLANK(H3209), "Check In Date Empty", ISBLANK(J3209), "HB Claim Ref Number Empty", ISBLANK(K3209), "Referral Agency Empty", ISBLANK(M3209), "Gender Empty", ISBLANK(N3209), "Religion Empty", ISBLANK(O3209), "Ethnicity Empty", ISBLANK(P3209), "Nationality Empty", ISBLANK(Q3209), "Disability Empty", ISBLANK(R3209), "Sexual Orientation Empty", ISBLANK(S3209), "Language Empty", ISBLANK(T3209), "Risk Assessment Empty", AND(G3209&lt;&gt;"",H3209&lt;&gt;""), IF(SUMPRODUCT(($G$2:$G$5000=G3209)*($H$2:$H$5000=H3209))&gt;1,"CONFLICT: NI and Check-in Date Already in Use","Correct"), TRUE, "Correct")</f>
        <v/>
      </c>
    </row>
    <row r="3210" spans="1:22" s="14" customFormat="1" x14ac:dyDescent="0.5">
      <c r="A3210" s="10"/>
      <c r="B3210" s="11"/>
      <c r="C3210" s="10"/>
      <c r="D3210" s="10"/>
      <c r="E3210" s="10"/>
      <c r="F3210" s="12"/>
      <c r="G3210" s="10"/>
      <c r="H3210" s="12"/>
      <c r="I3210" s="12"/>
      <c r="J3210" s="13"/>
      <c r="K3210" s="10"/>
      <c r="L3210" s="15" t="str">
        <f ca="1">IF(ISBLANK(F3210), "", DATEDIF(Tenants[[#This Row],[DateOfBirth]],TODAY(),"Y"))</f>
        <v/>
      </c>
      <c r="M3210" s="10"/>
      <c r="N3210" s="10"/>
      <c r="O3210" s="10"/>
      <c r="P3210" s="10"/>
      <c r="Q3210" s="10"/>
      <c r="R3210" s="10"/>
      <c r="S3210" s="10"/>
      <c r="T3210" s="10"/>
      <c r="U3210" s="16" t="str">
        <f t="shared" si="51"/>
        <v/>
      </c>
      <c r="V3210" s="16" t="str" cm="1">
        <f t="array" ref="V3210">_xlfn.IFS(AND(ISBLANK(A3210), OR(B3210&lt;&gt;"",C3210&lt;&gt;"",E3210&lt;&gt;"",F3210&lt;&gt;"",G3210&lt;&gt;"",H3210&lt;&gt;"",J3210&lt;&gt;"",K3210&lt;&gt;"",M3210&lt;&gt;"",N3210&lt;&gt;"",O3210&lt;&gt;"",P3210&lt;&gt;"",Q3210&lt;&gt;"",R3210&lt;&gt;"",S3210&lt;&gt;"",T3210&lt;&gt;"",)), "Address Empty", ISBLANK(A3210), "", ISBLANK(B3210), "Room Number Empty", ISBLANK(C3210), "First Name Empty", ISBLANK(E3210), "Last Name Empty", ISBLANK(F3210), "Date of Birth Empty", ISBLANK(G3210), "NI Number Empty", ISBLANK(H3210), "Check In Date Empty", ISBLANK(J3210), "HB Claim Ref Number Empty", ISBLANK(K3210), "Referral Agency Empty", ISBLANK(M3210), "Gender Empty", ISBLANK(N3210), "Religion Empty", ISBLANK(O3210), "Ethnicity Empty", ISBLANK(P3210), "Nationality Empty", ISBLANK(Q3210), "Disability Empty", ISBLANK(R3210), "Sexual Orientation Empty", ISBLANK(S3210), "Language Empty", ISBLANK(T3210), "Risk Assessment Empty", AND(G3210&lt;&gt;"",H3210&lt;&gt;""), IF(SUMPRODUCT(($G$2:$G$5000=G3210)*($H$2:$H$5000=H3210))&gt;1,"CONFLICT: NI and Check-in Date Already in Use","Correct"), TRUE, "Correct")</f>
        <v/>
      </c>
    </row>
    <row r="3211" spans="1:22" s="14" customFormat="1" x14ac:dyDescent="0.5">
      <c r="A3211" s="10"/>
      <c r="B3211" s="11"/>
      <c r="C3211" s="10"/>
      <c r="D3211" s="10"/>
      <c r="E3211" s="10"/>
      <c r="F3211" s="12"/>
      <c r="G3211" s="10"/>
      <c r="H3211" s="12"/>
      <c r="I3211" s="12"/>
      <c r="J3211" s="13"/>
      <c r="K3211" s="10"/>
      <c r="L3211" s="15" t="str">
        <f ca="1">IF(ISBLANK(F3211), "", DATEDIF(Tenants[[#This Row],[DateOfBirth]],TODAY(),"Y"))</f>
        <v/>
      </c>
      <c r="M3211" s="10"/>
      <c r="N3211" s="10"/>
      <c r="O3211" s="10"/>
      <c r="P3211" s="10"/>
      <c r="Q3211" s="10"/>
      <c r="R3211" s="10"/>
      <c r="S3211" s="10"/>
      <c r="T3211" s="10"/>
      <c r="U3211" s="16" t="str">
        <f t="shared" si="51"/>
        <v/>
      </c>
      <c r="V3211" s="16" t="str" cm="1">
        <f t="array" ref="V3211">_xlfn.IFS(AND(ISBLANK(A3211), OR(B3211&lt;&gt;"",C3211&lt;&gt;"",E3211&lt;&gt;"",F3211&lt;&gt;"",G3211&lt;&gt;"",H3211&lt;&gt;"",J3211&lt;&gt;"",K3211&lt;&gt;"",M3211&lt;&gt;"",N3211&lt;&gt;"",O3211&lt;&gt;"",P3211&lt;&gt;"",Q3211&lt;&gt;"",R3211&lt;&gt;"",S3211&lt;&gt;"",T3211&lt;&gt;"",)), "Address Empty", ISBLANK(A3211), "", ISBLANK(B3211), "Room Number Empty", ISBLANK(C3211), "First Name Empty", ISBLANK(E3211), "Last Name Empty", ISBLANK(F3211), "Date of Birth Empty", ISBLANK(G3211), "NI Number Empty", ISBLANK(H3211), "Check In Date Empty", ISBLANK(J3211), "HB Claim Ref Number Empty", ISBLANK(K3211), "Referral Agency Empty", ISBLANK(M3211), "Gender Empty", ISBLANK(N3211), "Religion Empty", ISBLANK(O3211), "Ethnicity Empty", ISBLANK(P3211), "Nationality Empty", ISBLANK(Q3211), "Disability Empty", ISBLANK(R3211), "Sexual Orientation Empty", ISBLANK(S3211), "Language Empty", ISBLANK(T3211), "Risk Assessment Empty", AND(G3211&lt;&gt;"",H3211&lt;&gt;""), IF(SUMPRODUCT(($G$2:$G$5000=G3211)*($H$2:$H$5000=H3211))&gt;1,"CONFLICT: NI and Check-in Date Already in Use","Correct"), TRUE, "Correct")</f>
        <v/>
      </c>
    </row>
    <row r="3212" spans="1:22" s="14" customFormat="1" x14ac:dyDescent="0.5">
      <c r="A3212" s="10"/>
      <c r="B3212" s="11"/>
      <c r="C3212" s="10"/>
      <c r="D3212" s="10"/>
      <c r="E3212" s="10"/>
      <c r="F3212" s="12"/>
      <c r="G3212" s="10"/>
      <c r="H3212" s="12"/>
      <c r="I3212" s="12"/>
      <c r="J3212" s="13"/>
      <c r="K3212" s="10"/>
      <c r="L3212" s="15" t="str">
        <f ca="1">IF(ISBLANK(F3212), "", DATEDIF(Tenants[[#This Row],[DateOfBirth]],TODAY(),"Y"))</f>
        <v/>
      </c>
      <c r="M3212" s="10"/>
      <c r="N3212" s="10"/>
      <c r="O3212" s="10"/>
      <c r="P3212" s="10"/>
      <c r="Q3212" s="10"/>
      <c r="R3212" s="10"/>
      <c r="S3212" s="10"/>
      <c r="T3212" s="10"/>
      <c r="U3212" s="16" t="str">
        <f t="shared" si="51"/>
        <v/>
      </c>
      <c r="V3212" s="16" t="str" cm="1">
        <f t="array" ref="V3212">_xlfn.IFS(AND(ISBLANK(A3212), OR(B3212&lt;&gt;"",C3212&lt;&gt;"",E3212&lt;&gt;"",F3212&lt;&gt;"",G3212&lt;&gt;"",H3212&lt;&gt;"",J3212&lt;&gt;"",K3212&lt;&gt;"",M3212&lt;&gt;"",N3212&lt;&gt;"",O3212&lt;&gt;"",P3212&lt;&gt;"",Q3212&lt;&gt;"",R3212&lt;&gt;"",S3212&lt;&gt;"",T3212&lt;&gt;"",)), "Address Empty", ISBLANK(A3212), "", ISBLANK(B3212), "Room Number Empty", ISBLANK(C3212), "First Name Empty", ISBLANK(E3212), "Last Name Empty", ISBLANK(F3212), "Date of Birth Empty", ISBLANK(G3212), "NI Number Empty", ISBLANK(H3212), "Check In Date Empty", ISBLANK(J3212), "HB Claim Ref Number Empty", ISBLANK(K3212), "Referral Agency Empty", ISBLANK(M3212), "Gender Empty", ISBLANK(N3212), "Religion Empty", ISBLANK(O3212), "Ethnicity Empty", ISBLANK(P3212), "Nationality Empty", ISBLANK(Q3212), "Disability Empty", ISBLANK(R3212), "Sexual Orientation Empty", ISBLANK(S3212), "Language Empty", ISBLANK(T3212), "Risk Assessment Empty", AND(G3212&lt;&gt;"",H3212&lt;&gt;""), IF(SUMPRODUCT(($G$2:$G$5000=G3212)*($H$2:$H$5000=H3212))&gt;1,"CONFLICT: NI and Check-in Date Already in Use","Correct"), TRUE, "Correct")</f>
        <v/>
      </c>
    </row>
    <row r="3213" spans="1:22" s="14" customFormat="1" x14ac:dyDescent="0.5">
      <c r="A3213" s="10"/>
      <c r="B3213" s="11"/>
      <c r="C3213" s="10"/>
      <c r="D3213" s="10"/>
      <c r="E3213" s="10"/>
      <c r="F3213" s="12"/>
      <c r="G3213" s="10"/>
      <c r="H3213" s="12"/>
      <c r="I3213" s="12"/>
      <c r="J3213" s="13"/>
      <c r="K3213" s="10"/>
      <c r="L3213" s="15" t="str">
        <f ca="1">IF(ISBLANK(F3213), "", DATEDIF(Tenants[[#This Row],[DateOfBirth]],TODAY(),"Y"))</f>
        <v/>
      </c>
      <c r="M3213" s="10"/>
      <c r="N3213" s="10"/>
      <c r="O3213" s="10"/>
      <c r="P3213" s="10"/>
      <c r="Q3213" s="10"/>
      <c r="R3213" s="10"/>
      <c r="S3213" s="10"/>
      <c r="T3213" s="10"/>
      <c r="U3213" s="16" t="str">
        <f t="shared" si="51"/>
        <v/>
      </c>
      <c r="V3213" s="16" t="str" cm="1">
        <f t="array" ref="V3213">_xlfn.IFS(AND(ISBLANK(A3213), OR(B3213&lt;&gt;"",C3213&lt;&gt;"",E3213&lt;&gt;"",F3213&lt;&gt;"",G3213&lt;&gt;"",H3213&lt;&gt;"",J3213&lt;&gt;"",K3213&lt;&gt;"",M3213&lt;&gt;"",N3213&lt;&gt;"",O3213&lt;&gt;"",P3213&lt;&gt;"",Q3213&lt;&gt;"",R3213&lt;&gt;"",S3213&lt;&gt;"",T3213&lt;&gt;"",)), "Address Empty", ISBLANK(A3213), "", ISBLANK(B3213), "Room Number Empty", ISBLANK(C3213), "First Name Empty", ISBLANK(E3213), "Last Name Empty", ISBLANK(F3213), "Date of Birth Empty", ISBLANK(G3213), "NI Number Empty", ISBLANK(H3213), "Check In Date Empty", ISBLANK(J3213), "HB Claim Ref Number Empty", ISBLANK(K3213), "Referral Agency Empty", ISBLANK(M3213), "Gender Empty", ISBLANK(N3213), "Religion Empty", ISBLANK(O3213), "Ethnicity Empty", ISBLANK(P3213), "Nationality Empty", ISBLANK(Q3213), "Disability Empty", ISBLANK(R3213), "Sexual Orientation Empty", ISBLANK(S3213), "Language Empty", ISBLANK(T3213), "Risk Assessment Empty", AND(G3213&lt;&gt;"",H3213&lt;&gt;""), IF(SUMPRODUCT(($G$2:$G$5000=G3213)*($H$2:$H$5000=H3213))&gt;1,"CONFLICT: NI and Check-in Date Already in Use","Correct"), TRUE, "Correct")</f>
        <v/>
      </c>
    </row>
    <row r="3214" spans="1:22" s="14" customFormat="1" x14ac:dyDescent="0.5">
      <c r="A3214" s="10"/>
      <c r="B3214" s="11"/>
      <c r="C3214" s="10"/>
      <c r="D3214" s="10"/>
      <c r="E3214" s="10"/>
      <c r="F3214" s="12"/>
      <c r="G3214" s="10"/>
      <c r="H3214" s="12"/>
      <c r="I3214" s="12"/>
      <c r="J3214" s="13"/>
      <c r="K3214" s="10"/>
      <c r="L3214" s="15" t="str">
        <f ca="1">IF(ISBLANK(F3214), "", DATEDIF(Tenants[[#This Row],[DateOfBirth]],TODAY(),"Y"))</f>
        <v/>
      </c>
      <c r="M3214" s="10"/>
      <c r="N3214" s="10"/>
      <c r="O3214" s="10"/>
      <c r="P3214" s="10"/>
      <c r="Q3214" s="10"/>
      <c r="R3214" s="10"/>
      <c r="S3214" s="10"/>
      <c r="T3214" s="10"/>
      <c r="U3214" s="16" t="str">
        <f t="shared" si="51"/>
        <v/>
      </c>
      <c r="V3214" s="16" t="str" cm="1">
        <f t="array" ref="V3214">_xlfn.IFS(AND(ISBLANK(A3214), OR(B3214&lt;&gt;"",C3214&lt;&gt;"",E3214&lt;&gt;"",F3214&lt;&gt;"",G3214&lt;&gt;"",H3214&lt;&gt;"",J3214&lt;&gt;"",K3214&lt;&gt;"",M3214&lt;&gt;"",N3214&lt;&gt;"",O3214&lt;&gt;"",P3214&lt;&gt;"",Q3214&lt;&gt;"",R3214&lt;&gt;"",S3214&lt;&gt;"",T3214&lt;&gt;"",)), "Address Empty", ISBLANK(A3214), "", ISBLANK(B3214), "Room Number Empty", ISBLANK(C3214), "First Name Empty", ISBLANK(E3214), "Last Name Empty", ISBLANK(F3214), "Date of Birth Empty", ISBLANK(G3214), "NI Number Empty", ISBLANK(H3214), "Check In Date Empty", ISBLANK(J3214), "HB Claim Ref Number Empty", ISBLANK(K3214), "Referral Agency Empty", ISBLANK(M3214), "Gender Empty", ISBLANK(N3214), "Religion Empty", ISBLANK(O3214), "Ethnicity Empty", ISBLANK(P3214), "Nationality Empty", ISBLANK(Q3214), "Disability Empty", ISBLANK(R3214), "Sexual Orientation Empty", ISBLANK(S3214), "Language Empty", ISBLANK(T3214), "Risk Assessment Empty", AND(G3214&lt;&gt;"",H3214&lt;&gt;""), IF(SUMPRODUCT(($G$2:$G$5000=G3214)*($H$2:$H$5000=H3214))&gt;1,"CONFLICT: NI and Check-in Date Already in Use","Correct"), TRUE, "Correct")</f>
        <v/>
      </c>
    </row>
    <row r="3215" spans="1:22" s="14" customFormat="1" x14ac:dyDescent="0.5">
      <c r="A3215" s="10"/>
      <c r="B3215" s="11"/>
      <c r="C3215" s="10"/>
      <c r="D3215" s="10"/>
      <c r="E3215" s="10"/>
      <c r="F3215" s="12"/>
      <c r="G3215" s="10"/>
      <c r="H3215" s="12"/>
      <c r="I3215" s="12"/>
      <c r="J3215" s="13"/>
      <c r="K3215" s="10"/>
      <c r="L3215" s="15" t="str">
        <f ca="1">IF(ISBLANK(F3215), "", DATEDIF(Tenants[[#This Row],[DateOfBirth]],TODAY(),"Y"))</f>
        <v/>
      </c>
      <c r="M3215" s="10"/>
      <c r="N3215" s="10"/>
      <c r="O3215" s="10"/>
      <c r="P3215" s="10"/>
      <c r="Q3215" s="10"/>
      <c r="R3215" s="10"/>
      <c r="S3215" s="10"/>
      <c r="T3215" s="10"/>
      <c r="U3215" s="16" t="str">
        <f t="shared" si="51"/>
        <v/>
      </c>
      <c r="V3215" s="16" t="str" cm="1">
        <f t="array" ref="V3215">_xlfn.IFS(AND(ISBLANK(A3215), OR(B3215&lt;&gt;"",C3215&lt;&gt;"",E3215&lt;&gt;"",F3215&lt;&gt;"",G3215&lt;&gt;"",H3215&lt;&gt;"",J3215&lt;&gt;"",K3215&lt;&gt;"",M3215&lt;&gt;"",N3215&lt;&gt;"",O3215&lt;&gt;"",P3215&lt;&gt;"",Q3215&lt;&gt;"",R3215&lt;&gt;"",S3215&lt;&gt;"",T3215&lt;&gt;"",)), "Address Empty", ISBLANK(A3215), "", ISBLANK(B3215), "Room Number Empty", ISBLANK(C3215), "First Name Empty", ISBLANK(E3215), "Last Name Empty", ISBLANK(F3215), "Date of Birth Empty", ISBLANK(G3215), "NI Number Empty", ISBLANK(H3215), "Check In Date Empty", ISBLANK(J3215), "HB Claim Ref Number Empty", ISBLANK(K3215), "Referral Agency Empty", ISBLANK(M3215), "Gender Empty", ISBLANK(N3215), "Religion Empty", ISBLANK(O3215), "Ethnicity Empty", ISBLANK(P3215), "Nationality Empty", ISBLANK(Q3215), "Disability Empty", ISBLANK(R3215), "Sexual Orientation Empty", ISBLANK(S3215), "Language Empty", ISBLANK(T3215), "Risk Assessment Empty", AND(G3215&lt;&gt;"",H3215&lt;&gt;""), IF(SUMPRODUCT(($G$2:$G$5000=G3215)*($H$2:$H$5000=H3215))&gt;1,"CONFLICT: NI and Check-in Date Already in Use","Correct"), TRUE, "Correct")</f>
        <v/>
      </c>
    </row>
    <row r="3216" spans="1:22" s="14" customFormat="1" x14ac:dyDescent="0.5">
      <c r="A3216" s="10"/>
      <c r="B3216" s="11"/>
      <c r="C3216" s="10"/>
      <c r="D3216" s="10"/>
      <c r="E3216" s="10"/>
      <c r="F3216" s="12"/>
      <c r="G3216" s="10"/>
      <c r="H3216" s="12"/>
      <c r="I3216" s="12"/>
      <c r="J3216" s="13"/>
      <c r="K3216" s="10"/>
      <c r="L3216" s="15" t="str">
        <f ca="1">IF(ISBLANK(F3216), "", DATEDIF(Tenants[[#This Row],[DateOfBirth]],TODAY(),"Y"))</f>
        <v/>
      </c>
      <c r="M3216" s="10"/>
      <c r="N3216" s="10"/>
      <c r="O3216" s="10"/>
      <c r="P3216" s="10"/>
      <c r="Q3216" s="10"/>
      <c r="R3216" s="10"/>
      <c r="S3216" s="10"/>
      <c r="T3216" s="10"/>
      <c r="U3216" s="16" t="str">
        <f t="shared" si="51"/>
        <v/>
      </c>
      <c r="V3216" s="16" t="str" cm="1">
        <f t="array" ref="V3216">_xlfn.IFS(AND(ISBLANK(A3216), OR(B3216&lt;&gt;"",C3216&lt;&gt;"",E3216&lt;&gt;"",F3216&lt;&gt;"",G3216&lt;&gt;"",H3216&lt;&gt;"",J3216&lt;&gt;"",K3216&lt;&gt;"",M3216&lt;&gt;"",N3216&lt;&gt;"",O3216&lt;&gt;"",P3216&lt;&gt;"",Q3216&lt;&gt;"",R3216&lt;&gt;"",S3216&lt;&gt;"",T3216&lt;&gt;"",)), "Address Empty", ISBLANK(A3216), "", ISBLANK(B3216), "Room Number Empty", ISBLANK(C3216), "First Name Empty", ISBLANK(E3216), "Last Name Empty", ISBLANK(F3216), "Date of Birth Empty", ISBLANK(G3216), "NI Number Empty", ISBLANK(H3216), "Check In Date Empty", ISBLANK(J3216), "HB Claim Ref Number Empty", ISBLANK(K3216), "Referral Agency Empty", ISBLANK(M3216), "Gender Empty", ISBLANK(N3216), "Religion Empty", ISBLANK(O3216), "Ethnicity Empty", ISBLANK(P3216), "Nationality Empty", ISBLANK(Q3216), "Disability Empty", ISBLANK(R3216), "Sexual Orientation Empty", ISBLANK(S3216), "Language Empty", ISBLANK(T3216), "Risk Assessment Empty", AND(G3216&lt;&gt;"",H3216&lt;&gt;""), IF(SUMPRODUCT(($G$2:$G$5000=G3216)*($H$2:$H$5000=H3216))&gt;1,"CONFLICT: NI and Check-in Date Already in Use","Correct"), TRUE, "Correct")</f>
        <v/>
      </c>
    </row>
    <row r="3217" spans="1:22" s="14" customFormat="1" x14ac:dyDescent="0.5">
      <c r="A3217" s="10"/>
      <c r="B3217" s="11"/>
      <c r="C3217" s="10"/>
      <c r="D3217" s="10"/>
      <c r="E3217" s="10"/>
      <c r="F3217" s="12"/>
      <c r="G3217" s="10"/>
      <c r="H3217" s="12"/>
      <c r="I3217" s="12"/>
      <c r="J3217" s="13"/>
      <c r="K3217" s="10"/>
      <c r="L3217" s="15" t="str">
        <f ca="1">IF(ISBLANK(F3217), "", DATEDIF(Tenants[[#This Row],[DateOfBirth]],TODAY(),"Y"))</f>
        <v/>
      </c>
      <c r="M3217" s="10"/>
      <c r="N3217" s="10"/>
      <c r="O3217" s="10"/>
      <c r="P3217" s="10"/>
      <c r="Q3217" s="10"/>
      <c r="R3217" s="10"/>
      <c r="S3217" s="10"/>
      <c r="T3217" s="10"/>
      <c r="U3217" s="16" t="str">
        <f t="shared" si="51"/>
        <v/>
      </c>
      <c r="V3217" s="16" t="str" cm="1">
        <f t="array" ref="V3217">_xlfn.IFS(AND(ISBLANK(A3217), OR(B3217&lt;&gt;"",C3217&lt;&gt;"",E3217&lt;&gt;"",F3217&lt;&gt;"",G3217&lt;&gt;"",H3217&lt;&gt;"",J3217&lt;&gt;"",K3217&lt;&gt;"",M3217&lt;&gt;"",N3217&lt;&gt;"",O3217&lt;&gt;"",P3217&lt;&gt;"",Q3217&lt;&gt;"",R3217&lt;&gt;"",S3217&lt;&gt;"",T3217&lt;&gt;"",)), "Address Empty", ISBLANK(A3217), "", ISBLANK(B3217), "Room Number Empty", ISBLANK(C3217), "First Name Empty", ISBLANK(E3217), "Last Name Empty", ISBLANK(F3217), "Date of Birth Empty", ISBLANK(G3217), "NI Number Empty", ISBLANK(H3217), "Check In Date Empty", ISBLANK(J3217), "HB Claim Ref Number Empty", ISBLANK(K3217), "Referral Agency Empty", ISBLANK(M3217), "Gender Empty", ISBLANK(N3217), "Religion Empty", ISBLANK(O3217), "Ethnicity Empty", ISBLANK(P3217), "Nationality Empty", ISBLANK(Q3217), "Disability Empty", ISBLANK(R3217), "Sexual Orientation Empty", ISBLANK(S3217), "Language Empty", ISBLANK(T3217), "Risk Assessment Empty", AND(G3217&lt;&gt;"",H3217&lt;&gt;""), IF(SUMPRODUCT(($G$2:$G$5000=G3217)*($H$2:$H$5000=H3217))&gt;1,"CONFLICT: NI and Check-in Date Already in Use","Correct"), TRUE, "Correct")</f>
        <v/>
      </c>
    </row>
    <row r="3218" spans="1:22" s="14" customFormat="1" x14ac:dyDescent="0.5">
      <c r="A3218" s="10"/>
      <c r="B3218" s="11"/>
      <c r="C3218" s="10"/>
      <c r="D3218" s="10"/>
      <c r="E3218" s="10"/>
      <c r="F3218" s="12"/>
      <c r="G3218" s="10"/>
      <c r="H3218" s="12"/>
      <c r="I3218" s="12"/>
      <c r="J3218" s="13"/>
      <c r="K3218" s="10"/>
      <c r="L3218" s="15" t="str">
        <f ca="1">IF(ISBLANK(F3218), "", DATEDIF(Tenants[[#This Row],[DateOfBirth]],TODAY(),"Y"))</f>
        <v/>
      </c>
      <c r="M3218" s="10"/>
      <c r="N3218" s="10"/>
      <c r="O3218" s="10"/>
      <c r="P3218" s="10"/>
      <c r="Q3218" s="10"/>
      <c r="R3218" s="10"/>
      <c r="S3218" s="10"/>
      <c r="T3218" s="10"/>
      <c r="U3218" s="16" t="str">
        <f t="shared" si="51"/>
        <v/>
      </c>
      <c r="V3218" s="16" t="str" cm="1">
        <f t="array" ref="V3218">_xlfn.IFS(AND(ISBLANK(A3218), OR(B3218&lt;&gt;"",C3218&lt;&gt;"",E3218&lt;&gt;"",F3218&lt;&gt;"",G3218&lt;&gt;"",H3218&lt;&gt;"",J3218&lt;&gt;"",K3218&lt;&gt;"",M3218&lt;&gt;"",N3218&lt;&gt;"",O3218&lt;&gt;"",P3218&lt;&gt;"",Q3218&lt;&gt;"",R3218&lt;&gt;"",S3218&lt;&gt;"",T3218&lt;&gt;"",)), "Address Empty", ISBLANK(A3218), "", ISBLANK(B3218), "Room Number Empty", ISBLANK(C3218), "First Name Empty", ISBLANK(E3218), "Last Name Empty", ISBLANK(F3218), "Date of Birth Empty", ISBLANK(G3218), "NI Number Empty", ISBLANK(H3218), "Check In Date Empty", ISBLANK(J3218), "HB Claim Ref Number Empty", ISBLANK(K3218), "Referral Agency Empty", ISBLANK(M3218), "Gender Empty", ISBLANK(N3218), "Religion Empty", ISBLANK(O3218), "Ethnicity Empty", ISBLANK(P3218), "Nationality Empty", ISBLANK(Q3218), "Disability Empty", ISBLANK(R3218), "Sexual Orientation Empty", ISBLANK(S3218), "Language Empty", ISBLANK(T3218), "Risk Assessment Empty", AND(G3218&lt;&gt;"",H3218&lt;&gt;""), IF(SUMPRODUCT(($G$2:$G$5000=G3218)*($H$2:$H$5000=H3218))&gt;1,"CONFLICT: NI and Check-in Date Already in Use","Correct"), TRUE, "Correct")</f>
        <v/>
      </c>
    </row>
    <row r="3219" spans="1:22" s="14" customFormat="1" x14ac:dyDescent="0.5">
      <c r="A3219" s="10"/>
      <c r="B3219" s="11"/>
      <c r="C3219" s="10"/>
      <c r="D3219" s="10"/>
      <c r="E3219" s="10"/>
      <c r="F3219" s="12"/>
      <c r="G3219" s="10"/>
      <c r="H3219" s="12"/>
      <c r="I3219" s="12"/>
      <c r="J3219" s="13"/>
      <c r="K3219" s="10"/>
      <c r="L3219" s="15" t="str">
        <f ca="1">IF(ISBLANK(F3219), "", DATEDIF(Tenants[[#This Row],[DateOfBirth]],TODAY(),"Y"))</f>
        <v/>
      </c>
      <c r="M3219" s="10"/>
      <c r="N3219" s="10"/>
      <c r="O3219" s="10"/>
      <c r="P3219" s="10"/>
      <c r="Q3219" s="10"/>
      <c r="R3219" s="10"/>
      <c r="S3219" s="10"/>
      <c r="T3219" s="10"/>
      <c r="U3219" s="16" t="str">
        <f t="shared" si="51"/>
        <v/>
      </c>
      <c r="V3219" s="16" t="str" cm="1">
        <f t="array" ref="V3219">_xlfn.IFS(AND(ISBLANK(A3219), OR(B3219&lt;&gt;"",C3219&lt;&gt;"",E3219&lt;&gt;"",F3219&lt;&gt;"",G3219&lt;&gt;"",H3219&lt;&gt;"",J3219&lt;&gt;"",K3219&lt;&gt;"",M3219&lt;&gt;"",N3219&lt;&gt;"",O3219&lt;&gt;"",P3219&lt;&gt;"",Q3219&lt;&gt;"",R3219&lt;&gt;"",S3219&lt;&gt;"",T3219&lt;&gt;"",)), "Address Empty", ISBLANK(A3219), "", ISBLANK(B3219), "Room Number Empty", ISBLANK(C3219), "First Name Empty", ISBLANK(E3219), "Last Name Empty", ISBLANK(F3219), "Date of Birth Empty", ISBLANK(G3219), "NI Number Empty", ISBLANK(H3219), "Check In Date Empty", ISBLANK(J3219), "HB Claim Ref Number Empty", ISBLANK(K3219), "Referral Agency Empty", ISBLANK(M3219), "Gender Empty", ISBLANK(N3219), "Religion Empty", ISBLANK(O3219), "Ethnicity Empty", ISBLANK(P3219), "Nationality Empty", ISBLANK(Q3219), "Disability Empty", ISBLANK(R3219), "Sexual Orientation Empty", ISBLANK(S3219), "Language Empty", ISBLANK(T3219), "Risk Assessment Empty", AND(G3219&lt;&gt;"",H3219&lt;&gt;""), IF(SUMPRODUCT(($G$2:$G$5000=G3219)*($H$2:$H$5000=H3219))&gt;1,"CONFLICT: NI and Check-in Date Already in Use","Correct"), TRUE, "Correct")</f>
        <v/>
      </c>
    </row>
    <row r="3220" spans="1:22" s="14" customFormat="1" x14ac:dyDescent="0.5">
      <c r="A3220" s="10"/>
      <c r="B3220" s="11"/>
      <c r="C3220" s="10"/>
      <c r="D3220" s="10"/>
      <c r="E3220" s="10"/>
      <c r="F3220" s="12"/>
      <c r="G3220" s="10"/>
      <c r="H3220" s="12"/>
      <c r="I3220" s="12"/>
      <c r="J3220" s="13"/>
      <c r="K3220" s="10"/>
      <c r="L3220" s="15" t="str">
        <f ca="1">IF(ISBLANK(F3220), "", DATEDIF(Tenants[[#This Row],[DateOfBirth]],TODAY(),"Y"))</f>
        <v/>
      </c>
      <c r="M3220" s="10"/>
      <c r="N3220" s="10"/>
      <c r="O3220" s="10"/>
      <c r="P3220" s="10"/>
      <c r="Q3220" s="10"/>
      <c r="R3220" s="10"/>
      <c r="S3220" s="10"/>
      <c r="T3220" s="10"/>
      <c r="U3220" s="16" t="str">
        <f t="shared" si="51"/>
        <v/>
      </c>
      <c r="V3220" s="16" t="str" cm="1">
        <f t="array" ref="V3220">_xlfn.IFS(AND(ISBLANK(A3220), OR(B3220&lt;&gt;"",C3220&lt;&gt;"",E3220&lt;&gt;"",F3220&lt;&gt;"",G3220&lt;&gt;"",H3220&lt;&gt;"",J3220&lt;&gt;"",K3220&lt;&gt;"",M3220&lt;&gt;"",N3220&lt;&gt;"",O3220&lt;&gt;"",P3220&lt;&gt;"",Q3220&lt;&gt;"",R3220&lt;&gt;"",S3220&lt;&gt;"",T3220&lt;&gt;"",)), "Address Empty", ISBLANK(A3220), "", ISBLANK(B3220), "Room Number Empty", ISBLANK(C3220), "First Name Empty", ISBLANK(E3220), "Last Name Empty", ISBLANK(F3220), "Date of Birth Empty", ISBLANK(G3220), "NI Number Empty", ISBLANK(H3220), "Check In Date Empty", ISBLANK(J3220), "HB Claim Ref Number Empty", ISBLANK(K3220), "Referral Agency Empty", ISBLANK(M3220), "Gender Empty", ISBLANK(N3220), "Religion Empty", ISBLANK(O3220), "Ethnicity Empty", ISBLANK(P3220), "Nationality Empty", ISBLANK(Q3220), "Disability Empty", ISBLANK(R3220), "Sexual Orientation Empty", ISBLANK(S3220), "Language Empty", ISBLANK(T3220), "Risk Assessment Empty", AND(G3220&lt;&gt;"",H3220&lt;&gt;""), IF(SUMPRODUCT(($G$2:$G$5000=G3220)*($H$2:$H$5000=H3220))&gt;1,"CONFLICT: NI and Check-in Date Already in Use","Correct"), TRUE, "Correct")</f>
        <v/>
      </c>
    </row>
    <row r="3221" spans="1:22" s="14" customFormat="1" x14ac:dyDescent="0.5">
      <c r="A3221" s="10"/>
      <c r="B3221" s="11"/>
      <c r="C3221" s="10"/>
      <c r="D3221" s="10"/>
      <c r="E3221" s="10"/>
      <c r="F3221" s="12"/>
      <c r="G3221" s="10"/>
      <c r="H3221" s="12"/>
      <c r="I3221" s="12"/>
      <c r="J3221" s="13"/>
      <c r="K3221" s="10"/>
      <c r="L3221" s="15" t="str">
        <f ca="1">IF(ISBLANK(F3221), "", DATEDIF(Tenants[[#This Row],[DateOfBirth]],TODAY(),"Y"))</f>
        <v/>
      </c>
      <c r="M3221" s="10"/>
      <c r="N3221" s="10"/>
      <c r="O3221" s="10"/>
      <c r="P3221" s="10"/>
      <c r="Q3221" s="10"/>
      <c r="R3221" s="10"/>
      <c r="S3221" s="10"/>
      <c r="T3221" s="10"/>
      <c r="U3221" s="16" t="str">
        <f t="shared" si="51"/>
        <v/>
      </c>
      <c r="V3221" s="16" t="str" cm="1">
        <f t="array" ref="V3221">_xlfn.IFS(AND(ISBLANK(A3221), OR(B3221&lt;&gt;"",C3221&lt;&gt;"",E3221&lt;&gt;"",F3221&lt;&gt;"",G3221&lt;&gt;"",H3221&lt;&gt;"",J3221&lt;&gt;"",K3221&lt;&gt;"",M3221&lt;&gt;"",N3221&lt;&gt;"",O3221&lt;&gt;"",P3221&lt;&gt;"",Q3221&lt;&gt;"",R3221&lt;&gt;"",S3221&lt;&gt;"",T3221&lt;&gt;"",)), "Address Empty", ISBLANK(A3221), "", ISBLANK(B3221), "Room Number Empty", ISBLANK(C3221), "First Name Empty", ISBLANK(E3221), "Last Name Empty", ISBLANK(F3221), "Date of Birth Empty", ISBLANK(G3221), "NI Number Empty", ISBLANK(H3221), "Check In Date Empty", ISBLANK(J3221), "HB Claim Ref Number Empty", ISBLANK(K3221), "Referral Agency Empty", ISBLANK(M3221), "Gender Empty", ISBLANK(N3221), "Religion Empty", ISBLANK(O3221), "Ethnicity Empty", ISBLANK(P3221), "Nationality Empty", ISBLANK(Q3221), "Disability Empty", ISBLANK(R3221), "Sexual Orientation Empty", ISBLANK(S3221), "Language Empty", ISBLANK(T3221), "Risk Assessment Empty", AND(G3221&lt;&gt;"",H3221&lt;&gt;""), IF(SUMPRODUCT(($G$2:$G$5000=G3221)*($H$2:$H$5000=H3221))&gt;1,"CONFLICT: NI and Check-in Date Already in Use","Correct"), TRUE, "Correct")</f>
        <v/>
      </c>
    </row>
    <row r="3222" spans="1:22" s="14" customFormat="1" x14ac:dyDescent="0.5">
      <c r="A3222" s="10"/>
      <c r="B3222" s="11"/>
      <c r="C3222" s="10"/>
      <c r="D3222" s="10"/>
      <c r="E3222" s="10"/>
      <c r="F3222" s="12"/>
      <c r="G3222" s="10"/>
      <c r="H3222" s="12"/>
      <c r="I3222" s="12"/>
      <c r="J3222" s="13"/>
      <c r="K3222" s="10"/>
      <c r="L3222" s="15" t="str">
        <f ca="1">IF(ISBLANK(F3222), "", DATEDIF(Tenants[[#This Row],[DateOfBirth]],TODAY(),"Y"))</f>
        <v/>
      </c>
      <c r="M3222" s="10"/>
      <c r="N3222" s="10"/>
      <c r="O3222" s="10"/>
      <c r="P3222" s="10"/>
      <c r="Q3222" s="10"/>
      <c r="R3222" s="10"/>
      <c r="S3222" s="10"/>
      <c r="T3222" s="10"/>
      <c r="U3222" s="16" t="str">
        <f t="shared" si="51"/>
        <v/>
      </c>
      <c r="V3222" s="16" t="str" cm="1">
        <f t="array" ref="V3222">_xlfn.IFS(AND(ISBLANK(A3222), OR(B3222&lt;&gt;"",C3222&lt;&gt;"",E3222&lt;&gt;"",F3222&lt;&gt;"",G3222&lt;&gt;"",H3222&lt;&gt;"",J3222&lt;&gt;"",K3222&lt;&gt;"",M3222&lt;&gt;"",N3222&lt;&gt;"",O3222&lt;&gt;"",P3222&lt;&gt;"",Q3222&lt;&gt;"",R3222&lt;&gt;"",S3222&lt;&gt;"",T3222&lt;&gt;"",)), "Address Empty", ISBLANK(A3222), "", ISBLANK(B3222), "Room Number Empty", ISBLANK(C3222), "First Name Empty", ISBLANK(E3222), "Last Name Empty", ISBLANK(F3222), "Date of Birth Empty", ISBLANK(G3222), "NI Number Empty", ISBLANK(H3222), "Check In Date Empty", ISBLANK(J3222), "HB Claim Ref Number Empty", ISBLANK(K3222), "Referral Agency Empty", ISBLANK(M3222), "Gender Empty", ISBLANK(N3222), "Religion Empty", ISBLANK(O3222), "Ethnicity Empty", ISBLANK(P3222), "Nationality Empty", ISBLANK(Q3222), "Disability Empty", ISBLANK(R3222), "Sexual Orientation Empty", ISBLANK(S3222), "Language Empty", ISBLANK(T3222), "Risk Assessment Empty", AND(G3222&lt;&gt;"",H3222&lt;&gt;""), IF(SUMPRODUCT(($G$2:$G$5000=G3222)*($H$2:$H$5000=H3222))&gt;1,"CONFLICT: NI and Check-in Date Already in Use","Correct"), TRUE, "Correct")</f>
        <v/>
      </c>
    </row>
    <row r="3223" spans="1:22" s="14" customFormat="1" x14ac:dyDescent="0.5">
      <c r="A3223" s="10"/>
      <c r="B3223" s="11"/>
      <c r="C3223" s="10"/>
      <c r="D3223" s="10"/>
      <c r="E3223" s="10"/>
      <c r="F3223" s="12"/>
      <c r="G3223" s="10"/>
      <c r="H3223" s="12"/>
      <c r="I3223" s="12"/>
      <c r="J3223" s="13"/>
      <c r="K3223" s="10"/>
      <c r="L3223" s="15" t="str">
        <f ca="1">IF(ISBLANK(F3223), "", DATEDIF(Tenants[[#This Row],[DateOfBirth]],TODAY(),"Y"))</f>
        <v/>
      </c>
      <c r="M3223" s="10"/>
      <c r="N3223" s="10"/>
      <c r="O3223" s="10"/>
      <c r="P3223" s="10"/>
      <c r="Q3223" s="10"/>
      <c r="R3223" s="10"/>
      <c r="S3223" s="10"/>
      <c r="T3223" s="10"/>
      <c r="U3223" s="16" t="str">
        <f t="shared" si="51"/>
        <v/>
      </c>
      <c r="V3223" s="16" t="str" cm="1">
        <f t="array" ref="V3223">_xlfn.IFS(AND(ISBLANK(A3223), OR(B3223&lt;&gt;"",C3223&lt;&gt;"",E3223&lt;&gt;"",F3223&lt;&gt;"",G3223&lt;&gt;"",H3223&lt;&gt;"",J3223&lt;&gt;"",K3223&lt;&gt;"",M3223&lt;&gt;"",N3223&lt;&gt;"",O3223&lt;&gt;"",P3223&lt;&gt;"",Q3223&lt;&gt;"",R3223&lt;&gt;"",S3223&lt;&gt;"",T3223&lt;&gt;"",)), "Address Empty", ISBLANK(A3223), "", ISBLANK(B3223), "Room Number Empty", ISBLANK(C3223), "First Name Empty", ISBLANK(E3223), "Last Name Empty", ISBLANK(F3223), "Date of Birth Empty", ISBLANK(G3223), "NI Number Empty", ISBLANK(H3223), "Check In Date Empty", ISBLANK(J3223), "HB Claim Ref Number Empty", ISBLANK(K3223), "Referral Agency Empty", ISBLANK(M3223), "Gender Empty", ISBLANK(N3223), "Religion Empty", ISBLANK(O3223), "Ethnicity Empty", ISBLANK(P3223), "Nationality Empty", ISBLANK(Q3223), "Disability Empty", ISBLANK(R3223), "Sexual Orientation Empty", ISBLANK(S3223), "Language Empty", ISBLANK(T3223), "Risk Assessment Empty", AND(G3223&lt;&gt;"",H3223&lt;&gt;""), IF(SUMPRODUCT(($G$2:$G$5000=G3223)*($H$2:$H$5000=H3223))&gt;1,"CONFLICT: NI and Check-in Date Already in Use","Correct"), TRUE, "Correct")</f>
        <v/>
      </c>
    </row>
    <row r="3224" spans="1:22" s="14" customFormat="1" x14ac:dyDescent="0.5">
      <c r="A3224" s="10"/>
      <c r="B3224" s="11"/>
      <c r="C3224" s="10"/>
      <c r="D3224" s="10"/>
      <c r="E3224" s="10"/>
      <c r="F3224" s="12"/>
      <c r="G3224" s="10"/>
      <c r="H3224" s="12"/>
      <c r="I3224" s="12"/>
      <c r="J3224" s="13"/>
      <c r="K3224" s="10"/>
      <c r="L3224" s="15" t="str">
        <f ca="1">IF(ISBLANK(F3224), "", DATEDIF(Tenants[[#This Row],[DateOfBirth]],TODAY(),"Y"))</f>
        <v/>
      </c>
      <c r="M3224" s="10"/>
      <c r="N3224" s="10"/>
      <c r="O3224" s="10"/>
      <c r="P3224" s="10"/>
      <c r="Q3224" s="10"/>
      <c r="R3224" s="10"/>
      <c r="S3224" s="10"/>
      <c r="T3224" s="10"/>
      <c r="U3224" s="16" t="str">
        <f t="shared" si="51"/>
        <v/>
      </c>
      <c r="V3224" s="16" t="str" cm="1">
        <f t="array" ref="V3224">_xlfn.IFS(AND(ISBLANK(A3224), OR(B3224&lt;&gt;"",C3224&lt;&gt;"",E3224&lt;&gt;"",F3224&lt;&gt;"",G3224&lt;&gt;"",H3224&lt;&gt;"",J3224&lt;&gt;"",K3224&lt;&gt;"",M3224&lt;&gt;"",N3224&lt;&gt;"",O3224&lt;&gt;"",P3224&lt;&gt;"",Q3224&lt;&gt;"",R3224&lt;&gt;"",S3224&lt;&gt;"",T3224&lt;&gt;"",)), "Address Empty", ISBLANK(A3224), "", ISBLANK(B3224), "Room Number Empty", ISBLANK(C3224), "First Name Empty", ISBLANK(E3224), "Last Name Empty", ISBLANK(F3224), "Date of Birth Empty", ISBLANK(G3224), "NI Number Empty", ISBLANK(H3224), "Check In Date Empty", ISBLANK(J3224), "HB Claim Ref Number Empty", ISBLANK(K3224), "Referral Agency Empty", ISBLANK(M3224), "Gender Empty", ISBLANK(N3224), "Religion Empty", ISBLANK(O3224), "Ethnicity Empty", ISBLANK(P3224), "Nationality Empty", ISBLANK(Q3224), "Disability Empty", ISBLANK(R3224), "Sexual Orientation Empty", ISBLANK(S3224), "Language Empty", ISBLANK(T3224), "Risk Assessment Empty", AND(G3224&lt;&gt;"",H3224&lt;&gt;""), IF(SUMPRODUCT(($G$2:$G$5000=G3224)*($H$2:$H$5000=H3224))&gt;1,"CONFLICT: NI and Check-in Date Already in Use","Correct"), TRUE, "Correct")</f>
        <v/>
      </c>
    </row>
    <row r="3225" spans="1:22" s="14" customFormat="1" x14ac:dyDescent="0.5">
      <c r="A3225" s="10"/>
      <c r="B3225" s="11"/>
      <c r="C3225" s="10"/>
      <c r="D3225" s="10"/>
      <c r="E3225" s="10"/>
      <c r="F3225" s="12"/>
      <c r="G3225" s="10"/>
      <c r="H3225" s="12"/>
      <c r="I3225" s="12"/>
      <c r="J3225" s="13"/>
      <c r="K3225" s="10"/>
      <c r="L3225" s="15" t="str">
        <f ca="1">IF(ISBLANK(F3225), "", DATEDIF(Tenants[[#This Row],[DateOfBirth]],TODAY(),"Y"))</f>
        <v/>
      </c>
      <c r="M3225" s="10"/>
      <c r="N3225" s="10"/>
      <c r="O3225" s="10"/>
      <c r="P3225" s="10"/>
      <c r="Q3225" s="10"/>
      <c r="R3225" s="10"/>
      <c r="S3225" s="10"/>
      <c r="T3225" s="10"/>
      <c r="U3225" s="16" t="str">
        <f t="shared" si="51"/>
        <v/>
      </c>
      <c r="V3225" s="16" t="str" cm="1">
        <f t="array" ref="V3225">_xlfn.IFS(AND(ISBLANK(A3225), OR(B3225&lt;&gt;"",C3225&lt;&gt;"",E3225&lt;&gt;"",F3225&lt;&gt;"",G3225&lt;&gt;"",H3225&lt;&gt;"",J3225&lt;&gt;"",K3225&lt;&gt;"",M3225&lt;&gt;"",N3225&lt;&gt;"",O3225&lt;&gt;"",P3225&lt;&gt;"",Q3225&lt;&gt;"",R3225&lt;&gt;"",S3225&lt;&gt;"",T3225&lt;&gt;"",)), "Address Empty", ISBLANK(A3225), "", ISBLANK(B3225), "Room Number Empty", ISBLANK(C3225), "First Name Empty", ISBLANK(E3225), "Last Name Empty", ISBLANK(F3225), "Date of Birth Empty", ISBLANK(G3225), "NI Number Empty", ISBLANK(H3225), "Check In Date Empty", ISBLANK(J3225), "HB Claim Ref Number Empty", ISBLANK(K3225), "Referral Agency Empty", ISBLANK(M3225), "Gender Empty", ISBLANK(N3225), "Religion Empty", ISBLANK(O3225), "Ethnicity Empty", ISBLANK(P3225), "Nationality Empty", ISBLANK(Q3225), "Disability Empty", ISBLANK(R3225), "Sexual Orientation Empty", ISBLANK(S3225), "Language Empty", ISBLANK(T3225), "Risk Assessment Empty", AND(G3225&lt;&gt;"",H3225&lt;&gt;""), IF(SUMPRODUCT(($G$2:$G$5000=G3225)*($H$2:$H$5000=H3225))&gt;1,"CONFLICT: NI and Check-in Date Already in Use","Correct"), TRUE, "Correct")</f>
        <v/>
      </c>
    </row>
    <row r="3226" spans="1:22" s="14" customFormat="1" x14ac:dyDescent="0.5">
      <c r="A3226" s="10"/>
      <c r="B3226" s="11"/>
      <c r="C3226" s="10"/>
      <c r="D3226" s="10"/>
      <c r="E3226" s="10"/>
      <c r="F3226" s="12"/>
      <c r="G3226" s="10"/>
      <c r="H3226" s="12"/>
      <c r="I3226" s="12"/>
      <c r="J3226" s="13"/>
      <c r="K3226" s="10"/>
      <c r="L3226" s="15" t="str">
        <f ca="1">IF(ISBLANK(F3226), "", DATEDIF(Tenants[[#This Row],[DateOfBirth]],TODAY(),"Y"))</f>
        <v/>
      </c>
      <c r="M3226" s="10"/>
      <c r="N3226" s="10"/>
      <c r="O3226" s="10"/>
      <c r="P3226" s="10"/>
      <c r="Q3226" s="10"/>
      <c r="R3226" s="10"/>
      <c r="S3226" s="10"/>
      <c r="T3226" s="10"/>
      <c r="U3226" s="16" t="str">
        <f t="shared" si="51"/>
        <v/>
      </c>
      <c r="V3226" s="16" t="str" cm="1">
        <f t="array" ref="V3226">_xlfn.IFS(AND(ISBLANK(A3226), OR(B3226&lt;&gt;"",C3226&lt;&gt;"",E3226&lt;&gt;"",F3226&lt;&gt;"",G3226&lt;&gt;"",H3226&lt;&gt;"",J3226&lt;&gt;"",K3226&lt;&gt;"",M3226&lt;&gt;"",N3226&lt;&gt;"",O3226&lt;&gt;"",P3226&lt;&gt;"",Q3226&lt;&gt;"",R3226&lt;&gt;"",S3226&lt;&gt;"",T3226&lt;&gt;"",)), "Address Empty", ISBLANK(A3226), "", ISBLANK(B3226), "Room Number Empty", ISBLANK(C3226), "First Name Empty", ISBLANK(E3226), "Last Name Empty", ISBLANK(F3226), "Date of Birth Empty", ISBLANK(G3226), "NI Number Empty", ISBLANK(H3226), "Check In Date Empty", ISBLANK(J3226), "HB Claim Ref Number Empty", ISBLANK(K3226), "Referral Agency Empty", ISBLANK(M3226), "Gender Empty", ISBLANK(N3226), "Religion Empty", ISBLANK(O3226), "Ethnicity Empty", ISBLANK(P3226), "Nationality Empty", ISBLANK(Q3226), "Disability Empty", ISBLANK(R3226), "Sexual Orientation Empty", ISBLANK(S3226), "Language Empty", ISBLANK(T3226), "Risk Assessment Empty", AND(G3226&lt;&gt;"",H3226&lt;&gt;""), IF(SUMPRODUCT(($G$2:$G$5000=G3226)*($H$2:$H$5000=H3226))&gt;1,"CONFLICT: NI and Check-in Date Already in Use","Correct"), TRUE, "Correct")</f>
        <v/>
      </c>
    </row>
    <row r="3227" spans="1:22" s="14" customFormat="1" x14ac:dyDescent="0.5">
      <c r="A3227" s="10"/>
      <c r="B3227" s="11"/>
      <c r="C3227" s="10"/>
      <c r="D3227" s="10"/>
      <c r="E3227" s="10"/>
      <c r="F3227" s="12"/>
      <c r="G3227" s="10"/>
      <c r="H3227" s="12"/>
      <c r="I3227" s="12"/>
      <c r="J3227" s="13"/>
      <c r="K3227" s="10"/>
      <c r="L3227" s="15" t="str">
        <f ca="1">IF(ISBLANK(F3227), "", DATEDIF(Tenants[[#This Row],[DateOfBirth]],TODAY(),"Y"))</f>
        <v/>
      </c>
      <c r="M3227" s="10"/>
      <c r="N3227" s="10"/>
      <c r="O3227" s="10"/>
      <c r="P3227" s="10"/>
      <c r="Q3227" s="10"/>
      <c r="R3227" s="10"/>
      <c r="S3227" s="10"/>
      <c r="T3227" s="10"/>
      <c r="U3227" s="16" t="str">
        <f t="shared" si="51"/>
        <v/>
      </c>
      <c r="V3227" s="16" t="str" cm="1">
        <f t="array" ref="V3227">_xlfn.IFS(AND(ISBLANK(A3227), OR(B3227&lt;&gt;"",C3227&lt;&gt;"",E3227&lt;&gt;"",F3227&lt;&gt;"",G3227&lt;&gt;"",H3227&lt;&gt;"",J3227&lt;&gt;"",K3227&lt;&gt;"",M3227&lt;&gt;"",N3227&lt;&gt;"",O3227&lt;&gt;"",P3227&lt;&gt;"",Q3227&lt;&gt;"",R3227&lt;&gt;"",S3227&lt;&gt;"",T3227&lt;&gt;"",)), "Address Empty", ISBLANK(A3227), "", ISBLANK(B3227), "Room Number Empty", ISBLANK(C3227), "First Name Empty", ISBLANK(E3227), "Last Name Empty", ISBLANK(F3227), "Date of Birth Empty", ISBLANK(G3227), "NI Number Empty", ISBLANK(H3227), "Check In Date Empty", ISBLANK(J3227), "HB Claim Ref Number Empty", ISBLANK(K3227), "Referral Agency Empty", ISBLANK(M3227), "Gender Empty", ISBLANK(N3227), "Religion Empty", ISBLANK(O3227), "Ethnicity Empty", ISBLANK(P3227), "Nationality Empty", ISBLANK(Q3227), "Disability Empty", ISBLANK(R3227), "Sexual Orientation Empty", ISBLANK(S3227), "Language Empty", ISBLANK(T3227), "Risk Assessment Empty", AND(G3227&lt;&gt;"",H3227&lt;&gt;""), IF(SUMPRODUCT(($G$2:$G$5000=G3227)*($H$2:$H$5000=H3227))&gt;1,"CONFLICT: NI and Check-in Date Already in Use","Correct"), TRUE, "Correct")</f>
        <v/>
      </c>
    </row>
    <row r="3228" spans="1:22" s="14" customFormat="1" x14ac:dyDescent="0.5">
      <c r="A3228" s="10"/>
      <c r="B3228" s="11"/>
      <c r="C3228" s="10"/>
      <c r="D3228" s="10"/>
      <c r="E3228" s="10"/>
      <c r="F3228" s="12"/>
      <c r="G3228" s="10"/>
      <c r="H3228" s="12"/>
      <c r="I3228" s="12"/>
      <c r="J3228" s="13"/>
      <c r="K3228" s="10"/>
      <c r="L3228" s="15" t="str">
        <f ca="1">IF(ISBLANK(F3228), "", DATEDIF(Tenants[[#This Row],[DateOfBirth]],TODAY(),"Y"))</f>
        <v/>
      </c>
      <c r="M3228" s="10"/>
      <c r="N3228" s="10"/>
      <c r="O3228" s="10"/>
      <c r="P3228" s="10"/>
      <c r="Q3228" s="10"/>
      <c r="R3228" s="10"/>
      <c r="S3228" s="10"/>
      <c r="T3228" s="10"/>
      <c r="U3228" s="16" t="str">
        <f t="shared" si="51"/>
        <v/>
      </c>
      <c r="V3228" s="16" t="str" cm="1">
        <f t="array" ref="V3228">_xlfn.IFS(AND(ISBLANK(A3228), OR(B3228&lt;&gt;"",C3228&lt;&gt;"",E3228&lt;&gt;"",F3228&lt;&gt;"",G3228&lt;&gt;"",H3228&lt;&gt;"",J3228&lt;&gt;"",K3228&lt;&gt;"",M3228&lt;&gt;"",N3228&lt;&gt;"",O3228&lt;&gt;"",P3228&lt;&gt;"",Q3228&lt;&gt;"",R3228&lt;&gt;"",S3228&lt;&gt;"",T3228&lt;&gt;"",)), "Address Empty", ISBLANK(A3228), "", ISBLANK(B3228), "Room Number Empty", ISBLANK(C3228), "First Name Empty", ISBLANK(E3228), "Last Name Empty", ISBLANK(F3228), "Date of Birth Empty", ISBLANK(G3228), "NI Number Empty", ISBLANK(H3228), "Check In Date Empty", ISBLANK(J3228), "HB Claim Ref Number Empty", ISBLANK(K3228), "Referral Agency Empty", ISBLANK(M3228), "Gender Empty", ISBLANK(N3228), "Religion Empty", ISBLANK(O3228), "Ethnicity Empty", ISBLANK(P3228), "Nationality Empty", ISBLANK(Q3228), "Disability Empty", ISBLANK(R3228), "Sexual Orientation Empty", ISBLANK(S3228), "Language Empty", ISBLANK(T3228), "Risk Assessment Empty", AND(G3228&lt;&gt;"",H3228&lt;&gt;""), IF(SUMPRODUCT(($G$2:$G$5000=G3228)*($H$2:$H$5000=H3228))&gt;1,"CONFLICT: NI and Check-in Date Already in Use","Correct"), TRUE, "Correct")</f>
        <v/>
      </c>
    </row>
    <row r="3229" spans="1:22" s="14" customFormat="1" x14ac:dyDescent="0.5">
      <c r="A3229" s="10"/>
      <c r="B3229" s="11"/>
      <c r="C3229" s="10"/>
      <c r="D3229" s="10"/>
      <c r="E3229" s="10"/>
      <c r="F3229" s="12"/>
      <c r="G3229" s="10"/>
      <c r="H3229" s="12"/>
      <c r="I3229" s="12"/>
      <c r="J3229" s="13"/>
      <c r="K3229" s="10"/>
      <c r="L3229" s="15" t="str">
        <f ca="1">IF(ISBLANK(F3229), "", DATEDIF(Tenants[[#This Row],[DateOfBirth]],TODAY(),"Y"))</f>
        <v/>
      </c>
      <c r="M3229" s="10"/>
      <c r="N3229" s="10"/>
      <c r="O3229" s="10"/>
      <c r="P3229" s="10"/>
      <c r="Q3229" s="10"/>
      <c r="R3229" s="10"/>
      <c r="S3229" s="10"/>
      <c r="T3229" s="10"/>
      <c r="U3229" s="16" t="str">
        <f t="shared" si="51"/>
        <v/>
      </c>
      <c r="V3229" s="16" t="str" cm="1">
        <f t="array" ref="V3229">_xlfn.IFS(AND(ISBLANK(A3229), OR(B3229&lt;&gt;"",C3229&lt;&gt;"",E3229&lt;&gt;"",F3229&lt;&gt;"",G3229&lt;&gt;"",H3229&lt;&gt;"",J3229&lt;&gt;"",K3229&lt;&gt;"",M3229&lt;&gt;"",N3229&lt;&gt;"",O3229&lt;&gt;"",P3229&lt;&gt;"",Q3229&lt;&gt;"",R3229&lt;&gt;"",S3229&lt;&gt;"",T3229&lt;&gt;"",)), "Address Empty", ISBLANK(A3229), "", ISBLANK(B3229), "Room Number Empty", ISBLANK(C3229), "First Name Empty", ISBLANK(E3229), "Last Name Empty", ISBLANK(F3229), "Date of Birth Empty", ISBLANK(G3229), "NI Number Empty", ISBLANK(H3229), "Check In Date Empty", ISBLANK(J3229), "HB Claim Ref Number Empty", ISBLANK(K3229), "Referral Agency Empty", ISBLANK(M3229), "Gender Empty", ISBLANK(N3229), "Religion Empty", ISBLANK(O3229), "Ethnicity Empty", ISBLANK(P3229), "Nationality Empty", ISBLANK(Q3229), "Disability Empty", ISBLANK(R3229), "Sexual Orientation Empty", ISBLANK(S3229), "Language Empty", ISBLANK(T3229), "Risk Assessment Empty", AND(G3229&lt;&gt;"",H3229&lt;&gt;""), IF(SUMPRODUCT(($G$2:$G$5000=G3229)*($H$2:$H$5000=H3229))&gt;1,"CONFLICT: NI and Check-in Date Already in Use","Correct"), TRUE, "Correct")</f>
        <v/>
      </c>
    </row>
    <row r="3230" spans="1:22" s="14" customFormat="1" x14ac:dyDescent="0.5">
      <c r="A3230" s="10"/>
      <c r="B3230" s="11"/>
      <c r="C3230" s="10"/>
      <c r="D3230" s="10"/>
      <c r="E3230" s="10"/>
      <c r="F3230" s="12"/>
      <c r="G3230" s="10"/>
      <c r="H3230" s="12"/>
      <c r="I3230" s="12"/>
      <c r="J3230" s="13"/>
      <c r="K3230" s="10"/>
      <c r="L3230" s="15" t="str">
        <f ca="1">IF(ISBLANK(F3230), "", DATEDIF(Tenants[[#This Row],[DateOfBirth]],TODAY(),"Y"))</f>
        <v/>
      </c>
      <c r="M3230" s="10"/>
      <c r="N3230" s="10"/>
      <c r="O3230" s="10"/>
      <c r="P3230" s="10"/>
      <c r="Q3230" s="10"/>
      <c r="R3230" s="10"/>
      <c r="S3230" s="10"/>
      <c r="T3230" s="10"/>
      <c r="U3230" s="16" t="str">
        <f t="shared" si="51"/>
        <v/>
      </c>
      <c r="V3230" s="16" t="str" cm="1">
        <f t="array" ref="V3230">_xlfn.IFS(AND(ISBLANK(A3230), OR(B3230&lt;&gt;"",C3230&lt;&gt;"",E3230&lt;&gt;"",F3230&lt;&gt;"",G3230&lt;&gt;"",H3230&lt;&gt;"",J3230&lt;&gt;"",K3230&lt;&gt;"",M3230&lt;&gt;"",N3230&lt;&gt;"",O3230&lt;&gt;"",P3230&lt;&gt;"",Q3230&lt;&gt;"",R3230&lt;&gt;"",S3230&lt;&gt;"",T3230&lt;&gt;"",)), "Address Empty", ISBLANK(A3230), "", ISBLANK(B3230), "Room Number Empty", ISBLANK(C3230), "First Name Empty", ISBLANK(E3230), "Last Name Empty", ISBLANK(F3230), "Date of Birth Empty", ISBLANK(G3230), "NI Number Empty", ISBLANK(H3230), "Check In Date Empty", ISBLANK(J3230), "HB Claim Ref Number Empty", ISBLANK(K3230), "Referral Agency Empty", ISBLANK(M3230), "Gender Empty", ISBLANK(N3230), "Religion Empty", ISBLANK(O3230), "Ethnicity Empty", ISBLANK(P3230), "Nationality Empty", ISBLANK(Q3230), "Disability Empty", ISBLANK(R3230), "Sexual Orientation Empty", ISBLANK(S3230), "Language Empty", ISBLANK(T3230), "Risk Assessment Empty", AND(G3230&lt;&gt;"",H3230&lt;&gt;""), IF(SUMPRODUCT(($G$2:$G$5000=G3230)*($H$2:$H$5000=H3230))&gt;1,"CONFLICT: NI and Check-in Date Already in Use","Correct"), TRUE, "Correct")</f>
        <v/>
      </c>
    </row>
    <row r="3231" spans="1:22" s="14" customFormat="1" x14ac:dyDescent="0.5">
      <c r="A3231" s="10"/>
      <c r="B3231" s="11"/>
      <c r="C3231" s="10"/>
      <c r="D3231" s="10"/>
      <c r="E3231" s="10"/>
      <c r="F3231" s="12"/>
      <c r="G3231" s="10"/>
      <c r="H3231" s="12"/>
      <c r="I3231" s="12"/>
      <c r="J3231" s="13"/>
      <c r="K3231" s="10"/>
      <c r="L3231" s="15" t="str">
        <f ca="1">IF(ISBLANK(F3231), "", DATEDIF(Tenants[[#This Row],[DateOfBirth]],TODAY(),"Y"))</f>
        <v/>
      </c>
      <c r="M3231" s="10"/>
      <c r="N3231" s="10"/>
      <c r="O3231" s="10"/>
      <c r="P3231" s="10"/>
      <c r="Q3231" s="10"/>
      <c r="R3231" s="10"/>
      <c r="S3231" s="10"/>
      <c r="T3231" s="10"/>
      <c r="U3231" s="16" t="str">
        <f t="shared" si="51"/>
        <v/>
      </c>
      <c r="V3231" s="16" t="str" cm="1">
        <f t="array" ref="V3231">_xlfn.IFS(AND(ISBLANK(A3231), OR(B3231&lt;&gt;"",C3231&lt;&gt;"",E3231&lt;&gt;"",F3231&lt;&gt;"",G3231&lt;&gt;"",H3231&lt;&gt;"",J3231&lt;&gt;"",K3231&lt;&gt;"",M3231&lt;&gt;"",N3231&lt;&gt;"",O3231&lt;&gt;"",P3231&lt;&gt;"",Q3231&lt;&gt;"",R3231&lt;&gt;"",S3231&lt;&gt;"",T3231&lt;&gt;"",)), "Address Empty", ISBLANK(A3231), "", ISBLANK(B3231), "Room Number Empty", ISBLANK(C3231), "First Name Empty", ISBLANK(E3231), "Last Name Empty", ISBLANK(F3231), "Date of Birth Empty", ISBLANK(G3231), "NI Number Empty", ISBLANK(H3231), "Check In Date Empty", ISBLANK(J3231), "HB Claim Ref Number Empty", ISBLANK(K3231), "Referral Agency Empty", ISBLANK(M3231), "Gender Empty", ISBLANK(N3231), "Religion Empty", ISBLANK(O3231), "Ethnicity Empty", ISBLANK(P3231), "Nationality Empty", ISBLANK(Q3231), "Disability Empty", ISBLANK(R3231), "Sexual Orientation Empty", ISBLANK(S3231), "Language Empty", ISBLANK(T3231), "Risk Assessment Empty", AND(G3231&lt;&gt;"",H3231&lt;&gt;""), IF(SUMPRODUCT(($G$2:$G$5000=G3231)*($H$2:$H$5000=H3231))&gt;1,"CONFLICT: NI and Check-in Date Already in Use","Correct"), TRUE, "Correct")</f>
        <v/>
      </c>
    </row>
    <row r="3232" spans="1:22" s="14" customFormat="1" x14ac:dyDescent="0.5">
      <c r="A3232" s="10"/>
      <c r="B3232" s="11"/>
      <c r="C3232" s="10"/>
      <c r="D3232" s="10"/>
      <c r="E3232" s="10"/>
      <c r="F3232" s="12"/>
      <c r="G3232" s="10"/>
      <c r="H3232" s="12"/>
      <c r="I3232" s="12"/>
      <c r="J3232" s="13"/>
      <c r="K3232" s="10"/>
      <c r="L3232" s="15" t="str">
        <f ca="1">IF(ISBLANK(F3232), "", DATEDIF(Tenants[[#This Row],[DateOfBirth]],TODAY(),"Y"))</f>
        <v/>
      </c>
      <c r="M3232" s="10"/>
      <c r="N3232" s="10"/>
      <c r="O3232" s="10"/>
      <c r="P3232" s="10"/>
      <c r="Q3232" s="10"/>
      <c r="R3232" s="10"/>
      <c r="S3232" s="10"/>
      <c r="T3232" s="10"/>
      <c r="U3232" s="16" t="str">
        <f t="shared" si="51"/>
        <v/>
      </c>
      <c r="V3232" s="16" t="str" cm="1">
        <f t="array" ref="V3232">_xlfn.IFS(AND(ISBLANK(A3232), OR(B3232&lt;&gt;"",C3232&lt;&gt;"",E3232&lt;&gt;"",F3232&lt;&gt;"",G3232&lt;&gt;"",H3232&lt;&gt;"",J3232&lt;&gt;"",K3232&lt;&gt;"",M3232&lt;&gt;"",N3232&lt;&gt;"",O3232&lt;&gt;"",P3232&lt;&gt;"",Q3232&lt;&gt;"",R3232&lt;&gt;"",S3232&lt;&gt;"",T3232&lt;&gt;"",)), "Address Empty", ISBLANK(A3232), "", ISBLANK(B3232), "Room Number Empty", ISBLANK(C3232), "First Name Empty", ISBLANK(E3232), "Last Name Empty", ISBLANK(F3232), "Date of Birth Empty", ISBLANK(G3232), "NI Number Empty", ISBLANK(H3232), "Check In Date Empty", ISBLANK(J3232), "HB Claim Ref Number Empty", ISBLANK(K3232), "Referral Agency Empty", ISBLANK(M3232), "Gender Empty", ISBLANK(N3232), "Religion Empty", ISBLANK(O3232), "Ethnicity Empty", ISBLANK(P3232), "Nationality Empty", ISBLANK(Q3232), "Disability Empty", ISBLANK(R3232), "Sexual Orientation Empty", ISBLANK(S3232), "Language Empty", ISBLANK(T3232), "Risk Assessment Empty", AND(G3232&lt;&gt;"",H3232&lt;&gt;""), IF(SUMPRODUCT(($G$2:$G$5000=G3232)*($H$2:$H$5000=H3232))&gt;1,"CONFLICT: NI and Check-in Date Already in Use","Correct"), TRUE, "Correct")</f>
        <v/>
      </c>
    </row>
    <row r="3233" spans="1:22" s="14" customFormat="1" x14ac:dyDescent="0.5">
      <c r="A3233" s="10"/>
      <c r="B3233" s="11"/>
      <c r="C3233" s="10"/>
      <c r="D3233" s="10"/>
      <c r="E3233" s="10"/>
      <c r="F3233" s="12"/>
      <c r="G3233" s="10"/>
      <c r="H3233" s="12"/>
      <c r="I3233" s="12"/>
      <c r="J3233" s="13"/>
      <c r="K3233" s="10"/>
      <c r="L3233" s="15" t="str">
        <f ca="1">IF(ISBLANK(F3233), "", DATEDIF(Tenants[[#This Row],[DateOfBirth]],TODAY(),"Y"))</f>
        <v/>
      </c>
      <c r="M3233" s="10"/>
      <c r="N3233" s="10"/>
      <c r="O3233" s="10"/>
      <c r="P3233" s="10"/>
      <c r="Q3233" s="10"/>
      <c r="R3233" s="10"/>
      <c r="S3233" s="10"/>
      <c r="T3233" s="10"/>
      <c r="U3233" s="16" t="str">
        <f t="shared" si="51"/>
        <v/>
      </c>
      <c r="V3233" s="16" t="str" cm="1">
        <f t="array" ref="V3233">_xlfn.IFS(AND(ISBLANK(A3233), OR(B3233&lt;&gt;"",C3233&lt;&gt;"",E3233&lt;&gt;"",F3233&lt;&gt;"",G3233&lt;&gt;"",H3233&lt;&gt;"",J3233&lt;&gt;"",K3233&lt;&gt;"",M3233&lt;&gt;"",N3233&lt;&gt;"",O3233&lt;&gt;"",P3233&lt;&gt;"",Q3233&lt;&gt;"",R3233&lt;&gt;"",S3233&lt;&gt;"",T3233&lt;&gt;"",)), "Address Empty", ISBLANK(A3233), "", ISBLANK(B3233), "Room Number Empty", ISBLANK(C3233), "First Name Empty", ISBLANK(E3233), "Last Name Empty", ISBLANK(F3233), "Date of Birth Empty", ISBLANK(G3233), "NI Number Empty", ISBLANK(H3233), "Check In Date Empty", ISBLANK(J3233), "HB Claim Ref Number Empty", ISBLANK(K3233), "Referral Agency Empty", ISBLANK(M3233), "Gender Empty", ISBLANK(N3233), "Religion Empty", ISBLANK(O3233), "Ethnicity Empty", ISBLANK(P3233), "Nationality Empty", ISBLANK(Q3233), "Disability Empty", ISBLANK(R3233), "Sexual Orientation Empty", ISBLANK(S3233), "Language Empty", ISBLANK(T3233), "Risk Assessment Empty", AND(G3233&lt;&gt;"",H3233&lt;&gt;""), IF(SUMPRODUCT(($G$2:$G$5000=G3233)*($H$2:$H$5000=H3233))&gt;1,"CONFLICT: NI and Check-in Date Already in Use","Correct"), TRUE, "Correct")</f>
        <v/>
      </c>
    </row>
    <row r="3234" spans="1:22" s="14" customFormat="1" x14ac:dyDescent="0.5">
      <c r="A3234" s="10"/>
      <c r="B3234" s="11"/>
      <c r="C3234" s="10"/>
      <c r="D3234" s="10"/>
      <c r="E3234" s="10"/>
      <c r="F3234" s="12"/>
      <c r="G3234" s="10"/>
      <c r="H3234" s="12"/>
      <c r="I3234" s="12"/>
      <c r="J3234" s="13"/>
      <c r="K3234" s="10"/>
      <c r="L3234" s="15" t="str">
        <f ca="1">IF(ISBLANK(F3234), "", DATEDIF(Tenants[[#This Row],[DateOfBirth]],TODAY(),"Y"))</f>
        <v/>
      </c>
      <c r="M3234" s="10"/>
      <c r="N3234" s="10"/>
      <c r="O3234" s="10"/>
      <c r="P3234" s="10"/>
      <c r="Q3234" s="10"/>
      <c r="R3234" s="10"/>
      <c r="S3234" s="10"/>
      <c r="T3234" s="10"/>
      <c r="U3234" s="16" t="str">
        <f t="shared" si="51"/>
        <v/>
      </c>
      <c r="V3234" s="16" t="str" cm="1">
        <f t="array" ref="V3234">_xlfn.IFS(AND(ISBLANK(A3234), OR(B3234&lt;&gt;"",C3234&lt;&gt;"",E3234&lt;&gt;"",F3234&lt;&gt;"",G3234&lt;&gt;"",H3234&lt;&gt;"",J3234&lt;&gt;"",K3234&lt;&gt;"",M3234&lt;&gt;"",N3234&lt;&gt;"",O3234&lt;&gt;"",P3234&lt;&gt;"",Q3234&lt;&gt;"",R3234&lt;&gt;"",S3234&lt;&gt;"",T3234&lt;&gt;"",)), "Address Empty", ISBLANK(A3234), "", ISBLANK(B3234), "Room Number Empty", ISBLANK(C3234), "First Name Empty", ISBLANK(E3234), "Last Name Empty", ISBLANK(F3234), "Date of Birth Empty", ISBLANK(G3234), "NI Number Empty", ISBLANK(H3234), "Check In Date Empty", ISBLANK(J3234), "HB Claim Ref Number Empty", ISBLANK(K3234), "Referral Agency Empty", ISBLANK(M3234), "Gender Empty", ISBLANK(N3234), "Religion Empty", ISBLANK(O3234), "Ethnicity Empty", ISBLANK(P3234), "Nationality Empty", ISBLANK(Q3234), "Disability Empty", ISBLANK(R3234), "Sexual Orientation Empty", ISBLANK(S3234), "Language Empty", ISBLANK(T3234), "Risk Assessment Empty", AND(G3234&lt;&gt;"",H3234&lt;&gt;""), IF(SUMPRODUCT(($G$2:$G$5000=G3234)*($H$2:$H$5000=H3234))&gt;1,"CONFLICT: NI and Check-in Date Already in Use","Correct"), TRUE, "Correct")</f>
        <v/>
      </c>
    </row>
    <row r="3235" spans="1:22" s="14" customFormat="1" x14ac:dyDescent="0.5">
      <c r="A3235" s="10"/>
      <c r="B3235" s="11"/>
      <c r="C3235" s="10"/>
      <c r="D3235" s="10"/>
      <c r="E3235" s="10"/>
      <c r="F3235" s="12"/>
      <c r="G3235" s="10"/>
      <c r="H3235" s="12"/>
      <c r="I3235" s="12"/>
      <c r="J3235" s="13"/>
      <c r="K3235" s="10"/>
      <c r="L3235" s="15" t="str">
        <f ca="1">IF(ISBLANK(F3235), "", DATEDIF(Tenants[[#This Row],[DateOfBirth]],TODAY(),"Y"))</f>
        <v/>
      </c>
      <c r="M3235" s="10"/>
      <c r="N3235" s="10"/>
      <c r="O3235" s="10"/>
      <c r="P3235" s="10"/>
      <c r="Q3235" s="10"/>
      <c r="R3235" s="10"/>
      <c r="S3235" s="10"/>
      <c r="T3235" s="10"/>
      <c r="U3235" s="16" t="str">
        <f t="shared" si="51"/>
        <v/>
      </c>
      <c r="V3235" s="16" t="str" cm="1">
        <f t="array" ref="V3235">_xlfn.IFS(AND(ISBLANK(A3235), OR(B3235&lt;&gt;"",C3235&lt;&gt;"",E3235&lt;&gt;"",F3235&lt;&gt;"",G3235&lt;&gt;"",H3235&lt;&gt;"",J3235&lt;&gt;"",K3235&lt;&gt;"",M3235&lt;&gt;"",N3235&lt;&gt;"",O3235&lt;&gt;"",P3235&lt;&gt;"",Q3235&lt;&gt;"",R3235&lt;&gt;"",S3235&lt;&gt;"",T3235&lt;&gt;"",)), "Address Empty", ISBLANK(A3235), "", ISBLANK(B3235), "Room Number Empty", ISBLANK(C3235), "First Name Empty", ISBLANK(E3235), "Last Name Empty", ISBLANK(F3235), "Date of Birth Empty", ISBLANK(G3235), "NI Number Empty", ISBLANK(H3235), "Check In Date Empty", ISBLANK(J3235), "HB Claim Ref Number Empty", ISBLANK(K3235), "Referral Agency Empty", ISBLANK(M3235), "Gender Empty", ISBLANK(N3235), "Religion Empty", ISBLANK(O3235), "Ethnicity Empty", ISBLANK(P3235), "Nationality Empty", ISBLANK(Q3235), "Disability Empty", ISBLANK(R3235), "Sexual Orientation Empty", ISBLANK(S3235), "Language Empty", ISBLANK(T3235), "Risk Assessment Empty", AND(G3235&lt;&gt;"",H3235&lt;&gt;""), IF(SUMPRODUCT(($G$2:$G$5000=G3235)*($H$2:$H$5000=H3235))&gt;1,"CONFLICT: NI and Check-in Date Already in Use","Correct"), TRUE, "Correct")</f>
        <v/>
      </c>
    </row>
    <row r="3236" spans="1:22" s="14" customFormat="1" x14ac:dyDescent="0.5">
      <c r="A3236" s="10"/>
      <c r="B3236" s="11"/>
      <c r="C3236" s="10"/>
      <c r="D3236" s="10"/>
      <c r="E3236" s="10"/>
      <c r="F3236" s="12"/>
      <c r="G3236" s="10"/>
      <c r="H3236" s="12"/>
      <c r="I3236" s="12"/>
      <c r="J3236" s="13"/>
      <c r="K3236" s="10"/>
      <c r="L3236" s="15" t="str">
        <f ca="1">IF(ISBLANK(F3236), "", DATEDIF(Tenants[[#This Row],[DateOfBirth]],TODAY(),"Y"))</f>
        <v/>
      </c>
      <c r="M3236" s="10"/>
      <c r="N3236" s="10"/>
      <c r="O3236" s="10"/>
      <c r="P3236" s="10"/>
      <c r="Q3236" s="10"/>
      <c r="R3236" s="10"/>
      <c r="S3236" s="10"/>
      <c r="T3236" s="10"/>
      <c r="U3236" s="16" t="str">
        <f t="shared" si="51"/>
        <v/>
      </c>
      <c r="V3236" s="16" t="str" cm="1">
        <f t="array" ref="V3236">_xlfn.IFS(AND(ISBLANK(A3236), OR(B3236&lt;&gt;"",C3236&lt;&gt;"",E3236&lt;&gt;"",F3236&lt;&gt;"",G3236&lt;&gt;"",H3236&lt;&gt;"",J3236&lt;&gt;"",K3236&lt;&gt;"",M3236&lt;&gt;"",N3236&lt;&gt;"",O3236&lt;&gt;"",P3236&lt;&gt;"",Q3236&lt;&gt;"",R3236&lt;&gt;"",S3236&lt;&gt;"",T3236&lt;&gt;"",)), "Address Empty", ISBLANK(A3236), "", ISBLANK(B3236), "Room Number Empty", ISBLANK(C3236), "First Name Empty", ISBLANK(E3236), "Last Name Empty", ISBLANK(F3236), "Date of Birth Empty", ISBLANK(G3236), "NI Number Empty", ISBLANK(H3236), "Check In Date Empty", ISBLANK(J3236), "HB Claim Ref Number Empty", ISBLANK(K3236), "Referral Agency Empty", ISBLANK(M3236), "Gender Empty", ISBLANK(N3236), "Religion Empty", ISBLANK(O3236), "Ethnicity Empty", ISBLANK(P3236), "Nationality Empty", ISBLANK(Q3236), "Disability Empty", ISBLANK(R3236), "Sexual Orientation Empty", ISBLANK(S3236), "Language Empty", ISBLANK(T3236), "Risk Assessment Empty", AND(G3236&lt;&gt;"",H3236&lt;&gt;""), IF(SUMPRODUCT(($G$2:$G$5000=G3236)*($H$2:$H$5000=H3236))&gt;1,"CONFLICT: NI and Check-in Date Already in Use","Correct"), TRUE, "Correct")</f>
        <v/>
      </c>
    </row>
    <row r="3237" spans="1:22" s="14" customFormat="1" x14ac:dyDescent="0.5">
      <c r="A3237" s="10"/>
      <c r="B3237" s="11"/>
      <c r="C3237" s="10"/>
      <c r="D3237" s="10"/>
      <c r="E3237" s="10"/>
      <c r="F3237" s="12"/>
      <c r="G3237" s="10"/>
      <c r="H3237" s="12"/>
      <c r="I3237" s="12"/>
      <c r="J3237" s="13"/>
      <c r="K3237" s="10"/>
      <c r="L3237" s="15" t="str">
        <f ca="1">IF(ISBLANK(F3237), "", DATEDIF(Tenants[[#This Row],[DateOfBirth]],TODAY(),"Y"))</f>
        <v/>
      </c>
      <c r="M3237" s="10"/>
      <c r="N3237" s="10"/>
      <c r="O3237" s="10"/>
      <c r="P3237" s="10"/>
      <c r="Q3237" s="10"/>
      <c r="R3237" s="10"/>
      <c r="S3237" s="10"/>
      <c r="T3237" s="10"/>
      <c r="U3237" s="16" t="str">
        <f t="shared" si="51"/>
        <v/>
      </c>
      <c r="V3237" s="16" t="str" cm="1">
        <f t="array" ref="V3237">_xlfn.IFS(AND(ISBLANK(A3237), OR(B3237&lt;&gt;"",C3237&lt;&gt;"",E3237&lt;&gt;"",F3237&lt;&gt;"",G3237&lt;&gt;"",H3237&lt;&gt;"",J3237&lt;&gt;"",K3237&lt;&gt;"",M3237&lt;&gt;"",N3237&lt;&gt;"",O3237&lt;&gt;"",P3237&lt;&gt;"",Q3237&lt;&gt;"",R3237&lt;&gt;"",S3237&lt;&gt;"",T3237&lt;&gt;"",)), "Address Empty", ISBLANK(A3237), "", ISBLANK(B3237), "Room Number Empty", ISBLANK(C3237), "First Name Empty", ISBLANK(E3237), "Last Name Empty", ISBLANK(F3237), "Date of Birth Empty", ISBLANK(G3237), "NI Number Empty", ISBLANK(H3237), "Check In Date Empty", ISBLANK(J3237), "HB Claim Ref Number Empty", ISBLANK(K3237), "Referral Agency Empty", ISBLANK(M3237), "Gender Empty", ISBLANK(N3237), "Religion Empty", ISBLANK(O3237), "Ethnicity Empty", ISBLANK(P3237), "Nationality Empty", ISBLANK(Q3237), "Disability Empty", ISBLANK(R3237), "Sexual Orientation Empty", ISBLANK(S3237), "Language Empty", ISBLANK(T3237), "Risk Assessment Empty", AND(G3237&lt;&gt;"",H3237&lt;&gt;""), IF(SUMPRODUCT(($G$2:$G$5000=G3237)*($H$2:$H$5000=H3237))&gt;1,"CONFLICT: NI and Check-in Date Already in Use","Correct"), TRUE, "Correct")</f>
        <v/>
      </c>
    </row>
    <row r="3238" spans="1:22" s="14" customFormat="1" x14ac:dyDescent="0.5">
      <c r="A3238" s="10"/>
      <c r="B3238" s="11"/>
      <c r="C3238" s="10"/>
      <c r="D3238" s="10"/>
      <c r="E3238" s="10"/>
      <c r="F3238" s="12"/>
      <c r="G3238" s="10"/>
      <c r="H3238" s="12"/>
      <c r="I3238" s="12"/>
      <c r="J3238" s="13"/>
      <c r="K3238" s="10"/>
      <c r="L3238" s="15" t="str">
        <f ca="1">IF(ISBLANK(F3238), "", DATEDIF(Tenants[[#This Row],[DateOfBirth]],TODAY(),"Y"))</f>
        <v/>
      </c>
      <c r="M3238" s="10"/>
      <c r="N3238" s="10"/>
      <c r="O3238" s="10"/>
      <c r="P3238" s="10"/>
      <c r="Q3238" s="10"/>
      <c r="R3238" s="10"/>
      <c r="S3238" s="10"/>
      <c r="T3238" s="10"/>
      <c r="U3238" s="16" t="str">
        <f t="shared" si="51"/>
        <v/>
      </c>
      <c r="V3238" s="16" t="str" cm="1">
        <f t="array" ref="V3238">_xlfn.IFS(AND(ISBLANK(A3238), OR(B3238&lt;&gt;"",C3238&lt;&gt;"",E3238&lt;&gt;"",F3238&lt;&gt;"",G3238&lt;&gt;"",H3238&lt;&gt;"",J3238&lt;&gt;"",K3238&lt;&gt;"",M3238&lt;&gt;"",N3238&lt;&gt;"",O3238&lt;&gt;"",P3238&lt;&gt;"",Q3238&lt;&gt;"",R3238&lt;&gt;"",S3238&lt;&gt;"",T3238&lt;&gt;"",)), "Address Empty", ISBLANK(A3238), "", ISBLANK(B3238), "Room Number Empty", ISBLANK(C3238), "First Name Empty", ISBLANK(E3238), "Last Name Empty", ISBLANK(F3238), "Date of Birth Empty", ISBLANK(G3238), "NI Number Empty", ISBLANK(H3238), "Check In Date Empty", ISBLANK(J3238), "HB Claim Ref Number Empty", ISBLANK(K3238), "Referral Agency Empty", ISBLANK(M3238), "Gender Empty", ISBLANK(N3238), "Religion Empty", ISBLANK(O3238), "Ethnicity Empty", ISBLANK(P3238), "Nationality Empty", ISBLANK(Q3238), "Disability Empty", ISBLANK(R3238), "Sexual Orientation Empty", ISBLANK(S3238), "Language Empty", ISBLANK(T3238), "Risk Assessment Empty", AND(G3238&lt;&gt;"",H3238&lt;&gt;""), IF(SUMPRODUCT(($G$2:$G$5000=G3238)*($H$2:$H$5000=H3238))&gt;1,"CONFLICT: NI and Check-in Date Already in Use","Correct"), TRUE, "Correct")</f>
        <v/>
      </c>
    </row>
    <row r="3239" spans="1:22" s="14" customFormat="1" x14ac:dyDescent="0.5">
      <c r="A3239" s="10"/>
      <c r="B3239" s="11"/>
      <c r="C3239" s="10"/>
      <c r="D3239" s="10"/>
      <c r="E3239" s="10"/>
      <c r="F3239" s="12"/>
      <c r="G3239" s="10"/>
      <c r="H3239" s="12"/>
      <c r="I3239" s="12"/>
      <c r="J3239" s="13"/>
      <c r="K3239" s="10"/>
      <c r="L3239" s="15" t="str">
        <f ca="1">IF(ISBLANK(F3239), "", DATEDIF(Tenants[[#This Row],[DateOfBirth]],TODAY(),"Y"))</f>
        <v/>
      </c>
      <c r="M3239" s="10"/>
      <c r="N3239" s="10"/>
      <c r="O3239" s="10"/>
      <c r="P3239" s="10"/>
      <c r="Q3239" s="10"/>
      <c r="R3239" s="10"/>
      <c r="S3239" s="10"/>
      <c r="T3239" s="10"/>
      <c r="U3239" s="16" t="str">
        <f t="shared" si="51"/>
        <v/>
      </c>
      <c r="V3239" s="16" t="str" cm="1">
        <f t="array" ref="V3239">_xlfn.IFS(AND(ISBLANK(A3239), OR(B3239&lt;&gt;"",C3239&lt;&gt;"",E3239&lt;&gt;"",F3239&lt;&gt;"",G3239&lt;&gt;"",H3239&lt;&gt;"",J3239&lt;&gt;"",K3239&lt;&gt;"",M3239&lt;&gt;"",N3239&lt;&gt;"",O3239&lt;&gt;"",P3239&lt;&gt;"",Q3239&lt;&gt;"",R3239&lt;&gt;"",S3239&lt;&gt;"",T3239&lt;&gt;"",)), "Address Empty", ISBLANK(A3239), "", ISBLANK(B3239), "Room Number Empty", ISBLANK(C3239), "First Name Empty", ISBLANK(E3239), "Last Name Empty", ISBLANK(F3239), "Date of Birth Empty", ISBLANK(G3239), "NI Number Empty", ISBLANK(H3239), "Check In Date Empty", ISBLANK(J3239), "HB Claim Ref Number Empty", ISBLANK(K3239), "Referral Agency Empty", ISBLANK(M3239), "Gender Empty", ISBLANK(N3239), "Religion Empty", ISBLANK(O3239), "Ethnicity Empty", ISBLANK(P3239), "Nationality Empty", ISBLANK(Q3239), "Disability Empty", ISBLANK(R3239), "Sexual Orientation Empty", ISBLANK(S3239), "Language Empty", ISBLANK(T3239), "Risk Assessment Empty", AND(G3239&lt;&gt;"",H3239&lt;&gt;""), IF(SUMPRODUCT(($G$2:$G$5000=G3239)*($H$2:$H$5000=H3239))&gt;1,"CONFLICT: NI and Check-in Date Already in Use","Correct"), TRUE, "Correct")</f>
        <v/>
      </c>
    </row>
    <row r="3240" spans="1:22" s="14" customFormat="1" x14ac:dyDescent="0.5">
      <c r="A3240" s="10"/>
      <c r="B3240" s="11"/>
      <c r="C3240" s="10"/>
      <c r="D3240" s="10"/>
      <c r="E3240" s="10"/>
      <c r="F3240" s="12"/>
      <c r="G3240" s="10"/>
      <c r="H3240" s="12"/>
      <c r="I3240" s="12"/>
      <c r="J3240" s="13"/>
      <c r="K3240" s="10"/>
      <c r="L3240" s="15" t="str">
        <f ca="1">IF(ISBLANK(F3240), "", DATEDIF(Tenants[[#This Row],[DateOfBirth]],TODAY(),"Y"))</f>
        <v/>
      </c>
      <c r="M3240" s="10"/>
      <c r="N3240" s="10"/>
      <c r="O3240" s="10"/>
      <c r="P3240" s="10"/>
      <c r="Q3240" s="10"/>
      <c r="R3240" s="10"/>
      <c r="S3240" s="10"/>
      <c r="T3240" s="10"/>
      <c r="U3240" s="16" t="str">
        <f t="shared" si="51"/>
        <v/>
      </c>
      <c r="V3240" s="16" t="str" cm="1">
        <f t="array" ref="V3240">_xlfn.IFS(AND(ISBLANK(A3240), OR(B3240&lt;&gt;"",C3240&lt;&gt;"",E3240&lt;&gt;"",F3240&lt;&gt;"",G3240&lt;&gt;"",H3240&lt;&gt;"",J3240&lt;&gt;"",K3240&lt;&gt;"",M3240&lt;&gt;"",N3240&lt;&gt;"",O3240&lt;&gt;"",P3240&lt;&gt;"",Q3240&lt;&gt;"",R3240&lt;&gt;"",S3240&lt;&gt;"",T3240&lt;&gt;"",)), "Address Empty", ISBLANK(A3240), "", ISBLANK(B3240), "Room Number Empty", ISBLANK(C3240), "First Name Empty", ISBLANK(E3240), "Last Name Empty", ISBLANK(F3240), "Date of Birth Empty", ISBLANK(G3240), "NI Number Empty", ISBLANK(H3240), "Check In Date Empty", ISBLANK(J3240), "HB Claim Ref Number Empty", ISBLANK(K3240), "Referral Agency Empty", ISBLANK(M3240), "Gender Empty", ISBLANK(N3240), "Religion Empty", ISBLANK(O3240), "Ethnicity Empty", ISBLANK(P3240), "Nationality Empty", ISBLANK(Q3240), "Disability Empty", ISBLANK(R3240), "Sexual Orientation Empty", ISBLANK(S3240), "Language Empty", ISBLANK(T3240), "Risk Assessment Empty", AND(G3240&lt;&gt;"",H3240&lt;&gt;""), IF(SUMPRODUCT(($G$2:$G$5000=G3240)*($H$2:$H$5000=H3240))&gt;1,"CONFLICT: NI and Check-in Date Already in Use","Correct"), TRUE, "Correct")</f>
        <v/>
      </c>
    </row>
    <row r="3241" spans="1:22" s="14" customFormat="1" x14ac:dyDescent="0.5">
      <c r="A3241" s="10"/>
      <c r="B3241" s="11"/>
      <c r="C3241" s="10"/>
      <c r="D3241" s="10"/>
      <c r="E3241" s="10"/>
      <c r="F3241" s="12"/>
      <c r="G3241" s="10"/>
      <c r="H3241" s="12"/>
      <c r="I3241" s="12"/>
      <c r="J3241" s="13"/>
      <c r="K3241" s="10"/>
      <c r="L3241" s="15" t="str">
        <f ca="1">IF(ISBLANK(F3241), "", DATEDIF(Tenants[[#This Row],[DateOfBirth]],TODAY(),"Y"))</f>
        <v/>
      </c>
      <c r="M3241" s="10"/>
      <c r="N3241" s="10"/>
      <c r="O3241" s="10"/>
      <c r="P3241" s="10"/>
      <c r="Q3241" s="10"/>
      <c r="R3241" s="10"/>
      <c r="S3241" s="10"/>
      <c r="T3241" s="10"/>
      <c r="U3241" s="16" t="str">
        <f t="shared" si="51"/>
        <v/>
      </c>
      <c r="V3241" s="16" t="str" cm="1">
        <f t="array" ref="V3241">_xlfn.IFS(AND(ISBLANK(A3241), OR(B3241&lt;&gt;"",C3241&lt;&gt;"",E3241&lt;&gt;"",F3241&lt;&gt;"",G3241&lt;&gt;"",H3241&lt;&gt;"",J3241&lt;&gt;"",K3241&lt;&gt;"",M3241&lt;&gt;"",N3241&lt;&gt;"",O3241&lt;&gt;"",P3241&lt;&gt;"",Q3241&lt;&gt;"",R3241&lt;&gt;"",S3241&lt;&gt;"",T3241&lt;&gt;"",)), "Address Empty", ISBLANK(A3241), "", ISBLANK(B3241), "Room Number Empty", ISBLANK(C3241), "First Name Empty", ISBLANK(E3241), "Last Name Empty", ISBLANK(F3241), "Date of Birth Empty", ISBLANK(G3241), "NI Number Empty", ISBLANK(H3241), "Check In Date Empty", ISBLANK(J3241), "HB Claim Ref Number Empty", ISBLANK(K3241), "Referral Agency Empty", ISBLANK(M3241), "Gender Empty", ISBLANK(N3241), "Religion Empty", ISBLANK(O3241), "Ethnicity Empty", ISBLANK(P3241), "Nationality Empty", ISBLANK(Q3241), "Disability Empty", ISBLANK(R3241), "Sexual Orientation Empty", ISBLANK(S3241), "Language Empty", ISBLANK(T3241), "Risk Assessment Empty", AND(G3241&lt;&gt;"",H3241&lt;&gt;""), IF(SUMPRODUCT(($G$2:$G$5000=G3241)*($H$2:$H$5000=H3241))&gt;1,"CONFLICT: NI and Check-in Date Already in Use","Correct"), TRUE, "Correct")</f>
        <v/>
      </c>
    </row>
    <row r="3242" spans="1:22" s="14" customFormat="1" x14ac:dyDescent="0.5">
      <c r="A3242" s="10"/>
      <c r="B3242" s="11"/>
      <c r="C3242" s="10"/>
      <c r="D3242" s="10"/>
      <c r="E3242" s="10"/>
      <c r="F3242" s="12"/>
      <c r="G3242" s="10"/>
      <c r="H3242" s="12"/>
      <c r="I3242" s="12"/>
      <c r="J3242" s="13"/>
      <c r="K3242" s="10"/>
      <c r="L3242" s="15" t="str">
        <f ca="1">IF(ISBLANK(F3242), "", DATEDIF(Tenants[[#This Row],[DateOfBirth]],TODAY(),"Y"))</f>
        <v/>
      </c>
      <c r="M3242" s="10"/>
      <c r="N3242" s="10"/>
      <c r="O3242" s="10"/>
      <c r="P3242" s="10"/>
      <c r="Q3242" s="10"/>
      <c r="R3242" s="10"/>
      <c r="S3242" s="10"/>
      <c r="T3242" s="10"/>
      <c r="U3242" s="16" t="str">
        <f t="shared" si="51"/>
        <v/>
      </c>
      <c r="V3242" s="16" t="str" cm="1">
        <f t="array" ref="V3242">_xlfn.IFS(AND(ISBLANK(A3242), OR(B3242&lt;&gt;"",C3242&lt;&gt;"",E3242&lt;&gt;"",F3242&lt;&gt;"",G3242&lt;&gt;"",H3242&lt;&gt;"",J3242&lt;&gt;"",K3242&lt;&gt;"",M3242&lt;&gt;"",N3242&lt;&gt;"",O3242&lt;&gt;"",P3242&lt;&gt;"",Q3242&lt;&gt;"",R3242&lt;&gt;"",S3242&lt;&gt;"",T3242&lt;&gt;"",)), "Address Empty", ISBLANK(A3242), "", ISBLANK(B3242), "Room Number Empty", ISBLANK(C3242), "First Name Empty", ISBLANK(E3242), "Last Name Empty", ISBLANK(F3242), "Date of Birth Empty", ISBLANK(G3242), "NI Number Empty", ISBLANK(H3242), "Check In Date Empty", ISBLANK(J3242), "HB Claim Ref Number Empty", ISBLANK(K3242), "Referral Agency Empty", ISBLANK(M3242), "Gender Empty", ISBLANK(N3242), "Religion Empty", ISBLANK(O3242), "Ethnicity Empty", ISBLANK(P3242), "Nationality Empty", ISBLANK(Q3242), "Disability Empty", ISBLANK(R3242), "Sexual Orientation Empty", ISBLANK(S3242), "Language Empty", ISBLANK(T3242), "Risk Assessment Empty", AND(G3242&lt;&gt;"",H3242&lt;&gt;""), IF(SUMPRODUCT(($G$2:$G$5000=G3242)*($H$2:$H$5000=H3242))&gt;1,"CONFLICT: NI and Check-in Date Already in Use","Correct"), TRUE, "Correct")</f>
        <v/>
      </c>
    </row>
    <row r="3243" spans="1:22" s="14" customFormat="1" x14ac:dyDescent="0.5">
      <c r="A3243" s="10"/>
      <c r="B3243" s="11"/>
      <c r="C3243" s="10"/>
      <c r="D3243" s="10"/>
      <c r="E3243" s="10"/>
      <c r="F3243" s="12"/>
      <c r="G3243" s="10"/>
      <c r="H3243" s="12"/>
      <c r="I3243" s="12"/>
      <c r="J3243" s="13"/>
      <c r="K3243" s="10"/>
      <c r="L3243" s="15" t="str">
        <f ca="1">IF(ISBLANK(F3243), "", DATEDIF(Tenants[[#This Row],[DateOfBirth]],TODAY(),"Y"))</f>
        <v/>
      </c>
      <c r="M3243" s="10"/>
      <c r="N3243" s="10"/>
      <c r="O3243" s="10"/>
      <c r="P3243" s="10"/>
      <c r="Q3243" s="10"/>
      <c r="R3243" s="10"/>
      <c r="S3243" s="10"/>
      <c r="T3243" s="10"/>
      <c r="U3243" s="16" t="str">
        <f t="shared" si="51"/>
        <v/>
      </c>
      <c r="V3243" s="16" t="str" cm="1">
        <f t="array" ref="V3243">_xlfn.IFS(AND(ISBLANK(A3243), OR(B3243&lt;&gt;"",C3243&lt;&gt;"",E3243&lt;&gt;"",F3243&lt;&gt;"",G3243&lt;&gt;"",H3243&lt;&gt;"",J3243&lt;&gt;"",K3243&lt;&gt;"",M3243&lt;&gt;"",N3243&lt;&gt;"",O3243&lt;&gt;"",P3243&lt;&gt;"",Q3243&lt;&gt;"",R3243&lt;&gt;"",S3243&lt;&gt;"",T3243&lt;&gt;"",)), "Address Empty", ISBLANK(A3243), "", ISBLANK(B3243), "Room Number Empty", ISBLANK(C3243), "First Name Empty", ISBLANK(E3243), "Last Name Empty", ISBLANK(F3243), "Date of Birth Empty", ISBLANK(G3243), "NI Number Empty", ISBLANK(H3243), "Check In Date Empty", ISBLANK(J3243), "HB Claim Ref Number Empty", ISBLANK(K3243), "Referral Agency Empty", ISBLANK(M3243), "Gender Empty", ISBLANK(N3243), "Religion Empty", ISBLANK(O3243), "Ethnicity Empty", ISBLANK(P3243), "Nationality Empty", ISBLANK(Q3243), "Disability Empty", ISBLANK(R3243), "Sexual Orientation Empty", ISBLANK(S3243), "Language Empty", ISBLANK(T3243), "Risk Assessment Empty", AND(G3243&lt;&gt;"",H3243&lt;&gt;""), IF(SUMPRODUCT(($G$2:$G$5000=G3243)*($H$2:$H$5000=H3243))&gt;1,"CONFLICT: NI and Check-in Date Already in Use","Correct"), TRUE, "Correct")</f>
        <v/>
      </c>
    </row>
    <row r="3244" spans="1:22" s="14" customFormat="1" x14ac:dyDescent="0.5">
      <c r="A3244" s="10"/>
      <c r="B3244" s="11"/>
      <c r="C3244" s="10"/>
      <c r="D3244" s="10"/>
      <c r="E3244" s="10"/>
      <c r="F3244" s="12"/>
      <c r="G3244" s="10"/>
      <c r="H3244" s="12"/>
      <c r="I3244" s="12"/>
      <c r="J3244" s="13"/>
      <c r="K3244" s="10"/>
      <c r="L3244" s="15" t="str">
        <f ca="1">IF(ISBLANK(F3244), "", DATEDIF(Tenants[[#This Row],[DateOfBirth]],TODAY(),"Y"))</f>
        <v/>
      </c>
      <c r="M3244" s="10"/>
      <c r="N3244" s="10"/>
      <c r="O3244" s="10"/>
      <c r="P3244" s="10"/>
      <c r="Q3244" s="10"/>
      <c r="R3244" s="10"/>
      <c r="S3244" s="10"/>
      <c r="T3244" s="10"/>
      <c r="U3244" s="16" t="str">
        <f t="shared" ref="U3244:U3307" si="52">IF(AND(ISBLANK(H3244),ISBLANK(I3244)),"",IF(ISBLANK(I3244),"ONGOING",DATEDIF(H3244,I3244,"Y")&amp;" YEAR(S) "&amp;DATEDIF(H3244,I3244,"YM")&amp;" MONTH(S)"))</f>
        <v/>
      </c>
      <c r="V3244" s="16" t="str" cm="1">
        <f t="array" ref="V3244">_xlfn.IFS(AND(ISBLANK(A3244), OR(B3244&lt;&gt;"",C3244&lt;&gt;"",E3244&lt;&gt;"",F3244&lt;&gt;"",G3244&lt;&gt;"",H3244&lt;&gt;"",J3244&lt;&gt;"",K3244&lt;&gt;"",M3244&lt;&gt;"",N3244&lt;&gt;"",O3244&lt;&gt;"",P3244&lt;&gt;"",Q3244&lt;&gt;"",R3244&lt;&gt;"",S3244&lt;&gt;"",T3244&lt;&gt;"",)), "Address Empty", ISBLANK(A3244), "", ISBLANK(B3244), "Room Number Empty", ISBLANK(C3244), "First Name Empty", ISBLANK(E3244), "Last Name Empty", ISBLANK(F3244), "Date of Birth Empty", ISBLANK(G3244), "NI Number Empty", ISBLANK(H3244), "Check In Date Empty", ISBLANK(J3244), "HB Claim Ref Number Empty", ISBLANK(K3244), "Referral Agency Empty", ISBLANK(M3244), "Gender Empty", ISBLANK(N3244), "Religion Empty", ISBLANK(O3244), "Ethnicity Empty", ISBLANK(P3244), "Nationality Empty", ISBLANK(Q3244), "Disability Empty", ISBLANK(R3244), "Sexual Orientation Empty", ISBLANK(S3244), "Language Empty", ISBLANK(T3244), "Risk Assessment Empty", AND(G3244&lt;&gt;"",H3244&lt;&gt;""), IF(SUMPRODUCT(($G$2:$G$5000=G3244)*($H$2:$H$5000=H3244))&gt;1,"CONFLICT: NI and Check-in Date Already in Use","Correct"), TRUE, "Correct")</f>
        <v/>
      </c>
    </row>
    <row r="3245" spans="1:22" s="14" customFormat="1" x14ac:dyDescent="0.5">
      <c r="A3245" s="10"/>
      <c r="B3245" s="11"/>
      <c r="C3245" s="10"/>
      <c r="D3245" s="10"/>
      <c r="E3245" s="10"/>
      <c r="F3245" s="12"/>
      <c r="G3245" s="10"/>
      <c r="H3245" s="12"/>
      <c r="I3245" s="12"/>
      <c r="J3245" s="13"/>
      <c r="K3245" s="10"/>
      <c r="L3245" s="15" t="str">
        <f ca="1">IF(ISBLANK(F3245), "", DATEDIF(Tenants[[#This Row],[DateOfBirth]],TODAY(),"Y"))</f>
        <v/>
      </c>
      <c r="M3245" s="10"/>
      <c r="N3245" s="10"/>
      <c r="O3245" s="10"/>
      <c r="P3245" s="10"/>
      <c r="Q3245" s="10"/>
      <c r="R3245" s="10"/>
      <c r="S3245" s="10"/>
      <c r="T3245" s="10"/>
      <c r="U3245" s="16" t="str">
        <f t="shared" si="52"/>
        <v/>
      </c>
      <c r="V3245" s="16" t="str" cm="1">
        <f t="array" ref="V3245">_xlfn.IFS(AND(ISBLANK(A3245), OR(B3245&lt;&gt;"",C3245&lt;&gt;"",E3245&lt;&gt;"",F3245&lt;&gt;"",G3245&lt;&gt;"",H3245&lt;&gt;"",J3245&lt;&gt;"",K3245&lt;&gt;"",M3245&lt;&gt;"",N3245&lt;&gt;"",O3245&lt;&gt;"",P3245&lt;&gt;"",Q3245&lt;&gt;"",R3245&lt;&gt;"",S3245&lt;&gt;"",T3245&lt;&gt;"",)), "Address Empty", ISBLANK(A3245), "", ISBLANK(B3245), "Room Number Empty", ISBLANK(C3245), "First Name Empty", ISBLANK(E3245), "Last Name Empty", ISBLANK(F3245), "Date of Birth Empty", ISBLANK(G3245), "NI Number Empty", ISBLANK(H3245), "Check In Date Empty", ISBLANK(J3245), "HB Claim Ref Number Empty", ISBLANK(K3245), "Referral Agency Empty", ISBLANK(M3245), "Gender Empty", ISBLANK(N3245), "Religion Empty", ISBLANK(O3245), "Ethnicity Empty", ISBLANK(P3245), "Nationality Empty", ISBLANK(Q3245), "Disability Empty", ISBLANK(R3245), "Sexual Orientation Empty", ISBLANK(S3245), "Language Empty", ISBLANK(T3245), "Risk Assessment Empty", AND(G3245&lt;&gt;"",H3245&lt;&gt;""), IF(SUMPRODUCT(($G$2:$G$5000=G3245)*($H$2:$H$5000=H3245))&gt;1,"CONFLICT: NI and Check-in Date Already in Use","Correct"), TRUE, "Correct")</f>
        <v/>
      </c>
    </row>
    <row r="3246" spans="1:22" s="14" customFormat="1" x14ac:dyDescent="0.5">
      <c r="A3246" s="10"/>
      <c r="B3246" s="11"/>
      <c r="C3246" s="10"/>
      <c r="D3246" s="10"/>
      <c r="E3246" s="10"/>
      <c r="F3246" s="12"/>
      <c r="G3246" s="10"/>
      <c r="H3246" s="12"/>
      <c r="I3246" s="12"/>
      <c r="J3246" s="13"/>
      <c r="K3246" s="10"/>
      <c r="L3246" s="15" t="str">
        <f ca="1">IF(ISBLANK(F3246), "", DATEDIF(Tenants[[#This Row],[DateOfBirth]],TODAY(),"Y"))</f>
        <v/>
      </c>
      <c r="M3246" s="10"/>
      <c r="N3246" s="10"/>
      <c r="O3246" s="10"/>
      <c r="P3246" s="10"/>
      <c r="Q3246" s="10"/>
      <c r="R3246" s="10"/>
      <c r="S3246" s="10"/>
      <c r="T3246" s="10"/>
      <c r="U3246" s="16" t="str">
        <f t="shared" si="52"/>
        <v/>
      </c>
      <c r="V3246" s="16" t="str" cm="1">
        <f t="array" ref="V3246">_xlfn.IFS(AND(ISBLANK(A3246), OR(B3246&lt;&gt;"",C3246&lt;&gt;"",E3246&lt;&gt;"",F3246&lt;&gt;"",G3246&lt;&gt;"",H3246&lt;&gt;"",J3246&lt;&gt;"",K3246&lt;&gt;"",M3246&lt;&gt;"",N3246&lt;&gt;"",O3246&lt;&gt;"",P3246&lt;&gt;"",Q3246&lt;&gt;"",R3246&lt;&gt;"",S3246&lt;&gt;"",T3246&lt;&gt;"",)), "Address Empty", ISBLANK(A3246), "", ISBLANK(B3246), "Room Number Empty", ISBLANK(C3246), "First Name Empty", ISBLANK(E3246), "Last Name Empty", ISBLANK(F3246), "Date of Birth Empty", ISBLANK(G3246), "NI Number Empty", ISBLANK(H3246), "Check In Date Empty", ISBLANK(J3246), "HB Claim Ref Number Empty", ISBLANK(K3246), "Referral Agency Empty", ISBLANK(M3246), "Gender Empty", ISBLANK(N3246), "Religion Empty", ISBLANK(O3246), "Ethnicity Empty", ISBLANK(P3246), "Nationality Empty", ISBLANK(Q3246), "Disability Empty", ISBLANK(R3246), "Sexual Orientation Empty", ISBLANK(S3246), "Language Empty", ISBLANK(T3246), "Risk Assessment Empty", AND(G3246&lt;&gt;"",H3246&lt;&gt;""), IF(SUMPRODUCT(($G$2:$G$5000=G3246)*($H$2:$H$5000=H3246))&gt;1,"CONFLICT: NI and Check-in Date Already in Use","Correct"), TRUE, "Correct")</f>
        <v/>
      </c>
    </row>
    <row r="3247" spans="1:22" s="14" customFormat="1" x14ac:dyDescent="0.5">
      <c r="A3247" s="10"/>
      <c r="B3247" s="11"/>
      <c r="C3247" s="10"/>
      <c r="D3247" s="10"/>
      <c r="E3247" s="10"/>
      <c r="F3247" s="12"/>
      <c r="G3247" s="10"/>
      <c r="H3247" s="12"/>
      <c r="I3247" s="12"/>
      <c r="J3247" s="13"/>
      <c r="K3247" s="10"/>
      <c r="L3247" s="15" t="str">
        <f ca="1">IF(ISBLANK(F3247), "", DATEDIF(Tenants[[#This Row],[DateOfBirth]],TODAY(),"Y"))</f>
        <v/>
      </c>
      <c r="M3247" s="10"/>
      <c r="N3247" s="10"/>
      <c r="O3247" s="10"/>
      <c r="P3247" s="10"/>
      <c r="Q3247" s="10"/>
      <c r="R3247" s="10"/>
      <c r="S3247" s="10"/>
      <c r="T3247" s="10"/>
      <c r="U3247" s="16" t="str">
        <f t="shared" si="52"/>
        <v/>
      </c>
      <c r="V3247" s="16" t="str" cm="1">
        <f t="array" ref="V3247">_xlfn.IFS(AND(ISBLANK(A3247), OR(B3247&lt;&gt;"",C3247&lt;&gt;"",E3247&lt;&gt;"",F3247&lt;&gt;"",G3247&lt;&gt;"",H3247&lt;&gt;"",J3247&lt;&gt;"",K3247&lt;&gt;"",M3247&lt;&gt;"",N3247&lt;&gt;"",O3247&lt;&gt;"",P3247&lt;&gt;"",Q3247&lt;&gt;"",R3247&lt;&gt;"",S3247&lt;&gt;"",T3247&lt;&gt;"",)), "Address Empty", ISBLANK(A3247), "", ISBLANK(B3247), "Room Number Empty", ISBLANK(C3247), "First Name Empty", ISBLANK(E3247), "Last Name Empty", ISBLANK(F3247), "Date of Birth Empty", ISBLANK(G3247), "NI Number Empty", ISBLANK(H3247), "Check In Date Empty", ISBLANK(J3247), "HB Claim Ref Number Empty", ISBLANK(K3247), "Referral Agency Empty", ISBLANK(M3247), "Gender Empty", ISBLANK(N3247), "Religion Empty", ISBLANK(O3247), "Ethnicity Empty", ISBLANK(P3247), "Nationality Empty", ISBLANK(Q3247), "Disability Empty", ISBLANK(R3247), "Sexual Orientation Empty", ISBLANK(S3247), "Language Empty", ISBLANK(T3247), "Risk Assessment Empty", AND(G3247&lt;&gt;"",H3247&lt;&gt;""), IF(SUMPRODUCT(($G$2:$G$5000=G3247)*($H$2:$H$5000=H3247))&gt;1,"CONFLICT: NI and Check-in Date Already in Use","Correct"), TRUE, "Correct")</f>
        <v/>
      </c>
    </row>
    <row r="3248" spans="1:22" s="14" customFormat="1" x14ac:dyDescent="0.5">
      <c r="A3248" s="10"/>
      <c r="B3248" s="11"/>
      <c r="C3248" s="10"/>
      <c r="D3248" s="10"/>
      <c r="E3248" s="10"/>
      <c r="F3248" s="12"/>
      <c r="G3248" s="10"/>
      <c r="H3248" s="12"/>
      <c r="I3248" s="12"/>
      <c r="J3248" s="13"/>
      <c r="K3248" s="10"/>
      <c r="L3248" s="15" t="str">
        <f ca="1">IF(ISBLANK(F3248), "", DATEDIF(Tenants[[#This Row],[DateOfBirth]],TODAY(),"Y"))</f>
        <v/>
      </c>
      <c r="M3248" s="10"/>
      <c r="N3248" s="10"/>
      <c r="O3248" s="10"/>
      <c r="P3248" s="10"/>
      <c r="Q3248" s="10"/>
      <c r="R3248" s="10"/>
      <c r="S3248" s="10"/>
      <c r="T3248" s="10"/>
      <c r="U3248" s="16" t="str">
        <f t="shared" si="52"/>
        <v/>
      </c>
      <c r="V3248" s="16" t="str" cm="1">
        <f t="array" ref="V3248">_xlfn.IFS(AND(ISBLANK(A3248), OR(B3248&lt;&gt;"",C3248&lt;&gt;"",E3248&lt;&gt;"",F3248&lt;&gt;"",G3248&lt;&gt;"",H3248&lt;&gt;"",J3248&lt;&gt;"",K3248&lt;&gt;"",M3248&lt;&gt;"",N3248&lt;&gt;"",O3248&lt;&gt;"",P3248&lt;&gt;"",Q3248&lt;&gt;"",R3248&lt;&gt;"",S3248&lt;&gt;"",T3248&lt;&gt;"",)), "Address Empty", ISBLANK(A3248), "", ISBLANK(B3248), "Room Number Empty", ISBLANK(C3248), "First Name Empty", ISBLANK(E3248), "Last Name Empty", ISBLANK(F3248), "Date of Birth Empty", ISBLANK(G3248), "NI Number Empty", ISBLANK(H3248), "Check In Date Empty", ISBLANK(J3248), "HB Claim Ref Number Empty", ISBLANK(K3248), "Referral Agency Empty", ISBLANK(M3248), "Gender Empty", ISBLANK(N3248), "Religion Empty", ISBLANK(O3248), "Ethnicity Empty", ISBLANK(P3248), "Nationality Empty", ISBLANK(Q3248), "Disability Empty", ISBLANK(R3248), "Sexual Orientation Empty", ISBLANK(S3248), "Language Empty", ISBLANK(T3248), "Risk Assessment Empty", AND(G3248&lt;&gt;"",H3248&lt;&gt;""), IF(SUMPRODUCT(($G$2:$G$5000=G3248)*($H$2:$H$5000=H3248))&gt;1,"CONFLICT: NI and Check-in Date Already in Use","Correct"), TRUE, "Correct")</f>
        <v/>
      </c>
    </row>
    <row r="3249" spans="1:22" s="14" customFormat="1" x14ac:dyDescent="0.5">
      <c r="A3249" s="10"/>
      <c r="B3249" s="11"/>
      <c r="C3249" s="10"/>
      <c r="D3249" s="10"/>
      <c r="E3249" s="10"/>
      <c r="F3249" s="12"/>
      <c r="G3249" s="10"/>
      <c r="H3249" s="12"/>
      <c r="I3249" s="12"/>
      <c r="J3249" s="13"/>
      <c r="K3249" s="10"/>
      <c r="L3249" s="15" t="str">
        <f ca="1">IF(ISBLANK(F3249), "", DATEDIF(Tenants[[#This Row],[DateOfBirth]],TODAY(),"Y"))</f>
        <v/>
      </c>
      <c r="M3249" s="10"/>
      <c r="N3249" s="10"/>
      <c r="O3249" s="10"/>
      <c r="P3249" s="10"/>
      <c r="Q3249" s="10"/>
      <c r="R3249" s="10"/>
      <c r="S3249" s="10"/>
      <c r="T3249" s="10"/>
      <c r="U3249" s="16" t="str">
        <f t="shared" si="52"/>
        <v/>
      </c>
      <c r="V3249" s="16" t="str" cm="1">
        <f t="array" ref="V3249">_xlfn.IFS(AND(ISBLANK(A3249), OR(B3249&lt;&gt;"",C3249&lt;&gt;"",E3249&lt;&gt;"",F3249&lt;&gt;"",G3249&lt;&gt;"",H3249&lt;&gt;"",J3249&lt;&gt;"",K3249&lt;&gt;"",M3249&lt;&gt;"",N3249&lt;&gt;"",O3249&lt;&gt;"",P3249&lt;&gt;"",Q3249&lt;&gt;"",R3249&lt;&gt;"",S3249&lt;&gt;"",T3249&lt;&gt;"",)), "Address Empty", ISBLANK(A3249), "", ISBLANK(B3249), "Room Number Empty", ISBLANK(C3249), "First Name Empty", ISBLANK(E3249), "Last Name Empty", ISBLANK(F3249), "Date of Birth Empty", ISBLANK(G3249), "NI Number Empty", ISBLANK(H3249), "Check In Date Empty", ISBLANK(J3249), "HB Claim Ref Number Empty", ISBLANK(K3249), "Referral Agency Empty", ISBLANK(M3249), "Gender Empty", ISBLANK(N3249), "Religion Empty", ISBLANK(O3249), "Ethnicity Empty", ISBLANK(P3249), "Nationality Empty", ISBLANK(Q3249), "Disability Empty", ISBLANK(R3249), "Sexual Orientation Empty", ISBLANK(S3249), "Language Empty", ISBLANK(T3249), "Risk Assessment Empty", AND(G3249&lt;&gt;"",H3249&lt;&gt;""), IF(SUMPRODUCT(($G$2:$G$5000=G3249)*($H$2:$H$5000=H3249))&gt;1,"CONFLICT: NI and Check-in Date Already in Use","Correct"), TRUE, "Correct")</f>
        <v/>
      </c>
    </row>
    <row r="3250" spans="1:22" s="14" customFormat="1" x14ac:dyDescent="0.5">
      <c r="A3250" s="10"/>
      <c r="B3250" s="11"/>
      <c r="C3250" s="10"/>
      <c r="D3250" s="10"/>
      <c r="E3250" s="10"/>
      <c r="F3250" s="12"/>
      <c r="G3250" s="10"/>
      <c r="H3250" s="12"/>
      <c r="I3250" s="12"/>
      <c r="J3250" s="13"/>
      <c r="K3250" s="10"/>
      <c r="L3250" s="15" t="str">
        <f ca="1">IF(ISBLANK(F3250), "", DATEDIF(Tenants[[#This Row],[DateOfBirth]],TODAY(),"Y"))</f>
        <v/>
      </c>
      <c r="M3250" s="10"/>
      <c r="N3250" s="10"/>
      <c r="O3250" s="10"/>
      <c r="P3250" s="10"/>
      <c r="Q3250" s="10"/>
      <c r="R3250" s="10"/>
      <c r="S3250" s="10"/>
      <c r="T3250" s="10"/>
      <c r="U3250" s="16" t="str">
        <f t="shared" si="52"/>
        <v/>
      </c>
      <c r="V3250" s="16" t="str" cm="1">
        <f t="array" ref="V3250">_xlfn.IFS(AND(ISBLANK(A3250), OR(B3250&lt;&gt;"",C3250&lt;&gt;"",E3250&lt;&gt;"",F3250&lt;&gt;"",G3250&lt;&gt;"",H3250&lt;&gt;"",J3250&lt;&gt;"",K3250&lt;&gt;"",M3250&lt;&gt;"",N3250&lt;&gt;"",O3250&lt;&gt;"",P3250&lt;&gt;"",Q3250&lt;&gt;"",R3250&lt;&gt;"",S3250&lt;&gt;"",T3250&lt;&gt;"",)), "Address Empty", ISBLANK(A3250), "", ISBLANK(B3250), "Room Number Empty", ISBLANK(C3250), "First Name Empty", ISBLANK(E3250), "Last Name Empty", ISBLANK(F3250), "Date of Birth Empty", ISBLANK(G3250), "NI Number Empty", ISBLANK(H3250), "Check In Date Empty", ISBLANK(J3250), "HB Claim Ref Number Empty", ISBLANK(K3250), "Referral Agency Empty", ISBLANK(M3250), "Gender Empty", ISBLANK(N3250), "Religion Empty", ISBLANK(O3250), "Ethnicity Empty", ISBLANK(P3250), "Nationality Empty", ISBLANK(Q3250), "Disability Empty", ISBLANK(R3250), "Sexual Orientation Empty", ISBLANK(S3250), "Language Empty", ISBLANK(T3250), "Risk Assessment Empty", AND(G3250&lt;&gt;"",H3250&lt;&gt;""), IF(SUMPRODUCT(($G$2:$G$5000=G3250)*($H$2:$H$5000=H3250))&gt;1,"CONFLICT: NI and Check-in Date Already in Use","Correct"), TRUE, "Correct")</f>
        <v/>
      </c>
    </row>
    <row r="3251" spans="1:22" s="14" customFormat="1" x14ac:dyDescent="0.5">
      <c r="A3251" s="10"/>
      <c r="B3251" s="11"/>
      <c r="C3251" s="10"/>
      <c r="D3251" s="10"/>
      <c r="E3251" s="10"/>
      <c r="F3251" s="12"/>
      <c r="G3251" s="10"/>
      <c r="H3251" s="12"/>
      <c r="I3251" s="12"/>
      <c r="J3251" s="13"/>
      <c r="K3251" s="10"/>
      <c r="L3251" s="15" t="str">
        <f ca="1">IF(ISBLANK(F3251), "", DATEDIF(Tenants[[#This Row],[DateOfBirth]],TODAY(),"Y"))</f>
        <v/>
      </c>
      <c r="M3251" s="10"/>
      <c r="N3251" s="10"/>
      <c r="O3251" s="10"/>
      <c r="P3251" s="10"/>
      <c r="Q3251" s="10"/>
      <c r="R3251" s="10"/>
      <c r="S3251" s="10"/>
      <c r="T3251" s="10"/>
      <c r="U3251" s="16" t="str">
        <f t="shared" si="52"/>
        <v/>
      </c>
      <c r="V3251" s="16" t="str" cm="1">
        <f t="array" ref="V3251">_xlfn.IFS(AND(ISBLANK(A3251), OR(B3251&lt;&gt;"",C3251&lt;&gt;"",E3251&lt;&gt;"",F3251&lt;&gt;"",G3251&lt;&gt;"",H3251&lt;&gt;"",J3251&lt;&gt;"",K3251&lt;&gt;"",M3251&lt;&gt;"",N3251&lt;&gt;"",O3251&lt;&gt;"",P3251&lt;&gt;"",Q3251&lt;&gt;"",R3251&lt;&gt;"",S3251&lt;&gt;"",T3251&lt;&gt;"",)), "Address Empty", ISBLANK(A3251), "", ISBLANK(B3251), "Room Number Empty", ISBLANK(C3251), "First Name Empty", ISBLANK(E3251), "Last Name Empty", ISBLANK(F3251), "Date of Birth Empty", ISBLANK(G3251), "NI Number Empty", ISBLANK(H3251), "Check In Date Empty", ISBLANK(J3251), "HB Claim Ref Number Empty", ISBLANK(K3251), "Referral Agency Empty", ISBLANK(M3251), "Gender Empty", ISBLANK(N3251), "Religion Empty", ISBLANK(O3251), "Ethnicity Empty", ISBLANK(P3251), "Nationality Empty", ISBLANK(Q3251), "Disability Empty", ISBLANK(R3251), "Sexual Orientation Empty", ISBLANK(S3251), "Language Empty", ISBLANK(T3251), "Risk Assessment Empty", AND(G3251&lt;&gt;"",H3251&lt;&gt;""), IF(SUMPRODUCT(($G$2:$G$5000=G3251)*($H$2:$H$5000=H3251))&gt;1,"CONFLICT: NI and Check-in Date Already in Use","Correct"), TRUE, "Correct")</f>
        <v/>
      </c>
    </row>
    <row r="3252" spans="1:22" s="14" customFormat="1" x14ac:dyDescent="0.5">
      <c r="A3252" s="10"/>
      <c r="B3252" s="11"/>
      <c r="C3252" s="10"/>
      <c r="D3252" s="10"/>
      <c r="E3252" s="10"/>
      <c r="F3252" s="12"/>
      <c r="G3252" s="10"/>
      <c r="H3252" s="12"/>
      <c r="I3252" s="12"/>
      <c r="J3252" s="13"/>
      <c r="K3252" s="10"/>
      <c r="L3252" s="15" t="str">
        <f ca="1">IF(ISBLANK(F3252), "", DATEDIF(Tenants[[#This Row],[DateOfBirth]],TODAY(),"Y"))</f>
        <v/>
      </c>
      <c r="M3252" s="10"/>
      <c r="N3252" s="10"/>
      <c r="O3252" s="10"/>
      <c r="P3252" s="10"/>
      <c r="Q3252" s="10"/>
      <c r="R3252" s="10"/>
      <c r="S3252" s="10"/>
      <c r="T3252" s="10"/>
      <c r="U3252" s="16" t="str">
        <f t="shared" si="52"/>
        <v/>
      </c>
      <c r="V3252" s="16" t="str" cm="1">
        <f t="array" ref="V3252">_xlfn.IFS(AND(ISBLANK(A3252), OR(B3252&lt;&gt;"",C3252&lt;&gt;"",E3252&lt;&gt;"",F3252&lt;&gt;"",G3252&lt;&gt;"",H3252&lt;&gt;"",J3252&lt;&gt;"",K3252&lt;&gt;"",M3252&lt;&gt;"",N3252&lt;&gt;"",O3252&lt;&gt;"",P3252&lt;&gt;"",Q3252&lt;&gt;"",R3252&lt;&gt;"",S3252&lt;&gt;"",T3252&lt;&gt;"",)), "Address Empty", ISBLANK(A3252), "", ISBLANK(B3252), "Room Number Empty", ISBLANK(C3252), "First Name Empty", ISBLANK(E3252), "Last Name Empty", ISBLANK(F3252), "Date of Birth Empty", ISBLANK(G3252), "NI Number Empty", ISBLANK(H3252), "Check In Date Empty", ISBLANK(J3252), "HB Claim Ref Number Empty", ISBLANK(K3252), "Referral Agency Empty", ISBLANK(M3252), "Gender Empty", ISBLANK(N3252), "Religion Empty", ISBLANK(O3252), "Ethnicity Empty", ISBLANK(P3252), "Nationality Empty", ISBLANK(Q3252), "Disability Empty", ISBLANK(R3252), "Sexual Orientation Empty", ISBLANK(S3252), "Language Empty", ISBLANK(T3252), "Risk Assessment Empty", AND(G3252&lt;&gt;"",H3252&lt;&gt;""), IF(SUMPRODUCT(($G$2:$G$5000=G3252)*($H$2:$H$5000=H3252))&gt;1,"CONFLICT: NI and Check-in Date Already in Use","Correct"), TRUE, "Correct")</f>
        <v/>
      </c>
    </row>
    <row r="3253" spans="1:22" s="14" customFormat="1" x14ac:dyDescent="0.5">
      <c r="A3253" s="10"/>
      <c r="B3253" s="11"/>
      <c r="C3253" s="10"/>
      <c r="D3253" s="10"/>
      <c r="E3253" s="10"/>
      <c r="F3253" s="12"/>
      <c r="G3253" s="10"/>
      <c r="H3253" s="12"/>
      <c r="I3253" s="12"/>
      <c r="J3253" s="13"/>
      <c r="K3253" s="10"/>
      <c r="L3253" s="15" t="str">
        <f ca="1">IF(ISBLANK(F3253), "", DATEDIF(Tenants[[#This Row],[DateOfBirth]],TODAY(),"Y"))</f>
        <v/>
      </c>
      <c r="M3253" s="10"/>
      <c r="N3253" s="10"/>
      <c r="O3253" s="10"/>
      <c r="P3253" s="10"/>
      <c r="Q3253" s="10"/>
      <c r="R3253" s="10"/>
      <c r="S3253" s="10"/>
      <c r="T3253" s="10"/>
      <c r="U3253" s="16" t="str">
        <f t="shared" si="52"/>
        <v/>
      </c>
      <c r="V3253" s="16" t="str" cm="1">
        <f t="array" ref="V3253">_xlfn.IFS(AND(ISBLANK(A3253), OR(B3253&lt;&gt;"",C3253&lt;&gt;"",E3253&lt;&gt;"",F3253&lt;&gt;"",G3253&lt;&gt;"",H3253&lt;&gt;"",J3253&lt;&gt;"",K3253&lt;&gt;"",M3253&lt;&gt;"",N3253&lt;&gt;"",O3253&lt;&gt;"",P3253&lt;&gt;"",Q3253&lt;&gt;"",R3253&lt;&gt;"",S3253&lt;&gt;"",T3253&lt;&gt;"",)), "Address Empty", ISBLANK(A3253), "", ISBLANK(B3253), "Room Number Empty", ISBLANK(C3253), "First Name Empty", ISBLANK(E3253), "Last Name Empty", ISBLANK(F3253), "Date of Birth Empty", ISBLANK(G3253), "NI Number Empty", ISBLANK(H3253), "Check In Date Empty", ISBLANK(J3253), "HB Claim Ref Number Empty", ISBLANK(K3253), "Referral Agency Empty", ISBLANK(M3253), "Gender Empty", ISBLANK(N3253), "Religion Empty", ISBLANK(O3253), "Ethnicity Empty", ISBLANK(P3253), "Nationality Empty", ISBLANK(Q3253), "Disability Empty", ISBLANK(R3253), "Sexual Orientation Empty", ISBLANK(S3253), "Language Empty", ISBLANK(T3253), "Risk Assessment Empty", AND(G3253&lt;&gt;"",H3253&lt;&gt;""), IF(SUMPRODUCT(($G$2:$G$5000=G3253)*($H$2:$H$5000=H3253))&gt;1,"CONFLICT: NI and Check-in Date Already in Use","Correct"), TRUE, "Correct")</f>
        <v/>
      </c>
    </row>
    <row r="3254" spans="1:22" s="14" customFormat="1" x14ac:dyDescent="0.5">
      <c r="A3254" s="10"/>
      <c r="B3254" s="11"/>
      <c r="C3254" s="10"/>
      <c r="D3254" s="10"/>
      <c r="E3254" s="10"/>
      <c r="F3254" s="12"/>
      <c r="G3254" s="10"/>
      <c r="H3254" s="12"/>
      <c r="I3254" s="12"/>
      <c r="J3254" s="13"/>
      <c r="K3254" s="10"/>
      <c r="L3254" s="15" t="str">
        <f ca="1">IF(ISBLANK(F3254), "", DATEDIF(Tenants[[#This Row],[DateOfBirth]],TODAY(),"Y"))</f>
        <v/>
      </c>
      <c r="M3254" s="10"/>
      <c r="N3254" s="10"/>
      <c r="O3254" s="10"/>
      <c r="P3254" s="10"/>
      <c r="Q3254" s="10"/>
      <c r="R3254" s="10"/>
      <c r="S3254" s="10"/>
      <c r="T3254" s="10"/>
      <c r="U3254" s="16" t="str">
        <f t="shared" si="52"/>
        <v/>
      </c>
      <c r="V3254" s="16" t="str" cm="1">
        <f t="array" ref="V3254">_xlfn.IFS(AND(ISBLANK(A3254), OR(B3254&lt;&gt;"",C3254&lt;&gt;"",E3254&lt;&gt;"",F3254&lt;&gt;"",G3254&lt;&gt;"",H3254&lt;&gt;"",J3254&lt;&gt;"",K3254&lt;&gt;"",M3254&lt;&gt;"",N3254&lt;&gt;"",O3254&lt;&gt;"",P3254&lt;&gt;"",Q3254&lt;&gt;"",R3254&lt;&gt;"",S3254&lt;&gt;"",T3254&lt;&gt;"",)), "Address Empty", ISBLANK(A3254), "", ISBLANK(B3254), "Room Number Empty", ISBLANK(C3254), "First Name Empty", ISBLANK(E3254), "Last Name Empty", ISBLANK(F3254), "Date of Birth Empty", ISBLANK(G3254), "NI Number Empty", ISBLANK(H3254), "Check In Date Empty", ISBLANK(J3254), "HB Claim Ref Number Empty", ISBLANK(K3254), "Referral Agency Empty", ISBLANK(M3254), "Gender Empty", ISBLANK(N3254), "Religion Empty", ISBLANK(O3254), "Ethnicity Empty", ISBLANK(P3254), "Nationality Empty", ISBLANK(Q3254), "Disability Empty", ISBLANK(R3254), "Sexual Orientation Empty", ISBLANK(S3254), "Language Empty", ISBLANK(T3254), "Risk Assessment Empty", AND(G3254&lt;&gt;"",H3254&lt;&gt;""), IF(SUMPRODUCT(($G$2:$G$5000=G3254)*($H$2:$H$5000=H3254))&gt;1,"CONFLICT: NI and Check-in Date Already in Use","Correct"), TRUE, "Correct")</f>
        <v/>
      </c>
    </row>
    <row r="3255" spans="1:22" s="14" customFormat="1" x14ac:dyDescent="0.5">
      <c r="A3255" s="10"/>
      <c r="B3255" s="11"/>
      <c r="C3255" s="10"/>
      <c r="D3255" s="10"/>
      <c r="E3255" s="10"/>
      <c r="F3255" s="12"/>
      <c r="G3255" s="10"/>
      <c r="H3255" s="12"/>
      <c r="I3255" s="12"/>
      <c r="J3255" s="13"/>
      <c r="K3255" s="10"/>
      <c r="L3255" s="15" t="str">
        <f ca="1">IF(ISBLANK(F3255), "", DATEDIF(Tenants[[#This Row],[DateOfBirth]],TODAY(),"Y"))</f>
        <v/>
      </c>
      <c r="M3255" s="10"/>
      <c r="N3255" s="10"/>
      <c r="O3255" s="10"/>
      <c r="P3255" s="10"/>
      <c r="Q3255" s="10"/>
      <c r="R3255" s="10"/>
      <c r="S3255" s="10"/>
      <c r="T3255" s="10"/>
      <c r="U3255" s="16" t="str">
        <f t="shared" si="52"/>
        <v/>
      </c>
      <c r="V3255" s="16" t="str" cm="1">
        <f t="array" ref="V3255">_xlfn.IFS(AND(ISBLANK(A3255), OR(B3255&lt;&gt;"",C3255&lt;&gt;"",E3255&lt;&gt;"",F3255&lt;&gt;"",G3255&lt;&gt;"",H3255&lt;&gt;"",J3255&lt;&gt;"",K3255&lt;&gt;"",M3255&lt;&gt;"",N3255&lt;&gt;"",O3255&lt;&gt;"",P3255&lt;&gt;"",Q3255&lt;&gt;"",R3255&lt;&gt;"",S3255&lt;&gt;"",T3255&lt;&gt;"",)), "Address Empty", ISBLANK(A3255), "", ISBLANK(B3255), "Room Number Empty", ISBLANK(C3255), "First Name Empty", ISBLANK(E3255), "Last Name Empty", ISBLANK(F3255), "Date of Birth Empty", ISBLANK(G3255), "NI Number Empty", ISBLANK(H3255), "Check In Date Empty", ISBLANK(J3255), "HB Claim Ref Number Empty", ISBLANK(K3255), "Referral Agency Empty", ISBLANK(M3255), "Gender Empty", ISBLANK(N3255), "Religion Empty", ISBLANK(O3255), "Ethnicity Empty", ISBLANK(P3255), "Nationality Empty", ISBLANK(Q3255), "Disability Empty", ISBLANK(R3255), "Sexual Orientation Empty", ISBLANK(S3255), "Language Empty", ISBLANK(T3255), "Risk Assessment Empty", AND(G3255&lt;&gt;"",H3255&lt;&gt;""), IF(SUMPRODUCT(($G$2:$G$5000=G3255)*($H$2:$H$5000=H3255))&gt;1,"CONFLICT: NI and Check-in Date Already in Use","Correct"), TRUE, "Correct")</f>
        <v/>
      </c>
    </row>
    <row r="3256" spans="1:22" s="14" customFormat="1" x14ac:dyDescent="0.5">
      <c r="A3256" s="10"/>
      <c r="B3256" s="11"/>
      <c r="C3256" s="10"/>
      <c r="D3256" s="10"/>
      <c r="E3256" s="10"/>
      <c r="F3256" s="12"/>
      <c r="G3256" s="10"/>
      <c r="H3256" s="12"/>
      <c r="I3256" s="12"/>
      <c r="J3256" s="13"/>
      <c r="K3256" s="10"/>
      <c r="L3256" s="15" t="str">
        <f ca="1">IF(ISBLANK(F3256), "", DATEDIF(Tenants[[#This Row],[DateOfBirth]],TODAY(),"Y"))</f>
        <v/>
      </c>
      <c r="M3256" s="10"/>
      <c r="N3256" s="10"/>
      <c r="O3256" s="10"/>
      <c r="P3256" s="10"/>
      <c r="Q3256" s="10"/>
      <c r="R3256" s="10"/>
      <c r="S3256" s="10"/>
      <c r="T3256" s="10"/>
      <c r="U3256" s="16" t="str">
        <f t="shared" si="52"/>
        <v/>
      </c>
      <c r="V3256" s="16" t="str" cm="1">
        <f t="array" ref="V3256">_xlfn.IFS(AND(ISBLANK(A3256), OR(B3256&lt;&gt;"",C3256&lt;&gt;"",E3256&lt;&gt;"",F3256&lt;&gt;"",G3256&lt;&gt;"",H3256&lt;&gt;"",J3256&lt;&gt;"",K3256&lt;&gt;"",M3256&lt;&gt;"",N3256&lt;&gt;"",O3256&lt;&gt;"",P3256&lt;&gt;"",Q3256&lt;&gt;"",R3256&lt;&gt;"",S3256&lt;&gt;"",T3256&lt;&gt;"",)), "Address Empty", ISBLANK(A3256), "", ISBLANK(B3256), "Room Number Empty", ISBLANK(C3256), "First Name Empty", ISBLANK(E3256), "Last Name Empty", ISBLANK(F3256), "Date of Birth Empty", ISBLANK(G3256), "NI Number Empty", ISBLANK(H3256), "Check In Date Empty", ISBLANK(J3256), "HB Claim Ref Number Empty", ISBLANK(K3256), "Referral Agency Empty", ISBLANK(M3256), "Gender Empty", ISBLANK(N3256), "Religion Empty", ISBLANK(O3256), "Ethnicity Empty", ISBLANK(P3256), "Nationality Empty", ISBLANK(Q3256), "Disability Empty", ISBLANK(R3256), "Sexual Orientation Empty", ISBLANK(S3256), "Language Empty", ISBLANK(T3256), "Risk Assessment Empty", AND(G3256&lt;&gt;"",H3256&lt;&gt;""), IF(SUMPRODUCT(($G$2:$G$5000=G3256)*($H$2:$H$5000=H3256))&gt;1,"CONFLICT: NI and Check-in Date Already in Use","Correct"), TRUE, "Correct")</f>
        <v/>
      </c>
    </row>
    <row r="3257" spans="1:22" s="14" customFormat="1" x14ac:dyDescent="0.5">
      <c r="A3257" s="10"/>
      <c r="B3257" s="11"/>
      <c r="C3257" s="10"/>
      <c r="D3257" s="10"/>
      <c r="E3257" s="10"/>
      <c r="F3257" s="12"/>
      <c r="G3257" s="10"/>
      <c r="H3257" s="12"/>
      <c r="I3257" s="12"/>
      <c r="J3257" s="13"/>
      <c r="K3257" s="10"/>
      <c r="L3257" s="15" t="str">
        <f ca="1">IF(ISBLANK(F3257), "", DATEDIF(Tenants[[#This Row],[DateOfBirth]],TODAY(),"Y"))</f>
        <v/>
      </c>
      <c r="M3257" s="10"/>
      <c r="N3257" s="10"/>
      <c r="O3257" s="10"/>
      <c r="P3257" s="10"/>
      <c r="Q3257" s="10"/>
      <c r="R3257" s="10"/>
      <c r="S3257" s="10"/>
      <c r="T3257" s="10"/>
      <c r="U3257" s="16" t="str">
        <f t="shared" si="52"/>
        <v/>
      </c>
      <c r="V3257" s="16" t="str" cm="1">
        <f t="array" ref="V3257">_xlfn.IFS(AND(ISBLANK(A3257), OR(B3257&lt;&gt;"",C3257&lt;&gt;"",E3257&lt;&gt;"",F3257&lt;&gt;"",G3257&lt;&gt;"",H3257&lt;&gt;"",J3257&lt;&gt;"",K3257&lt;&gt;"",M3257&lt;&gt;"",N3257&lt;&gt;"",O3257&lt;&gt;"",P3257&lt;&gt;"",Q3257&lt;&gt;"",R3257&lt;&gt;"",S3257&lt;&gt;"",T3257&lt;&gt;"",)), "Address Empty", ISBLANK(A3257), "", ISBLANK(B3257), "Room Number Empty", ISBLANK(C3257), "First Name Empty", ISBLANK(E3257), "Last Name Empty", ISBLANK(F3257), "Date of Birth Empty", ISBLANK(G3257), "NI Number Empty", ISBLANK(H3257), "Check In Date Empty", ISBLANK(J3257), "HB Claim Ref Number Empty", ISBLANK(K3257), "Referral Agency Empty", ISBLANK(M3257), "Gender Empty", ISBLANK(N3257), "Religion Empty", ISBLANK(O3257), "Ethnicity Empty", ISBLANK(P3257), "Nationality Empty", ISBLANK(Q3257), "Disability Empty", ISBLANK(R3257), "Sexual Orientation Empty", ISBLANK(S3257), "Language Empty", ISBLANK(T3257), "Risk Assessment Empty", AND(G3257&lt;&gt;"",H3257&lt;&gt;""), IF(SUMPRODUCT(($G$2:$G$5000=G3257)*($H$2:$H$5000=H3257))&gt;1,"CONFLICT: NI and Check-in Date Already in Use","Correct"), TRUE, "Correct")</f>
        <v/>
      </c>
    </row>
    <row r="3258" spans="1:22" s="14" customFormat="1" x14ac:dyDescent="0.5">
      <c r="A3258" s="10"/>
      <c r="B3258" s="11"/>
      <c r="C3258" s="10"/>
      <c r="D3258" s="10"/>
      <c r="E3258" s="10"/>
      <c r="F3258" s="12"/>
      <c r="G3258" s="10"/>
      <c r="H3258" s="12"/>
      <c r="I3258" s="12"/>
      <c r="J3258" s="13"/>
      <c r="K3258" s="10"/>
      <c r="L3258" s="15" t="str">
        <f ca="1">IF(ISBLANK(F3258), "", DATEDIF(Tenants[[#This Row],[DateOfBirth]],TODAY(),"Y"))</f>
        <v/>
      </c>
      <c r="M3258" s="10"/>
      <c r="N3258" s="10"/>
      <c r="O3258" s="10"/>
      <c r="P3258" s="10"/>
      <c r="Q3258" s="10"/>
      <c r="R3258" s="10"/>
      <c r="S3258" s="10"/>
      <c r="T3258" s="10"/>
      <c r="U3258" s="16" t="str">
        <f t="shared" si="52"/>
        <v/>
      </c>
      <c r="V3258" s="16" t="str" cm="1">
        <f t="array" ref="V3258">_xlfn.IFS(AND(ISBLANK(A3258), OR(B3258&lt;&gt;"",C3258&lt;&gt;"",E3258&lt;&gt;"",F3258&lt;&gt;"",G3258&lt;&gt;"",H3258&lt;&gt;"",J3258&lt;&gt;"",K3258&lt;&gt;"",M3258&lt;&gt;"",N3258&lt;&gt;"",O3258&lt;&gt;"",P3258&lt;&gt;"",Q3258&lt;&gt;"",R3258&lt;&gt;"",S3258&lt;&gt;"",T3258&lt;&gt;"",)), "Address Empty", ISBLANK(A3258), "", ISBLANK(B3258), "Room Number Empty", ISBLANK(C3258), "First Name Empty", ISBLANK(E3258), "Last Name Empty", ISBLANK(F3258), "Date of Birth Empty", ISBLANK(G3258), "NI Number Empty", ISBLANK(H3258), "Check In Date Empty", ISBLANK(J3258), "HB Claim Ref Number Empty", ISBLANK(K3258), "Referral Agency Empty", ISBLANK(M3258), "Gender Empty", ISBLANK(N3258), "Religion Empty", ISBLANK(O3258), "Ethnicity Empty", ISBLANK(P3258), "Nationality Empty", ISBLANK(Q3258), "Disability Empty", ISBLANK(R3258), "Sexual Orientation Empty", ISBLANK(S3258), "Language Empty", ISBLANK(T3258), "Risk Assessment Empty", AND(G3258&lt;&gt;"",H3258&lt;&gt;""), IF(SUMPRODUCT(($G$2:$G$5000=G3258)*($H$2:$H$5000=H3258))&gt;1,"CONFLICT: NI and Check-in Date Already in Use","Correct"), TRUE, "Correct")</f>
        <v/>
      </c>
    </row>
    <row r="3259" spans="1:22" s="14" customFormat="1" x14ac:dyDescent="0.5">
      <c r="A3259" s="10"/>
      <c r="B3259" s="11"/>
      <c r="C3259" s="10"/>
      <c r="D3259" s="10"/>
      <c r="E3259" s="10"/>
      <c r="F3259" s="12"/>
      <c r="G3259" s="10"/>
      <c r="H3259" s="12"/>
      <c r="I3259" s="12"/>
      <c r="J3259" s="13"/>
      <c r="K3259" s="10"/>
      <c r="L3259" s="15" t="str">
        <f ca="1">IF(ISBLANK(F3259), "", DATEDIF(Tenants[[#This Row],[DateOfBirth]],TODAY(),"Y"))</f>
        <v/>
      </c>
      <c r="M3259" s="10"/>
      <c r="N3259" s="10"/>
      <c r="O3259" s="10"/>
      <c r="P3259" s="10"/>
      <c r="Q3259" s="10"/>
      <c r="R3259" s="10"/>
      <c r="S3259" s="10"/>
      <c r="T3259" s="10"/>
      <c r="U3259" s="16" t="str">
        <f t="shared" si="52"/>
        <v/>
      </c>
      <c r="V3259" s="16" t="str" cm="1">
        <f t="array" ref="V3259">_xlfn.IFS(AND(ISBLANK(A3259), OR(B3259&lt;&gt;"",C3259&lt;&gt;"",E3259&lt;&gt;"",F3259&lt;&gt;"",G3259&lt;&gt;"",H3259&lt;&gt;"",J3259&lt;&gt;"",K3259&lt;&gt;"",M3259&lt;&gt;"",N3259&lt;&gt;"",O3259&lt;&gt;"",P3259&lt;&gt;"",Q3259&lt;&gt;"",R3259&lt;&gt;"",S3259&lt;&gt;"",T3259&lt;&gt;"",)), "Address Empty", ISBLANK(A3259), "", ISBLANK(B3259), "Room Number Empty", ISBLANK(C3259), "First Name Empty", ISBLANK(E3259), "Last Name Empty", ISBLANK(F3259), "Date of Birth Empty", ISBLANK(G3259), "NI Number Empty", ISBLANK(H3259), "Check In Date Empty", ISBLANK(J3259), "HB Claim Ref Number Empty", ISBLANK(K3259), "Referral Agency Empty", ISBLANK(M3259), "Gender Empty", ISBLANK(N3259), "Religion Empty", ISBLANK(O3259), "Ethnicity Empty", ISBLANK(P3259), "Nationality Empty", ISBLANK(Q3259), "Disability Empty", ISBLANK(R3259), "Sexual Orientation Empty", ISBLANK(S3259), "Language Empty", ISBLANK(T3259), "Risk Assessment Empty", AND(G3259&lt;&gt;"",H3259&lt;&gt;""), IF(SUMPRODUCT(($G$2:$G$5000=G3259)*($H$2:$H$5000=H3259))&gt;1,"CONFLICT: NI and Check-in Date Already in Use","Correct"), TRUE, "Correct")</f>
        <v/>
      </c>
    </row>
    <row r="3260" spans="1:22" s="14" customFormat="1" x14ac:dyDescent="0.5">
      <c r="A3260" s="10"/>
      <c r="B3260" s="11"/>
      <c r="C3260" s="10"/>
      <c r="D3260" s="10"/>
      <c r="E3260" s="10"/>
      <c r="F3260" s="12"/>
      <c r="G3260" s="10"/>
      <c r="H3260" s="12"/>
      <c r="I3260" s="12"/>
      <c r="J3260" s="13"/>
      <c r="K3260" s="10"/>
      <c r="L3260" s="15" t="str">
        <f ca="1">IF(ISBLANK(F3260), "", DATEDIF(Tenants[[#This Row],[DateOfBirth]],TODAY(),"Y"))</f>
        <v/>
      </c>
      <c r="M3260" s="10"/>
      <c r="N3260" s="10"/>
      <c r="O3260" s="10"/>
      <c r="P3260" s="10"/>
      <c r="Q3260" s="10"/>
      <c r="R3260" s="10"/>
      <c r="S3260" s="10"/>
      <c r="T3260" s="10"/>
      <c r="U3260" s="16" t="str">
        <f t="shared" si="52"/>
        <v/>
      </c>
      <c r="V3260" s="16" t="str" cm="1">
        <f t="array" ref="V3260">_xlfn.IFS(AND(ISBLANK(A3260), OR(B3260&lt;&gt;"",C3260&lt;&gt;"",E3260&lt;&gt;"",F3260&lt;&gt;"",G3260&lt;&gt;"",H3260&lt;&gt;"",J3260&lt;&gt;"",K3260&lt;&gt;"",M3260&lt;&gt;"",N3260&lt;&gt;"",O3260&lt;&gt;"",P3260&lt;&gt;"",Q3260&lt;&gt;"",R3260&lt;&gt;"",S3260&lt;&gt;"",T3260&lt;&gt;"",)), "Address Empty", ISBLANK(A3260), "", ISBLANK(B3260), "Room Number Empty", ISBLANK(C3260), "First Name Empty", ISBLANK(E3260), "Last Name Empty", ISBLANK(F3260), "Date of Birth Empty", ISBLANK(G3260), "NI Number Empty", ISBLANK(H3260), "Check In Date Empty", ISBLANK(J3260), "HB Claim Ref Number Empty", ISBLANK(K3260), "Referral Agency Empty", ISBLANK(M3260), "Gender Empty", ISBLANK(N3260), "Religion Empty", ISBLANK(O3260), "Ethnicity Empty", ISBLANK(P3260), "Nationality Empty", ISBLANK(Q3260), "Disability Empty", ISBLANK(R3260), "Sexual Orientation Empty", ISBLANK(S3260), "Language Empty", ISBLANK(T3260), "Risk Assessment Empty", AND(G3260&lt;&gt;"",H3260&lt;&gt;""), IF(SUMPRODUCT(($G$2:$G$5000=G3260)*($H$2:$H$5000=H3260))&gt;1,"CONFLICT: NI and Check-in Date Already in Use","Correct"), TRUE, "Correct")</f>
        <v/>
      </c>
    </row>
    <row r="3261" spans="1:22" s="14" customFormat="1" x14ac:dyDescent="0.5">
      <c r="A3261" s="10"/>
      <c r="B3261" s="11"/>
      <c r="C3261" s="10"/>
      <c r="D3261" s="10"/>
      <c r="E3261" s="10"/>
      <c r="F3261" s="12"/>
      <c r="G3261" s="10"/>
      <c r="H3261" s="12"/>
      <c r="I3261" s="12"/>
      <c r="J3261" s="13"/>
      <c r="K3261" s="10"/>
      <c r="L3261" s="15" t="str">
        <f ca="1">IF(ISBLANK(F3261), "", DATEDIF(Tenants[[#This Row],[DateOfBirth]],TODAY(),"Y"))</f>
        <v/>
      </c>
      <c r="M3261" s="10"/>
      <c r="N3261" s="10"/>
      <c r="O3261" s="10"/>
      <c r="P3261" s="10"/>
      <c r="Q3261" s="10"/>
      <c r="R3261" s="10"/>
      <c r="S3261" s="10"/>
      <c r="T3261" s="10"/>
      <c r="U3261" s="16" t="str">
        <f t="shared" si="52"/>
        <v/>
      </c>
      <c r="V3261" s="16" t="str" cm="1">
        <f t="array" ref="V3261">_xlfn.IFS(AND(ISBLANK(A3261), OR(B3261&lt;&gt;"",C3261&lt;&gt;"",E3261&lt;&gt;"",F3261&lt;&gt;"",G3261&lt;&gt;"",H3261&lt;&gt;"",J3261&lt;&gt;"",K3261&lt;&gt;"",M3261&lt;&gt;"",N3261&lt;&gt;"",O3261&lt;&gt;"",P3261&lt;&gt;"",Q3261&lt;&gt;"",R3261&lt;&gt;"",S3261&lt;&gt;"",T3261&lt;&gt;"",)), "Address Empty", ISBLANK(A3261), "", ISBLANK(B3261), "Room Number Empty", ISBLANK(C3261), "First Name Empty", ISBLANK(E3261), "Last Name Empty", ISBLANK(F3261), "Date of Birth Empty", ISBLANK(G3261), "NI Number Empty", ISBLANK(H3261), "Check In Date Empty", ISBLANK(J3261), "HB Claim Ref Number Empty", ISBLANK(K3261), "Referral Agency Empty", ISBLANK(M3261), "Gender Empty", ISBLANK(N3261), "Religion Empty", ISBLANK(O3261), "Ethnicity Empty", ISBLANK(P3261), "Nationality Empty", ISBLANK(Q3261), "Disability Empty", ISBLANK(R3261), "Sexual Orientation Empty", ISBLANK(S3261), "Language Empty", ISBLANK(T3261), "Risk Assessment Empty", AND(G3261&lt;&gt;"",H3261&lt;&gt;""), IF(SUMPRODUCT(($G$2:$G$5000=G3261)*($H$2:$H$5000=H3261))&gt;1,"CONFLICT: NI and Check-in Date Already in Use","Correct"), TRUE, "Correct")</f>
        <v/>
      </c>
    </row>
    <row r="3262" spans="1:22" s="14" customFormat="1" x14ac:dyDescent="0.5">
      <c r="A3262" s="10"/>
      <c r="B3262" s="11"/>
      <c r="C3262" s="10"/>
      <c r="D3262" s="10"/>
      <c r="E3262" s="10"/>
      <c r="F3262" s="12"/>
      <c r="G3262" s="10"/>
      <c r="H3262" s="12"/>
      <c r="I3262" s="12"/>
      <c r="J3262" s="13"/>
      <c r="K3262" s="10"/>
      <c r="L3262" s="15" t="str">
        <f ca="1">IF(ISBLANK(F3262), "", DATEDIF(Tenants[[#This Row],[DateOfBirth]],TODAY(),"Y"))</f>
        <v/>
      </c>
      <c r="M3262" s="10"/>
      <c r="N3262" s="10"/>
      <c r="O3262" s="10"/>
      <c r="P3262" s="10"/>
      <c r="Q3262" s="10"/>
      <c r="R3262" s="10"/>
      <c r="S3262" s="10"/>
      <c r="T3262" s="10"/>
      <c r="U3262" s="16" t="str">
        <f t="shared" si="52"/>
        <v/>
      </c>
      <c r="V3262" s="16" t="str" cm="1">
        <f t="array" ref="V3262">_xlfn.IFS(AND(ISBLANK(A3262), OR(B3262&lt;&gt;"",C3262&lt;&gt;"",E3262&lt;&gt;"",F3262&lt;&gt;"",G3262&lt;&gt;"",H3262&lt;&gt;"",J3262&lt;&gt;"",K3262&lt;&gt;"",M3262&lt;&gt;"",N3262&lt;&gt;"",O3262&lt;&gt;"",P3262&lt;&gt;"",Q3262&lt;&gt;"",R3262&lt;&gt;"",S3262&lt;&gt;"",T3262&lt;&gt;"",)), "Address Empty", ISBLANK(A3262), "", ISBLANK(B3262), "Room Number Empty", ISBLANK(C3262), "First Name Empty", ISBLANK(E3262), "Last Name Empty", ISBLANK(F3262), "Date of Birth Empty", ISBLANK(G3262), "NI Number Empty", ISBLANK(H3262), "Check In Date Empty", ISBLANK(J3262), "HB Claim Ref Number Empty", ISBLANK(K3262), "Referral Agency Empty", ISBLANK(M3262), "Gender Empty", ISBLANK(N3262), "Religion Empty", ISBLANK(O3262), "Ethnicity Empty", ISBLANK(P3262), "Nationality Empty", ISBLANK(Q3262), "Disability Empty", ISBLANK(R3262), "Sexual Orientation Empty", ISBLANK(S3262), "Language Empty", ISBLANK(T3262), "Risk Assessment Empty", AND(G3262&lt;&gt;"",H3262&lt;&gt;""), IF(SUMPRODUCT(($G$2:$G$5000=G3262)*($H$2:$H$5000=H3262))&gt;1,"CONFLICT: NI and Check-in Date Already in Use","Correct"), TRUE, "Correct")</f>
        <v/>
      </c>
    </row>
    <row r="3263" spans="1:22" s="14" customFormat="1" x14ac:dyDescent="0.5">
      <c r="A3263" s="10"/>
      <c r="B3263" s="11"/>
      <c r="C3263" s="10"/>
      <c r="D3263" s="10"/>
      <c r="E3263" s="10"/>
      <c r="F3263" s="12"/>
      <c r="G3263" s="10"/>
      <c r="H3263" s="12"/>
      <c r="I3263" s="12"/>
      <c r="J3263" s="13"/>
      <c r="K3263" s="10"/>
      <c r="L3263" s="15" t="str">
        <f ca="1">IF(ISBLANK(F3263), "", DATEDIF(Tenants[[#This Row],[DateOfBirth]],TODAY(),"Y"))</f>
        <v/>
      </c>
      <c r="M3263" s="10"/>
      <c r="N3263" s="10"/>
      <c r="O3263" s="10"/>
      <c r="P3263" s="10"/>
      <c r="Q3263" s="10"/>
      <c r="R3263" s="10"/>
      <c r="S3263" s="10"/>
      <c r="T3263" s="10"/>
      <c r="U3263" s="16" t="str">
        <f t="shared" si="52"/>
        <v/>
      </c>
      <c r="V3263" s="16" t="str" cm="1">
        <f t="array" ref="V3263">_xlfn.IFS(AND(ISBLANK(A3263), OR(B3263&lt;&gt;"",C3263&lt;&gt;"",E3263&lt;&gt;"",F3263&lt;&gt;"",G3263&lt;&gt;"",H3263&lt;&gt;"",J3263&lt;&gt;"",K3263&lt;&gt;"",M3263&lt;&gt;"",N3263&lt;&gt;"",O3263&lt;&gt;"",P3263&lt;&gt;"",Q3263&lt;&gt;"",R3263&lt;&gt;"",S3263&lt;&gt;"",T3263&lt;&gt;"",)), "Address Empty", ISBLANK(A3263), "", ISBLANK(B3263), "Room Number Empty", ISBLANK(C3263), "First Name Empty", ISBLANK(E3263), "Last Name Empty", ISBLANK(F3263), "Date of Birth Empty", ISBLANK(G3263), "NI Number Empty", ISBLANK(H3263), "Check In Date Empty", ISBLANK(J3263), "HB Claim Ref Number Empty", ISBLANK(K3263), "Referral Agency Empty", ISBLANK(M3263), "Gender Empty", ISBLANK(N3263), "Religion Empty", ISBLANK(O3263), "Ethnicity Empty", ISBLANK(P3263), "Nationality Empty", ISBLANK(Q3263), "Disability Empty", ISBLANK(R3263), "Sexual Orientation Empty", ISBLANK(S3263), "Language Empty", ISBLANK(T3263), "Risk Assessment Empty", AND(G3263&lt;&gt;"",H3263&lt;&gt;""), IF(SUMPRODUCT(($G$2:$G$5000=G3263)*($H$2:$H$5000=H3263))&gt;1,"CONFLICT: NI and Check-in Date Already in Use","Correct"), TRUE, "Correct")</f>
        <v/>
      </c>
    </row>
    <row r="3264" spans="1:22" s="14" customFormat="1" x14ac:dyDescent="0.5">
      <c r="A3264" s="10"/>
      <c r="B3264" s="11"/>
      <c r="C3264" s="10"/>
      <c r="D3264" s="10"/>
      <c r="E3264" s="10"/>
      <c r="F3264" s="12"/>
      <c r="G3264" s="10"/>
      <c r="H3264" s="12"/>
      <c r="I3264" s="12"/>
      <c r="J3264" s="13"/>
      <c r="K3264" s="10"/>
      <c r="L3264" s="15" t="str">
        <f ca="1">IF(ISBLANK(F3264), "", DATEDIF(Tenants[[#This Row],[DateOfBirth]],TODAY(),"Y"))</f>
        <v/>
      </c>
      <c r="M3264" s="10"/>
      <c r="N3264" s="10"/>
      <c r="O3264" s="10"/>
      <c r="P3264" s="10"/>
      <c r="Q3264" s="10"/>
      <c r="R3264" s="10"/>
      <c r="S3264" s="10"/>
      <c r="T3264" s="10"/>
      <c r="U3264" s="16" t="str">
        <f t="shared" si="52"/>
        <v/>
      </c>
      <c r="V3264" s="16" t="str" cm="1">
        <f t="array" ref="V3264">_xlfn.IFS(AND(ISBLANK(A3264), OR(B3264&lt;&gt;"",C3264&lt;&gt;"",E3264&lt;&gt;"",F3264&lt;&gt;"",G3264&lt;&gt;"",H3264&lt;&gt;"",J3264&lt;&gt;"",K3264&lt;&gt;"",M3264&lt;&gt;"",N3264&lt;&gt;"",O3264&lt;&gt;"",P3264&lt;&gt;"",Q3264&lt;&gt;"",R3264&lt;&gt;"",S3264&lt;&gt;"",T3264&lt;&gt;"",)), "Address Empty", ISBLANK(A3264), "", ISBLANK(B3264), "Room Number Empty", ISBLANK(C3264), "First Name Empty", ISBLANK(E3264), "Last Name Empty", ISBLANK(F3264), "Date of Birth Empty", ISBLANK(G3264), "NI Number Empty", ISBLANK(H3264), "Check In Date Empty", ISBLANK(J3264), "HB Claim Ref Number Empty", ISBLANK(K3264), "Referral Agency Empty", ISBLANK(M3264), "Gender Empty", ISBLANK(N3264), "Religion Empty", ISBLANK(O3264), "Ethnicity Empty", ISBLANK(P3264), "Nationality Empty", ISBLANK(Q3264), "Disability Empty", ISBLANK(R3264), "Sexual Orientation Empty", ISBLANK(S3264), "Language Empty", ISBLANK(T3264), "Risk Assessment Empty", AND(G3264&lt;&gt;"",H3264&lt;&gt;""), IF(SUMPRODUCT(($G$2:$G$5000=G3264)*($H$2:$H$5000=H3264))&gt;1,"CONFLICT: NI and Check-in Date Already in Use","Correct"), TRUE, "Correct")</f>
        <v/>
      </c>
    </row>
    <row r="3265" spans="1:22" s="14" customFormat="1" x14ac:dyDescent="0.5">
      <c r="A3265" s="10"/>
      <c r="B3265" s="11"/>
      <c r="C3265" s="10"/>
      <c r="D3265" s="10"/>
      <c r="E3265" s="10"/>
      <c r="F3265" s="12"/>
      <c r="G3265" s="10"/>
      <c r="H3265" s="12"/>
      <c r="I3265" s="12"/>
      <c r="J3265" s="13"/>
      <c r="K3265" s="10"/>
      <c r="L3265" s="15" t="str">
        <f ca="1">IF(ISBLANK(F3265), "", DATEDIF(Tenants[[#This Row],[DateOfBirth]],TODAY(),"Y"))</f>
        <v/>
      </c>
      <c r="M3265" s="10"/>
      <c r="N3265" s="10"/>
      <c r="O3265" s="10"/>
      <c r="P3265" s="10"/>
      <c r="Q3265" s="10"/>
      <c r="R3265" s="10"/>
      <c r="S3265" s="10"/>
      <c r="T3265" s="10"/>
      <c r="U3265" s="16" t="str">
        <f t="shared" si="52"/>
        <v/>
      </c>
      <c r="V3265" s="16" t="str" cm="1">
        <f t="array" ref="V3265">_xlfn.IFS(AND(ISBLANK(A3265), OR(B3265&lt;&gt;"",C3265&lt;&gt;"",E3265&lt;&gt;"",F3265&lt;&gt;"",G3265&lt;&gt;"",H3265&lt;&gt;"",J3265&lt;&gt;"",K3265&lt;&gt;"",M3265&lt;&gt;"",N3265&lt;&gt;"",O3265&lt;&gt;"",P3265&lt;&gt;"",Q3265&lt;&gt;"",R3265&lt;&gt;"",S3265&lt;&gt;"",T3265&lt;&gt;"",)), "Address Empty", ISBLANK(A3265), "", ISBLANK(B3265), "Room Number Empty", ISBLANK(C3265), "First Name Empty", ISBLANK(E3265), "Last Name Empty", ISBLANK(F3265), "Date of Birth Empty", ISBLANK(G3265), "NI Number Empty", ISBLANK(H3265), "Check In Date Empty", ISBLANK(J3265), "HB Claim Ref Number Empty", ISBLANK(K3265), "Referral Agency Empty", ISBLANK(M3265), "Gender Empty", ISBLANK(N3265), "Religion Empty", ISBLANK(O3265), "Ethnicity Empty", ISBLANK(P3265), "Nationality Empty", ISBLANK(Q3265), "Disability Empty", ISBLANK(R3265), "Sexual Orientation Empty", ISBLANK(S3265), "Language Empty", ISBLANK(T3265), "Risk Assessment Empty", AND(G3265&lt;&gt;"",H3265&lt;&gt;""), IF(SUMPRODUCT(($G$2:$G$5000=G3265)*($H$2:$H$5000=H3265))&gt;1,"CONFLICT: NI and Check-in Date Already in Use","Correct"), TRUE, "Correct")</f>
        <v/>
      </c>
    </row>
    <row r="3266" spans="1:22" s="14" customFormat="1" x14ac:dyDescent="0.5">
      <c r="A3266" s="10"/>
      <c r="B3266" s="11"/>
      <c r="C3266" s="10"/>
      <c r="D3266" s="10"/>
      <c r="E3266" s="10"/>
      <c r="F3266" s="12"/>
      <c r="G3266" s="10"/>
      <c r="H3266" s="12"/>
      <c r="I3266" s="12"/>
      <c r="J3266" s="13"/>
      <c r="K3266" s="10"/>
      <c r="L3266" s="15" t="str">
        <f ca="1">IF(ISBLANK(F3266), "", DATEDIF(Tenants[[#This Row],[DateOfBirth]],TODAY(),"Y"))</f>
        <v/>
      </c>
      <c r="M3266" s="10"/>
      <c r="N3266" s="10"/>
      <c r="O3266" s="10"/>
      <c r="P3266" s="10"/>
      <c r="Q3266" s="10"/>
      <c r="R3266" s="10"/>
      <c r="S3266" s="10"/>
      <c r="T3266" s="10"/>
      <c r="U3266" s="16" t="str">
        <f t="shared" si="52"/>
        <v/>
      </c>
      <c r="V3266" s="16" t="str" cm="1">
        <f t="array" ref="V3266">_xlfn.IFS(AND(ISBLANK(A3266), OR(B3266&lt;&gt;"",C3266&lt;&gt;"",E3266&lt;&gt;"",F3266&lt;&gt;"",G3266&lt;&gt;"",H3266&lt;&gt;"",J3266&lt;&gt;"",K3266&lt;&gt;"",M3266&lt;&gt;"",N3266&lt;&gt;"",O3266&lt;&gt;"",P3266&lt;&gt;"",Q3266&lt;&gt;"",R3266&lt;&gt;"",S3266&lt;&gt;"",T3266&lt;&gt;"",)), "Address Empty", ISBLANK(A3266), "", ISBLANK(B3266), "Room Number Empty", ISBLANK(C3266), "First Name Empty", ISBLANK(E3266), "Last Name Empty", ISBLANK(F3266), "Date of Birth Empty", ISBLANK(G3266), "NI Number Empty", ISBLANK(H3266), "Check In Date Empty", ISBLANK(J3266), "HB Claim Ref Number Empty", ISBLANK(K3266), "Referral Agency Empty", ISBLANK(M3266), "Gender Empty", ISBLANK(N3266), "Religion Empty", ISBLANK(O3266), "Ethnicity Empty", ISBLANK(P3266), "Nationality Empty", ISBLANK(Q3266), "Disability Empty", ISBLANK(R3266), "Sexual Orientation Empty", ISBLANK(S3266), "Language Empty", ISBLANK(T3266), "Risk Assessment Empty", AND(G3266&lt;&gt;"",H3266&lt;&gt;""), IF(SUMPRODUCT(($G$2:$G$5000=G3266)*($H$2:$H$5000=H3266))&gt;1,"CONFLICT: NI and Check-in Date Already in Use","Correct"), TRUE, "Correct")</f>
        <v/>
      </c>
    </row>
    <row r="3267" spans="1:22" s="14" customFormat="1" x14ac:dyDescent="0.5">
      <c r="A3267" s="10"/>
      <c r="B3267" s="11"/>
      <c r="C3267" s="10"/>
      <c r="D3267" s="10"/>
      <c r="E3267" s="10"/>
      <c r="F3267" s="12"/>
      <c r="G3267" s="10"/>
      <c r="H3267" s="12"/>
      <c r="I3267" s="12"/>
      <c r="J3267" s="13"/>
      <c r="K3267" s="10"/>
      <c r="L3267" s="15" t="str">
        <f ca="1">IF(ISBLANK(F3267), "", DATEDIF(Tenants[[#This Row],[DateOfBirth]],TODAY(),"Y"))</f>
        <v/>
      </c>
      <c r="M3267" s="10"/>
      <c r="N3267" s="10"/>
      <c r="O3267" s="10"/>
      <c r="P3267" s="10"/>
      <c r="Q3267" s="10"/>
      <c r="R3267" s="10"/>
      <c r="S3267" s="10"/>
      <c r="T3267" s="10"/>
      <c r="U3267" s="16" t="str">
        <f t="shared" si="52"/>
        <v/>
      </c>
      <c r="V3267" s="16" t="str" cm="1">
        <f t="array" ref="V3267">_xlfn.IFS(AND(ISBLANK(A3267), OR(B3267&lt;&gt;"",C3267&lt;&gt;"",E3267&lt;&gt;"",F3267&lt;&gt;"",G3267&lt;&gt;"",H3267&lt;&gt;"",J3267&lt;&gt;"",K3267&lt;&gt;"",M3267&lt;&gt;"",N3267&lt;&gt;"",O3267&lt;&gt;"",P3267&lt;&gt;"",Q3267&lt;&gt;"",R3267&lt;&gt;"",S3267&lt;&gt;"",T3267&lt;&gt;"",)), "Address Empty", ISBLANK(A3267), "", ISBLANK(B3267), "Room Number Empty", ISBLANK(C3267), "First Name Empty", ISBLANK(E3267), "Last Name Empty", ISBLANK(F3267), "Date of Birth Empty", ISBLANK(G3267), "NI Number Empty", ISBLANK(H3267), "Check In Date Empty", ISBLANK(J3267), "HB Claim Ref Number Empty", ISBLANK(K3267), "Referral Agency Empty", ISBLANK(M3267), "Gender Empty", ISBLANK(N3267), "Religion Empty", ISBLANK(O3267), "Ethnicity Empty", ISBLANK(P3267), "Nationality Empty", ISBLANK(Q3267), "Disability Empty", ISBLANK(R3267), "Sexual Orientation Empty", ISBLANK(S3267), "Language Empty", ISBLANK(T3267), "Risk Assessment Empty", AND(G3267&lt;&gt;"",H3267&lt;&gt;""), IF(SUMPRODUCT(($G$2:$G$5000=G3267)*($H$2:$H$5000=H3267))&gt;1,"CONFLICT: NI and Check-in Date Already in Use","Correct"), TRUE, "Correct")</f>
        <v/>
      </c>
    </row>
    <row r="3268" spans="1:22" s="14" customFormat="1" x14ac:dyDescent="0.5">
      <c r="A3268" s="10"/>
      <c r="B3268" s="11"/>
      <c r="C3268" s="10"/>
      <c r="D3268" s="10"/>
      <c r="E3268" s="10"/>
      <c r="F3268" s="12"/>
      <c r="G3268" s="10"/>
      <c r="H3268" s="12"/>
      <c r="I3268" s="12"/>
      <c r="J3268" s="13"/>
      <c r="K3268" s="10"/>
      <c r="L3268" s="15" t="str">
        <f ca="1">IF(ISBLANK(F3268), "", DATEDIF(Tenants[[#This Row],[DateOfBirth]],TODAY(),"Y"))</f>
        <v/>
      </c>
      <c r="M3268" s="10"/>
      <c r="N3268" s="10"/>
      <c r="O3268" s="10"/>
      <c r="P3268" s="10"/>
      <c r="Q3268" s="10"/>
      <c r="R3268" s="10"/>
      <c r="S3268" s="10"/>
      <c r="T3268" s="10"/>
      <c r="U3268" s="16" t="str">
        <f t="shared" si="52"/>
        <v/>
      </c>
      <c r="V3268" s="16" t="str" cm="1">
        <f t="array" ref="V3268">_xlfn.IFS(AND(ISBLANK(A3268), OR(B3268&lt;&gt;"",C3268&lt;&gt;"",E3268&lt;&gt;"",F3268&lt;&gt;"",G3268&lt;&gt;"",H3268&lt;&gt;"",J3268&lt;&gt;"",K3268&lt;&gt;"",M3268&lt;&gt;"",N3268&lt;&gt;"",O3268&lt;&gt;"",P3268&lt;&gt;"",Q3268&lt;&gt;"",R3268&lt;&gt;"",S3268&lt;&gt;"",T3268&lt;&gt;"",)), "Address Empty", ISBLANK(A3268), "", ISBLANK(B3268), "Room Number Empty", ISBLANK(C3268), "First Name Empty", ISBLANK(E3268), "Last Name Empty", ISBLANK(F3268), "Date of Birth Empty", ISBLANK(G3268), "NI Number Empty", ISBLANK(H3268), "Check In Date Empty", ISBLANK(J3268), "HB Claim Ref Number Empty", ISBLANK(K3268), "Referral Agency Empty", ISBLANK(M3268), "Gender Empty", ISBLANK(N3268), "Religion Empty", ISBLANK(O3268), "Ethnicity Empty", ISBLANK(P3268), "Nationality Empty", ISBLANK(Q3268), "Disability Empty", ISBLANK(R3268), "Sexual Orientation Empty", ISBLANK(S3268), "Language Empty", ISBLANK(T3268), "Risk Assessment Empty", AND(G3268&lt;&gt;"",H3268&lt;&gt;""), IF(SUMPRODUCT(($G$2:$G$5000=G3268)*($H$2:$H$5000=H3268))&gt;1,"CONFLICT: NI and Check-in Date Already in Use","Correct"), TRUE, "Correct")</f>
        <v/>
      </c>
    </row>
    <row r="3269" spans="1:22" s="14" customFormat="1" x14ac:dyDescent="0.5">
      <c r="A3269" s="10"/>
      <c r="B3269" s="11"/>
      <c r="C3269" s="10"/>
      <c r="D3269" s="10"/>
      <c r="E3269" s="10"/>
      <c r="F3269" s="12"/>
      <c r="G3269" s="10"/>
      <c r="H3269" s="12"/>
      <c r="I3269" s="12"/>
      <c r="J3269" s="13"/>
      <c r="K3269" s="10"/>
      <c r="L3269" s="15" t="str">
        <f ca="1">IF(ISBLANK(F3269), "", DATEDIF(Tenants[[#This Row],[DateOfBirth]],TODAY(),"Y"))</f>
        <v/>
      </c>
      <c r="M3269" s="10"/>
      <c r="N3269" s="10"/>
      <c r="O3269" s="10"/>
      <c r="P3269" s="10"/>
      <c r="Q3269" s="10"/>
      <c r="R3269" s="10"/>
      <c r="S3269" s="10"/>
      <c r="T3269" s="10"/>
      <c r="U3269" s="16" t="str">
        <f t="shared" si="52"/>
        <v/>
      </c>
      <c r="V3269" s="16" t="str" cm="1">
        <f t="array" ref="V3269">_xlfn.IFS(AND(ISBLANK(A3269), OR(B3269&lt;&gt;"",C3269&lt;&gt;"",E3269&lt;&gt;"",F3269&lt;&gt;"",G3269&lt;&gt;"",H3269&lt;&gt;"",J3269&lt;&gt;"",K3269&lt;&gt;"",M3269&lt;&gt;"",N3269&lt;&gt;"",O3269&lt;&gt;"",P3269&lt;&gt;"",Q3269&lt;&gt;"",R3269&lt;&gt;"",S3269&lt;&gt;"",T3269&lt;&gt;"",)), "Address Empty", ISBLANK(A3269), "", ISBLANK(B3269), "Room Number Empty", ISBLANK(C3269), "First Name Empty", ISBLANK(E3269), "Last Name Empty", ISBLANK(F3269), "Date of Birth Empty", ISBLANK(G3269), "NI Number Empty", ISBLANK(H3269), "Check In Date Empty", ISBLANK(J3269), "HB Claim Ref Number Empty", ISBLANK(K3269), "Referral Agency Empty", ISBLANK(M3269), "Gender Empty", ISBLANK(N3269), "Religion Empty", ISBLANK(O3269), "Ethnicity Empty", ISBLANK(P3269), "Nationality Empty", ISBLANK(Q3269), "Disability Empty", ISBLANK(R3269), "Sexual Orientation Empty", ISBLANK(S3269), "Language Empty", ISBLANK(T3269), "Risk Assessment Empty", AND(G3269&lt;&gt;"",H3269&lt;&gt;""), IF(SUMPRODUCT(($G$2:$G$5000=G3269)*($H$2:$H$5000=H3269))&gt;1,"CONFLICT: NI and Check-in Date Already in Use","Correct"), TRUE, "Correct")</f>
        <v/>
      </c>
    </row>
    <row r="3270" spans="1:22" s="14" customFormat="1" x14ac:dyDescent="0.5">
      <c r="A3270" s="10"/>
      <c r="B3270" s="11"/>
      <c r="C3270" s="10"/>
      <c r="D3270" s="10"/>
      <c r="E3270" s="10"/>
      <c r="F3270" s="12"/>
      <c r="G3270" s="10"/>
      <c r="H3270" s="12"/>
      <c r="I3270" s="12"/>
      <c r="J3270" s="13"/>
      <c r="K3270" s="10"/>
      <c r="L3270" s="15" t="str">
        <f ca="1">IF(ISBLANK(F3270), "", DATEDIF(Tenants[[#This Row],[DateOfBirth]],TODAY(),"Y"))</f>
        <v/>
      </c>
      <c r="M3270" s="10"/>
      <c r="N3270" s="10"/>
      <c r="O3270" s="10"/>
      <c r="P3270" s="10"/>
      <c r="Q3270" s="10"/>
      <c r="R3270" s="10"/>
      <c r="S3270" s="10"/>
      <c r="T3270" s="10"/>
      <c r="U3270" s="16" t="str">
        <f t="shared" si="52"/>
        <v/>
      </c>
      <c r="V3270" s="16" t="str" cm="1">
        <f t="array" ref="V3270">_xlfn.IFS(AND(ISBLANK(A3270), OR(B3270&lt;&gt;"",C3270&lt;&gt;"",E3270&lt;&gt;"",F3270&lt;&gt;"",G3270&lt;&gt;"",H3270&lt;&gt;"",J3270&lt;&gt;"",K3270&lt;&gt;"",M3270&lt;&gt;"",N3270&lt;&gt;"",O3270&lt;&gt;"",P3270&lt;&gt;"",Q3270&lt;&gt;"",R3270&lt;&gt;"",S3270&lt;&gt;"",T3270&lt;&gt;"",)), "Address Empty", ISBLANK(A3270), "", ISBLANK(B3270), "Room Number Empty", ISBLANK(C3270), "First Name Empty", ISBLANK(E3270), "Last Name Empty", ISBLANK(F3270), "Date of Birth Empty", ISBLANK(G3270), "NI Number Empty", ISBLANK(H3270), "Check In Date Empty", ISBLANK(J3270), "HB Claim Ref Number Empty", ISBLANK(K3270), "Referral Agency Empty", ISBLANK(M3270), "Gender Empty", ISBLANK(N3270), "Religion Empty", ISBLANK(O3270), "Ethnicity Empty", ISBLANK(P3270), "Nationality Empty", ISBLANK(Q3270), "Disability Empty", ISBLANK(R3270), "Sexual Orientation Empty", ISBLANK(S3270), "Language Empty", ISBLANK(T3270), "Risk Assessment Empty", AND(G3270&lt;&gt;"",H3270&lt;&gt;""), IF(SUMPRODUCT(($G$2:$G$5000=G3270)*($H$2:$H$5000=H3270))&gt;1,"CONFLICT: NI and Check-in Date Already in Use","Correct"), TRUE, "Correct")</f>
        <v/>
      </c>
    </row>
    <row r="3271" spans="1:22" s="14" customFormat="1" x14ac:dyDescent="0.5">
      <c r="A3271" s="10"/>
      <c r="B3271" s="11"/>
      <c r="C3271" s="10"/>
      <c r="D3271" s="10"/>
      <c r="E3271" s="10"/>
      <c r="F3271" s="12"/>
      <c r="G3271" s="10"/>
      <c r="H3271" s="12"/>
      <c r="I3271" s="12"/>
      <c r="J3271" s="13"/>
      <c r="K3271" s="10"/>
      <c r="L3271" s="15" t="str">
        <f ca="1">IF(ISBLANK(F3271), "", DATEDIF(Tenants[[#This Row],[DateOfBirth]],TODAY(),"Y"))</f>
        <v/>
      </c>
      <c r="M3271" s="10"/>
      <c r="N3271" s="10"/>
      <c r="O3271" s="10"/>
      <c r="P3271" s="10"/>
      <c r="Q3271" s="10"/>
      <c r="R3271" s="10"/>
      <c r="S3271" s="10"/>
      <c r="T3271" s="10"/>
      <c r="U3271" s="16" t="str">
        <f t="shared" si="52"/>
        <v/>
      </c>
      <c r="V3271" s="16" t="str" cm="1">
        <f t="array" ref="V3271">_xlfn.IFS(AND(ISBLANK(A3271), OR(B3271&lt;&gt;"",C3271&lt;&gt;"",E3271&lt;&gt;"",F3271&lt;&gt;"",G3271&lt;&gt;"",H3271&lt;&gt;"",J3271&lt;&gt;"",K3271&lt;&gt;"",M3271&lt;&gt;"",N3271&lt;&gt;"",O3271&lt;&gt;"",P3271&lt;&gt;"",Q3271&lt;&gt;"",R3271&lt;&gt;"",S3271&lt;&gt;"",T3271&lt;&gt;"",)), "Address Empty", ISBLANK(A3271), "", ISBLANK(B3271), "Room Number Empty", ISBLANK(C3271), "First Name Empty", ISBLANK(E3271), "Last Name Empty", ISBLANK(F3271), "Date of Birth Empty", ISBLANK(G3271), "NI Number Empty", ISBLANK(H3271), "Check In Date Empty", ISBLANK(J3271), "HB Claim Ref Number Empty", ISBLANK(K3271), "Referral Agency Empty", ISBLANK(M3271), "Gender Empty", ISBLANK(N3271), "Religion Empty", ISBLANK(O3271), "Ethnicity Empty", ISBLANK(P3271), "Nationality Empty", ISBLANK(Q3271), "Disability Empty", ISBLANK(R3271), "Sexual Orientation Empty", ISBLANK(S3271), "Language Empty", ISBLANK(T3271), "Risk Assessment Empty", AND(G3271&lt;&gt;"",H3271&lt;&gt;""), IF(SUMPRODUCT(($G$2:$G$5000=G3271)*($H$2:$H$5000=H3271))&gt;1,"CONFLICT: NI and Check-in Date Already in Use","Correct"), TRUE, "Correct")</f>
        <v/>
      </c>
    </row>
    <row r="3272" spans="1:22" s="14" customFormat="1" x14ac:dyDescent="0.5">
      <c r="A3272" s="10"/>
      <c r="B3272" s="11"/>
      <c r="C3272" s="10"/>
      <c r="D3272" s="10"/>
      <c r="E3272" s="10"/>
      <c r="F3272" s="12"/>
      <c r="G3272" s="10"/>
      <c r="H3272" s="12"/>
      <c r="I3272" s="12"/>
      <c r="J3272" s="13"/>
      <c r="K3272" s="10"/>
      <c r="L3272" s="15" t="str">
        <f ca="1">IF(ISBLANK(F3272), "", DATEDIF(Tenants[[#This Row],[DateOfBirth]],TODAY(),"Y"))</f>
        <v/>
      </c>
      <c r="M3272" s="10"/>
      <c r="N3272" s="10"/>
      <c r="O3272" s="10"/>
      <c r="P3272" s="10"/>
      <c r="Q3272" s="10"/>
      <c r="R3272" s="10"/>
      <c r="S3272" s="10"/>
      <c r="T3272" s="10"/>
      <c r="U3272" s="16" t="str">
        <f t="shared" si="52"/>
        <v/>
      </c>
      <c r="V3272" s="16" t="str" cm="1">
        <f t="array" ref="V3272">_xlfn.IFS(AND(ISBLANK(A3272), OR(B3272&lt;&gt;"",C3272&lt;&gt;"",E3272&lt;&gt;"",F3272&lt;&gt;"",G3272&lt;&gt;"",H3272&lt;&gt;"",J3272&lt;&gt;"",K3272&lt;&gt;"",M3272&lt;&gt;"",N3272&lt;&gt;"",O3272&lt;&gt;"",P3272&lt;&gt;"",Q3272&lt;&gt;"",R3272&lt;&gt;"",S3272&lt;&gt;"",T3272&lt;&gt;"",)), "Address Empty", ISBLANK(A3272), "", ISBLANK(B3272), "Room Number Empty", ISBLANK(C3272), "First Name Empty", ISBLANK(E3272), "Last Name Empty", ISBLANK(F3272), "Date of Birth Empty", ISBLANK(G3272), "NI Number Empty", ISBLANK(H3272), "Check In Date Empty", ISBLANK(J3272), "HB Claim Ref Number Empty", ISBLANK(K3272), "Referral Agency Empty", ISBLANK(M3272), "Gender Empty", ISBLANK(N3272), "Religion Empty", ISBLANK(O3272), "Ethnicity Empty", ISBLANK(P3272), "Nationality Empty", ISBLANK(Q3272), "Disability Empty", ISBLANK(R3272), "Sexual Orientation Empty", ISBLANK(S3272), "Language Empty", ISBLANK(T3272), "Risk Assessment Empty", AND(G3272&lt;&gt;"",H3272&lt;&gt;""), IF(SUMPRODUCT(($G$2:$G$5000=G3272)*($H$2:$H$5000=H3272))&gt;1,"CONFLICT: NI and Check-in Date Already in Use","Correct"), TRUE, "Correct")</f>
        <v/>
      </c>
    </row>
    <row r="3273" spans="1:22" s="14" customFormat="1" x14ac:dyDescent="0.5">
      <c r="A3273" s="10"/>
      <c r="B3273" s="11"/>
      <c r="C3273" s="10"/>
      <c r="D3273" s="10"/>
      <c r="E3273" s="10"/>
      <c r="F3273" s="12"/>
      <c r="G3273" s="10"/>
      <c r="H3273" s="12"/>
      <c r="I3273" s="12"/>
      <c r="J3273" s="13"/>
      <c r="K3273" s="10"/>
      <c r="L3273" s="15" t="str">
        <f ca="1">IF(ISBLANK(F3273), "", DATEDIF(Tenants[[#This Row],[DateOfBirth]],TODAY(),"Y"))</f>
        <v/>
      </c>
      <c r="M3273" s="10"/>
      <c r="N3273" s="10"/>
      <c r="O3273" s="10"/>
      <c r="P3273" s="10"/>
      <c r="Q3273" s="10"/>
      <c r="R3273" s="10"/>
      <c r="S3273" s="10"/>
      <c r="T3273" s="10"/>
      <c r="U3273" s="16" t="str">
        <f t="shared" si="52"/>
        <v/>
      </c>
      <c r="V3273" s="16" t="str" cm="1">
        <f t="array" ref="V3273">_xlfn.IFS(AND(ISBLANK(A3273), OR(B3273&lt;&gt;"",C3273&lt;&gt;"",E3273&lt;&gt;"",F3273&lt;&gt;"",G3273&lt;&gt;"",H3273&lt;&gt;"",J3273&lt;&gt;"",K3273&lt;&gt;"",M3273&lt;&gt;"",N3273&lt;&gt;"",O3273&lt;&gt;"",P3273&lt;&gt;"",Q3273&lt;&gt;"",R3273&lt;&gt;"",S3273&lt;&gt;"",T3273&lt;&gt;"",)), "Address Empty", ISBLANK(A3273), "", ISBLANK(B3273), "Room Number Empty", ISBLANK(C3273), "First Name Empty", ISBLANK(E3273), "Last Name Empty", ISBLANK(F3273), "Date of Birth Empty", ISBLANK(G3273), "NI Number Empty", ISBLANK(H3273), "Check In Date Empty", ISBLANK(J3273), "HB Claim Ref Number Empty", ISBLANK(K3273), "Referral Agency Empty", ISBLANK(M3273), "Gender Empty", ISBLANK(N3273), "Religion Empty", ISBLANK(O3273), "Ethnicity Empty", ISBLANK(P3273), "Nationality Empty", ISBLANK(Q3273), "Disability Empty", ISBLANK(R3273), "Sexual Orientation Empty", ISBLANK(S3273), "Language Empty", ISBLANK(T3273), "Risk Assessment Empty", AND(G3273&lt;&gt;"",H3273&lt;&gt;""), IF(SUMPRODUCT(($G$2:$G$5000=G3273)*($H$2:$H$5000=H3273))&gt;1,"CONFLICT: NI and Check-in Date Already in Use","Correct"), TRUE, "Correct")</f>
        <v/>
      </c>
    </row>
    <row r="3274" spans="1:22" s="14" customFormat="1" x14ac:dyDescent="0.5">
      <c r="A3274" s="10"/>
      <c r="B3274" s="11"/>
      <c r="C3274" s="10"/>
      <c r="D3274" s="10"/>
      <c r="E3274" s="10"/>
      <c r="F3274" s="12"/>
      <c r="G3274" s="10"/>
      <c r="H3274" s="12"/>
      <c r="I3274" s="12"/>
      <c r="J3274" s="13"/>
      <c r="K3274" s="10"/>
      <c r="L3274" s="15" t="str">
        <f ca="1">IF(ISBLANK(F3274), "", DATEDIF(Tenants[[#This Row],[DateOfBirth]],TODAY(),"Y"))</f>
        <v/>
      </c>
      <c r="M3274" s="10"/>
      <c r="N3274" s="10"/>
      <c r="O3274" s="10"/>
      <c r="P3274" s="10"/>
      <c r="Q3274" s="10"/>
      <c r="R3274" s="10"/>
      <c r="S3274" s="10"/>
      <c r="T3274" s="10"/>
      <c r="U3274" s="16" t="str">
        <f t="shared" si="52"/>
        <v/>
      </c>
      <c r="V3274" s="16" t="str" cm="1">
        <f t="array" ref="V3274">_xlfn.IFS(AND(ISBLANK(A3274), OR(B3274&lt;&gt;"",C3274&lt;&gt;"",E3274&lt;&gt;"",F3274&lt;&gt;"",G3274&lt;&gt;"",H3274&lt;&gt;"",J3274&lt;&gt;"",K3274&lt;&gt;"",M3274&lt;&gt;"",N3274&lt;&gt;"",O3274&lt;&gt;"",P3274&lt;&gt;"",Q3274&lt;&gt;"",R3274&lt;&gt;"",S3274&lt;&gt;"",T3274&lt;&gt;"",)), "Address Empty", ISBLANK(A3274), "", ISBLANK(B3274), "Room Number Empty", ISBLANK(C3274), "First Name Empty", ISBLANK(E3274), "Last Name Empty", ISBLANK(F3274), "Date of Birth Empty", ISBLANK(G3274), "NI Number Empty", ISBLANK(H3274), "Check In Date Empty", ISBLANK(J3274), "HB Claim Ref Number Empty", ISBLANK(K3274), "Referral Agency Empty", ISBLANK(M3274), "Gender Empty", ISBLANK(N3274), "Religion Empty", ISBLANK(O3274), "Ethnicity Empty", ISBLANK(P3274), "Nationality Empty", ISBLANK(Q3274), "Disability Empty", ISBLANK(R3274), "Sexual Orientation Empty", ISBLANK(S3274), "Language Empty", ISBLANK(T3274), "Risk Assessment Empty", AND(G3274&lt;&gt;"",H3274&lt;&gt;""), IF(SUMPRODUCT(($G$2:$G$5000=G3274)*($H$2:$H$5000=H3274))&gt;1,"CONFLICT: NI and Check-in Date Already in Use","Correct"), TRUE, "Correct")</f>
        <v/>
      </c>
    </row>
    <row r="3275" spans="1:22" s="14" customFormat="1" x14ac:dyDescent="0.5">
      <c r="A3275" s="10"/>
      <c r="B3275" s="11"/>
      <c r="C3275" s="10"/>
      <c r="D3275" s="10"/>
      <c r="E3275" s="10"/>
      <c r="F3275" s="12"/>
      <c r="G3275" s="10"/>
      <c r="H3275" s="12"/>
      <c r="I3275" s="12"/>
      <c r="J3275" s="13"/>
      <c r="K3275" s="10"/>
      <c r="L3275" s="15" t="str">
        <f ca="1">IF(ISBLANK(F3275), "", DATEDIF(Tenants[[#This Row],[DateOfBirth]],TODAY(),"Y"))</f>
        <v/>
      </c>
      <c r="M3275" s="10"/>
      <c r="N3275" s="10"/>
      <c r="O3275" s="10"/>
      <c r="P3275" s="10"/>
      <c r="Q3275" s="10"/>
      <c r="R3275" s="10"/>
      <c r="S3275" s="10"/>
      <c r="T3275" s="10"/>
      <c r="U3275" s="16" t="str">
        <f t="shared" si="52"/>
        <v/>
      </c>
      <c r="V3275" s="16" t="str" cm="1">
        <f t="array" ref="V3275">_xlfn.IFS(AND(ISBLANK(A3275), OR(B3275&lt;&gt;"",C3275&lt;&gt;"",E3275&lt;&gt;"",F3275&lt;&gt;"",G3275&lt;&gt;"",H3275&lt;&gt;"",J3275&lt;&gt;"",K3275&lt;&gt;"",M3275&lt;&gt;"",N3275&lt;&gt;"",O3275&lt;&gt;"",P3275&lt;&gt;"",Q3275&lt;&gt;"",R3275&lt;&gt;"",S3275&lt;&gt;"",T3275&lt;&gt;"",)), "Address Empty", ISBLANK(A3275), "", ISBLANK(B3275), "Room Number Empty", ISBLANK(C3275), "First Name Empty", ISBLANK(E3275), "Last Name Empty", ISBLANK(F3275), "Date of Birth Empty", ISBLANK(G3275), "NI Number Empty", ISBLANK(H3275), "Check In Date Empty", ISBLANK(J3275), "HB Claim Ref Number Empty", ISBLANK(K3275), "Referral Agency Empty", ISBLANK(M3275), "Gender Empty", ISBLANK(N3275), "Religion Empty", ISBLANK(O3275), "Ethnicity Empty", ISBLANK(P3275), "Nationality Empty", ISBLANK(Q3275), "Disability Empty", ISBLANK(R3275), "Sexual Orientation Empty", ISBLANK(S3275), "Language Empty", ISBLANK(T3275), "Risk Assessment Empty", AND(G3275&lt;&gt;"",H3275&lt;&gt;""), IF(SUMPRODUCT(($G$2:$G$5000=G3275)*($H$2:$H$5000=H3275))&gt;1,"CONFLICT: NI and Check-in Date Already in Use","Correct"), TRUE, "Correct")</f>
        <v/>
      </c>
    </row>
    <row r="3276" spans="1:22" s="14" customFormat="1" x14ac:dyDescent="0.5">
      <c r="A3276" s="10"/>
      <c r="B3276" s="11"/>
      <c r="C3276" s="10"/>
      <c r="D3276" s="10"/>
      <c r="E3276" s="10"/>
      <c r="F3276" s="12"/>
      <c r="G3276" s="10"/>
      <c r="H3276" s="12"/>
      <c r="I3276" s="12"/>
      <c r="J3276" s="13"/>
      <c r="K3276" s="10"/>
      <c r="L3276" s="15" t="str">
        <f ca="1">IF(ISBLANK(F3276), "", DATEDIF(Tenants[[#This Row],[DateOfBirth]],TODAY(),"Y"))</f>
        <v/>
      </c>
      <c r="M3276" s="10"/>
      <c r="N3276" s="10"/>
      <c r="O3276" s="10"/>
      <c r="P3276" s="10"/>
      <c r="Q3276" s="10"/>
      <c r="R3276" s="10"/>
      <c r="S3276" s="10"/>
      <c r="T3276" s="10"/>
      <c r="U3276" s="16" t="str">
        <f t="shared" si="52"/>
        <v/>
      </c>
      <c r="V3276" s="16" t="str" cm="1">
        <f t="array" ref="V3276">_xlfn.IFS(AND(ISBLANK(A3276), OR(B3276&lt;&gt;"",C3276&lt;&gt;"",E3276&lt;&gt;"",F3276&lt;&gt;"",G3276&lt;&gt;"",H3276&lt;&gt;"",J3276&lt;&gt;"",K3276&lt;&gt;"",M3276&lt;&gt;"",N3276&lt;&gt;"",O3276&lt;&gt;"",P3276&lt;&gt;"",Q3276&lt;&gt;"",R3276&lt;&gt;"",S3276&lt;&gt;"",T3276&lt;&gt;"",)), "Address Empty", ISBLANK(A3276), "", ISBLANK(B3276), "Room Number Empty", ISBLANK(C3276), "First Name Empty", ISBLANK(E3276), "Last Name Empty", ISBLANK(F3276), "Date of Birth Empty", ISBLANK(G3276), "NI Number Empty", ISBLANK(H3276), "Check In Date Empty", ISBLANK(J3276), "HB Claim Ref Number Empty", ISBLANK(K3276), "Referral Agency Empty", ISBLANK(M3276), "Gender Empty", ISBLANK(N3276), "Religion Empty", ISBLANK(O3276), "Ethnicity Empty", ISBLANK(P3276), "Nationality Empty", ISBLANK(Q3276), "Disability Empty", ISBLANK(R3276), "Sexual Orientation Empty", ISBLANK(S3276), "Language Empty", ISBLANK(T3276), "Risk Assessment Empty", AND(G3276&lt;&gt;"",H3276&lt;&gt;""), IF(SUMPRODUCT(($G$2:$G$5000=G3276)*($H$2:$H$5000=H3276))&gt;1,"CONFLICT: NI and Check-in Date Already in Use","Correct"), TRUE, "Correct")</f>
        <v/>
      </c>
    </row>
    <row r="3277" spans="1:22" s="14" customFormat="1" x14ac:dyDescent="0.5">
      <c r="A3277" s="10"/>
      <c r="B3277" s="11"/>
      <c r="C3277" s="10"/>
      <c r="D3277" s="10"/>
      <c r="E3277" s="10"/>
      <c r="F3277" s="12"/>
      <c r="G3277" s="10"/>
      <c r="H3277" s="12"/>
      <c r="I3277" s="12"/>
      <c r="J3277" s="13"/>
      <c r="K3277" s="10"/>
      <c r="L3277" s="15" t="str">
        <f ca="1">IF(ISBLANK(F3277), "", DATEDIF(Tenants[[#This Row],[DateOfBirth]],TODAY(),"Y"))</f>
        <v/>
      </c>
      <c r="M3277" s="10"/>
      <c r="N3277" s="10"/>
      <c r="O3277" s="10"/>
      <c r="P3277" s="10"/>
      <c r="Q3277" s="10"/>
      <c r="R3277" s="10"/>
      <c r="S3277" s="10"/>
      <c r="T3277" s="10"/>
      <c r="U3277" s="16" t="str">
        <f t="shared" si="52"/>
        <v/>
      </c>
      <c r="V3277" s="16" t="str" cm="1">
        <f t="array" ref="V3277">_xlfn.IFS(AND(ISBLANK(A3277), OR(B3277&lt;&gt;"",C3277&lt;&gt;"",E3277&lt;&gt;"",F3277&lt;&gt;"",G3277&lt;&gt;"",H3277&lt;&gt;"",J3277&lt;&gt;"",K3277&lt;&gt;"",M3277&lt;&gt;"",N3277&lt;&gt;"",O3277&lt;&gt;"",P3277&lt;&gt;"",Q3277&lt;&gt;"",R3277&lt;&gt;"",S3277&lt;&gt;"",T3277&lt;&gt;"",)), "Address Empty", ISBLANK(A3277), "", ISBLANK(B3277), "Room Number Empty", ISBLANK(C3277), "First Name Empty", ISBLANK(E3277), "Last Name Empty", ISBLANK(F3277), "Date of Birth Empty", ISBLANK(G3277), "NI Number Empty", ISBLANK(H3277), "Check In Date Empty", ISBLANK(J3277), "HB Claim Ref Number Empty", ISBLANK(K3277), "Referral Agency Empty", ISBLANK(M3277), "Gender Empty", ISBLANK(N3277), "Religion Empty", ISBLANK(O3277), "Ethnicity Empty", ISBLANK(P3277), "Nationality Empty", ISBLANK(Q3277), "Disability Empty", ISBLANK(R3277), "Sexual Orientation Empty", ISBLANK(S3277), "Language Empty", ISBLANK(T3277), "Risk Assessment Empty", AND(G3277&lt;&gt;"",H3277&lt;&gt;""), IF(SUMPRODUCT(($G$2:$G$5000=G3277)*($H$2:$H$5000=H3277))&gt;1,"CONFLICT: NI and Check-in Date Already in Use","Correct"), TRUE, "Correct")</f>
        <v/>
      </c>
    </row>
    <row r="3278" spans="1:22" s="14" customFormat="1" x14ac:dyDescent="0.5">
      <c r="A3278" s="10"/>
      <c r="B3278" s="11"/>
      <c r="C3278" s="10"/>
      <c r="D3278" s="10"/>
      <c r="E3278" s="10"/>
      <c r="F3278" s="12"/>
      <c r="G3278" s="10"/>
      <c r="H3278" s="12"/>
      <c r="I3278" s="12"/>
      <c r="J3278" s="13"/>
      <c r="K3278" s="10"/>
      <c r="L3278" s="15" t="str">
        <f ca="1">IF(ISBLANK(F3278), "", DATEDIF(Tenants[[#This Row],[DateOfBirth]],TODAY(),"Y"))</f>
        <v/>
      </c>
      <c r="M3278" s="10"/>
      <c r="N3278" s="10"/>
      <c r="O3278" s="10"/>
      <c r="P3278" s="10"/>
      <c r="Q3278" s="10"/>
      <c r="R3278" s="10"/>
      <c r="S3278" s="10"/>
      <c r="T3278" s="10"/>
      <c r="U3278" s="16" t="str">
        <f t="shared" si="52"/>
        <v/>
      </c>
      <c r="V3278" s="16" t="str" cm="1">
        <f t="array" ref="V3278">_xlfn.IFS(AND(ISBLANK(A3278), OR(B3278&lt;&gt;"",C3278&lt;&gt;"",E3278&lt;&gt;"",F3278&lt;&gt;"",G3278&lt;&gt;"",H3278&lt;&gt;"",J3278&lt;&gt;"",K3278&lt;&gt;"",M3278&lt;&gt;"",N3278&lt;&gt;"",O3278&lt;&gt;"",P3278&lt;&gt;"",Q3278&lt;&gt;"",R3278&lt;&gt;"",S3278&lt;&gt;"",T3278&lt;&gt;"",)), "Address Empty", ISBLANK(A3278), "", ISBLANK(B3278), "Room Number Empty", ISBLANK(C3278), "First Name Empty", ISBLANK(E3278), "Last Name Empty", ISBLANK(F3278), "Date of Birth Empty", ISBLANK(G3278), "NI Number Empty", ISBLANK(H3278), "Check In Date Empty", ISBLANK(J3278), "HB Claim Ref Number Empty", ISBLANK(K3278), "Referral Agency Empty", ISBLANK(M3278), "Gender Empty", ISBLANK(N3278), "Religion Empty", ISBLANK(O3278), "Ethnicity Empty", ISBLANK(P3278), "Nationality Empty", ISBLANK(Q3278), "Disability Empty", ISBLANK(R3278), "Sexual Orientation Empty", ISBLANK(S3278), "Language Empty", ISBLANK(T3278), "Risk Assessment Empty", AND(G3278&lt;&gt;"",H3278&lt;&gt;""), IF(SUMPRODUCT(($G$2:$G$5000=G3278)*($H$2:$H$5000=H3278))&gt;1,"CONFLICT: NI and Check-in Date Already in Use","Correct"), TRUE, "Correct")</f>
        <v/>
      </c>
    </row>
    <row r="3279" spans="1:22" s="14" customFormat="1" x14ac:dyDescent="0.5">
      <c r="A3279" s="10"/>
      <c r="B3279" s="11"/>
      <c r="C3279" s="10"/>
      <c r="D3279" s="10"/>
      <c r="E3279" s="10"/>
      <c r="F3279" s="12"/>
      <c r="G3279" s="10"/>
      <c r="H3279" s="12"/>
      <c r="I3279" s="12"/>
      <c r="J3279" s="13"/>
      <c r="K3279" s="10"/>
      <c r="L3279" s="15" t="str">
        <f ca="1">IF(ISBLANK(F3279), "", DATEDIF(Tenants[[#This Row],[DateOfBirth]],TODAY(),"Y"))</f>
        <v/>
      </c>
      <c r="M3279" s="10"/>
      <c r="N3279" s="10"/>
      <c r="O3279" s="10"/>
      <c r="P3279" s="10"/>
      <c r="Q3279" s="10"/>
      <c r="R3279" s="10"/>
      <c r="S3279" s="10"/>
      <c r="T3279" s="10"/>
      <c r="U3279" s="16" t="str">
        <f t="shared" si="52"/>
        <v/>
      </c>
      <c r="V3279" s="16" t="str" cm="1">
        <f t="array" ref="V3279">_xlfn.IFS(AND(ISBLANK(A3279), OR(B3279&lt;&gt;"",C3279&lt;&gt;"",E3279&lt;&gt;"",F3279&lt;&gt;"",G3279&lt;&gt;"",H3279&lt;&gt;"",J3279&lt;&gt;"",K3279&lt;&gt;"",M3279&lt;&gt;"",N3279&lt;&gt;"",O3279&lt;&gt;"",P3279&lt;&gt;"",Q3279&lt;&gt;"",R3279&lt;&gt;"",S3279&lt;&gt;"",T3279&lt;&gt;"",)), "Address Empty", ISBLANK(A3279), "", ISBLANK(B3279), "Room Number Empty", ISBLANK(C3279), "First Name Empty", ISBLANK(E3279), "Last Name Empty", ISBLANK(F3279), "Date of Birth Empty", ISBLANK(G3279), "NI Number Empty", ISBLANK(H3279), "Check In Date Empty", ISBLANK(J3279), "HB Claim Ref Number Empty", ISBLANK(K3279), "Referral Agency Empty", ISBLANK(M3279), "Gender Empty", ISBLANK(N3279), "Religion Empty", ISBLANK(O3279), "Ethnicity Empty", ISBLANK(P3279), "Nationality Empty", ISBLANK(Q3279), "Disability Empty", ISBLANK(R3279), "Sexual Orientation Empty", ISBLANK(S3279), "Language Empty", ISBLANK(T3279), "Risk Assessment Empty", AND(G3279&lt;&gt;"",H3279&lt;&gt;""), IF(SUMPRODUCT(($G$2:$G$5000=G3279)*($H$2:$H$5000=H3279))&gt;1,"CONFLICT: NI and Check-in Date Already in Use","Correct"), TRUE, "Correct")</f>
        <v/>
      </c>
    </row>
    <row r="3280" spans="1:22" s="14" customFormat="1" x14ac:dyDescent="0.5">
      <c r="A3280" s="10"/>
      <c r="B3280" s="11"/>
      <c r="C3280" s="10"/>
      <c r="D3280" s="10"/>
      <c r="E3280" s="10"/>
      <c r="F3280" s="12"/>
      <c r="G3280" s="10"/>
      <c r="H3280" s="12"/>
      <c r="I3280" s="12"/>
      <c r="J3280" s="13"/>
      <c r="K3280" s="10"/>
      <c r="L3280" s="15" t="str">
        <f ca="1">IF(ISBLANK(F3280), "", DATEDIF(Tenants[[#This Row],[DateOfBirth]],TODAY(),"Y"))</f>
        <v/>
      </c>
      <c r="M3280" s="10"/>
      <c r="N3280" s="10"/>
      <c r="O3280" s="10"/>
      <c r="P3280" s="10"/>
      <c r="Q3280" s="10"/>
      <c r="R3280" s="10"/>
      <c r="S3280" s="10"/>
      <c r="T3280" s="10"/>
      <c r="U3280" s="16" t="str">
        <f t="shared" si="52"/>
        <v/>
      </c>
      <c r="V3280" s="16" t="str" cm="1">
        <f t="array" ref="V3280">_xlfn.IFS(AND(ISBLANK(A3280), OR(B3280&lt;&gt;"",C3280&lt;&gt;"",E3280&lt;&gt;"",F3280&lt;&gt;"",G3280&lt;&gt;"",H3280&lt;&gt;"",J3280&lt;&gt;"",K3280&lt;&gt;"",M3280&lt;&gt;"",N3280&lt;&gt;"",O3280&lt;&gt;"",P3280&lt;&gt;"",Q3280&lt;&gt;"",R3280&lt;&gt;"",S3280&lt;&gt;"",T3280&lt;&gt;"",)), "Address Empty", ISBLANK(A3280), "", ISBLANK(B3280), "Room Number Empty", ISBLANK(C3280), "First Name Empty", ISBLANK(E3280), "Last Name Empty", ISBLANK(F3280), "Date of Birth Empty", ISBLANK(G3280), "NI Number Empty", ISBLANK(H3280), "Check In Date Empty", ISBLANK(J3280), "HB Claim Ref Number Empty", ISBLANK(K3280), "Referral Agency Empty", ISBLANK(M3280), "Gender Empty", ISBLANK(N3280), "Religion Empty", ISBLANK(O3280), "Ethnicity Empty", ISBLANK(P3280), "Nationality Empty", ISBLANK(Q3280), "Disability Empty", ISBLANK(R3280), "Sexual Orientation Empty", ISBLANK(S3280), "Language Empty", ISBLANK(T3280), "Risk Assessment Empty", AND(G3280&lt;&gt;"",H3280&lt;&gt;""), IF(SUMPRODUCT(($G$2:$G$5000=G3280)*($H$2:$H$5000=H3280))&gt;1,"CONFLICT: NI and Check-in Date Already in Use","Correct"), TRUE, "Correct")</f>
        <v/>
      </c>
    </row>
    <row r="3281" spans="1:22" s="14" customFormat="1" x14ac:dyDescent="0.5">
      <c r="A3281" s="10"/>
      <c r="B3281" s="11"/>
      <c r="C3281" s="10"/>
      <c r="D3281" s="10"/>
      <c r="E3281" s="10"/>
      <c r="F3281" s="12"/>
      <c r="G3281" s="10"/>
      <c r="H3281" s="12"/>
      <c r="I3281" s="12"/>
      <c r="J3281" s="13"/>
      <c r="K3281" s="10"/>
      <c r="L3281" s="15" t="str">
        <f ca="1">IF(ISBLANK(F3281), "", DATEDIF(Tenants[[#This Row],[DateOfBirth]],TODAY(),"Y"))</f>
        <v/>
      </c>
      <c r="M3281" s="10"/>
      <c r="N3281" s="10"/>
      <c r="O3281" s="10"/>
      <c r="P3281" s="10"/>
      <c r="Q3281" s="10"/>
      <c r="R3281" s="10"/>
      <c r="S3281" s="10"/>
      <c r="T3281" s="10"/>
      <c r="U3281" s="16" t="str">
        <f t="shared" si="52"/>
        <v/>
      </c>
      <c r="V3281" s="16" t="str" cm="1">
        <f t="array" ref="V3281">_xlfn.IFS(AND(ISBLANK(A3281), OR(B3281&lt;&gt;"",C3281&lt;&gt;"",E3281&lt;&gt;"",F3281&lt;&gt;"",G3281&lt;&gt;"",H3281&lt;&gt;"",J3281&lt;&gt;"",K3281&lt;&gt;"",M3281&lt;&gt;"",N3281&lt;&gt;"",O3281&lt;&gt;"",P3281&lt;&gt;"",Q3281&lt;&gt;"",R3281&lt;&gt;"",S3281&lt;&gt;"",T3281&lt;&gt;"",)), "Address Empty", ISBLANK(A3281), "", ISBLANK(B3281), "Room Number Empty", ISBLANK(C3281), "First Name Empty", ISBLANK(E3281), "Last Name Empty", ISBLANK(F3281), "Date of Birth Empty", ISBLANK(G3281), "NI Number Empty", ISBLANK(H3281), "Check In Date Empty", ISBLANK(J3281), "HB Claim Ref Number Empty", ISBLANK(K3281), "Referral Agency Empty", ISBLANK(M3281), "Gender Empty", ISBLANK(N3281), "Religion Empty", ISBLANK(O3281), "Ethnicity Empty", ISBLANK(P3281), "Nationality Empty", ISBLANK(Q3281), "Disability Empty", ISBLANK(R3281), "Sexual Orientation Empty", ISBLANK(S3281), "Language Empty", ISBLANK(T3281), "Risk Assessment Empty", AND(G3281&lt;&gt;"",H3281&lt;&gt;""), IF(SUMPRODUCT(($G$2:$G$5000=G3281)*($H$2:$H$5000=H3281))&gt;1,"CONFLICT: NI and Check-in Date Already in Use","Correct"), TRUE, "Correct")</f>
        <v/>
      </c>
    </row>
    <row r="3282" spans="1:22" s="14" customFormat="1" x14ac:dyDescent="0.5">
      <c r="A3282" s="10"/>
      <c r="B3282" s="11"/>
      <c r="C3282" s="10"/>
      <c r="D3282" s="10"/>
      <c r="E3282" s="10"/>
      <c r="F3282" s="12"/>
      <c r="G3282" s="10"/>
      <c r="H3282" s="12"/>
      <c r="I3282" s="12"/>
      <c r="J3282" s="13"/>
      <c r="K3282" s="10"/>
      <c r="L3282" s="15" t="str">
        <f ca="1">IF(ISBLANK(F3282), "", DATEDIF(Tenants[[#This Row],[DateOfBirth]],TODAY(),"Y"))</f>
        <v/>
      </c>
      <c r="M3282" s="10"/>
      <c r="N3282" s="10"/>
      <c r="O3282" s="10"/>
      <c r="P3282" s="10"/>
      <c r="Q3282" s="10"/>
      <c r="R3282" s="10"/>
      <c r="S3282" s="10"/>
      <c r="T3282" s="10"/>
      <c r="U3282" s="16" t="str">
        <f t="shared" si="52"/>
        <v/>
      </c>
      <c r="V3282" s="16" t="str" cm="1">
        <f t="array" ref="V3282">_xlfn.IFS(AND(ISBLANK(A3282), OR(B3282&lt;&gt;"",C3282&lt;&gt;"",E3282&lt;&gt;"",F3282&lt;&gt;"",G3282&lt;&gt;"",H3282&lt;&gt;"",J3282&lt;&gt;"",K3282&lt;&gt;"",M3282&lt;&gt;"",N3282&lt;&gt;"",O3282&lt;&gt;"",P3282&lt;&gt;"",Q3282&lt;&gt;"",R3282&lt;&gt;"",S3282&lt;&gt;"",T3282&lt;&gt;"",)), "Address Empty", ISBLANK(A3282), "", ISBLANK(B3282), "Room Number Empty", ISBLANK(C3282), "First Name Empty", ISBLANK(E3282), "Last Name Empty", ISBLANK(F3282), "Date of Birth Empty", ISBLANK(G3282), "NI Number Empty", ISBLANK(H3282), "Check In Date Empty", ISBLANK(J3282), "HB Claim Ref Number Empty", ISBLANK(K3282), "Referral Agency Empty", ISBLANK(M3282), "Gender Empty", ISBLANK(N3282), "Religion Empty", ISBLANK(O3282), "Ethnicity Empty", ISBLANK(P3282), "Nationality Empty", ISBLANK(Q3282), "Disability Empty", ISBLANK(R3282), "Sexual Orientation Empty", ISBLANK(S3282), "Language Empty", ISBLANK(T3282), "Risk Assessment Empty", AND(G3282&lt;&gt;"",H3282&lt;&gt;""), IF(SUMPRODUCT(($G$2:$G$5000=G3282)*($H$2:$H$5000=H3282))&gt;1,"CONFLICT: NI and Check-in Date Already in Use","Correct"), TRUE, "Correct")</f>
        <v/>
      </c>
    </row>
    <row r="3283" spans="1:22" s="14" customFormat="1" x14ac:dyDescent="0.5">
      <c r="A3283" s="10"/>
      <c r="B3283" s="11"/>
      <c r="C3283" s="10"/>
      <c r="D3283" s="10"/>
      <c r="E3283" s="10"/>
      <c r="F3283" s="12"/>
      <c r="G3283" s="10"/>
      <c r="H3283" s="12"/>
      <c r="I3283" s="12"/>
      <c r="J3283" s="13"/>
      <c r="K3283" s="10"/>
      <c r="L3283" s="15" t="str">
        <f ca="1">IF(ISBLANK(F3283), "", DATEDIF(Tenants[[#This Row],[DateOfBirth]],TODAY(),"Y"))</f>
        <v/>
      </c>
      <c r="M3283" s="10"/>
      <c r="N3283" s="10"/>
      <c r="O3283" s="10"/>
      <c r="P3283" s="10"/>
      <c r="Q3283" s="10"/>
      <c r="R3283" s="10"/>
      <c r="S3283" s="10"/>
      <c r="T3283" s="10"/>
      <c r="U3283" s="16" t="str">
        <f t="shared" si="52"/>
        <v/>
      </c>
      <c r="V3283" s="16" t="str" cm="1">
        <f t="array" ref="V3283">_xlfn.IFS(AND(ISBLANK(A3283), OR(B3283&lt;&gt;"",C3283&lt;&gt;"",E3283&lt;&gt;"",F3283&lt;&gt;"",G3283&lt;&gt;"",H3283&lt;&gt;"",J3283&lt;&gt;"",K3283&lt;&gt;"",M3283&lt;&gt;"",N3283&lt;&gt;"",O3283&lt;&gt;"",P3283&lt;&gt;"",Q3283&lt;&gt;"",R3283&lt;&gt;"",S3283&lt;&gt;"",T3283&lt;&gt;"",)), "Address Empty", ISBLANK(A3283), "", ISBLANK(B3283), "Room Number Empty", ISBLANK(C3283), "First Name Empty", ISBLANK(E3283), "Last Name Empty", ISBLANK(F3283), "Date of Birth Empty", ISBLANK(G3283), "NI Number Empty", ISBLANK(H3283), "Check In Date Empty", ISBLANK(J3283), "HB Claim Ref Number Empty", ISBLANK(K3283), "Referral Agency Empty", ISBLANK(M3283), "Gender Empty", ISBLANK(N3283), "Religion Empty", ISBLANK(O3283), "Ethnicity Empty", ISBLANK(P3283), "Nationality Empty", ISBLANK(Q3283), "Disability Empty", ISBLANK(R3283), "Sexual Orientation Empty", ISBLANK(S3283), "Language Empty", ISBLANK(T3283), "Risk Assessment Empty", AND(G3283&lt;&gt;"",H3283&lt;&gt;""), IF(SUMPRODUCT(($G$2:$G$5000=G3283)*($H$2:$H$5000=H3283))&gt;1,"CONFLICT: NI and Check-in Date Already in Use","Correct"), TRUE, "Correct")</f>
        <v/>
      </c>
    </row>
    <row r="3284" spans="1:22" s="14" customFormat="1" x14ac:dyDescent="0.5">
      <c r="A3284" s="10"/>
      <c r="B3284" s="11"/>
      <c r="C3284" s="10"/>
      <c r="D3284" s="10"/>
      <c r="E3284" s="10"/>
      <c r="F3284" s="12"/>
      <c r="G3284" s="10"/>
      <c r="H3284" s="12"/>
      <c r="I3284" s="12"/>
      <c r="J3284" s="13"/>
      <c r="K3284" s="10"/>
      <c r="L3284" s="15" t="str">
        <f ca="1">IF(ISBLANK(F3284), "", DATEDIF(Tenants[[#This Row],[DateOfBirth]],TODAY(),"Y"))</f>
        <v/>
      </c>
      <c r="M3284" s="10"/>
      <c r="N3284" s="10"/>
      <c r="O3284" s="10"/>
      <c r="P3284" s="10"/>
      <c r="Q3284" s="10"/>
      <c r="R3284" s="10"/>
      <c r="S3284" s="10"/>
      <c r="T3284" s="10"/>
      <c r="U3284" s="16" t="str">
        <f t="shared" si="52"/>
        <v/>
      </c>
      <c r="V3284" s="16" t="str" cm="1">
        <f t="array" ref="V3284">_xlfn.IFS(AND(ISBLANK(A3284), OR(B3284&lt;&gt;"",C3284&lt;&gt;"",E3284&lt;&gt;"",F3284&lt;&gt;"",G3284&lt;&gt;"",H3284&lt;&gt;"",J3284&lt;&gt;"",K3284&lt;&gt;"",M3284&lt;&gt;"",N3284&lt;&gt;"",O3284&lt;&gt;"",P3284&lt;&gt;"",Q3284&lt;&gt;"",R3284&lt;&gt;"",S3284&lt;&gt;"",T3284&lt;&gt;"",)), "Address Empty", ISBLANK(A3284), "", ISBLANK(B3284), "Room Number Empty", ISBLANK(C3284), "First Name Empty", ISBLANK(E3284), "Last Name Empty", ISBLANK(F3284), "Date of Birth Empty", ISBLANK(G3284), "NI Number Empty", ISBLANK(H3284), "Check In Date Empty", ISBLANK(J3284), "HB Claim Ref Number Empty", ISBLANK(K3284), "Referral Agency Empty", ISBLANK(M3284), "Gender Empty", ISBLANK(N3284), "Religion Empty", ISBLANK(O3284), "Ethnicity Empty", ISBLANK(P3284), "Nationality Empty", ISBLANK(Q3284), "Disability Empty", ISBLANK(R3284), "Sexual Orientation Empty", ISBLANK(S3284), "Language Empty", ISBLANK(T3284), "Risk Assessment Empty", AND(G3284&lt;&gt;"",H3284&lt;&gt;""), IF(SUMPRODUCT(($G$2:$G$5000=G3284)*($H$2:$H$5000=H3284))&gt;1,"CONFLICT: NI and Check-in Date Already in Use","Correct"), TRUE, "Correct")</f>
        <v/>
      </c>
    </row>
    <row r="3285" spans="1:22" s="14" customFormat="1" x14ac:dyDescent="0.5">
      <c r="A3285" s="10"/>
      <c r="B3285" s="11"/>
      <c r="C3285" s="10"/>
      <c r="D3285" s="10"/>
      <c r="E3285" s="10"/>
      <c r="F3285" s="12"/>
      <c r="G3285" s="10"/>
      <c r="H3285" s="12"/>
      <c r="I3285" s="12"/>
      <c r="J3285" s="13"/>
      <c r="K3285" s="10"/>
      <c r="L3285" s="15" t="str">
        <f ca="1">IF(ISBLANK(F3285), "", DATEDIF(Tenants[[#This Row],[DateOfBirth]],TODAY(),"Y"))</f>
        <v/>
      </c>
      <c r="M3285" s="10"/>
      <c r="N3285" s="10"/>
      <c r="O3285" s="10"/>
      <c r="P3285" s="10"/>
      <c r="Q3285" s="10"/>
      <c r="R3285" s="10"/>
      <c r="S3285" s="10"/>
      <c r="T3285" s="10"/>
      <c r="U3285" s="16" t="str">
        <f t="shared" si="52"/>
        <v/>
      </c>
      <c r="V3285" s="16" t="str" cm="1">
        <f t="array" ref="V3285">_xlfn.IFS(AND(ISBLANK(A3285), OR(B3285&lt;&gt;"",C3285&lt;&gt;"",E3285&lt;&gt;"",F3285&lt;&gt;"",G3285&lt;&gt;"",H3285&lt;&gt;"",J3285&lt;&gt;"",K3285&lt;&gt;"",M3285&lt;&gt;"",N3285&lt;&gt;"",O3285&lt;&gt;"",P3285&lt;&gt;"",Q3285&lt;&gt;"",R3285&lt;&gt;"",S3285&lt;&gt;"",T3285&lt;&gt;"",)), "Address Empty", ISBLANK(A3285), "", ISBLANK(B3285), "Room Number Empty", ISBLANK(C3285), "First Name Empty", ISBLANK(E3285), "Last Name Empty", ISBLANK(F3285), "Date of Birth Empty", ISBLANK(G3285), "NI Number Empty", ISBLANK(H3285), "Check In Date Empty", ISBLANK(J3285), "HB Claim Ref Number Empty", ISBLANK(K3285), "Referral Agency Empty", ISBLANK(M3285), "Gender Empty", ISBLANK(N3285), "Religion Empty", ISBLANK(O3285), "Ethnicity Empty", ISBLANK(P3285), "Nationality Empty", ISBLANK(Q3285), "Disability Empty", ISBLANK(R3285), "Sexual Orientation Empty", ISBLANK(S3285), "Language Empty", ISBLANK(T3285), "Risk Assessment Empty", AND(G3285&lt;&gt;"",H3285&lt;&gt;""), IF(SUMPRODUCT(($G$2:$G$5000=G3285)*($H$2:$H$5000=H3285))&gt;1,"CONFLICT: NI and Check-in Date Already in Use","Correct"), TRUE, "Correct")</f>
        <v/>
      </c>
    </row>
    <row r="3286" spans="1:22" s="14" customFormat="1" x14ac:dyDescent="0.5">
      <c r="A3286" s="10"/>
      <c r="B3286" s="11"/>
      <c r="C3286" s="10"/>
      <c r="D3286" s="10"/>
      <c r="E3286" s="10"/>
      <c r="F3286" s="12"/>
      <c r="G3286" s="10"/>
      <c r="H3286" s="12"/>
      <c r="I3286" s="12"/>
      <c r="J3286" s="13"/>
      <c r="K3286" s="10"/>
      <c r="L3286" s="15" t="str">
        <f ca="1">IF(ISBLANK(F3286), "", DATEDIF(Tenants[[#This Row],[DateOfBirth]],TODAY(),"Y"))</f>
        <v/>
      </c>
      <c r="M3286" s="10"/>
      <c r="N3286" s="10"/>
      <c r="O3286" s="10"/>
      <c r="P3286" s="10"/>
      <c r="Q3286" s="10"/>
      <c r="R3286" s="10"/>
      <c r="S3286" s="10"/>
      <c r="T3286" s="10"/>
      <c r="U3286" s="16" t="str">
        <f t="shared" si="52"/>
        <v/>
      </c>
      <c r="V3286" s="16" t="str" cm="1">
        <f t="array" ref="V3286">_xlfn.IFS(AND(ISBLANK(A3286), OR(B3286&lt;&gt;"",C3286&lt;&gt;"",E3286&lt;&gt;"",F3286&lt;&gt;"",G3286&lt;&gt;"",H3286&lt;&gt;"",J3286&lt;&gt;"",K3286&lt;&gt;"",M3286&lt;&gt;"",N3286&lt;&gt;"",O3286&lt;&gt;"",P3286&lt;&gt;"",Q3286&lt;&gt;"",R3286&lt;&gt;"",S3286&lt;&gt;"",T3286&lt;&gt;"",)), "Address Empty", ISBLANK(A3286), "", ISBLANK(B3286), "Room Number Empty", ISBLANK(C3286), "First Name Empty", ISBLANK(E3286), "Last Name Empty", ISBLANK(F3286), "Date of Birth Empty", ISBLANK(G3286), "NI Number Empty", ISBLANK(H3286), "Check In Date Empty", ISBLANK(J3286), "HB Claim Ref Number Empty", ISBLANK(K3286), "Referral Agency Empty", ISBLANK(M3286), "Gender Empty", ISBLANK(N3286), "Religion Empty", ISBLANK(O3286), "Ethnicity Empty", ISBLANK(P3286), "Nationality Empty", ISBLANK(Q3286), "Disability Empty", ISBLANK(R3286), "Sexual Orientation Empty", ISBLANK(S3286), "Language Empty", ISBLANK(T3286), "Risk Assessment Empty", AND(G3286&lt;&gt;"",H3286&lt;&gt;""), IF(SUMPRODUCT(($G$2:$G$5000=G3286)*($H$2:$H$5000=H3286))&gt;1,"CONFLICT: NI and Check-in Date Already in Use","Correct"), TRUE, "Correct")</f>
        <v/>
      </c>
    </row>
    <row r="3287" spans="1:22" s="14" customFormat="1" x14ac:dyDescent="0.5">
      <c r="A3287" s="10"/>
      <c r="B3287" s="11"/>
      <c r="C3287" s="10"/>
      <c r="D3287" s="10"/>
      <c r="E3287" s="10"/>
      <c r="F3287" s="12"/>
      <c r="G3287" s="10"/>
      <c r="H3287" s="12"/>
      <c r="I3287" s="12"/>
      <c r="J3287" s="13"/>
      <c r="K3287" s="10"/>
      <c r="L3287" s="15" t="str">
        <f ca="1">IF(ISBLANK(F3287), "", DATEDIF(Tenants[[#This Row],[DateOfBirth]],TODAY(),"Y"))</f>
        <v/>
      </c>
      <c r="M3287" s="10"/>
      <c r="N3287" s="10"/>
      <c r="O3287" s="10"/>
      <c r="P3287" s="10"/>
      <c r="Q3287" s="10"/>
      <c r="R3287" s="10"/>
      <c r="S3287" s="10"/>
      <c r="T3287" s="10"/>
      <c r="U3287" s="16" t="str">
        <f t="shared" si="52"/>
        <v/>
      </c>
      <c r="V3287" s="16" t="str" cm="1">
        <f t="array" ref="V3287">_xlfn.IFS(AND(ISBLANK(A3287), OR(B3287&lt;&gt;"",C3287&lt;&gt;"",E3287&lt;&gt;"",F3287&lt;&gt;"",G3287&lt;&gt;"",H3287&lt;&gt;"",J3287&lt;&gt;"",K3287&lt;&gt;"",M3287&lt;&gt;"",N3287&lt;&gt;"",O3287&lt;&gt;"",P3287&lt;&gt;"",Q3287&lt;&gt;"",R3287&lt;&gt;"",S3287&lt;&gt;"",T3287&lt;&gt;"",)), "Address Empty", ISBLANK(A3287), "", ISBLANK(B3287), "Room Number Empty", ISBLANK(C3287), "First Name Empty", ISBLANK(E3287), "Last Name Empty", ISBLANK(F3287), "Date of Birth Empty", ISBLANK(G3287), "NI Number Empty", ISBLANK(H3287), "Check In Date Empty", ISBLANK(J3287), "HB Claim Ref Number Empty", ISBLANK(K3287), "Referral Agency Empty", ISBLANK(M3287), "Gender Empty", ISBLANK(N3287), "Religion Empty", ISBLANK(O3287), "Ethnicity Empty", ISBLANK(P3287), "Nationality Empty", ISBLANK(Q3287), "Disability Empty", ISBLANK(R3287), "Sexual Orientation Empty", ISBLANK(S3287), "Language Empty", ISBLANK(T3287), "Risk Assessment Empty", AND(G3287&lt;&gt;"",H3287&lt;&gt;""), IF(SUMPRODUCT(($G$2:$G$5000=G3287)*($H$2:$H$5000=H3287))&gt;1,"CONFLICT: NI and Check-in Date Already in Use","Correct"), TRUE, "Correct")</f>
        <v/>
      </c>
    </row>
    <row r="3288" spans="1:22" s="14" customFormat="1" x14ac:dyDescent="0.5">
      <c r="A3288" s="10"/>
      <c r="B3288" s="11"/>
      <c r="C3288" s="10"/>
      <c r="D3288" s="10"/>
      <c r="E3288" s="10"/>
      <c r="F3288" s="12"/>
      <c r="G3288" s="10"/>
      <c r="H3288" s="12"/>
      <c r="I3288" s="12"/>
      <c r="J3288" s="13"/>
      <c r="K3288" s="10"/>
      <c r="L3288" s="15" t="str">
        <f ca="1">IF(ISBLANK(F3288), "", DATEDIF(Tenants[[#This Row],[DateOfBirth]],TODAY(),"Y"))</f>
        <v/>
      </c>
      <c r="M3288" s="10"/>
      <c r="N3288" s="10"/>
      <c r="O3288" s="10"/>
      <c r="P3288" s="10"/>
      <c r="Q3288" s="10"/>
      <c r="R3288" s="10"/>
      <c r="S3288" s="10"/>
      <c r="T3288" s="10"/>
      <c r="U3288" s="16" t="str">
        <f t="shared" si="52"/>
        <v/>
      </c>
      <c r="V3288" s="16" t="str" cm="1">
        <f t="array" ref="V3288">_xlfn.IFS(AND(ISBLANK(A3288), OR(B3288&lt;&gt;"",C3288&lt;&gt;"",E3288&lt;&gt;"",F3288&lt;&gt;"",G3288&lt;&gt;"",H3288&lt;&gt;"",J3288&lt;&gt;"",K3288&lt;&gt;"",M3288&lt;&gt;"",N3288&lt;&gt;"",O3288&lt;&gt;"",P3288&lt;&gt;"",Q3288&lt;&gt;"",R3288&lt;&gt;"",S3288&lt;&gt;"",T3288&lt;&gt;"",)), "Address Empty", ISBLANK(A3288), "", ISBLANK(B3288), "Room Number Empty", ISBLANK(C3288), "First Name Empty", ISBLANK(E3288), "Last Name Empty", ISBLANK(F3288), "Date of Birth Empty", ISBLANK(G3288), "NI Number Empty", ISBLANK(H3288), "Check In Date Empty", ISBLANK(J3288), "HB Claim Ref Number Empty", ISBLANK(K3288), "Referral Agency Empty", ISBLANK(M3288), "Gender Empty", ISBLANK(N3288), "Religion Empty", ISBLANK(O3288), "Ethnicity Empty", ISBLANK(P3288), "Nationality Empty", ISBLANK(Q3288), "Disability Empty", ISBLANK(R3288), "Sexual Orientation Empty", ISBLANK(S3288), "Language Empty", ISBLANK(T3288), "Risk Assessment Empty", AND(G3288&lt;&gt;"",H3288&lt;&gt;""), IF(SUMPRODUCT(($G$2:$G$5000=G3288)*($H$2:$H$5000=H3288))&gt;1,"CONFLICT: NI and Check-in Date Already in Use","Correct"), TRUE, "Correct")</f>
        <v/>
      </c>
    </row>
    <row r="3289" spans="1:22" s="14" customFormat="1" x14ac:dyDescent="0.5">
      <c r="A3289" s="10"/>
      <c r="B3289" s="11"/>
      <c r="C3289" s="10"/>
      <c r="D3289" s="10"/>
      <c r="E3289" s="10"/>
      <c r="F3289" s="12"/>
      <c r="G3289" s="10"/>
      <c r="H3289" s="12"/>
      <c r="I3289" s="12"/>
      <c r="J3289" s="13"/>
      <c r="K3289" s="10"/>
      <c r="L3289" s="15" t="str">
        <f ca="1">IF(ISBLANK(F3289), "", DATEDIF(Tenants[[#This Row],[DateOfBirth]],TODAY(),"Y"))</f>
        <v/>
      </c>
      <c r="M3289" s="10"/>
      <c r="N3289" s="10"/>
      <c r="O3289" s="10"/>
      <c r="P3289" s="10"/>
      <c r="Q3289" s="10"/>
      <c r="R3289" s="10"/>
      <c r="S3289" s="10"/>
      <c r="T3289" s="10"/>
      <c r="U3289" s="16" t="str">
        <f t="shared" si="52"/>
        <v/>
      </c>
      <c r="V3289" s="16" t="str" cm="1">
        <f t="array" ref="V3289">_xlfn.IFS(AND(ISBLANK(A3289), OR(B3289&lt;&gt;"",C3289&lt;&gt;"",E3289&lt;&gt;"",F3289&lt;&gt;"",G3289&lt;&gt;"",H3289&lt;&gt;"",J3289&lt;&gt;"",K3289&lt;&gt;"",M3289&lt;&gt;"",N3289&lt;&gt;"",O3289&lt;&gt;"",P3289&lt;&gt;"",Q3289&lt;&gt;"",R3289&lt;&gt;"",S3289&lt;&gt;"",T3289&lt;&gt;"",)), "Address Empty", ISBLANK(A3289), "", ISBLANK(B3289), "Room Number Empty", ISBLANK(C3289), "First Name Empty", ISBLANK(E3289), "Last Name Empty", ISBLANK(F3289), "Date of Birth Empty", ISBLANK(G3289), "NI Number Empty", ISBLANK(H3289), "Check In Date Empty", ISBLANK(J3289), "HB Claim Ref Number Empty", ISBLANK(K3289), "Referral Agency Empty", ISBLANK(M3289), "Gender Empty", ISBLANK(N3289), "Religion Empty", ISBLANK(O3289), "Ethnicity Empty", ISBLANK(P3289), "Nationality Empty", ISBLANK(Q3289), "Disability Empty", ISBLANK(R3289), "Sexual Orientation Empty", ISBLANK(S3289), "Language Empty", ISBLANK(T3289), "Risk Assessment Empty", AND(G3289&lt;&gt;"",H3289&lt;&gt;""), IF(SUMPRODUCT(($G$2:$G$5000=G3289)*($H$2:$H$5000=H3289))&gt;1,"CONFLICT: NI and Check-in Date Already in Use","Correct"), TRUE, "Correct")</f>
        <v/>
      </c>
    </row>
    <row r="3290" spans="1:22" s="14" customFormat="1" x14ac:dyDescent="0.5">
      <c r="A3290" s="10"/>
      <c r="B3290" s="11"/>
      <c r="C3290" s="10"/>
      <c r="D3290" s="10"/>
      <c r="E3290" s="10"/>
      <c r="F3290" s="12"/>
      <c r="G3290" s="10"/>
      <c r="H3290" s="12"/>
      <c r="I3290" s="12"/>
      <c r="J3290" s="13"/>
      <c r="K3290" s="10"/>
      <c r="L3290" s="15" t="str">
        <f ca="1">IF(ISBLANK(F3290), "", DATEDIF(Tenants[[#This Row],[DateOfBirth]],TODAY(),"Y"))</f>
        <v/>
      </c>
      <c r="M3290" s="10"/>
      <c r="N3290" s="10"/>
      <c r="O3290" s="10"/>
      <c r="P3290" s="10"/>
      <c r="Q3290" s="10"/>
      <c r="R3290" s="10"/>
      <c r="S3290" s="10"/>
      <c r="T3290" s="10"/>
      <c r="U3290" s="16" t="str">
        <f t="shared" si="52"/>
        <v/>
      </c>
      <c r="V3290" s="16" t="str" cm="1">
        <f t="array" ref="V3290">_xlfn.IFS(AND(ISBLANK(A3290), OR(B3290&lt;&gt;"",C3290&lt;&gt;"",E3290&lt;&gt;"",F3290&lt;&gt;"",G3290&lt;&gt;"",H3290&lt;&gt;"",J3290&lt;&gt;"",K3290&lt;&gt;"",M3290&lt;&gt;"",N3290&lt;&gt;"",O3290&lt;&gt;"",P3290&lt;&gt;"",Q3290&lt;&gt;"",R3290&lt;&gt;"",S3290&lt;&gt;"",T3290&lt;&gt;"",)), "Address Empty", ISBLANK(A3290), "", ISBLANK(B3290), "Room Number Empty", ISBLANK(C3290), "First Name Empty", ISBLANK(E3290), "Last Name Empty", ISBLANK(F3290), "Date of Birth Empty", ISBLANK(G3290), "NI Number Empty", ISBLANK(H3290), "Check In Date Empty", ISBLANK(J3290), "HB Claim Ref Number Empty", ISBLANK(K3290), "Referral Agency Empty", ISBLANK(M3290), "Gender Empty", ISBLANK(N3290), "Religion Empty", ISBLANK(O3290), "Ethnicity Empty", ISBLANK(P3290), "Nationality Empty", ISBLANK(Q3290), "Disability Empty", ISBLANK(R3290), "Sexual Orientation Empty", ISBLANK(S3290), "Language Empty", ISBLANK(T3290), "Risk Assessment Empty", AND(G3290&lt;&gt;"",H3290&lt;&gt;""), IF(SUMPRODUCT(($G$2:$G$5000=G3290)*($H$2:$H$5000=H3290))&gt;1,"CONFLICT: NI and Check-in Date Already in Use","Correct"), TRUE, "Correct")</f>
        <v/>
      </c>
    </row>
    <row r="3291" spans="1:22" s="14" customFormat="1" x14ac:dyDescent="0.5">
      <c r="A3291" s="10"/>
      <c r="B3291" s="11"/>
      <c r="C3291" s="10"/>
      <c r="D3291" s="10"/>
      <c r="E3291" s="10"/>
      <c r="F3291" s="12"/>
      <c r="G3291" s="10"/>
      <c r="H3291" s="12"/>
      <c r="I3291" s="12"/>
      <c r="J3291" s="13"/>
      <c r="K3291" s="10"/>
      <c r="L3291" s="15" t="str">
        <f ca="1">IF(ISBLANK(F3291), "", DATEDIF(Tenants[[#This Row],[DateOfBirth]],TODAY(),"Y"))</f>
        <v/>
      </c>
      <c r="M3291" s="10"/>
      <c r="N3291" s="10"/>
      <c r="O3291" s="10"/>
      <c r="P3291" s="10"/>
      <c r="Q3291" s="10"/>
      <c r="R3291" s="10"/>
      <c r="S3291" s="10"/>
      <c r="T3291" s="10"/>
      <c r="U3291" s="16" t="str">
        <f t="shared" si="52"/>
        <v/>
      </c>
      <c r="V3291" s="16" t="str" cm="1">
        <f t="array" ref="V3291">_xlfn.IFS(AND(ISBLANK(A3291), OR(B3291&lt;&gt;"",C3291&lt;&gt;"",E3291&lt;&gt;"",F3291&lt;&gt;"",G3291&lt;&gt;"",H3291&lt;&gt;"",J3291&lt;&gt;"",K3291&lt;&gt;"",M3291&lt;&gt;"",N3291&lt;&gt;"",O3291&lt;&gt;"",P3291&lt;&gt;"",Q3291&lt;&gt;"",R3291&lt;&gt;"",S3291&lt;&gt;"",T3291&lt;&gt;"",)), "Address Empty", ISBLANK(A3291), "", ISBLANK(B3291), "Room Number Empty", ISBLANK(C3291), "First Name Empty", ISBLANK(E3291), "Last Name Empty", ISBLANK(F3291), "Date of Birth Empty", ISBLANK(G3291), "NI Number Empty", ISBLANK(H3291), "Check In Date Empty", ISBLANK(J3291), "HB Claim Ref Number Empty", ISBLANK(K3291), "Referral Agency Empty", ISBLANK(M3291), "Gender Empty", ISBLANK(N3291), "Religion Empty", ISBLANK(O3291), "Ethnicity Empty", ISBLANK(P3291), "Nationality Empty", ISBLANK(Q3291), "Disability Empty", ISBLANK(R3291), "Sexual Orientation Empty", ISBLANK(S3291), "Language Empty", ISBLANK(T3291), "Risk Assessment Empty", AND(G3291&lt;&gt;"",H3291&lt;&gt;""), IF(SUMPRODUCT(($G$2:$G$5000=G3291)*($H$2:$H$5000=H3291))&gt;1,"CONFLICT: NI and Check-in Date Already in Use","Correct"), TRUE, "Correct")</f>
        <v/>
      </c>
    </row>
    <row r="3292" spans="1:22" s="14" customFormat="1" x14ac:dyDescent="0.5">
      <c r="A3292" s="10"/>
      <c r="B3292" s="11"/>
      <c r="C3292" s="10"/>
      <c r="D3292" s="10"/>
      <c r="E3292" s="10"/>
      <c r="F3292" s="12"/>
      <c r="G3292" s="10"/>
      <c r="H3292" s="12"/>
      <c r="I3292" s="12"/>
      <c r="J3292" s="13"/>
      <c r="K3292" s="10"/>
      <c r="L3292" s="15" t="str">
        <f ca="1">IF(ISBLANK(F3292), "", DATEDIF(Tenants[[#This Row],[DateOfBirth]],TODAY(),"Y"))</f>
        <v/>
      </c>
      <c r="M3292" s="10"/>
      <c r="N3292" s="10"/>
      <c r="O3292" s="10"/>
      <c r="P3292" s="10"/>
      <c r="Q3292" s="10"/>
      <c r="R3292" s="10"/>
      <c r="S3292" s="10"/>
      <c r="T3292" s="10"/>
      <c r="U3292" s="16" t="str">
        <f t="shared" si="52"/>
        <v/>
      </c>
      <c r="V3292" s="16" t="str" cm="1">
        <f t="array" ref="V3292">_xlfn.IFS(AND(ISBLANK(A3292), OR(B3292&lt;&gt;"",C3292&lt;&gt;"",E3292&lt;&gt;"",F3292&lt;&gt;"",G3292&lt;&gt;"",H3292&lt;&gt;"",J3292&lt;&gt;"",K3292&lt;&gt;"",M3292&lt;&gt;"",N3292&lt;&gt;"",O3292&lt;&gt;"",P3292&lt;&gt;"",Q3292&lt;&gt;"",R3292&lt;&gt;"",S3292&lt;&gt;"",T3292&lt;&gt;"",)), "Address Empty", ISBLANK(A3292), "", ISBLANK(B3292), "Room Number Empty", ISBLANK(C3292), "First Name Empty", ISBLANK(E3292), "Last Name Empty", ISBLANK(F3292), "Date of Birth Empty", ISBLANK(G3292), "NI Number Empty", ISBLANK(H3292), "Check In Date Empty", ISBLANK(J3292), "HB Claim Ref Number Empty", ISBLANK(K3292), "Referral Agency Empty", ISBLANK(M3292), "Gender Empty", ISBLANK(N3292), "Religion Empty", ISBLANK(O3292), "Ethnicity Empty", ISBLANK(P3292), "Nationality Empty", ISBLANK(Q3292), "Disability Empty", ISBLANK(R3292), "Sexual Orientation Empty", ISBLANK(S3292), "Language Empty", ISBLANK(T3292), "Risk Assessment Empty", AND(G3292&lt;&gt;"",H3292&lt;&gt;""), IF(SUMPRODUCT(($G$2:$G$5000=G3292)*($H$2:$H$5000=H3292))&gt;1,"CONFLICT: NI and Check-in Date Already in Use","Correct"), TRUE, "Correct")</f>
        <v/>
      </c>
    </row>
    <row r="3293" spans="1:22" s="14" customFormat="1" x14ac:dyDescent="0.5">
      <c r="A3293" s="10"/>
      <c r="B3293" s="11"/>
      <c r="C3293" s="10"/>
      <c r="D3293" s="10"/>
      <c r="E3293" s="10"/>
      <c r="F3293" s="12"/>
      <c r="G3293" s="10"/>
      <c r="H3293" s="12"/>
      <c r="I3293" s="12"/>
      <c r="J3293" s="13"/>
      <c r="K3293" s="10"/>
      <c r="L3293" s="15" t="str">
        <f ca="1">IF(ISBLANK(F3293), "", DATEDIF(Tenants[[#This Row],[DateOfBirth]],TODAY(),"Y"))</f>
        <v/>
      </c>
      <c r="M3293" s="10"/>
      <c r="N3293" s="10"/>
      <c r="O3293" s="10"/>
      <c r="P3293" s="10"/>
      <c r="Q3293" s="10"/>
      <c r="R3293" s="10"/>
      <c r="S3293" s="10"/>
      <c r="T3293" s="10"/>
      <c r="U3293" s="16" t="str">
        <f t="shared" si="52"/>
        <v/>
      </c>
      <c r="V3293" s="16" t="str" cm="1">
        <f t="array" ref="V3293">_xlfn.IFS(AND(ISBLANK(A3293), OR(B3293&lt;&gt;"",C3293&lt;&gt;"",E3293&lt;&gt;"",F3293&lt;&gt;"",G3293&lt;&gt;"",H3293&lt;&gt;"",J3293&lt;&gt;"",K3293&lt;&gt;"",M3293&lt;&gt;"",N3293&lt;&gt;"",O3293&lt;&gt;"",P3293&lt;&gt;"",Q3293&lt;&gt;"",R3293&lt;&gt;"",S3293&lt;&gt;"",T3293&lt;&gt;"",)), "Address Empty", ISBLANK(A3293), "", ISBLANK(B3293), "Room Number Empty", ISBLANK(C3293), "First Name Empty", ISBLANK(E3293), "Last Name Empty", ISBLANK(F3293), "Date of Birth Empty", ISBLANK(G3293), "NI Number Empty", ISBLANK(H3293), "Check In Date Empty", ISBLANK(J3293), "HB Claim Ref Number Empty", ISBLANK(K3293), "Referral Agency Empty", ISBLANK(M3293), "Gender Empty", ISBLANK(N3293), "Religion Empty", ISBLANK(O3293), "Ethnicity Empty", ISBLANK(P3293), "Nationality Empty", ISBLANK(Q3293), "Disability Empty", ISBLANK(R3293), "Sexual Orientation Empty", ISBLANK(S3293), "Language Empty", ISBLANK(T3293), "Risk Assessment Empty", AND(G3293&lt;&gt;"",H3293&lt;&gt;""), IF(SUMPRODUCT(($G$2:$G$5000=G3293)*($H$2:$H$5000=H3293))&gt;1,"CONFLICT: NI and Check-in Date Already in Use","Correct"), TRUE, "Correct")</f>
        <v/>
      </c>
    </row>
    <row r="3294" spans="1:22" s="14" customFormat="1" x14ac:dyDescent="0.5">
      <c r="A3294" s="10"/>
      <c r="B3294" s="11"/>
      <c r="C3294" s="10"/>
      <c r="D3294" s="10"/>
      <c r="E3294" s="10"/>
      <c r="F3294" s="12"/>
      <c r="G3294" s="10"/>
      <c r="H3294" s="12"/>
      <c r="I3294" s="12"/>
      <c r="J3294" s="13"/>
      <c r="K3294" s="10"/>
      <c r="L3294" s="15" t="str">
        <f ca="1">IF(ISBLANK(F3294), "", DATEDIF(Tenants[[#This Row],[DateOfBirth]],TODAY(),"Y"))</f>
        <v/>
      </c>
      <c r="M3294" s="10"/>
      <c r="N3294" s="10"/>
      <c r="O3294" s="10"/>
      <c r="P3294" s="10"/>
      <c r="Q3294" s="10"/>
      <c r="R3294" s="10"/>
      <c r="S3294" s="10"/>
      <c r="T3294" s="10"/>
      <c r="U3294" s="16" t="str">
        <f t="shared" si="52"/>
        <v/>
      </c>
      <c r="V3294" s="16" t="str" cm="1">
        <f t="array" ref="V3294">_xlfn.IFS(AND(ISBLANK(A3294), OR(B3294&lt;&gt;"",C3294&lt;&gt;"",E3294&lt;&gt;"",F3294&lt;&gt;"",G3294&lt;&gt;"",H3294&lt;&gt;"",J3294&lt;&gt;"",K3294&lt;&gt;"",M3294&lt;&gt;"",N3294&lt;&gt;"",O3294&lt;&gt;"",P3294&lt;&gt;"",Q3294&lt;&gt;"",R3294&lt;&gt;"",S3294&lt;&gt;"",T3294&lt;&gt;"",)), "Address Empty", ISBLANK(A3294), "", ISBLANK(B3294), "Room Number Empty", ISBLANK(C3294), "First Name Empty", ISBLANK(E3294), "Last Name Empty", ISBLANK(F3294), "Date of Birth Empty", ISBLANK(G3294), "NI Number Empty", ISBLANK(H3294), "Check In Date Empty", ISBLANK(J3294), "HB Claim Ref Number Empty", ISBLANK(K3294), "Referral Agency Empty", ISBLANK(M3294), "Gender Empty", ISBLANK(N3294), "Religion Empty", ISBLANK(O3294), "Ethnicity Empty", ISBLANK(P3294), "Nationality Empty", ISBLANK(Q3294), "Disability Empty", ISBLANK(R3294), "Sexual Orientation Empty", ISBLANK(S3294), "Language Empty", ISBLANK(T3294), "Risk Assessment Empty", AND(G3294&lt;&gt;"",H3294&lt;&gt;""), IF(SUMPRODUCT(($G$2:$G$5000=G3294)*($H$2:$H$5000=H3294))&gt;1,"CONFLICT: NI and Check-in Date Already in Use","Correct"), TRUE, "Correct")</f>
        <v/>
      </c>
    </row>
    <row r="3295" spans="1:22" s="14" customFormat="1" x14ac:dyDescent="0.5">
      <c r="A3295" s="10"/>
      <c r="B3295" s="11"/>
      <c r="C3295" s="10"/>
      <c r="D3295" s="10"/>
      <c r="E3295" s="10"/>
      <c r="F3295" s="12"/>
      <c r="G3295" s="10"/>
      <c r="H3295" s="12"/>
      <c r="I3295" s="12"/>
      <c r="J3295" s="13"/>
      <c r="K3295" s="10"/>
      <c r="L3295" s="15" t="str">
        <f ca="1">IF(ISBLANK(F3295), "", DATEDIF(Tenants[[#This Row],[DateOfBirth]],TODAY(),"Y"))</f>
        <v/>
      </c>
      <c r="M3295" s="10"/>
      <c r="N3295" s="10"/>
      <c r="O3295" s="10"/>
      <c r="P3295" s="10"/>
      <c r="Q3295" s="10"/>
      <c r="R3295" s="10"/>
      <c r="S3295" s="10"/>
      <c r="T3295" s="10"/>
      <c r="U3295" s="16" t="str">
        <f t="shared" si="52"/>
        <v/>
      </c>
      <c r="V3295" s="16" t="str" cm="1">
        <f t="array" ref="V3295">_xlfn.IFS(AND(ISBLANK(A3295), OR(B3295&lt;&gt;"",C3295&lt;&gt;"",E3295&lt;&gt;"",F3295&lt;&gt;"",G3295&lt;&gt;"",H3295&lt;&gt;"",J3295&lt;&gt;"",K3295&lt;&gt;"",M3295&lt;&gt;"",N3295&lt;&gt;"",O3295&lt;&gt;"",P3295&lt;&gt;"",Q3295&lt;&gt;"",R3295&lt;&gt;"",S3295&lt;&gt;"",T3295&lt;&gt;"",)), "Address Empty", ISBLANK(A3295), "", ISBLANK(B3295), "Room Number Empty", ISBLANK(C3295), "First Name Empty", ISBLANK(E3295), "Last Name Empty", ISBLANK(F3295), "Date of Birth Empty", ISBLANK(G3295), "NI Number Empty", ISBLANK(H3295), "Check In Date Empty", ISBLANK(J3295), "HB Claim Ref Number Empty", ISBLANK(K3295), "Referral Agency Empty", ISBLANK(M3295), "Gender Empty", ISBLANK(N3295), "Religion Empty", ISBLANK(O3295), "Ethnicity Empty", ISBLANK(P3295), "Nationality Empty", ISBLANK(Q3295), "Disability Empty", ISBLANK(R3295), "Sexual Orientation Empty", ISBLANK(S3295), "Language Empty", ISBLANK(T3295), "Risk Assessment Empty", AND(G3295&lt;&gt;"",H3295&lt;&gt;""), IF(SUMPRODUCT(($G$2:$G$5000=G3295)*($H$2:$H$5000=H3295))&gt;1,"CONFLICT: NI and Check-in Date Already in Use","Correct"), TRUE, "Correct")</f>
        <v/>
      </c>
    </row>
    <row r="3296" spans="1:22" s="14" customFormat="1" x14ac:dyDescent="0.5">
      <c r="A3296" s="10"/>
      <c r="B3296" s="11"/>
      <c r="C3296" s="10"/>
      <c r="D3296" s="10"/>
      <c r="E3296" s="10"/>
      <c r="F3296" s="12"/>
      <c r="G3296" s="10"/>
      <c r="H3296" s="12"/>
      <c r="I3296" s="12"/>
      <c r="J3296" s="13"/>
      <c r="K3296" s="10"/>
      <c r="L3296" s="15" t="str">
        <f ca="1">IF(ISBLANK(F3296), "", DATEDIF(Tenants[[#This Row],[DateOfBirth]],TODAY(),"Y"))</f>
        <v/>
      </c>
      <c r="M3296" s="10"/>
      <c r="N3296" s="10"/>
      <c r="O3296" s="10"/>
      <c r="P3296" s="10"/>
      <c r="Q3296" s="10"/>
      <c r="R3296" s="10"/>
      <c r="S3296" s="10"/>
      <c r="T3296" s="10"/>
      <c r="U3296" s="16" t="str">
        <f t="shared" si="52"/>
        <v/>
      </c>
      <c r="V3296" s="16" t="str" cm="1">
        <f t="array" ref="V3296">_xlfn.IFS(AND(ISBLANK(A3296), OR(B3296&lt;&gt;"",C3296&lt;&gt;"",E3296&lt;&gt;"",F3296&lt;&gt;"",G3296&lt;&gt;"",H3296&lt;&gt;"",J3296&lt;&gt;"",K3296&lt;&gt;"",M3296&lt;&gt;"",N3296&lt;&gt;"",O3296&lt;&gt;"",P3296&lt;&gt;"",Q3296&lt;&gt;"",R3296&lt;&gt;"",S3296&lt;&gt;"",T3296&lt;&gt;"",)), "Address Empty", ISBLANK(A3296), "", ISBLANK(B3296), "Room Number Empty", ISBLANK(C3296), "First Name Empty", ISBLANK(E3296), "Last Name Empty", ISBLANK(F3296), "Date of Birth Empty", ISBLANK(G3296), "NI Number Empty", ISBLANK(H3296), "Check In Date Empty", ISBLANK(J3296), "HB Claim Ref Number Empty", ISBLANK(K3296), "Referral Agency Empty", ISBLANK(M3296), "Gender Empty", ISBLANK(N3296), "Religion Empty", ISBLANK(O3296), "Ethnicity Empty", ISBLANK(P3296), "Nationality Empty", ISBLANK(Q3296), "Disability Empty", ISBLANK(R3296), "Sexual Orientation Empty", ISBLANK(S3296), "Language Empty", ISBLANK(T3296), "Risk Assessment Empty", AND(G3296&lt;&gt;"",H3296&lt;&gt;""), IF(SUMPRODUCT(($G$2:$G$5000=G3296)*($H$2:$H$5000=H3296))&gt;1,"CONFLICT: NI and Check-in Date Already in Use","Correct"), TRUE, "Correct")</f>
        <v/>
      </c>
    </row>
    <row r="3297" spans="1:22" s="14" customFormat="1" x14ac:dyDescent="0.5">
      <c r="A3297" s="10"/>
      <c r="B3297" s="11"/>
      <c r="C3297" s="10"/>
      <c r="D3297" s="10"/>
      <c r="E3297" s="10"/>
      <c r="F3297" s="12"/>
      <c r="G3297" s="10"/>
      <c r="H3297" s="12"/>
      <c r="I3297" s="12"/>
      <c r="J3297" s="13"/>
      <c r="K3297" s="10"/>
      <c r="L3297" s="15" t="str">
        <f ca="1">IF(ISBLANK(F3297), "", DATEDIF(Tenants[[#This Row],[DateOfBirth]],TODAY(),"Y"))</f>
        <v/>
      </c>
      <c r="M3297" s="10"/>
      <c r="N3297" s="10"/>
      <c r="O3297" s="10"/>
      <c r="P3297" s="10"/>
      <c r="Q3297" s="10"/>
      <c r="R3297" s="10"/>
      <c r="S3297" s="10"/>
      <c r="T3297" s="10"/>
      <c r="U3297" s="16" t="str">
        <f t="shared" si="52"/>
        <v/>
      </c>
      <c r="V3297" s="16" t="str" cm="1">
        <f t="array" ref="V3297">_xlfn.IFS(AND(ISBLANK(A3297), OR(B3297&lt;&gt;"",C3297&lt;&gt;"",E3297&lt;&gt;"",F3297&lt;&gt;"",G3297&lt;&gt;"",H3297&lt;&gt;"",J3297&lt;&gt;"",K3297&lt;&gt;"",M3297&lt;&gt;"",N3297&lt;&gt;"",O3297&lt;&gt;"",P3297&lt;&gt;"",Q3297&lt;&gt;"",R3297&lt;&gt;"",S3297&lt;&gt;"",T3297&lt;&gt;"",)), "Address Empty", ISBLANK(A3297), "", ISBLANK(B3297), "Room Number Empty", ISBLANK(C3297), "First Name Empty", ISBLANK(E3297), "Last Name Empty", ISBLANK(F3297), "Date of Birth Empty", ISBLANK(G3297), "NI Number Empty", ISBLANK(H3297), "Check In Date Empty", ISBLANK(J3297), "HB Claim Ref Number Empty", ISBLANK(K3297), "Referral Agency Empty", ISBLANK(M3297), "Gender Empty", ISBLANK(N3297), "Religion Empty", ISBLANK(O3297), "Ethnicity Empty", ISBLANK(P3297), "Nationality Empty", ISBLANK(Q3297), "Disability Empty", ISBLANK(R3297), "Sexual Orientation Empty", ISBLANK(S3297), "Language Empty", ISBLANK(T3297), "Risk Assessment Empty", AND(G3297&lt;&gt;"",H3297&lt;&gt;""), IF(SUMPRODUCT(($G$2:$G$5000=G3297)*($H$2:$H$5000=H3297))&gt;1,"CONFLICT: NI and Check-in Date Already in Use","Correct"), TRUE, "Correct")</f>
        <v/>
      </c>
    </row>
    <row r="3298" spans="1:22" s="14" customFormat="1" x14ac:dyDescent="0.5">
      <c r="A3298" s="10"/>
      <c r="B3298" s="11"/>
      <c r="C3298" s="10"/>
      <c r="D3298" s="10"/>
      <c r="E3298" s="10"/>
      <c r="F3298" s="12"/>
      <c r="G3298" s="10"/>
      <c r="H3298" s="12"/>
      <c r="I3298" s="12"/>
      <c r="J3298" s="13"/>
      <c r="K3298" s="10"/>
      <c r="L3298" s="15" t="str">
        <f ca="1">IF(ISBLANK(F3298), "", DATEDIF(Tenants[[#This Row],[DateOfBirth]],TODAY(),"Y"))</f>
        <v/>
      </c>
      <c r="M3298" s="10"/>
      <c r="N3298" s="10"/>
      <c r="O3298" s="10"/>
      <c r="P3298" s="10"/>
      <c r="Q3298" s="10"/>
      <c r="R3298" s="10"/>
      <c r="S3298" s="10"/>
      <c r="T3298" s="10"/>
      <c r="U3298" s="16" t="str">
        <f t="shared" si="52"/>
        <v/>
      </c>
      <c r="V3298" s="16" t="str" cm="1">
        <f t="array" ref="V3298">_xlfn.IFS(AND(ISBLANK(A3298), OR(B3298&lt;&gt;"",C3298&lt;&gt;"",E3298&lt;&gt;"",F3298&lt;&gt;"",G3298&lt;&gt;"",H3298&lt;&gt;"",J3298&lt;&gt;"",K3298&lt;&gt;"",M3298&lt;&gt;"",N3298&lt;&gt;"",O3298&lt;&gt;"",P3298&lt;&gt;"",Q3298&lt;&gt;"",R3298&lt;&gt;"",S3298&lt;&gt;"",T3298&lt;&gt;"",)), "Address Empty", ISBLANK(A3298), "", ISBLANK(B3298), "Room Number Empty", ISBLANK(C3298), "First Name Empty", ISBLANK(E3298), "Last Name Empty", ISBLANK(F3298), "Date of Birth Empty", ISBLANK(G3298), "NI Number Empty", ISBLANK(H3298), "Check In Date Empty", ISBLANK(J3298), "HB Claim Ref Number Empty", ISBLANK(K3298), "Referral Agency Empty", ISBLANK(M3298), "Gender Empty", ISBLANK(N3298), "Religion Empty", ISBLANK(O3298), "Ethnicity Empty", ISBLANK(P3298), "Nationality Empty", ISBLANK(Q3298), "Disability Empty", ISBLANK(R3298), "Sexual Orientation Empty", ISBLANK(S3298), "Language Empty", ISBLANK(T3298), "Risk Assessment Empty", AND(G3298&lt;&gt;"",H3298&lt;&gt;""), IF(SUMPRODUCT(($G$2:$G$5000=G3298)*($H$2:$H$5000=H3298))&gt;1,"CONFLICT: NI and Check-in Date Already in Use","Correct"), TRUE, "Correct")</f>
        <v/>
      </c>
    </row>
    <row r="3299" spans="1:22" s="14" customFormat="1" x14ac:dyDescent="0.5">
      <c r="A3299" s="10"/>
      <c r="B3299" s="11"/>
      <c r="C3299" s="10"/>
      <c r="D3299" s="10"/>
      <c r="E3299" s="10"/>
      <c r="F3299" s="12"/>
      <c r="G3299" s="10"/>
      <c r="H3299" s="12"/>
      <c r="I3299" s="12"/>
      <c r="J3299" s="13"/>
      <c r="K3299" s="10"/>
      <c r="L3299" s="15" t="str">
        <f ca="1">IF(ISBLANK(F3299), "", DATEDIF(Tenants[[#This Row],[DateOfBirth]],TODAY(),"Y"))</f>
        <v/>
      </c>
      <c r="M3299" s="10"/>
      <c r="N3299" s="10"/>
      <c r="O3299" s="10"/>
      <c r="P3299" s="10"/>
      <c r="Q3299" s="10"/>
      <c r="R3299" s="10"/>
      <c r="S3299" s="10"/>
      <c r="T3299" s="10"/>
      <c r="U3299" s="16" t="str">
        <f t="shared" si="52"/>
        <v/>
      </c>
      <c r="V3299" s="16" t="str" cm="1">
        <f t="array" ref="V3299">_xlfn.IFS(AND(ISBLANK(A3299), OR(B3299&lt;&gt;"",C3299&lt;&gt;"",E3299&lt;&gt;"",F3299&lt;&gt;"",G3299&lt;&gt;"",H3299&lt;&gt;"",J3299&lt;&gt;"",K3299&lt;&gt;"",M3299&lt;&gt;"",N3299&lt;&gt;"",O3299&lt;&gt;"",P3299&lt;&gt;"",Q3299&lt;&gt;"",R3299&lt;&gt;"",S3299&lt;&gt;"",T3299&lt;&gt;"",)), "Address Empty", ISBLANK(A3299), "", ISBLANK(B3299), "Room Number Empty", ISBLANK(C3299), "First Name Empty", ISBLANK(E3299), "Last Name Empty", ISBLANK(F3299), "Date of Birth Empty", ISBLANK(G3299), "NI Number Empty", ISBLANK(H3299), "Check In Date Empty", ISBLANK(J3299), "HB Claim Ref Number Empty", ISBLANK(K3299), "Referral Agency Empty", ISBLANK(M3299), "Gender Empty", ISBLANK(N3299), "Religion Empty", ISBLANK(O3299), "Ethnicity Empty", ISBLANK(P3299), "Nationality Empty", ISBLANK(Q3299), "Disability Empty", ISBLANK(R3299), "Sexual Orientation Empty", ISBLANK(S3299), "Language Empty", ISBLANK(T3299), "Risk Assessment Empty", AND(G3299&lt;&gt;"",H3299&lt;&gt;""), IF(SUMPRODUCT(($G$2:$G$5000=G3299)*($H$2:$H$5000=H3299))&gt;1,"CONFLICT: NI and Check-in Date Already in Use","Correct"), TRUE, "Correct")</f>
        <v/>
      </c>
    </row>
    <row r="3300" spans="1:22" s="14" customFormat="1" x14ac:dyDescent="0.5">
      <c r="A3300" s="10"/>
      <c r="B3300" s="11"/>
      <c r="C3300" s="10"/>
      <c r="D3300" s="10"/>
      <c r="E3300" s="10"/>
      <c r="F3300" s="12"/>
      <c r="G3300" s="10"/>
      <c r="H3300" s="12"/>
      <c r="I3300" s="12"/>
      <c r="J3300" s="13"/>
      <c r="K3300" s="10"/>
      <c r="L3300" s="15" t="str">
        <f ca="1">IF(ISBLANK(F3300), "", DATEDIF(Tenants[[#This Row],[DateOfBirth]],TODAY(),"Y"))</f>
        <v/>
      </c>
      <c r="M3300" s="10"/>
      <c r="N3300" s="10"/>
      <c r="O3300" s="10"/>
      <c r="P3300" s="10"/>
      <c r="Q3300" s="10"/>
      <c r="R3300" s="10"/>
      <c r="S3300" s="10"/>
      <c r="T3300" s="10"/>
      <c r="U3300" s="16" t="str">
        <f t="shared" si="52"/>
        <v/>
      </c>
      <c r="V3300" s="16" t="str" cm="1">
        <f t="array" ref="V3300">_xlfn.IFS(AND(ISBLANK(A3300), OR(B3300&lt;&gt;"",C3300&lt;&gt;"",E3300&lt;&gt;"",F3300&lt;&gt;"",G3300&lt;&gt;"",H3300&lt;&gt;"",J3300&lt;&gt;"",K3300&lt;&gt;"",M3300&lt;&gt;"",N3300&lt;&gt;"",O3300&lt;&gt;"",P3300&lt;&gt;"",Q3300&lt;&gt;"",R3300&lt;&gt;"",S3300&lt;&gt;"",T3300&lt;&gt;"",)), "Address Empty", ISBLANK(A3300), "", ISBLANK(B3300), "Room Number Empty", ISBLANK(C3300), "First Name Empty", ISBLANK(E3300), "Last Name Empty", ISBLANK(F3300), "Date of Birth Empty", ISBLANK(G3300), "NI Number Empty", ISBLANK(H3300), "Check In Date Empty", ISBLANK(J3300), "HB Claim Ref Number Empty", ISBLANK(K3300), "Referral Agency Empty", ISBLANK(M3300), "Gender Empty", ISBLANK(N3300), "Religion Empty", ISBLANK(O3300), "Ethnicity Empty", ISBLANK(P3300), "Nationality Empty", ISBLANK(Q3300), "Disability Empty", ISBLANK(R3300), "Sexual Orientation Empty", ISBLANK(S3300), "Language Empty", ISBLANK(T3300), "Risk Assessment Empty", AND(G3300&lt;&gt;"",H3300&lt;&gt;""), IF(SUMPRODUCT(($G$2:$G$5000=G3300)*($H$2:$H$5000=H3300))&gt;1,"CONFLICT: NI and Check-in Date Already in Use","Correct"), TRUE, "Correct")</f>
        <v/>
      </c>
    </row>
    <row r="3301" spans="1:22" s="14" customFormat="1" x14ac:dyDescent="0.5">
      <c r="A3301" s="10"/>
      <c r="B3301" s="11"/>
      <c r="C3301" s="10"/>
      <c r="D3301" s="10"/>
      <c r="E3301" s="10"/>
      <c r="F3301" s="12"/>
      <c r="G3301" s="10"/>
      <c r="H3301" s="12"/>
      <c r="I3301" s="12"/>
      <c r="J3301" s="13"/>
      <c r="K3301" s="10"/>
      <c r="L3301" s="15" t="str">
        <f ca="1">IF(ISBLANK(F3301), "", DATEDIF(Tenants[[#This Row],[DateOfBirth]],TODAY(),"Y"))</f>
        <v/>
      </c>
      <c r="M3301" s="10"/>
      <c r="N3301" s="10"/>
      <c r="O3301" s="10"/>
      <c r="P3301" s="10"/>
      <c r="Q3301" s="10"/>
      <c r="R3301" s="10"/>
      <c r="S3301" s="10"/>
      <c r="T3301" s="10"/>
      <c r="U3301" s="16" t="str">
        <f t="shared" si="52"/>
        <v/>
      </c>
      <c r="V3301" s="16" t="str" cm="1">
        <f t="array" ref="V3301">_xlfn.IFS(AND(ISBLANK(A3301), OR(B3301&lt;&gt;"",C3301&lt;&gt;"",E3301&lt;&gt;"",F3301&lt;&gt;"",G3301&lt;&gt;"",H3301&lt;&gt;"",J3301&lt;&gt;"",K3301&lt;&gt;"",M3301&lt;&gt;"",N3301&lt;&gt;"",O3301&lt;&gt;"",P3301&lt;&gt;"",Q3301&lt;&gt;"",R3301&lt;&gt;"",S3301&lt;&gt;"",T3301&lt;&gt;"",)), "Address Empty", ISBLANK(A3301), "", ISBLANK(B3301), "Room Number Empty", ISBLANK(C3301), "First Name Empty", ISBLANK(E3301), "Last Name Empty", ISBLANK(F3301), "Date of Birth Empty", ISBLANK(G3301), "NI Number Empty", ISBLANK(H3301), "Check In Date Empty", ISBLANK(J3301), "HB Claim Ref Number Empty", ISBLANK(K3301), "Referral Agency Empty", ISBLANK(M3301), "Gender Empty", ISBLANK(N3301), "Religion Empty", ISBLANK(O3301), "Ethnicity Empty", ISBLANK(P3301), "Nationality Empty", ISBLANK(Q3301), "Disability Empty", ISBLANK(R3301), "Sexual Orientation Empty", ISBLANK(S3301), "Language Empty", ISBLANK(T3301), "Risk Assessment Empty", AND(G3301&lt;&gt;"",H3301&lt;&gt;""), IF(SUMPRODUCT(($G$2:$G$5000=G3301)*($H$2:$H$5000=H3301))&gt;1,"CONFLICT: NI and Check-in Date Already in Use","Correct"), TRUE, "Correct")</f>
        <v/>
      </c>
    </row>
    <row r="3302" spans="1:22" s="14" customFormat="1" x14ac:dyDescent="0.5">
      <c r="A3302" s="10"/>
      <c r="B3302" s="11"/>
      <c r="C3302" s="10"/>
      <c r="D3302" s="10"/>
      <c r="E3302" s="10"/>
      <c r="F3302" s="12"/>
      <c r="G3302" s="10"/>
      <c r="H3302" s="12"/>
      <c r="I3302" s="12"/>
      <c r="J3302" s="13"/>
      <c r="K3302" s="10"/>
      <c r="L3302" s="15" t="str">
        <f ca="1">IF(ISBLANK(F3302), "", DATEDIF(Tenants[[#This Row],[DateOfBirth]],TODAY(),"Y"))</f>
        <v/>
      </c>
      <c r="M3302" s="10"/>
      <c r="N3302" s="10"/>
      <c r="O3302" s="10"/>
      <c r="P3302" s="10"/>
      <c r="Q3302" s="10"/>
      <c r="R3302" s="10"/>
      <c r="S3302" s="10"/>
      <c r="T3302" s="10"/>
      <c r="U3302" s="16" t="str">
        <f t="shared" si="52"/>
        <v/>
      </c>
      <c r="V3302" s="16" t="str" cm="1">
        <f t="array" ref="V3302">_xlfn.IFS(AND(ISBLANK(A3302), OR(B3302&lt;&gt;"",C3302&lt;&gt;"",E3302&lt;&gt;"",F3302&lt;&gt;"",G3302&lt;&gt;"",H3302&lt;&gt;"",J3302&lt;&gt;"",K3302&lt;&gt;"",M3302&lt;&gt;"",N3302&lt;&gt;"",O3302&lt;&gt;"",P3302&lt;&gt;"",Q3302&lt;&gt;"",R3302&lt;&gt;"",S3302&lt;&gt;"",T3302&lt;&gt;"",)), "Address Empty", ISBLANK(A3302), "", ISBLANK(B3302), "Room Number Empty", ISBLANK(C3302), "First Name Empty", ISBLANK(E3302), "Last Name Empty", ISBLANK(F3302), "Date of Birth Empty", ISBLANK(G3302), "NI Number Empty", ISBLANK(H3302), "Check In Date Empty", ISBLANK(J3302), "HB Claim Ref Number Empty", ISBLANK(K3302), "Referral Agency Empty", ISBLANK(M3302), "Gender Empty", ISBLANK(N3302), "Religion Empty", ISBLANK(O3302), "Ethnicity Empty", ISBLANK(P3302), "Nationality Empty", ISBLANK(Q3302), "Disability Empty", ISBLANK(R3302), "Sexual Orientation Empty", ISBLANK(S3302), "Language Empty", ISBLANK(T3302), "Risk Assessment Empty", AND(G3302&lt;&gt;"",H3302&lt;&gt;""), IF(SUMPRODUCT(($G$2:$G$5000=G3302)*($H$2:$H$5000=H3302))&gt;1,"CONFLICT: NI and Check-in Date Already in Use","Correct"), TRUE, "Correct")</f>
        <v/>
      </c>
    </row>
    <row r="3303" spans="1:22" s="14" customFormat="1" x14ac:dyDescent="0.5">
      <c r="A3303" s="10"/>
      <c r="B3303" s="11"/>
      <c r="C3303" s="10"/>
      <c r="D3303" s="10"/>
      <c r="E3303" s="10"/>
      <c r="F3303" s="12"/>
      <c r="G3303" s="10"/>
      <c r="H3303" s="12"/>
      <c r="I3303" s="12"/>
      <c r="J3303" s="13"/>
      <c r="K3303" s="10"/>
      <c r="L3303" s="15" t="str">
        <f ca="1">IF(ISBLANK(F3303), "", DATEDIF(Tenants[[#This Row],[DateOfBirth]],TODAY(),"Y"))</f>
        <v/>
      </c>
      <c r="M3303" s="10"/>
      <c r="N3303" s="10"/>
      <c r="O3303" s="10"/>
      <c r="P3303" s="10"/>
      <c r="Q3303" s="10"/>
      <c r="R3303" s="10"/>
      <c r="S3303" s="10"/>
      <c r="T3303" s="10"/>
      <c r="U3303" s="16" t="str">
        <f t="shared" si="52"/>
        <v/>
      </c>
      <c r="V3303" s="16" t="str" cm="1">
        <f t="array" ref="V3303">_xlfn.IFS(AND(ISBLANK(A3303), OR(B3303&lt;&gt;"",C3303&lt;&gt;"",E3303&lt;&gt;"",F3303&lt;&gt;"",G3303&lt;&gt;"",H3303&lt;&gt;"",J3303&lt;&gt;"",K3303&lt;&gt;"",M3303&lt;&gt;"",N3303&lt;&gt;"",O3303&lt;&gt;"",P3303&lt;&gt;"",Q3303&lt;&gt;"",R3303&lt;&gt;"",S3303&lt;&gt;"",T3303&lt;&gt;"",)), "Address Empty", ISBLANK(A3303), "", ISBLANK(B3303), "Room Number Empty", ISBLANK(C3303), "First Name Empty", ISBLANK(E3303), "Last Name Empty", ISBLANK(F3303), "Date of Birth Empty", ISBLANK(G3303), "NI Number Empty", ISBLANK(H3303), "Check In Date Empty", ISBLANK(J3303), "HB Claim Ref Number Empty", ISBLANK(K3303), "Referral Agency Empty", ISBLANK(M3303), "Gender Empty", ISBLANK(N3303), "Religion Empty", ISBLANK(O3303), "Ethnicity Empty", ISBLANK(P3303), "Nationality Empty", ISBLANK(Q3303), "Disability Empty", ISBLANK(R3303), "Sexual Orientation Empty", ISBLANK(S3303), "Language Empty", ISBLANK(T3303), "Risk Assessment Empty", AND(G3303&lt;&gt;"",H3303&lt;&gt;""), IF(SUMPRODUCT(($G$2:$G$5000=G3303)*($H$2:$H$5000=H3303))&gt;1,"CONFLICT: NI and Check-in Date Already in Use","Correct"), TRUE, "Correct")</f>
        <v/>
      </c>
    </row>
    <row r="3304" spans="1:22" s="14" customFormat="1" x14ac:dyDescent="0.5">
      <c r="A3304" s="10"/>
      <c r="B3304" s="11"/>
      <c r="C3304" s="10"/>
      <c r="D3304" s="10"/>
      <c r="E3304" s="10"/>
      <c r="F3304" s="12"/>
      <c r="G3304" s="10"/>
      <c r="H3304" s="12"/>
      <c r="I3304" s="12"/>
      <c r="J3304" s="13"/>
      <c r="K3304" s="10"/>
      <c r="L3304" s="15" t="str">
        <f ca="1">IF(ISBLANK(F3304), "", DATEDIF(Tenants[[#This Row],[DateOfBirth]],TODAY(),"Y"))</f>
        <v/>
      </c>
      <c r="M3304" s="10"/>
      <c r="N3304" s="10"/>
      <c r="O3304" s="10"/>
      <c r="P3304" s="10"/>
      <c r="Q3304" s="10"/>
      <c r="R3304" s="10"/>
      <c r="S3304" s="10"/>
      <c r="T3304" s="10"/>
      <c r="U3304" s="16" t="str">
        <f t="shared" si="52"/>
        <v/>
      </c>
      <c r="V3304" s="16" t="str" cm="1">
        <f t="array" ref="V3304">_xlfn.IFS(AND(ISBLANK(A3304), OR(B3304&lt;&gt;"",C3304&lt;&gt;"",E3304&lt;&gt;"",F3304&lt;&gt;"",G3304&lt;&gt;"",H3304&lt;&gt;"",J3304&lt;&gt;"",K3304&lt;&gt;"",M3304&lt;&gt;"",N3304&lt;&gt;"",O3304&lt;&gt;"",P3304&lt;&gt;"",Q3304&lt;&gt;"",R3304&lt;&gt;"",S3304&lt;&gt;"",T3304&lt;&gt;"",)), "Address Empty", ISBLANK(A3304), "", ISBLANK(B3304), "Room Number Empty", ISBLANK(C3304), "First Name Empty", ISBLANK(E3304), "Last Name Empty", ISBLANK(F3304), "Date of Birth Empty", ISBLANK(G3304), "NI Number Empty", ISBLANK(H3304), "Check In Date Empty", ISBLANK(J3304), "HB Claim Ref Number Empty", ISBLANK(K3304), "Referral Agency Empty", ISBLANK(M3304), "Gender Empty", ISBLANK(N3304), "Religion Empty", ISBLANK(O3304), "Ethnicity Empty", ISBLANK(P3304), "Nationality Empty", ISBLANK(Q3304), "Disability Empty", ISBLANK(R3304), "Sexual Orientation Empty", ISBLANK(S3304), "Language Empty", ISBLANK(T3304), "Risk Assessment Empty", AND(G3304&lt;&gt;"",H3304&lt;&gt;""), IF(SUMPRODUCT(($G$2:$G$5000=G3304)*($H$2:$H$5000=H3304))&gt;1,"CONFLICT: NI and Check-in Date Already in Use","Correct"), TRUE, "Correct")</f>
        <v/>
      </c>
    </row>
    <row r="3305" spans="1:22" s="14" customFormat="1" x14ac:dyDescent="0.5">
      <c r="A3305" s="10"/>
      <c r="B3305" s="11"/>
      <c r="C3305" s="10"/>
      <c r="D3305" s="10"/>
      <c r="E3305" s="10"/>
      <c r="F3305" s="12"/>
      <c r="G3305" s="10"/>
      <c r="H3305" s="12"/>
      <c r="I3305" s="12"/>
      <c r="J3305" s="13"/>
      <c r="K3305" s="10"/>
      <c r="L3305" s="15" t="str">
        <f ca="1">IF(ISBLANK(F3305), "", DATEDIF(Tenants[[#This Row],[DateOfBirth]],TODAY(),"Y"))</f>
        <v/>
      </c>
      <c r="M3305" s="10"/>
      <c r="N3305" s="10"/>
      <c r="O3305" s="10"/>
      <c r="P3305" s="10"/>
      <c r="Q3305" s="10"/>
      <c r="R3305" s="10"/>
      <c r="S3305" s="10"/>
      <c r="T3305" s="10"/>
      <c r="U3305" s="16" t="str">
        <f t="shared" si="52"/>
        <v/>
      </c>
      <c r="V3305" s="16" t="str" cm="1">
        <f t="array" ref="V3305">_xlfn.IFS(AND(ISBLANK(A3305), OR(B3305&lt;&gt;"",C3305&lt;&gt;"",E3305&lt;&gt;"",F3305&lt;&gt;"",G3305&lt;&gt;"",H3305&lt;&gt;"",J3305&lt;&gt;"",K3305&lt;&gt;"",M3305&lt;&gt;"",N3305&lt;&gt;"",O3305&lt;&gt;"",P3305&lt;&gt;"",Q3305&lt;&gt;"",R3305&lt;&gt;"",S3305&lt;&gt;"",T3305&lt;&gt;"",)), "Address Empty", ISBLANK(A3305), "", ISBLANK(B3305), "Room Number Empty", ISBLANK(C3305), "First Name Empty", ISBLANK(E3305), "Last Name Empty", ISBLANK(F3305), "Date of Birth Empty", ISBLANK(G3305), "NI Number Empty", ISBLANK(H3305), "Check In Date Empty", ISBLANK(J3305), "HB Claim Ref Number Empty", ISBLANK(K3305), "Referral Agency Empty", ISBLANK(M3305), "Gender Empty", ISBLANK(N3305), "Religion Empty", ISBLANK(O3305), "Ethnicity Empty", ISBLANK(P3305), "Nationality Empty", ISBLANK(Q3305), "Disability Empty", ISBLANK(R3305), "Sexual Orientation Empty", ISBLANK(S3305), "Language Empty", ISBLANK(T3305), "Risk Assessment Empty", AND(G3305&lt;&gt;"",H3305&lt;&gt;""), IF(SUMPRODUCT(($G$2:$G$5000=G3305)*($H$2:$H$5000=H3305))&gt;1,"CONFLICT: NI and Check-in Date Already in Use","Correct"), TRUE, "Correct")</f>
        <v/>
      </c>
    </row>
    <row r="3306" spans="1:22" s="14" customFormat="1" x14ac:dyDescent="0.5">
      <c r="A3306" s="10"/>
      <c r="B3306" s="11"/>
      <c r="C3306" s="10"/>
      <c r="D3306" s="10"/>
      <c r="E3306" s="10"/>
      <c r="F3306" s="12"/>
      <c r="G3306" s="10"/>
      <c r="H3306" s="12"/>
      <c r="I3306" s="12"/>
      <c r="J3306" s="13"/>
      <c r="K3306" s="10"/>
      <c r="L3306" s="15" t="str">
        <f ca="1">IF(ISBLANK(F3306), "", DATEDIF(Tenants[[#This Row],[DateOfBirth]],TODAY(),"Y"))</f>
        <v/>
      </c>
      <c r="M3306" s="10"/>
      <c r="N3306" s="10"/>
      <c r="O3306" s="10"/>
      <c r="P3306" s="10"/>
      <c r="Q3306" s="10"/>
      <c r="R3306" s="10"/>
      <c r="S3306" s="10"/>
      <c r="T3306" s="10"/>
      <c r="U3306" s="16" t="str">
        <f t="shared" si="52"/>
        <v/>
      </c>
      <c r="V3306" s="16" t="str" cm="1">
        <f t="array" ref="V3306">_xlfn.IFS(AND(ISBLANK(A3306), OR(B3306&lt;&gt;"",C3306&lt;&gt;"",E3306&lt;&gt;"",F3306&lt;&gt;"",G3306&lt;&gt;"",H3306&lt;&gt;"",J3306&lt;&gt;"",K3306&lt;&gt;"",M3306&lt;&gt;"",N3306&lt;&gt;"",O3306&lt;&gt;"",P3306&lt;&gt;"",Q3306&lt;&gt;"",R3306&lt;&gt;"",S3306&lt;&gt;"",T3306&lt;&gt;"",)), "Address Empty", ISBLANK(A3306), "", ISBLANK(B3306), "Room Number Empty", ISBLANK(C3306), "First Name Empty", ISBLANK(E3306), "Last Name Empty", ISBLANK(F3306), "Date of Birth Empty", ISBLANK(G3306), "NI Number Empty", ISBLANK(H3306), "Check In Date Empty", ISBLANK(J3306), "HB Claim Ref Number Empty", ISBLANK(K3306), "Referral Agency Empty", ISBLANK(M3306), "Gender Empty", ISBLANK(N3306), "Religion Empty", ISBLANK(O3306), "Ethnicity Empty", ISBLANK(P3306), "Nationality Empty", ISBLANK(Q3306), "Disability Empty", ISBLANK(R3306), "Sexual Orientation Empty", ISBLANK(S3306), "Language Empty", ISBLANK(T3306), "Risk Assessment Empty", AND(G3306&lt;&gt;"",H3306&lt;&gt;""), IF(SUMPRODUCT(($G$2:$G$5000=G3306)*($H$2:$H$5000=H3306))&gt;1,"CONFLICT: NI and Check-in Date Already in Use","Correct"), TRUE, "Correct")</f>
        <v/>
      </c>
    </row>
    <row r="3307" spans="1:22" s="14" customFormat="1" x14ac:dyDescent="0.5">
      <c r="A3307" s="10"/>
      <c r="B3307" s="11"/>
      <c r="C3307" s="10"/>
      <c r="D3307" s="10"/>
      <c r="E3307" s="10"/>
      <c r="F3307" s="12"/>
      <c r="G3307" s="10"/>
      <c r="H3307" s="12"/>
      <c r="I3307" s="12"/>
      <c r="J3307" s="13"/>
      <c r="K3307" s="10"/>
      <c r="L3307" s="15" t="str">
        <f ca="1">IF(ISBLANK(F3307), "", DATEDIF(Tenants[[#This Row],[DateOfBirth]],TODAY(),"Y"))</f>
        <v/>
      </c>
      <c r="M3307" s="10"/>
      <c r="N3307" s="10"/>
      <c r="O3307" s="10"/>
      <c r="P3307" s="10"/>
      <c r="Q3307" s="10"/>
      <c r="R3307" s="10"/>
      <c r="S3307" s="10"/>
      <c r="T3307" s="10"/>
      <c r="U3307" s="16" t="str">
        <f t="shared" si="52"/>
        <v/>
      </c>
      <c r="V3307" s="16" t="str" cm="1">
        <f t="array" ref="V3307">_xlfn.IFS(AND(ISBLANK(A3307), OR(B3307&lt;&gt;"",C3307&lt;&gt;"",E3307&lt;&gt;"",F3307&lt;&gt;"",G3307&lt;&gt;"",H3307&lt;&gt;"",J3307&lt;&gt;"",K3307&lt;&gt;"",M3307&lt;&gt;"",N3307&lt;&gt;"",O3307&lt;&gt;"",P3307&lt;&gt;"",Q3307&lt;&gt;"",R3307&lt;&gt;"",S3307&lt;&gt;"",T3307&lt;&gt;"",)), "Address Empty", ISBLANK(A3307), "", ISBLANK(B3307), "Room Number Empty", ISBLANK(C3307), "First Name Empty", ISBLANK(E3307), "Last Name Empty", ISBLANK(F3307), "Date of Birth Empty", ISBLANK(G3307), "NI Number Empty", ISBLANK(H3307), "Check In Date Empty", ISBLANK(J3307), "HB Claim Ref Number Empty", ISBLANK(K3307), "Referral Agency Empty", ISBLANK(M3307), "Gender Empty", ISBLANK(N3307), "Religion Empty", ISBLANK(O3307), "Ethnicity Empty", ISBLANK(P3307), "Nationality Empty", ISBLANK(Q3307), "Disability Empty", ISBLANK(R3307), "Sexual Orientation Empty", ISBLANK(S3307), "Language Empty", ISBLANK(T3307), "Risk Assessment Empty", AND(G3307&lt;&gt;"",H3307&lt;&gt;""), IF(SUMPRODUCT(($G$2:$G$5000=G3307)*($H$2:$H$5000=H3307))&gt;1,"CONFLICT: NI and Check-in Date Already in Use","Correct"), TRUE, "Correct")</f>
        <v/>
      </c>
    </row>
    <row r="3308" spans="1:22" s="14" customFormat="1" x14ac:dyDescent="0.5">
      <c r="A3308" s="10"/>
      <c r="B3308" s="11"/>
      <c r="C3308" s="10"/>
      <c r="D3308" s="10"/>
      <c r="E3308" s="10"/>
      <c r="F3308" s="12"/>
      <c r="G3308" s="10"/>
      <c r="H3308" s="12"/>
      <c r="I3308" s="12"/>
      <c r="J3308" s="13"/>
      <c r="K3308" s="10"/>
      <c r="L3308" s="15" t="str">
        <f ca="1">IF(ISBLANK(F3308), "", DATEDIF(Tenants[[#This Row],[DateOfBirth]],TODAY(),"Y"))</f>
        <v/>
      </c>
      <c r="M3308" s="10"/>
      <c r="N3308" s="10"/>
      <c r="O3308" s="10"/>
      <c r="P3308" s="10"/>
      <c r="Q3308" s="10"/>
      <c r="R3308" s="10"/>
      <c r="S3308" s="10"/>
      <c r="T3308" s="10"/>
      <c r="U3308" s="16" t="str">
        <f t="shared" ref="U3308:U3371" si="53">IF(AND(ISBLANK(H3308),ISBLANK(I3308)),"",IF(ISBLANK(I3308),"ONGOING",DATEDIF(H3308,I3308,"Y")&amp;" YEAR(S) "&amp;DATEDIF(H3308,I3308,"YM")&amp;" MONTH(S)"))</f>
        <v/>
      </c>
      <c r="V3308" s="16" t="str" cm="1">
        <f t="array" ref="V3308">_xlfn.IFS(AND(ISBLANK(A3308), OR(B3308&lt;&gt;"",C3308&lt;&gt;"",E3308&lt;&gt;"",F3308&lt;&gt;"",G3308&lt;&gt;"",H3308&lt;&gt;"",J3308&lt;&gt;"",K3308&lt;&gt;"",M3308&lt;&gt;"",N3308&lt;&gt;"",O3308&lt;&gt;"",P3308&lt;&gt;"",Q3308&lt;&gt;"",R3308&lt;&gt;"",S3308&lt;&gt;"",T3308&lt;&gt;"",)), "Address Empty", ISBLANK(A3308), "", ISBLANK(B3308), "Room Number Empty", ISBLANK(C3308), "First Name Empty", ISBLANK(E3308), "Last Name Empty", ISBLANK(F3308), "Date of Birth Empty", ISBLANK(G3308), "NI Number Empty", ISBLANK(H3308), "Check In Date Empty", ISBLANK(J3308), "HB Claim Ref Number Empty", ISBLANK(K3308), "Referral Agency Empty", ISBLANK(M3308), "Gender Empty", ISBLANK(N3308), "Religion Empty", ISBLANK(O3308), "Ethnicity Empty", ISBLANK(P3308), "Nationality Empty", ISBLANK(Q3308), "Disability Empty", ISBLANK(R3308), "Sexual Orientation Empty", ISBLANK(S3308), "Language Empty", ISBLANK(T3308), "Risk Assessment Empty", AND(G3308&lt;&gt;"",H3308&lt;&gt;""), IF(SUMPRODUCT(($G$2:$G$5000=G3308)*($H$2:$H$5000=H3308))&gt;1,"CONFLICT: NI and Check-in Date Already in Use","Correct"), TRUE, "Correct")</f>
        <v/>
      </c>
    </row>
    <row r="3309" spans="1:22" s="14" customFormat="1" x14ac:dyDescent="0.5">
      <c r="A3309" s="10"/>
      <c r="B3309" s="11"/>
      <c r="C3309" s="10"/>
      <c r="D3309" s="10"/>
      <c r="E3309" s="10"/>
      <c r="F3309" s="12"/>
      <c r="G3309" s="10"/>
      <c r="H3309" s="12"/>
      <c r="I3309" s="12"/>
      <c r="J3309" s="13"/>
      <c r="K3309" s="10"/>
      <c r="L3309" s="15" t="str">
        <f ca="1">IF(ISBLANK(F3309), "", DATEDIF(Tenants[[#This Row],[DateOfBirth]],TODAY(),"Y"))</f>
        <v/>
      </c>
      <c r="M3309" s="10"/>
      <c r="N3309" s="10"/>
      <c r="O3309" s="10"/>
      <c r="P3309" s="10"/>
      <c r="Q3309" s="10"/>
      <c r="R3309" s="10"/>
      <c r="S3309" s="10"/>
      <c r="T3309" s="10"/>
      <c r="U3309" s="16" t="str">
        <f t="shared" si="53"/>
        <v/>
      </c>
      <c r="V3309" s="16" t="str" cm="1">
        <f t="array" ref="V3309">_xlfn.IFS(AND(ISBLANK(A3309), OR(B3309&lt;&gt;"",C3309&lt;&gt;"",E3309&lt;&gt;"",F3309&lt;&gt;"",G3309&lt;&gt;"",H3309&lt;&gt;"",J3309&lt;&gt;"",K3309&lt;&gt;"",M3309&lt;&gt;"",N3309&lt;&gt;"",O3309&lt;&gt;"",P3309&lt;&gt;"",Q3309&lt;&gt;"",R3309&lt;&gt;"",S3309&lt;&gt;"",T3309&lt;&gt;"",)), "Address Empty", ISBLANK(A3309), "", ISBLANK(B3309), "Room Number Empty", ISBLANK(C3309), "First Name Empty", ISBLANK(E3309), "Last Name Empty", ISBLANK(F3309), "Date of Birth Empty", ISBLANK(G3309), "NI Number Empty", ISBLANK(H3309), "Check In Date Empty", ISBLANK(J3309), "HB Claim Ref Number Empty", ISBLANK(K3309), "Referral Agency Empty", ISBLANK(M3309), "Gender Empty", ISBLANK(N3309), "Religion Empty", ISBLANK(O3309), "Ethnicity Empty", ISBLANK(P3309), "Nationality Empty", ISBLANK(Q3309), "Disability Empty", ISBLANK(R3309), "Sexual Orientation Empty", ISBLANK(S3309), "Language Empty", ISBLANK(T3309), "Risk Assessment Empty", AND(G3309&lt;&gt;"",H3309&lt;&gt;""), IF(SUMPRODUCT(($G$2:$G$5000=G3309)*($H$2:$H$5000=H3309))&gt;1,"CONFLICT: NI and Check-in Date Already in Use","Correct"), TRUE, "Correct")</f>
        <v/>
      </c>
    </row>
    <row r="3310" spans="1:22" s="14" customFormat="1" x14ac:dyDescent="0.5">
      <c r="A3310" s="10"/>
      <c r="B3310" s="11"/>
      <c r="C3310" s="10"/>
      <c r="D3310" s="10"/>
      <c r="E3310" s="10"/>
      <c r="F3310" s="12"/>
      <c r="G3310" s="10"/>
      <c r="H3310" s="12"/>
      <c r="I3310" s="12"/>
      <c r="J3310" s="13"/>
      <c r="K3310" s="10"/>
      <c r="L3310" s="15" t="str">
        <f ca="1">IF(ISBLANK(F3310), "", DATEDIF(Tenants[[#This Row],[DateOfBirth]],TODAY(),"Y"))</f>
        <v/>
      </c>
      <c r="M3310" s="10"/>
      <c r="N3310" s="10"/>
      <c r="O3310" s="10"/>
      <c r="P3310" s="10"/>
      <c r="Q3310" s="10"/>
      <c r="R3310" s="10"/>
      <c r="S3310" s="10"/>
      <c r="T3310" s="10"/>
      <c r="U3310" s="16" t="str">
        <f t="shared" si="53"/>
        <v/>
      </c>
      <c r="V3310" s="16" t="str" cm="1">
        <f t="array" ref="V3310">_xlfn.IFS(AND(ISBLANK(A3310), OR(B3310&lt;&gt;"",C3310&lt;&gt;"",E3310&lt;&gt;"",F3310&lt;&gt;"",G3310&lt;&gt;"",H3310&lt;&gt;"",J3310&lt;&gt;"",K3310&lt;&gt;"",M3310&lt;&gt;"",N3310&lt;&gt;"",O3310&lt;&gt;"",P3310&lt;&gt;"",Q3310&lt;&gt;"",R3310&lt;&gt;"",S3310&lt;&gt;"",T3310&lt;&gt;"",)), "Address Empty", ISBLANK(A3310), "", ISBLANK(B3310), "Room Number Empty", ISBLANK(C3310), "First Name Empty", ISBLANK(E3310), "Last Name Empty", ISBLANK(F3310), "Date of Birth Empty", ISBLANK(G3310), "NI Number Empty", ISBLANK(H3310), "Check In Date Empty", ISBLANK(J3310), "HB Claim Ref Number Empty", ISBLANK(K3310), "Referral Agency Empty", ISBLANK(M3310), "Gender Empty", ISBLANK(N3310), "Religion Empty", ISBLANK(O3310), "Ethnicity Empty", ISBLANK(P3310), "Nationality Empty", ISBLANK(Q3310), "Disability Empty", ISBLANK(R3310), "Sexual Orientation Empty", ISBLANK(S3310), "Language Empty", ISBLANK(T3310), "Risk Assessment Empty", AND(G3310&lt;&gt;"",H3310&lt;&gt;""), IF(SUMPRODUCT(($G$2:$G$5000=G3310)*($H$2:$H$5000=H3310))&gt;1,"CONFLICT: NI and Check-in Date Already in Use","Correct"), TRUE, "Correct")</f>
        <v/>
      </c>
    </row>
    <row r="3311" spans="1:22" s="14" customFormat="1" x14ac:dyDescent="0.5">
      <c r="A3311" s="10"/>
      <c r="B3311" s="11"/>
      <c r="C3311" s="10"/>
      <c r="D3311" s="10"/>
      <c r="E3311" s="10"/>
      <c r="F3311" s="12"/>
      <c r="G3311" s="10"/>
      <c r="H3311" s="12"/>
      <c r="I3311" s="12"/>
      <c r="J3311" s="13"/>
      <c r="K3311" s="10"/>
      <c r="L3311" s="15" t="str">
        <f ca="1">IF(ISBLANK(F3311), "", DATEDIF(Tenants[[#This Row],[DateOfBirth]],TODAY(),"Y"))</f>
        <v/>
      </c>
      <c r="M3311" s="10"/>
      <c r="N3311" s="10"/>
      <c r="O3311" s="10"/>
      <c r="P3311" s="10"/>
      <c r="Q3311" s="10"/>
      <c r="R3311" s="10"/>
      <c r="S3311" s="10"/>
      <c r="T3311" s="10"/>
      <c r="U3311" s="16" t="str">
        <f t="shared" si="53"/>
        <v/>
      </c>
      <c r="V3311" s="16" t="str" cm="1">
        <f t="array" ref="V3311">_xlfn.IFS(AND(ISBLANK(A3311), OR(B3311&lt;&gt;"",C3311&lt;&gt;"",E3311&lt;&gt;"",F3311&lt;&gt;"",G3311&lt;&gt;"",H3311&lt;&gt;"",J3311&lt;&gt;"",K3311&lt;&gt;"",M3311&lt;&gt;"",N3311&lt;&gt;"",O3311&lt;&gt;"",P3311&lt;&gt;"",Q3311&lt;&gt;"",R3311&lt;&gt;"",S3311&lt;&gt;"",T3311&lt;&gt;"",)), "Address Empty", ISBLANK(A3311), "", ISBLANK(B3311), "Room Number Empty", ISBLANK(C3311), "First Name Empty", ISBLANK(E3311), "Last Name Empty", ISBLANK(F3311), "Date of Birth Empty", ISBLANK(G3311), "NI Number Empty", ISBLANK(H3311), "Check In Date Empty", ISBLANK(J3311), "HB Claim Ref Number Empty", ISBLANK(K3311), "Referral Agency Empty", ISBLANK(M3311), "Gender Empty", ISBLANK(N3311), "Religion Empty", ISBLANK(O3311), "Ethnicity Empty", ISBLANK(P3311), "Nationality Empty", ISBLANK(Q3311), "Disability Empty", ISBLANK(R3311), "Sexual Orientation Empty", ISBLANK(S3311), "Language Empty", ISBLANK(T3311), "Risk Assessment Empty", AND(G3311&lt;&gt;"",H3311&lt;&gt;""), IF(SUMPRODUCT(($G$2:$G$5000=G3311)*($H$2:$H$5000=H3311))&gt;1,"CONFLICT: NI and Check-in Date Already in Use","Correct"), TRUE, "Correct")</f>
        <v/>
      </c>
    </row>
    <row r="3312" spans="1:22" s="14" customFormat="1" x14ac:dyDescent="0.5">
      <c r="A3312" s="10"/>
      <c r="B3312" s="11"/>
      <c r="C3312" s="10"/>
      <c r="D3312" s="10"/>
      <c r="E3312" s="10"/>
      <c r="F3312" s="12"/>
      <c r="G3312" s="10"/>
      <c r="H3312" s="12"/>
      <c r="I3312" s="12"/>
      <c r="J3312" s="13"/>
      <c r="K3312" s="10"/>
      <c r="L3312" s="15" t="str">
        <f ca="1">IF(ISBLANK(F3312), "", DATEDIF(Tenants[[#This Row],[DateOfBirth]],TODAY(),"Y"))</f>
        <v/>
      </c>
      <c r="M3312" s="10"/>
      <c r="N3312" s="10"/>
      <c r="O3312" s="10"/>
      <c r="P3312" s="10"/>
      <c r="Q3312" s="10"/>
      <c r="R3312" s="10"/>
      <c r="S3312" s="10"/>
      <c r="T3312" s="10"/>
      <c r="U3312" s="16" t="str">
        <f t="shared" si="53"/>
        <v/>
      </c>
      <c r="V3312" s="16" t="str" cm="1">
        <f t="array" ref="V3312">_xlfn.IFS(AND(ISBLANK(A3312), OR(B3312&lt;&gt;"",C3312&lt;&gt;"",E3312&lt;&gt;"",F3312&lt;&gt;"",G3312&lt;&gt;"",H3312&lt;&gt;"",J3312&lt;&gt;"",K3312&lt;&gt;"",M3312&lt;&gt;"",N3312&lt;&gt;"",O3312&lt;&gt;"",P3312&lt;&gt;"",Q3312&lt;&gt;"",R3312&lt;&gt;"",S3312&lt;&gt;"",T3312&lt;&gt;"",)), "Address Empty", ISBLANK(A3312), "", ISBLANK(B3312), "Room Number Empty", ISBLANK(C3312), "First Name Empty", ISBLANK(E3312), "Last Name Empty", ISBLANK(F3312), "Date of Birth Empty", ISBLANK(G3312), "NI Number Empty", ISBLANK(H3312), "Check In Date Empty", ISBLANK(J3312), "HB Claim Ref Number Empty", ISBLANK(K3312), "Referral Agency Empty", ISBLANK(M3312), "Gender Empty", ISBLANK(N3312), "Religion Empty", ISBLANK(O3312), "Ethnicity Empty", ISBLANK(P3312), "Nationality Empty", ISBLANK(Q3312), "Disability Empty", ISBLANK(R3312), "Sexual Orientation Empty", ISBLANK(S3312), "Language Empty", ISBLANK(T3312), "Risk Assessment Empty", AND(G3312&lt;&gt;"",H3312&lt;&gt;""), IF(SUMPRODUCT(($G$2:$G$5000=G3312)*($H$2:$H$5000=H3312))&gt;1,"CONFLICT: NI and Check-in Date Already in Use","Correct"), TRUE, "Correct")</f>
        <v/>
      </c>
    </row>
    <row r="3313" spans="1:22" s="14" customFormat="1" x14ac:dyDescent="0.5">
      <c r="A3313" s="10"/>
      <c r="B3313" s="11"/>
      <c r="C3313" s="10"/>
      <c r="D3313" s="10"/>
      <c r="E3313" s="10"/>
      <c r="F3313" s="12"/>
      <c r="G3313" s="10"/>
      <c r="H3313" s="12"/>
      <c r="I3313" s="12"/>
      <c r="J3313" s="13"/>
      <c r="K3313" s="10"/>
      <c r="L3313" s="15" t="str">
        <f ca="1">IF(ISBLANK(F3313), "", DATEDIF(Tenants[[#This Row],[DateOfBirth]],TODAY(),"Y"))</f>
        <v/>
      </c>
      <c r="M3313" s="10"/>
      <c r="N3313" s="10"/>
      <c r="O3313" s="10"/>
      <c r="P3313" s="10"/>
      <c r="Q3313" s="10"/>
      <c r="R3313" s="10"/>
      <c r="S3313" s="10"/>
      <c r="T3313" s="10"/>
      <c r="U3313" s="16" t="str">
        <f t="shared" si="53"/>
        <v/>
      </c>
      <c r="V3313" s="16" t="str" cm="1">
        <f t="array" ref="V3313">_xlfn.IFS(AND(ISBLANK(A3313), OR(B3313&lt;&gt;"",C3313&lt;&gt;"",E3313&lt;&gt;"",F3313&lt;&gt;"",G3313&lt;&gt;"",H3313&lt;&gt;"",J3313&lt;&gt;"",K3313&lt;&gt;"",M3313&lt;&gt;"",N3313&lt;&gt;"",O3313&lt;&gt;"",P3313&lt;&gt;"",Q3313&lt;&gt;"",R3313&lt;&gt;"",S3313&lt;&gt;"",T3313&lt;&gt;"",)), "Address Empty", ISBLANK(A3313), "", ISBLANK(B3313), "Room Number Empty", ISBLANK(C3313), "First Name Empty", ISBLANK(E3313), "Last Name Empty", ISBLANK(F3313), "Date of Birth Empty", ISBLANK(G3313), "NI Number Empty", ISBLANK(H3313), "Check In Date Empty", ISBLANK(J3313), "HB Claim Ref Number Empty", ISBLANK(K3313), "Referral Agency Empty", ISBLANK(M3313), "Gender Empty", ISBLANK(N3313), "Religion Empty", ISBLANK(O3313), "Ethnicity Empty", ISBLANK(P3313), "Nationality Empty", ISBLANK(Q3313), "Disability Empty", ISBLANK(R3313), "Sexual Orientation Empty", ISBLANK(S3313), "Language Empty", ISBLANK(T3313), "Risk Assessment Empty", AND(G3313&lt;&gt;"",H3313&lt;&gt;""), IF(SUMPRODUCT(($G$2:$G$5000=G3313)*($H$2:$H$5000=H3313))&gt;1,"CONFLICT: NI and Check-in Date Already in Use","Correct"), TRUE, "Correct")</f>
        <v/>
      </c>
    </row>
    <row r="3314" spans="1:22" s="14" customFormat="1" x14ac:dyDescent="0.5">
      <c r="A3314" s="10"/>
      <c r="B3314" s="11"/>
      <c r="C3314" s="10"/>
      <c r="D3314" s="10"/>
      <c r="E3314" s="10"/>
      <c r="F3314" s="12"/>
      <c r="G3314" s="10"/>
      <c r="H3314" s="12"/>
      <c r="I3314" s="12"/>
      <c r="J3314" s="13"/>
      <c r="K3314" s="10"/>
      <c r="L3314" s="15" t="str">
        <f ca="1">IF(ISBLANK(F3314), "", DATEDIF(Tenants[[#This Row],[DateOfBirth]],TODAY(),"Y"))</f>
        <v/>
      </c>
      <c r="M3314" s="10"/>
      <c r="N3314" s="10"/>
      <c r="O3314" s="10"/>
      <c r="P3314" s="10"/>
      <c r="Q3314" s="10"/>
      <c r="R3314" s="10"/>
      <c r="S3314" s="10"/>
      <c r="T3314" s="10"/>
      <c r="U3314" s="16" t="str">
        <f t="shared" si="53"/>
        <v/>
      </c>
      <c r="V3314" s="16" t="str" cm="1">
        <f t="array" ref="V3314">_xlfn.IFS(AND(ISBLANK(A3314), OR(B3314&lt;&gt;"",C3314&lt;&gt;"",E3314&lt;&gt;"",F3314&lt;&gt;"",G3314&lt;&gt;"",H3314&lt;&gt;"",J3314&lt;&gt;"",K3314&lt;&gt;"",M3314&lt;&gt;"",N3314&lt;&gt;"",O3314&lt;&gt;"",P3314&lt;&gt;"",Q3314&lt;&gt;"",R3314&lt;&gt;"",S3314&lt;&gt;"",T3314&lt;&gt;"",)), "Address Empty", ISBLANK(A3314), "", ISBLANK(B3314), "Room Number Empty", ISBLANK(C3314), "First Name Empty", ISBLANK(E3314), "Last Name Empty", ISBLANK(F3314), "Date of Birth Empty", ISBLANK(G3314), "NI Number Empty", ISBLANK(H3314), "Check In Date Empty", ISBLANK(J3314), "HB Claim Ref Number Empty", ISBLANK(K3314), "Referral Agency Empty", ISBLANK(M3314), "Gender Empty", ISBLANK(N3314), "Religion Empty", ISBLANK(O3314), "Ethnicity Empty", ISBLANK(P3314), "Nationality Empty", ISBLANK(Q3314), "Disability Empty", ISBLANK(R3314), "Sexual Orientation Empty", ISBLANK(S3314), "Language Empty", ISBLANK(T3314), "Risk Assessment Empty", AND(G3314&lt;&gt;"",H3314&lt;&gt;""), IF(SUMPRODUCT(($G$2:$G$5000=G3314)*($H$2:$H$5000=H3314))&gt;1,"CONFLICT: NI and Check-in Date Already in Use","Correct"), TRUE, "Correct")</f>
        <v/>
      </c>
    </row>
    <row r="3315" spans="1:22" s="14" customFormat="1" x14ac:dyDescent="0.5">
      <c r="A3315" s="10"/>
      <c r="B3315" s="11"/>
      <c r="C3315" s="10"/>
      <c r="D3315" s="10"/>
      <c r="E3315" s="10"/>
      <c r="F3315" s="12"/>
      <c r="G3315" s="10"/>
      <c r="H3315" s="12"/>
      <c r="I3315" s="12"/>
      <c r="J3315" s="13"/>
      <c r="K3315" s="10"/>
      <c r="L3315" s="15" t="str">
        <f ca="1">IF(ISBLANK(F3315), "", DATEDIF(Tenants[[#This Row],[DateOfBirth]],TODAY(),"Y"))</f>
        <v/>
      </c>
      <c r="M3315" s="10"/>
      <c r="N3315" s="10"/>
      <c r="O3315" s="10"/>
      <c r="P3315" s="10"/>
      <c r="Q3315" s="10"/>
      <c r="R3315" s="10"/>
      <c r="S3315" s="10"/>
      <c r="T3315" s="10"/>
      <c r="U3315" s="16" t="str">
        <f t="shared" si="53"/>
        <v/>
      </c>
      <c r="V3315" s="16" t="str" cm="1">
        <f t="array" ref="V3315">_xlfn.IFS(AND(ISBLANK(A3315), OR(B3315&lt;&gt;"",C3315&lt;&gt;"",E3315&lt;&gt;"",F3315&lt;&gt;"",G3315&lt;&gt;"",H3315&lt;&gt;"",J3315&lt;&gt;"",K3315&lt;&gt;"",M3315&lt;&gt;"",N3315&lt;&gt;"",O3315&lt;&gt;"",P3315&lt;&gt;"",Q3315&lt;&gt;"",R3315&lt;&gt;"",S3315&lt;&gt;"",T3315&lt;&gt;"",)), "Address Empty", ISBLANK(A3315), "", ISBLANK(B3315), "Room Number Empty", ISBLANK(C3315), "First Name Empty", ISBLANK(E3315), "Last Name Empty", ISBLANK(F3315), "Date of Birth Empty", ISBLANK(G3315), "NI Number Empty", ISBLANK(H3315), "Check In Date Empty", ISBLANK(J3315), "HB Claim Ref Number Empty", ISBLANK(K3315), "Referral Agency Empty", ISBLANK(M3315), "Gender Empty", ISBLANK(N3315), "Religion Empty", ISBLANK(O3315), "Ethnicity Empty", ISBLANK(P3315), "Nationality Empty", ISBLANK(Q3315), "Disability Empty", ISBLANK(R3315), "Sexual Orientation Empty", ISBLANK(S3315), "Language Empty", ISBLANK(T3315), "Risk Assessment Empty", AND(G3315&lt;&gt;"",H3315&lt;&gt;""), IF(SUMPRODUCT(($G$2:$G$5000=G3315)*($H$2:$H$5000=H3315))&gt;1,"CONFLICT: NI and Check-in Date Already in Use","Correct"), TRUE, "Correct")</f>
        <v/>
      </c>
    </row>
    <row r="3316" spans="1:22" s="14" customFormat="1" x14ac:dyDescent="0.5">
      <c r="A3316" s="10"/>
      <c r="B3316" s="11"/>
      <c r="C3316" s="10"/>
      <c r="D3316" s="10"/>
      <c r="E3316" s="10"/>
      <c r="F3316" s="12"/>
      <c r="G3316" s="10"/>
      <c r="H3316" s="12"/>
      <c r="I3316" s="12"/>
      <c r="J3316" s="13"/>
      <c r="K3316" s="10"/>
      <c r="L3316" s="15" t="str">
        <f ca="1">IF(ISBLANK(F3316), "", DATEDIF(Tenants[[#This Row],[DateOfBirth]],TODAY(),"Y"))</f>
        <v/>
      </c>
      <c r="M3316" s="10"/>
      <c r="N3316" s="10"/>
      <c r="O3316" s="10"/>
      <c r="P3316" s="10"/>
      <c r="Q3316" s="10"/>
      <c r="R3316" s="10"/>
      <c r="S3316" s="10"/>
      <c r="T3316" s="10"/>
      <c r="U3316" s="16" t="str">
        <f t="shared" si="53"/>
        <v/>
      </c>
      <c r="V3316" s="16" t="str" cm="1">
        <f t="array" ref="V3316">_xlfn.IFS(AND(ISBLANK(A3316), OR(B3316&lt;&gt;"",C3316&lt;&gt;"",E3316&lt;&gt;"",F3316&lt;&gt;"",G3316&lt;&gt;"",H3316&lt;&gt;"",J3316&lt;&gt;"",K3316&lt;&gt;"",M3316&lt;&gt;"",N3316&lt;&gt;"",O3316&lt;&gt;"",P3316&lt;&gt;"",Q3316&lt;&gt;"",R3316&lt;&gt;"",S3316&lt;&gt;"",T3316&lt;&gt;"",)), "Address Empty", ISBLANK(A3316), "", ISBLANK(B3316), "Room Number Empty", ISBLANK(C3316), "First Name Empty", ISBLANK(E3316), "Last Name Empty", ISBLANK(F3316), "Date of Birth Empty", ISBLANK(G3316), "NI Number Empty", ISBLANK(H3316), "Check In Date Empty", ISBLANK(J3316), "HB Claim Ref Number Empty", ISBLANK(K3316), "Referral Agency Empty", ISBLANK(M3316), "Gender Empty", ISBLANK(N3316), "Religion Empty", ISBLANK(O3316), "Ethnicity Empty", ISBLANK(P3316), "Nationality Empty", ISBLANK(Q3316), "Disability Empty", ISBLANK(R3316), "Sexual Orientation Empty", ISBLANK(S3316), "Language Empty", ISBLANK(T3316), "Risk Assessment Empty", AND(G3316&lt;&gt;"",H3316&lt;&gt;""), IF(SUMPRODUCT(($G$2:$G$5000=G3316)*($H$2:$H$5000=H3316))&gt;1,"CONFLICT: NI and Check-in Date Already in Use","Correct"), TRUE, "Correct")</f>
        <v/>
      </c>
    </row>
    <row r="3317" spans="1:22" s="14" customFormat="1" x14ac:dyDescent="0.5">
      <c r="A3317" s="10"/>
      <c r="B3317" s="11"/>
      <c r="C3317" s="10"/>
      <c r="D3317" s="10"/>
      <c r="E3317" s="10"/>
      <c r="F3317" s="12"/>
      <c r="G3317" s="10"/>
      <c r="H3317" s="12"/>
      <c r="I3317" s="12"/>
      <c r="J3317" s="13"/>
      <c r="K3317" s="10"/>
      <c r="L3317" s="15" t="str">
        <f ca="1">IF(ISBLANK(F3317), "", DATEDIF(Tenants[[#This Row],[DateOfBirth]],TODAY(),"Y"))</f>
        <v/>
      </c>
      <c r="M3317" s="10"/>
      <c r="N3317" s="10"/>
      <c r="O3317" s="10"/>
      <c r="P3317" s="10"/>
      <c r="Q3317" s="10"/>
      <c r="R3317" s="10"/>
      <c r="S3317" s="10"/>
      <c r="T3317" s="10"/>
      <c r="U3317" s="16" t="str">
        <f t="shared" si="53"/>
        <v/>
      </c>
      <c r="V3317" s="16" t="str" cm="1">
        <f t="array" ref="V3317">_xlfn.IFS(AND(ISBLANK(A3317), OR(B3317&lt;&gt;"",C3317&lt;&gt;"",E3317&lt;&gt;"",F3317&lt;&gt;"",G3317&lt;&gt;"",H3317&lt;&gt;"",J3317&lt;&gt;"",K3317&lt;&gt;"",M3317&lt;&gt;"",N3317&lt;&gt;"",O3317&lt;&gt;"",P3317&lt;&gt;"",Q3317&lt;&gt;"",R3317&lt;&gt;"",S3317&lt;&gt;"",T3317&lt;&gt;"",)), "Address Empty", ISBLANK(A3317), "", ISBLANK(B3317), "Room Number Empty", ISBLANK(C3317), "First Name Empty", ISBLANK(E3317), "Last Name Empty", ISBLANK(F3317), "Date of Birth Empty", ISBLANK(G3317), "NI Number Empty", ISBLANK(H3317), "Check In Date Empty", ISBLANK(J3317), "HB Claim Ref Number Empty", ISBLANK(K3317), "Referral Agency Empty", ISBLANK(M3317), "Gender Empty", ISBLANK(N3317), "Religion Empty", ISBLANK(O3317), "Ethnicity Empty", ISBLANK(P3317), "Nationality Empty", ISBLANK(Q3317), "Disability Empty", ISBLANK(R3317), "Sexual Orientation Empty", ISBLANK(S3317), "Language Empty", ISBLANK(T3317), "Risk Assessment Empty", AND(G3317&lt;&gt;"",H3317&lt;&gt;""), IF(SUMPRODUCT(($G$2:$G$5000=G3317)*($H$2:$H$5000=H3317))&gt;1,"CONFLICT: NI and Check-in Date Already in Use","Correct"), TRUE, "Correct")</f>
        <v/>
      </c>
    </row>
    <row r="3318" spans="1:22" s="14" customFormat="1" x14ac:dyDescent="0.5">
      <c r="A3318" s="10"/>
      <c r="B3318" s="11"/>
      <c r="C3318" s="10"/>
      <c r="D3318" s="10"/>
      <c r="E3318" s="10"/>
      <c r="F3318" s="12"/>
      <c r="G3318" s="10"/>
      <c r="H3318" s="12"/>
      <c r="I3318" s="12"/>
      <c r="J3318" s="13"/>
      <c r="K3318" s="10"/>
      <c r="L3318" s="15" t="str">
        <f ca="1">IF(ISBLANK(F3318), "", DATEDIF(Tenants[[#This Row],[DateOfBirth]],TODAY(),"Y"))</f>
        <v/>
      </c>
      <c r="M3318" s="10"/>
      <c r="N3318" s="10"/>
      <c r="O3318" s="10"/>
      <c r="P3318" s="10"/>
      <c r="Q3318" s="10"/>
      <c r="R3318" s="10"/>
      <c r="S3318" s="10"/>
      <c r="T3318" s="10"/>
      <c r="U3318" s="16" t="str">
        <f t="shared" si="53"/>
        <v/>
      </c>
      <c r="V3318" s="16" t="str" cm="1">
        <f t="array" ref="V3318">_xlfn.IFS(AND(ISBLANK(A3318), OR(B3318&lt;&gt;"",C3318&lt;&gt;"",E3318&lt;&gt;"",F3318&lt;&gt;"",G3318&lt;&gt;"",H3318&lt;&gt;"",J3318&lt;&gt;"",K3318&lt;&gt;"",M3318&lt;&gt;"",N3318&lt;&gt;"",O3318&lt;&gt;"",P3318&lt;&gt;"",Q3318&lt;&gt;"",R3318&lt;&gt;"",S3318&lt;&gt;"",T3318&lt;&gt;"",)), "Address Empty", ISBLANK(A3318), "", ISBLANK(B3318), "Room Number Empty", ISBLANK(C3318), "First Name Empty", ISBLANK(E3318), "Last Name Empty", ISBLANK(F3318), "Date of Birth Empty", ISBLANK(G3318), "NI Number Empty", ISBLANK(H3318), "Check In Date Empty", ISBLANK(J3318), "HB Claim Ref Number Empty", ISBLANK(K3318), "Referral Agency Empty", ISBLANK(M3318), "Gender Empty", ISBLANK(N3318), "Religion Empty", ISBLANK(O3318), "Ethnicity Empty", ISBLANK(P3318), "Nationality Empty", ISBLANK(Q3318), "Disability Empty", ISBLANK(R3318), "Sexual Orientation Empty", ISBLANK(S3318), "Language Empty", ISBLANK(T3318), "Risk Assessment Empty", AND(G3318&lt;&gt;"",H3318&lt;&gt;""), IF(SUMPRODUCT(($G$2:$G$5000=G3318)*($H$2:$H$5000=H3318))&gt;1,"CONFLICT: NI and Check-in Date Already in Use","Correct"), TRUE, "Correct")</f>
        <v/>
      </c>
    </row>
    <row r="3319" spans="1:22" s="14" customFormat="1" x14ac:dyDescent="0.5">
      <c r="A3319" s="10"/>
      <c r="B3319" s="11"/>
      <c r="C3319" s="10"/>
      <c r="D3319" s="10"/>
      <c r="E3319" s="10"/>
      <c r="F3319" s="12"/>
      <c r="G3319" s="10"/>
      <c r="H3319" s="12"/>
      <c r="I3319" s="12"/>
      <c r="J3319" s="13"/>
      <c r="K3319" s="10"/>
      <c r="L3319" s="15" t="str">
        <f ca="1">IF(ISBLANK(F3319), "", DATEDIF(Tenants[[#This Row],[DateOfBirth]],TODAY(),"Y"))</f>
        <v/>
      </c>
      <c r="M3319" s="10"/>
      <c r="N3319" s="10"/>
      <c r="O3319" s="10"/>
      <c r="P3319" s="10"/>
      <c r="Q3319" s="10"/>
      <c r="R3319" s="10"/>
      <c r="S3319" s="10"/>
      <c r="T3319" s="10"/>
      <c r="U3319" s="16" t="str">
        <f t="shared" si="53"/>
        <v/>
      </c>
      <c r="V3319" s="16" t="str" cm="1">
        <f t="array" ref="V3319">_xlfn.IFS(AND(ISBLANK(A3319), OR(B3319&lt;&gt;"",C3319&lt;&gt;"",E3319&lt;&gt;"",F3319&lt;&gt;"",G3319&lt;&gt;"",H3319&lt;&gt;"",J3319&lt;&gt;"",K3319&lt;&gt;"",M3319&lt;&gt;"",N3319&lt;&gt;"",O3319&lt;&gt;"",P3319&lt;&gt;"",Q3319&lt;&gt;"",R3319&lt;&gt;"",S3319&lt;&gt;"",T3319&lt;&gt;"",)), "Address Empty", ISBLANK(A3319), "", ISBLANK(B3319), "Room Number Empty", ISBLANK(C3319), "First Name Empty", ISBLANK(E3319), "Last Name Empty", ISBLANK(F3319), "Date of Birth Empty", ISBLANK(G3319), "NI Number Empty", ISBLANK(H3319), "Check In Date Empty", ISBLANK(J3319), "HB Claim Ref Number Empty", ISBLANK(K3319), "Referral Agency Empty", ISBLANK(M3319), "Gender Empty", ISBLANK(N3319), "Religion Empty", ISBLANK(O3319), "Ethnicity Empty", ISBLANK(P3319), "Nationality Empty", ISBLANK(Q3319), "Disability Empty", ISBLANK(R3319), "Sexual Orientation Empty", ISBLANK(S3319), "Language Empty", ISBLANK(T3319), "Risk Assessment Empty", AND(G3319&lt;&gt;"",H3319&lt;&gt;""), IF(SUMPRODUCT(($G$2:$G$5000=G3319)*($H$2:$H$5000=H3319))&gt;1,"CONFLICT: NI and Check-in Date Already in Use","Correct"), TRUE, "Correct")</f>
        <v/>
      </c>
    </row>
    <row r="3320" spans="1:22" s="14" customFormat="1" x14ac:dyDescent="0.5">
      <c r="A3320" s="10"/>
      <c r="B3320" s="11"/>
      <c r="C3320" s="10"/>
      <c r="D3320" s="10"/>
      <c r="E3320" s="10"/>
      <c r="F3320" s="12"/>
      <c r="G3320" s="10"/>
      <c r="H3320" s="12"/>
      <c r="I3320" s="12"/>
      <c r="J3320" s="13"/>
      <c r="K3320" s="10"/>
      <c r="L3320" s="15" t="str">
        <f ca="1">IF(ISBLANK(F3320), "", DATEDIF(Tenants[[#This Row],[DateOfBirth]],TODAY(),"Y"))</f>
        <v/>
      </c>
      <c r="M3320" s="10"/>
      <c r="N3320" s="10"/>
      <c r="O3320" s="10"/>
      <c r="P3320" s="10"/>
      <c r="Q3320" s="10"/>
      <c r="R3320" s="10"/>
      <c r="S3320" s="10"/>
      <c r="T3320" s="10"/>
      <c r="U3320" s="16" t="str">
        <f t="shared" si="53"/>
        <v/>
      </c>
      <c r="V3320" s="16" t="str" cm="1">
        <f t="array" ref="V3320">_xlfn.IFS(AND(ISBLANK(A3320), OR(B3320&lt;&gt;"",C3320&lt;&gt;"",E3320&lt;&gt;"",F3320&lt;&gt;"",G3320&lt;&gt;"",H3320&lt;&gt;"",J3320&lt;&gt;"",K3320&lt;&gt;"",M3320&lt;&gt;"",N3320&lt;&gt;"",O3320&lt;&gt;"",P3320&lt;&gt;"",Q3320&lt;&gt;"",R3320&lt;&gt;"",S3320&lt;&gt;"",T3320&lt;&gt;"",)), "Address Empty", ISBLANK(A3320), "", ISBLANK(B3320), "Room Number Empty", ISBLANK(C3320), "First Name Empty", ISBLANK(E3320), "Last Name Empty", ISBLANK(F3320), "Date of Birth Empty", ISBLANK(G3320), "NI Number Empty", ISBLANK(H3320), "Check In Date Empty", ISBLANK(J3320), "HB Claim Ref Number Empty", ISBLANK(K3320), "Referral Agency Empty", ISBLANK(M3320), "Gender Empty", ISBLANK(N3320), "Religion Empty", ISBLANK(O3320), "Ethnicity Empty", ISBLANK(P3320), "Nationality Empty", ISBLANK(Q3320), "Disability Empty", ISBLANK(R3320), "Sexual Orientation Empty", ISBLANK(S3320), "Language Empty", ISBLANK(T3320), "Risk Assessment Empty", AND(G3320&lt;&gt;"",H3320&lt;&gt;""), IF(SUMPRODUCT(($G$2:$G$5000=G3320)*($H$2:$H$5000=H3320))&gt;1,"CONFLICT: NI and Check-in Date Already in Use","Correct"), TRUE, "Correct")</f>
        <v/>
      </c>
    </row>
    <row r="3321" spans="1:22" s="14" customFormat="1" x14ac:dyDescent="0.5">
      <c r="A3321" s="10"/>
      <c r="B3321" s="11"/>
      <c r="C3321" s="10"/>
      <c r="D3321" s="10"/>
      <c r="E3321" s="10"/>
      <c r="F3321" s="12"/>
      <c r="G3321" s="10"/>
      <c r="H3321" s="12"/>
      <c r="I3321" s="12"/>
      <c r="J3321" s="13"/>
      <c r="K3321" s="10"/>
      <c r="L3321" s="15" t="str">
        <f ca="1">IF(ISBLANK(F3321), "", DATEDIF(Tenants[[#This Row],[DateOfBirth]],TODAY(),"Y"))</f>
        <v/>
      </c>
      <c r="M3321" s="10"/>
      <c r="N3321" s="10"/>
      <c r="O3321" s="10"/>
      <c r="P3321" s="10"/>
      <c r="Q3321" s="10"/>
      <c r="R3321" s="10"/>
      <c r="S3321" s="10"/>
      <c r="T3321" s="10"/>
      <c r="U3321" s="16" t="str">
        <f t="shared" si="53"/>
        <v/>
      </c>
      <c r="V3321" s="16" t="str" cm="1">
        <f t="array" ref="V3321">_xlfn.IFS(AND(ISBLANK(A3321), OR(B3321&lt;&gt;"",C3321&lt;&gt;"",E3321&lt;&gt;"",F3321&lt;&gt;"",G3321&lt;&gt;"",H3321&lt;&gt;"",J3321&lt;&gt;"",K3321&lt;&gt;"",M3321&lt;&gt;"",N3321&lt;&gt;"",O3321&lt;&gt;"",P3321&lt;&gt;"",Q3321&lt;&gt;"",R3321&lt;&gt;"",S3321&lt;&gt;"",T3321&lt;&gt;"",)), "Address Empty", ISBLANK(A3321), "", ISBLANK(B3321), "Room Number Empty", ISBLANK(C3321), "First Name Empty", ISBLANK(E3321), "Last Name Empty", ISBLANK(F3321), "Date of Birth Empty", ISBLANK(G3321), "NI Number Empty", ISBLANK(H3321), "Check In Date Empty", ISBLANK(J3321), "HB Claim Ref Number Empty", ISBLANK(K3321), "Referral Agency Empty", ISBLANK(M3321), "Gender Empty", ISBLANK(N3321), "Religion Empty", ISBLANK(O3321), "Ethnicity Empty", ISBLANK(P3321), "Nationality Empty", ISBLANK(Q3321), "Disability Empty", ISBLANK(R3321), "Sexual Orientation Empty", ISBLANK(S3321), "Language Empty", ISBLANK(T3321), "Risk Assessment Empty", AND(G3321&lt;&gt;"",H3321&lt;&gt;""), IF(SUMPRODUCT(($G$2:$G$5000=G3321)*($H$2:$H$5000=H3321))&gt;1,"CONFLICT: NI and Check-in Date Already in Use","Correct"), TRUE, "Correct")</f>
        <v/>
      </c>
    </row>
    <row r="3322" spans="1:22" s="14" customFormat="1" x14ac:dyDescent="0.5">
      <c r="A3322" s="10"/>
      <c r="B3322" s="11"/>
      <c r="C3322" s="10"/>
      <c r="D3322" s="10"/>
      <c r="E3322" s="10"/>
      <c r="F3322" s="12"/>
      <c r="G3322" s="10"/>
      <c r="H3322" s="12"/>
      <c r="I3322" s="12"/>
      <c r="J3322" s="13"/>
      <c r="K3322" s="10"/>
      <c r="L3322" s="15" t="str">
        <f ca="1">IF(ISBLANK(F3322), "", DATEDIF(Tenants[[#This Row],[DateOfBirth]],TODAY(),"Y"))</f>
        <v/>
      </c>
      <c r="M3322" s="10"/>
      <c r="N3322" s="10"/>
      <c r="O3322" s="10"/>
      <c r="P3322" s="10"/>
      <c r="Q3322" s="10"/>
      <c r="R3322" s="10"/>
      <c r="S3322" s="10"/>
      <c r="T3322" s="10"/>
      <c r="U3322" s="16" t="str">
        <f t="shared" si="53"/>
        <v/>
      </c>
      <c r="V3322" s="16" t="str" cm="1">
        <f t="array" ref="V3322">_xlfn.IFS(AND(ISBLANK(A3322), OR(B3322&lt;&gt;"",C3322&lt;&gt;"",E3322&lt;&gt;"",F3322&lt;&gt;"",G3322&lt;&gt;"",H3322&lt;&gt;"",J3322&lt;&gt;"",K3322&lt;&gt;"",M3322&lt;&gt;"",N3322&lt;&gt;"",O3322&lt;&gt;"",P3322&lt;&gt;"",Q3322&lt;&gt;"",R3322&lt;&gt;"",S3322&lt;&gt;"",T3322&lt;&gt;"",)), "Address Empty", ISBLANK(A3322), "", ISBLANK(B3322), "Room Number Empty", ISBLANK(C3322), "First Name Empty", ISBLANK(E3322), "Last Name Empty", ISBLANK(F3322), "Date of Birth Empty", ISBLANK(G3322), "NI Number Empty", ISBLANK(H3322), "Check In Date Empty", ISBLANK(J3322), "HB Claim Ref Number Empty", ISBLANK(K3322), "Referral Agency Empty", ISBLANK(M3322), "Gender Empty", ISBLANK(N3322), "Religion Empty", ISBLANK(O3322), "Ethnicity Empty", ISBLANK(P3322), "Nationality Empty", ISBLANK(Q3322), "Disability Empty", ISBLANK(R3322), "Sexual Orientation Empty", ISBLANK(S3322), "Language Empty", ISBLANK(T3322), "Risk Assessment Empty", AND(G3322&lt;&gt;"",H3322&lt;&gt;""), IF(SUMPRODUCT(($G$2:$G$5000=G3322)*($H$2:$H$5000=H3322))&gt;1,"CONFLICT: NI and Check-in Date Already in Use","Correct"), TRUE, "Correct")</f>
        <v/>
      </c>
    </row>
    <row r="3323" spans="1:22" s="14" customFormat="1" x14ac:dyDescent="0.5">
      <c r="A3323" s="10"/>
      <c r="B3323" s="11"/>
      <c r="C3323" s="10"/>
      <c r="D3323" s="10"/>
      <c r="E3323" s="10"/>
      <c r="F3323" s="12"/>
      <c r="G3323" s="10"/>
      <c r="H3323" s="12"/>
      <c r="I3323" s="12"/>
      <c r="J3323" s="13"/>
      <c r="K3323" s="10"/>
      <c r="L3323" s="15" t="str">
        <f ca="1">IF(ISBLANK(F3323), "", DATEDIF(Tenants[[#This Row],[DateOfBirth]],TODAY(),"Y"))</f>
        <v/>
      </c>
      <c r="M3323" s="10"/>
      <c r="N3323" s="10"/>
      <c r="O3323" s="10"/>
      <c r="P3323" s="10"/>
      <c r="Q3323" s="10"/>
      <c r="R3323" s="10"/>
      <c r="S3323" s="10"/>
      <c r="T3323" s="10"/>
      <c r="U3323" s="16" t="str">
        <f t="shared" si="53"/>
        <v/>
      </c>
      <c r="V3323" s="16" t="str" cm="1">
        <f t="array" ref="V3323">_xlfn.IFS(AND(ISBLANK(A3323), OR(B3323&lt;&gt;"",C3323&lt;&gt;"",E3323&lt;&gt;"",F3323&lt;&gt;"",G3323&lt;&gt;"",H3323&lt;&gt;"",J3323&lt;&gt;"",K3323&lt;&gt;"",M3323&lt;&gt;"",N3323&lt;&gt;"",O3323&lt;&gt;"",P3323&lt;&gt;"",Q3323&lt;&gt;"",R3323&lt;&gt;"",S3323&lt;&gt;"",T3323&lt;&gt;"",)), "Address Empty", ISBLANK(A3323), "", ISBLANK(B3323), "Room Number Empty", ISBLANK(C3323), "First Name Empty", ISBLANK(E3323), "Last Name Empty", ISBLANK(F3323), "Date of Birth Empty", ISBLANK(G3323), "NI Number Empty", ISBLANK(H3323), "Check In Date Empty", ISBLANK(J3323), "HB Claim Ref Number Empty", ISBLANK(K3323), "Referral Agency Empty", ISBLANK(M3323), "Gender Empty", ISBLANK(N3323), "Religion Empty", ISBLANK(O3323), "Ethnicity Empty", ISBLANK(P3323), "Nationality Empty", ISBLANK(Q3323), "Disability Empty", ISBLANK(R3323), "Sexual Orientation Empty", ISBLANK(S3323), "Language Empty", ISBLANK(T3323), "Risk Assessment Empty", AND(G3323&lt;&gt;"",H3323&lt;&gt;""), IF(SUMPRODUCT(($G$2:$G$5000=G3323)*($H$2:$H$5000=H3323))&gt;1,"CONFLICT: NI and Check-in Date Already in Use","Correct"), TRUE, "Correct")</f>
        <v/>
      </c>
    </row>
    <row r="3324" spans="1:22" s="14" customFormat="1" x14ac:dyDescent="0.5">
      <c r="A3324" s="10"/>
      <c r="B3324" s="11"/>
      <c r="C3324" s="10"/>
      <c r="D3324" s="10"/>
      <c r="E3324" s="10"/>
      <c r="F3324" s="12"/>
      <c r="G3324" s="10"/>
      <c r="H3324" s="12"/>
      <c r="I3324" s="12"/>
      <c r="J3324" s="13"/>
      <c r="K3324" s="10"/>
      <c r="L3324" s="15" t="str">
        <f ca="1">IF(ISBLANK(F3324), "", DATEDIF(Tenants[[#This Row],[DateOfBirth]],TODAY(),"Y"))</f>
        <v/>
      </c>
      <c r="M3324" s="10"/>
      <c r="N3324" s="10"/>
      <c r="O3324" s="10"/>
      <c r="P3324" s="10"/>
      <c r="Q3324" s="10"/>
      <c r="R3324" s="10"/>
      <c r="S3324" s="10"/>
      <c r="T3324" s="10"/>
      <c r="U3324" s="16" t="str">
        <f t="shared" si="53"/>
        <v/>
      </c>
      <c r="V3324" s="16" t="str" cm="1">
        <f t="array" ref="V3324">_xlfn.IFS(AND(ISBLANK(A3324), OR(B3324&lt;&gt;"",C3324&lt;&gt;"",E3324&lt;&gt;"",F3324&lt;&gt;"",G3324&lt;&gt;"",H3324&lt;&gt;"",J3324&lt;&gt;"",K3324&lt;&gt;"",M3324&lt;&gt;"",N3324&lt;&gt;"",O3324&lt;&gt;"",P3324&lt;&gt;"",Q3324&lt;&gt;"",R3324&lt;&gt;"",S3324&lt;&gt;"",T3324&lt;&gt;"",)), "Address Empty", ISBLANK(A3324), "", ISBLANK(B3324), "Room Number Empty", ISBLANK(C3324), "First Name Empty", ISBLANK(E3324), "Last Name Empty", ISBLANK(F3324), "Date of Birth Empty", ISBLANK(G3324), "NI Number Empty", ISBLANK(H3324), "Check In Date Empty", ISBLANK(J3324), "HB Claim Ref Number Empty", ISBLANK(K3324), "Referral Agency Empty", ISBLANK(M3324), "Gender Empty", ISBLANK(N3324), "Religion Empty", ISBLANK(O3324), "Ethnicity Empty", ISBLANK(P3324), "Nationality Empty", ISBLANK(Q3324), "Disability Empty", ISBLANK(R3324), "Sexual Orientation Empty", ISBLANK(S3324), "Language Empty", ISBLANK(T3324), "Risk Assessment Empty", AND(G3324&lt;&gt;"",H3324&lt;&gt;""), IF(SUMPRODUCT(($G$2:$G$5000=G3324)*($H$2:$H$5000=H3324))&gt;1,"CONFLICT: NI and Check-in Date Already in Use","Correct"), TRUE, "Correct")</f>
        <v/>
      </c>
    </row>
    <row r="3325" spans="1:22" s="14" customFormat="1" x14ac:dyDescent="0.5">
      <c r="A3325" s="10"/>
      <c r="B3325" s="11"/>
      <c r="C3325" s="10"/>
      <c r="D3325" s="10"/>
      <c r="E3325" s="10"/>
      <c r="F3325" s="12"/>
      <c r="G3325" s="10"/>
      <c r="H3325" s="12"/>
      <c r="I3325" s="12"/>
      <c r="J3325" s="13"/>
      <c r="K3325" s="10"/>
      <c r="L3325" s="15" t="str">
        <f ca="1">IF(ISBLANK(F3325), "", DATEDIF(Tenants[[#This Row],[DateOfBirth]],TODAY(),"Y"))</f>
        <v/>
      </c>
      <c r="M3325" s="10"/>
      <c r="N3325" s="10"/>
      <c r="O3325" s="10"/>
      <c r="P3325" s="10"/>
      <c r="Q3325" s="10"/>
      <c r="R3325" s="10"/>
      <c r="S3325" s="10"/>
      <c r="T3325" s="10"/>
      <c r="U3325" s="16" t="str">
        <f t="shared" si="53"/>
        <v/>
      </c>
      <c r="V3325" s="16" t="str" cm="1">
        <f t="array" ref="V3325">_xlfn.IFS(AND(ISBLANK(A3325), OR(B3325&lt;&gt;"",C3325&lt;&gt;"",E3325&lt;&gt;"",F3325&lt;&gt;"",G3325&lt;&gt;"",H3325&lt;&gt;"",J3325&lt;&gt;"",K3325&lt;&gt;"",M3325&lt;&gt;"",N3325&lt;&gt;"",O3325&lt;&gt;"",P3325&lt;&gt;"",Q3325&lt;&gt;"",R3325&lt;&gt;"",S3325&lt;&gt;"",T3325&lt;&gt;"",)), "Address Empty", ISBLANK(A3325), "", ISBLANK(B3325), "Room Number Empty", ISBLANK(C3325), "First Name Empty", ISBLANK(E3325), "Last Name Empty", ISBLANK(F3325), "Date of Birth Empty", ISBLANK(G3325), "NI Number Empty", ISBLANK(H3325), "Check In Date Empty", ISBLANK(J3325), "HB Claim Ref Number Empty", ISBLANK(K3325), "Referral Agency Empty", ISBLANK(M3325), "Gender Empty", ISBLANK(N3325), "Religion Empty", ISBLANK(O3325), "Ethnicity Empty", ISBLANK(P3325), "Nationality Empty", ISBLANK(Q3325), "Disability Empty", ISBLANK(R3325), "Sexual Orientation Empty", ISBLANK(S3325), "Language Empty", ISBLANK(T3325), "Risk Assessment Empty", AND(G3325&lt;&gt;"",H3325&lt;&gt;""), IF(SUMPRODUCT(($G$2:$G$5000=G3325)*($H$2:$H$5000=H3325))&gt;1,"CONFLICT: NI and Check-in Date Already in Use","Correct"), TRUE, "Correct")</f>
        <v/>
      </c>
    </row>
    <row r="3326" spans="1:22" s="14" customFormat="1" x14ac:dyDescent="0.5">
      <c r="A3326" s="10"/>
      <c r="B3326" s="11"/>
      <c r="C3326" s="10"/>
      <c r="D3326" s="10"/>
      <c r="E3326" s="10"/>
      <c r="F3326" s="12"/>
      <c r="G3326" s="10"/>
      <c r="H3326" s="12"/>
      <c r="I3326" s="12"/>
      <c r="J3326" s="13"/>
      <c r="K3326" s="10"/>
      <c r="L3326" s="15" t="str">
        <f ca="1">IF(ISBLANK(F3326), "", DATEDIF(Tenants[[#This Row],[DateOfBirth]],TODAY(),"Y"))</f>
        <v/>
      </c>
      <c r="M3326" s="10"/>
      <c r="N3326" s="10"/>
      <c r="O3326" s="10"/>
      <c r="P3326" s="10"/>
      <c r="Q3326" s="10"/>
      <c r="R3326" s="10"/>
      <c r="S3326" s="10"/>
      <c r="T3326" s="10"/>
      <c r="U3326" s="16" t="str">
        <f t="shared" si="53"/>
        <v/>
      </c>
      <c r="V3326" s="16" t="str" cm="1">
        <f t="array" ref="V3326">_xlfn.IFS(AND(ISBLANK(A3326), OR(B3326&lt;&gt;"",C3326&lt;&gt;"",E3326&lt;&gt;"",F3326&lt;&gt;"",G3326&lt;&gt;"",H3326&lt;&gt;"",J3326&lt;&gt;"",K3326&lt;&gt;"",M3326&lt;&gt;"",N3326&lt;&gt;"",O3326&lt;&gt;"",P3326&lt;&gt;"",Q3326&lt;&gt;"",R3326&lt;&gt;"",S3326&lt;&gt;"",T3326&lt;&gt;"",)), "Address Empty", ISBLANK(A3326), "", ISBLANK(B3326), "Room Number Empty", ISBLANK(C3326), "First Name Empty", ISBLANK(E3326), "Last Name Empty", ISBLANK(F3326), "Date of Birth Empty", ISBLANK(G3326), "NI Number Empty", ISBLANK(H3326), "Check In Date Empty", ISBLANK(J3326), "HB Claim Ref Number Empty", ISBLANK(K3326), "Referral Agency Empty", ISBLANK(M3326), "Gender Empty", ISBLANK(N3326), "Religion Empty", ISBLANK(O3326), "Ethnicity Empty", ISBLANK(P3326), "Nationality Empty", ISBLANK(Q3326), "Disability Empty", ISBLANK(R3326), "Sexual Orientation Empty", ISBLANK(S3326), "Language Empty", ISBLANK(T3326), "Risk Assessment Empty", AND(G3326&lt;&gt;"",H3326&lt;&gt;""), IF(SUMPRODUCT(($G$2:$G$5000=G3326)*($H$2:$H$5000=H3326))&gt;1,"CONFLICT: NI and Check-in Date Already in Use","Correct"), TRUE, "Correct")</f>
        <v/>
      </c>
    </row>
    <row r="3327" spans="1:22" s="14" customFormat="1" x14ac:dyDescent="0.5">
      <c r="A3327" s="10"/>
      <c r="B3327" s="11"/>
      <c r="C3327" s="10"/>
      <c r="D3327" s="10"/>
      <c r="E3327" s="10"/>
      <c r="F3327" s="12"/>
      <c r="G3327" s="10"/>
      <c r="H3327" s="12"/>
      <c r="I3327" s="12"/>
      <c r="J3327" s="13"/>
      <c r="K3327" s="10"/>
      <c r="L3327" s="15" t="str">
        <f ca="1">IF(ISBLANK(F3327), "", DATEDIF(Tenants[[#This Row],[DateOfBirth]],TODAY(),"Y"))</f>
        <v/>
      </c>
      <c r="M3327" s="10"/>
      <c r="N3327" s="10"/>
      <c r="O3327" s="10"/>
      <c r="P3327" s="10"/>
      <c r="Q3327" s="10"/>
      <c r="R3327" s="10"/>
      <c r="S3327" s="10"/>
      <c r="T3327" s="10"/>
      <c r="U3327" s="16" t="str">
        <f t="shared" si="53"/>
        <v/>
      </c>
      <c r="V3327" s="16" t="str" cm="1">
        <f t="array" ref="V3327">_xlfn.IFS(AND(ISBLANK(A3327), OR(B3327&lt;&gt;"",C3327&lt;&gt;"",E3327&lt;&gt;"",F3327&lt;&gt;"",G3327&lt;&gt;"",H3327&lt;&gt;"",J3327&lt;&gt;"",K3327&lt;&gt;"",M3327&lt;&gt;"",N3327&lt;&gt;"",O3327&lt;&gt;"",P3327&lt;&gt;"",Q3327&lt;&gt;"",R3327&lt;&gt;"",S3327&lt;&gt;"",T3327&lt;&gt;"",)), "Address Empty", ISBLANK(A3327), "", ISBLANK(B3327), "Room Number Empty", ISBLANK(C3327), "First Name Empty", ISBLANK(E3327), "Last Name Empty", ISBLANK(F3327), "Date of Birth Empty", ISBLANK(G3327), "NI Number Empty", ISBLANK(H3327), "Check In Date Empty", ISBLANK(J3327), "HB Claim Ref Number Empty", ISBLANK(K3327), "Referral Agency Empty", ISBLANK(M3327), "Gender Empty", ISBLANK(N3327), "Religion Empty", ISBLANK(O3327), "Ethnicity Empty", ISBLANK(P3327), "Nationality Empty", ISBLANK(Q3327), "Disability Empty", ISBLANK(R3327), "Sexual Orientation Empty", ISBLANK(S3327), "Language Empty", ISBLANK(T3327), "Risk Assessment Empty", AND(G3327&lt;&gt;"",H3327&lt;&gt;""), IF(SUMPRODUCT(($G$2:$G$5000=G3327)*($H$2:$H$5000=H3327))&gt;1,"CONFLICT: NI and Check-in Date Already in Use","Correct"), TRUE, "Correct")</f>
        <v/>
      </c>
    </row>
    <row r="3328" spans="1:22" s="14" customFormat="1" x14ac:dyDescent="0.5">
      <c r="A3328" s="10"/>
      <c r="B3328" s="11"/>
      <c r="C3328" s="10"/>
      <c r="D3328" s="10"/>
      <c r="E3328" s="10"/>
      <c r="F3328" s="12"/>
      <c r="G3328" s="10"/>
      <c r="H3328" s="12"/>
      <c r="I3328" s="12"/>
      <c r="J3328" s="13"/>
      <c r="K3328" s="10"/>
      <c r="L3328" s="15" t="str">
        <f ca="1">IF(ISBLANK(F3328), "", DATEDIF(Tenants[[#This Row],[DateOfBirth]],TODAY(),"Y"))</f>
        <v/>
      </c>
      <c r="M3328" s="10"/>
      <c r="N3328" s="10"/>
      <c r="O3328" s="10"/>
      <c r="P3328" s="10"/>
      <c r="Q3328" s="10"/>
      <c r="R3328" s="10"/>
      <c r="S3328" s="10"/>
      <c r="T3328" s="10"/>
      <c r="U3328" s="16" t="str">
        <f t="shared" si="53"/>
        <v/>
      </c>
      <c r="V3328" s="16" t="str" cm="1">
        <f t="array" ref="V3328">_xlfn.IFS(AND(ISBLANK(A3328), OR(B3328&lt;&gt;"",C3328&lt;&gt;"",E3328&lt;&gt;"",F3328&lt;&gt;"",G3328&lt;&gt;"",H3328&lt;&gt;"",J3328&lt;&gt;"",K3328&lt;&gt;"",M3328&lt;&gt;"",N3328&lt;&gt;"",O3328&lt;&gt;"",P3328&lt;&gt;"",Q3328&lt;&gt;"",R3328&lt;&gt;"",S3328&lt;&gt;"",T3328&lt;&gt;"",)), "Address Empty", ISBLANK(A3328), "", ISBLANK(B3328), "Room Number Empty", ISBLANK(C3328), "First Name Empty", ISBLANK(E3328), "Last Name Empty", ISBLANK(F3328), "Date of Birth Empty", ISBLANK(G3328), "NI Number Empty", ISBLANK(H3328), "Check In Date Empty", ISBLANK(J3328), "HB Claim Ref Number Empty", ISBLANK(K3328), "Referral Agency Empty", ISBLANK(M3328), "Gender Empty", ISBLANK(N3328), "Religion Empty", ISBLANK(O3328), "Ethnicity Empty", ISBLANK(P3328), "Nationality Empty", ISBLANK(Q3328), "Disability Empty", ISBLANK(R3328), "Sexual Orientation Empty", ISBLANK(S3328), "Language Empty", ISBLANK(T3328), "Risk Assessment Empty", AND(G3328&lt;&gt;"",H3328&lt;&gt;""), IF(SUMPRODUCT(($G$2:$G$5000=G3328)*($H$2:$H$5000=H3328))&gt;1,"CONFLICT: NI and Check-in Date Already in Use","Correct"), TRUE, "Correct")</f>
        <v/>
      </c>
    </row>
    <row r="3329" spans="1:22" s="14" customFormat="1" x14ac:dyDescent="0.5">
      <c r="A3329" s="10"/>
      <c r="B3329" s="11"/>
      <c r="C3329" s="10"/>
      <c r="D3329" s="10"/>
      <c r="E3329" s="10"/>
      <c r="F3329" s="12"/>
      <c r="G3329" s="10"/>
      <c r="H3329" s="12"/>
      <c r="I3329" s="12"/>
      <c r="J3329" s="13"/>
      <c r="K3329" s="10"/>
      <c r="L3329" s="15" t="str">
        <f ca="1">IF(ISBLANK(F3329), "", DATEDIF(Tenants[[#This Row],[DateOfBirth]],TODAY(),"Y"))</f>
        <v/>
      </c>
      <c r="M3329" s="10"/>
      <c r="N3329" s="10"/>
      <c r="O3329" s="10"/>
      <c r="P3329" s="10"/>
      <c r="Q3329" s="10"/>
      <c r="R3329" s="10"/>
      <c r="S3329" s="10"/>
      <c r="T3329" s="10"/>
      <c r="U3329" s="16" t="str">
        <f t="shared" si="53"/>
        <v/>
      </c>
      <c r="V3329" s="16" t="str" cm="1">
        <f t="array" ref="V3329">_xlfn.IFS(AND(ISBLANK(A3329), OR(B3329&lt;&gt;"",C3329&lt;&gt;"",E3329&lt;&gt;"",F3329&lt;&gt;"",G3329&lt;&gt;"",H3329&lt;&gt;"",J3329&lt;&gt;"",K3329&lt;&gt;"",M3329&lt;&gt;"",N3329&lt;&gt;"",O3329&lt;&gt;"",P3329&lt;&gt;"",Q3329&lt;&gt;"",R3329&lt;&gt;"",S3329&lt;&gt;"",T3329&lt;&gt;"",)), "Address Empty", ISBLANK(A3329), "", ISBLANK(B3329), "Room Number Empty", ISBLANK(C3329), "First Name Empty", ISBLANK(E3329), "Last Name Empty", ISBLANK(F3329), "Date of Birth Empty", ISBLANK(G3329), "NI Number Empty", ISBLANK(H3329), "Check In Date Empty", ISBLANK(J3329), "HB Claim Ref Number Empty", ISBLANK(K3329), "Referral Agency Empty", ISBLANK(M3329), "Gender Empty", ISBLANK(N3329), "Religion Empty", ISBLANK(O3329), "Ethnicity Empty", ISBLANK(P3329), "Nationality Empty", ISBLANK(Q3329), "Disability Empty", ISBLANK(R3329), "Sexual Orientation Empty", ISBLANK(S3329), "Language Empty", ISBLANK(T3329), "Risk Assessment Empty", AND(G3329&lt;&gt;"",H3329&lt;&gt;""), IF(SUMPRODUCT(($G$2:$G$5000=G3329)*($H$2:$H$5000=H3329))&gt;1,"CONFLICT: NI and Check-in Date Already in Use","Correct"), TRUE, "Correct")</f>
        <v/>
      </c>
    </row>
    <row r="3330" spans="1:22" s="14" customFormat="1" x14ac:dyDescent="0.5">
      <c r="A3330" s="10"/>
      <c r="B3330" s="11"/>
      <c r="C3330" s="10"/>
      <c r="D3330" s="10"/>
      <c r="E3330" s="10"/>
      <c r="F3330" s="12"/>
      <c r="G3330" s="10"/>
      <c r="H3330" s="12"/>
      <c r="I3330" s="12"/>
      <c r="J3330" s="13"/>
      <c r="K3330" s="10"/>
      <c r="L3330" s="15" t="str">
        <f ca="1">IF(ISBLANK(F3330), "", DATEDIF(Tenants[[#This Row],[DateOfBirth]],TODAY(),"Y"))</f>
        <v/>
      </c>
      <c r="M3330" s="10"/>
      <c r="N3330" s="10"/>
      <c r="O3330" s="10"/>
      <c r="P3330" s="10"/>
      <c r="Q3330" s="10"/>
      <c r="R3330" s="10"/>
      <c r="S3330" s="10"/>
      <c r="T3330" s="10"/>
      <c r="U3330" s="16" t="str">
        <f t="shared" si="53"/>
        <v/>
      </c>
      <c r="V3330" s="16" t="str" cm="1">
        <f t="array" ref="V3330">_xlfn.IFS(AND(ISBLANK(A3330), OR(B3330&lt;&gt;"",C3330&lt;&gt;"",E3330&lt;&gt;"",F3330&lt;&gt;"",G3330&lt;&gt;"",H3330&lt;&gt;"",J3330&lt;&gt;"",K3330&lt;&gt;"",M3330&lt;&gt;"",N3330&lt;&gt;"",O3330&lt;&gt;"",P3330&lt;&gt;"",Q3330&lt;&gt;"",R3330&lt;&gt;"",S3330&lt;&gt;"",T3330&lt;&gt;"",)), "Address Empty", ISBLANK(A3330), "", ISBLANK(B3330), "Room Number Empty", ISBLANK(C3330), "First Name Empty", ISBLANK(E3330), "Last Name Empty", ISBLANK(F3330), "Date of Birth Empty", ISBLANK(G3330), "NI Number Empty", ISBLANK(H3330), "Check In Date Empty", ISBLANK(J3330), "HB Claim Ref Number Empty", ISBLANK(K3330), "Referral Agency Empty", ISBLANK(M3330), "Gender Empty", ISBLANK(N3330), "Religion Empty", ISBLANK(O3330), "Ethnicity Empty", ISBLANK(P3330), "Nationality Empty", ISBLANK(Q3330), "Disability Empty", ISBLANK(R3330), "Sexual Orientation Empty", ISBLANK(S3330), "Language Empty", ISBLANK(T3330), "Risk Assessment Empty", AND(G3330&lt;&gt;"",H3330&lt;&gt;""), IF(SUMPRODUCT(($G$2:$G$5000=G3330)*($H$2:$H$5000=H3330))&gt;1,"CONFLICT: NI and Check-in Date Already in Use","Correct"), TRUE, "Correct")</f>
        <v/>
      </c>
    </row>
    <row r="3331" spans="1:22" s="14" customFormat="1" x14ac:dyDescent="0.5">
      <c r="A3331" s="10"/>
      <c r="B3331" s="11"/>
      <c r="C3331" s="10"/>
      <c r="D3331" s="10"/>
      <c r="E3331" s="10"/>
      <c r="F3331" s="12"/>
      <c r="G3331" s="10"/>
      <c r="H3331" s="12"/>
      <c r="I3331" s="12"/>
      <c r="J3331" s="13"/>
      <c r="K3331" s="10"/>
      <c r="L3331" s="15" t="str">
        <f ca="1">IF(ISBLANK(F3331), "", DATEDIF(Tenants[[#This Row],[DateOfBirth]],TODAY(),"Y"))</f>
        <v/>
      </c>
      <c r="M3331" s="10"/>
      <c r="N3331" s="10"/>
      <c r="O3331" s="10"/>
      <c r="P3331" s="10"/>
      <c r="Q3331" s="10"/>
      <c r="R3331" s="10"/>
      <c r="S3331" s="10"/>
      <c r="T3331" s="10"/>
      <c r="U3331" s="16" t="str">
        <f t="shared" si="53"/>
        <v/>
      </c>
      <c r="V3331" s="16" t="str" cm="1">
        <f t="array" ref="V3331">_xlfn.IFS(AND(ISBLANK(A3331), OR(B3331&lt;&gt;"",C3331&lt;&gt;"",E3331&lt;&gt;"",F3331&lt;&gt;"",G3331&lt;&gt;"",H3331&lt;&gt;"",J3331&lt;&gt;"",K3331&lt;&gt;"",M3331&lt;&gt;"",N3331&lt;&gt;"",O3331&lt;&gt;"",P3331&lt;&gt;"",Q3331&lt;&gt;"",R3331&lt;&gt;"",S3331&lt;&gt;"",T3331&lt;&gt;"",)), "Address Empty", ISBLANK(A3331), "", ISBLANK(B3331), "Room Number Empty", ISBLANK(C3331), "First Name Empty", ISBLANK(E3331), "Last Name Empty", ISBLANK(F3331), "Date of Birth Empty", ISBLANK(G3331), "NI Number Empty", ISBLANK(H3331), "Check In Date Empty", ISBLANK(J3331), "HB Claim Ref Number Empty", ISBLANK(K3331), "Referral Agency Empty", ISBLANK(M3331), "Gender Empty", ISBLANK(N3331), "Religion Empty", ISBLANK(O3331), "Ethnicity Empty", ISBLANK(P3331), "Nationality Empty", ISBLANK(Q3331), "Disability Empty", ISBLANK(R3331), "Sexual Orientation Empty", ISBLANK(S3331), "Language Empty", ISBLANK(T3331), "Risk Assessment Empty", AND(G3331&lt;&gt;"",H3331&lt;&gt;""), IF(SUMPRODUCT(($G$2:$G$5000=G3331)*($H$2:$H$5000=H3331))&gt;1,"CONFLICT: NI and Check-in Date Already in Use","Correct"), TRUE, "Correct")</f>
        <v/>
      </c>
    </row>
    <row r="3332" spans="1:22" s="14" customFormat="1" x14ac:dyDescent="0.5">
      <c r="A3332" s="10"/>
      <c r="B3332" s="11"/>
      <c r="C3332" s="10"/>
      <c r="D3332" s="10"/>
      <c r="E3332" s="10"/>
      <c r="F3332" s="12"/>
      <c r="G3332" s="10"/>
      <c r="H3332" s="12"/>
      <c r="I3332" s="12"/>
      <c r="J3332" s="13"/>
      <c r="K3332" s="10"/>
      <c r="L3332" s="15" t="str">
        <f ca="1">IF(ISBLANK(F3332), "", DATEDIF(Tenants[[#This Row],[DateOfBirth]],TODAY(),"Y"))</f>
        <v/>
      </c>
      <c r="M3332" s="10"/>
      <c r="N3332" s="10"/>
      <c r="O3332" s="10"/>
      <c r="P3332" s="10"/>
      <c r="Q3332" s="10"/>
      <c r="R3332" s="10"/>
      <c r="S3332" s="10"/>
      <c r="T3332" s="10"/>
      <c r="U3332" s="16" t="str">
        <f t="shared" si="53"/>
        <v/>
      </c>
      <c r="V3332" s="16" t="str" cm="1">
        <f t="array" ref="V3332">_xlfn.IFS(AND(ISBLANK(A3332), OR(B3332&lt;&gt;"",C3332&lt;&gt;"",E3332&lt;&gt;"",F3332&lt;&gt;"",G3332&lt;&gt;"",H3332&lt;&gt;"",J3332&lt;&gt;"",K3332&lt;&gt;"",M3332&lt;&gt;"",N3332&lt;&gt;"",O3332&lt;&gt;"",P3332&lt;&gt;"",Q3332&lt;&gt;"",R3332&lt;&gt;"",S3332&lt;&gt;"",T3332&lt;&gt;"",)), "Address Empty", ISBLANK(A3332), "", ISBLANK(B3332), "Room Number Empty", ISBLANK(C3332), "First Name Empty", ISBLANK(E3332), "Last Name Empty", ISBLANK(F3332), "Date of Birth Empty", ISBLANK(G3332), "NI Number Empty", ISBLANK(H3332), "Check In Date Empty", ISBLANK(J3332), "HB Claim Ref Number Empty", ISBLANK(K3332), "Referral Agency Empty", ISBLANK(M3332), "Gender Empty", ISBLANK(N3332), "Religion Empty", ISBLANK(O3332), "Ethnicity Empty", ISBLANK(P3332), "Nationality Empty", ISBLANK(Q3332), "Disability Empty", ISBLANK(R3332), "Sexual Orientation Empty", ISBLANK(S3332), "Language Empty", ISBLANK(T3332), "Risk Assessment Empty", AND(G3332&lt;&gt;"",H3332&lt;&gt;""), IF(SUMPRODUCT(($G$2:$G$5000=G3332)*($H$2:$H$5000=H3332))&gt;1,"CONFLICT: NI and Check-in Date Already in Use","Correct"), TRUE, "Correct")</f>
        <v/>
      </c>
    </row>
    <row r="3333" spans="1:22" s="14" customFormat="1" x14ac:dyDescent="0.5">
      <c r="A3333" s="10"/>
      <c r="B3333" s="11"/>
      <c r="C3333" s="10"/>
      <c r="D3333" s="10"/>
      <c r="E3333" s="10"/>
      <c r="F3333" s="12"/>
      <c r="G3333" s="10"/>
      <c r="H3333" s="12"/>
      <c r="I3333" s="12"/>
      <c r="J3333" s="13"/>
      <c r="K3333" s="10"/>
      <c r="L3333" s="15" t="str">
        <f ca="1">IF(ISBLANK(F3333), "", DATEDIF(Tenants[[#This Row],[DateOfBirth]],TODAY(),"Y"))</f>
        <v/>
      </c>
      <c r="M3333" s="10"/>
      <c r="N3333" s="10"/>
      <c r="O3333" s="10"/>
      <c r="P3333" s="10"/>
      <c r="Q3333" s="10"/>
      <c r="R3333" s="10"/>
      <c r="S3333" s="10"/>
      <c r="T3333" s="10"/>
      <c r="U3333" s="16" t="str">
        <f t="shared" si="53"/>
        <v/>
      </c>
      <c r="V3333" s="16" t="str" cm="1">
        <f t="array" ref="V3333">_xlfn.IFS(AND(ISBLANK(A3333), OR(B3333&lt;&gt;"",C3333&lt;&gt;"",E3333&lt;&gt;"",F3333&lt;&gt;"",G3333&lt;&gt;"",H3333&lt;&gt;"",J3333&lt;&gt;"",K3333&lt;&gt;"",M3333&lt;&gt;"",N3333&lt;&gt;"",O3333&lt;&gt;"",P3333&lt;&gt;"",Q3333&lt;&gt;"",R3333&lt;&gt;"",S3333&lt;&gt;"",T3333&lt;&gt;"",)), "Address Empty", ISBLANK(A3333), "", ISBLANK(B3333), "Room Number Empty", ISBLANK(C3333), "First Name Empty", ISBLANK(E3333), "Last Name Empty", ISBLANK(F3333), "Date of Birth Empty", ISBLANK(G3333), "NI Number Empty", ISBLANK(H3333), "Check In Date Empty", ISBLANK(J3333), "HB Claim Ref Number Empty", ISBLANK(K3333), "Referral Agency Empty", ISBLANK(M3333), "Gender Empty", ISBLANK(N3333), "Religion Empty", ISBLANK(O3333), "Ethnicity Empty", ISBLANK(P3333), "Nationality Empty", ISBLANK(Q3333), "Disability Empty", ISBLANK(R3333), "Sexual Orientation Empty", ISBLANK(S3333), "Language Empty", ISBLANK(T3333), "Risk Assessment Empty", AND(G3333&lt;&gt;"",H3333&lt;&gt;""), IF(SUMPRODUCT(($G$2:$G$5000=G3333)*($H$2:$H$5000=H3333))&gt;1,"CONFLICT: NI and Check-in Date Already in Use","Correct"), TRUE, "Correct")</f>
        <v/>
      </c>
    </row>
    <row r="3334" spans="1:22" s="14" customFormat="1" x14ac:dyDescent="0.5">
      <c r="A3334" s="10"/>
      <c r="B3334" s="11"/>
      <c r="C3334" s="10"/>
      <c r="D3334" s="10"/>
      <c r="E3334" s="10"/>
      <c r="F3334" s="12"/>
      <c r="G3334" s="10"/>
      <c r="H3334" s="12"/>
      <c r="I3334" s="12"/>
      <c r="J3334" s="13"/>
      <c r="K3334" s="10"/>
      <c r="L3334" s="15" t="str">
        <f ca="1">IF(ISBLANK(F3334), "", DATEDIF(Tenants[[#This Row],[DateOfBirth]],TODAY(),"Y"))</f>
        <v/>
      </c>
      <c r="M3334" s="10"/>
      <c r="N3334" s="10"/>
      <c r="O3334" s="10"/>
      <c r="P3334" s="10"/>
      <c r="Q3334" s="10"/>
      <c r="R3334" s="10"/>
      <c r="S3334" s="10"/>
      <c r="T3334" s="10"/>
      <c r="U3334" s="16" t="str">
        <f t="shared" si="53"/>
        <v/>
      </c>
      <c r="V3334" s="16" t="str" cm="1">
        <f t="array" ref="V3334">_xlfn.IFS(AND(ISBLANK(A3334), OR(B3334&lt;&gt;"",C3334&lt;&gt;"",E3334&lt;&gt;"",F3334&lt;&gt;"",G3334&lt;&gt;"",H3334&lt;&gt;"",J3334&lt;&gt;"",K3334&lt;&gt;"",M3334&lt;&gt;"",N3334&lt;&gt;"",O3334&lt;&gt;"",P3334&lt;&gt;"",Q3334&lt;&gt;"",R3334&lt;&gt;"",S3334&lt;&gt;"",T3334&lt;&gt;"",)), "Address Empty", ISBLANK(A3334), "", ISBLANK(B3334), "Room Number Empty", ISBLANK(C3334), "First Name Empty", ISBLANK(E3334), "Last Name Empty", ISBLANK(F3334), "Date of Birth Empty", ISBLANK(G3334), "NI Number Empty", ISBLANK(H3334), "Check In Date Empty", ISBLANK(J3334), "HB Claim Ref Number Empty", ISBLANK(K3334), "Referral Agency Empty", ISBLANK(M3334), "Gender Empty", ISBLANK(N3334), "Religion Empty", ISBLANK(O3334), "Ethnicity Empty", ISBLANK(P3334), "Nationality Empty", ISBLANK(Q3334), "Disability Empty", ISBLANK(R3334), "Sexual Orientation Empty", ISBLANK(S3334), "Language Empty", ISBLANK(T3334), "Risk Assessment Empty", AND(G3334&lt;&gt;"",H3334&lt;&gt;""), IF(SUMPRODUCT(($G$2:$G$5000=G3334)*($H$2:$H$5000=H3334))&gt;1,"CONFLICT: NI and Check-in Date Already in Use","Correct"), TRUE, "Correct")</f>
        <v/>
      </c>
    </row>
    <row r="3335" spans="1:22" s="14" customFormat="1" x14ac:dyDescent="0.5">
      <c r="A3335" s="10"/>
      <c r="B3335" s="11"/>
      <c r="C3335" s="10"/>
      <c r="D3335" s="10"/>
      <c r="E3335" s="10"/>
      <c r="F3335" s="12"/>
      <c r="G3335" s="10"/>
      <c r="H3335" s="12"/>
      <c r="I3335" s="12"/>
      <c r="J3335" s="13"/>
      <c r="K3335" s="10"/>
      <c r="L3335" s="15" t="str">
        <f ca="1">IF(ISBLANK(F3335), "", DATEDIF(Tenants[[#This Row],[DateOfBirth]],TODAY(),"Y"))</f>
        <v/>
      </c>
      <c r="M3335" s="10"/>
      <c r="N3335" s="10"/>
      <c r="O3335" s="10"/>
      <c r="P3335" s="10"/>
      <c r="Q3335" s="10"/>
      <c r="R3335" s="10"/>
      <c r="S3335" s="10"/>
      <c r="T3335" s="10"/>
      <c r="U3335" s="16" t="str">
        <f t="shared" si="53"/>
        <v/>
      </c>
      <c r="V3335" s="16" t="str" cm="1">
        <f t="array" ref="V3335">_xlfn.IFS(AND(ISBLANK(A3335), OR(B3335&lt;&gt;"",C3335&lt;&gt;"",E3335&lt;&gt;"",F3335&lt;&gt;"",G3335&lt;&gt;"",H3335&lt;&gt;"",J3335&lt;&gt;"",K3335&lt;&gt;"",M3335&lt;&gt;"",N3335&lt;&gt;"",O3335&lt;&gt;"",P3335&lt;&gt;"",Q3335&lt;&gt;"",R3335&lt;&gt;"",S3335&lt;&gt;"",T3335&lt;&gt;"",)), "Address Empty", ISBLANK(A3335), "", ISBLANK(B3335), "Room Number Empty", ISBLANK(C3335), "First Name Empty", ISBLANK(E3335), "Last Name Empty", ISBLANK(F3335), "Date of Birth Empty", ISBLANK(G3335), "NI Number Empty", ISBLANK(H3335), "Check In Date Empty", ISBLANK(J3335), "HB Claim Ref Number Empty", ISBLANK(K3335), "Referral Agency Empty", ISBLANK(M3335), "Gender Empty", ISBLANK(N3335), "Religion Empty", ISBLANK(O3335), "Ethnicity Empty", ISBLANK(P3335), "Nationality Empty", ISBLANK(Q3335), "Disability Empty", ISBLANK(R3335), "Sexual Orientation Empty", ISBLANK(S3335), "Language Empty", ISBLANK(T3335), "Risk Assessment Empty", AND(G3335&lt;&gt;"",H3335&lt;&gt;""), IF(SUMPRODUCT(($G$2:$G$5000=G3335)*($H$2:$H$5000=H3335))&gt;1,"CONFLICT: NI and Check-in Date Already in Use","Correct"), TRUE, "Correct")</f>
        <v/>
      </c>
    </row>
    <row r="3336" spans="1:22" s="14" customFormat="1" x14ac:dyDescent="0.5">
      <c r="A3336" s="10"/>
      <c r="B3336" s="11"/>
      <c r="C3336" s="10"/>
      <c r="D3336" s="10"/>
      <c r="E3336" s="10"/>
      <c r="F3336" s="12"/>
      <c r="G3336" s="10"/>
      <c r="H3336" s="12"/>
      <c r="I3336" s="12"/>
      <c r="J3336" s="13"/>
      <c r="K3336" s="10"/>
      <c r="L3336" s="15" t="str">
        <f ca="1">IF(ISBLANK(F3336), "", DATEDIF(Tenants[[#This Row],[DateOfBirth]],TODAY(),"Y"))</f>
        <v/>
      </c>
      <c r="M3336" s="10"/>
      <c r="N3336" s="10"/>
      <c r="O3336" s="10"/>
      <c r="P3336" s="10"/>
      <c r="Q3336" s="10"/>
      <c r="R3336" s="10"/>
      <c r="S3336" s="10"/>
      <c r="T3336" s="10"/>
      <c r="U3336" s="16" t="str">
        <f t="shared" si="53"/>
        <v/>
      </c>
      <c r="V3336" s="16" t="str" cm="1">
        <f t="array" ref="V3336">_xlfn.IFS(AND(ISBLANK(A3336), OR(B3336&lt;&gt;"",C3336&lt;&gt;"",E3336&lt;&gt;"",F3336&lt;&gt;"",G3336&lt;&gt;"",H3336&lt;&gt;"",J3336&lt;&gt;"",K3336&lt;&gt;"",M3336&lt;&gt;"",N3336&lt;&gt;"",O3336&lt;&gt;"",P3336&lt;&gt;"",Q3336&lt;&gt;"",R3336&lt;&gt;"",S3336&lt;&gt;"",T3336&lt;&gt;"",)), "Address Empty", ISBLANK(A3336), "", ISBLANK(B3336), "Room Number Empty", ISBLANK(C3336), "First Name Empty", ISBLANK(E3336), "Last Name Empty", ISBLANK(F3336), "Date of Birth Empty", ISBLANK(G3336), "NI Number Empty", ISBLANK(H3336), "Check In Date Empty", ISBLANK(J3336), "HB Claim Ref Number Empty", ISBLANK(K3336), "Referral Agency Empty", ISBLANK(M3336), "Gender Empty", ISBLANK(N3336), "Religion Empty", ISBLANK(O3336), "Ethnicity Empty", ISBLANK(P3336), "Nationality Empty", ISBLANK(Q3336), "Disability Empty", ISBLANK(R3336), "Sexual Orientation Empty", ISBLANK(S3336), "Language Empty", ISBLANK(T3336), "Risk Assessment Empty", AND(G3336&lt;&gt;"",H3336&lt;&gt;""), IF(SUMPRODUCT(($G$2:$G$5000=G3336)*($H$2:$H$5000=H3336))&gt;1,"CONFLICT: NI and Check-in Date Already in Use","Correct"), TRUE, "Correct")</f>
        <v/>
      </c>
    </row>
    <row r="3337" spans="1:22" s="14" customFormat="1" x14ac:dyDescent="0.5">
      <c r="A3337" s="10"/>
      <c r="B3337" s="11"/>
      <c r="C3337" s="10"/>
      <c r="D3337" s="10"/>
      <c r="E3337" s="10"/>
      <c r="F3337" s="12"/>
      <c r="G3337" s="10"/>
      <c r="H3337" s="12"/>
      <c r="I3337" s="12"/>
      <c r="J3337" s="13"/>
      <c r="K3337" s="10"/>
      <c r="L3337" s="15" t="str">
        <f ca="1">IF(ISBLANK(F3337), "", DATEDIF(Tenants[[#This Row],[DateOfBirth]],TODAY(),"Y"))</f>
        <v/>
      </c>
      <c r="M3337" s="10"/>
      <c r="N3337" s="10"/>
      <c r="O3337" s="10"/>
      <c r="P3337" s="10"/>
      <c r="Q3337" s="10"/>
      <c r="R3337" s="10"/>
      <c r="S3337" s="10"/>
      <c r="T3337" s="10"/>
      <c r="U3337" s="16" t="str">
        <f t="shared" si="53"/>
        <v/>
      </c>
      <c r="V3337" s="16" t="str" cm="1">
        <f t="array" ref="V3337">_xlfn.IFS(AND(ISBLANK(A3337), OR(B3337&lt;&gt;"",C3337&lt;&gt;"",E3337&lt;&gt;"",F3337&lt;&gt;"",G3337&lt;&gt;"",H3337&lt;&gt;"",J3337&lt;&gt;"",K3337&lt;&gt;"",M3337&lt;&gt;"",N3337&lt;&gt;"",O3337&lt;&gt;"",P3337&lt;&gt;"",Q3337&lt;&gt;"",R3337&lt;&gt;"",S3337&lt;&gt;"",T3337&lt;&gt;"",)), "Address Empty", ISBLANK(A3337), "", ISBLANK(B3337), "Room Number Empty", ISBLANK(C3337), "First Name Empty", ISBLANK(E3337), "Last Name Empty", ISBLANK(F3337), "Date of Birth Empty", ISBLANK(G3337), "NI Number Empty", ISBLANK(H3337), "Check In Date Empty", ISBLANK(J3337), "HB Claim Ref Number Empty", ISBLANK(K3337), "Referral Agency Empty", ISBLANK(M3337), "Gender Empty", ISBLANK(N3337), "Religion Empty", ISBLANK(O3337), "Ethnicity Empty", ISBLANK(P3337), "Nationality Empty", ISBLANK(Q3337), "Disability Empty", ISBLANK(R3337), "Sexual Orientation Empty", ISBLANK(S3337), "Language Empty", ISBLANK(T3337), "Risk Assessment Empty", AND(G3337&lt;&gt;"",H3337&lt;&gt;""), IF(SUMPRODUCT(($G$2:$G$5000=G3337)*($H$2:$H$5000=H3337))&gt;1,"CONFLICT: NI and Check-in Date Already in Use","Correct"), TRUE, "Correct")</f>
        <v/>
      </c>
    </row>
    <row r="3338" spans="1:22" s="14" customFormat="1" x14ac:dyDescent="0.5">
      <c r="A3338" s="10"/>
      <c r="B3338" s="11"/>
      <c r="C3338" s="10"/>
      <c r="D3338" s="10"/>
      <c r="E3338" s="10"/>
      <c r="F3338" s="12"/>
      <c r="G3338" s="10"/>
      <c r="H3338" s="12"/>
      <c r="I3338" s="12"/>
      <c r="J3338" s="13"/>
      <c r="K3338" s="10"/>
      <c r="L3338" s="15" t="str">
        <f ca="1">IF(ISBLANK(F3338), "", DATEDIF(Tenants[[#This Row],[DateOfBirth]],TODAY(),"Y"))</f>
        <v/>
      </c>
      <c r="M3338" s="10"/>
      <c r="N3338" s="10"/>
      <c r="O3338" s="10"/>
      <c r="P3338" s="10"/>
      <c r="Q3338" s="10"/>
      <c r="R3338" s="10"/>
      <c r="S3338" s="10"/>
      <c r="T3338" s="10"/>
      <c r="U3338" s="16" t="str">
        <f t="shared" si="53"/>
        <v/>
      </c>
      <c r="V3338" s="16" t="str" cm="1">
        <f t="array" ref="V3338">_xlfn.IFS(AND(ISBLANK(A3338), OR(B3338&lt;&gt;"",C3338&lt;&gt;"",E3338&lt;&gt;"",F3338&lt;&gt;"",G3338&lt;&gt;"",H3338&lt;&gt;"",J3338&lt;&gt;"",K3338&lt;&gt;"",M3338&lt;&gt;"",N3338&lt;&gt;"",O3338&lt;&gt;"",P3338&lt;&gt;"",Q3338&lt;&gt;"",R3338&lt;&gt;"",S3338&lt;&gt;"",T3338&lt;&gt;"",)), "Address Empty", ISBLANK(A3338), "", ISBLANK(B3338), "Room Number Empty", ISBLANK(C3338), "First Name Empty", ISBLANK(E3338), "Last Name Empty", ISBLANK(F3338), "Date of Birth Empty", ISBLANK(G3338), "NI Number Empty", ISBLANK(H3338), "Check In Date Empty", ISBLANK(J3338), "HB Claim Ref Number Empty", ISBLANK(K3338), "Referral Agency Empty", ISBLANK(M3338), "Gender Empty", ISBLANK(N3338), "Religion Empty", ISBLANK(O3338), "Ethnicity Empty", ISBLANK(P3338), "Nationality Empty", ISBLANK(Q3338), "Disability Empty", ISBLANK(R3338), "Sexual Orientation Empty", ISBLANK(S3338), "Language Empty", ISBLANK(T3338), "Risk Assessment Empty", AND(G3338&lt;&gt;"",H3338&lt;&gt;""), IF(SUMPRODUCT(($G$2:$G$5000=G3338)*($H$2:$H$5000=H3338))&gt;1,"CONFLICT: NI and Check-in Date Already in Use","Correct"), TRUE, "Correct")</f>
        <v/>
      </c>
    </row>
    <row r="3339" spans="1:22" s="14" customFormat="1" x14ac:dyDescent="0.5">
      <c r="A3339" s="10"/>
      <c r="B3339" s="11"/>
      <c r="C3339" s="10"/>
      <c r="D3339" s="10"/>
      <c r="E3339" s="10"/>
      <c r="F3339" s="12"/>
      <c r="G3339" s="10"/>
      <c r="H3339" s="12"/>
      <c r="I3339" s="12"/>
      <c r="J3339" s="13"/>
      <c r="K3339" s="10"/>
      <c r="L3339" s="15" t="str">
        <f ca="1">IF(ISBLANK(F3339), "", DATEDIF(Tenants[[#This Row],[DateOfBirth]],TODAY(),"Y"))</f>
        <v/>
      </c>
      <c r="M3339" s="10"/>
      <c r="N3339" s="10"/>
      <c r="O3339" s="10"/>
      <c r="P3339" s="10"/>
      <c r="Q3339" s="10"/>
      <c r="R3339" s="10"/>
      <c r="S3339" s="10"/>
      <c r="T3339" s="10"/>
      <c r="U3339" s="16" t="str">
        <f t="shared" si="53"/>
        <v/>
      </c>
      <c r="V3339" s="16" t="str" cm="1">
        <f t="array" ref="V3339">_xlfn.IFS(AND(ISBLANK(A3339), OR(B3339&lt;&gt;"",C3339&lt;&gt;"",E3339&lt;&gt;"",F3339&lt;&gt;"",G3339&lt;&gt;"",H3339&lt;&gt;"",J3339&lt;&gt;"",K3339&lt;&gt;"",M3339&lt;&gt;"",N3339&lt;&gt;"",O3339&lt;&gt;"",P3339&lt;&gt;"",Q3339&lt;&gt;"",R3339&lt;&gt;"",S3339&lt;&gt;"",T3339&lt;&gt;"",)), "Address Empty", ISBLANK(A3339), "", ISBLANK(B3339), "Room Number Empty", ISBLANK(C3339), "First Name Empty", ISBLANK(E3339), "Last Name Empty", ISBLANK(F3339), "Date of Birth Empty", ISBLANK(G3339), "NI Number Empty", ISBLANK(H3339), "Check In Date Empty", ISBLANK(J3339), "HB Claim Ref Number Empty", ISBLANK(K3339), "Referral Agency Empty", ISBLANK(M3339), "Gender Empty", ISBLANK(N3339), "Religion Empty", ISBLANK(O3339), "Ethnicity Empty", ISBLANK(P3339), "Nationality Empty", ISBLANK(Q3339), "Disability Empty", ISBLANK(R3339), "Sexual Orientation Empty", ISBLANK(S3339), "Language Empty", ISBLANK(T3339), "Risk Assessment Empty", AND(G3339&lt;&gt;"",H3339&lt;&gt;""), IF(SUMPRODUCT(($G$2:$G$5000=G3339)*($H$2:$H$5000=H3339))&gt;1,"CONFLICT: NI and Check-in Date Already in Use","Correct"), TRUE, "Correct")</f>
        <v/>
      </c>
    </row>
    <row r="3340" spans="1:22" s="14" customFormat="1" x14ac:dyDescent="0.5">
      <c r="A3340" s="10"/>
      <c r="B3340" s="11"/>
      <c r="C3340" s="10"/>
      <c r="D3340" s="10"/>
      <c r="E3340" s="10"/>
      <c r="F3340" s="12"/>
      <c r="G3340" s="10"/>
      <c r="H3340" s="12"/>
      <c r="I3340" s="12"/>
      <c r="J3340" s="13"/>
      <c r="K3340" s="10"/>
      <c r="L3340" s="15" t="str">
        <f ca="1">IF(ISBLANK(F3340), "", DATEDIF(Tenants[[#This Row],[DateOfBirth]],TODAY(),"Y"))</f>
        <v/>
      </c>
      <c r="M3340" s="10"/>
      <c r="N3340" s="10"/>
      <c r="O3340" s="10"/>
      <c r="P3340" s="10"/>
      <c r="Q3340" s="10"/>
      <c r="R3340" s="10"/>
      <c r="S3340" s="10"/>
      <c r="T3340" s="10"/>
      <c r="U3340" s="16" t="str">
        <f t="shared" si="53"/>
        <v/>
      </c>
      <c r="V3340" s="16" t="str" cm="1">
        <f t="array" ref="V3340">_xlfn.IFS(AND(ISBLANK(A3340), OR(B3340&lt;&gt;"",C3340&lt;&gt;"",E3340&lt;&gt;"",F3340&lt;&gt;"",G3340&lt;&gt;"",H3340&lt;&gt;"",J3340&lt;&gt;"",K3340&lt;&gt;"",M3340&lt;&gt;"",N3340&lt;&gt;"",O3340&lt;&gt;"",P3340&lt;&gt;"",Q3340&lt;&gt;"",R3340&lt;&gt;"",S3340&lt;&gt;"",T3340&lt;&gt;"",)), "Address Empty", ISBLANK(A3340), "", ISBLANK(B3340), "Room Number Empty", ISBLANK(C3340), "First Name Empty", ISBLANK(E3340), "Last Name Empty", ISBLANK(F3340), "Date of Birth Empty", ISBLANK(G3340), "NI Number Empty", ISBLANK(H3340), "Check In Date Empty", ISBLANK(J3340), "HB Claim Ref Number Empty", ISBLANK(K3340), "Referral Agency Empty", ISBLANK(M3340), "Gender Empty", ISBLANK(N3340), "Religion Empty", ISBLANK(O3340), "Ethnicity Empty", ISBLANK(P3340), "Nationality Empty", ISBLANK(Q3340), "Disability Empty", ISBLANK(R3340), "Sexual Orientation Empty", ISBLANK(S3340), "Language Empty", ISBLANK(T3340), "Risk Assessment Empty", AND(G3340&lt;&gt;"",H3340&lt;&gt;""), IF(SUMPRODUCT(($G$2:$G$5000=G3340)*($H$2:$H$5000=H3340))&gt;1,"CONFLICT: NI and Check-in Date Already in Use","Correct"), TRUE, "Correct")</f>
        <v/>
      </c>
    </row>
    <row r="3341" spans="1:22" s="14" customFormat="1" x14ac:dyDescent="0.5">
      <c r="A3341" s="10"/>
      <c r="B3341" s="11"/>
      <c r="C3341" s="10"/>
      <c r="D3341" s="10"/>
      <c r="E3341" s="10"/>
      <c r="F3341" s="12"/>
      <c r="G3341" s="10"/>
      <c r="H3341" s="12"/>
      <c r="I3341" s="12"/>
      <c r="J3341" s="13"/>
      <c r="K3341" s="10"/>
      <c r="L3341" s="15" t="str">
        <f ca="1">IF(ISBLANK(F3341), "", DATEDIF(Tenants[[#This Row],[DateOfBirth]],TODAY(),"Y"))</f>
        <v/>
      </c>
      <c r="M3341" s="10"/>
      <c r="N3341" s="10"/>
      <c r="O3341" s="10"/>
      <c r="P3341" s="10"/>
      <c r="Q3341" s="10"/>
      <c r="R3341" s="10"/>
      <c r="S3341" s="10"/>
      <c r="T3341" s="10"/>
      <c r="U3341" s="16" t="str">
        <f t="shared" si="53"/>
        <v/>
      </c>
      <c r="V3341" s="16" t="str" cm="1">
        <f t="array" ref="V3341">_xlfn.IFS(AND(ISBLANK(A3341), OR(B3341&lt;&gt;"",C3341&lt;&gt;"",E3341&lt;&gt;"",F3341&lt;&gt;"",G3341&lt;&gt;"",H3341&lt;&gt;"",J3341&lt;&gt;"",K3341&lt;&gt;"",M3341&lt;&gt;"",N3341&lt;&gt;"",O3341&lt;&gt;"",P3341&lt;&gt;"",Q3341&lt;&gt;"",R3341&lt;&gt;"",S3341&lt;&gt;"",T3341&lt;&gt;"",)), "Address Empty", ISBLANK(A3341), "", ISBLANK(B3341), "Room Number Empty", ISBLANK(C3341), "First Name Empty", ISBLANK(E3341), "Last Name Empty", ISBLANK(F3341), "Date of Birth Empty", ISBLANK(G3341), "NI Number Empty", ISBLANK(H3341), "Check In Date Empty", ISBLANK(J3341), "HB Claim Ref Number Empty", ISBLANK(K3341), "Referral Agency Empty", ISBLANK(M3341), "Gender Empty", ISBLANK(N3341), "Religion Empty", ISBLANK(O3341), "Ethnicity Empty", ISBLANK(P3341), "Nationality Empty", ISBLANK(Q3341), "Disability Empty", ISBLANK(R3341), "Sexual Orientation Empty", ISBLANK(S3341), "Language Empty", ISBLANK(T3341), "Risk Assessment Empty", AND(G3341&lt;&gt;"",H3341&lt;&gt;""), IF(SUMPRODUCT(($G$2:$G$5000=G3341)*($H$2:$H$5000=H3341))&gt;1,"CONFLICT: NI and Check-in Date Already in Use","Correct"), TRUE, "Correct")</f>
        <v/>
      </c>
    </row>
    <row r="3342" spans="1:22" s="14" customFormat="1" x14ac:dyDescent="0.5">
      <c r="A3342" s="10"/>
      <c r="B3342" s="11"/>
      <c r="C3342" s="10"/>
      <c r="D3342" s="10"/>
      <c r="E3342" s="10"/>
      <c r="F3342" s="12"/>
      <c r="G3342" s="10"/>
      <c r="H3342" s="12"/>
      <c r="I3342" s="12"/>
      <c r="J3342" s="13"/>
      <c r="K3342" s="10"/>
      <c r="L3342" s="15" t="str">
        <f ca="1">IF(ISBLANK(F3342), "", DATEDIF(Tenants[[#This Row],[DateOfBirth]],TODAY(),"Y"))</f>
        <v/>
      </c>
      <c r="M3342" s="10"/>
      <c r="N3342" s="10"/>
      <c r="O3342" s="10"/>
      <c r="P3342" s="10"/>
      <c r="Q3342" s="10"/>
      <c r="R3342" s="10"/>
      <c r="S3342" s="10"/>
      <c r="T3342" s="10"/>
      <c r="U3342" s="16" t="str">
        <f t="shared" si="53"/>
        <v/>
      </c>
      <c r="V3342" s="16" t="str" cm="1">
        <f t="array" ref="V3342">_xlfn.IFS(AND(ISBLANK(A3342), OR(B3342&lt;&gt;"",C3342&lt;&gt;"",E3342&lt;&gt;"",F3342&lt;&gt;"",G3342&lt;&gt;"",H3342&lt;&gt;"",J3342&lt;&gt;"",K3342&lt;&gt;"",M3342&lt;&gt;"",N3342&lt;&gt;"",O3342&lt;&gt;"",P3342&lt;&gt;"",Q3342&lt;&gt;"",R3342&lt;&gt;"",S3342&lt;&gt;"",T3342&lt;&gt;"",)), "Address Empty", ISBLANK(A3342), "", ISBLANK(B3342), "Room Number Empty", ISBLANK(C3342), "First Name Empty", ISBLANK(E3342), "Last Name Empty", ISBLANK(F3342), "Date of Birth Empty", ISBLANK(G3342), "NI Number Empty", ISBLANK(H3342), "Check In Date Empty", ISBLANK(J3342), "HB Claim Ref Number Empty", ISBLANK(K3342), "Referral Agency Empty", ISBLANK(M3342), "Gender Empty", ISBLANK(N3342), "Religion Empty", ISBLANK(O3342), "Ethnicity Empty", ISBLANK(P3342), "Nationality Empty", ISBLANK(Q3342), "Disability Empty", ISBLANK(R3342), "Sexual Orientation Empty", ISBLANK(S3342), "Language Empty", ISBLANK(T3342), "Risk Assessment Empty", AND(G3342&lt;&gt;"",H3342&lt;&gt;""), IF(SUMPRODUCT(($G$2:$G$5000=G3342)*($H$2:$H$5000=H3342))&gt;1,"CONFLICT: NI and Check-in Date Already in Use","Correct"), TRUE, "Correct")</f>
        <v/>
      </c>
    </row>
    <row r="3343" spans="1:22" s="14" customFormat="1" x14ac:dyDescent="0.5">
      <c r="A3343" s="10"/>
      <c r="B3343" s="11"/>
      <c r="C3343" s="10"/>
      <c r="D3343" s="10"/>
      <c r="E3343" s="10"/>
      <c r="F3343" s="12"/>
      <c r="G3343" s="10"/>
      <c r="H3343" s="12"/>
      <c r="I3343" s="12"/>
      <c r="J3343" s="13"/>
      <c r="K3343" s="10"/>
      <c r="L3343" s="15" t="str">
        <f ca="1">IF(ISBLANK(F3343), "", DATEDIF(Tenants[[#This Row],[DateOfBirth]],TODAY(),"Y"))</f>
        <v/>
      </c>
      <c r="M3343" s="10"/>
      <c r="N3343" s="10"/>
      <c r="O3343" s="10"/>
      <c r="P3343" s="10"/>
      <c r="Q3343" s="10"/>
      <c r="R3343" s="10"/>
      <c r="S3343" s="10"/>
      <c r="T3343" s="10"/>
      <c r="U3343" s="16" t="str">
        <f t="shared" si="53"/>
        <v/>
      </c>
      <c r="V3343" s="16" t="str" cm="1">
        <f t="array" ref="V3343">_xlfn.IFS(AND(ISBLANK(A3343), OR(B3343&lt;&gt;"",C3343&lt;&gt;"",E3343&lt;&gt;"",F3343&lt;&gt;"",G3343&lt;&gt;"",H3343&lt;&gt;"",J3343&lt;&gt;"",K3343&lt;&gt;"",M3343&lt;&gt;"",N3343&lt;&gt;"",O3343&lt;&gt;"",P3343&lt;&gt;"",Q3343&lt;&gt;"",R3343&lt;&gt;"",S3343&lt;&gt;"",T3343&lt;&gt;"",)), "Address Empty", ISBLANK(A3343), "", ISBLANK(B3343), "Room Number Empty", ISBLANK(C3343), "First Name Empty", ISBLANK(E3343), "Last Name Empty", ISBLANK(F3343), "Date of Birth Empty", ISBLANK(G3343), "NI Number Empty", ISBLANK(H3343), "Check In Date Empty", ISBLANK(J3343), "HB Claim Ref Number Empty", ISBLANK(K3343), "Referral Agency Empty", ISBLANK(M3343), "Gender Empty", ISBLANK(N3343), "Religion Empty", ISBLANK(O3343), "Ethnicity Empty", ISBLANK(P3343), "Nationality Empty", ISBLANK(Q3343), "Disability Empty", ISBLANK(R3343), "Sexual Orientation Empty", ISBLANK(S3343), "Language Empty", ISBLANK(T3343), "Risk Assessment Empty", AND(G3343&lt;&gt;"",H3343&lt;&gt;""), IF(SUMPRODUCT(($G$2:$G$5000=G3343)*($H$2:$H$5000=H3343))&gt;1,"CONFLICT: NI and Check-in Date Already in Use","Correct"), TRUE, "Correct")</f>
        <v/>
      </c>
    </row>
    <row r="3344" spans="1:22" s="14" customFormat="1" x14ac:dyDescent="0.5">
      <c r="A3344" s="10"/>
      <c r="B3344" s="11"/>
      <c r="C3344" s="10"/>
      <c r="D3344" s="10"/>
      <c r="E3344" s="10"/>
      <c r="F3344" s="12"/>
      <c r="G3344" s="10"/>
      <c r="H3344" s="12"/>
      <c r="I3344" s="12"/>
      <c r="J3344" s="13"/>
      <c r="K3344" s="10"/>
      <c r="L3344" s="15" t="str">
        <f ca="1">IF(ISBLANK(F3344), "", DATEDIF(Tenants[[#This Row],[DateOfBirth]],TODAY(),"Y"))</f>
        <v/>
      </c>
      <c r="M3344" s="10"/>
      <c r="N3344" s="10"/>
      <c r="O3344" s="10"/>
      <c r="P3344" s="10"/>
      <c r="Q3344" s="10"/>
      <c r="R3344" s="10"/>
      <c r="S3344" s="10"/>
      <c r="T3344" s="10"/>
      <c r="U3344" s="16" t="str">
        <f t="shared" si="53"/>
        <v/>
      </c>
      <c r="V3344" s="16" t="str" cm="1">
        <f t="array" ref="V3344">_xlfn.IFS(AND(ISBLANK(A3344), OR(B3344&lt;&gt;"",C3344&lt;&gt;"",E3344&lt;&gt;"",F3344&lt;&gt;"",G3344&lt;&gt;"",H3344&lt;&gt;"",J3344&lt;&gt;"",K3344&lt;&gt;"",M3344&lt;&gt;"",N3344&lt;&gt;"",O3344&lt;&gt;"",P3344&lt;&gt;"",Q3344&lt;&gt;"",R3344&lt;&gt;"",S3344&lt;&gt;"",T3344&lt;&gt;"",)), "Address Empty", ISBLANK(A3344), "", ISBLANK(B3344), "Room Number Empty", ISBLANK(C3344), "First Name Empty", ISBLANK(E3344), "Last Name Empty", ISBLANK(F3344), "Date of Birth Empty", ISBLANK(G3344), "NI Number Empty", ISBLANK(H3344), "Check In Date Empty", ISBLANK(J3344), "HB Claim Ref Number Empty", ISBLANK(K3344), "Referral Agency Empty", ISBLANK(M3344), "Gender Empty", ISBLANK(N3344), "Religion Empty", ISBLANK(O3344), "Ethnicity Empty", ISBLANK(P3344), "Nationality Empty", ISBLANK(Q3344), "Disability Empty", ISBLANK(R3344), "Sexual Orientation Empty", ISBLANK(S3344), "Language Empty", ISBLANK(T3344), "Risk Assessment Empty", AND(G3344&lt;&gt;"",H3344&lt;&gt;""), IF(SUMPRODUCT(($G$2:$G$5000=G3344)*($H$2:$H$5000=H3344))&gt;1,"CONFLICT: NI and Check-in Date Already in Use","Correct"), TRUE, "Correct")</f>
        <v/>
      </c>
    </row>
    <row r="3345" spans="1:22" s="14" customFormat="1" x14ac:dyDescent="0.5">
      <c r="A3345" s="10"/>
      <c r="B3345" s="11"/>
      <c r="C3345" s="10"/>
      <c r="D3345" s="10"/>
      <c r="E3345" s="10"/>
      <c r="F3345" s="12"/>
      <c r="G3345" s="10"/>
      <c r="H3345" s="12"/>
      <c r="I3345" s="12"/>
      <c r="J3345" s="13"/>
      <c r="K3345" s="10"/>
      <c r="L3345" s="15" t="str">
        <f ca="1">IF(ISBLANK(F3345), "", DATEDIF(Tenants[[#This Row],[DateOfBirth]],TODAY(),"Y"))</f>
        <v/>
      </c>
      <c r="M3345" s="10"/>
      <c r="N3345" s="10"/>
      <c r="O3345" s="10"/>
      <c r="P3345" s="10"/>
      <c r="Q3345" s="10"/>
      <c r="R3345" s="10"/>
      <c r="S3345" s="10"/>
      <c r="T3345" s="10"/>
      <c r="U3345" s="16" t="str">
        <f t="shared" si="53"/>
        <v/>
      </c>
      <c r="V3345" s="16" t="str" cm="1">
        <f t="array" ref="V3345">_xlfn.IFS(AND(ISBLANK(A3345), OR(B3345&lt;&gt;"",C3345&lt;&gt;"",E3345&lt;&gt;"",F3345&lt;&gt;"",G3345&lt;&gt;"",H3345&lt;&gt;"",J3345&lt;&gt;"",K3345&lt;&gt;"",M3345&lt;&gt;"",N3345&lt;&gt;"",O3345&lt;&gt;"",P3345&lt;&gt;"",Q3345&lt;&gt;"",R3345&lt;&gt;"",S3345&lt;&gt;"",T3345&lt;&gt;"",)), "Address Empty", ISBLANK(A3345), "", ISBLANK(B3345), "Room Number Empty", ISBLANK(C3345), "First Name Empty", ISBLANK(E3345), "Last Name Empty", ISBLANK(F3345), "Date of Birth Empty", ISBLANK(G3345), "NI Number Empty", ISBLANK(H3345), "Check In Date Empty", ISBLANK(J3345), "HB Claim Ref Number Empty", ISBLANK(K3345), "Referral Agency Empty", ISBLANK(M3345), "Gender Empty", ISBLANK(N3345), "Religion Empty", ISBLANK(O3345), "Ethnicity Empty", ISBLANK(P3345), "Nationality Empty", ISBLANK(Q3345), "Disability Empty", ISBLANK(R3345), "Sexual Orientation Empty", ISBLANK(S3345), "Language Empty", ISBLANK(T3345), "Risk Assessment Empty", AND(G3345&lt;&gt;"",H3345&lt;&gt;""), IF(SUMPRODUCT(($G$2:$G$5000=G3345)*($H$2:$H$5000=H3345))&gt;1,"CONFLICT: NI and Check-in Date Already in Use","Correct"), TRUE, "Correct")</f>
        <v/>
      </c>
    </row>
    <row r="3346" spans="1:22" s="14" customFormat="1" x14ac:dyDescent="0.5">
      <c r="A3346" s="10"/>
      <c r="B3346" s="11"/>
      <c r="C3346" s="10"/>
      <c r="D3346" s="10"/>
      <c r="E3346" s="10"/>
      <c r="F3346" s="12"/>
      <c r="G3346" s="10"/>
      <c r="H3346" s="12"/>
      <c r="I3346" s="12"/>
      <c r="J3346" s="13"/>
      <c r="K3346" s="10"/>
      <c r="L3346" s="15" t="str">
        <f ca="1">IF(ISBLANK(F3346), "", DATEDIF(Tenants[[#This Row],[DateOfBirth]],TODAY(),"Y"))</f>
        <v/>
      </c>
      <c r="M3346" s="10"/>
      <c r="N3346" s="10"/>
      <c r="O3346" s="10"/>
      <c r="P3346" s="10"/>
      <c r="Q3346" s="10"/>
      <c r="R3346" s="10"/>
      <c r="S3346" s="10"/>
      <c r="T3346" s="10"/>
      <c r="U3346" s="16" t="str">
        <f t="shared" si="53"/>
        <v/>
      </c>
      <c r="V3346" s="16" t="str" cm="1">
        <f t="array" ref="V3346">_xlfn.IFS(AND(ISBLANK(A3346), OR(B3346&lt;&gt;"",C3346&lt;&gt;"",E3346&lt;&gt;"",F3346&lt;&gt;"",G3346&lt;&gt;"",H3346&lt;&gt;"",J3346&lt;&gt;"",K3346&lt;&gt;"",M3346&lt;&gt;"",N3346&lt;&gt;"",O3346&lt;&gt;"",P3346&lt;&gt;"",Q3346&lt;&gt;"",R3346&lt;&gt;"",S3346&lt;&gt;"",T3346&lt;&gt;"",)), "Address Empty", ISBLANK(A3346), "", ISBLANK(B3346), "Room Number Empty", ISBLANK(C3346), "First Name Empty", ISBLANK(E3346), "Last Name Empty", ISBLANK(F3346), "Date of Birth Empty", ISBLANK(G3346), "NI Number Empty", ISBLANK(H3346), "Check In Date Empty", ISBLANK(J3346), "HB Claim Ref Number Empty", ISBLANK(K3346), "Referral Agency Empty", ISBLANK(M3346), "Gender Empty", ISBLANK(N3346), "Religion Empty", ISBLANK(O3346), "Ethnicity Empty", ISBLANK(P3346), "Nationality Empty", ISBLANK(Q3346), "Disability Empty", ISBLANK(R3346), "Sexual Orientation Empty", ISBLANK(S3346), "Language Empty", ISBLANK(T3346), "Risk Assessment Empty", AND(G3346&lt;&gt;"",H3346&lt;&gt;""), IF(SUMPRODUCT(($G$2:$G$5000=G3346)*($H$2:$H$5000=H3346))&gt;1,"CONFLICT: NI and Check-in Date Already in Use","Correct"), TRUE, "Correct")</f>
        <v/>
      </c>
    </row>
    <row r="3347" spans="1:22" s="14" customFormat="1" x14ac:dyDescent="0.5">
      <c r="A3347" s="10"/>
      <c r="B3347" s="11"/>
      <c r="C3347" s="10"/>
      <c r="D3347" s="10"/>
      <c r="E3347" s="10"/>
      <c r="F3347" s="12"/>
      <c r="G3347" s="10"/>
      <c r="H3347" s="12"/>
      <c r="I3347" s="12"/>
      <c r="J3347" s="13"/>
      <c r="K3347" s="10"/>
      <c r="L3347" s="15" t="str">
        <f ca="1">IF(ISBLANK(F3347), "", DATEDIF(Tenants[[#This Row],[DateOfBirth]],TODAY(),"Y"))</f>
        <v/>
      </c>
      <c r="M3347" s="10"/>
      <c r="N3347" s="10"/>
      <c r="O3347" s="10"/>
      <c r="P3347" s="10"/>
      <c r="Q3347" s="10"/>
      <c r="R3347" s="10"/>
      <c r="S3347" s="10"/>
      <c r="T3347" s="10"/>
      <c r="U3347" s="16" t="str">
        <f t="shared" si="53"/>
        <v/>
      </c>
      <c r="V3347" s="16" t="str" cm="1">
        <f t="array" ref="V3347">_xlfn.IFS(AND(ISBLANK(A3347), OR(B3347&lt;&gt;"",C3347&lt;&gt;"",E3347&lt;&gt;"",F3347&lt;&gt;"",G3347&lt;&gt;"",H3347&lt;&gt;"",J3347&lt;&gt;"",K3347&lt;&gt;"",M3347&lt;&gt;"",N3347&lt;&gt;"",O3347&lt;&gt;"",P3347&lt;&gt;"",Q3347&lt;&gt;"",R3347&lt;&gt;"",S3347&lt;&gt;"",T3347&lt;&gt;"",)), "Address Empty", ISBLANK(A3347), "", ISBLANK(B3347), "Room Number Empty", ISBLANK(C3347), "First Name Empty", ISBLANK(E3347), "Last Name Empty", ISBLANK(F3347), "Date of Birth Empty", ISBLANK(G3347), "NI Number Empty", ISBLANK(H3347), "Check In Date Empty", ISBLANK(J3347), "HB Claim Ref Number Empty", ISBLANK(K3347), "Referral Agency Empty", ISBLANK(M3347), "Gender Empty", ISBLANK(N3347), "Religion Empty", ISBLANK(O3347), "Ethnicity Empty", ISBLANK(P3347), "Nationality Empty", ISBLANK(Q3347), "Disability Empty", ISBLANK(R3347), "Sexual Orientation Empty", ISBLANK(S3347), "Language Empty", ISBLANK(T3347), "Risk Assessment Empty", AND(G3347&lt;&gt;"",H3347&lt;&gt;""), IF(SUMPRODUCT(($G$2:$G$5000=G3347)*($H$2:$H$5000=H3347))&gt;1,"CONFLICT: NI and Check-in Date Already in Use","Correct"), TRUE, "Correct")</f>
        <v/>
      </c>
    </row>
    <row r="3348" spans="1:22" s="14" customFormat="1" x14ac:dyDescent="0.5">
      <c r="A3348" s="10"/>
      <c r="B3348" s="11"/>
      <c r="C3348" s="10"/>
      <c r="D3348" s="10"/>
      <c r="E3348" s="10"/>
      <c r="F3348" s="12"/>
      <c r="G3348" s="10"/>
      <c r="H3348" s="12"/>
      <c r="I3348" s="12"/>
      <c r="J3348" s="13"/>
      <c r="K3348" s="10"/>
      <c r="L3348" s="15" t="str">
        <f ca="1">IF(ISBLANK(F3348), "", DATEDIF(Tenants[[#This Row],[DateOfBirth]],TODAY(),"Y"))</f>
        <v/>
      </c>
      <c r="M3348" s="10"/>
      <c r="N3348" s="10"/>
      <c r="O3348" s="10"/>
      <c r="P3348" s="10"/>
      <c r="Q3348" s="10"/>
      <c r="R3348" s="10"/>
      <c r="S3348" s="10"/>
      <c r="T3348" s="10"/>
      <c r="U3348" s="16" t="str">
        <f t="shared" si="53"/>
        <v/>
      </c>
      <c r="V3348" s="16" t="str" cm="1">
        <f t="array" ref="V3348">_xlfn.IFS(AND(ISBLANK(A3348), OR(B3348&lt;&gt;"",C3348&lt;&gt;"",E3348&lt;&gt;"",F3348&lt;&gt;"",G3348&lt;&gt;"",H3348&lt;&gt;"",J3348&lt;&gt;"",K3348&lt;&gt;"",M3348&lt;&gt;"",N3348&lt;&gt;"",O3348&lt;&gt;"",P3348&lt;&gt;"",Q3348&lt;&gt;"",R3348&lt;&gt;"",S3348&lt;&gt;"",T3348&lt;&gt;"",)), "Address Empty", ISBLANK(A3348), "", ISBLANK(B3348), "Room Number Empty", ISBLANK(C3348), "First Name Empty", ISBLANK(E3348), "Last Name Empty", ISBLANK(F3348), "Date of Birth Empty", ISBLANK(G3348), "NI Number Empty", ISBLANK(H3348), "Check In Date Empty", ISBLANK(J3348), "HB Claim Ref Number Empty", ISBLANK(K3348), "Referral Agency Empty", ISBLANK(M3348), "Gender Empty", ISBLANK(N3348), "Religion Empty", ISBLANK(O3348), "Ethnicity Empty", ISBLANK(P3348), "Nationality Empty", ISBLANK(Q3348), "Disability Empty", ISBLANK(R3348), "Sexual Orientation Empty", ISBLANK(S3348), "Language Empty", ISBLANK(T3348), "Risk Assessment Empty", AND(G3348&lt;&gt;"",H3348&lt;&gt;""), IF(SUMPRODUCT(($G$2:$G$5000=G3348)*($H$2:$H$5000=H3348))&gt;1,"CONFLICT: NI and Check-in Date Already in Use","Correct"), TRUE, "Correct")</f>
        <v/>
      </c>
    </row>
    <row r="3349" spans="1:22" s="14" customFormat="1" x14ac:dyDescent="0.5">
      <c r="A3349" s="10"/>
      <c r="B3349" s="11"/>
      <c r="C3349" s="10"/>
      <c r="D3349" s="10"/>
      <c r="E3349" s="10"/>
      <c r="F3349" s="12"/>
      <c r="G3349" s="10"/>
      <c r="H3349" s="12"/>
      <c r="I3349" s="12"/>
      <c r="J3349" s="13"/>
      <c r="K3349" s="10"/>
      <c r="L3349" s="15" t="str">
        <f ca="1">IF(ISBLANK(F3349), "", DATEDIF(Tenants[[#This Row],[DateOfBirth]],TODAY(),"Y"))</f>
        <v/>
      </c>
      <c r="M3349" s="10"/>
      <c r="N3349" s="10"/>
      <c r="O3349" s="10"/>
      <c r="P3349" s="10"/>
      <c r="Q3349" s="10"/>
      <c r="R3349" s="10"/>
      <c r="S3349" s="10"/>
      <c r="T3349" s="10"/>
      <c r="U3349" s="16" t="str">
        <f t="shared" si="53"/>
        <v/>
      </c>
      <c r="V3349" s="16" t="str" cm="1">
        <f t="array" ref="V3349">_xlfn.IFS(AND(ISBLANK(A3349), OR(B3349&lt;&gt;"",C3349&lt;&gt;"",E3349&lt;&gt;"",F3349&lt;&gt;"",G3349&lt;&gt;"",H3349&lt;&gt;"",J3349&lt;&gt;"",K3349&lt;&gt;"",M3349&lt;&gt;"",N3349&lt;&gt;"",O3349&lt;&gt;"",P3349&lt;&gt;"",Q3349&lt;&gt;"",R3349&lt;&gt;"",S3349&lt;&gt;"",T3349&lt;&gt;"",)), "Address Empty", ISBLANK(A3349), "", ISBLANK(B3349), "Room Number Empty", ISBLANK(C3349), "First Name Empty", ISBLANK(E3349), "Last Name Empty", ISBLANK(F3349), "Date of Birth Empty", ISBLANK(G3349), "NI Number Empty", ISBLANK(H3349), "Check In Date Empty", ISBLANK(J3349), "HB Claim Ref Number Empty", ISBLANK(K3349), "Referral Agency Empty", ISBLANK(M3349), "Gender Empty", ISBLANK(N3349), "Religion Empty", ISBLANK(O3349), "Ethnicity Empty", ISBLANK(P3349), "Nationality Empty", ISBLANK(Q3349), "Disability Empty", ISBLANK(R3349), "Sexual Orientation Empty", ISBLANK(S3349), "Language Empty", ISBLANK(T3349), "Risk Assessment Empty", AND(G3349&lt;&gt;"",H3349&lt;&gt;""), IF(SUMPRODUCT(($G$2:$G$5000=G3349)*($H$2:$H$5000=H3349))&gt;1,"CONFLICT: NI and Check-in Date Already in Use","Correct"), TRUE, "Correct")</f>
        <v/>
      </c>
    </row>
    <row r="3350" spans="1:22" s="14" customFormat="1" x14ac:dyDescent="0.5">
      <c r="A3350" s="10"/>
      <c r="B3350" s="11"/>
      <c r="C3350" s="10"/>
      <c r="D3350" s="10"/>
      <c r="E3350" s="10"/>
      <c r="F3350" s="12"/>
      <c r="G3350" s="10"/>
      <c r="H3350" s="12"/>
      <c r="I3350" s="12"/>
      <c r="J3350" s="13"/>
      <c r="K3350" s="10"/>
      <c r="L3350" s="15" t="str">
        <f ca="1">IF(ISBLANK(F3350), "", DATEDIF(Tenants[[#This Row],[DateOfBirth]],TODAY(),"Y"))</f>
        <v/>
      </c>
      <c r="M3350" s="10"/>
      <c r="N3350" s="10"/>
      <c r="O3350" s="10"/>
      <c r="P3350" s="10"/>
      <c r="Q3350" s="10"/>
      <c r="R3350" s="10"/>
      <c r="S3350" s="10"/>
      <c r="T3350" s="10"/>
      <c r="U3350" s="16" t="str">
        <f t="shared" si="53"/>
        <v/>
      </c>
      <c r="V3350" s="16" t="str" cm="1">
        <f t="array" ref="V3350">_xlfn.IFS(AND(ISBLANK(A3350), OR(B3350&lt;&gt;"",C3350&lt;&gt;"",E3350&lt;&gt;"",F3350&lt;&gt;"",G3350&lt;&gt;"",H3350&lt;&gt;"",J3350&lt;&gt;"",K3350&lt;&gt;"",M3350&lt;&gt;"",N3350&lt;&gt;"",O3350&lt;&gt;"",P3350&lt;&gt;"",Q3350&lt;&gt;"",R3350&lt;&gt;"",S3350&lt;&gt;"",T3350&lt;&gt;"",)), "Address Empty", ISBLANK(A3350), "", ISBLANK(B3350), "Room Number Empty", ISBLANK(C3350), "First Name Empty", ISBLANK(E3350), "Last Name Empty", ISBLANK(F3350), "Date of Birth Empty", ISBLANK(G3350), "NI Number Empty", ISBLANK(H3350), "Check In Date Empty", ISBLANK(J3350), "HB Claim Ref Number Empty", ISBLANK(K3350), "Referral Agency Empty", ISBLANK(M3350), "Gender Empty", ISBLANK(N3350), "Religion Empty", ISBLANK(O3350), "Ethnicity Empty", ISBLANK(P3350), "Nationality Empty", ISBLANK(Q3350), "Disability Empty", ISBLANK(R3350), "Sexual Orientation Empty", ISBLANK(S3350), "Language Empty", ISBLANK(T3350), "Risk Assessment Empty", AND(G3350&lt;&gt;"",H3350&lt;&gt;""), IF(SUMPRODUCT(($G$2:$G$5000=G3350)*($H$2:$H$5000=H3350))&gt;1,"CONFLICT: NI and Check-in Date Already in Use","Correct"), TRUE, "Correct")</f>
        <v/>
      </c>
    </row>
    <row r="3351" spans="1:22" s="14" customFormat="1" x14ac:dyDescent="0.5">
      <c r="A3351" s="10"/>
      <c r="B3351" s="11"/>
      <c r="C3351" s="10"/>
      <c r="D3351" s="10"/>
      <c r="E3351" s="10"/>
      <c r="F3351" s="12"/>
      <c r="G3351" s="10"/>
      <c r="H3351" s="12"/>
      <c r="I3351" s="12"/>
      <c r="J3351" s="13"/>
      <c r="K3351" s="10"/>
      <c r="L3351" s="15" t="str">
        <f ca="1">IF(ISBLANK(F3351), "", DATEDIF(Tenants[[#This Row],[DateOfBirth]],TODAY(),"Y"))</f>
        <v/>
      </c>
      <c r="M3351" s="10"/>
      <c r="N3351" s="10"/>
      <c r="O3351" s="10"/>
      <c r="P3351" s="10"/>
      <c r="Q3351" s="10"/>
      <c r="R3351" s="10"/>
      <c r="S3351" s="10"/>
      <c r="T3351" s="10"/>
      <c r="U3351" s="16" t="str">
        <f t="shared" si="53"/>
        <v/>
      </c>
      <c r="V3351" s="16" t="str" cm="1">
        <f t="array" ref="V3351">_xlfn.IFS(AND(ISBLANK(A3351), OR(B3351&lt;&gt;"",C3351&lt;&gt;"",E3351&lt;&gt;"",F3351&lt;&gt;"",G3351&lt;&gt;"",H3351&lt;&gt;"",J3351&lt;&gt;"",K3351&lt;&gt;"",M3351&lt;&gt;"",N3351&lt;&gt;"",O3351&lt;&gt;"",P3351&lt;&gt;"",Q3351&lt;&gt;"",R3351&lt;&gt;"",S3351&lt;&gt;"",T3351&lt;&gt;"",)), "Address Empty", ISBLANK(A3351), "", ISBLANK(B3351), "Room Number Empty", ISBLANK(C3351), "First Name Empty", ISBLANK(E3351), "Last Name Empty", ISBLANK(F3351), "Date of Birth Empty", ISBLANK(G3351), "NI Number Empty", ISBLANK(H3351), "Check In Date Empty", ISBLANK(J3351), "HB Claim Ref Number Empty", ISBLANK(K3351), "Referral Agency Empty", ISBLANK(M3351), "Gender Empty", ISBLANK(N3351), "Religion Empty", ISBLANK(O3351), "Ethnicity Empty", ISBLANK(P3351), "Nationality Empty", ISBLANK(Q3351), "Disability Empty", ISBLANK(R3351), "Sexual Orientation Empty", ISBLANK(S3351), "Language Empty", ISBLANK(T3351), "Risk Assessment Empty", AND(G3351&lt;&gt;"",H3351&lt;&gt;""), IF(SUMPRODUCT(($G$2:$G$5000=G3351)*($H$2:$H$5000=H3351))&gt;1,"CONFLICT: NI and Check-in Date Already in Use","Correct"), TRUE, "Correct")</f>
        <v/>
      </c>
    </row>
    <row r="3352" spans="1:22" s="14" customFormat="1" x14ac:dyDescent="0.5">
      <c r="A3352" s="10"/>
      <c r="B3352" s="11"/>
      <c r="C3352" s="10"/>
      <c r="D3352" s="10"/>
      <c r="E3352" s="10"/>
      <c r="F3352" s="12"/>
      <c r="G3352" s="10"/>
      <c r="H3352" s="12"/>
      <c r="I3352" s="12"/>
      <c r="J3352" s="13"/>
      <c r="K3352" s="10"/>
      <c r="L3352" s="15" t="str">
        <f ca="1">IF(ISBLANK(F3352), "", DATEDIF(Tenants[[#This Row],[DateOfBirth]],TODAY(),"Y"))</f>
        <v/>
      </c>
      <c r="M3352" s="10"/>
      <c r="N3352" s="10"/>
      <c r="O3352" s="10"/>
      <c r="P3352" s="10"/>
      <c r="Q3352" s="10"/>
      <c r="R3352" s="10"/>
      <c r="S3352" s="10"/>
      <c r="T3352" s="10"/>
      <c r="U3352" s="16" t="str">
        <f t="shared" si="53"/>
        <v/>
      </c>
      <c r="V3352" s="16" t="str" cm="1">
        <f t="array" ref="V3352">_xlfn.IFS(AND(ISBLANK(A3352), OR(B3352&lt;&gt;"",C3352&lt;&gt;"",E3352&lt;&gt;"",F3352&lt;&gt;"",G3352&lt;&gt;"",H3352&lt;&gt;"",J3352&lt;&gt;"",K3352&lt;&gt;"",M3352&lt;&gt;"",N3352&lt;&gt;"",O3352&lt;&gt;"",P3352&lt;&gt;"",Q3352&lt;&gt;"",R3352&lt;&gt;"",S3352&lt;&gt;"",T3352&lt;&gt;"",)), "Address Empty", ISBLANK(A3352), "", ISBLANK(B3352), "Room Number Empty", ISBLANK(C3352), "First Name Empty", ISBLANK(E3352), "Last Name Empty", ISBLANK(F3352), "Date of Birth Empty", ISBLANK(G3352), "NI Number Empty", ISBLANK(H3352), "Check In Date Empty", ISBLANK(J3352), "HB Claim Ref Number Empty", ISBLANK(K3352), "Referral Agency Empty", ISBLANK(M3352), "Gender Empty", ISBLANK(N3352), "Religion Empty", ISBLANK(O3352), "Ethnicity Empty", ISBLANK(P3352), "Nationality Empty", ISBLANK(Q3352), "Disability Empty", ISBLANK(R3352), "Sexual Orientation Empty", ISBLANK(S3352), "Language Empty", ISBLANK(T3352), "Risk Assessment Empty", AND(G3352&lt;&gt;"",H3352&lt;&gt;""), IF(SUMPRODUCT(($G$2:$G$5000=G3352)*($H$2:$H$5000=H3352))&gt;1,"CONFLICT: NI and Check-in Date Already in Use","Correct"), TRUE, "Correct")</f>
        <v/>
      </c>
    </row>
    <row r="3353" spans="1:22" s="14" customFormat="1" x14ac:dyDescent="0.5">
      <c r="A3353" s="10"/>
      <c r="B3353" s="11"/>
      <c r="C3353" s="10"/>
      <c r="D3353" s="10"/>
      <c r="E3353" s="10"/>
      <c r="F3353" s="12"/>
      <c r="G3353" s="10"/>
      <c r="H3353" s="12"/>
      <c r="I3353" s="12"/>
      <c r="J3353" s="13"/>
      <c r="K3353" s="10"/>
      <c r="L3353" s="15" t="str">
        <f ca="1">IF(ISBLANK(F3353), "", DATEDIF(Tenants[[#This Row],[DateOfBirth]],TODAY(),"Y"))</f>
        <v/>
      </c>
      <c r="M3353" s="10"/>
      <c r="N3353" s="10"/>
      <c r="O3353" s="10"/>
      <c r="P3353" s="10"/>
      <c r="Q3353" s="10"/>
      <c r="R3353" s="10"/>
      <c r="S3353" s="10"/>
      <c r="T3353" s="10"/>
      <c r="U3353" s="16" t="str">
        <f t="shared" si="53"/>
        <v/>
      </c>
      <c r="V3353" s="16" t="str" cm="1">
        <f t="array" ref="V3353">_xlfn.IFS(AND(ISBLANK(A3353), OR(B3353&lt;&gt;"",C3353&lt;&gt;"",E3353&lt;&gt;"",F3353&lt;&gt;"",G3353&lt;&gt;"",H3353&lt;&gt;"",J3353&lt;&gt;"",K3353&lt;&gt;"",M3353&lt;&gt;"",N3353&lt;&gt;"",O3353&lt;&gt;"",P3353&lt;&gt;"",Q3353&lt;&gt;"",R3353&lt;&gt;"",S3353&lt;&gt;"",T3353&lt;&gt;"",)), "Address Empty", ISBLANK(A3353), "", ISBLANK(B3353), "Room Number Empty", ISBLANK(C3353), "First Name Empty", ISBLANK(E3353), "Last Name Empty", ISBLANK(F3353), "Date of Birth Empty", ISBLANK(G3353), "NI Number Empty", ISBLANK(H3353), "Check In Date Empty", ISBLANK(J3353), "HB Claim Ref Number Empty", ISBLANK(K3353), "Referral Agency Empty", ISBLANK(M3353), "Gender Empty", ISBLANK(N3353), "Religion Empty", ISBLANK(O3353), "Ethnicity Empty", ISBLANK(P3353), "Nationality Empty", ISBLANK(Q3353), "Disability Empty", ISBLANK(R3353), "Sexual Orientation Empty", ISBLANK(S3353), "Language Empty", ISBLANK(T3353), "Risk Assessment Empty", AND(G3353&lt;&gt;"",H3353&lt;&gt;""), IF(SUMPRODUCT(($G$2:$G$5000=G3353)*($H$2:$H$5000=H3353))&gt;1,"CONFLICT: NI and Check-in Date Already in Use","Correct"), TRUE, "Correct")</f>
        <v/>
      </c>
    </row>
    <row r="3354" spans="1:22" s="14" customFormat="1" x14ac:dyDescent="0.5">
      <c r="A3354" s="10"/>
      <c r="B3354" s="11"/>
      <c r="C3354" s="10"/>
      <c r="D3354" s="10"/>
      <c r="E3354" s="10"/>
      <c r="F3354" s="12"/>
      <c r="G3354" s="10"/>
      <c r="H3354" s="12"/>
      <c r="I3354" s="12"/>
      <c r="J3354" s="13"/>
      <c r="K3354" s="10"/>
      <c r="L3354" s="15" t="str">
        <f ca="1">IF(ISBLANK(F3354), "", DATEDIF(Tenants[[#This Row],[DateOfBirth]],TODAY(),"Y"))</f>
        <v/>
      </c>
      <c r="M3354" s="10"/>
      <c r="N3354" s="10"/>
      <c r="O3354" s="10"/>
      <c r="P3354" s="10"/>
      <c r="Q3354" s="10"/>
      <c r="R3354" s="10"/>
      <c r="S3354" s="10"/>
      <c r="T3354" s="10"/>
      <c r="U3354" s="16" t="str">
        <f t="shared" si="53"/>
        <v/>
      </c>
      <c r="V3354" s="16" t="str" cm="1">
        <f t="array" ref="V3354">_xlfn.IFS(AND(ISBLANK(A3354), OR(B3354&lt;&gt;"",C3354&lt;&gt;"",E3354&lt;&gt;"",F3354&lt;&gt;"",G3354&lt;&gt;"",H3354&lt;&gt;"",J3354&lt;&gt;"",K3354&lt;&gt;"",M3354&lt;&gt;"",N3354&lt;&gt;"",O3354&lt;&gt;"",P3354&lt;&gt;"",Q3354&lt;&gt;"",R3354&lt;&gt;"",S3354&lt;&gt;"",T3354&lt;&gt;"",)), "Address Empty", ISBLANK(A3354), "", ISBLANK(B3354), "Room Number Empty", ISBLANK(C3354), "First Name Empty", ISBLANK(E3354), "Last Name Empty", ISBLANK(F3354), "Date of Birth Empty", ISBLANK(G3354), "NI Number Empty", ISBLANK(H3354), "Check In Date Empty", ISBLANK(J3354), "HB Claim Ref Number Empty", ISBLANK(K3354), "Referral Agency Empty", ISBLANK(M3354), "Gender Empty", ISBLANK(N3354), "Religion Empty", ISBLANK(O3354), "Ethnicity Empty", ISBLANK(P3354), "Nationality Empty", ISBLANK(Q3354), "Disability Empty", ISBLANK(R3354), "Sexual Orientation Empty", ISBLANK(S3354), "Language Empty", ISBLANK(T3354), "Risk Assessment Empty", AND(G3354&lt;&gt;"",H3354&lt;&gt;""), IF(SUMPRODUCT(($G$2:$G$5000=G3354)*($H$2:$H$5000=H3354))&gt;1,"CONFLICT: NI and Check-in Date Already in Use","Correct"), TRUE, "Correct")</f>
        <v/>
      </c>
    </row>
    <row r="3355" spans="1:22" s="14" customFormat="1" x14ac:dyDescent="0.5">
      <c r="A3355" s="10"/>
      <c r="B3355" s="11"/>
      <c r="C3355" s="10"/>
      <c r="D3355" s="10"/>
      <c r="E3355" s="10"/>
      <c r="F3355" s="12"/>
      <c r="G3355" s="10"/>
      <c r="H3355" s="12"/>
      <c r="I3355" s="12"/>
      <c r="J3355" s="13"/>
      <c r="K3355" s="10"/>
      <c r="L3355" s="15" t="str">
        <f ca="1">IF(ISBLANK(F3355), "", DATEDIF(Tenants[[#This Row],[DateOfBirth]],TODAY(),"Y"))</f>
        <v/>
      </c>
      <c r="M3355" s="10"/>
      <c r="N3355" s="10"/>
      <c r="O3355" s="10"/>
      <c r="P3355" s="10"/>
      <c r="Q3355" s="10"/>
      <c r="R3355" s="10"/>
      <c r="S3355" s="10"/>
      <c r="T3355" s="10"/>
      <c r="U3355" s="16" t="str">
        <f t="shared" si="53"/>
        <v/>
      </c>
      <c r="V3355" s="16" t="str" cm="1">
        <f t="array" ref="V3355">_xlfn.IFS(AND(ISBLANK(A3355), OR(B3355&lt;&gt;"",C3355&lt;&gt;"",E3355&lt;&gt;"",F3355&lt;&gt;"",G3355&lt;&gt;"",H3355&lt;&gt;"",J3355&lt;&gt;"",K3355&lt;&gt;"",M3355&lt;&gt;"",N3355&lt;&gt;"",O3355&lt;&gt;"",P3355&lt;&gt;"",Q3355&lt;&gt;"",R3355&lt;&gt;"",S3355&lt;&gt;"",T3355&lt;&gt;"",)), "Address Empty", ISBLANK(A3355), "", ISBLANK(B3355), "Room Number Empty", ISBLANK(C3355), "First Name Empty", ISBLANK(E3355), "Last Name Empty", ISBLANK(F3355), "Date of Birth Empty", ISBLANK(G3355), "NI Number Empty", ISBLANK(H3355), "Check In Date Empty", ISBLANK(J3355), "HB Claim Ref Number Empty", ISBLANK(K3355), "Referral Agency Empty", ISBLANK(M3355), "Gender Empty", ISBLANK(N3355), "Religion Empty", ISBLANK(O3355), "Ethnicity Empty", ISBLANK(P3355), "Nationality Empty", ISBLANK(Q3355), "Disability Empty", ISBLANK(R3355), "Sexual Orientation Empty", ISBLANK(S3355), "Language Empty", ISBLANK(T3355), "Risk Assessment Empty", AND(G3355&lt;&gt;"",H3355&lt;&gt;""), IF(SUMPRODUCT(($G$2:$G$5000=G3355)*($H$2:$H$5000=H3355))&gt;1,"CONFLICT: NI and Check-in Date Already in Use","Correct"), TRUE, "Correct")</f>
        <v/>
      </c>
    </row>
    <row r="3356" spans="1:22" s="14" customFormat="1" x14ac:dyDescent="0.5">
      <c r="A3356" s="10"/>
      <c r="B3356" s="11"/>
      <c r="C3356" s="10"/>
      <c r="D3356" s="10"/>
      <c r="E3356" s="10"/>
      <c r="F3356" s="12"/>
      <c r="G3356" s="10"/>
      <c r="H3356" s="12"/>
      <c r="I3356" s="12"/>
      <c r="J3356" s="13"/>
      <c r="K3356" s="10"/>
      <c r="L3356" s="15" t="str">
        <f ca="1">IF(ISBLANK(F3356), "", DATEDIF(Tenants[[#This Row],[DateOfBirth]],TODAY(),"Y"))</f>
        <v/>
      </c>
      <c r="M3356" s="10"/>
      <c r="N3356" s="10"/>
      <c r="O3356" s="10"/>
      <c r="P3356" s="10"/>
      <c r="Q3356" s="10"/>
      <c r="R3356" s="10"/>
      <c r="S3356" s="10"/>
      <c r="T3356" s="10"/>
      <c r="U3356" s="16" t="str">
        <f t="shared" si="53"/>
        <v/>
      </c>
      <c r="V3356" s="16" t="str" cm="1">
        <f t="array" ref="V3356">_xlfn.IFS(AND(ISBLANK(A3356), OR(B3356&lt;&gt;"",C3356&lt;&gt;"",E3356&lt;&gt;"",F3356&lt;&gt;"",G3356&lt;&gt;"",H3356&lt;&gt;"",J3356&lt;&gt;"",K3356&lt;&gt;"",M3356&lt;&gt;"",N3356&lt;&gt;"",O3356&lt;&gt;"",P3356&lt;&gt;"",Q3356&lt;&gt;"",R3356&lt;&gt;"",S3356&lt;&gt;"",T3356&lt;&gt;"",)), "Address Empty", ISBLANK(A3356), "", ISBLANK(B3356), "Room Number Empty", ISBLANK(C3356), "First Name Empty", ISBLANK(E3356), "Last Name Empty", ISBLANK(F3356), "Date of Birth Empty", ISBLANK(G3356), "NI Number Empty", ISBLANK(H3356), "Check In Date Empty", ISBLANK(J3356), "HB Claim Ref Number Empty", ISBLANK(K3356), "Referral Agency Empty", ISBLANK(M3356), "Gender Empty", ISBLANK(N3356), "Religion Empty", ISBLANK(O3356), "Ethnicity Empty", ISBLANK(P3356), "Nationality Empty", ISBLANK(Q3356), "Disability Empty", ISBLANK(R3356), "Sexual Orientation Empty", ISBLANK(S3356), "Language Empty", ISBLANK(T3356), "Risk Assessment Empty", AND(G3356&lt;&gt;"",H3356&lt;&gt;""), IF(SUMPRODUCT(($G$2:$G$5000=G3356)*($H$2:$H$5000=H3356))&gt;1,"CONFLICT: NI and Check-in Date Already in Use","Correct"), TRUE, "Correct")</f>
        <v/>
      </c>
    </row>
    <row r="3357" spans="1:22" s="14" customFormat="1" x14ac:dyDescent="0.5">
      <c r="A3357" s="10"/>
      <c r="B3357" s="11"/>
      <c r="C3357" s="10"/>
      <c r="D3357" s="10"/>
      <c r="E3357" s="10"/>
      <c r="F3357" s="12"/>
      <c r="G3357" s="10"/>
      <c r="H3357" s="12"/>
      <c r="I3357" s="12"/>
      <c r="J3357" s="13"/>
      <c r="K3357" s="10"/>
      <c r="L3357" s="15" t="str">
        <f ca="1">IF(ISBLANK(F3357), "", DATEDIF(Tenants[[#This Row],[DateOfBirth]],TODAY(),"Y"))</f>
        <v/>
      </c>
      <c r="M3357" s="10"/>
      <c r="N3357" s="10"/>
      <c r="O3357" s="10"/>
      <c r="P3357" s="10"/>
      <c r="Q3357" s="10"/>
      <c r="R3357" s="10"/>
      <c r="S3357" s="10"/>
      <c r="T3357" s="10"/>
      <c r="U3357" s="16" t="str">
        <f t="shared" si="53"/>
        <v/>
      </c>
      <c r="V3357" s="16" t="str" cm="1">
        <f t="array" ref="V3357">_xlfn.IFS(AND(ISBLANK(A3357), OR(B3357&lt;&gt;"",C3357&lt;&gt;"",E3357&lt;&gt;"",F3357&lt;&gt;"",G3357&lt;&gt;"",H3357&lt;&gt;"",J3357&lt;&gt;"",K3357&lt;&gt;"",M3357&lt;&gt;"",N3357&lt;&gt;"",O3357&lt;&gt;"",P3357&lt;&gt;"",Q3357&lt;&gt;"",R3357&lt;&gt;"",S3357&lt;&gt;"",T3357&lt;&gt;"",)), "Address Empty", ISBLANK(A3357), "", ISBLANK(B3357), "Room Number Empty", ISBLANK(C3357), "First Name Empty", ISBLANK(E3357), "Last Name Empty", ISBLANK(F3357), "Date of Birth Empty", ISBLANK(G3357), "NI Number Empty", ISBLANK(H3357), "Check In Date Empty", ISBLANK(J3357), "HB Claim Ref Number Empty", ISBLANK(K3357), "Referral Agency Empty", ISBLANK(M3357), "Gender Empty", ISBLANK(N3357), "Religion Empty", ISBLANK(O3357), "Ethnicity Empty", ISBLANK(P3357), "Nationality Empty", ISBLANK(Q3357), "Disability Empty", ISBLANK(R3357), "Sexual Orientation Empty", ISBLANK(S3357), "Language Empty", ISBLANK(T3357), "Risk Assessment Empty", AND(G3357&lt;&gt;"",H3357&lt;&gt;""), IF(SUMPRODUCT(($G$2:$G$5000=G3357)*($H$2:$H$5000=H3357))&gt;1,"CONFLICT: NI and Check-in Date Already in Use","Correct"), TRUE, "Correct")</f>
        <v/>
      </c>
    </row>
    <row r="3358" spans="1:22" s="14" customFormat="1" x14ac:dyDescent="0.5">
      <c r="A3358" s="10"/>
      <c r="B3358" s="11"/>
      <c r="C3358" s="10"/>
      <c r="D3358" s="10"/>
      <c r="E3358" s="10"/>
      <c r="F3358" s="12"/>
      <c r="G3358" s="10"/>
      <c r="H3358" s="12"/>
      <c r="I3358" s="12"/>
      <c r="J3358" s="13"/>
      <c r="K3358" s="10"/>
      <c r="L3358" s="15" t="str">
        <f ca="1">IF(ISBLANK(F3358), "", DATEDIF(Tenants[[#This Row],[DateOfBirth]],TODAY(),"Y"))</f>
        <v/>
      </c>
      <c r="M3358" s="10"/>
      <c r="N3358" s="10"/>
      <c r="O3358" s="10"/>
      <c r="P3358" s="10"/>
      <c r="Q3358" s="10"/>
      <c r="R3358" s="10"/>
      <c r="S3358" s="10"/>
      <c r="T3358" s="10"/>
      <c r="U3358" s="16" t="str">
        <f t="shared" si="53"/>
        <v/>
      </c>
      <c r="V3358" s="16" t="str" cm="1">
        <f t="array" ref="V3358">_xlfn.IFS(AND(ISBLANK(A3358), OR(B3358&lt;&gt;"",C3358&lt;&gt;"",E3358&lt;&gt;"",F3358&lt;&gt;"",G3358&lt;&gt;"",H3358&lt;&gt;"",J3358&lt;&gt;"",K3358&lt;&gt;"",M3358&lt;&gt;"",N3358&lt;&gt;"",O3358&lt;&gt;"",P3358&lt;&gt;"",Q3358&lt;&gt;"",R3358&lt;&gt;"",S3358&lt;&gt;"",T3358&lt;&gt;"",)), "Address Empty", ISBLANK(A3358), "", ISBLANK(B3358), "Room Number Empty", ISBLANK(C3358), "First Name Empty", ISBLANK(E3358), "Last Name Empty", ISBLANK(F3358), "Date of Birth Empty", ISBLANK(G3358), "NI Number Empty", ISBLANK(H3358), "Check In Date Empty", ISBLANK(J3358), "HB Claim Ref Number Empty", ISBLANK(K3358), "Referral Agency Empty", ISBLANK(M3358), "Gender Empty", ISBLANK(N3358), "Religion Empty", ISBLANK(O3358), "Ethnicity Empty", ISBLANK(P3358), "Nationality Empty", ISBLANK(Q3358), "Disability Empty", ISBLANK(R3358), "Sexual Orientation Empty", ISBLANK(S3358), "Language Empty", ISBLANK(T3358), "Risk Assessment Empty", AND(G3358&lt;&gt;"",H3358&lt;&gt;""), IF(SUMPRODUCT(($G$2:$G$5000=G3358)*($H$2:$H$5000=H3358))&gt;1,"CONFLICT: NI and Check-in Date Already in Use","Correct"), TRUE, "Correct")</f>
        <v/>
      </c>
    </row>
    <row r="3359" spans="1:22" s="14" customFormat="1" x14ac:dyDescent="0.5">
      <c r="A3359" s="10"/>
      <c r="B3359" s="11"/>
      <c r="C3359" s="10"/>
      <c r="D3359" s="10"/>
      <c r="E3359" s="10"/>
      <c r="F3359" s="12"/>
      <c r="G3359" s="10"/>
      <c r="H3359" s="12"/>
      <c r="I3359" s="12"/>
      <c r="J3359" s="13"/>
      <c r="K3359" s="10"/>
      <c r="L3359" s="15" t="str">
        <f ca="1">IF(ISBLANK(F3359), "", DATEDIF(Tenants[[#This Row],[DateOfBirth]],TODAY(),"Y"))</f>
        <v/>
      </c>
      <c r="M3359" s="10"/>
      <c r="N3359" s="10"/>
      <c r="O3359" s="10"/>
      <c r="P3359" s="10"/>
      <c r="Q3359" s="10"/>
      <c r="R3359" s="10"/>
      <c r="S3359" s="10"/>
      <c r="T3359" s="10"/>
      <c r="U3359" s="16" t="str">
        <f t="shared" si="53"/>
        <v/>
      </c>
      <c r="V3359" s="16" t="str" cm="1">
        <f t="array" ref="V3359">_xlfn.IFS(AND(ISBLANK(A3359), OR(B3359&lt;&gt;"",C3359&lt;&gt;"",E3359&lt;&gt;"",F3359&lt;&gt;"",G3359&lt;&gt;"",H3359&lt;&gt;"",J3359&lt;&gt;"",K3359&lt;&gt;"",M3359&lt;&gt;"",N3359&lt;&gt;"",O3359&lt;&gt;"",P3359&lt;&gt;"",Q3359&lt;&gt;"",R3359&lt;&gt;"",S3359&lt;&gt;"",T3359&lt;&gt;"",)), "Address Empty", ISBLANK(A3359), "", ISBLANK(B3359), "Room Number Empty", ISBLANK(C3359), "First Name Empty", ISBLANK(E3359), "Last Name Empty", ISBLANK(F3359), "Date of Birth Empty", ISBLANK(G3359), "NI Number Empty", ISBLANK(H3359), "Check In Date Empty", ISBLANK(J3359), "HB Claim Ref Number Empty", ISBLANK(K3359), "Referral Agency Empty", ISBLANK(M3359), "Gender Empty", ISBLANK(N3359), "Religion Empty", ISBLANK(O3359), "Ethnicity Empty", ISBLANK(P3359), "Nationality Empty", ISBLANK(Q3359), "Disability Empty", ISBLANK(R3359), "Sexual Orientation Empty", ISBLANK(S3359), "Language Empty", ISBLANK(T3359), "Risk Assessment Empty", AND(G3359&lt;&gt;"",H3359&lt;&gt;""), IF(SUMPRODUCT(($G$2:$G$5000=G3359)*($H$2:$H$5000=H3359))&gt;1,"CONFLICT: NI and Check-in Date Already in Use","Correct"), TRUE, "Correct")</f>
        <v/>
      </c>
    </row>
    <row r="3360" spans="1:22" s="14" customFormat="1" x14ac:dyDescent="0.5">
      <c r="A3360" s="10"/>
      <c r="B3360" s="11"/>
      <c r="C3360" s="10"/>
      <c r="D3360" s="10"/>
      <c r="E3360" s="10"/>
      <c r="F3360" s="12"/>
      <c r="G3360" s="10"/>
      <c r="H3360" s="12"/>
      <c r="I3360" s="12"/>
      <c r="J3360" s="13"/>
      <c r="K3360" s="10"/>
      <c r="L3360" s="15" t="str">
        <f ca="1">IF(ISBLANK(F3360), "", DATEDIF(Tenants[[#This Row],[DateOfBirth]],TODAY(),"Y"))</f>
        <v/>
      </c>
      <c r="M3360" s="10"/>
      <c r="N3360" s="10"/>
      <c r="O3360" s="10"/>
      <c r="P3360" s="10"/>
      <c r="Q3360" s="10"/>
      <c r="R3360" s="10"/>
      <c r="S3360" s="10"/>
      <c r="T3360" s="10"/>
      <c r="U3360" s="16" t="str">
        <f t="shared" si="53"/>
        <v/>
      </c>
      <c r="V3360" s="16" t="str" cm="1">
        <f t="array" ref="V3360">_xlfn.IFS(AND(ISBLANK(A3360), OR(B3360&lt;&gt;"",C3360&lt;&gt;"",E3360&lt;&gt;"",F3360&lt;&gt;"",G3360&lt;&gt;"",H3360&lt;&gt;"",J3360&lt;&gt;"",K3360&lt;&gt;"",M3360&lt;&gt;"",N3360&lt;&gt;"",O3360&lt;&gt;"",P3360&lt;&gt;"",Q3360&lt;&gt;"",R3360&lt;&gt;"",S3360&lt;&gt;"",T3360&lt;&gt;"",)), "Address Empty", ISBLANK(A3360), "", ISBLANK(B3360), "Room Number Empty", ISBLANK(C3360), "First Name Empty", ISBLANK(E3360), "Last Name Empty", ISBLANK(F3360), "Date of Birth Empty", ISBLANK(G3360), "NI Number Empty", ISBLANK(H3360), "Check In Date Empty", ISBLANK(J3360), "HB Claim Ref Number Empty", ISBLANK(K3360), "Referral Agency Empty", ISBLANK(M3360), "Gender Empty", ISBLANK(N3360), "Religion Empty", ISBLANK(O3360), "Ethnicity Empty", ISBLANK(P3360), "Nationality Empty", ISBLANK(Q3360), "Disability Empty", ISBLANK(R3360), "Sexual Orientation Empty", ISBLANK(S3360), "Language Empty", ISBLANK(T3360), "Risk Assessment Empty", AND(G3360&lt;&gt;"",H3360&lt;&gt;""), IF(SUMPRODUCT(($G$2:$G$5000=G3360)*($H$2:$H$5000=H3360))&gt;1,"CONFLICT: NI and Check-in Date Already in Use","Correct"), TRUE, "Correct")</f>
        <v/>
      </c>
    </row>
    <row r="3361" spans="1:22" s="14" customFormat="1" x14ac:dyDescent="0.5">
      <c r="A3361" s="10"/>
      <c r="B3361" s="11"/>
      <c r="C3361" s="10"/>
      <c r="D3361" s="10"/>
      <c r="E3361" s="10"/>
      <c r="F3361" s="12"/>
      <c r="G3361" s="10"/>
      <c r="H3361" s="12"/>
      <c r="I3361" s="12"/>
      <c r="J3361" s="13"/>
      <c r="K3361" s="10"/>
      <c r="L3361" s="15" t="str">
        <f ca="1">IF(ISBLANK(F3361), "", DATEDIF(Tenants[[#This Row],[DateOfBirth]],TODAY(),"Y"))</f>
        <v/>
      </c>
      <c r="M3361" s="10"/>
      <c r="N3361" s="10"/>
      <c r="O3361" s="10"/>
      <c r="P3361" s="10"/>
      <c r="Q3361" s="10"/>
      <c r="R3361" s="10"/>
      <c r="S3361" s="10"/>
      <c r="T3361" s="10"/>
      <c r="U3361" s="16" t="str">
        <f t="shared" si="53"/>
        <v/>
      </c>
      <c r="V3361" s="16" t="str" cm="1">
        <f t="array" ref="V3361">_xlfn.IFS(AND(ISBLANK(A3361), OR(B3361&lt;&gt;"",C3361&lt;&gt;"",E3361&lt;&gt;"",F3361&lt;&gt;"",G3361&lt;&gt;"",H3361&lt;&gt;"",J3361&lt;&gt;"",K3361&lt;&gt;"",M3361&lt;&gt;"",N3361&lt;&gt;"",O3361&lt;&gt;"",P3361&lt;&gt;"",Q3361&lt;&gt;"",R3361&lt;&gt;"",S3361&lt;&gt;"",T3361&lt;&gt;"",)), "Address Empty", ISBLANK(A3361), "", ISBLANK(B3361), "Room Number Empty", ISBLANK(C3361), "First Name Empty", ISBLANK(E3361), "Last Name Empty", ISBLANK(F3361), "Date of Birth Empty", ISBLANK(G3361), "NI Number Empty", ISBLANK(H3361), "Check In Date Empty", ISBLANK(J3361), "HB Claim Ref Number Empty", ISBLANK(K3361), "Referral Agency Empty", ISBLANK(M3361), "Gender Empty", ISBLANK(N3361), "Religion Empty", ISBLANK(O3361), "Ethnicity Empty", ISBLANK(P3361), "Nationality Empty", ISBLANK(Q3361), "Disability Empty", ISBLANK(R3361), "Sexual Orientation Empty", ISBLANK(S3361), "Language Empty", ISBLANK(T3361), "Risk Assessment Empty", AND(G3361&lt;&gt;"",H3361&lt;&gt;""), IF(SUMPRODUCT(($G$2:$G$5000=G3361)*($H$2:$H$5000=H3361))&gt;1,"CONFLICT: NI and Check-in Date Already in Use","Correct"), TRUE, "Correct")</f>
        <v/>
      </c>
    </row>
    <row r="3362" spans="1:22" s="14" customFormat="1" x14ac:dyDescent="0.5">
      <c r="A3362" s="10"/>
      <c r="B3362" s="11"/>
      <c r="C3362" s="10"/>
      <c r="D3362" s="10"/>
      <c r="E3362" s="10"/>
      <c r="F3362" s="12"/>
      <c r="G3362" s="10"/>
      <c r="H3362" s="12"/>
      <c r="I3362" s="12"/>
      <c r="J3362" s="13"/>
      <c r="K3362" s="10"/>
      <c r="L3362" s="15" t="str">
        <f ca="1">IF(ISBLANK(F3362), "", DATEDIF(Tenants[[#This Row],[DateOfBirth]],TODAY(),"Y"))</f>
        <v/>
      </c>
      <c r="M3362" s="10"/>
      <c r="N3362" s="10"/>
      <c r="O3362" s="10"/>
      <c r="P3362" s="10"/>
      <c r="Q3362" s="10"/>
      <c r="R3362" s="10"/>
      <c r="S3362" s="10"/>
      <c r="T3362" s="10"/>
      <c r="U3362" s="16" t="str">
        <f t="shared" si="53"/>
        <v/>
      </c>
      <c r="V3362" s="16" t="str" cm="1">
        <f t="array" ref="V3362">_xlfn.IFS(AND(ISBLANK(A3362), OR(B3362&lt;&gt;"",C3362&lt;&gt;"",E3362&lt;&gt;"",F3362&lt;&gt;"",G3362&lt;&gt;"",H3362&lt;&gt;"",J3362&lt;&gt;"",K3362&lt;&gt;"",M3362&lt;&gt;"",N3362&lt;&gt;"",O3362&lt;&gt;"",P3362&lt;&gt;"",Q3362&lt;&gt;"",R3362&lt;&gt;"",S3362&lt;&gt;"",T3362&lt;&gt;"",)), "Address Empty", ISBLANK(A3362), "", ISBLANK(B3362), "Room Number Empty", ISBLANK(C3362), "First Name Empty", ISBLANK(E3362), "Last Name Empty", ISBLANK(F3362), "Date of Birth Empty", ISBLANK(G3362), "NI Number Empty", ISBLANK(H3362), "Check In Date Empty", ISBLANK(J3362), "HB Claim Ref Number Empty", ISBLANK(K3362), "Referral Agency Empty", ISBLANK(M3362), "Gender Empty", ISBLANK(N3362), "Religion Empty", ISBLANK(O3362), "Ethnicity Empty", ISBLANK(P3362), "Nationality Empty", ISBLANK(Q3362), "Disability Empty", ISBLANK(R3362), "Sexual Orientation Empty", ISBLANK(S3362), "Language Empty", ISBLANK(T3362), "Risk Assessment Empty", AND(G3362&lt;&gt;"",H3362&lt;&gt;""), IF(SUMPRODUCT(($G$2:$G$5000=G3362)*($H$2:$H$5000=H3362))&gt;1,"CONFLICT: NI and Check-in Date Already in Use","Correct"), TRUE, "Correct")</f>
        <v/>
      </c>
    </row>
    <row r="3363" spans="1:22" s="14" customFormat="1" x14ac:dyDescent="0.5">
      <c r="A3363" s="10"/>
      <c r="B3363" s="11"/>
      <c r="C3363" s="10"/>
      <c r="D3363" s="10"/>
      <c r="E3363" s="10"/>
      <c r="F3363" s="12"/>
      <c r="G3363" s="10"/>
      <c r="H3363" s="12"/>
      <c r="I3363" s="12"/>
      <c r="J3363" s="13"/>
      <c r="K3363" s="10"/>
      <c r="L3363" s="15" t="str">
        <f ca="1">IF(ISBLANK(F3363), "", DATEDIF(Tenants[[#This Row],[DateOfBirth]],TODAY(),"Y"))</f>
        <v/>
      </c>
      <c r="M3363" s="10"/>
      <c r="N3363" s="10"/>
      <c r="O3363" s="10"/>
      <c r="P3363" s="10"/>
      <c r="Q3363" s="10"/>
      <c r="R3363" s="10"/>
      <c r="S3363" s="10"/>
      <c r="T3363" s="10"/>
      <c r="U3363" s="16" t="str">
        <f t="shared" si="53"/>
        <v/>
      </c>
      <c r="V3363" s="16" t="str" cm="1">
        <f t="array" ref="V3363">_xlfn.IFS(AND(ISBLANK(A3363), OR(B3363&lt;&gt;"",C3363&lt;&gt;"",E3363&lt;&gt;"",F3363&lt;&gt;"",G3363&lt;&gt;"",H3363&lt;&gt;"",J3363&lt;&gt;"",K3363&lt;&gt;"",M3363&lt;&gt;"",N3363&lt;&gt;"",O3363&lt;&gt;"",P3363&lt;&gt;"",Q3363&lt;&gt;"",R3363&lt;&gt;"",S3363&lt;&gt;"",T3363&lt;&gt;"",)), "Address Empty", ISBLANK(A3363), "", ISBLANK(B3363), "Room Number Empty", ISBLANK(C3363), "First Name Empty", ISBLANK(E3363), "Last Name Empty", ISBLANK(F3363), "Date of Birth Empty", ISBLANK(G3363), "NI Number Empty", ISBLANK(H3363), "Check In Date Empty", ISBLANK(J3363), "HB Claim Ref Number Empty", ISBLANK(K3363), "Referral Agency Empty", ISBLANK(M3363), "Gender Empty", ISBLANK(N3363), "Religion Empty", ISBLANK(O3363), "Ethnicity Empty", ISBLANK(P3363), "Nationality Empty", ISBLANK(Q3363), "Disability Empty", ISBLANK(R3363), "Sexual Orientation Empty", ISBLANK(S3363), "Language Empty", ISBLANK(T3363), "Risk Assessment Empty", AND(G3363&lt;&gt;"",H3363&lt;&gt;""), IF(SUMPRODUCT(($G$2:$G$5000=G3363)*($H$2:$H$5000=H3363))&gt;1,"CONFLICT: NI and Check-in Date Already in Use","Correct"), TRUE, "Correct")</f>
        <v/>
      </c>
    </row>
    <row r="3364" spans="1:22" s="14" customFormat="1" x14ac:dyDescent="0.5">
      <c r="A3364" s="10"/>
      <c r="B3364" s="11"/>
      <c r="C3364" s="10"/>
      <c r="D3364" s="10"/>
      <c r="E3364" s="10"/>
      <c r="F3364" s="12"/>
      <c r="G3364" s="10"/>
      <c r="H3364" s="12"/>
      <c r="I3364" s="12"/>
      <c r="J3364" s="13"/>
      <c r="K3364" s="10"/>
      <c r="L3364" s="15" t="str">
        <f ca="1">IF(ISBLANK(F3364), "", DATEDIF(Tenants[[#This Row],[DateOfBirth]],TODAY(),"Y"))</f>
        <v/>
      </c>
      <c r="M3364" s="10"/>
      <c r="N3364" s="10"/>
      <c r="O3364" s="10"/>
      <c r="P3364" s="10"/>
      <c r="Q3364" s="10"/>
      <c r="R3364" s="10"/>
      <c r="S3364" s="10"/>
      <c r="T3364" s="10"/>
      <c r="U3364" s="16" t="str">
        <f t="shared" si="53"/>
        <v/>
      </c>
      <c r="V3364" s="16" t="str" cm="1">
        <f t="array" ref="V3364">_xlfn.IFS(AND(ISBLANK(A3364), OR(B3364&lt;&gt;"",C3364&lt;&gt;"",E3364&lt;&gt;"",F3364&lt;&gt;"",G3364&lt;&gt;"",H3364&lt;&gt;"",J3364&lt;&gt;"",K3364&lt;&gt;"",M3364&lt;&gt;"",N3364&lt;&gt;"",O3364&lt;&gt;"",P3364&lt;&gt;"",Q3364&lt;&gt;"",R3364&lt;&gt;"",S3364&lt;&gt;"",T3364&lt;&gt;"",)), "Address Empty", ISBLANK(A3364), "", ISBLANK(B3364), "Room Number Empty", ISBLANK(C3364), "First Name Empty", ISBLANK(E3364), "Last Name Empty", ISBLANK(F3364), "Date of Birth Empty", ISBLANK(G3364), "NI Number Empty", ISBLANK(H3364), "Check In Date Empty", ISBLANK(J3364), "HB Claim Ref Number Empty", ISBLANK(K3364), "Referral Agency Empty", ISBLANK(M3364), "Gender Empty", ISBLANK(N3364), "Religion Empty", ISBLANK(O3364), "Ethnicity Empty", ISBLANK(P3364), "Nationality Empty", ISBLANK(Q3364), "Disability Empty", ISBLANK(R3364), "Sexual Orientation Empty", ISBLANK(S3364), "Language Empty", ISBLANK(T3364), "Risk Assessment Empty", AND(G3364&lt;&gt;"",H3364&lt;&gt;""), IF(SUMPRODUCT(($G$2:$G$5000=G3364)*($H$2:$H$5000=H3364))&gt;1,"CONFLICT: NI and Check-in Date Already in Use","Correct"), TRUE, "Correct")</f>
        <v/>
      </c>
    </row>
    <row r="3365" spans="1:22" s="14" customFormat="1" x14ac:dyDescent="0.5">
      <c r="A3365" s="10"/>
      <c r="B3365" s="11"/>
      <c r="C3365" s="10"/>
      <c r="D3365" s="10"/>
      <c r="E3365" s="10"/>
      <c r="F3365" s="12"/>
      <c r="G3365" s="10"/>
      <c r="H3365" s="12"/>
      <c r="I3365" s="12"/>
      <c r="J3365" s="13"/>
      <c r="K3365" s="10"/>
      <c r="L3365" s="15" t="str">
        <f ca="1">IF(ISBLANK(F3365), "", DATEDIF(Tenants[[#This Row],[DateOfBirth]],TODAY(),"Y"))</f>
        <v/>
      </c>
      <c r="M3365" s="10"/>
      <c r="N3365" s="10"/>
      <c r="O3365" s="10"/>
      <c r="P3365" s="10"/>
      <c r="Q3365" s="10"/>
      <c r="R3365" s="10"/>
      <c r="S3365" s="10"/>
      <c r="T3365" s="10"/>
      <c r="U3365" s="16" t="str">
        <f t="shared" si="53"/>
        <v/>
      </c>
      <c r="V3365" s="16" t="str" cm="1">
        <f t="array" ref="V3365">_xlfn.IFS(AND(ISBLANK(A3365), OR(B3365&lt;&gt;"",C3365&lt;&gt;"",E3365&lt;&gt;"",F3365&lt;&gt;"",G3365&lt;&gt;"",H3365&lt;&gt;"",J3365&lt;&gt;"",K3365&lt;&gt;"",M3365&lt;&gt;"",N3365&lt;&gt;"",O3365&lt;&gt;"",P3365&lt;&gt;"",Q3365&lt;&gt;"",R3365&lt;&gt;"",S3365&lt;&gt;"",T3365&lt;&gt;"",)), "Address Empty", ISBLANK(A3365), "", ISBLANK(B3365), "Room Number Empty", ISBLANK(C3365), "First Name Empty", ISBLANK(E3365), "Last Name Empty", ISBLANK(F3365), "Date of Birth Empty", ISBLANK(G3365), "NI Number Empty", ISBLANK(H3365), "Check In Date Empty", ISBLANK(J3365), "HB Claim Ref Number Empty", ISBLANK(K3365), "Referral Agency Empty", ISBLANK(M3365), "Gender Empty", ISBLANK(N3365), "Religion Empty", ISBLANK(O3365), "Ethnicity Empty", ISBLANK(P3365), "Nationality Empty", ISBLANK(Q3365), "Disability Empty", ISBLANK(R3365), "Sexual Orientation Empty", ISBLANK(S3365), "Language Empty", ISBLANK(T3365), "Risk Assessment Empty", AND(G3365&lt;&gt;"",H3365&lt;&gt;""), IF(SUMPRODUCT(($G$2:$G$5000=G3365)*($H$2:$H$5000=H3365))&gt;1,"CONFLICT: NI and Check-in Date Already in Use","Correct"), TRUE, "Correct")</f>
        <v/>
      </c>
    </row>
    <row r="3366" spans="1:22" s="14" customFormat="1" x14ac:dyDescent="0.5">
      <c r="A3366" s="10"/>
      <c r="B3366" s="11"/>
      <c r="C3366" s="10"/>
      <c r="D3366" s="10"/>
      <c r="E3366" s="10"/>
      <c r="F3366" s="12"/>
      <c r="G3366" s="10"/>
      <c r="H3366" s="12"/>
      <c r="I3366" s="12"/>
      <c r="J3366" s="13"/>
      <c r="K3366" s="10"/>
      <c r="L3366" s="15" t="str">
        <f ca="1">IF(ISBLANK(F3366), "", DATEDIF(Tenants[[#This Row],[DateOfBirth]],TODAY(),"Y"))</f>
        <v/>
      </c>
      <c r="M3366" s="10"/>
      <c r="N3366" s="10"/>
      <c r="O3366" s="10"/>
      <c r="P3366" s="10"/>
      <c r="Q3366" s="10"/>
      <c r="R3366" s="10"/>
      <c r="S3366" s="10"/>
      <c r="T3366" s="10"/>
      <c r="U3366" s="16" t="str">
        <f t="shared" si="53"/>
        <v/>
      </c>
      <c r="V3366" s="16" t="str" cm="1">
        <f t="array" ref="V3366">_xlfn.IFS(AND(ISBLANK(A3366), OR(B3366&lt;&gt;"",C3366&lt;&gt;"",E3366&lt;&gt;"",F3366&lt;&gt;"",G3366&lt;&gt;"",H3366&lt;&gt;"",J3366&lt;&gt;"",K3366&lt;&gt;"",M3366&lt;&gt;"",N3366&lt;&gt;"",O3366&lt;&gt;"",P3366&lt;&gt;"",Q3366&lt;&gt;"",R3366&lt;&gt;"",S3366&lt;&gt;"",T3366&lt;&gt;"",)), "Address Empty", ISBLANK(A3366), "", ISBLANK(B3366), "Room Number Empty", ISBLANK(C3366), "First Name Empty", ISBLANK(E3366), "Last Name Empty", ISBLANK(F3366), "Date of Birth Empty", ISBLANK(G3366), "NI Number Empty", ISBLANK(H3366), "Check In Date Empty", ISBLANK(J3366), "HB Claim Ref Number Empty", ISBLANK(K3366), "Referral Agency Empty", ISBLANK(M3366), "Gender Empty", ISBLANK(N3366), "Religion Empty", ISBLANK(O3366), "Ethnicity Empty", ISBLANK(P3366), "Nationality Empty", ISBLANK(Q3366), "Disability Empty", ISBLANK(R3366), "Sexual Orientation Empty", ISBLANK(S3366), "Language Empty", ISBLANK(T3366), "Risk Assessment Empty", AND(G3366&lt;&gt;"",H3366&lt;&gt;""), IF(SUMPRODUCT(($G$2:$G$5000=G3366)*($H$2:$H$5000=H3366))&gt;1,"CONFLICT: NI and Check-in Date Already in Use","Correct"), TRUE, "Correct")</f>
        <v/>
      </c>
    </row>
    <row r="3367" spans="1:22" s="14" customFormat="1" x14ac:dyDescent="0.5">
      <c r="A3367" s="10"/>
      <c r="B3367" s="11"/>
      <c r="C3367" s="10"/>
      <c r="D3367" s="10"/>
      <c r="E3367" s="10"/>
      <c r="F3367" s="12"/>
      <c r="G3367" s="10"/>
      <c r="H3367" s="12"/>
      <c r="I3367" s="12"/>
      <c r="J3367" s="13"/>
      <c r="K3367" s="10"/>
      <c r="L3367" s="15" t="str">
        <f ca="1">IF(ISBLANK(F3367), "", DATEDIF(Tenants[[#This Row],[DateOfBirth]],TODAY(),"Y"))</f>
        <v/>
      </c>
      <c r="M3367" s="10"/>
      <c r="N3367" s="10"/>
      <c r="O3367" s="10"/>
      <c r="P3367" s="10"/>
      <c r="Q3367" s="10"/>
      <c r="R3367" s="10"/>
      <c r="S3367" s="10"/>
      <c r="T3367" s="10"/>
      <c r="U3367" s="16" t="str">
        <f t="shared" si="53"/>
        <v/>
      </c>
      <c r="V3367" s="16" t="str" cm="1">
        <f t="array" ref="V3367">_xlfn.IFS(AND(ISBLANK(A3367), OR(B3367&lt;&gt;"",C3367&lt;&gt;"",E3367&lt;&gt;"",F3367&lt;&gt;"",G3367&lt;&gt;"",H3367&lt;&gt;"",J3367&lt;&gt;"",K3367&lt;&gt;"",M3367&lt;&gt;"",N3367&lt;&gt;"",O3367&lt;&gt;"",P3367&lt;&gt;"",Q3367&lt;&gt;"",R3367&lt;&gt;"",S3367&lt;&gt;"",T3367&lt;&gt;"",)), "Address Empty", ISBLANK(A3367), "", ISBLANK(B3367), "Room Number Empty", ISBLANK(C3367), "First Name Empty", ISBLANK(E3367), "Last Name Empty", ISBLANK(F3367), "Date of Birth Empty", ISBLANK(G3367), "NI Number Empty", ISBLANK(H3367), "Check In Date Empty", ISBLANK(J3367), "HB Claim Ref Number Empty", ISBLANK(K3367), "Referral Agency Empty", ISBLANK(M3367), "Gender Empty", ISBLANK(N3367), "Religion Empty", ISBLANK(O3367), "Ethnicity Empty", ISBLANK(P3367), "Nationality Empty", ISBLANK(Q3367), "Disability Empty", ISBLANK(R3367), "Sexual Orientation Empty", ISBLANK(S3367), "Language Empty", ISBLANK(T3367), "Risk Assessment Empty", AND(G3367&lt;&gt;"",H3367&lt;&gt;""), IF(SUMPRODUCT(($G$2:$G$5000=G3367)*($H$2:$H$5000=H3367))&gt;1,"CONFLICT: NI and Check-in Date Already in Use","Correct"), TRUE, "Correct")</f>
        <v/>
      </c>
    </row>
    <row r="3368" spans="1:22" s="14" customFormat="1" x14ac:dyDescent="0.5">
      <c r="A3368" s="10"/>
      <c r="B3368" s="11"/>
      <c r="C3368" s="10"/>
      <c r="D3368" s="10"/>
      <c r="E3368" s="10"/>
      <c r="F3368" s="12"/>
      <c r="G3368" s="10"/>
      <c r="H3368" s="12"/>
      <c r="I3368" s="12"/>
      <c r="J3368" s="13"/>
      <c r="K3368" s="10"/>
      <c r="L3368" s="15" t="str">
        <f ca="1">IF(ISBLANK(F3368), "", DATEDIF(Tenants[[#This Row],[DateOfBirth]],TODAY(),"Y"))</f>
        <v/>
      </c>
      <c r="M3368" s="10"/>
      <c r="N3368" s="10"/>
      <c r="O3368" s="10"/>
      <c r="P3368" s="10"/>
      <c r="Q3368" s="10"/>
      <c r="R3368" s="10"/>
      <c r="S3368" s="10"/>
      <c r="T3368" s="10"/>
      <c r="U3368" s="16" t="str">
        <f t="shared" si="53"/>
        <v/>
      </c>
      <c r="V3368" s="16" t="str" cm="1">
        <f t="array" ref="V3368">_xlfn.IFS(AND(ISBLANK(A3368), OR(B3368&lt;&gt;"",C3368&lt;&gt;"",E3368&lt;&gt;"",F3368&lt;&gt;"",G3368&lt;&gt;"",H3368&lt;&gt;"",J3368&lt;&gt;"",K3368&lt;&gt;"",M3368&lt;&gt;"",N3368&lt;&gt;"",O3368&lt;&gt;"",P3368&lt;&gt;"",Q3368&lt;&gt;"",R3368&lt;&gt;"",S3368&lt;&gt;"",T3368&lt;&gt;"",)), "Address Empty", ISBLANK(A3368), "", ISBLANK(B3368), "Room Number Empty", ISBLANK(C3368), "First Name Empty", ISBLANK(E3368), "Last Name Empty", ISBLANK(F3368), "Date of Birth Empty", ISBLANK(G3368), "NI Number Empty", ISBLANK(H3368), "Check In Date Empty", ISBLANK(J3368), "HB Claim Ref Number Empty", ISBLANK(K3368), "Referral Agency Empty", ISBLANK(M3368), "Gender Empty", ISBLANK(N3368), "Religion Empty", ISBLANK(O3368), "Ethnicity Empty", ISBLANK(P3368), "Nationality Empty", ISBLANK(Q3368), "Disability Empty", ISBLANK(R3368), "Sexual Orientation Empty", ISBLANK(S3368), "Language Empty", ISBLANK(T3368), "Risk Assessment Empty", AND(G3368&lt;&gt;"",H3368&lt;&gt;""), IF(SUMPRODUCT(($G$2:$G$5000=G3368)*($H$2:$H$5000=H3368))&gt;1,"CONFLICT: NI and Check-in Date Already in Use","Correct"), TRUE, "Correct")</f>
        <v/>
      </c>
    </row>
    <row r="3369" spans="1:22" s="14" customFormat="1" x14ac:dyDescent="0.5">
      <c r="A3369" s="10"/>
      <c r="B3369" s="11"/>
      <c r="C3369" s="10"/>
      <c r="D3369" s="10"/>
      <c r="E3369" s="10"/>
      <c r="F3369" s="12"/>
      <c r="G3369" s="10"/>
      <c r="H3369" s="12"/>
      <c r="I3369" s="12"/>
      <c r="J3369" s="13"/>
      <c r="K3369" s="10"/>
      <c r="L3369" s="15" t="str">
        <f ca="1">IF(ISBLANK(F3369), "", DATEDIF(Tenants[[#This Row],[DateOfBirth]],TODAY(),"Y"))</f>
        <v/>
      </c>
      <c r="M3369" s="10"/>
      <c r="N3369" s="10"/>
      <c r="O3369" s="10"/>
      <c r="P3369" s="10"/>
      <c r="Q3369" s="10"/>
      <c r="R3369" s="10"/>
      <c r="S3369" s="10"/>
      <c r="T3369" s="10"/>
      <c r="U3369" s="16" t="str">
        <f t="shared" si="53"/>
        <v/>
      </c>
      <c r="V3369" s="16" t="str" cm="1">
        <f t="array" ref="V3369">_xlfn.IFS(AND(ISBLANK(A3369), OR(B3369&lt;&gt;"",C3369&lt;&gt;"",E3369&lt;&gt;"",F3369&lt;&gt;"",G3369&lt;&gt;"",H3369&lt;&gt;"",J3369&lt;&gt;"",K3369&lt;&gt;"",M3369&lt;&gt;"",N3369&lt;&gt;"",O3369&lt;&gt;"",P3369&lt;&gt;"",Q3369&lt;&gt;"",R3369&lt;&gt;"",S3369&lt;&gt;"",T3369&lt;&gt;"",)), "Address Empty", ISBLANK(A3369), "", ISBLANK(B3369), "Room Number Empty", ISBLANK(C3369), "First Name Empty", ISBLANK(E3369), "Last Name Empty", ISBLANK(F3369), "Date of Birth Empty", ISBLANK(G3369), "NI Number Empty", ISBLANK(H3369), "Check In Date Empty", ISBLANK(J3369), "HB Claim Ref Number Empty", ISBLANK(K3369), "Referral Agency Empty", ISBLANK(M3369), "Gender Empty", ISBLANK(N3369), "Religion Empty", ISBLANK(O3369), "Ethnicity Empty", ISBLANK(P3369), "Nationality Empty", ISBLANK(Q3369), "Disability Empty", ISBLANK(R3369), "Sexual Orientation Empty", ISBLANK(S3369), "Language Empty", ISBLANK(T3369), "Risk Assessment Empty", AND(G3369&lt;&gt;"",H3369&lt;&gt;""), IF(SUMPRODUCT(($G$2:$G$5000=G3369)*($H$2:$H$5000=H3369))&gt;1,"CONFLICT: NI and Check-in Date Already in Use","Correct"), TRUE, "Correct")</f>
        <v/>
      </c>
    </row>
    <row r="3370" spans="1:22" s="14" customFormat="1" x14ac:dyDescent="0.5">
      <c r="A3370" s="10"/>
      <c r="B3370" s="11"/>
      <c r="C3370" s="10"/>
      <c r="D3370" s="10"/>
      <c r="E3370" s="10"/>
      <c r="F3370" s="12"/>
      <c r="G3370" s="10"/>
      <c r="H3370" s="12"/>
      <c r="I3370" s="12"/>
      <c r="J3370" s="13"/>
      <c r="K3370" s="10"/>
      <c r="L3370" s="15" t="str">
        <f ca="1">IF(ISBLANK(F3370), "", DATEDIF(Tenants[[#This Row],[DateOfBirth]],TODAY(),"Y"))</f>
        <v/>
      </c>
      <c r="M3370" s="10"/>
      <c r="N3370" s="10"/>
      <c r="O3370" s="10"/>
      <c r="P3370" s="10"/>
      <c r="Q3370" s="10"/>
      <c r="R3370" s="10"/>
      <c r="S3370" s="10"/>
      <c r="T3370" s="10"/>
      <c r="U3370" s="16" t="str">
        <f t="shared" si="53"/>
        <v/>
      </c>
      <c r="V3370" s="16" t="str" cm="1">
        <f t="array" ref="V3370">_xlfn.IFS(AND(ISBLANK(A3370), OR(B3370&lt;&gt;"",C3370&lt;&gt;"",E3370&lt;&gt;"",F3370&lt;&gt;"",G3370&lt;&gt;"",H3370&lt;&gt;"",J3370&lt;&gt;"",K3370&lt;&gt;"",M3370&lt;&gt;"",N3370&lt;&gt;"",O3370&lt;&gt;"",P3370&lt;&gt;"",Q3370&lt;&gt;"",R3370&lt;&gt;"",S3370&lt;&gt;"",T3370&lt;&gt;"",)), "Address Empty", ISBLANK(A3370), "", ISBLANK(B3370), "Room Number Empty", ISBLANK(C3370), "First Name Empty", ISBLANK(E3370), "Last Name Empty", ISBLANK(F3370), "Date of Birth Empty", ISBLANK(G3370), "NI Number Empty", ISBLANK(H3370), "Check In Date Empty", ISBLANK(J3370), "HB Claim Ref Number Empty", ISBLANK(K3370), "Referral Agency Empty", ISBLANK(M3370), "Gender Empty", ISBLANK(N3370), "Religion Empty", ISBLANK(O3370), "Ethnicity Empty", ISBLANK(P3370), "Nationality Empty", ISBLANK(Q3370), "Disability Empty", ISBLANK(R3370), "Sexual Orientation Empty", ISBLANK(S3370), "Language Empty", ISBLANK(T3370), "Risk Assessment Empty", AND(G3370&lt;&gt;"",H3370&lt;&gt;""), IF(SUMPRODUCT(($G$2:$G$5000=G3370)*($H$2:$H$5000=H3370))&gt;1,"CONFLICT: NI and Check-in Date Already in Use","Correct"), TRUE, "Correct")</f>
        <v/>
      </c>
    </row>
    <row r="3371" spans="1:22" s="14" customFormat="1" x14ac:dyDescent="0.5">
      <c r="A3371" s="10"/>
      <c r="B3371" s="11"/>
      <c r="C3371" s="10"/>
      <c r="D3371" s="10"/>
      <c r="E3371" s="10"/>
      <c r="F3371" s="12"/>
      <c r="G3371" s="10"/>
      <c r="H3371" s="12"/>
      <c r="I3371" s="12"/>
      <c r="J3371" s="13"/>
      <c r="K3371" s="10"/>
      <c r="L3371" s="15" t="str">
        <f ca="1">IF(ISBLANK(F3371), "", DATEDIF(Tenants[[#This Row],[DateOfBirth]],TODAY(),"Y"))</f>
        <v/>
      </c>
      <c r="M3371" s="10"/>
      <c r="N3371" s="10"/>
      <c r="O3371" s="10"/>
      <c r="P3371" s="10"/>
      <c r="Q3371" s="10"/>
      <c r="R3371" s="10"/>
      <c r="S3371" s="10"/>
      <c r="T3371" s="10"/>
      <c r="U3371" s="16" t="str">
        <f t="shared" si="53"/>
        <v/>
      </c>
      <c r="V3371" s="16" t="str" cm="1">
        <f t="array" ref="V3371">_xlfn.IFS(AND(ISBLANK(A3371), OR(B3371&lt;&gt;"",C3371&lt;&gt;"",E3371&lt;&gt;"",F3371&lt;&gt;"",G3371&lt;&gt;"",H3371&lt;&gt;"",J3371&lt;&gt;"",K3371&lt;&gt;"",M3371&lt;&gt;"",N3371&lt;&gt;"",O3371&lt;&gt;"",P3371&lt;&gt;"",Q3371&lt;&gt;"",R3371&lt;&gt;"",S3371&lt;&gt;"",T3371&lt;&gt;"",)), "Address Empty", ISBLANK(A3371), "", ISBLANK(B3371), "Room Number Empty", ISBLANK(C3371), "First Name Empty", ISBLANK(E3371), "Last Name Empty", ISBLANK(F3371), "Date of Birth Empty", ISBLANK(G3371), "NI Number Empty", ISBLANK(H3371), "Check In Date Empty", ISBLANK(J3371), "HB Claim Ref Number Empty", ISBLANK(K3371), "Referral Agency Empty", ISBLANK(M3371), "Gender Empty", ISBLANK(N3371), "Religion Empty", ISBLANK(O3371), "Ethnicity Empty", ISBLANK(P3371), "Nationality Empty", ISBLANK(Q3371), "Disability Empty", ISBLANK(R3371), "Sexual Orientation Empty", ISBLANK(S3371), "Language Empty", ISBLANK(T3371), "Risk Assessment Empty", AND(G3371&lt;&gt;"",H3371&lt;&gt;""), IF(SUMPRODUCT(($G$2:$G$5000=G3371)*($H$2:$H$5000=H3371))&gt;1,"CONFLICT: NI and Check-in Date Already in Use","Correct"), TRUE, "Correct")</f>
        <v/>
      </c>
    </row>
    <row r="3372" spans="1:22" s="14" customFormat="1" x14ac:dyDescent="0.5">
      <c r="A3372" s="10"/>
      <c r="B3372" s="11"/>
      <c r="C3372" s="10"/>
      <c r="D3372" s="10"/>
      <c r="E3372" s="10"/>
      <c r="F3372" s="12"/>
      <c r="G3372" s="10"/>
      <c r="H3372" s="12"/>
      <c r="I3372" s="12"/>
      <c r="J3372" s="13"/>
      <c r="K3372" s="10"/>
      <c r="L3372" s="15" t="str">
        <f ca="1">IF(ISBLANK(F3372), "", DATEDIF(Tenants[[#This Row],[DateOfBirth]],TODAY(),"Y"))</f>
        <v/>
      </c>
      <c r="M3372" s="10"/>
      <c r="N3372" s="10"/>
      <c r="O3372" s="10"/>
      <c r="P3372" s="10"/>
      <c r="Q3372" s="10"/>
      <c r="R3372" s="10"/>
      <c r="S3372" s="10"/>
      <c r="T3372" s="10"/>
      <c r="U3372" s="16" t="str">
        <f t="shared" ref="U3372:U3435" si="54">IF(AND(ISBLANK(H3372),ISBLANK(I3372)),"",IF(ISBLANK(I3372),"ONGOING",DATEDIF(H3372,I3372,"Y")&amp;" YEAR(S) "&amp;DATEDIF(H3372,I3372,"YM")&amp;" MONTH(S)"))</f>
        <v/>
      </c>
      <c r="V3372" s="16" t="str" cm="1">
        <f t="array" ref="V3372">_xlfn.IFS(AND(ISBLANK(A3372), OR(B3372&lt;&gt;"",C3372&lt;&gt;"",E3372&lt;&gt;"",F3372&lt;&gt;"",G3372&lt;&gt;"",H3372&lt;&gt;"",J3372&lt;&gt;"",K3372&lt;&gt;"",M3372&lt;&gt;"",N3372&lt;&gt;"",O3372&lt;&gt;"",P3372&lt;&gt;"",Q3372&lt;&gt;"",R3372&lt;&gt;"",S3372&lt;&gt;"",T3372&lt;&gt;"",)), "Address Empty", ISBLANK(A3372), "", ISBLANK(B3372), "Room Number Empty", ISBLANK(C3372), "First Name Empty", ISBLANK(E3372), "Last Name Empty", ISBLANK(F3372), "Date of Birth Empty", ISBLANK(G3372), "NI Number Empty", ISBLANK(H3372), "Check In Date Empty", ISBLANK(J3372), "HB Claim Ref Number Empty", ISBLANK(K3372), "Referral Agency Empty", ISBLANK(M3372), "Gender Empty", ISBLANK(N3372), "Religion Empty", ISBLANK(O3372), "Ethnicity Empty", ISBLANK(P3372), "Nationality Empty", ISBLANK(Q3372), "Disability Empty", ISBLANK(R3372), "Sexual Orientation Empty", ISBLANK(S3372), "Language Empty", ISBLANK(T3372), "Risk Assessment Empty", AND(G3372&lt;&gt;"",H3372&lt;&gt;""), IF(SUMPRODUCT(($G$2:$G$5000=G3372)*($H$2:$H$5000=H3372))&gt;1,"CONFLICT: NI and Check-in Date Already in Use","Correct"), TRUE, "Correct")</f>
        <v/>
      </c>
    </row>
    <row r="3373" spans="1:22" s="14" customFormat="1" x14ac:dyDescent="0.5">
      <c r="A3373" s="10"/>
      <c r="B3373" s="11"/>
      <c r="C3373" s="10"/>
      <c r="D3373" s="10"/>
      <c r="E3373" s="10"/>
      <c r="F3373" s="12"/>
      <c r="G3373" s="10"/>
      <c r="H3373" s="12"/>
      <c r="I3373" s="12"/>
      <c r="J3373" s="13"/>
      <c r="K3373" s="10"/>
      <c r="L3373" s="15" t="str">
        <f ca="1">IF(ISBLANK(F3373), "", DATEDIF(Tenants[[#This Row],[DateOfBirth]],TODAY(),"Y"))</f>
        <v/>
      </c>
      <c r="M3373" s="10"/>
      <c r="N3373" s="10"/>
      <c r="O3373" s="10"/>
      <c r="P3373" s="10"/>
      <c r="Q3373" s="10"/>
      <c r="R3373" s="10"/>
      <c r="S3373" s="10"/>
      <c r="T3373" s="10"/>
      <c r="U3373" s="16" t="str">
        <f t="shared" si="54"/>
        <v/>
      </c>
      <c r="V3373" s="16" t="str" cm="1">
        <f t="array" ref="V3373">_xlfn.IFS(AND(ISBLANK(A3373), OR(B3373&lt;&gt;"",C3373&lt;&gt;"",E3373&lt;&gt;"",F3373&lt;&gt;"",G3373&lt;&gt;"",H3373&lt;&gt;"",J3373&lt;&gt;"",K3373&lt;&gt;"",M3373&lt;&gt;"",N3373&lt;&gt;"",O3373&lt;&gt;"",P3373&lt;&gt;"",Q3373&lt;&gt;"",R3373&lt;&gt;"",S3373&lt;&gt;"",T3373&lt;&gt;"",)), "Address Empty", ISBLANK(A3373), "", ISBLANK(B3373), "Room Number Empty", ISBLANK(C3373), "First Name Empty", ISBLANK(E3373), "Last Name Empty", ISBLANK(F3373), "Date of Birth Empty", ISBLANK(G3373), "NI Number Empty", ISBLANK(H3373), "Check In Date Empty", ISBLANK(J3373), "HB Claim Ref Number Empty", ISBLANK(K3373), "Referral Agency Empty", ISBLANK(M3373), "Gender Empty", ISBLANK(N3373), "Religion Empty", ISBLANK(O3373), "Ethnicity Empty", ISBLANK(P3373), "Nationality Empty", ISBLANK(Q3373), "Disability Empty", ISBLANK(R3373), "Sexual Orientation Empty", ISBLANK(S3373), "Language Empty", ISBLANK(T3373), "Risk Assessment Empty", AND(G3373&lt;&gt;"",H3373&lt;&gt;""), IF(SUMPRODUCT(($G$2:$G$5000=G3373)*($H$2:$H$5000=H3373))&gt;1,"CONFLICT: NI and Check-in Date Already in Use","Correct"), TRUE, "Correct")</f>
        <v/>
      </c>
    </row>
    <row r="3374" spans="1:22" s="14" customFormat="1" x14ac:dyDescent="0.5">
      <c r="A3374" s="10"/>
      <c r="B3374" s="11"/>
      <c r="C3374" s="10"/>
      <c r="D3374" s="10"/>
      <c r="E3374" s="10"/>
      <c r="F3374" s="12"/>
      <c r="G3374" s="10"/>
      <c r="H3374" s="12"/>
      <c r="I3374" s="12"/>
      <c r="J3374" s="13"/>
      <c r="K3374" s="10"/>
      <c r="L3374" s="15" t="str">
        <f ca="1">IF(ISBLANK(F3374), "", DATEDIF(Tenants[[#This Row],[DateOfBirth]],TODAY(),"Y"))</f>
        <v/>
      </c>
      <c r="M3374" s="10"/>
      <c r="N3374" s="10"/>
      <c r="O3374" s="10"/>
      <c r="P3374" s="10"/>
      <c r="Q3374" s="10"/>
      <c r="R3374" s="10"/>
      <c r="S3374" s="10"/>
      <c r="T3374" s="10"/>
      <c r="U3374" s="16" t="str">
        <f t="shared" si="54"/>
        <v/>
      </c>
      <c r="V3374" s="16" t="str" cm="1">
        <f t="array" ref="V3374">_xlfn.IFS(AND(ISBLANK(A3374), OR(B3374&lt;&gt;"",C3374&lt;&gt;"",E3374&lt;&gt;"",F3374&lt;&gt;"",G3374&lt;&gt;"",H3374&lt;&gt;"",J3374&lt;&gt;"",K3374&lt;&gt;"",M3374&lt;&gt;"",N3374&lt;&gt;"",O3374&lt;&gt;"",P3374&lt;&gt;"",Q3374&lt;&gt;"",R3374&lt;&gt;"",S3374&lt;&gt;"",T3374&lt;&gt;"",)), "Address Empty", ISBLANK(A3374), "", ISBLANK(B3374), "Room Number Empty", ISBLANK(C3374), "First Name Empty", ISBLANK(E3374), "Last Name Empty", ISBLANK(F3374), "Date of Birth Empty", ISBLANK(G3374), "NI Number Empty", ISBLANK(H3374), "Check In Date Empty", ISBLANK(J3374), "HB Claim Ref Number Empty", ISBLANK(K3374), "Referral Agency Empty", ISBLANK(M3374), "Gender Empty", ISBLANK(N3374), "Religion Empty", ISBLANK(O3374), "Ethnicity Empty", ISBLANK(P3374), "Nationality Empty", ISBLANK(Q3374), "Disability Empty", ISBLANK(R3374), "Sexual Orientation Empty", ISBLANK(S3374), "Language Empty", ISBLANK(T3374), "Risk Assessment Empty", AND(G3374&lt;&gt;"",H3374&lt;&gt;""), IF(SUMPRODUCT(($G$2:$G$5000=G3374)*($H$2:$H$5000=H3374))&gt;1,"CONFLICT: NI and Check-in Date Already in Use","Correct"), TRUE, "Correct")</f>
        <v/>
      </c>
    </row>
    <row r="3375" spans="1:22" s="14" customFormat="1" x14ac:dyDescent="0.5">
      <c r="A3375" s="10"/>
      <c r="B3375" s="11"/>
      <c r="C3375" s="10"/>
      <c r="D3375" s="10"/>
      <c r="E3375" s="10"/>
      <c r="F3375" s="12"/>
      <c r="G3375" s="10"/>
      <c r="H3375" s="12"/>
      <c r="I3375" s="12"/>
      <c r="J3375" s="13"/>
      <c r="K3375" s="10"/>
      <c r="L3375" s="15" t="str">
        <f ca="1">IF(ISBLANK(F3375), "", DATEDIF(Tenants[[#This Row],[DateOfBirth]],TODAY(),"Y"))</f>
        <v/>
      </c>
      <c r="M3375" s="10"/>
      <c r="N3375" s="10"/>
      <c r="O3375" s="10"/>
      <c r="P3375" s="10"/>
      <c r="Q3375" s="10"/>
      <c r="R3375" s="10"/>
      <c r="S3375" s="10"/>
      <c r="T3375" s="10"/>
      <c r="U3375" s="16" t="str">
        <f t="shared" si="54"/>
        <v/>
      </c>
      <c r="V3375" s="16" t="str" cm="1">
        <f t="array" ref="V3375">_xlfn.IFS(AND(ISBLANK(A3375), OR(B3375&lt;&gt;"",C3375&lt;&gt;"",E3375&lt;&gt;"",F3375&lt;&gt;"",G3375&lt;&gt;"",H3375&lt;&gt;"",J3375&lt;&gt;"",K3375&lt;&gt;"",M3375&lt;&gt;"",N3375&lt;&gt;"",O3375&lt;&gt;"",P3375&lt;&gt;"",Q3375&lt;&gt;"",R3375&lt;&gt;"",S3375&lt;&gt;"",T3375&lt;&gt;"",)), "Address Empty", ISBLANK(A3375), "", ISBLANK(B3375), "Room Number Empty", ISBLANK(C3375), "First Name Empty", ISBLANK(E3375), "Last Name Empty", ISBLANK(F3375), "Date of Birth Empty", ISBLANK(G3375), "NI Number Empty", ISBLANK(H3375), "Check In Date Empty", ISBLANK(J3375), "HB Claim Ref Number Empty", ISBLANK(K3375), "Referral Agency Empty", ISBLANK(M3375), "Gender Empty", ISBLANK(N3375), "Religion Empty", ISBLANK(O3375), "Ethnicity Empty", ISBLANK(P3375), "Nationality Empty", ISBLANK(Q3375), "Disability Empty", ISBLANK(R3375), "Sexual Orientation Empty", ISBLANK(S3375), "Language Empty", ISBLANK(T3375), "Risk Assessment Empty", AND(G3375&lt;&gt;"",H3375&lt;&gt;""), IF(SUMPRODUCT(($G$2:$G$5000=G3375)*($H$2:$H$5000=H3375))&gt;1,"CONFLICT: NI and Check-in Date Already in Use","Correct"), TRUE, "Correct")</f>
        <v/>
      </c>
    </row>
    <row r="3376" spans="1:22" s="14" customFormat="1" x14ac:dyDescent="0.5">
      <c r="A3376" s="10"/>
      <c r="B3376" s="11"/>
      <c r="C3376" s="10"/>
      <c r="D3376" s="10"/>
      <c r="E3376" s="10"/>
      <c r="F3376" s="12"/>
      <c r="G3376" s="10"/>
      <c r="H3376" s="12"/>
      <c r="I3376" s="12"/>
      <c r="J3376" s="13"/>
      <c r="K3376" s="10"/>
      <c r="L3376" s="15" t="str">
        <f ca="1">IF(ISBLANK(F3376), "", DATEDIF(Tenants[[#This Row],[DateOfBirth]],TODAY(),"Y"))</f>
        <v/>
      </c>
      <c r="M3376" s="10"/>
      <c r="N3376" s="10"/>
      <c r="O3376" s="10"/>
      <c r="P3376" s="10"/>
      <c r="Q3376" s="10"/>
      <c r="R3376" s="10"/>
      <c r="S3376" s="10"/>
      <c r="T3376" s="10"/>
      <c r="U3376" s="16" t="str">
        <f t="shared" si="54"/>
        <v/>
      </c>
      <c r="V3376" s="16" t="str" cm="1">
        <f t="array" ref="V3376">_xlfn.IFS(AND(ISBLANK(A3376), OR(B3376&lt;&gt;"",C3376&lt;&gt;"",E3376&lt;&gt;"",F3376&lt;&gt;"",G3376&lt;&gt;"",H3376&lt;&gt;"",J3376&lt;&gt;"",K3376&lt;&gt;"",M3376&lt;&gt;"",N3376&lt;&gt;"",O3376&lt;&gt;"",P3376&lt;&gt;"",Q3376&lt;&gt;"",R3376&lt;&gt;"",S3376&lt;&gt;"",T3376&lt;&gt;"",)), "Address Empty", ISBLANK(A3376), "", ISBLANK(B3376), "Room Number Empty", ISBLANK(C3376), "First Name Empty", ISBLANK(E3376), "Last Name Empty", ISBLANK(F3376), "Date of Birth Empty", ISBLANK(G3376), "NI Number Empty", ISBLANK(H3376), "Check In Date Empty", ISBLANK(J3376), "HB Claim Ref Number Empty", ISBLANK(K3376), "Referral Agency Empty", ISBLANK(M3376), "Gender Empty", ISBLANK(N3376), "Religion Empty", ISBLANK(O3376), "Ethnicity Empty", ISBLANK(P3376), "Nationality Empty", ISBLANK(Q3376), "Disability Empty", ISBLANK(R3376), "Sexual Orientation Empty", ISBLANK(S3376), "Language Empty", ISBLANK(T3376), "Risk Assessment Empty", AND(G3376&lt;&gt;"",H3376&lt;&gt;""), IF(SUMPRODUCT(($G$2:$G$5000=G3376)*($H$2:$H$5000=H3376))&gt;1,"CONFLICT: NI and Check-in Date Already in Use","Correct"), TRUE, "Correct")</f>
        <v/>
      </c>
    </row>
    <row r="3377" spans="1:22" s="14" customFormat="1" x14ac:dyDescent="0.5">
      <c r="A3377" s="10"/>
      <c r="B3377" s="11"/>
      <c r="C3377" s="10"/>
      <c r="D3377" s="10"/>
      <c r="E3377" s="10"/>
      <c r="F3377" s="12"/>
      <c r="G3377" s="10"/>
      <c r="H3377" s="12"/>
      <c r="I3377" s="12"/>
      <c r="J3377" s="13"/>
      <c r="K3377" s="10"/>
      <c r="L3377" s="15" t="str">
        <f ca="1">IF(ISBLANK(F3377), "", DATEDIF(Tenants[[#This Row],[DateOfBirth]],TODAY(),"Y"))</f>
        <v/>
      </c>
      <c r="M3377" s="10"/>
      <c r="N3377" s="10"/>
      <c r="O3377" s="10"/>
      <c r="P3377" s="10"/>
      <c r="Q3377" s="10"/>
      <c r="R3377" s="10"/>
      <c r="S3377" s="10"/>
      <c r="T3377" s="10"/>
      <c r="U3377" s="16" t="str">
        <f t="shared" si="54"/>
        <v/>
      </c>
      <c r="V3377" s="16" t="str" cm="1">
        <f t="array" ref="V3377">_xlfn.IFS(AND(ISBLANK(A3377), OR(B3377&lt;&gt;"",C3377&lt;&gt;"",E3377&lt;&gt;"",F3377&lt;&gt;"",G3377&lt;&gt;"",H3377&lt;&gt;"",J3377&lt;&gt;"",K3377&lt;&gt;"",M3377&lt;&gt;"",N3377&lt;&gt;"",O3377&lt;&gt;"",P3377&lt;&gt;"",Q3377&lt;&gt;"",R3377&lt;&gt;"",S3377&lt;&gt;"",T3377&lt;&gt;"",)), "Address Empty", ISBLANK(A3377), "", ISBLANK(B3377), "Room Number Empty", ISBLANK(C3377), "First Name Empty", ISBLANK(E3377), "Last Name Empty", ISBLANK(F3377), "Date of Birth Empty", ISBLANK(G3377), "NI Number Empty", ISBLANK(H3377), "Check In Date Empty", ISBLANK(J3377), "HB Claim Ref Number Empty", ISBLANK(K3377), "Referral Agency Empty", ISBLANK(M3377), "Gender Empty", ISBLANK(N3377), "Religion Empty", ISBLANK(O3377), "Ethnicity Empty", ISBLANK(P3377), "Nationality Empty", ISBLANK(Q3377), "Disability Empty", ISBLANK(R3377), "Sexual Orientation Empty", ISBLANK(S3377), "Language Empty", ISBLANK(T3377), "Risk Assessment Empty", AND(G3377&lt;&gt;"",H3377&lt;&gt;""), IF(SUMPRODUCT(($G$2:$G$5000=G3377)*($H$2:$H$5000=H3377))&gt;1,"CONFLICT: NI and Check-in Date Already in Use","Correct"), TRUE, "Correct")</f>
        <v/>
      </c>
    </row>
    <row r="3378" spans="1:22" s="14" customFormat="1" x14ac:dyDescent="0.5">
      <c r="A3378" s="10"/>
      <c r="B3378" s="11"/>
      <c r="C3378" s="10"/>
      <c r="D3378" s="10"/>
      <c r="E3378" s="10"/>
      <c r="F3378" s="12"/>
      <c r="G3378" s="10"/>
      <c r="H3378" s="12"/>
      <c r="I3378" s="12"/>
      <c r="J3378" s="13"/>
      <c r="K3378" s="10"/>
      <c r="L3378" s="15" t="str">
        <f ca="1">IF(ISBLANK(F3378), "", DATEDIF(Tenants[[#This Row],[DateOfBirth]],TODAY(),"Y"))</f>
        <v/>
      </c>
      <c r="M3378" s="10"/>
      <c r="N3378" s="10"/>
      <c r="O3378" s="10"/>
      <c r="P3378" s="10"/>
      <c r="Q3378" s="10"/>
      <c r="R3378" s="10"/>
      <c r="S3378" s="10"/>
      <c r="T3378" s="10"/>
      <c r="U3378" s="16" t="str">
        <f t="shared" si="54"/>
        <v/>
      </c>
      <c r="V3378" s="16" t="str" cm="1">
        <f t="array" ref="V3378">_xlfn.IFS(AND(ISBLANK(A3378), OR(B3378&lt;&gt;"",C3378&lt;&gt;"",E3378&lt;&gt;"",F3378&lt;&gt;"",G3378&lt;&gt;"",H3378&lt;&gt;"",J3378&lt;&gt;"",K3378&lt;&gt;"",M3378&lt;&gt;"",N3378&lt;&gt;"",O3378&lt;&gt;"",P3378&lt;&gt;"",Q3378&lt;&gt;"",R3378&lt;&gt;"",S3378&lt;&gt;"",T3378&lt;&gt;"",)), "Address Empty", ISBLANK(A3378), "", ISBLANK(B3378), "Room Number Empty", ISBLANK(C3378), "First Name Empty", ISBLANK(E3378), "Last Name Empty", ISBLANK(F3378), "Date of Birth Empty", ISBLANK(G3378), "NI Number Empty", ISBLANK(H3378), "Check In Date Empty", ISBLANK(J3378), "HB Claim Ref Number Empty", ISBLANK(K3378), "Referral Agency Empty", ISBLANK(M3378), "Gender Empty", ISBLANK(N3378), "Religion Empty", ISBLANK(O3378), "Ethnicity Empty", ISBLANK(P3378), "Nationality Empty", ISBLANK(Q3378), "Disability Empty", ISBLANK(R3378), "Sexual Orientation Empty", ISBLANK(S3378), "Language Empty", ISBLANK(T3378), "Risk Assessment Empty", AND(G3378&lt;&gt;"",H3378&lt;&gt;""), IF(SUMPRODUCT(($G$2:$G$5000=G3378)*($H$2:$H$5000=H3378))&gt;1,"CONFLICT: NI and Check-in Date Already in Use","Correct"), TRUE, "Correct")</f>
        <v/>
      </c>
    </row>
    <row r="3379" spans="1:22" s="14" customFormat="1" x14ac:dyDescent="0.5">
      <c r="A3379" s="10"/>
      <c r="B3379" s="11"/>
      <c r="C3379" s="10"/>
      <c r="D3379" s="10"/>
      <c r="E3379" s="10"/>
      <c r="F3379" s="12"/>
      <c r="G3379" s="10"/>
      <c r="H3379" s="12"/>
      <c r="I3379" s="12"/>
      <c r="J3379" s="13"/>
      <c r="K3379" s="10"/>
      <c r="L3379" s="15" t="str">
        <f ca="1">IF(ISBLANK(F3379), "", DATEDIF(Tenants[[#This Row],[DateOfBirth]],TODAY(),"Y"))</f>
        <v/>
      </c>
      <c r="M3379" s="10"/>
      <c r="N3379" s="10"/>
      <c r="O3379" s="10"/>
      <c r="P3379" s="10"/>
      <c r="Q3379" s="10"/>
      <c r="R3379" s="10"/>
      <c r="S3379" s="10"/>
      <c r="T3379" s="10"/>
      <c r="U3379" s="16" t="str">
        <f t="shared" si="54"/>
        <v/>
      </c>
      <c r="V3379" s="16" t="str" cm="1">
        <f t="array" ref="V3379">_xlfn.IFS(AND(ISBLANK(A3379), OR(B3379&lt;&gt;"",C3379&lt;&gt;"",E3379&lt;&gt;"",F3379&lt;&gt;"",G3379&lt;&gt;"",H3379&lt;&gt;"",J3379&lt;&gt;"",K3379&lt;&gt;"",M3379&lt;&gt;"",N3379&lt;&gt;"",O3379&lt;&gt;"",P3379&lt;&gt;"",Q3379&lt;&gt;"",R3379&lt;&gt;"",S3379&lt;&gt;"",T3379&lt;&gt;"",)), "Address Empty", ISBLANK(A3379), "", ISBLANK(B3379), "Room Number Empty", ISBLANK(C3379), "First Name Empty", ISBLANK(E3379), "Last Name Empty", ISBLANK(F3379), "Date of Birth Empty", ISBLANK(G3379), "NI Number Empty", ISBLANK(H3379), "Check In Date Empty", ISBLANK(J3379), "HB Claim Ref Number Empty", ISBLANK(K3379), "Referral Agency Empty", ISBLANK(M3379), "Gender Empty", ISBLANK(N3379), "Religion Empty", ISBLANK(O3379), "Ethnicity Empty", ISBLANK(P3379), "Nationality Empty", ISBLANK(Q3379), "Disability Empty", ISBLANK(R3379), "Sexual Orientation Empty", ISBLANK(S3379), "Language Empty", ISBLANK(T3379), "Risk Assessment Empty", AND(G3379&lt;&gt;"",H3379&lt;&gt;""), IF(SUMPRODUCT(($G$2:$G$5000=G3379)*($H$2:$H$5000=H3379))&gt;1,"CONFLICT: NI and Check-in Date Already in Use","Correct"), TRUE, "Correct")</f>
        <v/>
      </c>
    </row>
    <row r="3380" spans="1:22" s="14" customFormat="1" x14ac:dyDescent="0.5">
      <c r="A3380" s="10"/>
      <c r="B3380" s="11"/>
      <c r="C3380" s="10"/>
      <c r="D3380" s="10"/>
      <c r="E3380" s="10"/>
      <c r="F3380" s="12"/>
      <c r="G3380" s="10"/>
      <c r="H3380" s="12"/>
      <c r="I3380" s="12"/>
      <c r="J3380" s="13"/>
      <c r="K3380" s="10"/>
      <c r="L3380" s="15" t="str">
        <f ca="1">IF(ISBLANK(F3380), "", DATEDIF(Tenants[[#This Row],[DateOfBirth]],TODAY(),"Y"))</f>
        <v/>
      </c>
      <c r="M3380" s="10"/>
      <c r="N3380" s="10"/>
      <c r="O3380" s="10"/>
      <c r="P3380" s="10"/>
      <c r="Q3380" s="10"/>
      <c r="R3380" s="10"/>
      <c r="S3380" s="10"/>
      <c r="T3380" s="10"/>
      <c r="U3380" s="16" t="str">
        <f t="shared" si="54"/>
        <v/>
      </c>
      <c r="V3380" s="16" t="str" cm="1">
        <f t="array" ref="V3380">_xlfn.IFS(AND(ISBLANK(A3380), OR(B3380&lt;&gt;"",C3380&lt;&gt;"",E3380&lt;&gt;"",F3380&lt;&gt;"",G3380&lt;&gt;"",H3380&lt;&gt;"",J3380&lt;&gt;"",K3380&lt;&gt;"",M3380&lt;&gt;"",N3380&lt;&gt;"",O3380&lt;&gt;"",P3380&lt;&gt;"",Q3380&lt;&gt;"",R3380&lt;&gt;"",S3380&lt;&gt;"",T3380&lt;&gt;"",)), "Address Empty", ISBLANK(A3380), "", ISBLANK(B3380), "Room Number Empty", ISBLANK(C3380), "First Name Empty", ISBLANK(E3380), "Last Name Empty", ISBLANK(F3380), "Date of Birth Empty", ISBLANK(G3380), "NI Number Empty", ISBLANK(H3380), "Check In Date Empty", ISBLANK(J3380), "HB Claim Ref Number Empty", ISBLANK(K3380), "Referral Agency Empty", ISBLANK(M3380), "Gender Empty", ISBLANK(N3380), "Religion Empty", ISBLANK(O3380), "Ethnicity Empty", ISBLANK(P3380), "Nationality Empty", ISBLANK(Q3380), "Disability Empty", ISBLANK(R3380), "Sexual Orientation Empty", ISBLANK(S3380), "Language Empty", ISBLANK(T3380), "Risk Assessment Empty", AND(G3380&lt;&gt;"",H3380&lt;&gt;""), IF(SUMPRODUCT(($G$2:$G$5000=G3380)*($H$2:$H$5000=H3380))&gt;1,"CONFLICT: NI and Check-in Date Already in Use","Correct"), TRUE, "Correct")</f>
        <v/>
      </c>
    </row>
    <row r="3381" spans="1:22" s="14" customFormat="1" x14ac:dyDescent="0.5">
      <c r="A3381" s="10"/>
      <c r="B3381" s="11"/>
      <c r="C3381" s="10"/>
      <c r="D3381" s="10"/>
      <c r="E3381" s="10"/>
      <c r="F3381" s="12"/>
      <c r="G3381" s="10"/>
      <c r="H3381" s="12"/>
      <c r="I3381" s="12"/>
      <c r="J3381" s="13"/>
      <c r="K3381" s="10"/>
      <c r="L3381" s="15" t="str">
        <f ca="1">IF(ISBLANK(F3381), "", DATEDIF(Tenants[[#This Row],[DateOfBirth]],TODAY(),"Y"))</f>
        <v/>
      </c>
      <c r="M3381" s="10"/>
      <c r="N3381" s="10"/>
      <c r="O3381" s="10"/>
      <c r="P3381" s="10"/>
      <c r="Q3381" s="10"/>
      <c r="R3381" s="10"/>
      <c r="S3381" s="10"/>
      <c r="T3381" s="10"/>
      <c r="U3381" s="16" t="str">
        <f t="shared" si="54"/>
        <v/>
      </c>
      <c r="V3381" s="16" t="str" cm="1">
        <f t="array" ref="V3381">_xlfn.IFS(AND(ISBLANK(A3381), OR(B3381&lt;&gt;"",C3381&lt;&gt;"",E3381&lt;&gt;"",F3381&lt;&gt;"",G3381&lt;&gt;"",H3381&lt;&gt;"",J3381&lt;&gt;"",K3381&lt;&gt;"",M3381&lt;&gt;"",N3381&lt;&gt;"",O3381&lt;&gt;"",P3381&lt;&gt;"",Q3381&lt;&gt;"",R3381&lt;&gt;"",S3381&lt;&gt;"",T3381&lt;&gt;"",)), "Address Empty", ISBLANK(A3381), "", ISBLANK(B3381), "Room Number Empty", ISBLANK(C3381), "First Name Empty", ISBLANK(E3381), "Last Name Empty", ISBLANK(F3381), "Date of Birth Empty", ISBLANK(G3381), "NI Number Empty", ISBLANK(H3381), "Check In Date Empty", ISBLANK(J3381), "HB Claim Ref Number Empty", ISBLANK(K3381), "Referral Agency Empty", ISBLANK(M3381), "Gender Empty", ISBLANK(N3381), "Religion Empty", ISBLANK(O3381), "Ethnicity Empty", ISBLANK(P3381), "Nationality Empty", ISBLANK(Q3381), "Disability Empty", ISBLANK(R3381), "Sexual Orientation Empty", ISBLANK(S3381), "Language Empty", ISBLANK(T3381), "Risk Assessment Empty", AND(G3381&lt;&gt;"",H3381&lt;&gt;""), IF(SUMPRODUCT(($G$2:$G$5000=G3381)*($H$2:$H$5000=H3381))&gt;1,"CONFLICT: NI and Check-in Date Already in Use","Correct"), TRUE, "Correct")</f>
        <v/>
      </c>
    </row>
    <row r="3382" spans="1:22" s="14" customFormat="1" x14ac:dyDescent="0.5">
      <c r="A3382" s="10"/>
      <c r="B3382" s="11"/>
      <c r="C3382" s="10"/>
      <c r="D3382" s="10"/>
      <c r="E3382" s="10"/>
      <c r="F3382" s="12"/>
      <c r="G3382" s="10"/>
      <c r="H3382" s="12"/>
      <c r="I3382" s="12"/>
      <c r="J3382" s="13"/>
      <c r="K3382" s="10"/>
      <c r="L3382" s="15" t="str">
        <f ca="1">IF(ISBLANK(F3382), "", DATEDIF(Tenants[[#This Row],[DateOfBirth]],TODAY(),"Y"))</f>
        <v/>
      </c>
      <c r="M3382" s="10"/>
      <c r="N3382" s="10"/>
      <c r="O3382" s="10"/>
      <c r="P3382" s="10"/>
      <c r="Q3382" s="10"/>
      <c r="R3382" s="10"/>
      <c r="S3382" s="10"/>
      <c r="T3382" s="10"/>
      <c r="U3382" s="16" t="str">
        <f t="shared" si="54"/>
        <v/>
      </c>
      <c r="V3382" s="16" t="str" cm="1">
        <f t="array" ref="V3382">_xlfn.IFS(AND(ISBLANK(A3382), OR(B3382&lt;&gt;"",C3382&lt;&gt;"",E3382&lt;&gt;"",F3382&lt;&gt;"",G3382&lt;&gt;"",H3382&lt;&gt;"",J3382&lt;&gt;"",K3382&lt;&gt;"",M3382&lt;&gt;"",N3382&lt;&gt;"",O3382&lt;&gt;"",P3382&lt;&gt;"",Q3382&lt;&gt;"",R3382&lt;&gt;"",S3382&lt;&gt;"",T3382&lt;&gt;"",)), "Address Empty", ISBLANK(A3382), "", ISBLANK(B3382), "Room Number Empty", ISBLANK(C3382), "First Name Empty", ISBLANK(E3382), "Last Name Empty", ISBLANK(F3382), "Date of Birth Empty", ISBLANK(G3382), "NI Number Empty", ISBLANK(H3382), "Check In Date Empty", ISBLANK(J3382), "HB Claim Ref Number Empty", ISBLANK(K3382), "Referral Agency Empty", ISBLANK(M3382), "Gender Empty", ISBLANK(N3382), "Religion Empty", ISBLANK(O3382), "Ethnicity Empty", ISBLANK(P3382), "Nationality Empty", ISBLANK(Q3382), "Disability Empty", ISBLANK(R3382), "Sexual Orientation Empty", ISBLANK(S3382), "Language Empty", ISBLANK(T3382), "Risk Assessment Empty", AND(G3382&lt;&gt;"",H3382&lt;&gt;""), IF(SUMPRODUCT(($G$2:$G$5000=G3382)*($H$2:$H$5000=H3382))&gt;1,"CONFLICT: NI and Check-in Date Already in Use","Correct"), TRUE, "Correct")</f>
        <v/>
      </c>
    </row>
    <row r="3383" spans="1:22" s="14" customFormat="1" x14ac:dyDescent="0.5">
      <c r="A3383" s="10"/>
      <c r="B3383" s="11"/>
      <c r="C3383" s="10"/>
      <c r="D3383" s="10"/>
      <c r="E3383" s="10"/>
      <c r="F3383" s="12"/>
      <c r="G3383" s="10"/>
      <c r="H3383" s="12"/>
      <c r="I3383" s="12"/>
      <c r="J3383" s="13"/>
      <c r="K3383" s="10"/>
      <c r="L3383" s="15" t="str">
        <f ca="1">IF(ISBLANK(F3383), "", DATEDIF(Tenants[[#This Row],[DateOfBirth]],TODAY(),"Y"))</f>
        <v/>
      </c>
      <c r="M3383" s="10"/>
      <c r="N3383" s="10"/>
      <c r="O3383" s="10"/>
      <c r="P3383" s="10"/>
      <c r="Q3383" s="10"/>
      <c r="R3383" s="10"/>
      <c r="S3383" s="10"/>
      <c r="T3383" s="10"/>
      <c r="U3383" s="16" t="str">
        <f t="shared" si="54"/>
        <v/>
      </c>
      <c r="V3383" s="16" t="str" cm="1">
        <f t="array" ref="V3383">_xlfn.IFS(AND(ISBLANK(A3383), OR(B3383&lt;&gt;"",C3383&lt;&gt;"",E3383&lt;&gt;"",F3383&lt;&gt;"",G3383&lt;&gt;"",H3383&lt;&gt;"",J3383&lt;&gt;"",K3383&lt;&gt;"",M3383&lt;&gt;"",N3383&lt;&gt;"",O3383&lt;&gt;"",P3383&lt;&gt;"",Q3383&lt;&gt;"",R3383&lt;&gt;"",S3383&lt;&gt;"",T3383&lt;&gt;"",)), "Address Empty", ISBLANK(A3383), "", ISBLANK(B3383), "Room Number Empty", ISBLANK(C3383), "First Name Empty", ISBLANK(E3383), "Last Name Empty", ISBLANK(F3383), "Date of Birth Empty", ISBLANK(G3383), "NI Number Empty", ISBLANK(H3383), "Check In Date Empty", ISBLANK(J3383), "HB Claim Ref Number Empty", ISBLANK(K3383), "Referral Agency Empty", ISBLANK(M3383), "Gender Empty", ISBLANK(N3383), "Religion Empty", ISBLANK(O3383), "Ethnicity Empty", ISBLANK(P3383), "Nationality Empty", ISBLANK(Q3383), "Disability Empty", ISBLANK(R3383), "Sexual Orientation Empty", ISBLANK(S3383), "Language Empty", ISBLANK(T3383), "Risk Assessment Empty", AND(G3383&lt;&gt;"",H3383&lt;&gt;""), IF(SUMPRODUCT(($G$2:$G$5000=G3383)*($H$2:$H$5000=H3383))&gt;1,"CONFLICT: NI and Check-in Date Already in Use","Correct"), TRUE, "Correct")</f>
        <v/>
      </c>
    </row>
    <row r="3384" spans="1:22" s="14" customFormat="1" x14ac:dyDescent="0.5">
      <c r="A3384" s="10"/>
      <c r="B3384" s="11"/>
      <c r="C3384" s="10"/>
      <c r="D3384" s="10"/>
      <c r="E3384" s="10"/>
      <c r="F3384" s="12"/>
      <c r="G3384" s="10"/>
      <c r="H3384" s="12"/>
      <c r="I3384" s="12"/>
      <c r="J3384" s="13"/>
      <c r="K3384" s="10"/>
      <c r="L3384" s="15" t="str">
        <f ca="1">IF(ISBLANK(F3384), "", DATEDIF(Tenants[[#This Row],[DateOfBirth]],TODAY(),"Y"))</f>
        <v/>
      </c>
      <c r="M3384" s="10"/>
      <c r="N3384" s="10"/>
      <c r="O3384" s="10"/>
      <c r="P3384" s="10"/>
      <c r="Q3384" s="10"/>
      <c r="R3384" s="10"/>
      <c r="S3384" s="10"/>
      <c r="T3384" s="10"/>
      <c r="U3384" s="16" t="str">
        <f t="shared" si="54"/>
        <v/>
      </c>
      <c r="V3384" s="16" t="str" cm="1">
        <f t="array" ref="V3384">_xlfn.IFS(AND(ISBLANK(A3384), OR(B3384&lt;&gt;"",C3384&lt;&gt;"",E3384&lt;&gt;"",F3384&lt;&gt;"",G3384&lt;&gt;"",H3384&lt;&gt;"",J3384&lt;&gt;"",K3384&lt;&gt;"",M3384&lt;&gt;"",N3384&lt;&gt;"",O3384&lt;&gt;"",P3384&lt;&gt;"",Q3384&lt;&gt;"",R3384&lt;&gt;"",S3384&lt;&gt;"",T3384&lt;&gt;"",)), "Address Empty", ISBLANK(A3384), "", ISBLANK(B3384), "Room Number Empty", ISBLANK(C3384), "First Name Empty", ISBLANK(E3384), "Last Name Empty", ISBLANK(F3384), "Date of Birth Empty", ISBLANK(G3384), "NI Number Empty", ISBLANK(H3384), "Check In Date Empty", ISBLANK(J3384), "HB Claim Ref Number Empty", ISBLANK(K3384), "Referral Agency Empty", ISBLANK(M3384), "Gender Empty", ISBLANK(N3384), "Religion Empty", ISBLANK(O3384), "Ethnicity Empty", ISBLANK(P3384), "Nationality Empty", ISBLANK(Q3384), "Disability Empty", ISBLANK(R3384), "Sexual Orientation Empty", ISBLANK(S3384), "Language Empty", ISBLANK(T3384), "Risk Assessment Empty", AND(G3384&lt;&gt;"",H3384&lt;&gt;""), IF(SUMPRODUCT(($G$2:$G$5000=G3384)*($H$2:$H$5000=H3384))&gt;1,"CONFLICT: NI and Check-in Date Already in Use","Correct"), TRUE, "Correct")</f>
        <v/>
      </c>
    </row>
    <row r="3385" spans="1:22" s="14" customFormat="1" x14ac:dyDescent="0.5">
      <c r="A3385" s="10"/>
      <c r="B3385" s="11"/>
      <c r="C3385" s="10"/>
      <c r="D3385" s="10"/>
      <c r="E3385" s="10"/>
      <c r="F3385" s="12"/>
      <c r="G3385" s="10"/>
      <c r="H3385" s="12"/>
      <c r="I3385" s="12"/>
      <c r="J3385" s="13"/>
      <c r="K3385" s="10"/>
      <c r="L3385" s="15" t="str">
        <f ca="1">IF(ISBLANK(F3385), "", DATEDIF(Tenants[[#This Row],[DateOfBirth]],TODAY(),"Y"))</f>
        <v/>
      </c>
      <c r="M3385" s="10"/>
      <c r="N3385" s="10"/>
      <c r="O3385" s="10"/>
      <c r="P3385" s="10"/>
      <c r="Q3385" s="10"/>
      <c r="R3385" s="10"/>
      <c r="S3385" s="10"/>
      <c r="T3385" s="10"/>
      <c r="U3385" s="16" t="str">
        <f t="shared" si="54"/>
        <v/>
      </c>
      <c r="V3385" s="16" t="str" cm="1">
        <f t="array" ref="V3385">_xlfn.IFS(AND(ISBLANK(A3385), OR(B3385&lt;&gt;"",C3385&lt;&gt;"",E3385&lt;&gt;"",F3385&lt;&gt;"",G3385&lt;&gt;"",H3385&lt;&gt;"",J3385&lt;&gt;"",K3385&lt;&gt;"",M3385&lt;&gt;"",N3385&lt;&gt;"",O3385&lt;&gt;"",P3385&lt;&gt;"",Q3385&lt;&gt;"",R3385&lt;&gt;"",S3385&lt;&gt;"",T3385&lt;&gt;"",)), "Address Empty", ISBLANK(A3385), "", ISBLANK(B3385), "Room Number Empty", ISBLANK(C3385), "First Name Empty", ISBLANK(E3385), "Last Name Empty", ISBLANK(F3385), "Date of Birth Empty", ISBLANK(G3385), "NI Number Empty", ISBLANK(H3385), "Check In Date Empty", ISBLANK(J3385), "HB Claim Ref Number Empty", ISBLANK(K3385), "Referral Agency Empty", ISBLANK(M3385), "Gender Empty", ISBLANK(N3385), "Religion Empty", ISBLANK(O3385), "Ethnicity Empty", ISBLANK(P3385), "Nationality Empty", ISBLANK(Q3385), "Disability Empty", ISBLANK(R3385), "Sexual Orientation Empty", ISBLANK(S3385), "Language Empty", ISBLANK(T3385), "Risk Assessment Empty", AND(G3385&lt;&gt;"",H3385&lt;&gt;""), IF(SUMPRODUCT(($G$2:$G$5000=G3385)*($H$2:$H$5000=H3385))&gt;1,"CONFLICT: NI and Check-in Date Already in Use","Correct"), TRUE, "Correct")</f>
        <v/>
      </c>
    </row>
    <row r="3386" spans="1:22" s="14" customFormat="1" x14ac:dyDescent="0.5">
      <c r="A3386" s="10"/>
      <c r="B3386" s="11"/>
      <c r="C3386" s="10"/>
      <c r="D3386" s="10"/>
      <c r="E3386" s="10"/>
      <c r="F3386" s="12"/>
      <c r="G3386" s="10"/>
      <c r="H3386" s="12"/>
      <c r="I3386" s="12"/>
      <c r="J3386" s="13"/>
      <c r="K3386" s="10"/>
      <c r="L3386" s="15" t="str">
        <f ca="1">IF(ISBLANK(F3386), "", DATEDIF(Tenants[[#This Row],[DateOfBirth]],TODAY(),"Y"))</f>
        <v/>
      </c>
      <c r="M3386" s="10"/>
      <c r="N3386" s="10"/>
      <c r="O3386" s="10"/>
      <c r="P3386" s="10"/>
      <c r="Q3386" s="10"/>
      <c r="R3386" s="10"/>
      <c r="S3386" s="10"/>
      <c r="T3386" s="10"/>
      <c r="U3386" s="16" t="str">
        <f t="shared" si="54"/>
        <v/>
      </c>
      <c r="V3386" s="16" t="str" cm="1">
        <f t="array" ref="V3386">_xlfn.IFS(AND(ISBLANK(A3386), OR(B3386&lt;&gt;"",C3386&lt;&gt;"",E3386&lt;&gt;"",F3386&lt;&gt;"",G3386&lt;&gt;"",H3386&lt;&gt;"",J3386&lt;&gt;"",K3386&lt;&gt;"",M3386&lt;&gt;"",N3386&lt;&gt;"",O3386&lt;&gt;"",P3386&lt;&gt;"",Q3386&lt;&gt;"",R3386&lt;&gt;"",S3386&lt;&gt;"",T3386&lt;&gt;"",)), "Address Empty", ISBLANK(A3386), "", ISBLANK(B3386), "Room Number Empty", ISBLANK(C3386), "First Name Empty", ISBLANK(E3386), "Last Name Empty", ISBLANK(F3386), "Date of Birth Empty", ISBLANK(G3386), "NI Number Empty", ISBLANK(H3386), "Check In Date Empty", ISBLANK(J3386), "HB Claim Ref Number Empty", ISBLANK(K3386), "Referral Agency Empty", ISBLANK(M3386), "Gender Empty", ISBLANK(N3386), "Religion Empty", ISBLANK(O3386), "Ethnicity Empty", ISBLANK(P3386), "Nationality Empty", ISBLANK(Q3386), "Disability Empty", ISBLANK(R3386), "Sexual Orientation Empty", ISBLANK(S3386), "Language Empty", ISBLANK(T3386), "Risk Assessment Empty", AND(G3386&lt;&gt;"",H3386&lt;&gt;""), IF(SUMPRODUCT(($G$2:$G$5000=G3386)*($H$2:$H$5000=H3386))&gt;1,"CONFLICT: NI and Check-in Date Already in Use","Correct"), TRUE, "Correct")</f>
        <v/>
      </c>
    </row>
    <row r="3387" spans="1:22" s="14" customFormat="1" x14ac:dyDescent="0.5">
      <c r="A3387" s="10"/>
      <c r="B3387" s="11"/>
      <c r="C3387" s="10"/>
      <c r="D3387" s="10"/>
      <c r="E3387" s="10"/>
      <c r="F3387" s="12"/>
      <c r="G3387" s="10"/>
      <c r="H3387" s="12"/>
      <c r="I3387" s="12"/>
      <c r="J3387" s="13"/>
      <c r="K3387" s="10"/>
      <c r="L3387" s="15" t="str">
        <f ca="1">IF(ISBLANK(F3387), "", DATEDIF(Tenants[[#This Row],[DateOfBirth]],TODAY(),"Y"))</f>
        <v/>
      </c>
      <c r="M3387" s="10"/>
      <c r="N3387" s="10"/>
      <c r="O3387" s="10"/>
      <c r="P3387" s="10"/>
      <c r="Q3387" s="10"/>
      <c r="R3387" s="10"/>
      <c r="S3387" s="10"/>
      <c r="T3387" s="10"/>
      <c r="U3387" s="16" t="str">
        <f t="shared" si="54"/>
        <v/>
      </c>
      <c r="V3387" s="16" t="str" cm="1">
        <f t="array" ref="V3387">_xlfn.IFS(AND(ISBLANK(A3387), OR(B3387&lt;&gt;"",C3387&lt;&gt;"",E3387&lt;&gt;"",F3387&lt;&gt;"",G3387&lt;&gt;"",H3387&lt;&gt;"",J3387&lt;&gt;"",K3387&lt;&gt;"",M3387&lt;&gt;"",N3387&lt;&gt;"",O3387&lt;&gt;"",P3387&lt;&gt;"",Q3387&lt;&gt;"",R3387&lt;&gt;"",S3387&lt;&gt;"",T3387&lt;&gt;"",)), "Address Empty", ISBLANK(A3387), "", ISBLANK(B3387), "Room Number Empty", ISBLANK(C3387), "First Name Empty", ISBLANK(E3387), "Last Name Empty", ISBLANK(F3387), "Date of Birth Empty", ISBLANK(G3387), "NI Number Empty", ISBLANK(H3387), "Check In Date Empty", ISBLANK(J3387), "HB Claim Ref Number Empty", ISBLANK(K3387), "Referral Agency Empty", ISBLANK(M3387), "Gender Empty", ISBLANK(N3387), "Religion Empty", ISBLANK(O3387), "Ethnicity Empty", ISBLANK(P3387), "Nationality Empty", ISBLANK(Q3387), "Disability Empty", ISBLANK(R3387), "Sexual Orientation Empty", ISBLANK(S3387), "Language Empty", ISBLANK(T3387), "Risk Assessment Empty", AND(G3387&lt;&gt;"",H3387&lt;&gt;""), IF(SUMPRODUCT(($G$2:$G$5000=G3387)*($H$2:$H$5000=H3387))&gt;1,"CONFLICT: NI and Check-in Date Already in Use","Correct"), TRUE, "Correct")</f>
        <v/>
      </c>
    </row>
    <row r="3388" spans="1:22" s="14" customFormat="1" x14ac:dyDescent="0.5">
      <c r="A3388" s="10"/>
      <c r="B3388" s="11"/>
      <c r="C3388" s="10"/>
      <c r="D3388" s="10"/>
      <c r="E3388" s="10"/>
      <c r="F3388" s="12"/>
      <c r="G3388" s="10"/>
      <c r="H3388" s="12"/>
      <c r="I3388" s="12"/>
      <c r="J3388" s="13"/>
      <c r="K3388" s="10"/>
      <c r="L3388" s="15" t="str">
        <f ca="1">IF(ISBLANK(F3388), "", DATEDIF(Tenants[[#This Row],[DateOfBirth]],TODAY(),"Y"))</f>
        <v/>
      </c>
      <c r="M3388" s="10"/>
      <c r="N3388" s="10"/>
      <c r="O3388" s="10"/>
      <c r="P3388" s="10"/>
      <c r="Q3388" s="10"/>
      <c r="R3388" s="10"/>
      <c r="S3388" s="10"/>
      <c r="T3388" s="10"/>
      <c r="U3388" s="16" t="str">
        <f t="shared" si="54"/>
        <v/>
      </c>
      <c r="V3388" s="16" t="str" cm="1">
        <f t="array" ref="V3388">_xlfn.IFS(AND(ISBLANK(A3388), OR(B3388&lt;&gt;"",C3388&lt;&gt;"",E3388&lt;&gt;"",F3388&lt;&gt;"",G3388&lt;&gt;"",H3388&lt;&gt;"",J3388&lt;&gt;"",K3388&lt;&gt;"",M3388&lt;&gt;"",N3388&lt;&gt;"",O3388&lt;&gt;"",P3388&lt;&gt;"",Q3388&lt;&gt;"",R3388&lt;&gt;"",S3388&lt;&gt;"",T3388&lt;&gt;"",)), "Address Empty", ISBLANK(A3388), "", ISBLANK(B3388), "Room Number Empty", ISBLANK(C3388), "First Name Empty", ISBLANK(E3388), "Last Name Empty", ISBLANK(F3388), "Date of Birth Empty", ISBLANK(G3388), "NI Number Empty", ISBLANK(H3388), "Check In Date Empty", ISBLANK(J3388), "HB Claim Ref Number Empty", ISBLANK(K3388), "Referral Agency Empty", ISBLANK(M3388), "Gender Empty", ISBLANK(N3388), "Religion Empty", ISBLANK(O3388), "Ethnicity Empty", ISBLANK(P3388), "Nationality Empty", ISBLANK(Q3388), "Disability Empty", ISBLANK(R3388), "Sexual Orientation Empty", ISBLANK(S3388), "Language Empty", ISBLANK(T3388), "Risk Assessment Empty", AND(G3388&lt;&gt;"",H3388&lt;&gt;""), IF(SUMPRODUCT(($G$2:$G$5000=G3388)*($H$2:$H$5000=H3388))&gt;1,"CONFLICT: NI and Check-in Date Already in Use","Correct"), TRUE, "Correct")</f>
        <v/>
      </c>
    </row>
    <row r="3389" spans="1:22" s="14" customFormat="1" x14ac:dyDescent="0.5">
      <c r="A3389" s="10"/>
      <c r="B3389" s="11"/>
      <c r="C3389" s="10"/>
      <c r="D3389" s="10"/>
      <c r="E3389" s="10"/>
      <c r="F3389" s="12"/>
      <c r="G3389" s="10"/>
      <c r="H3389" s="12"/>
      <c r="I3389" s="12"/>
      <c r="J3389" s="13"/>
      <c r="K3389" s="10"/>
      <c r="L3389" s="15" t="str">
        <f ca="1">IF(ISBLANK(F3389), "", DATEDIF(Tenants[[#This Row],[DateOfBirth]],TODAY(),"Y"))</f>
        <v/>
      </c>
      <c r="M3389" s="10"/>
      <c r="N3389" s="10"/>
      <c r="O3389" s="10"/>
      <c r="P3389" s="10"/>
      <c r="Q3389" s="10"/>
      <c r="R3389" s="10"/>
      <c r="S3389" s="10"/>
      <c r="T3389" s="10"/>
      <c r="U3389" s="16" t="str">
        <f t="shared" si="54"/>
        <v/>
      </c>
      <c r="V3389" s="16" t="str" cm="1">
        <f t="array" ref="V3389">_xlfn.IFS(AND(ISBLANK(A3389), OR(B3389&lt;&gt;"",C3389&lt;&gt;"",E3389&lt;&gt;"",F3389&lt;&gt;"",G3389&lt;&gt;"",H3389&lt;&gt;"",J3389&lt;&gt;"",K3389&lt;&gt;"",M3389&lt;&gt;"",N3389&lt;&gt;"",O3389&lt;&gt;"",P3389&lt;&gt;"",Q3389&lt;&gt;"",R3389&lt;&gt;"",S3389&lt;&gt;"",T3389&lt;&gt;"",)), "Address Empty", ISBLANK(A3389), "", ISBLANK(B3389), "Room Number Empty", ISBLANK(C3389), "First Name Empty", ISBLANK(E3389), "Last Name Empty", ISBLANK(F3389), "Date of Birth Empty", ISBLANK(G3389), "NI Number Empty", ISBLANK(H3389), "Check In Date Empty", ISBLANK(J3389), "HB Claim Ref Number Empty", ISBLANK(K3389), "Referral Agency Empty", ISBLANK(M3389), "Gender Empty", ISBLANK(N3389), "Religion Empty", ISBLANK(O3389), "Ethnicity Empty", ISBLANK(P3389), "Nationality Empty", ISBLANK(Q3389), "Disability Empty", ISBLANK(R3389), "Sexual Orientation Empty", ISBLANK(S3389), "Language Empty", ISBLANK(T3389), "Risk Assessment Empty", AND(G3389&lt;&gt;"",H3389&lt;&gt;""), IF(SUMPRODUCT(($G$2:$G$5000=G3389)*($H$2:$H$5000=H3389))&gt;1,"CONFLICT: NI and Check-in Date Already in Use","Correct"), TRUE, "Correct")</f>
        <v/>
      </c>
    </row>
    <row r="3390" spans="1:22" s="14" customFormat="1" x14ac:dyDescent="0.5">
      <c r="A3390" s="10"/>
      <c r="B3390" s="11"/>
      <c r="C3390" s="10"/>
      <c r="D3390" s="10"/>
      <c r="E3390" s="10"/>
      <c r="F3390" s="12"/>
      <c r="G3390" s="10"/>
      <c r="H3390" s="12"/>
      <c r="I3390" s="12"/>
      <c r="J3390" s="13"/>
      <c r="K3390" s="10"/>
      <c r="L3390" s="15" t="str">
        <f ca="1">IF(ISBLANK(F3390), "", DATEDIF(Tenants[[#This Row],[DateOfBirth]],TODAY(),"Y"))</f>
        <v/>
      </c>
      <c r="M3390" s="10"/>
      <c r="N3390" s="10"/>
      <c r="O3390" s="10"/>
      <c r="P3390" s="10"/>
      <c r="Q3390" s="10"/>
      <c r="R3390" s="10"/>
      <c r="S3390" s="10"/>
      <c r="T3390" s="10"/>
      <c r="U3390" s="16" t="str">
        <f t="shared" si="54"/>
        <v/>
      </c>
      <c r="V3390" s="16" t="str" cm="1">
        <f t="array" ref="V3390">_xlfn.IFS(AND(ISBLANK(A3390), OR(B3390&lt;&gt;"",C3390&lt;&gt;"",E3390&lt;&gt;"",F3390&lt;&gt;"",G3390&lt;&gt;"",H3390&lt;&gt;"",J3390&lt;&gt;"",K3390&lt;&gt;"",M3390&lt;&gt;"",N3390&lt;&gt;"",O3390&lt;&gt;"",P3390&lt;&gt;"",Q3390&lt;&gt;"",R3390&lt;&gt;"",S3390&lt;&gt;"",T3390&lt;&gt;"",)), "Address Empty", ISBLANK(A3390), "", ISBLANK(B3390), "Room Number Empty", ISBLANK(C3390), "First Name Empty", ISBLANK(E3390), "Last Name Empty", ISBLANK(F3390), "Date of Birth Empty", ISBLANK(G3390), "NI Number Empty", ISBLANK(H3390), "Check In Date Empty", ISBLANK(J3390), "HB Claim Ref Number Empty", ISBLANK(K3390), "Referral Agency Empty", ISBLANK(M3390), "Gender Empty", ISBLANK(N3390), "Religion Empty", ISBLANK(O3390), "Ethnicity Empty", ISBLANK(P3390), "Nationality Empty", ISBLANK(Q3390), "Disability Empty", ISBLANK(R3390), "Sexual Orientation Empty", ISBLANK(S3390), "Language Empty", ISBLANK(T3390), "Risk Assessment Empty", AND(G3390&lt;&gt;"",H3390&lt;&gt;""), IF(SUMPRODUCT(($G$2:$G$5000=G3390)*($H$2:$H$5000=H3390))&gt;1,"CONFLICT: NI and Check-in Date Already in Use","Correct"), TRUE, "Correct")</f>
        <v/>
      </c>
    </row>
    <row r="3391" spans="1:22" s="14" customFormat="1" x14ac:dyDescent="0.5">
      <c r="A3391" s="10"/>
      <c r="B3391" s="11"/>
      <c r="C3391" s="10"/>
      <c r="D3391" s="10"/>
      <c r="E3391" s="10"/>
      <c r="F3391" s="12"/>
      <c r="G3391" s="10"/>
      <c r="H3391" s="12"/>
      <c r="I3391" s="12"/>
      <c r="J3391" s="13"/>
      <c r="K3391" s="10"/>
      <c r="L3391" s="15" t="str">
        <f ca="1">IF(ISBLANK(F3391), "", DATEDIF(Tenants[[#This Row],[DateOfBirth]],TODAY(),"Y"))</f>
        <v/>
      </c>
      <c r="M3391" s="10"/>
      <c r="N3391" s="10"/>
      <c r="O3391" s="10"/>
      <c r="P3391" s="10"/>
      <c r="Q3391" s="10"/>
      <c r="R3391" s="10"/>
      <c r="S3391" s="10"/>
      <c r="T3391" s="10"/>
      <c r="U3391" s="16" t="str">
        <f t="shared" si="54"/>
        <v/>
      </c>
      <c r="V3391" s="16" t="str" cm="1">
        <f t="array" ref="V3391">_xlfn.IFS(AND(ISBLANK(A3391), OR(B3391&lt;&gt;"",C3391&lt;&gt;"",E3391&lt;&gt;"",F3391&lt;&gt;"",G3391&lt;&gt;"",H3391&lt;&gt;"",J3391&lt;&gt;"",K3391&lt;&gt;"",M3391&lt;&gt;"",N3391&lt;&gt;"",O3391&lt;&gt;"",P3391&lt;&gt;"",Q3391&lt;&gt;"",R3391&lt;&gt;"",S3391&lt;&gt;"",T3391&lt;&gt;"",)), "Address Empty", ISBLANK(A3391), "", ISBLANK(B3391), "Room Number Empty", ISBLANK(C3391), "First Name Empty", ISBLANK(E3391), "Last Name Empty", ISBLANK(F3391), "Date of Birth Empty", ISBLANK(G3391), "NI Number Empty", ISBLANK(H3391), "Check In Date Empty", ISBLANK(J3391), "HB Claim Ref Number Empty", ISBLANK(K3391), "Referral Agency Empty", ISBLANK(M3391), "Gender Empty", ISBLANK(N3391), "Religion Empty", ISBLANK(O3391), "Ethnicity Empty", ISBLANK(P3391), "Nationality Empty", ISBLANK(Q3391), "Disability Empty", ISBLANK(R3391), "Sexual Orientation Empty", ISBLANK(S3391), "Language Empty", ISBLANK(T3391), "Risk Assessment Empty", AND(G3391&lt;&gt;"",H3391&lt;&gt;""), IF(SUMPRODUCT(($G$2:$G$5000=G3391)*($H$2:$H$5000=H3391))&gt;1,"CONFLICT: NI and Check-in Date Already in Use","Correct"), TRUE, "Correct")</f>
        <v/>
      </c>
    </row>
    <row r="3392" spans="1:22" s="14" customFormat="1" x14ac:dyDescent="0.5">
      <c r="A3392" s="10"/>
      <c r="B3392" s="11"/>
      <c r="C3392" s="10"/>
      <c r="D3392" s="10"/>
      <c r="E3392" s="10"/>
      <c r="F3392" s="12"/>
      <c r="G3392" s="10"/>
      <c r="H3392" s="12"/>
      <c r="I3392" s="12"/>
      <c r="J3392" s="13"/>
      <c r="K3392" s="10"/>
      <c r="L3392" s="15" t="str">
        <f ca="1">IF(ISBLANK(F3392), "", DATEDIF(Tenants[[#This Row],[DateOfBirth]],TODAY(),"Y"))</f>
        <v/>
      </c>
      <c r="M3392" s="10"/>
      <c r="N3392" s="10"/>
      <c r="O3392" s="10"/>
      <c r="P3392" s="10"/>
      <c r="Q3392" s="10"/>
      <c r="R3392" s="10"/>
      <c r="S3392" s="10"/>
      <c r="T3392" s="10"/>
      <c r="U3392" s="16" t="str">
        <f t="shared" si="54"/>
        <v/>
      </c>
      <c r="V3392" s="16" t="str" cm="1">
        <f t="array" ref="V3392">_xlfn.IFS(AND(ISBLANK(A3392), OR(B3392&lt;&gt;"",C3392&lt;&gt;"",E3392&lt;&gt;"",F3392&lt;&gt;"",G3392&lt;&gt;"",H3392&lt;&gt;"",J3392&lt;&gt;"",K3392&lt;&gt;"",M3392&lt;&gt;"",N3392&lt;&gt;"",O3392&lt;&gt;"",P3392&lt;&gt;"",Q3392&lt;&gt;"",R3392&lt;&gt;"",S3392&lt;&gt;"",T3392&lt;&gt;"",)), "Address Empty", ISBLANK(A3392), "", ISBLANK(B3392), "Room Number Empty", ISBLANK(C3392), "First Name Empty", ISBLANK(E3392), "Last Name Empty", ISBLANK(F3392), "Date of Birth Empty", ISBLANK(G3392), "NI Number Empty", ISBLANK(H3392), "Check In Date Empty", ISBLANK(J3392), "HB Claim Ref Number Empty", ISBLANK(K3392), "Referral Agency Empty", ISBLANK(M3392), "Gender Empty", ISBLANK(N3392), "Religion Empty", ISBLANK(O3392), "Ethnicity Empty", ISBLANK(P3392), "Nationality Empty", ISBLANK(Q3392), "Disability Empty", ISBLANK(R3392), "Sexual Orientation Empty", ISBLANK(S3392), "Language Empty", ISBLANK(T3392), "Risk Assessment Empty", AND(G3392&lt;&gt;"",H3392&lt;&gt;""), IF(SUMPRODUCT(($G$2:$G$5000=G3392)*($H$2:$H$5000=H3392))&gt;1,"CONFLICT: NI and Check-in Date Already in Use","Correct"), TRUE, "Correct")</f>
        <v/>
      </c>
    </row>
    <row r="3393" spans="1:22" s="14" customFormat="1" x14ac:dyDescent="0.5">
      <c r="A3393" s="10"/>
      <c r="B3393" s="11"/>
      <c r="C3393" s="10"/>
      <c r="D3393" s="10"/>
      <c r="E3393" s="10"/>
      <c r="F3393" s="12"/>
      <c r="G3393" s="10"/>
      <c r="H3393" s="12"/>
      <c r="I3393" s="12"/>
      <c r="J3393" s="13"/>
      <c r="K3393" s="10"/>
      <c r="L3393" s="15" t="str">
        <f ca="1">IF(ISBLANK(F3393), "", DATEDIF(Tenants[[#This Row],[DateOfBirth]],TODAY(),"Y"))</f>
        <v/>
      </c>
      <c r="M3393" s="10"/>
      <c r="N3393" s="10"/>
      <c r="O3393" s="10"/>
      <c r="P3393" s="10"/>
      <c r="Q3393" s="10"/>
      <c r="R3393" s="10"/>
      <c r="S3393" s="10"/>
      <c r="T3393" s="10"/>
      <c r="U3393" s="16" t="str">
        <f t="shared" si="54"/>
        <v/>
      </c>
      <c r="V3393" s="16" t="str" cm="1">
        <f t="array" ref="V3393">_xlfn.IFS(AND(ISBLANK(A3393), OR(B3393&lt;&gt;"",C3393&lt;&gt;"",E3393&lt;&gt;"",F3393&lt;&gt;"",G3393&lt;&gt;"",H3393&lt;&gt;"",J3393&lt;&gt;"",K3393&lt;&gt;"",M3393&lt;&gt;"",N3393&lt;&gt;"",O3393&lt;&gt;"",P3393&lt;&gt;"",Q3393&lt;&gt;"",R3393&lt;&gt;"",S3393&lt;&gt;"",T3393&lt;&gt;"",)), "Address Empty", ISBLANK(A3393), "", ISBLANK(B3393), "Room Number Empty", ISBLANK(C3393), "First Name Empty", ISBLANK(E3393), "Last Name Empty", ISBLANK(F3393), "Date of Birth Empty", ISBLANK(G3393), "NI Number Empty", ISBLANK(H3393), "Check In Date Empty", ISBLANK(J3393), "HB Claim Ref Number Empty", ISBLANK(K3393), "Referral Agency Empty", ISBLANK(M3393), "Gender Empty", ISBLANK(N3393), "Religion Empty", ISBLANK(O3393), "Ethnicity Empty", ISBLANK(P3393), "Nationality Empty", ISBLANK(Q3393), "Disability Empty", ISBLANK(R3393), "Sexual Orientation Empty", ISBLANK(S3393), "Language Empty", ISBLANK(T3393), "Risk Assessment Empty", AND(G3393&lt;&gt;"",H3393&lt;&gt;""), IF(SUMPRODUCT(($G$2:$G$5000=G3393)*($H$2:$H$5000=H3393))&gt;1,"CONFLICT: NI and Check-in Date Already in Use","Correct"), TRUE, "Correct")</f>
        <v/>
      </c>
    </row>
    <row r="3394" spans="1:22" s="14" customFormat="1" x14ac:dyDescent="0.5">
      <c r="A3394" s="10"/>
      <c r="B3394" s="11"/>
      <c r="C3394" s="10"/>
      <c r="D3394" s="10"/>
      <c r="E3394" s="10"/>
      <c r="F3394" s="12"/>
      <c r="G3394" s="10"/>
      <c r="H3394" s="12"/>
      <c r="I3394" s="12"/>
      <c r="J3394" s="13"/>
      <c r="K3394" s="10"/>
      <c r="L3394" s="15" t="str">
        <f ca="1">IF(ISBLANK(F3394), "", DATEDIF(Tenants[[#This Row],[DateOfBirth]],TODAY(),"Y"))</f>
        <v/>
      </c>
      <c r="M3394" s="10"/>
      <c r="N3394" s="10"/>
      <c r="O3394" s="10"/>
      <c r="P3394" s="10"/>
      <c r="Q3394" s="10"/>
      <c r="R3394" s="10"/>
      <c r="S3394" s="10"/>
      <c r="T3394" s="10"/>
      <c r="U3394" s="16" t="str">
        <f t="shared" si="54"/>
        <v/>
      </c>
      <c r="V3394" s="16" t="str" cm="1">
        <f t="array" ref="V3394">_xlfn.IFS(AND(ISBLANK(A3394), OR(B3394&lt;&gt;"",C3394&lt;&gt;"",E3394&lt;&gt;"",F3394&lt;&gt;"",G3394&lt;&gt;"",H3394&lt;&gt;"",J3394&lt;&gt;"",K3394&lt;&gt;"",M3394&lt;&gt;"",N3394&lt;&gt;"",O3394&lt;&gt;"",P3394&lt;&gt;"",Q3394&lt;&gt;"",R3394&lt;&gt;"",S3394&lt;&gt;"",T3394&lt;&gt;"",)), "Address Empty", ISBLANK(A3394), "", ISBLANK(B3394), "Room Number Empty", ISBLANK(C3394), "First Name Empty", ISBLANK(E3394), "Last Name Empty", ISBLANK(F3394), "Date of Birth Empty", ISBLANK(G3394), "NI Number Empty", ISBLANK(H3394), "Check In Date Empty", ISBLANK(J3394), "HB Claim Ref Number Empty", ISBLANK(K3394), "Referral Agency Empty", ISBLANK(M3394), "Gender Empty", ISBLANK(N3394), "Religion Empty", ISBLANK(O3394), "Ethnicity Empty", ISBLANK(P3394), "Nationality Empty", ISBLANK(Q3394), "Disability Empty", ISBLANK(R3394), "Sexual Orientation Empty", ISBLANK(S3394), "Language Empty", ISBLANK(T3394), "Risk Assessment Empty", AND(G3394&lt;&gt;"",H3394&lt;&gt;""), IF(SUMPRODUCT(($G$2:$G$5000=G3394)*($H$2:$H$5000=H3394))&gt;1,"CONFLICT: NI and Check-in Date Already in Use","Correct"), TRUE, "Correct")</f>
        <v/>
      </c>
    </row>
    <row r="3395" spans="1:22" s="14" customFormat="1" x14ac:dyDescent="0.5">
      <c r="A3395" s="10"/>
      <c r="B3395" s="11"/>
      <c r="C3395" s="10"/>
      <c r="D3395" s="10"/>
      <c r="E3395" s="10"/>
      <c r="F3395" s="12"/>
      <c r="G3395" s="10"/>
      <c r="H3395" s="12"/>
      <c r="I3395" s="12"/>
      <c r="J3395" s="13"/>
      <c r="K3395" s="10"/>
      <c r="L3395" s="15" t="str">
        <f ca="1">IF(ISBLANK(F3395), "", DATEDIF(Tenants[[#This Row],[DateOfBirth]],TODAY(),"Y"))</f>
        <v/>
      </c>
      <c r="M3395" s="10"/>
      <c r="N3395" s="10"/>
      <c r="O3395" s="10"/>
      <c r="P3395" s="10"/>
      <c r="Q3395" s="10"/>
      <c r="R3395" s="10"/>
      <c r="S3395" s="10"/>
      <c r="T3395" s="10"/>
      <c r="U3395" s="16" t="str">
        <f t="shared" si="54"/>
        <v/>
      </c>
      <c r="V3395" s="16" t="str" cm="1">
        <f t="array" ref="V3395">_xlfn.IFS(AND(ISBLANK(A3395), OR(B3395&lt;&gt;"",C3395&lt;&gt;"",E3395&lt;&gt;"",F3395&lt;&gt;"",G3395&lt;&gt;"",H3395&lt;&gt;"",J3395&lt;&gt;"",K3395&lt;&gt;"",M3395&lt;&gt;"",N3395&lt;&gt;"",O3395&lt;&gt;"",P3395&lt;&gt;"",Q3395&lt;&gt;"",R3395&lt;&gt;"",S3395&lt;&gt;"",T3395&lt;&gt;"",)), "Address Empty", ISBLANK(A3395), "", ISBLANK(B3395), "Room Number Empty", ISBLANK(C3395), "First Name Empty", ISBLANK(E3395), "Last Name Empty", ISBLANK(F3395), "Date of Birth Empty", ISBLANK(G3395), "NI Number Empty", ISBLANK(H3395), "Check In Date Empty", ISBLANK(J3395), "HB Claim Ref Number Empty", ISBLANK(K3395), "Referral Agency Empty", ISBLANK(M3395), "Gender Empty", ISBLANK(N3395), "Religion Empty", ISBLANK(O3395), "Ethnicity Empty", ISBLANK(P3395), "Nationality Empty", ISBLANK(Q3395), "Disability Empty", ISBLANK(R3395), "Sexual Orientation Empty", ISBLANK(S3395), "Language Empty", ISBLANK(T3395), "Risk Assessment Empty", AND(G3395&lt;&gt;"",H3395&lt;&gt;""), IF(SUMPRODUCT(($G$2:$G$5000=G3395)*($H$2:$H$5000=H3395))&gt;1,"CONFLICT: NI and Check-in Date Already in Use","Correct"), TRUE, "Correct")</f>
        <v/>
      </c>
    </row>
    <row r="3396" spans="1:22" s="14" customFormat="1" x14ac:dyDescent="0.5">
      <c r="A3396" s="10"/>
      <c r="B3396" s="11"/>
      <c r="C3396" s="10"/>
      <c r="D3396" s="10"/>
      <c r="E3396" s="10"/>
      <c r="F3396" s="12"/>
      <c r="G3396" s="10"/>
      <c r="H3396" s="12"/>
      <c r="I3396" s="12"/>
      <c r="J3396" s="13"/>
      <c r="K3396" s="10"/>
      <c r="L3396" s="15" t="str">
        <f ca="1">IF(ISBLANK(F3396), "", DATEDIF(Tenants[[#This Row],[DateOfBirth]],TODAY(),"Y"))</f>
        <v/>
      </c>
      <c r="M3396" s="10"/>
      <c r="N3396" s="10"/>
      <c r="O3396" s="10"/>
      <c r="P3396" s="10"/>
      <c r="Q3396" s="10"/>
      <c r="R3396" s="10"/>
      <c r="S3396" s="10"/>
      <c r="T3396" s="10"/>
      <c r="U3396" s="16" t="str">
        <f t="shared" si="54"/>
        <v/>
      </c>
      <c r="V3396" s="16" t="str" cm="1">
        <f t="array" ref="V3396">_xlfn.IFS(AND(ISBLANK(A3396), OR(B3396&lt;&gt;"",C3396&lt;&gt;"",E3396&lt;&gt;"",F3396&lt;&gt;"",G3396&lt;&gt;"",H3396&lt;&gt;"",J3396&lt;&gt;"",K3396&lt;&gt;"",M3396&lt;&gt;"",N3396&lt;&gt;"",O3396&lt;&gt;"",P3396&lt;&gt;"",Q3396&lt;&gt;"",R3396&lt;&gt;"",S3396&lt;&gt;"",T3396&lt;&gt;"",)), "Address Empty", ISBLANK(A3396), "", ISBLANK(B3396), "Room Number Empty", ISBLANK(C3396), "First Name Empty", ISBLANK(E3396), "Last Name Empty", ISBLANK(F3396), "Date of Birth Empty", ISBLANK(G3396), "NI Number Empty", ISBLANK(H3396), "Check In Date Empty", ISBLANK(J3396), "HB Claim Ref Number Empty", ISBLANK(K3396), "Referral Agency Empty", ISBLANK(M3396), "Gender Empty", ISBLANK(N3396), "Religion Empty", ISBLANK(O3396), "Ethnicity Empty", ISBLANK(P3396), "Nationality Empty", ISBLANK(Q3396), "Disability Empty", ISBLANK(R3396), "Sexual Orientation Empty", ISBLANK(S3396), "Language Empty", ISBLANK(T3396), "Risk Assessment Empty", AND(G3396&lt;&gt;"",H3396&lt;&gt;""), IF(SUMPRODUCT(($G$2:$G$5000=G3396)*($H$2:$H$5000=H3396))&gt;1,"CONFLICT: NI and Check-in Date Already in Use","Correct"), TRUE, "Correct")</f>
        <v/>
      </c>
    </row>
    <row r="3397" spans="1:22" s="14" customFormat="1" x14ac:dyDescent="0.5">
      <c r="A3397" s="10"/>
      <c r="B3397" s="11"/>
      <c r="C3397" s="10"/>
      <c r="D3397" s="10"/>
      <c r="E3397" s="10"/>
      <c r="F3397" s="12"/>
      <c r="G3397" s="10"/>
      <c r="H3397" s="12"/>
      <c r="I3397" s="12"/>
      <c r="J3397" s="13"/>
      <c r="K3397" s="10"/>
      <c r="L3397" s="15" t="str">
        <f ca="1">IF(ISBLANK(F3397), "", DATEDIF(Tenants[[#This Row],[DateOfBirth]],TODAY(),"Y"))</f>
        <v/>
      </c>
      <c r="M3397" s="10"/>
      <c r="N3397" s="10"/>
      <c r="O3397" s="10"/>
      <c r="P3397" s="10"/>
      <c r="Q3397" s="10"/>
      <c r="R3397" s="10"/>
      <c r="S3397" s="10"/>
      <c r="T3397" s="10"/>
      <c r="U3397" s="16" t="str">
        <f t="shared" si="54"/>
        <v/>
      </c>
      <c r="V3397" s="16" t="str" cm="1">
        <f t="array" ref="V3397">_xlfn.IFS(AND(ISBLANK(A3397), OR(B3397&lt;&gt;"",C3397&lt;&gt;"",E3397&lt;&gt;"",F3397&lt;&gt;"",G3397&lt;&gt;"",H3397&lt;&gt;"",J3397&lt;&gt;"",K3397&lt;&gt;"",M3397&lt;&gt;"",N3397&lt;&gt;"",O3397&lt;&gt;"",P3397&lt;&gt;"",Q3397&lt;&gt;"",R3397&lt;&gt;"",S3397&lt;&gt;"",T3397&lt;&gt;"",)), "Address Empty", ISBLANK(A3397), "", ISBLANK(B3397), "Room Number Empty", ISBLANK(C3397), "First Name Empty", ISBLANK(E3397), "Last Name Empty", ISBLANK(F3397), "Date of Birth Empty", ISBLANK(G3397), "NI Number Empty", ISBLANK(H3397), "Check In Date Empty", ISBLANK(J3397), "HB Claim Ref Number Empty", ISBLANK(K3397), "Referral Agency Empty", ISBLANK(M3397), "Gender Empty", ISBLANK(N3397), "Religion Empty", ISBLANK(O3397), "Ethnicity Empty", ISBLANK(P3397), "Nationality Empty", ISBLANK(Q3397), "Disability Empty", ISBLANK(R3397), "Sexual Orientation Empty", ISBLANK(S3397), "Language Empty", ISBLANK(T3397), "Risk Assessment Empty", AND(G3397&lt;&gt;"",H3397&lt;&gt;""), IF(SUMPRODUCT(($G$2:$G$5000=G3397)*($H$2:$H$5000=H3397))&gt;1,"CONFLICT: NI and Check-in Date Already in Use","Correct"), TRUE, "Correct")</f>
        <v/>
      </c>
    </row>
    <row r="3398" spans="1:22" s="14" customFormat="1" x14ac:dyDescent="0.5">
      <c r="A3398" s="10"/>
      <c r="B3398" s="11"/>
      <c r="C3398" s="10"/>
      <c r="D3398" s="10"/>
      <c r="E3398" s="10"/>
      <c r="F3398" s="12"/>
      <c r="G3398" s="10"/>
      <c r="H3398" s="12"/>
      <c r="I3398" s="12"/>
      <c r="J3398" s="13"/>
      <c r="K3398" s="10"/>
      <c r="L3398" s="15" t="str">
        <f ca="1">IF(ISBLANK(F3398), "", DATEDIF(Tenants[[#This Row],[DateOfBirth]],TODAY(),"Y"))</f>
        <v/>
      </c>
      <c r="M3398" s="10"/>
      <c r="N3398" s="10"/>
      <c r="O3398" s="10"/>
      <c r="P3398" s="10"/>
      <c r="Q3398" s="10"/>
      <c r="R3398" s="10"/>
      <c r="S3398" s="10"/>
      <c r="T3398" s="10"/>
      <c r="U3398" s="16" t="str">
        <f t="shared" si="54"/>
        <v/>
      </c>
      <c r="V3398" s="16" t="str" cm="1">
        <f t="array" ref="V3398">_xlfn.IFS(AND(ISBLANK(A3398), OR(B3398&lt;&gt;"",C3398&lt;&gt;"",E3398&lt;&gt;"",F3398&lt;&gt;"",G3398&lt;&gt;"",H3398&lt;&gt;"",J3398&lt;&gt;"",K3398&lt;&gt;"",M3398&lt;&gt;"",N3398&lt;&gt;"",O3398&lt;&gt;"",P3398&lt;&gt;"",Q3398&lt;&gt;"",R3398&lt;&gt;"",S3398&lt;&gt;"",T3398&lt;&gt;"",)), "Address Empty", ISBLANK(A3398), "", ISBLANK(B3398), "Room Number Empty", ISBLANK(C3398), "First Name Empty", ISBLANK(E3398), "Last Name Empty", ISBLANK(F3398), "Date of Birth Empty", ISBLANK(G3398), "NI Number Empty", ISBLANK(H3398), "Check In Date Empty", ISBLANK(J3398), "HB Claim Ref Number Empty", ISBLANK(K3398), "Referral Agency Empty", ISBLANK(M3398), "Gender Empty", ISBLANK(N3398), "Religion Empty", ISBLANK(O3398), "Ethnicity Empty", ISBLANK(P3398), "Nationality Empty", ISBLANK(Q3398), "Disability Empty", ISBLANK(R3398), "Sexual Orientation Empty", ISBLANK(S3398), "Language Empty", ISBLANK(T3398), "Risk Assessment Empty", AND(G3398&lt;&gt;"",H3398&lt;&gt;""), IF(SUMPRODUCT(($G$2:$G$5000=G3398)*($H$2:$H$5000=H3398))&gt;1,"CONFLICT: NI and Check-in Date Already in Use","Correct"), TRUE, "Correct")</f>
        <v/>
      </c>
    </row>
    <row r="3399" spans="1:22" s="14" customFormat="1" x14ac:dyDescent="0.5">
      <c r="A3399" s="10"/>
      <c r="B3399" s="11"/>
      <c r="C3399" s="10"/>
      <c r="D3399" s="10"/>
      <c r="E3399" s="10"/>
      <c r="F3399" s="12"/>
      <c r="G3399" s="10"/>
      <c r="H3399" s="12"/>
      <c r="I3399" s="12"/>
      <c r="J3399" s="13"/>
      <c r="K3399" s="10"/>
      <c r="L3399" s="15" t="str">
        <f ca="1">IF(ISBLANK(F3399), "", DATEDIF(Tenants[[#This Row],[DateOfBirth]],TODAY(),"Y"))</f>
        <v/>
      </c>
      <c r="M3399" s="10"/>
      <c r="N3399" s="10"/>
      <c r="O3399" s="10"/>
      <c r="P3399" s="10"/>
      <c r="Q3399" s="10"/>
      <c r="R3399" s="10"/>
      <c r="S3399" s="10"/>
      <c r="T3399" s="10"/>
      <c r="U3399" s="16" t="str">
        <f t="shared" si="54"/>
        <v/>
      </c>
      <c r="V3399" s="16" t="str" cm="1">
        <f t="array" ref="V3399">_xlfn.IFS(AND(ISBLANK(A3399), OR(B3399&lt;&gt;"",C3399&lt;&gt;"",E3399&lt;&gt;"",F3399&lt;&gt;"",G3399&lt;&gt;"",H3399&lt;&gt;"",J3399&lt;&gt;"",K3399&lt;&gt;"",M3399&lt;&gt;"",N3399&lt;&gt;"",O3399&lt;&gt;"",P3399&lt;&gt;"",Q3399&lt;&gt;"",R3399&lt;&gt;"",S3399&lt;&gt;"",T3399&lt;&gt;"",)), "Address Empty", ISBLANK(A3399), "", ISBLANK(B3399), "Room Number Empty", ISBLANK(C3399), "First Name Empty", ISBLANK(E3399), "Last Name Empty", ISBLANK(F3399), "Date of Birth Empty", ISBLANK(G3399), "NI Number Empty", ISBLANK(H3399), "Check In Date Empty", ISBLANK(J3399), "HB Claim Ref Number Empty", ISBLANK(K3399), "Referral Agency Empty", ISBLANK(M3399), "Gender Empty", ISBLANK(N3399), "Religion Empty", ISBLANK(O3399), "Ethnicity Empty", ISBLANK(P3399), "Nationality Empty", ISBLANK(Q3399), "Disability Empty", ISBLANK(R3399), "Sexual Orientation Empty", ISBLANK(S3399), "Language Empty", ISBLANK(T3399), "Risk Assessment Empty", AND(G3399&lt;&gt;"",H3399&lt;&gt;""), IF(SUMPRODUCT(($G$2:$G$5000=G3399)*($H$2:$H$5000=H3399))&gt;1,"CONFLICT: NI and Check-in Date Already in Use","Correct"), TRUE, "Correct")</f>
        <v/>
      </c>
    </row>
    <row r="3400" spans="1:22" s="14" customFormat="1" x14ac:dyDescent="0.5">
      <c r="A3400" s="10"/>
      <c r="B3400" s="11"/>
      <c r="C3400" s="10"/>
      <c r="D3400" s="10"/>
      <c r="E3400" s="10"/>
      <c r="F3400" s="12"/>
      <c r="G3400" s="10"/>
      <c r="H3400" s="12"/>
      <c r="I3400" s="12"/>
      <c r="J3400" s="13"/>
      <c r="K3400" s="10"/>
      <c r="L3400" s="15" t="str">
        <f ca="1">IF(ISBLANK(F3400), "", DATEDIF(Tenants[[#This Row],[DateOfBirth]],TODAY(),"Y"))</f>
        <v/>
      </c>
      <c r="M3400" s="10"/>
      <c r="N3400" s="10"/>
      <c r="O3400" s="10"/>
      <c r="P3400" s="10"/>
      <c r="Q3400" s="10"/>
      <c r="R3400" s="10"/>
      <c r="S3400" s="10"/>
      <c r="T3400" s="10"/>
      <c r="U3400" s="16" t="str">
        <f t="shared" si="54"/>
        <v/>
      </c>
      <c r="V3400" s="16" t="str" cm="1">
        <f t="array" ref="V3400">_xlfn.IFS(AND(ISBLANK(A3400), OR(B3400&lt;&gt;"",C3400&lt;&gt;"",E3400&lt;&gt;"",F3400&lt;&gt;"",G3400&lt;&gt;"",H3400&lt;&gt;"",J3400&lt;&gt;"",K3400&lt;&gt;"",M3400&lt;&gt;"",N3400&lt;&gt;"",O3400&lt;&gt;"",P3400&lt;&gt;"",Q3400&lt;&gt;"",R3400&lt;&gt;"",S3400&lt;&gt;"",T3400&lt;&gt;"",)), "Address Empty", ISBLANK(A3400), "", ISBLANK(B3400), "Room Number Empty", ISBLANK(C3400), "First Name Empty", ISBLANK(E3400), "Last Name Empty", ISBLANK(F3400), "Date of Birth Empty", ISBLANK(G3400), "NI Number Empty", ISBLANK(H3400), "Check In Date Empty", ISBLANK(J3400), "HB Claim Ref Number Empty", ISBLANK(K3400), "Referral Agency Empty", ISBLANK(M3400), "Gender Empty", ISBLANK(N3400), "Religion Empty", ISBLANK(O3400), "Ethnicity Empty", ISBLANK(P3400), "Nationality Empty", ISBLANK(Q3400), "Disability Empty", ISBLANK(R3400), "Sexual Orientation Empty", ISBLANK(S3400), "Language Empty", ISBLANK(T3400), "Risk Assessment Empty", AND(G3400&lt;&gt;"",H3400&lt;&gt;""), IF(SUMPRODUCT(($G$2:$G$5000=G3400)*($H$2:$H$5000=H3400))&gt;1,"CONFLICT: NI and Check-in Date Already in Use","Correct"), TRUE, "Correct")</f>
        <v/>
      </c>
    </row>
    <row r="3401" spans="1:22" s="14" customFormat="1" x14ac:dyDescent="0.5">
      <c r="A3401" s="10"/>
      <c r="B3401" s="11"/>
      <c r="C3401" s="10"/>
      <c r="D3401" s="10"/>
      <c r="E3401" s="10"/>
      <c r="F3401" s="12"/>
      <c r="G3401" s="10"/>
      <c r="H3401" s="12"/>
      <c r="I3401" s="12"/>
      <c r="J3401" s="13"/>
      <c r="K3401" s="10"/>
      <c r="L3401" s="15" t="str">
        <f ca="1">IF(ISBLANK(F3401), "", DATEDIF(Tenants[[#This Row],[DateOfBirth]],TODAY(),"Y"))</f>
        <v/>
      </c>
      <c r="M3401" s="10"/>
      <c r="N3401" s="10"/>
      <c r="O3401" s="10"/>
      <c r="P3401" s="10"/>
      <c r="Q3401" s="10"/>
      <c r="R3401" s="10"/>
      <c r="S3401" s="10"/>
      <c r="T3401" s="10"/>
      <c r="U3401" s="16" t="str">
        <f t="shared" si="54"/>
        <v/>
      </c>
      <c r="V3401" s="16" t="str" cm="1">
        <f t="array" ref="V3401">_xlfn.IFS(AND(ISBLANK(A3401), OR(B3401&lt;&gt;"",C3401&lt;&gt;"",E3401&lt;&gt;"",F3401&lt;&gt;"",G3401&lt;&gt;"",H3401&lt;&gt;"",J3401&lt;&gt;"",K3401&lt;&gt;"",M3401&lt;&gt;"",N3401&lt;&gt;"",O3401&lt;&gt;"",P3401&lt;&gt;"",Q3401&lt;&gt;"",R3401&lt;&gt;"",S3401&lt;&gt;"",T3401&lt;&gt;"",)), "Address Empty", ISBLANK(A3401), "", ISBLANK(B3401), "Room Number Empty", ISBLANK(C3401), "First Name Empty", ISBLANK(E3401), "Last Name Empty", ISBLANK(F3401), "Date of Birth Empty", ISBLANK(G3401), "NI Number Empty", ISBLANK(H3401), "Check In Date Empty", ISBLANK(J3401), "HB Claim Ref Number Empty", ISBLANK(K3401), "Referral Agency Empty", ISBLANK(M3401), "Gender Empty", ISBLANK(N3401), "Religion Empty", ISBLANK(O3401), "Ethnicity Empty", ISBLANK(P3401), "Nationality Empty", ISBLANK(Q3401), "Disability Empty", ISBLANK(R3401), "Sexual Orientation Empty", ISBLANK(S3401), "Language Empty", ISBLANK(T3401), "Risk Assessment Empty", AND(G3401&lt;&gt;"",H3401&lt;&gt;""), IF(SUMPRODUCT(($G$2:$G$5000=G3401)*($H$2:$H$5000=H3401))&gt;1,"CONFLICT: NI and Check-in Date Already in Use","Correct"), TRUE, "Correct")</f>
        <v/>
      </c>
    </row>
    <row r="3402" spans="1:22" s="14" customFormat="1" x14ac:dyDescent="0.5">
      <c r="A3402" s="10"/>
      <c r="B3402" s="11"/>
      <c r="C3402" s="10"/>
      <c r="D3402" s="10"/>
      <c r="E3402" s="10"/>
      <c r="F3402" s="12"/>
      <c r="G3402" s="10"/>
      <c r="H3402" s="12"/>
      <c r="I3402" s="12"/>
      <c r="J3402" s="13"/>
      <c r="K3402" s="10"/>
      <c r="L3402" s="15" t="str">
        <f ca="1">IF(ISBLANK(F3402), "", DATEDIF(Tenants[[#This Row],[DateOfBirth]],TODAY(),"Y"))</f>
        <v/>
      </c>
      <c r="M3402" s="10"/>
      <c r="N3402" s="10"/>
      <c r="O3402" s="10"/>
      <c r="P3402" s="10"/>
      <c r="Q3402" s="10"/>
      <c r="R3402" s="10"/>
      <c r="S3402" s="10"/>
      <c r="T3402" s="10"/>
      <c r="U3402" s="16" t="str">
        <f t="shared" si="54"/>
        <v/>
      </c>
      <c r="V3402" s="16" t="str" cm="1">
        <f t="array" ref="V3402">_xlfn.IFS(AND(ISBLANK(A3402), OR(B3402&lt;&gt;"",C3402&lt;&gt;"",E3402&lt;&gt;"",F3402&lt;&gt;"",G3402&lt;&gt;"",H3402&lt;&gt;"",J3402&lt;&gt;"",K3402&lt;&gt;"",M3402&lt;&gt;"",N3402&lt;&gt;"",O3402&lt;&gt;"",P3402&lt;&gt;"",Q3402&lt;&gt;"",R3402&lt;&gt;"",S3402&lt;&gt;"",T3402&lt;&gt;"",)), "Address Empty", ISBLANK(A3402), "", ISBLANK(B3402), "Room Number Empty", ISBLANK(C3402), "First Name Empty", ISBLANK(E3402), "Last Name Empty", ISBLANK(F3402), "Date of Birth Empty", ISBLANK(G3402), "NI Number Empty", ISBLANK(H3402), "Check In Date Empty", ISBLANK(J3402), "HB Claim Ref Number Empty", ISBLANK(K3402), "Referral Agency Empty", ISBLANK(M3402), "Gender Empty", ISBLANK(N3402), "Religion Empty", ISBLANK(O3402), "Ethnicity Empty", ISBLANK(P3402), "Nationality Empty", ISBLANK(Q3402), "Disability Empty", ISBLANK(R3402), "Sexual Orientation Empty", ISBLANK(S3402), "Language Empty", ISBLANK(T3402), "Risk Assessment Empty", AND(G3402&lt;&gt;"",H3402&lt;&gt;""), IF(SUMPRODUCT(($G$2:$G$5000=G3402)*($H$2:$H$5000=H3402))&gt;1,"CONFLICT: NI and Check-in Date Already in Use","Correct"), TRUE, "Correct")</f>
        <v/>
      </c>
    </row>
    <row r="3403" spans="1:22" s="14" customFormat="1" x14ac:dyDescent="0.5">
      <c r="A3403" s="10"/>
      <c r="B3403" s="11"/>
      <c r="C3403" s="10"/>
      <c r="D3403" s="10"/>
      <c r="E3403" s="10"/>
      <c r="F3403" s="12"/>
      <c r="G3403" s="10"/>
      <c r="H3403" s="12"/>
      <c r="I3403" s="12"/>
      <c r="J3403" s="13"/>
      <c r="K3403" s="10"/>
      <c r="L3403" s="15" t="str">
        <f ca="1">IF(ISBLANK(F3403), "", DATEDIF(Tenants[[#This Row],[DateOfBirth]],TODAY(),"Y"))</f>
        <v/>
      </c>
      <c r="M3403" s="10"/>
      <c r="N3403" s="10"/>
      <c r="O3403" s="10"/>
      <c r="P3403" s="10"/>
      <c r="Q3403" s="10"/>
      <c r="R3403" s="10"/>
      <c r="S3403" s="10"/>
      <c r="T3403" s="10"/>
      <c r="U3403" s="16" t="str">
        <f t="shared" si="54"/>
        <v/>
      </c>
      <c r="V3403" s="16" t="str" cm="1">
        <f t="array" ref="V3403">_xlfn.IFS(AND(ISBLANK(A3403), OR(B3403&lt;&gt;"",C3403&lt;&gt;"",E3403&lt;&gt;"",F3403&lt;&gt;"",G3403&lt;&gt;"",H3403&lt;&gt;"",J3403&lt;&gt;"",K3403&lt;&gt;"",M3403&lt;&gt;"",N3403&lt;&gt;"",O3403&lt;&gt;"",P3403&lt;&gt;"",Q3403&lt;&gt;"",R3403&lt;&gt;"",S3403&lt;&gt;"",T3403&lt;&gt;"",)), "Address Empty", ISBLANK(A3403), "", ISBLANK(B3403), "Room Number Empty", ISBLANK(C3403), "First Name Empty", ISBLANK(E3403), "Last Name Empty", ISBLANK(F3403), "Date of Birth Empty", ISBLANK(G3403), "NI Number Empty", ISBLANK(H3403), "Check In Date Empty", ISBLANK(J3403), "HB Claim Ref Number Empty", ISBLANK(K3403), "Referral Agency Empty", ISBLANK(M3403), "Gender Empty", ISBLANK(N3403), "Religion Empty", ISBLANK(O3403), "Ethnicity Empty", ISBLANK(P3403), "Nationality Empty", ISBLANK(Q3403), "Disability Empty", ISBLANK(R3403), "Sexual Orientation Empty", ISBLANK(S3403), "Language Empty", ISBLANK(T3403), "Risk Assessment Empty", AND(G3403&lt;&gt;"",H3403&lt;&gt;""), IF(SUMPRODUCT(($G$2:$G$5000=G3403)*($H$2:$H$5000=H3403))&gt;1,"CONFLICT: NI and Check-in Date Already in Use","Correct"), TRUE, "Correct")</f>
        <v/>
      </c>
    </row>
    <row r="3404" spans="1:22" s="14" customFormat="1" x14ac:dyDescent="0.5">
      <c r="A3404" s="10"/>
      <c r="B3404" s="11"/>
      <c r="C3404" s="10"/>
      <c r="D3404" s="10"/>
      <c r="E3404" s="10"/>
      <c r="F3404" s="12"/>
      <c r="G3404" s="10"/>
      <c r="H3404" s="12"/>
      <c r="I3404" s="12"/>
      <c r="J3404" s="13"/>
      <c r="K3404" s="10"/>
      <c r="L3404" s="15" t="str">
        <f ca="1">IF(ISBLANK(F3404), "", DATEDIF(Tenants[[#This Row],[DateOfBirth]],TODAY(),"Y"))</f>
        <v/>
      </c>
      <c r="M3404" s="10"/>
      <c r="N3404" s="10"/>
      <c r="O3404" s="10"/>
      <c r="P3404" s="10"/>
      <c r="Q3404" s="10"/>
      <c r="R3404" s="10"/>
      <c r="S3404" s="10"/>
      <c r="T3404" s="10"/>
      <c r="U3404" s="16" t="str">
        <f t="shared" si="54"/>
        <v/>
      </c>
      <c r="V3404" s="16" t="str" cm="1">
        <f t="array" ref="V3404">_xlfn.IFS(AND(ISBLANK(A3404), OR(B3404&lt;&gt;"",C3404&lt;&gt;"",E3404&lt;&gt;"",F3404&lt;&gt;"",G3404&lt;&gt;"",H3404&lt;&gt;"",J3404&lt;&gt;"",K3404&lt;&gt;"",M3404&lt;&gt;"",N3404&lt;&gt;"",O3404&lt;&gt;"",P3404&lt;&gt;"",Q3404&lt;&gt;"",R3404&lt;&gt;"",S3404&lt;&gt;"",T3404&lt;&gt;"",)), "Address Empty", ISBLANK(A3404), "", ISBLANK(B3404), "Room Number Empty", ISBLANK(C3404), "First Name Empty", ISBLANK(E3404), "Last Name Empty", ISBLANK(F3404), "Date of Birth Empty", ISBLANK(G3404), "NI Number Empty", ISBLANK(H3404), "Check In Date Empty", ISBLANK(J3404), "HB Claim Ref Number Empty", ISBLANK(K3404), "Referral Agency Empty", ISBLANK(M3404), "Gender Empty", ISBLANK(N3404), "Religion Empty", ISBLANK(O3404), "Ethnicity Empty", ISBLANK(P3404), "Nationality Empty", ISBLANK(Q3404), "Disability Empty", ISBLANK(R3404), "Sexual Orientation Empty", ISBLANK(S3404), "Language Empty", ISBLANK(T3404), "Risk Assessment Empty", AND(G3404&lt;&gt;"",H3404&lt;&gt;""), IF(SUMPRODUCT(($G$2:$G$5000=G3404)*($H$2:$H$5000=H3404))&gt;1,"CONFLICT: NI and Check-in Date Already in Use","Correct"), TRUE, "Correct")</f>
        <v/>
      </c>
    </row>
    <row r="3405" spans="1:22" s="14" customFormat="1" x14ac:dyDescent="0.5">
      <c r="A3405" s="10"/>
      <c r="B3405" s="11"/>
      <c r="C3405" s="10"/>
      <c r="D3405" s="10"/>
      <c r="E3405" s="10"/>
      <c r="F3405" s="12"/>
      <c r="G3405" s="10"/>
      <c r="H3405" s="12"/>
      <c r="I3405" s="12"/>
      <c r="J3405" s="13"/>
      <c r="K3405" s="10"/>
      <c r="L3405" s="15" t="str">
        <f ca="1">IF(ISBLANK(F3405), "", DATEDIF(Tenants[[#This Row],[DateOfBirth]],TODAY(),"Y"))</f>
        <v/>
      </c>
      <c r="M3405" s="10"/>
      <c r="N3405" s="10"/>
      <c r="O3405" s="10"/>
      <c r="P3405" s="10"/>
      <c r="Q3405" s="10"/>
      <c r="R3405" s="10"/>
      <c r="S3405" s="10"/>
      <c r="T3405" s="10"/>
      <c r="U3405" s="16" t="str">
        <f t="shared" si="54"/>
        <v/>
      </c>
      <c r="V3405" s="16" t="str" cm="1">
        <f t="array" ref="V3405">_xlfn.IFS(AND(ISBLANK(A3405), OR(B3405&lt;&gt;"",C3405&lt;&gt;"",E3405&lt;&gt;"",F3405&lt;&gt;"",G3405&lt;&gt;"",H3405&lt;&gt;"",J3405&lt;&gt;"",K3405&lt;&gt;"",M3405&lt;&gt;"",N3405&lt;&gt;"",O3405&lt;&gt;"",P3405&lt;&gt;"",Q3405&lt;&gt;"",R3405&lt;&gt;"",S3405&lt;&gt;"",T3405&lt;&gt;"",)), "Address Empty", ISBLANK(A3405), "", ISBLANK(B3405), "Room Number Empty", ISBLANK(C3405), "First Name Empty", ISBLANK(E3405), "Last Name Empty", ISBLANK(F3405), "Date of Birth Empty", ISBLANK(G3405), "NI Number Empty", ISBLANK(H3405), "Check In Date Empty", ISBLANK(J3405), "HB Claim Ref Number Empty", ISBLANK(K3405), "Referral Agency Empty", ISBLANK(M3405), "Gender Empty", ISBLANK(N3405), "Religion Empty", ISBLANK(O3405), "Ethnicity Empty", ISBLANK(P3405), "Nationality Empty", ISBLANK(Q3405), "Disability Empty", ISBLANK(R3405), "Sexual Orientation Empty", ISBLANK(S3405), "Language Empty", ISBLANK(T3405), "Risk Assessment Empty", AND(G3405&lt;&gt;"",H3405&lt;&gt;""), IF(SUMPRODUCT(($G$2:$G$5000=G3405)*($H$2:$H$5000=H3405))&gt;1,"CONFLICT: NI and Check-in Date Already in Use","Correct"), TRUE, "Correct")</f>
        <v/>
      </c>
    </row>
    <row r="3406" spans="1:22" s="14" customFormat="1" x14ac:dyDescent="0.5">
      <c r="A3406" s="10"/>
      <c r="B3406" s="11"/>
      <c r="C3406" s="10"/>
      <c r="D3406" s="10"/>
      <c r="E3406" s="10"/>
      <c r="F3406" s="12"/>
      <c r="G3406" s="10"/>
      <c r="H3406" s="12"/>
      <c r="I3406" s="12"/>
      <c r="J3406" s="13"/>
      <c r="K3406" s="10"/>
      <c r="L3406" s="15" t="str">
        <f ca="1">IF(ISBLANK(F3406), "", DATEDIF(Tenants[[#This Row],[DateOfBirth]],TODAY(),"Y"))</f>
        <v/>
      </c>
      <c r="M3406" s="10"/>
      <c r="N3406" s="10"/>
      <c r="O3406" s="10"/>
      <c r="P3406" s="10"/>
      <c r="Q3406" s="10"/>
      <c r="R3406" s="10"/>
      <c r="S3406" s="10"/>
      <c r="T3406" s="10"/>
      <c r="U3406" s="16" t="str">
        <f t="shared" si="54"/>
        <v/>
      </c>
      <c r="V3406" s="16" t="str" cm="1">
        <f t="array" ref="V3406">_xlfn.IFS(AND(ISBLANK(A3406), OR(B3406&lt;&gt;"",C3406&lt;&gt;"",E3406&lt;&gt;"",F3406&lt;&gt;"",G3406&lt;&gt;"",H3406&lt;&gt;"",J3406&lt;&gt;"",K3406&lt;&gt;"",M3406&lt;&gt;"",N3406&lt;&gt;"",O3406&lt;&gt;"",P3406&lt;&gt;"",Q3406&lt;&gt;"",R3406&lt;&gt;"",S3406&lt;&gt;"",T3406&lt;&gt;"",)), "Address Empty", ISBLANK(A3406), "", ISBLANK(B3406), "Room Number Empty", ISBLANK(C3406), "First Name Empty", ISBLANK(E3406), "Last Name Empty", ISBLANK(F3406), "Date of Birth Empty", ISBLANK(G3406), "NI Number Empty", ISBLANK(H3406), "Check In Date Empty", ISBLANK(J3406), "HB Claim Ref Number Empty", ISBLANK(K3406), "Referral Agency Empty", ISBLANK(M3406), "Gender Empty", ISBLANK(N3406), "Religion Empty", ISBLANK(O3406), "Ethnicity Empty", ISBLANK(P3406), "Nationality Empty", ISBLANK(Q3406), "Disability Empty", ISBLANK(R3406), "Sexual Orientation Empty", ISBLANK(S3406), "Language Empty", ISBLANK(T3406), "Risk Assessment Empty", AND(G3406&lt;&gt;"",H3406&lt;&gt;""), IF(SUMPRODUCT(($G$2:$G$5000=G3406)*($H$2:$H$5000=H3406))&gt;1,"CONFLICT: NI and Check-in Date Already in Use","Correct"), TRUE, "Correct")</f>
        <v/>
      </c>
    </row>
    <row r="3407" spans="1:22" s="14" customFormat="1" x14ac:dyDescent="0.5">
      <c r="A3407" s="10"/>
      <c r="B3407" s="11"/>
      <c r="C3407" s="10"/>
      <c r="D3407" s="10"/>
      <c r="E3407" s="10"/>
      <c r="F3407" s="12"/>
      <c r="G3407" s="10"/>
      <c r="H3407" s="12"/>
      <c r="I3407" s="12"/>
      <c r="J3407" s="13"/>
      <c r="K3407" s="10"/>
      <c r="L3407" s="15" t="str">
        <f ca="1">IF(ISBLANK(F3407), "", DATEDIF(Tenants[[#This Row],[DateOfBirth]],TODAY(),"Y"))</f>
        <v/>
      </c>
      <c r="M3407" s="10"/>
      <c r="N3407" s="10"/>
      <c r="O3407" s="10"/>
      <c r="P3407" s="10"/>
      <c r="Q3407" s="10"/>
      <c r="R3407" s="10"/>
      <c r="S3407" s="10"/>
      <c r="T3407" s="10"/>
      <c r="U3407" s="16" t="str">
        <f t="shared" si="54"/>
        <v/>
      </c>
      <c r="V3407" s="16" t="str" cm="1">
        <f t="array" ref="V3407">_xlfn.IFS(AND(ISBLANK(A3407), OR(B3407&lt;&gt;"",C3407&lt;&gt;"",E3407&lt;&gt;"",F3407&lt;&gt;"",G3407&lt;&gt;"",H3407&lt;&gt;"",J3407&lt;&gt;"",K3407&lt;&gt;"",M3407&lt;&gt;"",N3407&lt;&gt;"",O3407&lt;&gt;"",P3407&lt;&gt;"",Q3407&lt;&gt;"",R3407&lt;&gt;"",S3407&lt;&gt;"",T3407&lt;&gt;"",)), "Address Empty", ISBLANK(A3407), "", ISBLANK(B3407), "Room Number Empty", ISBLANK(C3407), "First Name Empty", ISBLANK(E3407), "Last Name Empty", ISBLANK(F3407), "Date of Birth Empty", ISBLANK(G3407), "NI Number Empty", ISBLANK(H3407), "Check In Date Empty", ISBLANK(J3407), "HB Claim Ref Number Empty", ISBLANK(K3407), "Referral Agency Empty", ISBLANK(M3407), "Gender Empty", ISBLANK(N3407), "Religion Empty", ISBLANK(O3407), "Ethnicity Empty", ISBLANK(P3407), "Nationality Empty", ISBLANK(Q3407), "Disability Empty", ISBLANK(R3407), "Sexual Orientation Empty", ISBLANK(S3407), "Language Empty", ISBLANK(T3407), "Risk Assessment Empty", AND(G3407&lt;&gt;"",H3407&lt;&gt;""), IF(SUMPRODUCT(($G$2:$G$5000=G3407)*($H$2:$H$5000=H3407))&gt;1,"CONFLICT: NI and Check-in Date Already in Use","Correct"), TRUE, "Correct")</f>
        <v/>
      </c>
    </row>
    <row r="3408" spans="1:22" s="14" customFormat="1" x14ac:dyDescent="0.5">
      <c r="A3408" s="10"/>
      <c r="B3408" s="11"/>
      <c r="C3408" s="10"/>
      <c r="D3408" s="10"/>
      <c r="E3408" s="10"/>
      <c r="F3408" s="12"/>
      <c r="G3408" s="10"/>
      <c r="H3408" s="12"/>
      <c r="I3408" s="12"/>
      <c r="J3408" s="13"/>
      <c r="K3408" s="10"/>
      <c r="L3408" s="15" t="str">
        <f ca="1">IF(ISBLANK(F3408), "", DATEDIF(Tenants[[#This Row],[DateOfBirth]],TODAY(),"Y"))</f>
        <v/>
      </c>
      <c r="M3408" s="10"/>
      <c r="N3408" s="10"/>
      <c r="O3408" s="10"/>
      <c r="P3408" s="10"/>
      <c r="Q3408" s="10"/>
      <c r="R3408" s="10"/>
      <c r="S3408" s="10"/>
      <c r="T3408" s="10"/>
      <c r="U3408" s="16" t="str">
        <f t="shared" si="54"/>
        <v/>
      </c>
      <c r="V3408" s="16" t="str" cm="1">
        <f t="array" ref="V3408">_xlfn.IFS(AND(ISBLANK(A3408), OR(B3408&lt;&gt;"",C3408&lt;&gt;"",E3408&lt;&gt;"",F3408&lt;&gt;"",G3408&lt;&gt;"",H3408&lt;&gt;"",J3408&lt;&gt;"",K3408&lt;&gt;"",M3408&lt;&gt;"",N3408&lt;&gt;"",O3408&lt;&gt;"",P3408&lt;&gt;"",Q3408&lt;&gt;"",R3408&lt;&gt;"",S3408&lt;&gt;"",T3408&lt;&gt;"",)), "Address Empty", ISBLANK(A3408), "", ISBLANK(B3408), "Room Number Empty", ISBLANK(C3408), "First Name Empty", ISBLANK(E3408), "Last Name Empty", ISBLANK(F3408), "Date of Birth Empty", ISBLANK(G3408), "NI Number Empty", ISBLANK(H3408), "Check In Date Empty", ISBLANK(J3408), "HB Claim Ref Number Empty", ISBLANK(K3408), "Referral Agency Empty", ISBLANK(M3408), "Gender Empty", ISBLANK(N3408), "Religion Empty", ISBLANK(O3408), "Ethnicity Empty", ISBLANK(P3408), "Nationality Empty", ISBLANK(Q3408), "Disability Empty", ISBLANK(R3408), "Sexual Orientation Empty", ISBLANK(S3408), "Language Empty", ISBLANK(T3408), "Risk Assessment Empty", AND(G3408&lt;&gt;"",H3408&lt;&gt;""), IF(SUMPRODUCT(($G$2:$G$5000=G3408)*($H$2:$H$5000=H3408))&gt;1,"CONFLICT: NI and Check-in Date Already in Use","Correct"), TRUE, "Correct")</f>
        <v/>
      </c>
    </row>
    <row r="3409" spans="1:22" s="14" customFormat="1" x14ac:dyDescent="0.5">
      <c r="A3409" s="10"/>
      <c r="B3409" s="11"/>
      <c r="C3409" s="10"/>
      <c r="D3409" s="10"/>
      <c r="E3409" s="10"/>
      <c r="F3409" s="12"/>
      <c r="G3409" s="10"/>
      <c r="H3409" s="12"/>
      <c r="I3409" s="12"/>
      <c r="J3409" s="13"/>
      <c r="K3409" s="10"/>
      <c r="L3409" s="15" t="str">
        <f ca="1">IF(ISBLANK(F3409), "", DATEDIF(Tenants[[#This Row],[DateOfBirth]],TODAY(),"Y"))</f>
        <v/>
      </c>
      <c r="M3409" s="10"/>
      <c r="N3409" s="10"/>
      <c r="O3409" s="10"/>
      <c r="P3409" s="10"/>
      <c r="Q3409" s="10"/>
      <c r="R3409" s="10"/>
      <c r="S3409" s="10"/>
      <c r="T3409" s="10"/>
      <c r="U3409" s="16" t="str">
        <f t="shared" si="54"/>
        <v/>
      </c>
      <c r="V3409" s="16" t="str" cm="1">
        <f t="array" ref="V3409">_xlfn.IFS(AND(ISBLANK(A3409), OR(B3409&lt;&gt;"",C3409&lt;&gt;"",E3409&lt;&gt;"",F3409&lt;&gt;"",G3409&lt;&gt;"",H3409&lt;&gt;"",J3409&lt;&gt;"",K3409&lt;&gt;"",M3409&lt;&gt;"",N3409&lt;&gt;"",O3409&lt;&gt;"",P3409&lt;&gt;"",Q3409&lt;&gt;"",R3409&lt;&gt;"",S3409&lt;&gt;"",T3409&lt;&gt;"",)), "Address Empty", ISBLANK(A3409), "", ISBLANK(B3409), "Room Number Empty", ISBLANK(C3409), "First Name Empty", ISBLANK(E3409), "Last Name Empty", ISBLANK(F3409), "Date of Birth Empty", ISBLANK(G3409), "NI Number Empty", ISBLANK(H3409), "Check In Date Empty", ISBLANK(J3409), "HB Claim Ref Number Empty", ISBLANK(K3409), "Referral Agency Empty", ISBLANK(M3409), "Gender Empty", ISBLANK(N3409), "Religion Empty", ISBLANK(O3409), "Ethnicity Empty", ISBLANK(P3409), "Nationality Empty", ISBLANK(Q3409), "Disability Empty", ISBLANK(R3409), "Sexual Orientation Empty", ISBLANK(S3409), "Language Empty", ISBLANK(T3409), "Risk Assessment Empty", AND(G3409&lt;&gt;"",H3409&lt;&gt;""), IF(SUMPRODUCT(($G$2:$G$5000=G3409)*($H$2:$H$5000=H3409))&gt;1,"CONFLICT: NI and Check-in Date Already in Use","Correct"), TRUE, "Correct")</f>
        <v/>
      </c>
    </row>
    <row r="3410" spans="1:22" s="14" customFormat="1" x14ac:dyDescent="0.5">
      <c r="A3410" s="10"/>
      <c r="B3410" s="11"/>
      <c r="C3410" s="10"/>
      <c r="D3410" s="10"/>
      <c r="E3410" s="10"/>
      <c r="F3410" s="12"/>
      <c r="G3410" s="10"/>
      <c r="H3410" s="12"/>
      <c r="I3410" s="12"/>
      <c r="J3410" s="13"/>
      <c r="K3410" s="10"/>
      <c r="L3410" s="15" t="str">
        <f ca="1">IF(ISBLANK(F3410), "", DATEDIF(Tenants[[#This Row],[DateOfBirth]],TODAY(),"Y"))</f>
        <v/>
      </c>
      <c r="M3410" s="10"/>
      <c r="N3410" s="10"/>
      <c r="O3410" s="10"/>
      <c r="P3410" s="10"/>
      <c r="Q3410" s="10"/>
      <c r="R3410" s="10"/>
      <c r="S3410" s="10"/>
      <c r="T3410" s="10"/>
      <c r="U3410" s="16" t="str">
        <f t="shared" si="54"/>
        <v/>
      </c>
      <c r="V3410" s="16" t="str" cm="1">
        <f t="array" ref="V3410">_xlfn.IFS(AND(ISBLANK(A3410), OR(B3410&lt;&gt;"",C3410&lt;&gt;"",E3410&lt;&gt;"",F3410&lt;&gt;"",G3410&lt;&gt;"",H3410&lt;&gt;"",J3410&lt;&gt;"",K3410&lt;&gt;"",M3410&lt;&gt;"",N3410&lt;&gt;"",O3410&lt;&gt;"",P3410&lt;&gt;"",Q3410&lt;&gt;"",R3410&lt;&gt;"",S3410&lt;&gt;"",T3410&lt;&gt;"",)), "Address Empty", ISBLANK(A3410), "", ISBLANK(B3410), "Room Number Empty", ISBLANK(C3410), "First Name Empty", ISBLANK(E3410), "Last Name Empty", ISBLANK(F3410), "Date of Birth Empty", ISBLANK(G3410), "NI Number Empty", ISBLANK(H3410), "Check In Date Empty", ISBLANK(J3410), "HB Claim Ref Number Empty", ISBLANK(K3410), "Referral Agency Empty", ISBLANK(M3410), "Gender Empty", ISBLANK(N3410), "Religion Empty", ISBLANK(O3410), "Ethnicity Empty", ISBLANK(P3410), "Nationality Empty", ISBLANK(Q3410), "Disability Empty", ISBLANK(R3410), "Sexual Orientation Empty", ISBLANK(S3410), "Language Empty", ISBLANK(T3410), "Risk Assessment Empty", AND(G3410&lt;&gt;"",H3410&lt;&gt;""), IF(SUMPRODUCT(($G$2:$G$5000=G3410)*($H$2:$H$5000=H3410))&gt;1,"CONFLICT: NI and Check-in Date Already in Use","Correct"), TRUE, "Correct")</f>
        <v/>
      </c>
    </row>
    <row r="3411" spans="1:22" s="14" customFormat="1" x14ac:dyDescent="0.5">
      <c r="A3411" s="10"/>
      <c r="B3411" s="11"/>
      <c r="C3411" s="10"/>
      <c r="D3411" s="10"/>
      <c r="E3411" s="10"/>
      <c r="F3411" s="12"/>
      <c r="G3411" s="10"/>
      <c r="H3411" s="12"/>
      <c r="I3411" s="12"/>
      <c r="J3411" s="13"/>
      <c r="K3411" s="10"/>
      <c r="L3411" s="15" t="str">
        <f ca="1">IF(ISBLANK(F3411), "", DATEDIF(Tenants[[#This Row],[DateOfBirth]],TODAY(),"Y"))</f>
        <v/>
      </c>
      <c r="M3411" s="10"/>
      <c r="N3411" s="10"/>
      <c r="O3411" s="10"/>
      <c r="P3411" s="10"/>
      <c r="Q3411" s="10"/>
      <c r="R3411" s="10"/>
      <c r="S3411" s="10"/>
      <c r="T3411" s="10"/>
      <c r="U3411" s="16" t="str">
        <f t="shared" si="54"/>
        <v/>
      </c>
      <c r="V3411" s="16" t="str" cm="1">
        <f t="array" ref="V3411">_xlfn.IFS(AND(ISBLANK(A3411), OR(B3411&lt;&gt;"",C3411&lt;&gt;"",E3411&lt;&gt;"",F3411&lt;&gt;"",G3411&lt;&gt;"",H3411&lt;&gt;"",J3411&lt;&gt;"",K3411&lt;&gt;"",M3411&lt;&gt;"",N3411&lt;&gt;"",O3411&lt;&gt;"",P3411&lt;&gt;"",Q3411&lt;&gt;"",R3411&lt;&gt;"",S3411&lt;&gt;"",T3411&lt;&gt;"",)), "Address Empty", ISBLANK(A3411), "", ISBLANK(B3411), "Room Number Empty", ISBLANK(C3411), "First Name Empty", ISBLANK(E3411), "Last Name Empty", ISBLANK(F3411), "Date of Birth Empty", ISBLANK(G3411), "NI Number Empty", ISBLANK(H3411), "Check In Date Empty", ISBLANK(J3411), "HB Claim Ref Number Empty", ISBLANK(K3411), "Referral Agency Empty", ISBLANK(M3411), "Gender Empty", ISBLANK(N3411), "Religion Empty", ISBLANK(O3411), "Ethnicity Empty", ISBLANK(P3411), "Nationality Empty", ISBLANK(Q3411), "Disability Empty", ISBLANK(R3411), "Sexual Orientation Empty", ISBLANK(S3411), "Language Empty", ISBLANK(T3411), "Risk Assessment Empty", AND(G3411&lt;&gt;"",H3411&lt;&gt;""), IF(SUMPRODUCT(($G$2:$G$5000=G3411)*($H$2:$H$5000=H3411))&gt;1,"CONFLICT: NI and Check-in Date Already in Use","Correct"), TRUE, "Correct")</f>
        <v/>
      </c>
    </row>
    <row r="3412" spans="1:22" s="14" customFormat="1" x14ac:dyDescent="0.5">
      <c r="A3412" s="10"/>
      <c r="B3412" s="11"/>
      <c r="C3412" s="10"/>
      <c r="D3412" s="10"/>
      <c r="E3412" s="10"/>
      <c r="F3412" s="12"/>
      <c r="G3412" s="10"/>
      <c r="H3412" s="12"/>
      <c r="I3412" s="12"/>
      <c r="J3412" s="13"/>
      <c r="K3412" s="10"/>
      <c r="L3412" s="15" t="str">
        <f ca="1">IF(ISBLANK(F3412), "", DATEDIF(Tenants[[#This Row],[DateOfBirth]],TODAY(),"Y"))</f>
        <v/>
      </c>
      <c r="M3412" s="10"/>
      <c r="N3412" s="10"/>
      <c r="O3412" s="10"/>
      <c r="P3412" s="10"/>
      <c r="Q3412" s="10"/>
      <c r="R3412" s="10"/>
      <c r="S3412" s="10"/>
      <c r="T3412" s="10"/>
      <c r="U3412" s="16" t="str">
        <f t="shared" si="54"/>
        <v/>
      </c>
      <c r="V3412" s="16" t="str" cm="1">
        <f t="array" ref="V3412">_xlfn.IFS(AND(ISBLANK(A3412), OR(B3412&lt;&gt;"",C3412&lt;&gt;"",E3412&lt;&gt;"",F3412&lt;&gt;"",G3412&lt;&gt;"",H3412&lt;&gt;"",J3412&lt;&gt;"",K3412&lt;&gt;"",M3412&lt;&gt;"",N3412&lt;&gt;"",O3412&lt;&gt;"",P3412&lt;&gt;"",Q3412&lt;&gt;"",R3412&lt;&gt;"",S3412&lt;&gt;"",T3412&lt;&gt;"",)), "Address Empty", ISBLANK(A3412), "", ISBLANK(B3412), "Room Number Empty", ISBLANK(C3412), "First Name Empty", ISBLANK(E3412), "Last Name Empty", ISBLANK(F3412), "Date of Birth Empty", ISBLANK(G3412), "NI Number Empty", ISBLANK(H3412), "Check In Date Empty", ISBLANK(J3412), "HB Claim Ref Number Empty", ISBLANK(K3412), "Referral Agency Empty", ISBLANK(M3412), "Gender Empty", ISBLANK(N3412), "Religion Empty", ISBLANK(O3412), "Ethnicity Empty", ISBLANK(P3412), "Nationality Empty", ISBLANK(Q3412), "Disability Empty", ISBLANK(R3412), "Sexual Orientation Empty", ISBLANK(S3412), "Language Empty", ISBLANK(T3412), "Risk Assessment Empty", AND(G3412&lt;&gt;"",H3412&lt;&gt;""), IF(SUMPRODUCT(($G$2:$G$5000=G3412)*($H$2:$H$5000=H3412))&gt;1,"CONFLICT: NI and Check-in Date Already in Use","Correct"), TRUE, "Correct")</f>
        <v/>
      </c>
    </row>
    <row r="3413" spans="1:22" s="14" customFormat="1" x14ac:dyDescent="0.5">
      <c r="A3413" s="10"/>
      <c r="B3413" s="11"/>
      <c r="C3413" s="10"/>
      <c r="D3413" s="10"/>
      <c r="E3413" s="10"/>
      <c r="F3413" s="12"/>
      <c r="G3413" s="10"/>
      <c r="H3413" s="12"/>
      <c r="I3413" s="12"/>
      <c r="J3413" s="13"/>
      <c r="K3413" s="10"/>
      <c r="L3413" s="15" t="str">
        <f ca="1">IF(ISBLANK(F3413), "", DATEDIF(Tenants[[#This Row],[DateOfBirth]],TODAY(),"Y"))</f>
        <v/>
      </c>
      <c r="M3413" s="10"/>
      <c r="N3413" s="10"/>
      <c r="O3413" s="10"/>
      <c r="P3413" s="10"/>
      <c r="Q3413" s="10"/>
      <c r="R3413" s="10"/>
      <c r="S3413" s="10"/>
      <c r="T3413" s="10"/>
      <c r="U3413" s="16" t="str">
        <f t="shared" si="54"/>
        <v/>
      </c>
      <c r="V3413" s="16" t="str" cm="1">
        <f t="array" ref="V3413">_xlfn.IFS(AND(ISBLANK(A3413), OR(B3413&lt;&gt;"",C3413&lt;&gt;"",E3413&lt;&gt;"",F3413&lt;&gt;"",G3413&lt;&gt;"",H3413&lt;&gt;"",J3413&lt;&gt;"",K3413&lt;&gt;"",M3413&lt;&gt;"",N3413&lt;&gt;"",O3413&lt;&gt;"",P3413&lt;&gt;"",Q3413&lt;&gt;"",R3413&lt;&gt;"",S3413&lt;&gt;"",T3413&lt;&gt;"",)), "Address Empty", ISBLANK(A3413), "", ISBLANK(B3413), "Room Number Empty", ISBLANK(C3413), "First Name Empty", ISBLANK(E3413), "Last Name Empty", ISBLANK(F3413), "Date of Birth Empty", ISBLANK(G3413), "NI Number Empty", ISBLANK(H3413), "Check In Date Empty", ISBLANK(J3413), "HB Claim Ref Number Empty", ISBLANK(K3413), "Referral Agency Empty", ISBLANK(M3413), "Gender Empty", ISBLANK(N3413), "Religion Empty", ISBLANK(O3413), "Ethnicity Empty", ISBLANK(P3413), "Nationality Empty", ISBLANK(Q3413), "Disability Empty", ISBLANK(R3413), "Sexual Orientation Empty", ISBLANK(S3413), "Language Empty", ISBLANK(T3413), "Risk Assessment Empty", AND(G3413&lt;&gt;"",H3413&lt;&gt;""), IF(SUMPRODUCT(($G$2:$G$5000=G3413)*($H$2:$H$5000=H3413))&gt;1,"CONFLICT: NI and Check-in Date Already in Use","Correct"), TRUE, "Correct")</f>
        <v/>
      </c>
    </row>
    <row r="3414" spans="1:22" s="14" customFormat="1" x14ac:dyDescent="0.5">
      <c r="A3414" s="10"/>
      <c r="B3414" s="11"/>
      <c r="C3414" s="10"/>
      <c r="D3414" s="10"/>
      <c r="E3414" s="10"/>
      <c r="F3414" s="12"/>
      <c r="G3414" s="10"/>
      <c r="H3414" s="12"/>
      <c r="I3414" s="12"/>
      <c r="J3414" s="13"/>
      <c r="K3414" s="10"/>
      <c r="L3414" s="15" t="str">
        <f ca="1">IF(ISBLANK(F3414), "", DATEDIF(Tenants[[#This Row],[DateOfBirth]],TODAY(),"Y"))</f>
        <v/>
      </c>
      <c r="M3414" s="10"/>
      <c r="N3414" s="10"/>
      <c r="O3414" s="10"/>
      <c r="P3414" s="10"/>
      <c r="Q3414" s="10"/>
      <c r="R3414" s="10"/>
      <c r="S3414" s="10"/>
      <c r="T3414" s="10"/>
      <c r="U3414" s="16" t="str">
        <f t="shared" si="54"/>
        <v/>
      </c>
      <c r="V3414" s="16" t="str" cm="1">
        <f t="array" ref="V3414">_xlfn.IFS(AND(ISBLANK(A3414), OR(B3414&lt;&gt;"",C3414&lt;&gt;"",E3414&lt;&gt;"",F3414&lt;&gt;"",G3414&lt;&gt;"",H3414&lt;&gt;"",J3414&lt;&gt;"",K3414&lt;&gt;"",M3414&lt;&gt;"",N3414&lt;&gt;"",O3414&lt;&gt;"",P3414&lt;&gt;"",Q3414&lt;&gt;"",R3414&lt;&gt;"",S3414&lt;&gt;"",T3414&lt;&gt;"",)), "Address Empty", ISBLANK(A3414), "", ISBLANK(B3414), "Room Number Empty", ISBLANK(C3414), "First Name Empty", ISBLANK(E3414), "Last Name Empty", ISBLANK(F3414), "Date of Birth Empty", ISBLANK(G3414), "NI Number Empty", ISBLANK(H3414), "Check In Date Empty", ISBLANK(J3414), "HB Claim Ref Number Empty", ISBLANK(K3414), "Referral Agency Empty", ISBLANK(M3414), "Gender Empty", ISBLANK(N3414), "Religion Empty", ISBLANK(O3414), "Ethnicity Empty", ISBLANK(P3414), "Nationality Empty", ISBLANK(Q3414), "Disability Empty", ISBLANK(R3414), "Sexual Orientation Empty", ISBLANK(S3414), "Language Empty", ISBLANK(T3414), "Risk Assessment Empty", AND(G3414&lt;&gt;"",H3414&lt;&gt;""), IF(SUMPRODUCT(($G$2:$G$5000=G3414)*($H$2:$H$5000=H3414))&gt;1,"CONFLICT: NI and Check-in Date Already in Use","Correct"), TRUE, "Correct")</f>
        <v/>
      </c>
    </row>
    <row r="3415" spans="1:22" s="14" customFormat="1" x14ac:dyDescent="0.5">
      <c r="A3415" s="10"/>
      <c r="B3415" s="11"/>
      <c r="C3415" s="10"/>
      <c r="D3415" s="10"/>
      <c r="E3415" s="10"/>
      <c r="F3415" s="12"/>
      <c r="G3415" s="10"/>
      <c r="H3415" s="12"/>
      <c r="I3415" s="12"/>
      <c r="J3415" s="13"/>
      <c r="K3415" s="10"/>
      <c r="L3415" s="15" t="str">
        <f ca="1">IF(ISBLANK(F3415), "", DATEDIF(Tenants[[#This Row],[DateOfBirth]],TODAY(),"Y"))</f>
        <v/>
      </c>
      <c r="M3415" s="10"/>
      <c r="N3415" s="10"/>
      <c r="O3415" s="10"/>
      <c r="P3415" s="10"/>
      <c r="Q3415" s="10"/>
      <c r="R3415" s="10"/>
      <c r="S3415" s="10"/>
      <c r="T3415" s="10"/>
      <c r="U3415" s="16" t="str">
        <f t="shared" si="54"/>
        <v/>
      </c>
      <c r="V3415" s="16" t="str" cm="1">
        <f t="array" ref="V3415">_xlfn.IFS(AND(ISBLANK(A3415), OR(B3415&lt;&gt;"",C3415&lt;&gt;"",E3415&lt;&gt;"",F3415&lt;&gt;"",G3415&lt;&gt;"",H3415&lt;&gt;"",J3415&lt;&gt;"",K3415&lt;&gt;"",M3415&lt;&gt;"",N3415&lt;&gt;"",O3415&lt;&gt;"",P3415&lt;&gt;"",Q3415&lt;&gt;"",R3415&lt;&gt;"",S3415&lt;&gt;"",T3415&lt;&gt;"",)), "Address Empty", ISBLANK(A3415), "", ISBLANK(B3415), "Room Number Empty", ISBLANK(C3415), "First Name Empty", ISBLANK(E3415), "Last Name Empty", ISBLANK(F3415), "Date of Birth Empty", ISBLANK(G3415), "NI Number Empty", ISBLANK(H3415), "Check In Date Empty", ISBLANK(J3415), "HB Claim Ref Number Empty", ISBLANK(K3415), "Referral Agency Empty", ISBLANK(M3415), "Gender Empty", ISBLANK(N3415), "Religion Empty", ISBLANK(O3415), "Ethnicity Empty", ISBLANK(P3415), "Nationality Empty", ISBLANK(Q3415), "Disability Empty", ISBLANK(R3415), "Sexual Orientation Empty", ISBLANK(S3415), "Language Empty", ISBLANK(T3415), "Risk Assessment Empty", AND(G3415&lt;&gt;"",H3415&lt;&gt;""), IF(SUMPRODUCT(($G$2:$G$5000=G3415)*($H$2:$H$5000=H3415))&gt;1,"CONFLICT: NI and Check-in Date Already in Use","Correct"), TRUE, "Correct")</f>
        <v/>
      </c>
    </row>
    <row r="3416" spans="1:22" s="14" customFormat="1" x14ac:dyDescent="0.5">
      <c r="A3416" s="10"/>
      <c r="B3416" s="11"/>
      <c r="C3416" s="10"/>
      <c r="D3416" s="10"/>
      <c r="E3416" s="10"/>
      <c r="F3416" s="12"/>
      <c r="G3416" s="10"/>
      <c r="H3416" s="12"/>
      <c r="I3416" s="12"/>
      <c r="J3416" s="13"/>
      <c r="K3416" s="10"/>
      <c r="L3416" s="15" t="str">
        <f ca="1">IF(ISBLANK(F3416), "", DATEDIF(Tenants[[#This Row],[DateOfBirth]],TODAY(),"Y"))</f>
        <v/>
      </c>
      <c r="M3416" s="10"/>
      <c r="N3416" s="10"/>
      <c r="O3416" s="10"/>
      <c r="P3416" s="10"/>
      <c r="Q3416" s="10"/>
      <c r="R3416" s="10"/>
      <c r="S3416" s="10"/>
      <c r="T3416" s="10"/>
      <c r="U3416" s="16" t="str">
        <f t="shared" si="54"/>
        <v/>
      </c>
      <c r="V3416" s="16" t="str" cm="1">
        <f t="array" ref="V3416">_xlfn.IFS(AND(ISBLANK(A3416), OR(B3416&lt;&gt;"",C3416&lt;&gt;"",E3416&lt;&gt;"",F3416&lt;&gt;"",G3416&lt;&gt;"",H3416&lt;&gt;"",J3416&lt;&gt;"",K3416&lt;&gt;"",M3416&lt;&gt;"",N3416&lt;&gt;"",O3416&lt;&gt;"",P3416&lt;&gt;"",Q3416&lt;&gt;"",R3416&lt;&gt;"",S3416&lt;&gt;"",T3416&lt;&gt;"",)), "Address Empty", ISBLANK(A3416), "", ISBLANK(B3416), "Room Number Empty", ISBLANK(C3416), "First Name Empty", ISBLANK(E3416), "Last Name Empty", ISBLANK(F3416), "Date of Birth Empty", ISBLANK(G3416), "NI Number Empty", ISBLANK(H3416), "Check In Date Empty", ISBLANK(J3416), "HB Claim Ref Number Empty", ISBLANK(K3416), "Referral Agency Empty", ISBLANK(M3416), "Gender Empty", ISBLANK(N3416), "Religion Empty", ISBLANK(O3416), "Ethnicity Empty", ISBLANK(P3416), "Nationality Empty", ISBLANK(Q3416), "Disability Empty", ISBLANK(R3416), "Sexual Orientation Empty", ISBLANK(S3416), "Language Empty", ISBLANK(T3416), "Risk Assessment Empty", AND(G3416&lt;&gt;"",H3416&lt;&gt;""), IF(SUMPRODUCT(($G$2:$G$5000=G3416)*($H$2:$H$5000=H3416))&gt;1,"CONFLICT: NI and Check-in Date Already in Use","Correct"), TRUE, "Correct")</f>
        <v/>
      </c>
    </row>
    <row r="3417" spans="1:22" s="14" customFormat="1" x14ac:dyDescent="0.5">
      <c r="A3417" s="10"/>
      <c r="B3417" s="11"/>
      <c r="C3417" s="10"/>
      <c r="D3417" s="10"/>
      <c r="E3417" s="10"/>
      <c r="F3417" s="12"/>
      <c r="G3417" s="10"/>
      <c r="H3417" s="12"/>
      <c r="I3417" s="12"/>
      <c r="J3417" s="13"/>
      <c r="K3417" s="10"/>
      <c r="L3417" s="15" t="str">
        <f ca="1">IF(ISBLANK(F3417), "", DATEDIF(Tenants[[#This Row],[DateOfBirth]],TODAY(),"Y"))</f>
        <v/>
      </c>
      <c r="M3417" s="10"/>
      <c r="N3417" s="10"/>
      <c r="O3417" s="10"/>
      <c r="P3417" s="10"/>
      <c r="Q3417" s="10"/>
      <c r="R3417" s="10"/>
      <c r="S3417" s="10"/>
      <c r="T3417" s="10"/>
      <c r="U3417" s="16" t="str">
        <f t="shared" si="54"/>
        <v/>
      </c>
      <c r="V3417" s="16" t="str" cm="1">
        <f t="array" ref="V3417">_xlfn.IFS(AND(ISBLANK(A3417), OR(B3417&lt;&gt;"",C3417&lt;&gt;"",E3417&lt;&gt;"",F3417&lt;&gt;"",G3417&lt;&gt;"",H3417&lt;&gt;"",J3417&lt;&gt;"",K3417&lt;&gt;"",M3417&lt;&gt;"",N3417&lt;&gt;"",O3417&lt;&gt;"",P3417&lt;&gt;"",Q3417&lt;&gt;"",R3417&lt;&gt;"",S3417&lt;&gt;"",T3417&lt;&gt;"",)), "Address Empty", ISBLANK(A3417), "", ISBLANK(B3417), "Room Number Empty", ISBLANK(C3417), "First Name Empty", ISBLANK(E3417), "Last Name Empty", ISBLANK(F3417), "Date of Birth Empty", ISBLANK(G3417), "NI Number Empty", ISBLANK(H3417), "Check In Date Empty", ISBLANK(J3417), "HB Claim Ref Number Empty", ISBLANK(K3417), "Referral Agency Empty", ISBLANK(M3417), "Gender Empty", ISBLANK(N3417), "Religion Empty", ISBLANK(O3417), "Ethnicity Empty", ISBLANK(P3417), "Nationality Empty", ISBLANK(Q3417), "Disability Empty", ISBLANK(R3417), "Sexual Orientation Empty", ISBLANK(S3417), "Language Empty", ISBLANK(T3417), "Risk Assessment Empty", AND(G3417&lt;&gt;"",H3417&lt;&gt;""), IF(SUMPRODUCT(($G$2:$G$5000=G3417)*($H$2:$H$5000=H3417))&gt;1,"CONFLICT: NI and Check-in Date Already in Use","Correct"), TRUE, "Correct")</f>
        <v/>
      </c>
    </row>
    <row r="3418" spans="1:22" s="14" customFormat="1" x14ac:dyDescent="0.5">
      <c r="A3418" s="10"/>
      <c r="B3418" s="11"/>
      <c r="C3418" s="10"/>
      <c r="D3418" s="10"/>
      <c r="E3418" s="10"/>
      <c r="F3418" s="12"/>
      <c r="G3418" s="10"/>
      <c r="H3418" s="12"/>
      <c r="I3418" s="12"/>
      <c r="J3418" s="13"/>
      <c r="K3418" s="10"/>
      <c r="L3418" s="15" t="str">
        <f ca="1">IF(ISBLANK(F3418), "", DATEDIF(Tenants[[#This Row],[DateOfBirth]],TODAY(),"Y"))</f>
        <v/>
      </c>
      <c r="M3418" s="10"/>
      <c r="N3418" s="10"/>
      <c r="O3418" s="10"/>
      <c r="P3418" s="10"/>
      <c r="Q3418" s="10"/>
      <c r="R3418" s="10"/>
      <c r="S3418" s="10"/>
      <c r="T3418" s="10"/>
      <c r="U3418" s="16" t="str">
        <f t="shared" si="54"/>
        <v/>
      </c>
      <c r="V3418" s="16" t="str" cm="1">
        <f t="array" ref="V3418">_xlfn.IFS(AND(ISBLANK(A3418), OR(B3418&lt;&gt;"",C3418&lt;&gt;"",E3418&lt;&gt;"",F3418&lt;&gt;"",G3418&lt;&gt;"",H3418&lt;&gt;"",J3418&lt;&gt;"",K3418&lt;&gt;"",M3418&lt;&gt;"",N3418&lt;&gt;"",O3418&lt;&gt;"",P3418&lt;&gt;"",Q3418&lt;&gt;"",R3418&lt;&gt;"",S3418&lt;&gt;"",T3418&lt;&gt;"",)), "Address Empty", ISBLANK(A3418), "", ISBLANK(B3418), "Room Number Empty", ISBLANK(C3418), "First Name Empty", ISBLANK(E3418), "Last Name Empty", ISBLANK(F3418), "Date of Birth Empty", ISBLANK(G3418), "NI Number Empty", ISBLANK(H3418), "Check In Date Empty", ISBLANK(J3418), "HB Claim Ref Number Empty", ISBLANK(K3418), "Referral Agency Empty", ISBLANK(M3418), "Gender Empty", ISBLANK(N3418), "Religion Empty", ISBLANK(O3418), "Ethnicity Empty", ISBLANK(P3418), "Nationality Empty", ISBLANK(Q3418), "Disability Empty", ISBLANK(R3418), "Sexual Orientation Empty", ISBLANK(S3418), "Language Empty", ISBLANK(T3418), "Risk Assessment Empty", AND(G3418&lt;&gt;"",H3418&lt;&gt;""), IF(SUMPRODUCT(($G$2:$G$5000=G3418)*($H$2:$H$5000=H3418))&gt;1,"CONFLICT: NI and Check-in Date Already in Use","Correct"), TRUE, "Correct")</f>
        <v/>
      </c>
    </row>
    <row r="3419" spans="1:22" s="14" customFormat="1" x14ac:dyDescent="0.5">
      <c r="A3419" s="10"/>
      <c r="B3419" s="11"/>
      <c r="C3419" s="10"/>
      <c r="D3419" s="10"/>
      <c r="E3419" s="10"/>
      <c r="F3419" s="12"/>
      <c r="G3419" s="10"/>
      <c r="H3419" s="12"/>
      <c r="I3419" s="12"/>
      <c r="J3419" s="13"/>
      <c r="K3419" s="10"/>
      <c r="L3419" s="15" t="str">
        <f ca="1">IF(ISBLANK(F3419), "", DATEDIF(Tenants[[#This Row],[DateOfBirth]],TODAY(),"Y"))</f>
        <v/>
      </c>
      <c r="M3419" s="10"/>
      <c r="N3419" s="10"/>
      <c r="O3419" s="10"/>
      <c r="P3419" s="10"/>
      <c r="Q3419" s="10"/>
      <c r="R3419" s="10"/>
      <c r="S3419" s="10"/>
      <c r="T3419" s="10"/>
      <c r="U3419" s="16" t="str">
        <f t="shared" si="54"/>
        <v/>
      </c>
      <c r="V3419" s="16" t="str" cm="1">
        <f t="array" ref="V3419">_xlfn.IFS(AND(ISBLANK(A3419), OR(B3419&lt;&gt;"",C3419&lt;&gt;"",E3419&lt;&gt;"",F3419&lt;&gt;"",G3419&lt;&gt;"",H3419&lt;&gt;"",J3419&lt;&gt;"",K3419&lt;&gt;"",M3419&lt;&gt;"",N3419&lt;&gt;"",O3419&lt;&gt;"",P3419&lt;&gt;"",Q3419&lt;&gt;"",R3419&lt;&gt;"",S3419&lt;&gt;"",T3419&lt;&gt;"",)), "Address Empty", ISBLANK(A3419), "", ISBLANK(B3419), "Room Number Empty", ISBLANK(C3419), "First Name Empty", ISBLANK(E3419), "Last Name Empty", ISBLANK(F3419), "Date of Birth Empty", ISBLANK(G3419), "NI Number Empty", ISBLANK(H3419), "Check In Date Empty", ISBLANK(J3419), "HB Claim Ref Number Empty", ISBLANK(K3419), "Referral Agency Empty", ISBLANK(M3419), "Gender Empty", ISBLANK(N3419), "Religion Empty", ISBLANK(O3419), "Ethnicity Empty", ISBLANK(P3419), "Nationality Empty", ISBLANK(Q3419), "Disability Empty", ISBLANK(R3419), "Sexual Orientation Empty", ISBLANK(S3419), "Language Empty", ISBLANK(T3419), "Risk Assessment Empty", AND(G3419&lt;&gt;"",H3419&lt;&gt;""), IF(SUMPRODUCT(($G$2:$G$5000=G3419)*($H$2:$H$5000=H3419))&gt;1,"CONFLICT: NI and Check-in Date Already in Use","Correct"), TRUE, "Correct")</f>
        <v/>
      </c>
    </row>
    <row r="3420" spans="1:22" s="14" customFormat="1" x14ac:dyDescent="0.5">
      <c r="A3420" s="10"/>
      <c r="B3420" s="11"/>
      <c r="C3420" s="10"/>
      <c r="D3420" s="10"/>
      <c r="E3420" s="10"/>
      <c r="F3420" s="12"/>
      <c r="G3420" s="10"/>
      <c r="H3420" s="12"/>
      <c r="I3420" s="12"/>
      <c r="J3420" s="13"/>
      <c r="K3420" s="10"/>
      <c r="L3420" s="15" t="str">
        <f ca="1">IF(ISBLANK(F3420), "", DATEDIF(Tenants[[#This Row],[DateOfBirth]],TODAY(),"Y"))</f>
        <v/>
      </c>
      <c r="M3420" s="10"/>
      <c r="N3420" s="10"/>
      <c r="O3420" s="10"/>
      <c r="P3420" s="10"/>
      <c r="Q3420" s="10"/>
      <c r="R3420" s="10"/>
      <c r="S3420" s="10"/>
      <c r="T3420" s="10"/>
      <c r="U3420" s="16" t="str">
        <f t="shared" si="54"/>
        <v/>
      </c>
      <c r="V3420" s="16" t="str" cm="1">
        <f t="array" ref="V3420">_xlfn.IFS(AND(ISBLANK(A3420), OR(B3420&lt;&gt;"",C3420&lt;&gt;"",E3420&lt;&gt;"",F3420&lt;&gt;"",G3420&lt;&gt;"",H3420&lt;&gt;"",J3420&lt;&gt;"",K3420&lt;&gt;"",M3420&lt;&gt;"",N3420&lt;&gt;"",O3420&lt;&gt;"",P3420&lt;&gt;"",Q3420&lt;&gt;"",R3420&lt;&gt;"",S3420&lt;&gt;"",T3420&lt;&gt;"",)), "Address Empty", ISBLANK(A3420), "", ISBLANK(B3420), "Room Number Empty", ISBLANK(C3420), "First Name Empty", ISBLANK(E3420), "Last Name Empty", ISBLANK(F3420), "Date of Birth Empty", ISBLANK(G3420), "NI Number Empty", ISBLANK(H3420), "Check In Date Empty", ISBLANK(J3420), "HB Claim Ref Number Empty", ISBLANK(K3420), "Referral Agency Empty", ISBLANK(M3420), "Gender Empty", ISBLANK(N3420), "Religion Empty", ISBLANK(O3420), "Ethnicity Empty", ISBLANK(P3420), "Nationality Empty", ISBLANK(Q3420), "Disability Empty", ISBLANK(R3420), "Sexual Orientation Empty", ISBLANK(S3420), "Language Empty", ISBLANK(T3420), "Risk Assessment Empty", AND(G3420&lt;&gt;"",H3420&lt;&gt;""), IF(SUMPRODUCT(($G$2:$G$5000=G3420)*($H$2:$H$5000=H3420))&gt;1,"CONFLICT: NI and Check-in Date Already in Use","Correct"), TRUE, "Correct")</f>
        <v/>
      </c>
    </row>
    <row r="3421" spans="1:22" s="14" customFormat="1" x14ac:dyDescent="0.5">
      <c r="A3421" s="10"/>
      <c r="B3421" s="11"/>
      <c r="C3421" s="10"/>
      <c r="D3421" s="10"/>
      <c r="E3421" s="10"/>
      <c r="F3421" s="12"/>
      <c r="G3421" s="10"/>
      <c r="H3421" s="12"/>
      <c r="I3421" s="12"/>
      <c r="J3421" s="13"/>
      <c r="K3421" s="10"/>
      <c r="L3421" s="15" t="str">
        <f ca="1">IF(ISBLANK(F3421), "", DATEDIF(Tenants[[#This Row],[DateOfBirth]],TODAY(),"Y"))</f>
        <v/>
      </c>
      <c r="M3421" s="10"/>
      <c r="N3421" s="10"/>
      <c r="O3421" s="10"/>
      <c r="P3421" s="10"/>
      <c r="Q3421" s="10"/>
      <c r="R3421" s="10"/>
      <c r="S3421" s="10"/>
      <c r="T3421" s="10"/>
      <c r="U3421" s="16" t="str">
        <f t="shared" si="54"/>
        <v/>
      </c>
      <c r="V3421" s="16" t="str" cm="1">
        <f t="array" ref="V3421">_xlfn.IFS(AND(ISBLANK(A3421), OR(B3421&lt;&gt;"",C3421&lt;&gt;"",E3421&lt;&gt;"",F3421&lt;&gt;"",G3421&lt;&gt;"",H3421&lt;&gt;"",J3421&lt;&gt;"",K3421&lt;&gt;"",M3421&lt;&gt;"",N3421&lt;&gt;"",O3421&lt;&gt;"",P3421&lt;&gt;"",Q3421&lt;&gt;"",R3421&lt;&gt;"",S3421&lt;&gt;"",T3421&lt;&gt;"",)), "Address Empty", ISBLANK(A3421), "", ISBLANK(B3421), "Room Number Empty", ISBLANK(C3421), "First Name Empty", ISBLANK(E3421), "Last Name Empty", ISBLANK(F3421), "Date of Birth Empty", ISBLANK(G3421), "NI Number Empty", ISBLANK(H3421), "Check In Date Empty", ISBLANK(J3421), "HB Claim Ref Number Empty", ISBLANK(K3421), "Referral Agency Empty", ISBLANK(M3421), "Gender Empty", ISBLANK(N3421), "Religion Empty", ISBLANK(O3421), "Ethnicity Empty", ISBLANK(P3421), "Nationality Empty", ISBLANK(Q3421), "Disability Empty", ISBLANK(R3421), "Sexual Orientation Empty", ISBLANK(S3421), "Language Empty", ISBLANK(T3421), "Risk Assessment Empty", AND(G3421&lt;&gt;"",H3421&lt;&gt;""), IF(SUMPRODUCT(($G$2:$G$5000=G3421)*($H$2:$H$5000=H3421))&gt;1,"CONFLICT: NI and Check-in Date Already in Use","Correct"), TRUE, "Correct")</f>
        <v/>
      </c>
    </row>
    <row r="3422" spans="1:22" s="14" customFormat="1" x14ac:dyDescent="0.5">
      <c r="A3422" s="10"/>
      <c r="B3422" s="11"/>
      <c r="C3422" s="10"/>
      <c r="D3422" s="10"/>
      <c r="E3422" s="10"/>
      <c r="F3422" s="12"/>
      <c r="G3422" s="10"/>
      <c r="H3422" s="12"/>
      <c r="I3422" s="12"/>
      <c r="J3422" s="13"/>
      <c r="K3422" s="10"/>
      <c r="L3422" s="15" t="str">
        <f ca="1">IF(ISBLANK(F3422), "", DATEDIF(Tenants[[#This Row],[DateOfBirth]],TODAY(),"Y"))</f>
        <v/>
      </c>
      <c r="M3422" s="10"/>
      <c r="N3422" s="10"/>
      <c r="O3422" s="10"/>
      <c r="P3422" s="10"/>
      <c r="Q3422" s="10"/>
      <c r="R3422" s="10"/>
      <c r="S3422" s="10"/>
      <c r="T3422" s="10"/>
      <c r="U3422" s="16" t="str">
        <f t="shared" si="54"/>
        <v/>
      </c>
      <c r="V3422" s="16" t="str" cm="1">
        <f t="array" ref="V3422">_xlfn.IFS(AND(ISBLANK(A3422), OR(B3422&lt;&gt;"",C3422&lt;&gt;"",E3422&lt;&gt;"",F3422&lt;&gt;"",G3422&lt;&gt;"",H3422&lt;&gt;"",J3422&lt;&gt;"",K3422&lt;&gt;"",M3422&lt;&gt;"",N3422&lt;&gt;"",O3422&lt;&gt;"",P3422&lt;&gt;"",Q3422&lt;&gt;"",R3422&lt;&gt;"",S3422&lt;&gt;"",T3422&lt;&gt;"",)), "Address Empty", ISBLANK(A3422), "", ISBLANK(B3422), "Room Number Empty", ISBLANK(C3422), "First Name Empty", ISBLANK(E3422), "Last Name Empty", ISBLANK(F3422), "Date of Birth Empty", ISBLANK(G3422), "NI Number Empty", ISBLANK(H3422), "Check In Date Empty", ISBLANK(J3422), "HB Claim Ref Number Empty", ISBLANK(K3422), "Referral Agency Empty", ISBLANK(M3422), "Gender Empty", ISBLANK(N3422), "Religion Empty", ISBLANK(O3422), "Ethnicity Empty", ISBLANK(P3422), "Nationality Empty", ISBLANK(Q3422), "Disability Empty", ISBLANK(R3422), "Sexual Orientation Empty", ISBLANK(S3422), "Language Empty", ISBLANK(T3422), "Risk Assessment Empty", AND(G3422&lt;&gt;"",H3422&lt;&gt;""), IF(SUMPRODUCT(($G$2:$G$5000=G3422)*($H$2:$H$5000=H3422))&gt;1,"CONFLICT: NI and Check-in Date Already in Use","Correct"), TRUE, "Correct")</f>
        <v/>
      </c>
    </row>
    <row r="3423" spans="1:22" s="14" customFormat="1" x14ac:dyDescent="0.5">
      <c r="A3423" s="10"/>
      <c r="B3423" s="11"/>
      <c r="C3423" s="10"/>
      <c r="D3423" s="10"/>
      <c r="E3423" s="10"/>
      <c r="F3423" s="12"/>
      <c r="G3423" s="10"/>
      <c r="H3423" s="12"/>
      <c r="I3423" s="12"/>
      <c r="J3423" s="13"/>
      <c r="K3423" s="10"/>
      <c r="L3423" s="15" t="str">
        <f ca="1">IF(ISBLANK(F3423), "", DATEDIF(Tenants[[#This Row],[DateOfBirth]],TODAY(),"Y"))</f>
        <v/>
      </c>
      <c r="M3423" s="10"/>
      <c r="N3423" s="10"/>
      <c r="O3423" s="10"/>
      <c r="P3423" s="10"/>
      <c r="Q3423" s="10"/>
      <c r="R3423" s="10"/>
      <c r="S3423" s="10"/>
      <c r="T3423" s="10"/>
      <c r="U3423" s="16" t="str">
        <f t="shared" si="54"/>
        <v/>
      </c>
      <c r="V3423" s="16" t="str" cm="1">
        <f t="array" ref="V3423">_xlfn.IFS(AND(ISBLANK(A3423), OR(B3423&lt;&gt;"",C3423&lt;&gt;"",E3423&lt;&gt;"",F3423&lt;&gt;"",G3423&lt;&gt;"",H3423&lt;&gt;"",J3423&lt;&gt;"",K3423&lt;&gt;"",M3423&lt;&gt;"",N3423&lt;&gt;"",O3423&lt;&gt;"",P3423&lt;&gt;"",Q3423&lt;&gt;"",R3423&lt;&gt;"",S3423&lt;&gt;"",T3423&lt;&gt;"",)), "Address Empty", ISBLANK(A3423), "", ISBLANK(B3423), "Room Number Empty", ISBLANK(C3423), "First Name Empty", ISBLANK(E3423), "Last Name Empty", ISBLANK(F3423), "Date of Birth Empty", ISBLANK(G3423), "NI Number Empty", ISBLANK(H3423), "Check In Date Empty", ISBLANK(J3423), "HB Claim Ref Number Empty", ISBLANK(K3423), "Referral Agency Empty", ISBLANK(M3423), "Gender Empty", ISBLANK(N3423), "Religion Empty", ISBLANK(O3423), "Ethnicity Empty", ISBLANK(P3423), "Nationality Empty", ISBLANK(Q3423), "Disability Empty", ISBLANK(R3423), "Sexual Orientation Empty", ISBLANK(S3423), "Language Empty", ISBLANK(T3423), "Risk Assessment Empty", AND(G3423&lt;&gt;"",H3423&lt;&gt;""), IF(SUMPRODUCT(($G$2:$G$5000=G3423)*($H$2:$H$5000=H3423))&gt;1,"CONFLICT: NI and Check-in Date Already in Use","Correct"), TRUE, "Correct")</f>
        <v/>
      </c>
    </row>
    <row r="3424" spans="1:22" s="14" customFormat="1" x14ac:dyDescent="0.5">
      <c r="A3424" s="10"/>
      <c r="B3424" s="11"/>
      <c r="C3424" s="10"/>
      <c r="D3424" s="10"/>
      <c r="E3424" s="10"/>
      <c r="F3424" s="12"/>
      <c r="G3424" s="10"/>
      <c r="H3424" s="12"/>
      <c r="I3424" s="12"/>
      <c r="J3424" s="13"/>
      <c r="K3424" s="10"/>
      <c r="L3424" s="15" t="str">
        <f ca="1">IF(ISBLANK(F3424), "", DATEDIF(Tenants[[#This Row],[DateOfBirth]],TODAY(),"Y"))</f>
        <v/>
      </c>
      <c r="M3424" s="10"/>
      <c r="N3424" s="10"/>
      <c r="O3424" s="10"/>
      <c r="P3424" s="10"/>
      <c r="Q3424" s="10"/>
      <c r="R3424" s="10"/>
      <c r="S3424" s="10"/>
      <c r="T3424" s="10"/>
      <c r="U3424" s="16" t="str">
        <f t="shared" si="54"/>
        <v/>
      </c>
      <c r="V3424" s="16" t="str" cm="1">
        <f t="array" ref="V3424">_xlfn.IFS(AND(ISBLANK(A3424), OR(B3424&lt;&gt;"",C3424&lt;&gt;"",E3424&lt;&gt;"",F3424&lt;&gt;"",G3424&lt;&gt;"",H3424&lt;&gt;"",J3424&lt;&gt;"",K3424&lt;&gt;"",M3424&lt;&gt;"",N3424&lt;&gt;"",O3424&lt;&gt;"",P3424&lt;&gt;"",Q3424&lt;&gt;"",R3424&lt;&gt;"",S3424&lt;&gt;"",T3424&lt;&gt;"",)), "Address Empty", ISBLANK(A3424), "", ISBLANK(B3424), "Room Number Empty", ISBLANK(C3424), "First Name Empty", ISBLANK(E3424), "Last Name Empty", ISBLANK(F3424), "Date of Birth Empty", ISBLANK(G3424), "NI Number Empty", ISBLANK(H3424), "Check In Date Empty", ISBLANK(J3424), "HB Claim Ref Number Empty", ISBLANK(K3424), "Referral Agency Empty", ISBLANK(M3424), "Gender Empty", ISBLANK(N3424), "Religion Empty", ISBLANK(O3424), "Ethnicity Empty", ISBLANK(P3424), "Nationality Empty", ISBLANK(Q3424), "Disability Empty", ISBLANK(R3424), "Sexual Orientation Empty", ISBLANK(S3424), "Language Empty", ISBLANK(T3424), "Risk Assessment Empty", AND(G3424&lt;&gt;"",H3424&lt;&gt;""), IF(SUMPRODUCT(($G$2:$G$5000=G3424)*($H$2:$H$5000=H3424))&gt;1,"CONFLICT: NI and Check-in Date Already in Use","Correct"), TRUE, "Correct")</f>
        <v/>
      </c>
    </row>
    <row r="3425" spans="1:22" s="14" customFormat="1" x14ac:dyDescent="0.5">
      <c r="A3425" s="10"/>
      <c r="B3425" s="11"/>
      <c r="C3425" s="10"/>
      <c r="D3425" s="10"/>
      <c r="E3425" s="10"/>
      <c r="F3425" s="12"/>
      <c r="G3425" s="10"/>
      <c r="H3425" s="12"/>
      <c r="I3425" s="12"/>
      <c r="J3425" s="13"/>
      <c r="K3425" s="10"/>
      <c r="L3425" s="15" t="str">
        <f ca="1">IF(ISBLANK(F3425), "", DATEDIF(Tenants[[#This Row],[DateOfBirth]],TODAY(),"Y"))</f>
        <v/>
      </c>
      <c r="M3425" s="10"/>
      <c r="N3425" s="10"/>
      <c r="O3425" s="10"/>
      <c r="P3425" s="10"/>
      <c r="Q3425" s="10"/>
      <c r="R3425" s="10"/>
      <c r="S3425" s="10"/>
      <c r="T3425" s="10"/>
      <c r="U3425" s="16" t="str">
        <f t="shared" si="54"/>
        <v/>
      </c>
      <c r="V3425" s="16" t="str" cm="1">
        <f t="array" ref="V3425">_xlfn.IFS(AND(ISBLANK(A3425), OR(B3425&lt;&gt;"",C3425&lt;&gt;"",E3425&lt;&gt;"",F3425&lt;&gt;"",G3425&lt;&gt;"",H3425&lt;&gt;"",J3425&lt;&gt;"",K3425&lt;&gt;"",M3425&lt;&gt;"",N3425&lt;&gt;"",O3425&lt;&gt;"",P3425&lt;&gt;"",Q3425&lt;&gt;"",R3425&lt;&gt;"",S3425&lt;&gt;"",T3425&lt;&gt;"",)), "Address Empty", ISBLANK(A3425), "", ISBLANK(B3425), "Room Number Empty", ISBLANK(C3425), "First Name Empty", ISBLANK(E3425), "Last Name Empty", ISBLANK(F3425), "Date of Birth Empty", ISBLANK(G3425), "NI Number Empty", ISBLANK(H3425), "Check In Date Empty", ISBLANK(J3425), "HB Claim Ref Number Empty", ISBLANK(K3425), "Referral Agency Empty", ISBLANK(M3425), "Gender Empty", ISBLANK(N3425), "Religion Empty", ISBLANK(O3425), "Ethnicity Empty", ISBLANK(P3425), "Nationality Empty", ISBLANK(Q3425), "Disability Empty", ISBLANK(R3425), "Sexual Orientation Empty", ISBLANK(S3425), "Language Empty", ISBLANK(T3425), "Risk Assessment Empty", AND(G3425&lt;&gt;"",H3425&lt;&gt;""), IF(SUMPRODUCT(($G$2:$G$5000=G3425)*($H$2:$H$5000=H3425))&gt;1,"CONFLICT: NI and Check-in Date Already in Use","Correct"), TRUE, "Correct")</f>
        <v/>
      </c>
    </row>
    <row r="3426" spans="1:22" s="14" customFormat="1" x14ac:dyDescent="0.5">
      <c r="A3426" s="10"/>
      <c r="B3426" s="11"/>
      <c r="C3426" s="10"/>
      <c r="D3426" s="10"/>
      <c r="E3426" s="10"/>
      <c r="F3426" s="12"/>
      <c r="G3426" s="10"/>
      <c r="H3426" s="12"/>
      <c r="I3426" s="12"/>
      <c r="J3426" s="13"/>
      <c r="K3426" s="10"/>
      <c r="L3426" s="15" t="str">
        <f ca="1">IF(ISBLANK(F3426), "", DATEDIF(Tenants[[#This Row],[DateOfBirth]],TODAY(),"Y"))</f>
        <v/>
      </c>
      <c r="M3426" s="10"/>
      <c r="N3426" s="10"/>
      <c r="O3426" s="10"/>
      <c r="P3426" s="10"/>
      <c r="Q3426" s="10"/>
      <c r="R3426" s="10"/>
      <c r="S3426" s="10"/>
      <c r="T3426" s="10"/>
      <c r="U3426" s="16" t="str">
        <f t="shared" si="54"/>
        <v/>
      </c>
      <c r="V3426" s="16" t="str" cm="1">
        <f t="array" ref="V3426">_xlfn.IFS(AND(ISBLANK(A3426), OR(B3426&lt;&gt;"",C3426&lt;&gt;"",E3426&lt;&gt;"",F3426&lt;&gt;"",G3426&lt;&gt;"",H3426&lt;&gt;"",J3426&lt;&gt;"",K3426&lt;&gt;"",M3426&lt;&gt;"",N3426&lt;&gt;"",O3426&lt;&gt;"",P3426&lt;&gt;"",Q3426&lt;&gt;"",R3426&lt;&gt;"",S3426&lt;&gt;"",T3426&lt;&gt;"",)), "Address Empty", ISBLANK(A3426), "", ISBLANK(B3426), "Room Number Empty", ISBLANK(C3426), "First Name Empty", ISBLANK(E3426), "Last Name Empty", ISBLANK(F3426), "Date of Birth Empty", ISBLANK(G3426), "NI Number Empty", ISBLANK(H3426), "Check In Date Empty", ISBLANK(J3426), "HB Claim Ref Number Empty", ISBLANK(K3426), "Referral Agency Empty", ISBLANK(M3426), "Gender Empty", ISBLANK(N3426), "Religion Empty", ISBLANK(O3426), "Ethnicity Empty", ISBLANK(P3426), "Nationality Empty", ISBLANK(Q3426), "Disability Empty", ISBLANK(R3426), "Sexual Orientation Empty", ISBLANK(S3426), "Language Empty", ISBLANK(T3426), "Risk Assessment Empty", AND(G3426&lt;&gt;"",H3426&lt;&gt;""), IF(SUMPRODUCT(($G$2:$G$5000=G3426)*($H$2:$H$5000=H3426))&gt;1,"CONFLICT: NI and Check-in Date Already in Use","Correct"), TRUE, "Correct")</f>
        <v/>
      </c>
    </row>
    <row r="3427" spans="1:22" s="14" customFormat="1" x14ac:dyDescent="0.5">
      <c r="A3427" s="10"/>
      <c r="B3427" s="11"/>
      <c r="C3427" s="10"/>
      <c r="D3427" s="10"/>
      <c r="E3427" s="10"/>
      <c r="F3427" s="12"/>
      <c r="G3427" s="10"/>
      <c r="H3427" s="12"/>
      <c r="I3427" s="12"/>
      <c r="J3427" s="13"/>
      <c r="K3427" s="10"/>
      <c r="L3427" s="15" t="str">
        <f ca="1">IF(ISBLANK(F3427), "", DATEDIF(Tenants[[#This Row],[DateOfBirth]],TODAY(),"Y"))</f>
        <v/>
      </c>
      <c r="M3427" s="10"/>
      <c r="N3427" s="10"/>
      <c r="O3427" s="10"/>
      <c r="P3427" s="10"/>
      <c r="Q3427" s="10"/>
      <c r="R3427" s="10"/>
      <c r="S3427" s="10"/>
      <c r="T3427" s="10"/>
      <c r="U3427" s="16" t="str">
        <f t="shared" si="54"/>
        <v/>
      </c>
      <c r="V3427" s="16" t="str" cm="1">
        <f t="array" ref="V3427">_xlfn.IFS(AND(ISBLANK(A3427), OR(B3427&lt;&gt;"",C3427&lt;&gt;"",E3427&lt;&gt;"",F3427&lt;&gt;"",G3427&lt;&gt;"",H3427&lt;&gt;"",J3427&lt;&gt;"",K3427&lt;&gt;"",M3427&lt;&gt;"",N3427&lt;&gt;"",O3427&lt;&gt;"",P3427&lt;&gt;"",Q3427&lt;&gt;"",R3427&lt;&gt;"",S3427&lt;&gt;"",T3427&lt;&gt;"",)), "Address Empty", ISBLANK(A3427), "", ISBLANK(B3427), "Room Number Empty", ISBLANK(C3427), "First Name Empty", ISBLANK(E3427), "Last Name Empty", ISBLANK(F3427), "Date of Birth Empty", ISBLANK(G3427), "NI Number Empty", ISBLANK(H3427), "Check In Date Empty", ISBLANK(J3427), "HB Claim Ref Number Empty", ISBLANK(K3427), "Referral Agency Empty", ISBLANK(M3427), "Gender Empty", ISBLANK(N3427), "Religion Empty", ISBLANK(O3427), "Ethnicity Empty", ISBLANK(P3427), "Nationality Empty", ISBLANK(Q3427), "Disability Empty", ISBLANK(R3427), "Sexual Orientation Empty", ISBLANK(S3427), "Language Empty", ISBLANK(T3427), "Risk Assessment Empty", AND(G3427&lt;&gt;"",H3427&lt;&gt;""), IF(SUMPRODUCT(($G$2:$G$5000=G3427)*($H$2:$H$5000=H3427))&gt;1,"CONFLICT: NI and Check-in Date Already in Use","Correct"), TRUE, "Correct")</f>
        <v/>
      </c>
    </row>
    <row r="3428" spans="1:22" s="14" customFormat="1" x14ac:dyDescent="0.5">
      <c r="A3428" s="10"/>
      <c r="B3428" s="11"/>
      <c r="C3428" s="10"/>
      <c r="D3428" s="10"/>
      <c r="E3428" s="10"/>
      <c r="F3428" s="12"/>
      <c r="G3428" s="10"/>
      <c r="H3428" s="12"/>
      <c r="I3428" s="12"/>
      <c r="J3428" s="13"/>
      <c r="K3428" s="10"/>
      <c r="L3428" s="15" t="str">
        <f ca="1">IF(ISBLANK(F3428), "", DATEDIF(Tenants[[#This Row],[DateOfBirth]],TODAY(),"Y"))</f>
        <v/>
      </c>
      <c r="M3428" s="10"/>
      <c r="N3428" s="10"/>
      <c r="O3428" s="10"/>
      <c r="P3428" s="10"/>
      <c r="Q3428" s="10"/>
      <c r="R3428" s="10"/>
      <c r="S3428" s="10"/>
      <c r="T3428" s="10"/>
      <c r="U3428" s="16" t="str">
        <f t="shared" si="54"/>
        <v/>
      </c>
      <c r="V3428" s="16" t="str" cm="1">
        <f t="array" ref="V3428">_xlfn.IFS(AND(ISBLANK(A3428), OR(B3428&lt;&gt;"",C3428&lt;&gt;"",E3428&lt;&gt;"",F3428&lt;&gt;"",G3428&lt;&gt;"",H3428&lt;&gt;"",J3428&lt;&gt;"",K3428&lt;&gt;"",M3428&lt;&gt;"",N3428&lt;&gt;"",O3428&lt;&gt;"",P3428&lt;&gt;"",Q3428&lt;&gt;"",R3428&lt;&gt;"",S3428&lt;&gt;"",T3428&lt;&gt;"",)), "Address Empty", ISBLANK(A3428), "", ISBLANK(B3428), "Room Number Empty", ISBLANK(C3428), "First Name Empty", ISBLANK(E3428), "Last Name Empty", ISBLANK(F3428), "Date of Birth Empty", ISBLANK(G3428), "NI Number Empty", ISBLANK(H3428), "Check In Date Empty", ISBLANK(J3428), "HB Claim Ref Number Empty", ISBLANK(K3428), "Referral Agency Empty", ISBLANK(M3428), "Gender Empty", ISBLANK(N3428), "Religion Empty", ISBLANK(O3428), "Ethnicity Empty", ISBLANK(P3428), "Nationality Empty", ISBLANK(Q3428), "Disability Empty", ISBLANK(R3428), "Sexual Orientation Empty", ISBLANK(S3428), "Language Empty", ISBLANK(T3428), "Risk Assessment Empty", AND(G3428&lt;&gt;"",H3428&lt;&gt;""), IF(SUMPRODUCT(($G$2:$G$5000=G3428)*($H$2:$H$5000=H3428))&gt;1,"CONFLICT: NI and Check-in Date Already in Use","Correct"), TRUE, "Correct")</f>
        <v/>
      </c>
    </row>
    <row r="3429" spans="1:22" s="14" customFormat="1" x14ac:dyDescent="0.5">
      <c r="A3429" s="10"/>
      <c r="B3429" s="11"/>
      <c r="C3429" s="10"/>
      <c r="D3429" s="10"/>
      <c r="E3429" s="10"/>
      <c r="F3429" s="12"/>
      <c r="G3429" s="10"/>
      <c r="H3429" s="12"/>
      <c r="I3429" s="12"/>
      <c r="J3429" s="13"/>
      <c r="K3429" s="10"/>
      <c r="L3429" s="15" t="str">
        <f ca="1">IF(ISBLANK(F3429), "", DATEDIF(Tenants[[#This Row],[DateOfBirth]],TODAY(),"Y"))</f>
        <v/>
      </c>
      <c r="M3429" s="10"/>
      <c r="N3429" s="10"/>
      <c r="O3429" s="10"/>
      <c r="P3429" s="10"/>
      <c r="Q3429" s="10"/>
      <c r="R3429" s="10"/>
      <c r="S3429" s="10"/>
      <c r="T3429" s="10"/>
      <c r="U3429" s="16" t="str">
        <f t="shared" si="54"/>
        <v/>
      </c>
      <c r="V3429" s="16" t="str" cm="1">
        <f t="array" ref="V3429">_xlfn.IFS(AND(ISBLANK(A3429), OR(B3429&lt;&gt;"",C3429&lt;&gt;"",E3429&lt;&gt;"",F3429&lt;&gt;"",G3429&lt;&gt;"",H3429&lt;&gt;"",J3429&lt;&gt;"",K3429&lt;&gt;"",M3429&lt;&gt;"",N3429&lt;&gt;"",O3429&lt;&gt;"",P3429&lt;&gt;"",Q3429&lt;&gt;"",R3429&lt;&gt;"",S3429&lt;&gt;"",T3429&lt;&gt;"",)), "Address Empty", ISBLANK(A3429), "", ISBLANK(B3429), "Room Number Empty", ISBLANK(C3429), "First Name Empty", ISBLANK(E3429), "Last Name Empty", ISBLANK(F3429), "Date of Birth Empty", ISBLANK(G3429), "NI Number Empty", ISBLANK(H3429), "Check In Date Empty", ISBLANK(J3429), "HB Claim Ref Number Empty", ISBLANK(K3429), "Referral Agency Empty", ISBLANK(M3429), "Gender Empty", ISBLANK(N3429), "Religion Empty", ISBLANK(O3429), "Ethnicity Empty", ISBLANK(P3429), "Nationality Empty", ISBLANK(Q3429), "Disability Empty", ISBLANK(R3429), "Sexual Orientation Empty", ISBLANK(S3429), "Language Empty", ISBLANK(T3429), "Risk Assessment Empty", AND(G3429&lt;&gt;"",H3429&lt;&gt;""), IF(SUMPRODUCT(($G$2:$G$5000=G3429)*($H$2:$H$5000=H3429))&gt;1,"CONFLICT: NI and Check-in Date Already in Use","Correct"), TRUE, "Correct")</f>
        <v/>
      </c>
    </row>
    <row r="3430" spans="1:22" s="14" customFormat="1" x14ac:dyDescent="0.5">
      <c r="A3430" s="10"/>
      <c r="B3430" s="11"/>
      <c r="C3430" s="10"/>
      <c r="D3430" s="10"/>
      <c r="E3430" s="10"/>
      <c r="F3430" s="12"/>
      <c r="G3430" s="10"/>
      <c r="H3430" s="12"/>
      <c r="I3430" s="12"/>
      <c r="J3430" s="13"/>
      <c r="K3430" s="10"/>
      <c r="L3430" s="15" t="str">
        <f ca="1">IF(ISBLANK(F3430), "", DATEDIF(Tenants[[#This Row],[DateOfBirth]],TODAY(),"Y"))</f>
        <v/>
      </c>
      <c r="M3430" s="10"/>
      <c r="N3430" s="10"/>
      <c r="O3430" s="10"/>
      <c r="P3430" s="10"/>
      <c r="Q3430" s="10"/>
      <c r="R3430" s="10"/>
      <c r="S3430" s="10"/>
      <c r="T3430" s="10"/>
      <c r="U3430" s="16" t="str">
        <f t="shared" si="54"/>
        <v/>
      </c>
      <c r="V3430" s="16" t="str" cm="1">
        <f t="array" ref="V3430">_xlfn.IFS(AND(ISBLANK(A3430), OR(B3430&lt;&gt;"",C3430&lt;&gt;"",E3430&lt;&gt;"",F3430&lt;&gt;"",G3430&lt;&gt;"",H3430&lt;&gt;"",J3430&lt;&gt;"",K3430&lt;&gt;"",M3430&lt;&gt;"",N3430&lt;&gt;"",O3430&lt;&gt;"",P3430&lt;&gt;"",Q3430&lt;&gt;"",R3430&lt;&gt;"",S3430&lt;&gt;"",T3430&lt;&gt;"",)), "Address Empty", ISBLANK(A3430), "", ISBLANK(B3430), "Room Number Empty", ISBLANK(C3430), "First Name Empty", ISBLANK(E3430), "Last Name Empty", ISBLANK(F3430), "Date of Birth Empty", ISBLANK(G3430), "NI Number Empty", ISBLANK(H3430), "Check In Date Empty", ISBLANK(J3430), "HB Claim Ref Number Empty", ISBLANK(K3430), "Referral Agency Empty", ISBLANK(M3430), "Gender Empty", ISBLANK(N3430), "Religion Empty", ISBLANK(O3430), "Ethnicity Empty", ISBLANK(P3430), "Nationality Empty", ISBLANK(Q3430), "Disability Empty", ISBLANK(R3430), "Sexual Orientation Empty", ISBLANK(S3430), "Language Empty", ISBLANK(T3430), "Risk Assessment Empty", AND(G3430&lt;&gt;"",H3430&lt;&gt;""), IF(SUMPRODUCT(($G$2:$G$5000=G3430)*($H$2:$H$5000=H3430))&gt;1,"CONFLICT: NI and Check-in Date Already in Use","Correct"), TRUE, "Correct")</f>
        <v/>
      </c>
    </row>
    <row r="3431" spans="1:22" s="14" customFormat="1" x14ac:dyDescent="0.5">
      <c r="A3431" s="10"/>
      <c r="B3431" s="11"/>
      <c r="C3431" s="10"/>
      <c r="D3431" s="10"/>
      <c r="E3431" s="10"/>
      <c r="F3431" s="12"/>
      <c r="G3431" s="10"/>
      <c r="H3431" s="12"/>
      <c r="I3431" s="12"/>
      <c r="J3431" s="13"/>
      <c r="K3431" s="10"/>
      <c r="L3431" s="15" t="str">
        <f ca="1">IF(ISBLANK(F3431), "", DATEDIF(Tenants[[#This Row],[DateOfBirth]],TODAY(),"Y"))</f>
        <v/>
      </c>
      <c r="M3431" s="10"/>
      <c r="N3431" s="10"/>
      <c r="O3431" s="10"/>
      <c r="P3431" s="10"/>
      <c r="Q3431" s="10"/>
      <c r="R3431" s="10"/>
      <c r="S3431" s="10"/>
      <c r="T3431" s="10"/>
      <c r="U3431" s="16" t="str">
        <f t="shared" si="54"/>
        <v/>
      </c>
      <c r="V3431" s="16" t="str" cm="1">
        <f t="array" ref="V3431">_xlfn.IFS(AND(ISBLANK(A3431), OR(B3431&lt;&gt;"",C3431&lt;&gt;"",E3431&lt;&gt;"",F3431&lt;&gt;"",G3431&lt;&gt;"",H3431&lt;&gt;"",J3431&lt;&gt;"",K3431&lt;&gt;"",M3431&lt;&gt;"",N3431&lt;&gt;"",O3431&lt;&gt;"",P3431&lt;&gt;"",Q3431&lt;&gt;"",R3431&lt;&gt;"",S3431&lt;&gt;"",T3431&lt;&gt;"",)), "Address Empty", ISBLANK(A3431), "", ISBLANK(B3431), "Room Number Empty", ISBLANK(C3431), "First Name Empty", ISBLANK(E3431), "Last Name Empty", ISBLANK(F3431), "Date of Birth Empty", ISBLANK(G3431), "NI Number Empty", ISBLANK(H3431), "Check In Date Empty", ISBLANK(J3431), "HB Claim Ref Number Empty", ISBLANK(K3431), "Referral Agency Empty", ISBLANK(M3431), "Gender Empty", ISBLANK(N3431), "Religion Empty", ISBLANK(O3431), "Ethnicity Empty", ISBLANK(P3431), "Nationality Empty", ISBLANK(Q3431), "Disability Empty", ISBLANK(R3431), "Sexual Orientation Empty", ISBLANK(S3431), "Language Empty", ISBLANK(T3431), "Risk Assessment Empty", AND(G3431&lt;&gt;"",H3431&lt;&gt;""), IF(SUMPRODUCT(($G$2:$G$5000=G3431)*($H$2:$H$5000=H3431))&gt;1,"CONFLICT: NI and Check-in Date Already in Use","Correct"), TRUE, "Correct")</f>
        <v/>
      </c>
    </row>
    <row r="3432" spans="1:22" s="14" customFormat="1" x14ac:dyDescent="0.5">
      <c r="A3432" s="10"/>
      <c r="B3432" s="11"/>
      <c r="C3432" s="10"/>
      <c r="D3432" s="10"/>
      <c r="E3432" s="10"/>
      <c r="F3432" s="12"/>
      <c r="G3432" s="10"/>
      <c r="H3432" s="12"/>
      <c r="I3432" s="12"/>
      <c r="J3432" s="13"/>
      <c r="K3432" s="10"/>
      <c r="L3432" s="15" t="str">
        <f ca="1">IF(ISBLANK(F3432), "", DATEDIF(Tenants[[#This Row],[DateOfBirth]],TODAY(),"Y"))</f>
        <v/>
      </c>
      <c r="M3432" s="10"/>
      <c r="N3432" s="10"/>
      <c r="O3432" s="10"/>
      <c r="P3432" s="10"/>
      <c r="Q3432" s="10"/>
      <c r="R3432" s="10"/>
      <c r="S3432" s="10"/>
      <c r="T3432" s="10"/>
      <c r="U3432" s="16" t="str">
        <f t="shared" si="54"/>
        <v/>
      </c>
      <c r="V3432" s="16" t="str" cm="1">
        <f t="array" ref="V3432">_xlfn.IFS(AND(ISBLANK(A3432), OR(B3432&lt;&gt;"",C3432&lt;&gt;"",E3432&lt;&gt;"",F3432&lt;&gt;"",G3432&lt;&gt;"",H3432&lt;&gt;"",J3432&lt;&gt;"",K3432&lt;&gt;"",M3432&lt;&gt;"",N3432&lt;&gt;"",O3432&lt;&gt;"",P3432&lt;&gt;"",Q3432&lt;&gt;"",R3432&lt;&gt;"",S3432&lt;&gt;"",T3432&lt;&gt;"",)), "Address Empty", ISBLANK(A3432), "", ISBLANK(B3432), "Room Number Empty", ISBLANK(C3432), "First Name Empty", ISBLANK(E3432), "Last Name Empty", ISBLANK(F3432), "Date of Birth Empty", ISBLANK(G3432), "NI Number Empty", ISBLANK(H3432), "Check In Date Empty", ISBLANK(J3432), "HB Claim Ref Number Empty", ISBLANK(K3432), "Referral Agency Empty", ISBLANK(M3432), "Gender Empty", ISBLANK(N3432), "Religion Empty", ISBLANK(O3432), "Ethnicity Empty", ISBLANK(P3432), "Nationality Empty", ISBLANK(Q3432), "Disability Empty", ISBLANK(R3432), "Sexual Orientation Empty", ISBLANK(S3432), "Language Empty", ISBLANK(T3432), "Risk Assessment Empty", AND(G3432&lt;&gt;"",H3432&lt;&gt;""), IF(SUMPRODUCT(($G$2:$G$5000=G3432)*($H$2:$H$5000=H3432))&gt;1,"CONFLICT: NI and Check-in Date Already in Use","Correct"), TRUE, "Correct")</f>
        <v/>
      </c>
    </row>
    <row r="3433" spans="1:22" s="14" customFormat="1" x14ac:dyDescent="0.5">
      <c r="A3433" s="10"/>
      <c r="B3433" s="11"/>
      <c r="C3433" s="10"/>
      <c r="D3433" s="10"/>
      <c r="E3433" s="10"/>
      <c r="F3433" s="12"/>
      <c r="G3433" s="10"/>
      <c r="H3433" s="12"/>
      <c r="I3433" s="12"/>
      <c r="J3433" s="13"/>
      <c r="K3433" s="10"/>
      <c r="L3433" s="15" t="str">
        <f ca="1">IF(ISBLANK(F3433), "", DATEDIF(Tenants[[#This Row],[DateOfBirth]],TODAY(),"Y"))</f>
        <v/>
      </c>
      <c r="M3433" s="10"/>
      <c r="N3433" s="10"/>
      <c r="O3433" s="10"/>
      <c r="P3433" s="10"/>
      <c r="Q3433" s="10"/>
      <c r="R3433" s="10"/>
      <c r="S3433" s="10"/>
      <c r="T3433" s="10"/>
      <c r="U3433" s="16" t="str">
        <f t="shared" si="54"/>
        <v/>
      </c>
      <c r="V3433" s="16" t="str" cm="1">
        <f t="array" ref="V3433">_xlfn.IFS(AND(ISBLANK(A3433), OR(B3433&lt;&gt;"",C3433&lt;&gt;"",E3433&lt;&gt;"",F3433&lt;&gt;"",G3433&lt;&gt;"",H3433&lt;&gt;"",J3433&lt;&gt;"",K3433&lt;&gt;"",M3433&lt;&gt;"",N3433&lt;&gt;"",O3433&lt;&gt;"",P3433&lt;&gt;"",Q3433&lt;&gt;"",R3433&lt;&gt;"",S3433&lt;&gt;"",T3433&lt;&gt;"",)), "Address Empty", ISBLANK(A3433), "", ISBLANK(B3433), "Room Number Empty", ISBLANK(C3433), "First Name Empty", ISBLANK(E3433), "Last Name Empty", ISBLANK(F3433), "Date of Birth Empty", ISBLANK(G3433), "NI Number Empty", ISBLANK(H3433), "Check In Date Empty", ISBLANK(J3433), "HB Claim Ref Number Empty", ISBLANK(K3433), "Referral Agency Empty", ISBLANK(M3433), "Gender Empty", ISBLANK(N3433), "Religion Empty", ISBLANK(O3433), "Ethnicity Empty", ISBLANK(P3433), "Nationality Empty", ISBLANK(Q3433), "Disability Empty", ISBLANK(R3433), "Sexual Orientation Empty", ISBLANK(S3433), "Language Empty", ISBLANK(T3433), "Risk Assessment Empty", AND(G3433&lt;&gt;"",H3433&lt;&gt;""), IF(SUMPRODUCT(($G$2:$G$5000=G3433)*($H$2:$H$5000=H3433))&gt;1,"CONFLICT: NI and Check-in Date Already in Use","Correct"), TRUE, "Correct")</f>
        <v/>
      </c>
    </row>
    <row r="3434" spans="1:22" s="14" customFormat="1" x14ac:dyDescent="0.5">
      <c r="A3434" s="10"/>
      <c r="B3434" s="11"/>
      <c r="C3434" s="10"/>
      <c r="D3434" s="10"/>
      <c r="E3434" s="10"/>
      <c r="F3434" s="12"/>
      <c r="G3434" s="10"/>
      <c r="H3434" s="12"/>
      <c r="I3434" s="12"/>
      <c r="J3434" s="13"/>
      <c r="K3434" s="10"/>
      <c r="L3434" s="15" t="str">
        <f ca="1">IF(ISBLANK(F3434), "", DATEDIF(Tenants[[#This Row],[DateOfBirth]],TODAY(),"Y"))</f>
        <v/>
      </c>
      <c r="M3434" s="10"/>
      <c r="N3434" s="10"/>
      <c r="O3434" s="10"/>
      <c r="P3434" s="10"/>
      <c r="Q3434" s="10"/>
      <c r="R3434" s="10"/>
      <c r="S3434" s="10"/>
      <c r="T3434" s="10"/>
      <c r="U3434" s="16" t="str">
        <f t="shared" si="54"/>
        <v/>
      </c>
      <c r="V3434" s="16" t="str" cm="1">
        <f t="array" ref="V3434">_xlfn.IFS(AND(ISBLANK(A3434), OR(B3434&lt;&gt;"",C3434&lt;&gt;"",E3434&lt;&gt;"",F3434&lt;&gt;"",G3434&lt;&gt;"",H3434&lt;&gt;"",J3434&lt;&gt;"",K3434&lt;&gt;"",M3434&lt;&gt;"",N3434&lt;&gt;"",O3434&lt;&gt;"",P3434&lt;&gt;"",Q3434&lt;&gt;"",R3434&lt;&gt;"",S3434&lt;&gt;"",T3434&lt;&gt;"",)), "Address Empty", ISBLANK(A3434), "", ISBLANK(B3434), "Room Number Empty", ISBLANK(C3434), "First Name Empty", ISBLANK(E3434), "Last Name Empty", ISBLANK(F3434), "Date of Birth Empty", ISBLANK(G3434), "NI Number Empty", ISBLANK(H3434), "Check In Date Empty", ISBLANK(J3434), "HB Claim Ref Number Empty", ISBLANK(K3434), "Referral Agency Empty", ISBLANK(M3434), "Gender Empty", ISBLANK(N3434), "Religion Empty", ISBLANK(O3434), "Ethnicity Empty", ISBLANK(P3434), "Nationality Empty", ISBLANK(Q3434), "Disability Empty", ISBLANK(R3434), "Sexual Orientation Empty", ISBLANK(S3434), "Language Empty", ISBLANK(T3434), "Risk Assessment Empty", AND(G3434&lt;&gt;"",H3434&lt;&gt;""), IF(SUMPRODUCT(($G$2:$G$5000=G3434)*($H$2:$H$5000=H3434))&gt;1,"CONFLICT: NI and Check-in Date Already in Use","Correct"), TRUE, "Correct")</f>
        <v/>
      </c>
    </row>
    <row r="3435" spans="1:22" s="14" customFormat="1" x14ac:dyDescent="0.5">
      <c r="A3435" s="10"/>
      <c r="B3435" s="11"/>
      <c r="C3435" s="10"/>
      <c r="D3435" s="10"/>
      <c r="E3435" s="10"/>
      <c r="F3435" s="12"/>
      <c r="G3435" s="10"/>
      <c r="H3435" s="12"/>
      <c r="I3435" s="12"/>
      <c r="J3435" s="13"/>
      <c r="K3435" s="10"/>
      <c r="L3435" s="15" t="str">
        <f ca="1">IF(ISBLANK(F3435), "", DATEDIF(Tenants[[#This Row],[DateOfBirth]],TODAY(),"Y"))</f>
        <v/>
      </c>
      <c r="M3435" s="10"/>
      <c r="N3435" s="10"/>
      <c r="O3435" s="10"/>
      <c r="P3435" s="10"/>
      <c r="Q3435" s="10"/>
      <c r="R3435" s="10"/>
      <c r="S3435" s="10"/>
      <c r="T3435" s="10"/>
      <c r="U3435" s="16" t="str">
        <f t="shared" si="54"/>
        <v/>
      </c>
      <c r="V3435" s="16" t="str" cm="1">
        <f t="array" ref="V3435">_xlfn.IFS(AND(ISBLANK(A3435), OR(B3435&lt;&gt;"",C3435&lt;&gt;"",E3435&lt;&gt;"",F3435&lt;&gt;"",G3435&lt;&gt;"",H3435&lt;&gt;"",J3435&lt;&gt;"",K3435&lt;&gt;"",M3435&lt;&gt;"",N3435&lt;&gt;"",O3435&lt;&gt;"",P3435&lt;&gt;"",Q3435&lt;&gt;"",R3435&lt;&gt;"",S3435&lt;&gt;"",T3435&lt;&gt;"",)), "Address Empty", ISBLANK(A3435), "", ISBLANK(B3435), "Room Number Empty", ISBLANK(C3435), "First Name Empty", ISBLANK(E3435), "Last Name Empty", ISBLANK(F3435), "Date of Birth Empty", ISBLANK(G3435), "NI Number Empty", ISBLANK(H3435), "Check In Date Empty", ISBLANK(J3435), "HB Claim Ref Number Empty", ISBLANK(K3435), "Referral Agency Empty", ISBLANK(M3435), "Gender Empty", ISBLANK(N3435), "Religion Empty", ISBLANK(O3435), "Ethnicity Empty", ISBLANK(P3435), "Nationality Empty", ISBLANK(Q3435), "Disability Empty", ISBLANK(R3435), "Sexual Orientation Empty", ISBLANK(S3435), "Language Empty", ISBLANK(T3435), "Risk Assessment Empty", AND(G3435&lt;&gt;"",H3435&lt;&gt;""), IF(SUMPRODUCT(($G$2:$G$5000=G3435)*($H$2:$H$5000=H3435))&gt;1,"CONFLICT: NI and Check-in Date Already in Use","Correct"), TRUE, "Correct")</f>
        <v/>
      </c>
    </row>
    <row r="3436" spans="1:22" s="14" customFormat="1" x14ac:dyDescent="0.5">
      <c r="A3436" s="10"/>
      <c r="B3436" s="11"/>
      <c r="C3436" s="10"/>
      <c r="D3436" s="10"/>
      <c r="E3436" s="10"/>
      <c r="F3436" s="12"/>
      <c r="G3436" s="10"/>
      <c r="H3436" s="12"/>
      <c r="I3436" s="12"/>
      <c r="J3436" s="13"/>
      <c r="K3436" s="10"/>
      <c r="L3436" s="15" t="str">
        <f ca="1">IF(ISBLANK(F3436), "", DATEDIF(Tenants[[#This Row],[DateOfBirth]],TODAY(),"Y"))</f>
        <v/>
      </c>
      <c r="M3436" s="10"/>
      <c r="N3436" s="10"/>
      <c r="O3436" s="10"/>
      <c r="P3436" s="10"/>
      <c r="Q3436" s="10"/>
      <c r="R3436" s="10"/>
      <c r="S3436" s="10"/>
      <c r="T3436" s="10"/>
      <c r="U3436" s="16" t="str">
        <f t="shared" ref="U3436:U3499" si="55">IF(AND(ISBLANK(H3436),ISBLANK(I3436)),"",IF(ISBLANK(I3436),"ONGOING",DATEDIF(H3436,I3436,"Y")&amp;" YEAR(S) "&amp;DATEDIF(H3436,I3436,"YM")&amp;" MONTH(S)"))</f>
        <v/>
      </c>
      <c r="V3436" s="16" t="str" cm="1">
        <f t="array" ref="V3436">_xlfn.IFS(AND(ISBLANK(A3436), OR(B3436&lt;&gt;"",C3436&lt;&gt;"",E3436&lt;&gt;"",F3436&lt;&gt;"",G3436&lt;&gt;"",H3436&lt;&gt;"",J3436&lt;&gt;"",K3436&lt;&gt;"",M3436&lt;&gt;"",N3436&lt;&gt;"",O3436&lt;&gt;"",P3436&lt;&gt;"",Q3436&lt;&gt;"",R3436&lt;&gt;"",S3436&lt;&gt;"",T3436&lt;&gt;"",)), "Address Empty", ISBLANK(A3436), "", ISBLANK(B3436), "Room Number Empty", ISBLANK(C3436), "First Name Empty", ISBLANK(E3436), "Last Name Empty", ISBLANK(F3436), "Date of Birth Empty", ISBLANK(G3436), "NI Number Empty", ISBLANK(H3436), "Check In Date Empty", ISBLANK(J3436), "HB Claim Ref Number Empty", ISBLANK(K3436), "Referral Agency Empty", ISBLANK(M3436), "Gender Empty", ISBLANK(N3436), "Religion Empty", ISBLANK(O3436), "Ethnicity Empty", ISBLANK(P3436), "Nationality Empty", ISBLANK(Q3436), "Disability Empty", ISBLANK(R3436), "Sexual Orientation Empty", ISBLANK(S3436), "Language Empty", ISBLANK(T3436), "Risk Assessment Empty", AND(G3436&lt;&gt;"",H3436&lt;&gt;""), IF(SUMPRODUCT(($G$2:$G$5000=G3436)*($H$2:$H$5000=H3436))&gt;1,"CONFLICT: NI and Check-in Date Already in Use","Correct"), TRUE, "Correct")</f>
        <v/>
      </c>
    </row>
    <row r="3437" spans="1:22" s="14" customFormat="1" x14ac:dyDescent="0.5">
      <c r="A3437" s="10"/>
      <c r="B3437" s="11"/>
      <c r="C3437" s="10"/>
      <c r="D3437" s="10"/>
      <c r="E3437" s="10"/>
      <c r="F3437" s="12"/>
      <c r="G3437" s="10"/>
      <c r="H3437" s="12"/>
      <c r="I3437" s="12"/>
      <c r="J3437" s="13"/>
      <c r="K3437" s="10"/>
      <c r="L3437" s="15" t="str">
        <f ca="1">IF(ISBLANK(F3437), "", DATEDIF(Tenants[[#This Row],[DateOfBirth]],TODAY(),"Y"))</f>
        <v/>
      </c>
      <c r="M3437" s="10"/>
      <c r="N3437" s="10"/>
      <c r="O3437" s="10"/>
      <c r="P3437" s="10"/>
      <c r="Q3437" s="10"/>
      <c r="R3437" s="10"/>
      <c r="S3437" s="10"/>
      <c r="T3437" s="10"/>
      <c r="U3437" s="16" t="str">
        <f t="shared" si="55"/>
        <v/>
      </c>
      <c r="V3437" s="16" t="str" cm="1">
        <f t="array" ref="V3437">_xlfn.IFS(AND(ISBLANK(A3437), OR(B3437&lt;&gt;"",C3437&lt;&gt;"",E3437&lt;&gt;"",F3437&lt;&gt;"",G3437&lt;&gt;"",H3437&lt;&gt;"",J3437&lt;&gt;"",K3437&lt;&gt;"",M3437&lt;&gt;"",N3437&lt;&gt;"",O3437&lt;&gt;"",P3437&lt;&gt;"",Q3437&lt;&gt;"",R3437&lt;&gt;"",S3437&lt;&gt;"",T3437&lt;&gt;"",)), "Address Empty", ISBLANK(A3437), "", ISBLANK(B3437), "Room Number Empty", ISBLANK(C3437), "First Name Empty", ISBLANK(E3437), "Last Name Empty", ISBLANK(F3437), "Date of Birth Empty", ISBLANK(G3437), "NI Number Empty", ISBLANK(H3437), "Check In Date Empty", ISBLANK(J3437), "HB Claim Ref Number Empty", ISBLANK(K3437), "Referral Agency Empty", ISBLANK(M3437), "Gender Empty", ISBLANK(N3437), "Religion Empty", ISBLANK(O3437), "Ethnicity Empty", ISBLANK(P3437), "Nationality Empty", ISBLANK(Q3437), "Disability Empty", ISBLANK(R3437), "Sexual Orientation Empty", ISBLANK(S3437), "Language Empty", ISBLANK(T3437), "Risk Assessment Empty", AND(G3437&lt;&gt;"",H3437&lt;&gt;""), IF(SUMPRODUCT(($G$2:$G$5000=G3437)*($H$2:$H$5000=H3437))&gt;1,"CONFLICT: NI and Check-in Date Already in Use","Correct"), TRUE, "Correct")</f>
        <v/>
      </c>
    </row>
    <row r="3438" spans="1:22" s="14" customFormat="1" x14ac:dyDescent="0.5">
      <c r="A3438" s="10"/>
      <c r="B3438" s="11"/>
      <c r="C3438" s="10"/>
      <c r="D3438" s="10"/>
      <c r="E3438" s="10"/>
      <c r="F3438" s="12"/>
      <c r="G3438" s="10"/>
      <c r="H3438" s="12"/>
      <c r="I3438" s="12"/>
      <c r="J3438" s="13"/>
      <c r="K3438" s="10"/>
      <c r="L3438" s="15" t="str">
        <f ca="1">IF(ISBLANK(F3438), "", DATEDIF(Tenants[[#This Row],[DateOfBirth]],TODAY(),"Y"))</f>
        <v/>
      </c>
      <c r="M3438" s="10"/>
      <c r="N3438" s="10"/>
      <c r="O3438" s="10"/>
      <c r="P3438" s="10"/>
      <c r="Q3438" s="10"/>
      <c r="R3438" s="10"/>
      <c r="S3438" s="10"/>
      <c r="T3438" s="10"/>
      <c r="U3438" s="16" t="str">
        <f t="shared" si="55"/>
        <v/>
      </c>
      <c r="V3438" s="16" t="str" cm="1">
        <f t="array" ref="V3438">_xlfn.IFS(AND(ISBLANK(A3438), OR(B3438&lt;&gt;"",C3438&lt;&gt;"",E3438&lt;&gt;"",F3438&lt;&gt;"",G3438&lt;&gt;"",H3438&lt;&gt;"",J3438&lt;&gt;"",K3438&lt;&gt;"",M3438&lt;&gt;"",N3438&lt;&gt;"",O3438&lt;&gt;"",P3438&lt;&gt;"",Q3438&lt;&gt;"",R3438&lt;&gt;"",S3438&lt;&gt;"",T3438&lt;&gt;"",)), "Address Empty", ISBLANK(A3438), "", ISBLANK(B3438), "Room Number Empty", ISBLANK(C3438), "First Name Empty", ISBLANK(E3438), "Last Name Empty", ISBLANK(F3438), "Date of Birth Empty", ISBLANK(G3438), "NI Number Empty", ISBLANK(H3438), "Check In Date Empty", ISBLANK(J3438), "HB Claim Ref Number Empty", ISBLANK(K3438), "Referral Agency Empty", ISBLANK(M3438), "Gender Empty", ISBLANK(N3438), "Religion Empty", ISBLANK(O3438), "Ethnicity Empty", ISBLANK(P3438), "Nationality Empty", ISBLANK(Q3438), "Disability Empty", ISBLANK(R3438), "Sexual Orientation Empty", ISBLANK(S3438), "Language Empty", ISBLANK(T3438), "Risk Assessment Empty", AND(G3438&lt;&gt;"",H3438&lt;&gt;""), IF(SUMPRODUCT(($G$2:$G$5000=G3438)*($H$2:$H$5000=H3438))&gt;1,"CONFLICT: NI and Check-in Date Already in Use","Correct"), TRUE, "Correct")</f>
        <v/>
      </c>
    </row>
    <row r="3439" spans="1:22" s="14" customFormat="1" x14ac:dyDescent="0.5">
      <c r="A3439" s="10"/>
      <c r="B3439" s="11"/>
      <c r="C3439" s="10"/>
      <c r="D3439" s="10"/>
      <c r="E3439" s="10"/>
      <c r="F3439" s="12"/>
      <c r="G3439" s="10"/>
      <c r="H3439" s="12"/>
      <c r="I3439" s="12"/>
      <c r="J3439" s="13"/>
      <c r="K3439" s="10"/>
      <c r="L3439" s="15" t="str">
        <f ca="1">IF(ISBLANK(F3439), "", DATEDIF(Tenants[[#This Row],[DateOfBirth]],TODAY(),"Y"))</f>
        <v/>
      </c>
      <c r="M3439" s="10"/>
      <c r="N3439" s="10"/>
      <c r="O3439" s="10"/>
      <c r="P3439" s="10"/>
      <c r="Q3439" s="10"/>
      <c r="R3439" s="10"/>
      <c r="S3439" s="10"/>
      <c r="T3439" s="10"/>
      <c r="U3439" s="16" t="str">
        <f t="shared" si="55"/>
        <v/>
      </c>
      <c r="V3439" s="16" t="str" cm="1">
        <f t="array" ref="V3439">_xlfn.IFS(AND(ISBLANK(A3439), OR(B3439&lt;&gt;"",C3439&lt;&gt;"",E3439&lt;&gt;"",F3439&lt;&gt;"",G3439&lt;&gt;"",H3439&lt;&gt;"",J3439&lt;&gt;"",K3439&lt;&gt;"",M3439&lt;&gt;"",N3439&lt;&gt;"",O3439&lt;&gt;"",P3439&lt;&gt;"",Q3439&lt;&gt;"",R3439&lt;&gt;"",S3439&lt;&gt;"",T3439&lt;&gt;"",)), "Address Empty", ISBLANK(A3439), "", ISBLANK(B3439), "Room Number Empty", ISBLANK(C3439), "First Name Empty", ISBLANK(E3439), "Last Name Empty", ISBLANK(F3439), "Date of Birth Empty", ISBLANK(G3439), "NI Number Empty", ISBLANK(H3439), "Check In Date Empty", ISBLANK(J3439), "HB Claim Ref Number Empty", ISBLANK(K3439), "Referral Agency Empty", ISBLANK(M3439), "Gender Empty", ISBLANK(N3439), "Religion Empty", ISBLANK(O3439), "Ethnicity Empty", ISBLANK(P3439), "Nationality Empty", ISBLANK(Q3439), "Disability Empty", ISBLANK(R3439), "Sexual Orientation Empty", ISBLANK(S3439), "Language Empty", ISBLANK(T3439), "Risk Assessment Empty", AND(G3439&lt;&gt;"",H3439&lt;&gt;""), IF(SUMPRODUCT(($G$2:$G$5000=G3439)*($H$2:$H$5000=H3439))&gt;1,"CONFLICT: NI and Check-in Date Already in Use","Correct"), TRUE, "Correct")</f>
        <v/>
      </c>
    </row>
    <row r="3440" spans="1:22" s="14" customFormat="1" x14ac:dyDescent="0.5">
      <c r="A3440" s="10"/>
      <c r="B3440" s="11"/>
      <c r="C3440" s="10"/>
      <c r="D3440" s="10"/>
      <c r="E3440" s="10"/>
      <c r="F3440" s="12"/>
      <c r="G3440" s="10"/>
      <c r="H3440" s="12"/>
      <c r="I3440" s="12"/>
      <c r="J3440" s="13"/>
      <c r="K3440" s="10"/>
      <c r="L3440" s="15" t="str">
        <f ca="1">IF(ISBLANK(F3440), "", DATEDIF(Tenants[[#This Row],[DateOfBirth]],TODAY(),"Y"))</f>
        <v/>
      </c>
      <c r="M3440" s="10"/>
      <c r="N3440" s="10"/>
      <c r="O3440" s="10"/>
      <c r="P3440" s="10"/>
      <c r="Q3440" s="10"/>
      <c r="R3440" s="10"/>
      <c r="S3440" s="10"/>
      <c r="T3440" s="10"/>
      <c r="U3440" s="16" t="str">
        <f t="shared" si="55"/>
        <v/>
      </c>
      <c r="V3440" s="16" t="str" cm="1">
        <f t="array" ref="V3440">_xlfn.IFS(AND(ISBLANK(A3440), OR(B3440&lt;&gt;"",C3440&lt;&gt;"",E3440&lt;&gt;"",F3440&lt;&gt;"",G3440&lt;&gt;"",H3440&lt;&gt;"",J3440&lt;&gt;"",K3440&lt;&gt;"",M3440&lt;&gt;"",N3440&lt;&gt;"",O3440&lt;&gt;"",P3440&lt;&gt;"",Q3440&lt;&gt;"",R3440&lt;&gt;"",S3440&lt;&gt;"",T3440&lt;&gt;"",)), "Address Empty", ISBLANK(A3440), "", ISBLANK(B3440), "Room Number Empty", ISBLANK(C3440), "First Name Empty", ISBLANK(E3440), "Last Name Empty", ISBLANK(F3440), "Date of Birth Empty", ISBLANK(G3440), "NI Number Empty", ISBLANK(H3440), "Check In Date Empty", ISBLANK(J3440), "HB Claim Ref Number Empty", ISBLANK(K3440), "Referral Agency Empty", ISBLANK(M3440), "Gender Empty", ISBLANK(N3440), "Religion Empty", ISBLANK(O3440), "Ethnicity Empty", ISBLANK(P3440), "Nationality Empty", ISBLANK(Q3440), "Disability Empty", ISBLANK(R3440), "Sexual Orientation Empty", ISBLANK(S3440), "Language Empty", ISBLANK(T3440), "Risk Assessment Empty", AND(G3440&lt;&gt;"",H3440&lt;&gt;""), IF(SUMPRODUCT(($G$2:$G$5000=G3440)*($H$2:$H$5000=H3440))&gt;1,"CONFLICT: NI and Check-in Date Already in Use","Correct"), TRUE, "Correct")</f>
        <v/>
      </c>
    </row>
    <row r="3441" spans="1:22" s="14" customFormat="1" x14ac:dyDescent="0.5">
      <c r="A3441" s="10"/>
      <c r="B3441" s="11"/>
      <c r="C3441" s="10"/>
      <c r="D3441" s="10"/>
      <c r="E3441" s="10"/>
      <c r="F3441" s="12"/>
      <c r="G3441" s="10"/>
      <c r="H3441" s="12"/>
      <c r="I3441" s="12"/>
      <c r="J3441" s="13"/>
      <c r="K3441" s="10"/>
      <c r="L3441" s="15" t="str">
        <f ca="1">IF(ISBLANK(F3441), "", DATEDIF(Tenants[[#This Row],[DateOfBirth]],TODAY(),"Y"))</f>
        <v/>
      </c>
      <c r="M3441" s="10"/>
      <c r="N3441" s="10"/>
      <c r="O3441" s="10"/>
      <c r="P3441" s="10"/>
      <c r="Q3441" s="10"/>
      <c r="R3441" s="10"/>
      <c r="S3441" s="10"/>
      <c r="T3441" s="10"/>
      <c r="U3441" s="16" t="str">
        <f t="shared" si="55"/>
        <v/>
      </c>
      <c r="V3441" s="16" t="str" cm="1">
        <f t="array" ref="V3441">_xlfn.IFS(AND(ISBLANK(A3441), OR(B3441&lt;&gt;"",C3441&lt;&gt;"",E3441&lt;&gt;"",F3441&lt;&gt;"",G3441&lt;&gt;"",H3441&lt;&gt;"",J3441&lt;&gt;"",K3441&lt;&gt;"",M3441&lt;&gt;"",N3441&lt;&gt;"",O3441&lt;&gt;"",P3441&lt;&gt;"",Q3441&lt;&gt;"",R3441&lt;&gt;"",S3441&lt;&gt;"",T3441&lt;&gt;"",)), "Address Empty", ISBLANK(A3441), "", ISBLANK(B3441), "Room Number Empty", ISBLANK(C3441), "First Name Empty", ISBLANK(E3441), "Last Name Empty", ISBLANK(F3441), "Date of Birth Empty", ISBLANK(G3441), "NI Number Empty", ISBLANK(H3441), "Check In Date Empty", ISBLANK(J3441), "HB Claim Ref Number Empty", ISBLANK(K3441), "Referral Agency Empty", ISBLANK(M3441), "Gender Empty", ISBLANK(N3441), "Religion Empty", ISBLANK(O3441), "Ethnicity Empty", ISBLANK(P3441), "Nationality Empty", ISBLANK(Q3441), "Disability Empty", ISBLANK(R3441), "Sexual Orientation Empty", ISBLANK(S3441), "Language Empty", ISBLANK(T3441), "Risk Assessment Empty", AND(G3441&lt;&gt;"",H3441&lt;&gt;""), IF(SUMPRODUCT(($G$2:$G$5000=G3441)*($H$2:$H$5000=H3441))&gt;1,"CONFLICT: NI and Check-in Date Already in Use","Correct"), TRUE, "Correct")</f>
        <v/>
      </c>
    </row>
    <row r="3442" spans="1:22" s="14" customFormat="1" x14ac:dyDescent="0.5">
      <c r="A3442" s="10"/>
      <c r="B3442" s="11"/>
      <c r="C3442" s="10"/>
      <c r="D3442" s="10"/>
      <c r="E3442" s="10"/>
      <c r="F3442" s="12"/>
      <c r="G3442" s="10"/>
      <c r="H3442" s="12"/>
      <c r="I3442" s="12"/>
      <c r="J3442" s="13"/>
      <c r="K3442" s="10"/>
      <c r="L3442" s="15" t="str">
        <f ca="1">IF(ISBLANK(F3442), "", DATEDIF(Tenants[[#This Row],[DateOfBirth]],TODAY(),"Y"))</f>
        <v/>
      </c>
      <c r="M3442" s="10"/>
      <c r="N3442" s="10"/>
      <c r="O3442" s="10"/>
      <c r="P3442" s="10"/>
      <c r="Q3442" s="10"/>
      <c r="R3442" s="10"/>
      <c r="S3442" s="10"/>
      <c r="T3442" s="10"/>
      <c r="U3442" s="16" t="str">
        <f t="shared" si="55"/>
        <v/>
      </c>
      <c r="V3442" s="16" t="str" cm="1">
        <f t="array" ref="V3442">_xlfn.IFS(AND(ISBLANK(A3442), OR(B3442&lt;&gt;"",C3442&lt;&gt;"",E3442&lt;&gt;"",F3442&lt;&gt;"",G3442&lt;&gt;"",H3442&lt;&gt;"",J3442&lt;&gt;"",K3442&lt;&gt;"",M3442&lt;&gt;"",N3442&lt;&gt;"",O3442&lt;&gt;"",P3442&lt;&gt;"",Q3442&lt;&gt;"",R3442&lt;&gt;"",S3442&lt;&gt;"",T3442&lt;&gt;"",)), "Address Empty", ISBLANK(A3442), "", ISBLANK(B3442), "Room Number Empty", ISBLANK(C3442), "First Name Empty", ISBLANK(E3442), "Last Name Empty", ISBLANK(F3442), "Date of Birth Empty", ISBLANK(G3442), "NI Number Empty", ISBLANK(H3442), "Check In Date Empty", ISBLANK(J3442), "HB Claim Ref Number Empty", ISBLANK(K3442), "Referral Agency Empty", ISBLANK(M3442), "Gender Empty", ISBLANK(N3442), "Religion Empty", ISBLANK(O3442), "Ethnicity Empty", ISBLANK(P3442), "Nationality Empty", ISBLANK(Q3442), "Disability Empty", ISBLANK(R3442), "Sexual Orientation Empty", ISBLANK(S3442), "Language Empty", ISBLANK(T3442), "Risk Assessment Empty", AND(G3442&lt;&gt;"",H3442&lt;&gt;""), IF(SUMPRODUCT(($G$2:$G$5000=G3442)*($H$2:$H$5000=H3442))&gt;1,"CONFLICT: NI and Check-in Date Already in Use","Correct"), TRUE, "Correct")</f>
        <v/>
      </c>
    </row>
    <row r="3443" spans="1:22" s="14" customFormat="1" x14ac:dyDescent="0.5">
      <c r="A3443" s="10"/>
      <c r="B3443" s="11"/>
      <c r="C3443" s="10"/>
      <c r="D3443" s="10"/>
      <c r="E3443" s="10"/>
      <c r="F3443" s="12"/>
      <c r="G3443" s="10"/>
      <c r="H3443" s="12"/>
      <c r="I3443" s="12"/>
      <c r="J3443" s="13"/>
      <c r="K3443" s="10"/>
      <c r="L3443" s="15" t="str">
        <f ca="1">IF(ISBLANK(F3443), "", DATEDIF(Tenants[[#This Row],[DateOfBirth]],TODAY(),"Y"))</f>
        <v/>
      </c>
      <c r="M3443" s="10"/>
      <c r="N3443" s="10"/>
      <c r="O3443" s="10"/>
      <c r="P3443" s="10"/>
      <c r="Q3443" s="10"/>
      <c r="R3443" s="10"/>
      <c r="S3443" s="10"/>
      <c r="T3443" s="10"/>
      <c r="U3443" s="16" t="str">
        <f t="shared" si="55"/>
        <v/>
      </c>
      <c r="V3443" s="16" t="str" cm="1">
        <f t="array" ref="V3443">_xlfn.IFS(AND(ISBLANK(A3443), OR(B3443&lt;&gt;"",C3443&lt;&gt;"",E3443&lt;&gt;"",F3443&lt;&gt;"",G3443&lt;&gt;"",H3443&lt;&gt;"",J3443&lt;&gt;"",K3443&lt;&gt;"",M3443&lt;&gt;"",N3443&lt;&gt;"",O3443&lt;&gt;"",P3443&lt;&gt;"",Q3443&lt;&gt;"",R3443&lt;&gt;"",S3443&lt;&gt;"",T3443&lt;&gt;"",)), "Address Empty", ISBLANK(A3443), "", ISBLANK(B3443), "Room Number Empty", ISBLANK(C3443), "First Name Empty", ISBLANK(E3443), "Last Name Empty", ISBLANK(F3443), "Date of Birth Empty", ISBLANK(G3443), "NI Number Empty", ISBLANK(H3443), "Check In Date Empty", ISBLANK(J3443), "HB Claim Ref Number Empty", ISBLANK(K3443), "Referral Agency Empty", ISBLANK(M3443), "Gender Empty", ISBLANK(N3443), "Religion Empty", ISBLANK(O3443), "Ethnicity Empty", ISBLANK(P3443), "Nationality Empty", ISBLANK(Q3443), "Disability Empty", ISBLANK(R3443), "Sexual Orientation Empty", ISBLANK(S3443), "Language Empty", ISBLANK(T3443), "Risk Assessment Empty", AND(G3443&lt;&gt;"",H3443&lt;&gt;""), IF(SUMPRODUCT(($G$2:$G$5000=G3443)*($H$2:$H$5000=H3443))&gt;1,"CONFLICT: NI and Check-in Date Already in Use","Correct"), TRUE, "Correct")</f>
        <v/>
      </c>
    </row>
    <row r="3444" spans="1:22" s="14" customFormat="1" x14ac:dyDescent="0.5">
      <c r="A3444" s="10"/>
      <c r="B3444" s="11"/>
      <c r="C3444" s="10"/>
      <c r="D3444" s="10"/>
      <c r="E3444" s="10"/>
      <c r="F3444" s="12"/>
      <c r="G3444" s="10"/>
      <c r="H3444" s="12"/>
      <c r="I3444" s="12"/>
      <c r="J3444" s="13"/>
      <c r="K3444" s="10"/>
      <c r="L3444" s="15" t="str">
        <f ca="1">IF(ISBLANK(F3444), "", DATEDIF(Tenants[[#This Row],[DateOfBirth]],TODAY(),"Y"))</f>
        <v/>
      </c>
      <c r="M3444" s="10"/>
      <c r="N3444" s="10"/>
      <c r="O3444" s="10"/>
      <c r="P3444" s="10"/>
      <c r="Q3444" s="10"/>
      <c r="R3444" s="10"/>
      <c r="S3444" s="10"/>
      <c r="T3444" s="10"/>
      <c r="U3444" s="16" t="str">
        <f t="shared" si="55"/>
        <v/>
      </c>
      <c r="V3444" s="16" t="str" cm="1">
        <f t="array" ref="V3444">_xlfn.IFS(AND(ISBLANK(A3444), OR(B3444&lt;&gt;"",C3444&lt;&gt;"",E3444&lt;&gt;"",F3444&lt;&gt;"",G3444&lt;&gt;"",H3444&lt;&gt;"",J3444&lt;&gt;"",K3444&lt;&gt;"",M3444&lt;&gt;"",N3444&lt;&gt;"",O3444&lt;&gt;"",P3444&lt;&gt;"",Q3444&lt;&gt;"",R3444&lt;&gt;"",S3444&lt;&gt;"",T3444&lt;&gt;"",)), "Address Empty", ISBLANK(A3444), "", ISBLANK(B3444), "Room Number Empty", ISBLANK(C3444), "First Name Empty", ISBLANK(E3444), "Last Name Empty", ISBLANK(F3444), "Date of Birth Empty", ISBLANK(G3444), "NI Number Empty", ISBLANK(H3444), "Check In Date Empty", ISBLANK(J3444), "HB Claim Ref Number Empty", ISBLANK(K3444), "Referral Agency Empty", ISBLANK(M3444), "Gender Empty", ISBLANK(N3444), "Religion Empty", ISBLANK(O3444), "Ethnicity Empty", ISBLANK(P3444), "Nationality Empty", ISBLANK(Q3444), "Disability Empty", ISBLANK(R3444), "Sexual Orientation Empty", ISBLANK(S3444), "Language Empty", ISBLANK(T3444), "Risk Assessment Empty", AND(G3444&lt;&gt;"",H3444&lt;&gt;""), IF(SUMPRODUCT(($G$2:$G$5000=G3444)*($H$2:$H$5000=H3444))&gt;1,"CONFLICT: NI and Check-in Date Already in Use","Correct"), TRUE, "Correct")</f>
        <v/>
      </c>
    </row>
    <row r="3445" spans="1:22" s="14" customFormat="1" x14ac:dyDescent="0.5">
      <c r="A3445" s="10"/>
      <c r="B3445" s="11"/>
      <c r="C3445" s="10"/>
      <c r="D3445" s="10"/>
      <c r="E3445" s="10"/>
      <c r="F3445" s="12"/>
      <c r="G3445" s="10"/>
      <c r="H3445" s="12"/>
      <c r="I3445" s="12"/>
      <c r="J3445" s="13"/>
      <c r="K3445" s="10"/>
      <c r="L3445" s="15" t="str">
        <f ca="1">IF(ISBLANK(F3445), "", DATEDIF(Tenants[[#This Row],[DateOfBirth]],TODAY(),"Y"))</f>
        <v/>
      </c>
      <c r="M3445" s="10"/>
      <c r="N3445" s="10"/>
      <c r="O3445" s="10"/>
      <c r="P3445" s="10"/>
      <c r="Q3445" s="10"/>
      <c r="R3445" s="10"/>
      <c r="S3445" s="10"/>
      <c r="T3445" s="10"/>
      <c r="U3445" s="16" t="str">
        <f t="shared" si="55"/>
        <v/>
      </c>
      <c r="V3445" s="16" t="str" cm="1">
        <f t="array" ref="V3445">_xlfn.IFS(AND(ISBLANK(A3445), OR(B3445&lt;&gt;"",C3445&lt;&gt;"",E3445&lt;&gt;"",F3445&lt;&gt;"",G3445&lt;&gt;"",H3445&lt;&gt;"",J3445&lt;&gt;"",K3445&lt;&gt;"",M3445&lt;&gt;"",N3445&lt;&gt;"",O3445&lt;&gt;"",P3445&lt;&gt;"",Q3445&lt;&gt;"",R3445&lt;&gt;"",S3445&lt;&gt;"",T3445&lt;&gt;"",)), "Address Empty", ISBLANK(A3445), "", ISBLANK(B3445), "Room Number Empty", ISBLANK(C3445), "First Name Empty", ISBLANK(E3445), "Last Name Empty", ISBLANK(F3445), "Date of Birth Empty", ISBLANK(G3445), "NI Number Empty", ISBLANK(H3445), "Check In Date Empty", ISBLANK(J3445), "HB Claim Ref Number Empty", ISBLANK(K3445), "Referral Agency Empty", ISBLANK(M3445), "Gender Empty", ISBLANK(N3445), "Religion Empty", ISBLANK(O3445), "Ethnicity Empty", ISBLANK(P3445), "Nationality Empty", ISBLANK(Q3445), "Disability Empty", ISBLANK(R3445), "Sexual Orientation Empty", ISBLANK(S3445), "Language Empty", ISBLANK(T3445), "Risk Assessment Empty", AND(G3445&lt;&gt;"",H3445&lt;&gt;""), IF(SUMPRODUCT(($G$2:$G$5000=G3445)*($H$2:$H$5000=H3445))&gt;1,"CONFLICT: NI and Check-in Date Already in Use","Correct"), TRUE, "Correct")</f>
        <v/>
      </c>
    </row>
    <row r="3446" spans="1:22" s="14" customFormat="1" x14ac:dyDescent="0.5">
      <c r="A3446" s="10"/>
      <c r="B3446" s="11"/>
      <c r="C3446" s="10"/>
      <c r="D3446" s="10"/>
      <c r="E3446" s="10"/>
      <c r="F3446" s="12"/>
      <c r="G3446" s="10"/>
      <c r="H3446" s="12"/>
      <c r="I3446" s="12"/>
      <c r="J3446" s="13"/>
      <c r="K3446" s="10"/>
      <c r="L3446" s="15" t="str">
        <f ca="1">IF(ISBLANK(F3446), "", DATEDIF(Tenants[[#This Row],[DateOfBirth]],TODAY(),"Y"))</f>
        <v/>
      </c>
      <c r="M3446" s="10"/>
      <c r="N3446" s="10"/>
      <c r="O3446" s="10"/>
      <c r="P3446" s="10"/>
      <c r="Q3446" s="10"/>
      <c r="R3446" s="10"/>
      <c r="S3446" s="10"/>
      <c r="T3446" s="10"/>
      <c r="U3446" s="16" t="str">
        <f t="shared" si="55"/>
        <v/>
      </c>
      <c r="V3446" s="16" t="str" cm="1">
        <f t="array" ref="V3446">_xlfn.IFS(AND(ISBLANK(A3446), OR(B3446&lt;&gt;"",C3446&lt;&gt;"",E3446&lt;&gt;"",F3446&lt;&gt;"",G3446&lt;&gt;"",H3446&lt;&gt;"",J3446&lt;&gt;"",K3446&lt;&gt;"",M3446&lt;&gt;"",N3446&lt;&gt;"",O3446&lt;&gt;"",P3446&lt;&gt;"",Q3446&lt;&gt;"",R3446&lt;&gt;"",S3446&lt;&gt;"",T3446&lt;&gt;"",)), "Address Empty", ISBLANK(A3446), "", ISBLANK(B3446), "Room Number Empty", ISBLANK(C3446), "First Name Empty", ISBLANK(E3446), "Last Name Empty", ISBLANK(F3446), "Date of Birth Empty", ISBLANK(G3446), "NI Number Empty", ISBLANK(H3446), "Check In Date Empty", ISBLANK(J3446), "HB Claim Ref Number Empty", ISBLANK(K3446), "Referral Agency Empty", ISBLANK(M3446), "Gender Empty", ISBLANK(N3446), "Religion Empty", ISBLANK(O3446), "Ethnicity Empty", ISBLANK(P3446), "Nationality Empty", ISBLANK(Q3446), "Disability Empty", ISBLANK(R3446), "Sexual Orientation Empty", ISBLANK(S3446), "Language Empty", ISBLANK(T3446), "Risk Assessment Empty", AND(G3446&lt;&gt;"",H3446&lt;&gt;""), IF(SUMPRODUCT(($G$2:$G$5000=G3446)*($H$2:$H$5000=H3446))&gt;1,"CONFLICT: NI and Check-in Date Already in Use","Correct"), TRUE, "Correct")</f>
        <v/>
      </c>
    </row>
    <row r="3447" spans="1:22" s="14" customFormat="1" x14ac:dyDescent="0.5">
      <c r="A3447" s="10"/>
      <c r="B3447" s="11"/>
      <c r="C3447" s="10"/>
      <c r="D3447" s="10"/>
      <c r="E3447" s="10"/>
      <c r="F3447" s="12"/>
      <c r="G3447" s="10"/>
      <c r="H3447" s="12"/>
      <c r="I3447" s="12"/>
      <c r="J3447" s="13"/>
      <c r="K3447" s="10"/>
      <c r="L3447" s="15" t="str">
        <f ca="1">IF(ISBLANK(F3447), "", DATEDIF(Tenants[[#This Row],[DateOfBirth]],TODAY(),"Y"))</f>
        <v/>
      </c>
      <c r="M3447" s="10"/>
      <c r="N3447" s="10"/>
      <c r="O3447" s="10"/>
      <c r="P3447" s="10"/>
      <c r="Q3447" s="10"/>
      <c r="R3447" s="10"/>
      <c r="S3447" s="10"/>
      <c r="T3447" s="10"/>
      <c r="U3447" s="16" t="str">
        <f t="shared" si="55"/>
        <v/>
      </c>
      <c r="V3447" s="16" t="str" cm="1">
        <f t="array" ref="V3447">_xlfn.IFS(AND(ISBLANK(A3447), OR(B3447&lt;&gt;"",C3447&lt;&gt;"",E3447&lt;&gt;"",F3447&lt;&gt;"",G3447&lt;&gt;"",H3447&lt;&gt;"",J3447&lt;&gt;"",K3447&lt;&gt;"",M3447&lt;&gt;"",N3447&lt;&gt;"",O3447&lt;&gt;"",P3447&lt;&gt;"",Q3447&lt;&gt;"",R3447&lt;&gt;"",S3447&lt;&gt;"",T3447&lt;&gt;"",)), "Address Empty", ISBLANK(A3447), "", ISBLANK(B3447), "Room Number Empty", ISBLANK(C3447), "First Name Empty", ISBLANK(E3447), "Last Name Empty", ISBLANK(F3447), "Date of Birth Empty", ISBLANK(G3447), "NI Number Empty", ISBLANK(H3447), "Check In Date Empty", ISBLANK(J3447), "HB Claim Ref Number Empty", ISBLANK(K3447), "Referral Agency Empty", ISBLANK(M3447), "Gender Empty", ISBLANK(N3447), "Religion Empty", ISBLANK(O3447), "Ethnicity Empty", ISBLANK(P3447), "Nationality Empty", ISBLANK(Q3447), "Disability Empty", ISBLANK(R3447), "Sexual Orientation Empty", ISBLANK(S3447), "Language Empty", ISBLANK(T3447), "Risk Assessment Empty", AND(G3447&lt;&gt;"",H3447&lt;&gt;""), IF(SUMPRODUCT(($G$2:$G$5000=G3447)*($H$2:$H$5000=H3447))&gt;1,"CONFLICT: NI and Check-in Date Already in Use","Correct"), TRUE, "Correct")</f>
        <v/>
      </c>
    </row>
    <row r="3448" spans="1:22" s="14" customFormat="1" x14ac:dyDescent="0.5">
      <c r="A3448" s="10"/>
      <c r="B3448" s="11"/>
      <c r="C3448" s="10"/>
      <c r="D3448" s="10"/>
      <c r="E3448" s="10"/>
      <c r="F3448" s="12"/>
      <c r="G3448" s="10"/>
      <c r="H3448" s="12"/>
      <c r="I3448" s="12"/>
      <c r="J3448" s="13"/>
      <c r="K3448" s="10"/>
      <c r="L3448" s="15" t="str">
        <f ca="1">IF(ISBLANK(F3448), "", DATEDIF(Tenants[[#This Row],[DateOfBirth]],TODAY(),"Y"))</f>
        <v/>
      </c>
      <c r="M3448" s="10"/>
      <c r="N3448" s="10"/>
      <c r="O3448" s="10"/>
      <c r="P3448" s="10"/>
      <c r="Q3448" s="10"/>
      <c r="R3448" s="10"/>
      <c r="S3448" s="10"/>
      <c r="T3448" s="10"/>
      <c r="U3448" s="16" t="str">
        <f t="shared" si="55"/>
        <v/>
      </c>
      <c r="V3448" s="16" t="str" cm="1">
        <f t="array" ref="V3448">_xlfn.IFS(AND(ISBLANK(A3448), OR(B3448&lt;&gt;"",C3448&lt;&gt;"",E3448&lt;&gt;"",F3448&lt;&gt;"",G3448&lt;&gt;"",H3448&lt;&gt;"",J3448&lt;&gt;"",K3448&lt;&gt;"",M3448&lt;&gt;"",N3448&lt;&gt;"",O3448&lt;&gt;"",P3448&lt;&gt;"",Q3448&lt;&gt;"",R3448&lt;&gt;"",S3448&lt;&gt;"",T3448&lt;&gt;"",)), "Address Empty", ISBLANK(A3448), "", ISBLANK(B3448), "Room Number Empty", ISBLANK(C3448), "First Name Empty", ISBLANK(E3448), "Last Name Empty", ISBLANK(F3448), "Date of Birth Empty", ISBLANK(G3448), "NI Number Empty", ISBLANK(H3448), "Check In Date Empty", ISBLANK(J3448), "HB Claim Ref Number Empty", ISBLANK(K3448), "Referral Agency Empty", ISBLANK(M3448), "Gender Empty", ISBLANK(N3448), "Religion Empty", ISBLANK(O3448), "Ethnicity Empty", ISBLANK(P3448), "Nationality Empty", ISBLANK(Q3448), "Disability Empty", ISBLANK(R3448), "Sexual Orientation Empty", ISBLANK(S3448), "Language Empty", ISBLANK(T3448), "Risk Assessment Empty", AND(G3448&lt;&gt;"",H3448&lt;&gt;""), IF(SUMPRODUCT(($G$2:$G$5000=G3448)*($H$2:$H$5000=H3448))&gt;1,"CONFLICT: NI and Check-in Date Already in Use","Correct"), TRUE, "Correct")</f>
        <v/>
      </c>
    </row>
    <row r="3449" spans="1:22" s="14" customFormat="1" x14ac:dyDescent="0.5">
      <c r="A3449" s="10"/>
      <c r="B3449" s="11"/>
      <c r="C3449" s="10"/>
      <c r="D3449" s="10"/>
      <c r="E3449" s="10"/>
      <c r="F3449" s="12"/>
      <c r="G3449" s="10"/>
      <c r="H3449" s="12"/>
      <c r="I3449" s="12"/>
      <c r="J3449" s="13"/>
      <c r="K3449" s="10"/>
      <c r="L3449" s="15" t="str">
        <f ca="1">IF(ISBLANK(F3449), "", DATEDIF(Tenants[[#This Row],[DateOfBirth]],TODAY(),"Y"))</f>
        <v/>
      </c>
      <c r="M3449" s="10"/>
      <c r="N3449" s="10"/>
      <c r="O3449" s="10"/>
      <c r="P3449" s="10"/>
      <c r="Q3449" s="10"/>
      <c r="R3449" s="10"/>
      <c r="S3449" s="10"/>
      <c r="T3449" s="10"/>
      <c r="U3449" s="16" t="str">
        <f t="shared" si="55"/>
        <v/>
      </c>
      <c r="V3449" s="16" t="str" cm="1">
        <f t="array" ref="V3449">_xlfn.IFS(AND(ISBLANK(A3449), OR(B3449&lt;&gt;"",C3449&lt;&gt;"",E3449&lt;&gt;"",F3449&lt;&gt;"",G3449&lt;&gt;"",H3449&lt;&gt;"",J3449&lt;&gt;"",K3449&lt;&gt;"",M3449&lt;&gt;"",N3449&lt;&gt;"",O3449&lt;&gt;"",P3449&lt;&gt;"",Q3449&lt;&gt;"",R3449&lt;&gt;"",S3449&lt;&gt;"",T3449&lt;&gt;"",)), "Address Empty", ISBLANK(A3449), "", ISBLANK(B3449), "Room Number Empty", ISBLANK(C3449), "First Name Empty", ISBLANK(E3449), "Last Name Empty", ISBLANK(F3449), "Date of Birth Empty", ISBLANK(G3449), "NI Number Empty", ISBLANK(H3449), "Check In Date Empty", ISBLANK(J3449), "HB Claim Ref Number Empty", ISBLANK(K3449), "Referral Agency Empty", ISBLANK(M3449), "Gender Empty", ISBLANK(N3449), "Religion Empty", ISBLANK(O3449), "Ethnicity Empty", ISBLANK(P3449), "Nationality Empty", ISBLANK(Q3449), "Disability Empty", ISBLANK(R3449), "Sexual Orientation Empty", ISBLANK(S3449), "Language Empty", ISBLANK(T3449), "Risk Assessment Empty", AND(G3449&lt;&gt;"",H3449&lt;&gt;""), IF(SUMPRODUCT(($G$2:$G$5000=G3449)*($H$2:$H$5000=H3449))&gt;1,"CONFLICT: NI and Check-in Date Already in Use","Correct"), TRUE, "Correct")</f>
        <v/>
      </c>
    </row>
    <row r="3450" spans="1:22" s="14" customFormat="1" x14ac:dyDescent="0.5">
      <c r="A3450" s="10"/>
      <c r="B3450" s="11"/>
      <c r="C3450" s="10"/>
      <c r="D3450" s="10"/>
      <c r="E3450" s="10"/>
      <c r="F3450" s="12"/>
      <c r="G3450" s="10"/>
      <c r="H3450" s="12"/>
      <c r="I3450" s="12"/>
      <c r="J3450" s="13"/>
      <c r="K3450" s="10"/>
      <c r="L3450" s="15" t="str">
        <f ca="1">IF(ISBLANK(F3450), "", DATEDIF(Tenants[[#This Row],[DateOfBirth]],TODAY(),"Y"))</f>
        <v/>
      </c>
      <c r="M3450" s="10"/>
      <c r="N3450" s="10"/>
      <c r="O3450" s="10"/>
      <c r="P3450" s="10"/>
      <c r="Q3450" s="10"/>
      <c r="R3450" s="10"/>
      <c r="S3450" s="10"/>
      <c r="T3450" s="10"/>
      <c r="U3450" s="16" t="str">
        <f t="shared" si="55"/>
        <v/>
      </c>
      <c r="V3450" s="16" t="str" cm="1">
        <f t="array" ref="V3450">_xlfn.IFS(AND(ISBLANK(A3450), OR(B3450&lt;&gt;"",C3450&lt;&gt;"",E3450&lt;&gt;"",F3450&lt;&gt;"",G3450&lt;&gt;"",H3450&lt;&gt;"",J3450&lt;&gt;"",K3450&lt;&gt;"",M3450&lt;&gt;"",N3450&lt;&gt;"",O3450&lt;&gt;"",P3450&lt;&gt;"",Q3450&lt;&gt;"",R3450&lt;&gt;"",S3450&lt;&gt;"",T3450&lt;&gt;"",)), "Address Empty", ISBLANK(A3450), "", ISBLANK(B3450), "Room Number Empty", ISBLANK(C3450), "First Name Empty", ISBLANK(E3450), "Last Name Empty", ISBLANK(F3450), "Date of Birth Empty", ISBLANK(G3450), "NI Number Empty", ISBLANK(H3450), "Check In Date Empty", ISBLANK(J3450), "HB Claim Ref Number Empty", ISBLANK(K3450), "Referral Agency Empty", ISBLANK(M3450), "Gender Empty", ISBLANK(N3450), "Religion Empty", ISBLANK(O3450), "Ethnicity Empty", ISBLANK(P3450), "Nationality Empty", ISBLANK(Q3450), "Disability Empty", ISBLANK(R3450), "Sexual Orientation Empty", ISBLANK(S3450), "Language Empty", ISBLANK(T3450), "Risk Assessment Empty", AND(G3450&lt;&gt;"",H3450&lt;&gt;""), IF(SUMPRODUCT(($G$2:$G$5000=G3450)*($H$2:$H$5000=H3450))&gt;1,"CONFLICT: NI and Check-in Date Already in Use","Correct"), TRUE, "Correct")</f>
        <v/>
      </c>
    </row>
    <row r="3451" spans="1:22" s="14" customFormat="1" x14ac:dyDescent="0.5">
      <c r="A3451" s="10"/>
      <c r="B3451" s="11"/>
      <c r="C3451" s="10"/>
      <c r="D3451" s="10"/>
      <c r="E3451" s="10"/>
      <c r="F3451" s="12"/>
      <c r="G3451" s="10"/>
      <c r="H3451" s="12"/>
      <c r="I3451" s="12"/>
      <c r="J3451" s="13"/>
      <c r="K3451" s="10"/>
      <c r="L3451" s="15" t="str">
        <f ca="1">IF(ISBLANK(F3451), "", DATEDIF(Tenants[[#This Row],[DateOfBirth]],TODAY(),"Y"))</f>
        <v/>
      </c>
      <c r="M3451" s="10"/>
      <c r="N3451" s="10"/>
      <c r="O3451" s="10"/>
      <c r="P3451" s="10"/>
      <c r="Q3451" s="10"/>
      <c r="R3451" s="10"/>
      <c r="S3451" s="10"/>
      <c r="T3451" s="10"/>
      <c r="U3451" s="16" t="str">
        <f t="shared" si="55"/>
        <v/>
      </c>
      <c r="V3451" s="16" t="str" cm="1">
        <f t="array" ref="V3451">_xlfn.IFS(AND(ISBLANK(A3451), OR(B3451&lt;&gt;"",C3451&lt;&gt;"",E3451&lt;&gt;"",F3451&lt;&gt;"",G3451&lt;&gt;"",H3451&lt;&gt;"",J3451&lt;&gt;"",K3451&lt;&gt;"",M3451&lt;&gt;"",N3451&lt;&gt;"",O3451&lt;&gt;"",P3451&lt;&gt;"",Q3451&lt;&gt;"",R3451&lt;&gt;"",S3451&lt;&gt;"",T3451&lt;&gt;"",)), "Address Empty", ISBLANK(A3451), "", ISBLANK(B3451), "Room Number Empty", ISBLANK(C3451), "First Name Empty", ISBLANK(E3451), "Last Name Empty", ISBLANK(F3451), "Date of Birth Empty", ISBLANK(G3451), "NI Number Empty", ISBLANK(H3451), "Check In Date Empty", ISBLANK(J3451), "HB Claim Ref Number Empty", ISBLANK(K3451), "Referral Agency Empty", ISBLANK(M3451), "Gender Empty", ISBLANK(N3451), "Religion Empty", ISBLANK(O3451), "Ethnicity Empty", ISBLANK(P3451), "Nationality Empty", ISBLANK(Q3451), "Disability Empty", ISBLANK(R3451), "Sexual Orientation Empty", ISBLANK(S3451), "Language Empty", ISBLANK(T3451), "Risk Assessment Empty", AND(G3451&lt;&gt;"",H3451&lt;&gt;""), IF(SUMPRODUCT(($G$2:$G$5000=G3451)*($H$2:$H$5000=H3451))&gt;1,"CONFLICT: NI and Check-in Date Already in Use","Correct"), TRUE, "Correct")</f>
        <v/>
      </c>
    </row>
    <row r="3452" spans="1:22" s="14" customFormat="1" x14ac:dyDescent="0.5">
      <c r="A3452" s="10"/>
      <c r="B3452" s="11"/>
      <c r="C3452" s="10"/>
      <c r="D3452" s="10"/>
      <c r="E3452" s="10"/>
      <c r="F3452" s="12"/>
      <c r="G3452" s="10"/>
      <c r="H3452" s="12"/>
      <c r="I3452" s="12"/>
      <c r="J3452" s="13"/>
      <c r="K3452" s="10"/>
      <c r="L3452" s="15" t="str">
        <f ca="1">IF(ISBLANK(F3452), "", DATEDIF(Tenants[[#This Row],[DateOfBirth]],TODAY(),"Y"))</f>
        <v/>
      </c>
      <c r="M3452" s="10"/>
      <c r="N3452" s="10"/>
      <c r="O3452" s="10"/>
      <c r="P3452" s="10"/>
      <c r="Q3452" s="10"/>
      <c r="R3452" s="10"/>
      <c r="S3452" s="10"/>
      <c r="T3452" s="10"/>
      <c r="U3452" s="16" t="str">
        <f t="shared" si="55"/>
        <v/>
      </c>
      <c r="V3452" s="16" t="str" cm="1">
        <f t="array" ref="V3452">_xlfn.IFS(AND(ISBLANK(A3452), OR(B3452&lt;&gt;"",C3452&lt;&gt;"",E3452&lt;&gt;"",F3452&lt;&gt;"",G3452&lt;&gt;"",H3452&lt;&gt;"",J3452&lt;&gt;"",K3452&lt;&gt;"",M3452&lt;&gt;"",N3452&lt;&gt;"",O3452&lt;&gt;"",P3452&lt;&gt;"",Q3452&lt;&gt;"",R3452&lt;&gt;"",S3452&lt;&gt;"",T3452&lt;&gt;"",)), "Address Empty", ISBLANK(A3452), "", ISBLANK(B3452), "Room Number Empty", ISBLANK(C3452), "First Name Empty", ISBLANK(E3452), "Last Name Empty", ISBLANK(F3452), "Date of Birth Empty", ISBLANK(G3452), "NI Number Empty", ISBLANK(H3452), "Check In Date Empty", ISBLANK(J3452), "HB Claim Ref Number Empty", ISBLANK(K3452), "Referral Agency Empty", ISBLANK(M3452), "Gender Empty", ISBLANK(N3452), "Religion Empty", ISBLANK(O3452), "Ethnicity Empty", ISBLANK(P3452), "Nationality Empty", ISBLANK(Q3452), "Disability Empty", ISBLANK(R3452), "Sexual Orientation Empty", ISBLANK(S3452), "Language Empty", ISBLANK(T3452), "Risk Assessment Empty", AND(G3452&lt;&gt;"",H3452&lt;&gt;""), IF(SUMPRODUCT(($G$2:$G$5000=G3452)*($H$2:$H$5000=H3452))&gt;1,"CONFLICT: NI and Check-in Date Already in Use","Correct"), TRUE, "Correct")</f>
        <v/>
      </c>
    </row>
    <row r="3453" spans="1:22" s="14" customFormat="1" x14ac:dyDescent="0.5">
      <c r="A3453" s="10"/>
      <c r="B3453" s="11"/>
      <c r="C3453" s="10"/>
      <c r="D3453" s="10"/>
      <c r="E3453" s="10"/>
      <c r="F3453" s="12"/>
      <c r="G3453" s="10"/>
      <c r="H3453" s="12"/>
      <c r="I3453" s="12"/>
      <c r="J3453" s="13"/>
      <c r="K3453" s="10"/>
      <c r="L3453" s="15" t="str">
        <f ca="1">IF(ISBLANK(F3453), "", DATEDIF(Tenants[[#This Row],[DateOfBirth]],TODAY(),"Y"))</f>
        <v/>
      </c>
      <c r="M3453" s="10"/>
      <c r="N3453" s="10"/>
      <c r="O3453" s="10"/>
      <c r="P3453" s="10"/>
      <c r="Q3453" s="10"/>
      <c r="R3453" s="10"/>
      <c r="S3453" s="10"/>
      <c r="T3453" s="10"/>
      <c r="U3453" s="16" t="str">
        <f t="shared" si="55"/>
        <v/>
      </c>
      <c r="V3453" s="16" t="str" cm="1">
        <f t="array" ref="V3453">_xlfn.IFS(AND(ISBLANK(A3453), OR(B3453&lt;&gt;"",C3453&lt;&gt;"",E3453&lt;&gt;"",F3453&lt;&gt;"",G3453&lt;&gt;"",H3453&lt;&gt;"",J3453&lt;&gt;"",K3453&lt;&gt;"",M3453&lt;&gt;"",N3453&lt;&gt;"",O3453&lt;&gt;"",P3453&lt;&gt;"",Q3453&lt;&gt;"",R3453&lt;&gt;"",S3453&lt;&gt;"",T3453&lt;&gt;"",)), "Address Empty", ISBLANK(A3453), "", ISBLANK(B3453), "Room Number Empty", ISBLANK(C3453), "First Name Empty", ISBLANK(E3453), "Last Name Empty", ISBLANK(F3453), "Date of Birth Empty", ISBLANK(G3453), "NI Number Empty", ISBLANK(H3453), "Check In Date Empty", ISBLANK(J3453), "HB Claim Ref Number Empty", ISBLANK(K3453), "Referral Agency Empty", ISBLANK(M3453), "Gender Empty", ISBLANK(N3453), "Religion Empty", ISBLANK(O3453), "Ethnicity Empty", ISBLANK(P3453), "Nationality Empty", ISBLANK(Q3453), "Disability Empty", ISBLANK(R3453), "Sexual Orientation Empty", ISBLANK(S3453), "Language Empty", ISBLANK(T3453), "Risk Assessment Empty", AND(G3453&lt;&gt;"",H3453&lt;&gt;""), IF(SUMPRODUCT(($G$2:$G$5000=G3453)*($H$2:$H$5000=H3453))&gt;1,"CONFLICT: NI and Check-in Date Already in Use","Correct"), TRUE, "Correct")</f>
        <v/>
      </c>
    </row>
    <row r="3454" spans="1:22" s="14" customFormat="1" x14ac:dyDescent="0.5">
      <c r="A3454" s="10"/>
      <c r="B3454" s="11"/>
      <c r="C3454" s="10"/>
      <c r="D3454" s="10"/>
      <c r="E3454" s="10"/>
      <c r="F3454" s="12"/>
      <c r="G3454" s="10"/>
      <c r="H3454" s="12"/>
      <c r="I3454" s="12"/>
      <c r="J3454" s="13"/>
      <c r="K3454" s="10"/>
      <c r="L3454" s="15" t="str">
        <f ca="1">IF(ISBLANK(F3454), "", DATEDIF(Tenants[[#This Row],[DateOfBirth]],TODAY(),"Y"))</f>
        <v/>
      </c>
      <c r="M3454" s="10"/>
      <c r="N3454" s="10"/>
      <c r="O3454" s="10"/>
      <c r="P3454" s="10"/>
      <c r="Q3454" s="10"/>
      <c r="R3454" s="10"/>
      <c r="S3454" s="10"/>
      <c r="T3454" s="10"/>
      <c r="U3454" s="16" t="str">
        <f t="shared" si="55"/>
        <v/>
      </c>
      <c r="V3454" s="16" t="str" cm="1">
        <f t="array" ref="V3454">_xlfn.IFS(AND(ISBLANK(A3454), OR(B3454&lt;&gt;"",C3454&lt;&gt;"",E3454&lt;&gt;"",F3454&lt;&gt;"",G3454&lt;&gt;"",H3454&lt;&gt;"",J3454&lt;&gt;"",K3454&lt;&gt;"",M3454&lt;&gt;"",N3454&lt;&gt;"",O3454&lt;&gt;"",P3454&lt;&gt;"",Q3454&lt;&gt;"",R3454&lt;&gt;"",S3454&lt;&gt;"",T3454&lt;&gt;"",)), "Address Empty", ISBLANK(A3454), "", ISBLANK(B3454), "Room Number Empty", ISBLANK(C3454), "First Name Empty", ISBLANK(E3454), "Last Name Empty", ISBLANK(F3454), "Date of Birth Empty", ISBLANK(G3454), "NI Number Empty", ISBLANK(H3454), "Check In Date Empty", ISBLANK(J3454), "HB Claim Ref Number Empty", ISBLANK(K3454), "Referral Agency Empty", ISBLANK(M3454), "Gender Empty", ISBLANK(N3454), "Religion Empty", ISBLANK(O3454), "Ethnicity Empty", ISBLANK(P3454), "Nationality Empty", ISBLANK(Q3454), "Disability Empty", ISBLANK(R3454), "Sexual Orientation Empty", ISBLANK(S3454), "Language Empty", ISBLANK(T3454), "Risk Assessment Empty", AND(G3454&lt;&gt;"",H3454&lt;&gt;""), IF(SUMPRODUCT(($G$2:$G$5000=G3454)*($H$2:$H$5000=H3454))&gt;1,"CONFLICT: NI and Check-in Date Already in Use","Correct"), TRUE, "Correct")</f>
        <v/>
      </c>
    </row>
    <row r="3455" spans="1:22" s="14" customFormat="1" x14ac:dyDescent="0.5">
      <c r="A3455" s="10"/>
      <c r="B3455" s="11"/>
      <c r="C3455" s="10"/>
      <c r="D3455" s="10"/>
      <c r="E3455" s="10"/>
      <c r="F3455" s="12"/>
      <c r="G3455" s="10"/>
      <c r="H3455" s="12"/>
      <c r="I3455" s="12"/>
      <c r="J3455" s="13"/>
      <c r="K3455" s="10"/>
      <c r="L3455" s="15" t="str">
        <f ca="1">IF(ISBLANK(F3455), "", DATEDIF(Tenants[[#This Row],[DateOfBirth]],TODAY(),"Y"))</f>
        <v/>
      </c>
      <c r="M3455" s="10"/>
      <c r="N3455" s="10"/>
      <c r="O3455" s="10"/>
      <c r="P3455" s="10"/>
      <c r="Q3455" s="10"/>
      <c r="R3455" s="10"/>
      <c r="S3455" s="10"/>
      <c r="T3455" s="10"/>
      <c r="U3455" s="16" t="str">
        <f t="shared" si="55"/>
        <v/>
      </c>
      <c r="V3455" s="16" t="str" cm="1">
        <f t="array" ref="V3455">_xlfn.IFS(AND(ISBLANK(A3455), OR(B3455&lt;&gt;"",C3455&lt;&gt;"",E3455&lt;&gt;"",F3455&lt;&gt;"",G3455&lt;&gt;"",H3455&lt;&gt;"",J3455&lt;&gt;"",K3455&lt;&gt;"",M3455&lt;&gt;"",N3455&lt;&gt;"",O3455&lt;&gt;"",P3455&lt;&gt;"",Q3455&lt;&gt;"",R3455&lt;&gt;"",S3455&lt;&gt;"",T3455&lt;&gt;"",)), "Address Empty", ISBLANK(A3455), "", ISBLANK(B3455), "Room Number Empty", ISBLANK(C3455), "First Name Empty", ISBLANK(E3455), "Last Name Empty", ISBLANK(F3455), "Date of Birth Empty", ISBLANK(G3455), "NI Number Empty", ISBLANK(H3455), "Check In Date Empty", ISBLANK(J3455), "HB Claim Ref Number Empty", ISBLANK(K3455), "Referral Agency Empty", ISBLANK(M3455), "Gender Empty", ISBLANK(N3455), "Religion Empty", ISBLANK(O3455), "Ethnicity Empty", ISBLANK(P3455), "Nationality Empty", ISBLANK(Q3455), "Disability Empty", ISBLANK(R3455), "Sexual Orientation Empty", ISBLANK(S3455), "Language Empty", ISBLANK(T3455), "Risk Assessment Empty", AND(G3455&lt;&gt;"",H3455&lt;&gt;""), IF(SUMPRODUCT(($G$2:$G$5000=G3455)*($H$2:$H$5000=H3455))&gt;1,"CONFLICT: NI and Check-in Date Already in Use","Correct"), TRUE, "Correct")</f>
        <v/>
      </c>
    </row>
    <row r="3456" spans="1:22" s="14" customFormat="1" x14ac:dyDescent="0.5">
      <c r="A3456" s="10"/>
      <c r="B3456" s="11"/>
      <c r="C3456" s="10"/>
      <c r="D3456" s="10"/>
      <c r="E3456" s="10"/>
      <c r="F3456" s="12"/>
      <c r="G3456" s="10"/>
      <c r="H3456" s="12"/>
      <c r="I3456" s="12"/>
      <c r="J3456" s="13"/>
      <c r="K3456" s="10"/>
      <c r="L3456" s="15" t="str">
        <f ca="1">IF(ISBLANK(F3456), "", DATEDIF(Tenants[[#This Row],[DateOfBirth]],TODAY(),"Y"))</f>
        <v/>
      </c>
      <c r="M3456" s="10"/>
      <c r="N3456" s="10"/>
      <c r="O3456" s="10"/>
      <c r="P3456" s="10"/>
      <c r="Q3456" s="10"/>
      <c r="R3456" s="10"/>
      <c r="S3456" s="10"/>
      <c r="T3456" s="10"/>
      <c r="U3456" s="16" t="str">
        <f t="shared" si="55"/>
        <v/>
      </c>
      <c r="V3456" s="16" t="str" cm="1">
        <f t="array" ref="V3456">_xlfn.IFS(AND(ISBLANK(A3456), OR(B3456&lt;&gt;"",C3456&lt;&gt;"",E3456&lt;&gt;"",F3456&lt;&gt;"",G3456&lt;&gt;"",H3456&lt;&gt;"",J3456&lt;&gt;"",K3456&lt;&gt;"",M3456&lt;&gt;"",N3456&lt;&gt;"",O3456&lt;&gt;"",P3456&lt;&gt;"",Q3456&lt;&gt;"",R3456&lt;&gt;"",S3456&lt;&gt;"",T3456&lt;&gt;"",)), "Address Empty", ISBLANK(A3456), "", ISBLANK(B3456), "Room Number Empty", ISBLANK(C3456), "First Name Empty", ISBLANK(E3456), "Last Name Empty", ISBLANK(F3456), "Date of Birth Empty", ISBLANK(G3456), "NI Number Empty", ISBLANK(H3456), "Check In Date Empty", ISBLANK(J3456), "HB Claim Ref Number Empty", ISBLANK(K3456), "Referral Agency Empty", ISBLANK(M3456), "Gender Empty", ISBLANK(N3456), "Religion Empty", ISBLANK(O3456), "Ethnicity Empty", ISBLANK(P3456), "Nationality Empty", ISBLANK(Q3456), "Disability Empty", ISBLANK(R3456), "Sexual Orientation Empty", ISBLANK(S3456), "Language Empty", ISBLANK(T3456), "Risk Assessment Empty", AND(G3456&lt;&gt;"",H3456&lt;&gt;""), IF(SUMPRODUCT(($G$2:$G$5000=G3456)*($H$2:$H$5000=H3456))&gt;1,"CONFLICT: NI and Check-in Date Already in Use","Correct"), TRUE, "Correct")</f>
        <v/>
      </c>
    </row>
    <row r="3457" spans="1:22" s="14" customFormat="1" x14ac:dyDescent="0.5">
      <c r="A3457" s="10"/>
      <c r="B3457" s="11"/>
      <c r="C3457" s="10"/>
      <c r="D3457" s="10"/>
      <c r="E3457" s="10"/>
      <c r="F3457" s="12"/>
      <c r="G3457" s="10"/>
      <c r="H3457" s="12"/>
      <c r="I3457" s="12"/>
      <c r="J3457" s="13"/>
      <c r="K3457" s="10"/>
      <c r="L3457" s="15" t="str">
        <f ca="1">IF(ISBLANK(F3457), "", DATEDIF(Tenants[[#This Row],[DateOfBirth]],TODAY(),"Y"))</f>
        <v/>
      </c>
      <c r="M3457" s="10"/>
      <c r="N3457" s="10"/>
      <c r="O3457" s="10"/>
      <c r="P3457" s="10"/>
      <c r="Q3457" s="10"/>
      <c r="R3457" s="10"/>
      <c r="S3457" s="10"/>
      <c r="T3457" s="10"/>
      <c r="U3457" s="16" t="str">
        <f t="shared" si="55"/>
        <v/>
      </c>
      <c r="V3457" s="16" t="str" cm="1">
        <f t="array" ref="V3457">_xlfn.IFS(AND(ISBLANK(A3457), OR(B3457&lt;&gt;"",C3457&lt;&gt;"",E3457&lt;&gt;"",F3457&lt;&gt;"",G3457&lt;&gt;"",H3457&lt;&gt;"",J3457&lt;&gt;"",K3457&lt;&gt;"",M3457&lt;&gt;"",N3457&lt;&gt;"",O3457&lt;&gt;"",P3457&lt;&gt;"",Q3457&lt;&gt;"",R3457&lt;&gt;"",S3457&lt;&gt;"",T3457&lt;&gt;"",)), "Address Empty", ISBLANK(A3457), "", ISBLANK(B3457), "Room Number Empty", ISBLANK(C3457), "First Name Empty", ISBLANK(E3457), "Last Name Empty", ISBLANK(F3457), "Date of Birth Empty", ISBLANK(G3457), "NI Number Empty", ISBLANK(H3457), "Check In Date Empty", ISBLANK(J3457), "HB Claim Ref Number Empty", ISBLANK(K3457), "Referral Agency Empty", ISBLANK(M3457), "Gender Empty", ISBLANK(N3457), "Religion Empty", ISBLANK(O3457), "Ethnicity Empty", ISBLANK(P3457), "Nationality Empty", ISBLANK(Q3457), "Disability Empty", ISBLANK(R3457), "Sexual Orientation Empty", ISBLANK(S3457), "Language Empty", ISBLANK(T3457), "Risk Assessment Empty", AND(G3457&lt;&gt;"",H3457&lt;&gt;""), IF(SUMPRODUCT(($G$2:$G$5000=G3457)*($H$2:$H$5000=H3457))&gt;1,"CONFLICT: NI and Check-in Date Already in Use","Correct"), TRUE, "Correct")</f>
        <v/>
      </c>
    </row>
    <row r="3458" spans="1:22" s="14" customFormat="1" x14ac:dyDescent="0.5">
      <c r="A3458" s="10"/>
      <c r="B3458" s="11"/>
      <c r="C3458" s="10"/>
      <c r="D3458" s="10"/>
      <c r="E3458" s="10"/>
      <c r="F3458" s="12"/>
      <c r="G3458" s="10"/>
      <c r="H3458" s="12"/>
      <c r="I3458" s="12"/>
      <c r="J3458" s="13"/>
      <c r="K3458" s="10"/>
      <c r="L3458" s="15" t="str">
        <f ca="1">IF(ISBLANK(F3458), "", DATEDIF(Tenants[[#This Row],[DateOfBirth]],TODAY(),"Y"))</f>
        <v/>
      </c>
      <c r="M3458" s="10"/>
      <c r="N3458" s="10"/>
      <c r="O3458" s="10"/>
      <c r="P3458" s="10"/>
      <c r="Q3458" s="10"/>
      <c r="R3458" s="10"/>
      <c r="S3458" s="10"/>
      <c r="T3458" s="10"/>
      <c r="U3458" s="16" t="str">
        <f t="shared" si="55"/>
        <v/>
      </c>
      <c r="V3458" s="16" t="str" cm="1">
        <f t="array" ref="V3458">_xlfn.IFS(AND(ISBLANK(A3458), OR(B3458&lt;&gt;"",C3458&lt;&gt;"",E3458&lt;&gt;"",F3458&lt;&gt;"",G3458&lt;&gt;"",H3458&lt;&gt;"",J3458&lt;&gt;"",K3458&lt;&gt;"",M3458&lt;&gt;"",N3458&lt;&gt;"",O3458&lt;&gt;"",P3458&lt;&gt;"",Q3458&lt;&gt;"",R3458&lt;&gt;"",S3458&lt;&gt;"",T3458&lt;&gt;"",)), "Address Empty", ISBLANK(A3458), "", ISBLANK(B3458), "Room Number Empty", ISBLANK(C3458), "First Name Empty", ISBLANK(E3458), "Last Name Empty", ISBLANK(F3458), "Date of Birth Empty", ISBLANK(G3458), "NI Number Empty", ISBLANK(H3458), "Check In Date Empty", ISBLANK(J3458), "HB Claim Ref Number Empty", ISBLANK(K3458), "Referral Agency Empty", ISBLANK(M3458), "Gender Empty", ISBLANK(N3458), "Religion Empty", ISBLANK(O3458), "Ethnicity Empty", ISBLANK(P3458), "Nationality Empty", ISBLANK(Q3458), "Disability Empty", ISBLANK(R3458), "Sexual Orientation Empty", ISBLANK(S3458), "Language Empty", ISBLANK(T3458), "Risk Assessment Empty", AND(G3458&lt;&gt;"",H3458&lt;&gt;""), IF(SUMPRODUCT(($G$2:$G$5000=G3458)*($H$2:$H$5000=H3458))&gt;1,"CONFLICT: NI and Check-in Date Already in Use","Correct"), TRUE, "Correct")</f>
        <v/>
      </c>
    </row>
    <row r="3459" spans="1:22" s="14" customFormat="1" x14ac:dyDescent="0.5">
      <c r="A3459" s="10"/>
      <c r="B3459" s="11"/>
      <c r="C3459" s="10"/>
      <c r="D3459" s="10"/>
      <c r="E3459" s="10"/>
      <c r="F3459" s="12"/>
      <c r="G3459" s="10"/>
      <c r="H3459" s="12"/>
      <c r="I3459" s="12"/>
      <c r="J3459" s="13"/>
      <c r="K3459" s="10"/>
      <c r="L3459" s="15" t="str">
        <f ca="1">IF(ISBLANK(F3459), "", DATEDIF(Tenants[[#This Row],[DateOfBirth]],TODAY(),"Y"))</f>
        <v/>
      </c>
      <c r="M3459" s="10"/>
      <c r="N3459" s="10"/>
      <c r="O3459" s="10"/>
      <c r="P3459" s="10"/>
      <c r="Q3459" s="10"/>
      <c r="R3459" s="10"/>
      <c r="S3459" s="10"/>
      <c r="T3459" s="10"/>
      <c r="U3459" s="16" t="str">
        <f t="shared" si="55"/>
        <v/>
      </c>
      <c r="V3459" s="16" t="str" cm="1">
        <f t="array" ref="V3459">_xlfn.IFS(AND(ISBLANK(A3459), OR(B3459&lt;&gt;"",C3459&lt;&gt;"",E3459&lt;&gt;"",F3459&lt;&gt;"",G3459&lt;&gt;"",H3459&lt;&gt;"",J3459&lt;&gt;"",K3459&lt;&gt;"",M3459&lt;&gt;"",N3459&lt;&gt;"",O3459&lt;&gt;"",P3459&lt;&gt;"",Q3459&lt;&gt;"",R3459&lt;&gt;"",S3459&lt;&gt;"",T3459&lt;&gt;"",)), "Address Empty", ISBLANK(A3459), "", ISBLANK(B3459), "Room Number Empty", ISBLANK(C3459), "First Name Empty", ISBLANK(E3459), "Last Name Empty", ISBLANK(F3459), "Date of Birth Empty", ISBLANK(G3459), "NI Number Empty", ISBLANK(H3459), "Check In Date Empty", ISBLANK(J3459), "HB Claim Ref Number Empty", ISBLANK(K3459), "Referral Agency Empty", ISBLANK(M3459), "Gender Empty", ISBLANK(N3459), "Religion Empty", ISBLANK(O3459), "Ethnicity Empty", ISBLANK(P3459), "Nationality Empty", ISBLANK(Q3459), "Disability Empty", ISBLANK(R3459), "Sexual Orientation Empty", ISBLANK(S3459), "Language Empty", ISBLANK(T3459), "Risk Assessment Empty", AND(G3459&lt;&gt;"",H3459&lt;&gt;""), IF(SUMPRODUCT(($G$2:$G$5000=G3459)*($H$2:$H$5000=H3459))&gt;1,"CONFLICT: NI and Check-in Date Already in Use","Correct"), TRUE, "Correct")</f>
        <v/>
      </c>
    </row>
    <row r="3460" spans="1:22" s="14" customFormat="1" x14ac:dyDescent="0.5">
      <c r="A3460" s="10"/>
      <c r="B3460" s="11"/>
      <c r="C3460" s="10"/>
      <c r="D3460" s="10"/>
      <c r="E3460" s="10"/>
      <c r="F3460" s="12"/>
      <c r="G3460" s="10"/>
      <c r="H3460" s="12"/>
      <c r="I3460" s="12"/>
      <c r="J3460" s="13"/>
      <c r="K3460" s="10"/>
      <c r="L3460" s="15" t="str">
        <f ca="1">IF(ISBLANK(F3460), "", DATEDIF(Tenants[[#This Row],[DateOfBirth]],TODAY(),"Y"))</f>
        <v/>
      </c>
      <c r="M3460" s="10"/>
      <c r="N3460" s="10"/>
      <c r="O3460" s="10"/>
      <c r="P3460" s="10"/>
      <c r="Q3460" s="10"/>
      <c r="R3460" s="10"/>
      <c r="S3460" s="10"/>
      <c r="T3460" s="10"/>
      <c r="U3460" s="16" t="str">
        <f t="shared" si="55"/>
        <v/>
      </c>
      <c r="V3460" s="16" t="str" cm="1">
        <f t="array" ref="V3460">_xlfn.IFS(AND(ISBLANK(A3460), OR(B3460&lt;&gt;"",C3460&lt;&gt;"",E3460&lt;&gt;"",F3460&lt;&gt;"",G3460&lt;&gt;"",H3460&lt;&gt;"",J3460&lt;&gt;"",K3460&lt;&gt;"",M3460&lt;&gt;"",N3460&lt;&gt;"",O3460&lt;&gt;"",P3460&lt;&gt;"",Q3460&lt;&gt;"",R3460&lt;&gt;"",S3460&lt;&gt;"",T3460&lt;&gt;"",)), "Address Empty", ISBLANK(A3460), "", ISBLANK(B3460), "Room Number Empty", ISBLANK(C3460), "First Name Empty", ISBLANK(E3460), "Last Name Empty", ISBLANK(F3460), "Date of Birth Empty", ISBLANK(G3460), "NI Number Empty", ISBLANK(H3460), "Check In Date Empty", ISBLANK(J3460), "HB Claim Ref Number Empty", ISBLANK(K3460), "Referral Agency Empty", ISBLANK(M3460), "Gender Empty", ISBLANK(N3460), "Religion Empty", ISBLANK(O3460), "Ethnicity Empty", ISBLANK(P3460), "Nationality Empty", ISBLANK(Q3460), "Disability Empty", ISBLANK(R3460), "Sexual Orientation Empty", ISBLANK(S3460), "Language Empty", ISBLANK(T3460), "Risk Assessment Empty", AND(G3460&lt;&gt;"",H3460&lt;&gt;""), IF(SUMPRODUCT(($G$2:$G$5000=G3460)*($H$2:$H$5000=H3460))&gt;1,"CONFLICT: NI and Check-in Date Already in Use","Correct"), TRUE, "Correct")</f>
        <v/>
      </c>
    </row>
    <row r="3461" spans="1:22" s="14" customFormat="1" x14ac:dyDescent="0.5">
      <c r="A3461" s="10"/>
      <c r="B3461" s="11"/>
      <c r="C3461" s="10"/>
      <c r="D3461" s="10"/>
      <c r="E3461" s="10"/>
      <c r="F3461" s="12"/>
      <c r="G3461" s="10"/>
      <c r="H3461" s="12"/>
      <c r="I3461" s="12"/>
      <c r="J3461" s="13"/>
      <c r="K3461" s="10"/>
      <c r="L3461" s="15" t="str">
        <f ca="1">IF(ISBLANK(F3461), "", DATEDIF(Tenants[[#This Row],[DateOfBirth]],TODAY(),"Y"))</f>
        <v/>
      </c>
      <c r="M3461" s="10"/>
      <c r="N3461" s="10"/>
      <c r="O3461" s="10"/>
      <c r="P3461" s="10"/>
      <c r="Q3461" s="10"/>
      <c r="R3461" s="10"/>
      <c r="S3461" s="10"/>
      <c r="T3461" s="10"/>
      <c r="U3461" s="16" t="str">
        <f t="shared" si="55"/>
        <v/>
      </c>
      <c r="V3461" s="16" t="str" cm="1">
        <f t="array" ref="V3461">_xlfn.IFS(AND(ISBLANK(A3461), OR(B3461&lt;&gt;"",C3461&lt;&gt;"",E3461&lt;&gt;"",F3461&lt;&gt;"",G3461&lt;&gt;"",H3461&lt;&gt;"",J3461&lt;&gt;"",K3461&lt;&gt;"",M3461&lt;&gt;"",N3461&lt;&gt;"",O3461&lt;&gt;"",P3461&lt;&gt;"",Q3461&lt;&gt;"",R3461&lt;&gt;"",S3461&lt;&gt;"",T3461&lt;&gt;"",)), "Address Empty", ISBLANK(A3461), "", ISBLANK(B3461), "Room Number Empty", ISBLANK(C3461), "First Name Empty", ISBLANK(E3461), "Last Name Empty", ISBLANK(F3461), "Date of Birth Empty", ISBLANK(G3461), "NI Number Empty", ISBLANK(H3461), "Check In Date Empty", ISBLANK(J3461), "HB Claim Ref Number Empty", ISBLANK(K3461), "Referral Agency Empty", ISBLANK(M3461), "Gender Empty", ISBLANK(N3461), "Religion Empty", ISBLANK(O3461), "Ethnicity Empty", ISBLANK(P3461), "Nationality Empty", ISBLANK(Q3461), "Disability Empty", ISBLANK(R3461), "Sexual Orientation Empty", ISBLANK(S3461), "Language Empty", ISBLANK(T3461), "Risk Assessment Empty", AND(G3461&lt;&gt;"",H3461&lt;&gt;""), IF(SUMPRODUCT(($G$2:$G$5000=G3461)*($H$2:$H$5000=H3461))&gt;1,"CONFLICT: NI and Check-in Date Already in Use","Correct"), TRUE, "Correct")</f>
        <v/>
      </c>
    </row>
    <row r="3462" spans="1:22" s="14" customFormat="1" x14ac:dyDescent="0.5">
      <c r="A3462" s="10"/>
      <c r="B3462" s="11"/>
      <c r="C3462" s="10"/>
      <c r="D3462" s="10"/>
      <c r="E3462" s="10"/>
      <c r="F3462" s="12"/>
      <c r="G3462" s="10"/>
      <c r="H3462" s="12"/>
      <c r="I3462" s="12"/>
      <c r="J3462" s="13"/>
      <c r="K3462" s="10"/>
      <c r="L3462" s="15" t="str">
        <f ca="1">IF(ISBLANK(F3462), "", DATEDIF(Tenants[[#This Row],[DateOfBirth]],TODAY(),"Y"))</f>
        <v/>
      </c>
      <c r="M3462" s="10"/>
      <c r="N3462" s="10"/>
      <c r="O3462" s="10"/>
      <c r="P3462" s="10"/>
      <c r="Q3462" s="10"/>
      <c r="R3462" s="10"/>
      <c r="S3462" s="10"/>
      <c r="T3462" s="10"/>
      <c r="U3462" s="16" t="str">
        <f t="shared" si="55"/>
        <v/>
      </c>
      <c r="V3462" s="16" t="str" cm="1">
        <f t="array" ref="V3462">_xlfn.IFS(AND(ISBLANK(A3462), OR(B3462&lt;&gt;"",C3462&lt;&gt;"",E3462&lt;&gt;"",F3462&lt;&gt;"",G3462&lt;&gt;"",H3462&lt;&gt;"",J3462&lt;&gt;"",K3462&lt;&gt;"",M3462&lt;&gt;"",N3462&lt;&gt;"",O3462&lt;&gt;"",P3462&lt;&gt;"",Q3462&lt;&gt;"",R3462&lt;&gt;"",S3462&lt;&gt;"",T3462&lt;&gt;"",)), "Address Empty", ISBLANK(A3462), "", ISBLANK(B3462), "Room Number Empty", ISBLANK(C3462), "First Name Empty", ISBLANK(E3462), "Last Name Empty", ISBLANK(F3462), "Date of Birth Empty", ISBLANK(G3462), "NI Number Empty", ISBLANK(H3462), "Check In Date Empty", ISBLANK(J3462), "HB Claim Ref Number Empty", ISBLANK(K3462), "Referral Agency Empty", ISBLANK(M3462), "Gender Empty", ISBLANK(N3462), "Religion Empty", ISBLANK(O3462), "Ethnicity Empty", ISBLANK(P3462), "Nationality Empty", ISBLANK(Q3462), "Disability Empty", ISBLANK(R3462), "Sexual Orientation Empty", ISBLANK(S3462), "Language Empty", ISBLANK(T3462), "Risk Assessment Empty", AND(G3462&lt;&gt;"",H3462&lt;&gt;""), IF(SUMPRODUCT(($G$2:$G$5000=G3462)*($H$2:$H$5000=H3462))&gt;1,"CONFLICT: NI and Check-in Date Already in Use","Correct"), TRUE, "Correct")</f>
        <v/>
      </c>
    </row>
    <row r="3463" spans="1:22" s="14" customFormat="1" x14ac:dyDescent="0.5">
      <c r="A3463" s="10"/>
      <c r="B3463" s="11"/>
      <c r="C3463" s="10"/>
      <c r="D3463" s="10"/>
      <c r="E3463" s="10"/>
      <c r="F3463" s="12"/>
      <c r="G3463" s="10"/>
      <c r="H3463" s="12"/>
      <c r="I3463" s="12"/>
      <c r="J3463" s="13"/>
      <c r="K3463" s="10"/>
      <c r="L3463" s="15" t="str">
        <f ca="1">IF(ISBLANK(F3463), "", DATEDIF(Tenants[[#This Row],[DateOfBirth]],TODAY(),"Y"))</f>
        <v/>
      </c>
      <c r="M3463" s="10"/>
      <c r="N3463" s="10"/>
      <c r="O3463" s="10"/>
      <c r="P3463" s="10"/>
      <c r="Q3463" s="10"/>
      <c r="R3463" s="10"/>
      <c r="S3463" s="10"/>
      <c r="T3463" s="10"/>
      <c r="U3463" s="16" t="str">
        <f t="shared" si="55"/>
        <v/>
      </c>
      <c r="V3463" s="16" t="str" cm="1">
        <f t="array" ref="V3463">_xlfn.IFS(AND(ISBLANK(A3463), OR(B3463&lt;&gt;"",C3463&lt;&gt;"",E3463&lt;&gt;"",F3463&lt;&gt;"",G3463&lt;&gt;"",H3463&lt;&gt;"",J3463&lt;&gt;"",K3463&lt;&gt;"",M3463&lt;&gt;"",N3463&lt;&gt;"",O3463&lt;&gt;"",P3463&lt;&gt;"",Q3463&lt;&gt;"",R3463&lt;&gt;"",S3463&lt;&gt;"",T3463&lt;&gt;"",)), "Address Empty", ISBLANK(A3463), "", ISBLANK(B3463), "Room Number Empty", ISBLANK(C3463), "First Name Empty", ISBLANK(E3463), "Last Name Empty", ISBLANK(F3463), "Date of Birth Empty", ISBLANK(G3463), "NI Number Empty", ISBLANK(H3463), "Check In Date Empty", ISBLANK(J3463), "HB Claim Ref Number Empty", ISBLANK(K3463), "Referral Agency Empty", ISBLANK(M3463), "Gender Empty", ISBLANK(N3463), "Religion Empty", ISBLANK(O3463), "Ethnicity Empty", ISBLANK(P3463), "Nationality Empty", ISBLANK(Q3463), "Disability Empty", ISBLANK(R3463), "Sexual Orientation Empty", ISBLANK(S3463), "Language Empty", ISBLANK(T3463), "Risk Assessment Empty", AND(G3463&lt;&gt;"",H3463&lt;&gt;""), IF(SUMPRODUCT(($G$2:$G$5000=G3463)*($H$2:$H$5000=H3463))&gt;1,"CONFLICT: NI and Check-in Date Already in Use","Correct"), TRUE, "Correct")</f>
        <v/>
      </c>
    </row>
    <row r="3464" spans="1:22" s="14" customFormat="1" x14ac:dyDescent="0.5">
      <c r="A3464" s="10"/>
      <c r="B3464" s="11"/>
      <c r="C3464" s="10"/>
      <c r="D3464" s="10"/>
      <c r="E3464" s="10"/>
      <c r="F3464" s="12"/>
      <c r="G3464" s="10"/>
      <c r="H3464" s="12"/>
      <c r="I3464" s="12"/>
      <c r="J3464" s="13"/>
      <c r="K3464" s="10"/>
      <c r="L3464" s="15" t="str">
        <f ca="1">IF(ISBLANK(F3464), "", DATEDIF(Tenants[[#This Row],[DateOfBirth]],TODAY(),"Y"))</f>
        <v/>
      </c>
      <c r="M3464" s="10"/>
      <c r="N3464" s="10"/>
      <c r="O3464" s="10"/>
      <c r="P3464" s="10"/>
      <c r="Q3464" s="10"/>
      <c r="R3464" s="10"/>
      <c r="S3464" s="10"/>
      <c r="T3464" s="10"/>
      <c r="U3464" s="16" t="str">
        <f t="shared" si="55"/>
        <v/>
      </c>
      <c r="V3464" s="16" t="str" cm="1">
        <f t="array" ref="V3464">_xlfn.IFS(AND(ISBLANK(A3464), OR(B3464&lt;&gt;"",C3464&lt;&gt;"",E3464&lt;&gt;"",F3464&lt;&gt;"",G3464&lt;&gt;"",H3464&lt;&gt;"",J3464&lt;&gt;"",K3464&lt;&gt;"",M3464&lt;&gt;"",N3464&lt;&gt;"",O3464&lt;&gt;"",P3464&lt;&gt;"",Q3464&lt;&gt;"",R3464&lt;&gt;"",S3464&lt;&gt;"",T3464&lt;&gt;"",)), "Address Empty", ISBLANK(A3464), "", ISBLANK(B3464), "Room Number Empty", ISBLANK(C3464), "First Name Empty", ISBLANK(E3464), "Last Name Empty", ISBLANK(F3464), "Date of Birth Empty", ISBLANK(G3464), "NI Number Empty", ISBLANK(H3464), "Check In Date Empty", ISBLANK(J3464), "HB Claim Ref Number Empty", ISBLANK(K3464), "Referral Agency Empty", ISBLANK(M3464), "Gender Empty", ISBLANK(N3464), "Religion Empty", ISBLANK(O3464), "Ethnicity Empty", ISBLANK(P3464), "Nationality Empty", ISBLANK(Q3464), "Disability Empty", ISBLANK(R3464), "Sexual Orientation Empty", ISBLANK(S3464), "Language Empty", ISBLANK(T3464), "Risk Assessment Empty", AND(G3464&lt;&gt;"",H3464&lt;&gt;""), IF(SUMPRODUCT(($G$2:$G$5000=G3464)*($H$2:$H$5000=H3464))&gt;1,"CONFLICT: NI and Check-in Date Already in Use","Correct"), TRUE, "Correct")</f>
        <v/>
      </c>
    </row>
    <row r="3465" spans="1:22" s="14" customFormat="1" x14ac:dyDescent="0.5">
      <c r="A3465" s="10"/>
      <c r="B3465" s="11"/>
      <c r="C3465" s="10"/>
      <c r="D3465" s="10"/>
      <c r="E3465" s="10"/>
      <c r="F3465" s="12"/>
      <c r="G3465" s="10"/>
      <c r="H3465" s="12"/>
      <c r="I3465" s="12"/>
      <c r="J3465" s="13"/>
      <c r="K3465" s="10"/>
      <c r="L3465" s="15" t="str">
        <f ca="1">IF(ISBLANK(F3465), "", DATEDIF(Tenants[[#This Row],[DateOfBirth]],TODAY(),"Y"))</f>
        <v/>
      </c>
      <c r="M3465" s="10"/>
      <c r="N3465" s="10"/>
      <c r="O3465" s="10"/>
      <c r="P3465" s="10"/>
      <c r="Q3465" s="10"/>
      <c r="R3465" s="10"/>
      <c r="S3465" s="10"/>
      <c r="T3465" s="10"/>
      <c r="U3465" s="16" t="str">
        <f t="shared" si="55"/>
        <v/>
      </c>
      <c r="V3465" s="16" t="str" cm="1">
        <f t="array" ref="V3465">_xlfn.IFS(AND(ISBLANK(A3465), OR(B3465&lt;&gt;"",C3465&lt;&gt;"",E3465&lt;&gt;"",F3465&lt;&gt;"",G3465&lt;&gt;"",H3465&lt;&gt;"",J3465&lt;&gt;"",K3465&lt;&gt;"",M3465&lt;&gt;"",N3465&lt;&gt;"",O3465&lt;&gt;"",P3465&lt;&gt;"",Q3465&lt;&gt;"",R3465&lt;&gt;"",S3465&lt;&gt;"",T3465&lt;&gt;"",)), "Address Empty", ISBLANK(A3465), "", ISBLANK(B3465), "Room Number Empty", ISBLANK(C3465), "First Name Empty", ISBLANK(E3465), "Last Name Empty", ISBLANK(F3465), "Date of Birth Empty", ISBLANK(G3465), "NI Number Empty", ISBLANK(H3465), "Check In Date Empty", ISBLANK(J3465), "HB Claim Ref Number Empty", ISBLANK(K3465), "Referral Agency Empty", ISBLANK(M3465), "Gender Empty", ISBLANK(N3465), "Religion Empty", ISBLANK(O3465), "Ethnicity Empty", ISBLANK(P3465), "Nationality Empty", ISBLANK(Q3465), "Disability Empty", ISBLANK(R3465), "Sexual Orientation Empty", ISBLANK(S3465), "Language Empty", ISBLANK(T3465), "Risk Assessment Empty", AND(G3465&lt;&gt;"",H3465&lt;&gt;""), IF(SUMPRODUCT(($G$2:$G$5000=G3465)*($H$2:$H$5000=H3465))&gt;1,"CONFLICT: NI and Check-in Date Already in Use","Correct"), TRUE, "Correct")</f>
        <v/>
      </c>
    </row>
    <row r="3466" spans="1:22" s="14" customFormat="1" x14ac:dyDescent="0.5">
      <c r="A3466" s="10"/>
      <c r="B3466" s="11"/>
      <c r="C3466" s="10"/>
      <c r="D3466" s="10"/>
      <c r="E3466" s="10"/>
      <c r="F3466" s="12"/>
      <c r="G3466" s="10"/>
      <c r="H3466" s="12"/>
      <c r="I3466" s="12"/>
      <c r="J3466" s="13"/>
      <c r="K3466" s="10"/>
      <c r="L3466" s="15" t="str">
        <f ca="1">IF(ISBLANK(F3466), "", DATEDIF(Tenants[[#This Row],[DateOfBirth]],TODAY(),"Y"))</f>
        <v/>
      </c>
      <c r="M3466" s="10"/>
      <c r="N3466" s="10"/>
      <c r="O3466" s="10"/>
      <c r="P3466" s="10"/>
      <c r="Q3466" s="10"/>
      <c r="R3466" s="10"/>
      <c r="S3466" s="10"/>
      <c r="T3466" s="10"/>
      <c r="U3466" s="16" t="str">
        <f t="shared" si="55"/>
        <v/>
      </c>
      <c r="V3466" s="16" t="str" cm="1">
        <f t="array" ref="V3466">_xlfn.IFS(AND(ISBLANK(A3466), OR(B3466&lt;&gt;"",C3466&lt;&gt;"",E3466&lt;&gt;"",F3466&lt;&gt;"",G3466&lt;&gt;"",H3466&lt;&gt;"",J3466&lt;&gt;"",K3466&lt;&gt;"",M3466&lt;&gt;"",N3466&lt;&gt;"",O3466&lt;&gt;"",P3466&lt;&gt;"",Q3466&lt;&gt;"",R3466&lt;&gt;"",S3466&lt;&gt;"",T3466&lt;&gt;"",)), "Address Empty", ISBLANK(A3466), "", ISBLANK(B3466), "Room Number Empty", ISBLANK(C3466), "First Name Empty", ISBLANK(E3466), "Last Name Empty", ISBLANK(F3466), "Date of Birth Empty", ISBLANK(G3466), "NI Number Empty", ISBLANK(H3466), "Check In Date Empty", ISBLANK(J3466), "HB Claim Ref Number Empty", ISBLANK(K3466), "Referral Agency Empty", ISBLANK(M3466), "Gender Empty", ISBLANK(N3466), "Religion Empty", ISBLANK(O3466), "Ethnicity Empty", ISBLANK(P3466), "Nationality Empty", ISBLANK(Q3466), "Disability Empty", ISBLANK(R3466), "Sexual Orientation Empty", ISBLANK(S3466), "Language Empty", ISBLANK(T3466), "Risk Assessment Empty", AND(G3466&lt;&gt;"",H3466&lt;&gt;""), IF(SUMPRODUCT(($G$2:$G$5000=G3466)*($H$2:$H$5000=H3466))&gt;1,"CONFLICT: NI and Check-in Date Already in Use","Correct"), TRUE, "Correct")</f>
        <v/>
      </c>
    </row>
    <row r="3467" spans="1:22" s="14" customFormat="1" x14ac:dyDescent="0.5">
      <c r="A3467" s="10"/>
      <c r="B3467" s="11"/>
      <c r="C3467" s="10"/>
      <c r="D3467" s="10"/>
      <c r="E3467" s="10"/>
      <c r="F3467" s="12"/>
      <c r="G3467" s="10"/>
      <c r="H3467" s="12"/>
      <c r="I3467" s="12"/>
      <c r="J3467" s="13"/>
      <c r="K3467" s="10"/>
      <c r="L3467" s="15" t="str">
        <f ca="1">IF(ISBLANK(F3467), "", DATEDIF(Tenants[[#This Row],[DateOfBirth]],TODAY(),"Y"))</f>
        <v/>
      </c>
      <c r="M3467" s="10"/>
      <c r="N3467" s="10"/>
      <c r="O3467" s="10"/>
      <c r="P3467" s="10"/>
      <c r="Q3467" s="10"/>
      <c r="R3467" s="10"/>
      <c r="S3467" s="10"/>
      <c r="T3467" s="10"/>
      <c r="U3467" s="16" t="str">
        <f t="shared" si="55"/>
        <v/>
      </c>
      <c r="V3467" s="16" t="str" cm="1">
        <f t="array" ref="V3467">_xlfn.IFS(AND(ISBLANK(A3467), OR(B3467&lt;&gt;"",C3467&lt;&gt;"",E3467&lt;&gt;"",F3467&lt;&gt;"",G3467&lt;&gt;"",H3467&lt;&gt;"",J3467&lt;&gt;"",K3467&lt;&gt;"",M3467&lt;&gt;"",N3467&lt;&gt;"",O3467&lt;&gt;"",P3467&lt;&gt;"",Q3467&lt;&gt;"",R3467&lt;&gt;"",S3467&lt;&gt;"",T3467&lt;&gt;"",)), "Address Empty", ISBLANK(A3467), "", ISBLANK(B3467), "Room Number Empty", ISBLANK(C3467), "First Name Empty", ISBLANK(E3467), "Last Name Empty", ISBLANK(F3467), "Date of Birth Empty", ISBLANK(G3467), "NI Number Empty", ISBLANK(H3467), "Check In Date Empty", ISBLANK(J3467), "HB Claim Ref Number Empty", ISBLANK(K3467), "Referral Agency Empty", ISBLANK(M3467), "Gender Empty", ISBLANK(N3467), "Religion Empty", ISBLANK(O3467), "Ethnicity Empty", ISBLANK(P3467), "Nationality Empty", ISBLANK(Q3467), "Disability Empty", ISBLANK(R3467), "Sexual Orientation Empty", ISBLANK(S3467), "Language Empty", ISBLANK(T3467), "Risk Assessment Empty", AND(G3467&lt;&gt;"",H3467&lt;&gt;""), IF(SUMPRODUCT(($G$2:$G$5000=G3467)*($H$2:$H$5000=H3467))&gt;1,"CONFLICT: NI and Check-in Date Already in Use","Correct"), TRUE, "Correct")</f>
        <v/>
      </c>
    </row>
    <row r="3468" spans="1:22" s="14" customFormat="1" x14ac:dyDescent="0.5">
      <c r="A3468" s="10"/>
      <c r="B3468" s="11"/>
      <c r="C3468" s="10"/>
      <c r="D3468" s="10"/>
      <c r="E3468" s="10"/>
      <c r="F3468" s="12"/>
      <c r="G3468" s="10"/>
      <c r="H3468" s="12"/>
      <c r="I3468" s="12"/>
      <c r="J3468" s="13"/>
      <c r="K3468" s="10"/>
      <c r="L3468" s="15" t="str">
        <f ca="1">IF(ISBLANK(F3468), "", DATEDIF(Tenants[[#This Row],[DateOfBirth]],TODAY(),"Y"))</f>
        <v/>
      </c>
      <c r="M3468" s="10"/>
      <c r="N3468" s="10"/>
      <c r="O3468" s="10"/>
      <c r="P3468" s="10"/>
      <c r="Q3468" s="10"/>
      <c r="R3468" s="10"/>
      <c r="S3468" s="10"/>
      <c r="T3468" s="10"/>
      <c r="U3468" s="16" t="str">
        <f t="shared" si="55"/>
        <v/>
      </c>
      <c r="V3468" s="16" t="str" cm="1">
        <f t="array" ref="V3468">_xlfn.IFS(AND(ISBLANK(A3468), OR(B3468&lt;&gt;"",C3468&lt;&gt;"",E3468&lt;&gt;"",F3468&lt;&gt;"",G3468&lt;&gt;"",H3468&lt;&gt;"",J3468&lt;&gt;"",K3468&lt;&gt;"",M3468&lt;&gt;"",N3468&lt;&gt;"",O3468&lt;&gt;"",P3468&lt;&gt;"",Q3468&lt;&gt;"",R3468&lt;&gt;"",S3468&lt;&gt;"",T3468&lt;&gt;"",)), "Address Empty", ISBLANK(A3468), "", ISBLANK(B3468), "Room Number Empty", ISBLANK(C3468), "First Name Empty", ISBLANK(E3468), "Last Name Empty", ISBLANK(F3468), "Date of Birth Empty", ISBLANK(G3468), "NI Number Empty", ISBLANK(H3468), "Check In Date Empty", ISBLANK(J3468), "HB Claim Ref Number Empty", ISBLANK(K3468), "Referral Agency Empty", ISBLANK(M3468), "Gender Empty", ISBLANK(N3468), "Religion Empty", ISBLANK(O3468), "Ethnicity Empty", ISBLANK(P3468), "Nationality Empty", ISBLANK(Q3468), "Disability Empty", ISBLANK(R3468), "Sexual Orientation Empty", ISBLANK(S3468), "Language Empty", ISBLANK(T3468), "Risk Assessment Empty", AND(G3468&lt;&gt;"",H3468&lt;&gt;""), IF(SUMPRODUCT(($G$2:$G$5000=G3468)*($H$2:$H$5000=H3468))&gt;1,"CONFLICT: NI and Check-in Date Already in Use","Correct"), TRUE, "Correct")</f>
        <v/>
      </c>
    </row>
    <row r="3469" spans="1:22" s="14" customFormat="1" x14ac:dyDescent="0.5">
      <c r="A3469" s="10"/>
      <c r="B3469" s="11"/>
      <c r="C3469" s="10"/>
      <c r="D3469" s="10"/>
      <c r="E3469" s="10"/>
      <c r="F3469" s="12"/>
      <c r="G3469" s="10"/>
      <c r="H3469" s="12"/>
      <c r="I3469" s="12"/>
      <c r="J3469" s="13"/>
      <c r="K3469" s="10"/>
      <c r="L3469" s="15" t="str">
        <f ca="1">IF(ISBLANK(F3469), "", DATEDIF(Tenants[[#This Row],[DateOfBirth]],TODAY(),"Y"))</f>
        <v/>
      </c>
      <c r="M3469" s="10"/>
      <c r="N3469" s="10"/>
      <c r="O3469" s="10"/>
      <c r="P3469" s="10"/>
      <c r="Q3469" s="10"/>
      <c r="R3469" s="10"/>
      <c r="S3469" s="10"/>
      <c r="T3469" s="10"/>
      <c r="U3469" s="16" t="str">
        <f t="shared" si="55"/>
        <v/>
      </c>
      <c r="V3469" s="16" t="str" cm="1">
        <f t="array" ref="V3469">_xlfn.IFS(AND(ISBLANK(A3469), OR(B3469&lt;&gt;"",C3469&lt;&gt;"",E3469&lt;&gt;"",F3469&lt;&gt;"",G3469&lt;&gt;"",H3469&lt;&gt;"",J3469&lt;&gt;"",K3469&lt;&gt;"",M3469&lt;&gt;"",N3469&lt;&gt;"",O3469&lt;&gt;"",P3469&lt;&gt;"",Q3469&lt;&gt;"",R3469&lt;&gt;"",S3469&lt;&gt;"",T3469&lt;&gt;"",)), "Address Empty", ISBLANK(A3469), "", ISBLANK(B3469), "Room Number Empty", ISBLANK(C3469), "First Name Empty", ISBLANK(E3469), "Last Name Empty", ISBLANK(F3469), "Date of Birth Empty", ISBLANK(G3469), "NI Number Empty", ISBLANK(H3469), "Check In Date Empty", ISBLANK(J3469), "HB Claim Ref Number Empty", ISBLANK(K3469), "Referral Agency Empty", ISBLANK(M3469), "Gender Empty", ISBLANK(N3469), "Religion Empty", ISBLANK(O3469), "Ethnicity Empty", ISBLANK(P3469), "Nationality Empty", ISBLANK(Q3469), "Disability Empty", ISBLANK(R3469), "Sexual Orientation Empty", ISBLANK(S3469), "Language Empty", ISBLANK(T3469), "Risk Assessment Empty", AND(G3469&lt;&gt;"",H3469&lt;&gt;""), IF(SUMPRODUCT(($G$2:$G$5000=G3469)*($H$2:$H$5000=H3469))&gt;1,"CONFLICT: NI and Check-in Date Already in Use","Correct"), TRUE, "Correct")</f>
        <v/>
      </c>
    </row>
    <row r="3470" spans="1:22" s="14" customFormat="1" x14ac:dyDescent="0.5">
      <c r="A3470" s="10"/>
      <c r="B3470" s="11"/>
      <c r="C3470" s="10"/>
      <c r="D3470" s="10"/>
      <c r="E3470" s="10"/>
      <c r="F3470" s="12"/>
      <c r="G3470" s="10"/>
      <c r="H3470" s="12"/>
      <c r="I3470" s="12"/>
      <c r="J3470" s="13"/>
      <c r="K3470" s="10"/>
      <c r="L3470" s="15" t="str">
        <f ca="1">IF(ISBLANK(F3470), "", DATEDIF(Tenants[[#This Row],[DateOfBirth]],TODAY(),"Y"))</f>
        <v/>
      </c>
      <c r="M3470" s="10"/>
      <c r="N3470" s="10"/>
      <c r="O3470" s="10"/>
      <c r="P3470" s="10"/>
      <c r="Q3470" s="10"/>
      <c r="R3470" s="10"/>
      <c r="S3470" s="10"/>
      <c r="T3470" s="10"/>
      <c r="U3470" s="16" t="str">
        <f t="shared" si="55"/>
        <v/>
      </c>
      <c r="V3470" s="16" t="str" cm="1">
        <f t="array" ref="V3470">_xlfn.IFS(AND(ISBLANK(A3470), OR(B3470&lt;&gt;"",C3470&lt;&gt;"",E3470&lt;&gt;"",F3470&lt;&gt;"",G3470&lt;&gt;"",H3470&lt;&gt;"",J3470&lt;&gt;"",K3470&lt;&gt;"",M3470&lt;&gt;"",N3470&lt;&gt;"",O3470&lt;&gt;"",P3470&lt;&gt;"",Q3470&lt;&gt;"",R3470&lt;&gt;"",S3470&lt;&gt;"",T3470&lt;&gt;"",)), "Address Empty", ISBLANK(A3470), "", ISBLANK(B3470), "Room Number Empty", ISBLANK(C3470), "First Name Empty", ISBLANK(E3470), "Last Name Empty", ISBLANK(F3470), "Date of Birth Empty", ISBLANK(G3470), "NI Number Empty", ISBLANK(H3470), "Check In Date Empty", ISBLANK(J3470), "HB Claim Ref Number Empty", ISBLANK(K3470), "Referral Agency Empty", ISBLANK(M3470), "Gender Empty", ISBLANK(N3470), "Religion Empty", ISBLANK(O3470), "Ethnicity Empty", ISBLANK(P3470), "Nationality Empty", ISBLANK(Q3470), "Disability Empty", ISBLANK(R3470), "Sexual Orientation Empty", ISBLANK(S3470), "Language Empty", ISBLANK(T3470), "Risk Assessment Empty", AND(G3470&lt;&gt;"",H3470&lt;&gt;""), IF(SUMPRODUCT(($G$2:$G$5000=G3470)*($H$2:$H$5000=H3470))&gt;1,"CONFLICT: NI and Check-in Date Already in Use","Correct"), TRUE, "Correct")</f>
        <v/>
      </c>
    </row>
    <row r="3471" spans="1:22" s="14" customFormat="1" x14ac:dyDescent="0.5">
      <c r="A3471" s="10"/>
      <c r="B3471" s="11"/>
      <c r="C3471" s="10"/>
      <c r="D3471" s="10"/>
      <c r="E3471" s="10"/>
      <c r="F3471" s="12"/>
      <c r="G3471" s="10"/>
      <c r="H3471" s="12"/>
      <c r="I3471" s="12"/>
      <c r="J3471" s="13"/>
      <c r="K3471" s="10"/>
      <c r="L3471" s="15" t="str">
        <f ca="1">IF(ISBLANK(F3471), "", DATEDIF(Tenants[[#This Row],[DateOfBirth]],TODAY(),"Y"))</f>
        <v/>
      </c>
      <c r="M3471" s="10"/>
      <c r="N3471" s="10"/>
      <c r="O3471" s="10"/>
      <c r="P3471" s="10"/>
      <c r="Q3471" s="10"/>
      <c r="R3471" s="10"/>
      <c r="S3471" s="10"/>
      <c r="T3471" s="10"/>
      <c r="U3471" s="16" t="str">
        <f t="shared" si="55"/>
        <v/>
      </c>
      <c r="V3471" s="16" t="str" cm="1">
        <f t="array" ref="V3471">_xlfn.IFS(AND(ISBLANK(A3471), OR(B3471&lt;&gt;"",C3471&lt;&gt;"",E3471&lt;&gt;"",F3471&lt;&gt;"",G3471&lt;&gt;"",H3471&lt;&gt;"",J3471&lt;&gt;"",K3471&lt;&gt;"",M3471&lt;&gt;"",N3471&lt;&gt;"",O3471&lt;&gt;"",P3471&lt;&gt;"",Q3471&lt;&gt;"",R3471&lt;&gt;"",S3471&lt;&gt;"",T3471&lt;&gt;"",)), "Address Empty", ISBLANK(A3471), "", ISBLANK(B3471), "Room Number Empty", ISBLANK(C3471), "First Name Empty", ISBLANK(E3471), "Last Name Empty", ISBLANK(F3471), "Date of Birth Empty", ISBLANK(G3471), "NI Number Empty", ISBLANK(H3471), "Check In Date Empty", ISBLANK(J3471), "HB Claim Ref Number Empty", ISBLANK(K3471), "Referral Agency Empty", ISBLANK(M3471), "Gender Empty", ISBLANK(N3471), "Religion Empty", ISBLANK(O3471), "Ethnicity Empty", ISBLANK(P3471), "Nationality Empty", ISBLANK(Q3471), "Disability Empty", ISBLANK(R3471), "Sexual Orientation Empty", ISBLANK(S3471), "Language Empty", ISBLANK(T3471), "Risk Assessment Empty", AND(G3471&lt;&gt;"",H3471&lt;&gt;""), IF(SUMPRODUCT(($G$2:$G$5000=G3471)*($H$2:$H$5000=H3471))&gt;1,"CONFLICT: NI and Check-in Date Already in Use","Correct"), TRUE, "Correct")</f>
        <v/>
      </c>
    </row>
    <row r="3472" spans="1:22" s="14" customFormat="1" x14ac:dyDescent="0.5">
      <c r="A3472" s="10"/>
      <c r="B3472" s="11"/>
      <c r="C3472" s="10"/>
      <c r="D3472" s="10"/>
      <c r="E3472" s="10"/>
      <c r="F3472" s="12"/>
      <c r="G3472" s="10"/>
      <c r="H3472" s="12"/>
      <c r="I3472" s="12"/>
      <c r="J3472" s="13"/>
      <c r="K3472" s="10"/>
      <c r="L3472" s="15" t="str">
        <f ca="1">IF(ISBLANK(F3472), "", DATEDIF(Tenants[[#This Row],[DateOfBirth]],TODAY(),"Y"))</f>
        <v/>
      </c>
      <c r="M3472" s="10"/>
      <c r="N3472" s="10"/>
      <c r="O3472" s="10"/>
      <c r="P3472" s="10"/>
      <c r="Q3472" s="10"/>
      <c r="R3472" s="10"/>
      <c r="S3472" s="10"/>
      <c r="T3472" s="10"/>
      <c r="U3472" s="16" t="str">
        <f t="shared" si="55"/>
        <v/>
      </c>
      <c r="V3472" s="16" t="str" cm="1">
        <f t="array" ref="V3472">_xlfn.IFS(AND(ISBLANK(A3472), OR(B3472&lt;&gt;"",C3472&lt;&gt;"",E3472&lt;&gt;"",F3472&lt;&gt;"",G3472&lt;&gt;"",H3472&lt;&gt;"",J3472&lt;&gt;"",K3472&lt;&gt;"",M3472&lt;&gt;"",N3472&lt;&gt;"",O3472&lt;&gt;"",P3472&lt;&gt;"",Q3472&lt;&gt;"",R3472&lt;&gt;"",S3472&lt;&gt;"",T3472&lt;&gt;"",)), "Address Empty", ISBLANK(A3472), "", ISBLANK(B3472), "Room Number Empty", ISBLANK(C3472), "First Name Empty", ISBLANK(E3472), "Last Name Empty", ISBLANK(F3472), "Date of Birth Empty", ISBLANK(G3472), "NI Number Empty", ISBLANK(H3472), "Check In Date Empty", ISBLANK(J3472), "HB Claim Ref Number Empty", ISBLANK(K3472), "Referral Agency Empty", ISBLANK(M3472), "Gender Empty", ISBLANK(N3472), "Religion Empty", ISBLANK(O3472), "Ethnicity Empty", ISBLANK(P3472), "Nationality Empty", ISBLANK(Q3472), "Disability Empty", ISBLANK(R3472), "Sexual Orientation Empty", ISBLANK(S3472), "Language Empty", ISBLANK(T3472), "Risk Assessment Empty", AND(G3472&lt;&gt;"",H3472&lt;&gt;""), IF(SUMPRODUCT(($G$2:$G$5000=G3472)*($H$2:$H$5000=H3472))&gt;1,"CONFLICT: NI and Check-in Date Already in Use","Correct"), TRUE, "Correct")</f>
        <v/>
      </c>
    </row>
    <row r="3473" spans="1:22" s="14" customFormat="1" x14ac:dyDescent="0.5">
      <c r="A3473" s="10"/>
      <c r="B3473" s="11"/>
      <c r="C3473" s="10"/>
      <c r="D3473" s="10"/>
      <c r="E3473" s="10"/>
      <c r="F3473" s="12"/>
      <c r="G3473" s="10"/>
      <c r="H3473" s="12"/>
      <c r="I3473" s="12"/>
      <c r="J3473" s="13"/>
      <c r="K3473" s="10"/>
      <c r="L3473" s="15" t="str">
        <f ca="1">IF(ISBLANK(F3473), "", DATEDIF(Tenants[[#This Row],[DateOfBirth]],TODAY(),"Y"))</f>
        <v/>
      </c>
      <c r="M3473" s="10"/>
      <c r="N3473" s="10"/>
      <c r="O3473" s="10"/>
      <c r="P3473" s="10"/>
      <c r="Q3473" s="10"/>
      <c r="R3473" s="10"/>
      <c r="S3473" s="10"/>
      <c r="T3473" s="10"/>
      <c r="U3473" s="16" t="str">
        <f t="shared" si="55"/>
        <v/>
      </c>
      <c r="V3473" s="16" t="str" cm="1">
        <f t="array" ref="V3473">_xlfn.IFS(AND(ISBLANK(A3473), OR(B3473&lt;&gt;"",C3473&lt;&gt;"",E3473&lt;&gt;"",F3473&lt;&gt;"",G3473&lt;&gt;"",H3473&lt;&gt;"",J3473&lt;&gt;"",K3473&lt;&gt;"",M3473&lt;&gt;"",N3473&lt;&gt;"",O3473&lt;&gt;"",P3473&lt;&gt;"",Q3473&lt;&gt;"",R3473&lt;&gt;"",S3473&lt;&gt;"",T3473&lt;&gt;"",)), "Address Empty", ISBLANK(A3473), "", ISBLANK(B3473), "Room Number Empty", ISBLANK(C3473), "First Name Empty", ISBLANK(E3473), "Last Name Empty", ISBLANK(F3473), "Date of Birth Empty", ISBLANK(G3473), "NI Number Empty", ISBLANK(H3473), "Check In Date Empty", ISBLANK(J3473), "HB Claim Ref Number Empty", ISBLANK(K3473), "Referral Agency Empty", ISBLANK(M3473), "Gender Empty", ISBLANK(N3473), "Religion Empty", ISBLANK(O3473), "Ethnicity Empty", ISBLANK(P3473), "Nationality Empty", ISBLANK(Q3473), "Disability Empty", ISBLANK(R3473), "Sexual Orientation Empty", ISBLANK(S3473), "Language Empty", ISBLANK(T3473), "Risk Assessment Empty", AND(G3473&lt;&gt;"",H3473&lt;&gt;""), IF(SUMPRODUCT(($G$2:$G$5000=G3473)*($H$2:$H$5000=H3473))&gt;1,"CONFLICT: NI and Check-in Date Already in Use","Correct"), TRUE, "Correct")</f>
        <v/>
      </c>
    </row>
    <row r="3474" spans="1:22" s="14" customFormat="1" x14ac:dyDescent="0.5">
      <c r="A3474" s="10"/>
      <c r="B3474" s="11"/>
      <c r="C3474" s="10"/>
      <c r="D3474" s="10"/>
      <c r="E3474" s="10"/>
      <c r="F3474" s="12"/>
      <c r="G3474" s="10"/>
      <c r="H3474" s="12"/>
      <c r="I3474" s="12"/>
      <c r="J3474" s="13"/>
      <c r="K3474" s="10"/>
      <c r="L3474" s="15" t="str">
        <f ca="1">IF(ISBLANK(F3474), "", DATEDIF(Tenants[[#This Row],[DateOfBirth]],TODAY(),"Y"))</f>
        <v/>
      </c>
      <c r="M3474" s="10"/>
      <c r="N3474" s="10"/>
      <c r="O3474" s="10"/>
      <c r="P3474" s="10"/>
      <c r="Q3474" s="10"/>
      <c r="R3474" s="10"/>
      <c r="S3474" s="10"/>
      <c r="T3474" s="10"/>
      <c r="U3474" s="16" t="str">
        <f t="shared" si="55"/>
        <v/>
      </c>
      <c r="V3474" s="16" t="str" cm="1">
        <f t="array" ref="V3474">_xlfn.IFS(AND(ISBLANK(A3474), OR(B3474&lt;&gt;"",C3474&lt;&gt;"",E3474&lt;&gt;"",F3474&lt;&gt;"",G3474&lt;&gt;"",H3474&lt;&gt;"",J3474&lt;&gt;"",K3474&lt;&gt;"",M3474&lt;&gt;"",N3474&lt;&gt;"",O3474&lt;&gt;"",P3474&lt;&gt;"",Q3474&lt;&gt;"",R3474&lt;&gt;"",S3474&lt;&gt;"",T3474&lt;&gt;"",)), "Address Empty", ISBLANK(A3474), "", ISBLANK(B3474), "Room Number Empty", ISBLANK(C3474), "First Name Empty", ISBLANK(E3474), "Last Name Empty", ISBLANK(F3474), "Date of Birth Empty", ISBLANK(G3474), "NI Number Empty", ISBLANK(H3474), "Check In Date Empty", ISBLANK(J3474), "HB Claim Ref Number Empty", ISBLANK(K3474), "Referral Agency Empty", ISBLANK(M3474), "Gender Empty", ISBLANK(N3474), "Religion Empty", ISBLANK(O3474), "Ethnicity Empty", ISBLANK(P3474), "Nationality Empty", ISBLANK(Q3474), "Disability Empty", ISBLANK(R3474), "Sexual Orientation Empty", ISBLANK(S3474), "Language Empty", ISBLANK(T3474), "Risk Assessment Empty", AND(G3474&lt;&gt;"",H3474&lt;&gt;""), IF(SUMPRODUCT(($G$2:$G$5000=G3474)*($H$2:$H$5000=H3474))&gt;1,"CONFLICT: NI and Check-in Date Already in Use","Correct"), TRUE, "Correct")</f>
        <v/>
      </c>
    </row>
    <row r="3475" spans="1:22" s="14" customFormat="1" x14ac:dyDescent="0.5">
      <c r="A3475" s="10"/>
      <c r="B3475" s="11"/>
      <c r="C3475" s="10"/>
      <c r="D3475" s="10"/>
      <c r="E3475" s="10"/>
      <c r="F3475" s="12"/>
      <c r="G3475" s="10"/>
      <c r="H3475" s="12"/>
      <c r="I3475" s="12"/>
      <c r="J3475" s="13"/>
      <c r="K3475" s="10"/>
      <c r="L3475" s="15" t="str">
        <f ca="1">IF(ISBLANK(F3475), "", DATEDIF(Tenants[[#This Row],[DateOfBirth]],TODAY(),"Y"))</f>
        <v/>
      </c>
      <c r="M3475" s="10"/>
      <c r="N3475" s="10"/>
      <c r="O3475" s="10"/>
      <c r="P3475" s="10"/>
      <c r="Q3475" s="10"/>
      <c r="R3475" s="10"/>
      <c r="S3475" s="10"/>
      <c r="T3475" s="10"/>
      <c r="U3475" s="16" t="str">
        <f t="shared" si="55"/>
        <v/>
      </c>
      <c r="V3475" s="16" t="str" cm="1">
        <f t="array" ref="V3475">_xlfn.IFS(AND(ISBLANK(A3475), OR(B3475&lt;&gt;"",C3475&lt;&gt;"",E3475&lt;&gt;"",F3475&lt;&gt;"",G3475&lt;&gt;"",H3475&lt;&gt;"",J3475&lt;&gt;"",K3475&lt;&gt;"",M3475&lt;&gt;"",N3475&lt;&gt;"",O3475&lt;&gt;"",P3475&lt;&gt;"",Q3475&lt;&gt;"",R3475&lt;&gt;"",S3475&lt;&gt;"",T3475&lt;&gt;"",)), "Address Empty", ISBLANK(A3475), "", ISBLANK(B3475), "Room Number Empty", ISBLANK(C3475), "First Name Empty", ISBLANK(E3475), "Last Name Empty", ISBLANK(F3475), "Date of Birth Empty", ISBLANK(G3475), "NI Number Empty", ISBLANK(H3475), "Check In Date Empty", ISBLANK(J3475), "HB Claim Ref Number Empty", ISBLANK(K3475), "Referral Agency Empty", ISBLANK(M3475), "Gender Empty", ISBLANK(N3475), "Religion Empty", ISBLANK(O3475), "Ethnicity Empty", ISBLANK(P3475), "Nationality Empty", ISBLANK(Q3475), "Disability Empty", ISBLANK(R3475), "Sexual Orientation Empty", ISBLANK(S3475), "Language Empty", ISBLANK(T3475), "Risk Assessment Empty", AND(G3475&lt;&gt;"",H3475&lt;&gt;""), IF(SUMPRODUCT(($G$2:$G$5000=G3475)*($H$2:$H$5000=H3475))&gt;1,"CONFLICT: NI and Check-in Date Already in Use","Correct"), TRUE, "Correct")</f>
        <v/>
      </c>
    </row>
    <row r="3476" spans="1:22" s="14" customFormat="1" x14ac:dyDescent="0.5">
      <c r="A3476" s="10"/>
      <c r="B3476" s="11"/>
      <c r="C3476" s="10"/>
      <c r="D3476" s="10"/>
      <c r="E3476" s="10"/>
      <c r="F3476" s="12"/>
      <c r="G3476" s="10"/>
      <c r="H3476" s="12"/>
      <c r="I3476" s="12"/>
      <c r="J3476" s="13"/>
      <c r="K3476" s="10"/>
      <c r="L3476" s="15" t="str">
        <f ca="1">IF(ISBLANK(F3476), "", DATEDIF(Tenants[[#This Row],[DateOfBirth]],TODAY(),"Y"))</f>
        <v/>
      </c>
      <c r="M3476" s="10"/>
      <c r="N3476" s="10"/>
      <c r="O3476" s="10"/>
      <c r="P3476" s="10"/>
      <c r="Q3476" s="10"/>
      <c r="R3476" s="10"/>
      <c r="S3476" s="10"/>
      <c r="T3476" s="10"/>
      <c r="U3476" s="16" t="str">
        <f t="shared" si="55"/>
        <v/>
      </c>
      <c r="V3476" s="16" t="str" cm="1">
        <f t="array" ref="V3476">_xlfn.IFS(AND(ISBLANK(A3476), OR(B3476&lt;&gt;"",C3476&lt;&gt;"",E3476&lt;&gt;"",F3476&lt;&gt;"",G3476&lt;&gt;"",H3476&lt;&gt;"",J3476&lt;&gt;"",K3476&lt;&gt;"",M3476&lt;&gt;"",N3476&lt;&gt;"",O3476&lt;&gt;"",P3476&lt;&gt;"",Q3476&lt;&gt;"",R3476&lt;&gt;"",S3476&lt;&gt;"",T3476&lt;&gt;"",)), "Address Empty", ISBLANK(A3476), "", ISBLANK(B3476), "Room Number Empty", ISBLANK(C3476), "First Name Empty", ISBLANK(E3476), "Last Name Empty", ISBLANK(F3476), "Date of Birth Empty", ISBLANK(G3476), "NI Number Empty", ISBLANK(H3476), "Check In Date Empty", ISBLANK(J3476), "HB Claim Ref Number Empty", ISBLANK(K3476), "Referral Agency Empty", ISBLANK(M3476), "Gender Empty", ISBLANK(N3476), "Religion Empty", ISBLANK(O3476), "Ethnicity Empty", ISBLANK(P3476), "Nationality Empty", ISBLANK(Q3476), "Disability Empty", ISBLANK(R3476), "Sexual Orientation Empty", ISBLANK(S3476), "Language Empty", ISBLANK(T3476), "Risk Assessment Empty", AND(G3476&lt;&gt;"",H3476&lt;&gt;""), IF(SUMPRODUCT(($G$2:$G$5000=G3476)*($H$2:$H$5000=H3476))&gt;1,"CONFLICT: NI and Check-in Date Already in Use","Correct"), TRUE, "Correct")</f>
        <v/>
      </c>
    </row>
    <row r="3477" spans="1:22" s="14" customFormat="1" x14ac:dyDescent="0.5">
      <c r="A3477" s="10"/>
      <c r="B3477" s="11"/>
      <c r="C3477" s="10"/>
      <c r="D3477" s="10"/>
      <c r="E3477" s="10"/>
      <c r="F3477" s="12"/>
      <c r="G3477" s="10"/>
      <c r="H3477" s="12"/>
      <c r="I3477" s="12"/>
      <c r="J3477" s="13"/>
      <c r="K3477" s="10"/>
      <c r="L3477" s="15" t="str">
        <f ca="1">IF(ISBLANK(F3477), "", DATEDIF(Tenants[[#This Row],[DateOfBirth]],TODAY(),"Y"))</f>
        <v/>
      </c>
      <c r="M3477" s="10"/>
      <c r="N3477" s="10"/>
      <c r="O3477" s="10"/>
      <c r="P3477" s="10"/>
      <c r="Q3477" s="10"/>
      <c r="R3477" s="10"/>
      <c r="S3477" s="10"/>
      <c r="T3477" s="10"/>
      <c r="U3477" s="16" t="str">
        <f t="shared" si="55"/>
        <v/>
      </c>
      <c r="V3477" s="16" t="str" cm="1">
        <f t="array" ref="V3477">_xlfn.IFS(AND(ISBLANK(A3477), OR(B3477&lt;&gt;"",C3477&lt;&gt;"",E3477&lt;&gt;"",F3477&lt;&gt;"",G3477&lt;&gt;"",H3477&lt;&gt;"",J3477&lt;&gt;"",K3477&lt;&gt;"",M3477&lt;&gt;"",N3477&lt;&gt;"",O3477&lt;&gt;"",P3477&lt;&gt;"",Q3477&lt;&gt;"",R3477&lt;&gt;"",S3477&lt;&gt;"",T3477&lt;&gt;"",)), "Address Empty", ISBLANK(A3477), "", ISBLANK(B3477), "Room Number Empty", ISBLANK(C3477), "First Name Empty", ISBLANK(E3477), "Last Name Empty", ISBLANK(F3477), "Date of Birth Empty", ISBLANK(G3477), "NI Number Empty", ISBLANK(H3477), "Check In Date Empty", ISBLANK(J3477), "HB Claim Ref Number Empty", ISBLANK(K3477), "Referral Agency Empty", ISBLANK(M3477), "Gender Empty", ISBLANK(N3477), "Religion Empty", ISBLANK(O3477), "Ethnicity Empty", ISBLANK(P3477), "Nationality Empty", ISBLANK(Q3477), "Disability Empty", ISBLANK(R3477), "Sexual Orientation Empty", ISBLANK(S3477), "Language Empty", ISBLANK(T3477), "Risk Assessment Empty", AND(G3477&lt;&gt;"",H3477&lt;&gt;""), IF(SUMPRODUCT(($G$2:$G$5000=G3477)*($H$2:$H$5000=H3477))&gt;1,"CONFLICT: NI and Check-in Date Already in Use","Correct"), TRUE, "Correct")</f>
        <v/>
      </c>
    </row>
    <row r="3478" spans="1:22" s="14" customFormat="1" x14ac:dyDescent="0.5">
      <c r="A3478" s="10"/>
      <c r="B3478" s="11"/>
      <c r="C3478" s="10"/>
      <c r="D3478" s="10"/>
      <c r="E3478" s="10"/>
      <c r="F3478" s="12"/>
      <c r="G3478" s="10"/>
      <c r="H3478" s="12"/>
      <c r="I3478" s="12"/>
      <c r="J3478" s="13"/>
      <c r="K3478" s="10"/>
      <c r="L3478" s="15" t="str">
        <f ca="1">IF(ISBLANK(F3478), "", DATEDIF(Tenants[[#This Row],[DateOfBirth]],TODAY(),"Y"))</f>
        <v/>
      </c>
      <c r="M3478" s="10"/>
      <c r="N3478" s="10"/>
      <c r="O3478" s="10"/>
      <c r="P3478" s="10"/>
      <c r="Q3478" s="10"/>
      <c r="R3478" s="10"/>
      <c r="S3478" s="10"/>
      <c r="T3478" s="10"/>
      <c r="U3478" s="16" t="str">
        <f t="shared" si="55"/>
        <v/>
      </c>
      <c r="V3478" s="16" t="str" cm="1">
        <f t="array" ref="V3478">_xlfn.IFS(AND(ISBLANK(A3478), OR(B3478&lt;&gt;"",C3478&lt;&gt;"",E3478&lt;&gt;"",F3478&lt;&gt;"",G3478&lt;&gt;"",H3478&lt;&gt;"",J3478&lt;&gt;"",K3478&lt;&gt;"",M3478&lt;&gt;"",N3478&lt;&gt;"",O3478&lt;&gt;"",P3478&lt;&gt;"",Q3478&lt;&gt;"",R3478&lt;&gt;"",S3478&lt;&gt;"",T3478&lt;&gt;"",)), "Address Empty", ISBLANK(A3478), "", ISBLANK(B3478), "Room Number Empty", ISBLANK(C3478), "First Name Empty", ISBLANK(E3478), "Last Name Empty", ISBLANK(F3478), "Date of Birth Empty", ISBLANK(G3478), "NI Number Empty", ISBLANK(H3478), "Check In Date Empty", ISBLANK(J3478), "HB Claim Ref Number Empty", ISBLANK(K3478), "Referral Agency Empty", ISBLANK(M3478), "Gender Empty", ISBLANK(N3478), "Religion Empty", ISBLANK(O3478), "Ethnicity Empty", ISBLANK(P3478), "Nationality Empty", ISBLANK(Q3478), "Disability Empty", ISBLANK(R3478), "Sexual Orientation Empty", ISBLANK(S3478), "Language Empty", ISBLANK(T3478), "Risk Assessment Empty", AND(G3478&lt;&gt;"",H3478&lt;&gt;""), IF(SUMPRODUCT(($G$2:$G$5000=G3478)*($H$2:$H$5000=H3478))&gt;1,"CONFLICT: NI and Check-in Date Already in Use","Correct"), TRUE, "Correct")</f>
        <v/>
      </c>
    </row>
    <row r="3479" spans="1:22" s="14" customFormat="1" x14ac:dyDescent="0.5">
      <c r="A3479" s="10"/>
      <c r="B3479" s="11"/>
      <c r="C3479" s="10"/>
      <c r="D3479" s="10"/>
      <c r="E3479" s="10"/>
      <c r="F3479" s="12"/>
      <c r="G3479" s="10"/>
      <c r="H3479" s="12"/>
      <c r="I3479" s="12"/>
      <c r="J3479" s="13"/>
      <c r="K3479" s="10"/>
      <c r="L3479" s="15" t="str">
        <f ca="1">IF(ISBLANK(F3479), "", DATEDIF(Tenants[[#This Row],[DateOfBirth]],TODAY(),"Y"))</f>
        <v/>
      </c>
      <c r="M3479" s="10"/>
      <c r="N3479" s="10"/>
      <c r="O3479" s="10"/>
      <c r="P3479" s="10"/>
      <c r="Q3479" s="10"/>
      <c r="R3479" s="10"/>
      <c r="S3479" s="10"/>
      <c r="T3479" s="10"/>
      <c r="U3479" s="16" t="str">
        <f t="shared" si="55"/>
        <v/>
      </c>
      <c r="V3479" s="16" t="str" cm="1">
        <f t="array" ref="V3479">_xlfn.IFS(AND(ISBLANK(A3479), OR(B3479&lt;&gt;"",C3479&lt;&gt;"",E3479&lt;&gt;"",F3479&lt;&gt;"",G3479&lt;&gt;"",H3479&lt;&gt;"",J3479&lt;&gt;"",K3479&lt;&gt;"",M3479&lt;&gt;"",N3479&lt;&gt;"",O3479&lt;&gt;"",P3479&lt;&gt;"",Q3479&lt;&gt;"",R3479&lt;&gt;"",S3479&lt;&gt;"",T3479&lt;&gt;"",)), "Address Empty", ISBLANK(A3479), "", ISBLANK(B3479), "Room Number Empty", ISBLANK(C3479), "First Name Empty", ISBLANK(E3479), "Last Name Empty", ISBLANK(F3479), "Date of Birth Empty", ISBLANK(G3479), "NI Number Empty", ISBLANK(H3479), "Check In Date Empty", ISBLANK(J3479), "HB Claim Ref Number Empty", ISBLANK(K3479), "Referral Agency Empty", ISBLANK(M3479), "Gender Empty", ISBLANK(N3479), "Religion Empty", ISBLANK(O3479), "Ethnicity Empty", ISBLANK(P3479), "Nationality Empty", ISBLANK(Q3479), "Disability Empty", ISBLANK(R3479), "Sexual Orientation Empty", ISBLANK(S3479), "Language Empty", ISBLANK(T3479), "Risk Assessment Empty", AND(G3479&lt;&gt;"",H3479&lt;&gt;""), IF(SUMPRODUCT(($G$2:$G$5000=G3479)*($H$2:$H$5000=H3479))&gt;1,"CONFLICT: NI and Check-in Date Already in Use","Correct"), TRUE, "Correct")</f>
        <v/>
      </c>
    </row>
    <row r="3480" spans="1:22" s="14" customFormat="1" x14ac:dyDescent="0.5">
      <c r="A3480" s="10"/>
      <c r="B3480" s="11"/>
      <c r="C3480" s="10"/>
      <c r="D3480" s="10"/>
      <c r="E3480" s="10"/>
      <c r="F3480" s="12"/>
      <c r="G3480" s="10"/>
      <c r="H3480" s="12"/>
      <c r="I3480" s="12"/>
      <c r="J3480" s="13"/>
      <c r="K3480" s="10"/>
      <c r="L3480" s="15" t="str">
        <f ca="1">IF(ISBLANK(F3480), "", DATEDIF(Tenants[[#This Row],[DateOfBirth]],TODAY(),"Y"))</f>
        <v/>
      </c>
      <c r="M3480" s="10"/>
      <c r="N3480" s="10"/>
      <c r="O3480" s="10"/>
      <c r="P3480" s="10"/>
      <c r="Q3480" s="10"/>
      <c r="R3480" s="10"/>
      <c r="S3480" s="10"/>
      <c r="T3480" s="10"/>
      <c r="U3480" s="16" t="str">
        <f t="shared" si="55"/>
        <v/>
      </c>
      <c r="V3480" s="16" t="str" cm="1">
        <f t="array" ref="V3480">_xlfn.IFS(AND(ISBLANK(A3480), OR(B3480&lt;&gt;"",C3480&lt;&gt;"",E3480&lt;&gt;"",F3480&lt;&gt;"",G3480&lt;&gt;"",H3480&lt;&gt;"",J3480&lt;&gt;"",K3480&lt;&gt;"",M3480&lt;&gt;"",N3480&lt;&gt;"",O3480&lt;&gt;"",P3480&lt;&gt;"",Q3480&lt;&gt;"",R3480&lt;&gt;"",S3480&lt;&gt;"",T3480&lt;&gt;"",)), "Address Empty", ISBLANK(A3480), "", ISBLANK(B3480), "Room Number Empty", ISBLANK(C3480), "First Name Empty", ISBLANK(E3480), "Last Name Empty", ISBLANK(F3480), "Date of Birth Empty", ISBLANK(G3480), "NI Number Empty", ISBLANK(H3480), "Check In Date Empty", ISBLANK(J3480), "HB Claim Ref Number Empty", ISBLANK(K3480), "Referral Agency Empty", ISBLANK(M3480), "Gender Empty", ISBLANK(N3480), "Religion Empty", ISBLANK(O3480), "Ethnicity Empty", ISBLANK(P3480), "Nationality Empty", ISBLANK(Q3480), "Disability Empty", ISBLANK(R3480), "Sexual Orientation Empty", ISBLANK(S3480), "Language Empty", ISBLANK(T3480), "Risk Assessment Empty", AND(G3480&lt;&gt;"",H3480&lt;&gt;""), IF(SUMPRODUCT(($G$2:$G$5000=G3480)*($H$2:$H$5000=H3480))&gt;1,"CONFLICT: NI and Check-in Date Already in Use","Correct"), TRUE, "Correct")</f>
        <v/>
      </c>
    </row>
    <row r="3481" spans="1:22" s="14" customFormat="1" x14ac:dyDescent="0.5">
      <c r="A3481" s="10"/>
      <c r="B3481" s="11"/>
      <c r="C3481" s="10"/>
      <c r="D3481" s="10"/>
      <c r="E3481" s="10"/>
      <c r="F3481" s="12"/>
      <c r="G3481" s="10"/>
      <c r="H3481" s="12"/>
      <c r="I3481" s="12"/>
      <c r="J3481" s="13"/>
      <c r="K3481" s="10"/>
      <c r="L3481" s="15" t="str">
        <f ca="1">IF(ISBLANK(F3481), "", DATEDIF(Tenants[[#This Row],[DateOfBirth]],TODAY(),"Y"))</f>
        <v/>
      </c>
      <c r="M3481" s="10"/>
      <c r="N3481" s="10"/>
      <c r="O3481" s="10"/>
      <c r="P3481" s="10"/>
      <c r="Q3481" s="10"/>
      <c r="R3481" s="10"/>
      <c r="S3481" s="10"/>
      <c r="T3481" s="10"/>
      <c r="U3481" s="16" t="str">
        <f t="shared" si="55"/>
        <v/>
      </c>
      <c r="V3481" s="16" t="str" cm="1">
        <f t="array" ref="V3481">_xlfn.IFS(AND(ISBLANK(A3481), OR(B3481&lt;&gt;"",C3481&lt;&gt;"",E3481&lt;&gt;"",F3481&lt;&gt;"",G3481&lt;&gt;"",H3481&lt;&gt;"",J3481&lt;&gt;"",K3481&lt;&gt;"",M3481&lt;&gt;"",N3481&lt;&gt;"",O3481&lt;&gt;"",P3481&lt;&gt;"",Q3481&lt;&gt;"",R3481&lt;&gt;"",S3481&lt;&gt;"",T3481&lt;&gt;"",)), "Address Empty", ISBLANK(A3481), "", ISBLANK(B3481), "Room Number Empty", ISBLANK(C3481), "First Name Empty", ISBLANK(E3481), "Last Name Empty", ISBLANK(F3481), "Date of Birth Empty", ISBLANK(G3481), "NI Number Empty", ISBLANK(H3481), "Check In Date Empty", ISBLANK(J3481), "HB Claim Ref Number Empty", ISBLANK(K3481), "Referral Agency Empty", ISBLANK(M3481), "Gender Empty", ISBLANK(N3481), "Religion Empty", ISBLANK(O3481), "Ethnicity Empty", ISBLANK(P3481), "Nationality Empty", ISBLANK(Q3481), "Disability Empty", ISBLANK(R3481), "Sexual Orientation Empty", ISBLANK(S3481), "Language Empty", ISBLANK(T3481), "Risk Assessment Empty", AND(G3481&lt;&gt;"",H3481&lt;&gt;""), IF(SUMPRODUCT(($G$2:$G$5000=G3481)*($H$2:$H$5000=H3481))&gt;1,"CONFLICT: NI and Check-in Date Already in Use","Correct"), TRUE, "Correct")</f>
        <v/>
      </c>
    </row>
    <row r="3482" spans="1:22" s="14" customFormat="1" x14ac:dyDescent="0.5">
      <c r="A3482" s="10"/>
      <c r="B3482" s="11"/>
      <c r="C3482" s="10"/>
      <c r="D3482" s="10"/>
      <c r="E3482" s="10"/>
      <c r="F3482" s="12"/>
      <c r="G3482" s="10"/>
      <c r="H3482" s="12"/>
      <c r="I3482" s="12"/>
      <c r="J3482" s="13"/>
      <c r="K3482" s="10"/>
      <c r="L3482" s="15" t="str">
        <f ca="1">IF(ISBLANK(F3482), "", DATEDIF(Tenants[[#This Row],[DateOfBirth]],TODAY(),"Y"))</f>
        <v/>
      </c>
      <c r="M3482" s="10"/>
      <c r="N3482" s="10"/>
      <c r="O3482" s="10"/>
      <c r="P3482" s="10"/>
      <c r="Q3482" s="10"/>
      <c r="R3482" s="10"/>
      <c r="S3482" s="10"/>
      <c r="T3482" s="10"/>
      <c r="U3482" s="16" t="str">
        <f t="shared" si="55"/>
        <v/>
      </c>
      <c r="V3482" s="16" t="str" cm="1">
        <f t="array" ref="V3482">_xlfn.IFS(AND(ISBLANK(A3482), OR(B3482&lt;&gt;"",C3482&lt;&gt;"",E3482&lt;&gt;"",F3482&lt;&gt;"",G3482&lt;&gt;"",H3482&lt;&gt;"",J3482&lt;&gt;"",K3482&lt;&gt;"",M3482&lt;&gt;"",N3482&lt;&gt;"",O3482&lt;&gt;"",P3482&lt;&gt;"",Q3482&lt;&gt;"",R3482&lt;&gt;"",S3482&lt;&gt;"",T3482&lt;&gt;"",)), "Address Empty", ISBLANK(A3482), "", ISBLANK(B3482), "Room Number Empty", ISBLANK(C3482), "First Name Empty", ISBLANK(E3482), "Last Name Empty", ISBLANK(F3482), "Date of Birth Empty", ISBLANK(G3482), "NI Number Empty", ISBLANK(H3482), "Check In Date Empty", ISBLANK(J3482), "HB Claim Ref Number Empty", ISBLANK(K3482), "Referral Agency Empty", ISBLANK(M3482), "Gender Empty", ISBLANK(N3482), "Religion Empty", ISBLANK(O3482), "Ethnicity Empty", ISBLANK(P3482), "Nationality Empty", ISBLANK(Q3482), "Disability Empty", ISBLANK(R3482), "Sexual Orientation Empty", ISBLANK(S3482), "Language Empty", ISBLANK(T3482), "Risk Assessment Empty", AND(G3482&lt;&gt;"",H3482&lt;&gt;""), IF(SUMPRODUCT(($G$2:$G$5000=G3482)*($H$2:$H$5000=H3482))&gt;1,"CONFLICT: NI and Check-in Date Already in Use","Correct"), TRUE, "Correct")</f>
        <v/>
      </c>
    </row>
    <row r="3483" spans="1:22" s="14" customFormat="1" x14ac:dyDescent="0.5">
      <c r="A3483" s="10"/>
      <c r="B3483" s="11"/>
      <c r="C3483" s="10"/>
      <c r="D3483" s="10"/>
      <c r="E3483" s="10"/>
      <c r="F3483" s="12"/>
      <c r="G3483" s="10"/>
      <c r="H3483" s="12"/>
      <c r="I3483" s="12"/>
      <c r="J3483" s="13"/>
      <c r="K3483" s="10"/>
      <c r="L3483" s="15" t="str">
        <f ca="1">IF(ISBLANK(F3483), "", DATEDIF(Tenants[[#This Row],[DateOfBirth]],TODAY(),"Y"))</f>
        <v/>
      </c>
      <c r="M3483" s="10"/>
      <c r="N3483" s="10"/>
      <c r="O3483" s="10"/>
      <c r="P3483" s="10"/>
      <c r="Q3483" s="10"/>
      <c r="R3483" s="10"/>
      <c r="S3483" s="10"/>
      <c r="T3483" s="10"/>
      <c r="U3483" s="16" t="str">
        <f t="shared" si="55"/>
        <v/>
      </c>
      <c r="V3483" s="16" t="str" cm="1">
        <f t="array" ref="V3483">_xlfn.IFS(AND(ISBLANK(A3483), OR(B3483&lt;&gt;"",C3483&lt;&gt;"",E3483&lt;&gt;"",F3483&lt;&gt;"",G3483&lt;&gt;"",H3483&lt;&gt;"",J3483&lt;&gt;"",K3483&lt;&gt;"",M3483&lt;&gt;"",N3483&lt;&gt;"",O3483&lt;&gt;"",P3483&lt;&gt;"",Q3483&lt;&gt;"",R3483&lt;&gt;"",S3483&lt;&gt;"",T3483&lt;&gt;"",)), "Address Empty", ISBLANK(A3483), "", ISBLANK(B3483), "Room Number Empty", ISBLANK(C3483), "First Name Empty", ISBLANK(E3483), "Last Name Empty", ISBLANK(F3483), "Date of Birth Empty", ISBLANK(G3483), "NI Number Empty", ISBLANK(H3483), "Check In Date Empty", ISBLANK(J3483), "HB Claim Ref Number Empty", ISBLANK(K3483), "Referral Agency Empty", ISBLANK(M3483), "Gender Empty", ISBLANK(N3483), "Religion Empty", ISBLANK(O3483), "Ethnicity Empty", ISBLANK(P3483), "Nationality Empty", ISBLANK(Q3483), "Disability Empty", ISBLANK(R3483), "Sexual Orientation Empty", ISBLANK(S3483), "Language Empty", ISBLANK(T3483), "Risk Assessment Empty", AND(G3483&lt;&gt;"",H3483&lt;&gt;""), IF(SUMPRODUCT(($G$2:$G$5000=G3483)*($H$2:$H$5000=H3483))&gt;1,"CONFLICT: NI and Check-in Date Already in Use","Correct"), TRUE, "Correct")</f>
        <v/>
      </c>
    </row>
    <row r="3484" spans="1:22" s="14" customFormat="1" x14ac:dyDescent="0.5">
      <c r="A3484" s="10"/>
      <c r="B3484" s="11"/>
      <c r="C3484" s="10"/>
      <c r="D3484" s="10"/>
      <c r="E3484" s="10"/>
      <c r="F3484" s="12"/>
      <c r="G3484" s="10"/>
      <c r="H3484" s="12"/>
      <c r="I3484" s="12"/>
      <c r="J3484" s="13"/>
      <c r="K3484" s="10"/>
      <c r="L3484" s="15" t="str">
        <f ca="1">IF(ISBLANK(F3484), "", DATEDIF(Tenants[[#This Row],[DateOfBirth]],TODAY(),"Y"))</f>
        <v/>
      </c>
      <c r="M3484" s="10"/>
      <c r="N3484" s="10"/>
      <c r="O3484" s="10"/>
      <c r="P3484" s="10"/>
      <c r="Q3484" s="10"/>
      <c r="R3484" s="10"/>
      <c r="S3484" s="10"/>
      <c r="T3484" s="10"/>
      <c r="U3484" s="16" t="str">
        <f t="shared" si="55"/>
        <v/>
      </c>
      <c r="V3484" s="16" t="str" cm="1">
        <f t="array" ref="V3484">_xlfn.IFS(AND(ISBLANK(A3484), OR(B3484&lt;&gt;"",C3484&lt;&gt;"",E3484&lt;&gt;"",F3484&lt;&gt;"",G3484&lt;&gt;"",H3484&lt;&gt;"",J3484&lt;&gt;"",K3484&lt;&gt;"",M3484&lt;&gt;"",N3484&lt;&gt;"",O3484&lt;&gt;"",P3484&lt;&gt;"",Q3484&lt;&gt;"",R3484&lt;&gt;"",S3484&lt;&gt;"",T3484&lt;&gt;"",)), "Address Empty", ISBLANK(A3484), "", ISBLANK(B3484), "Room Number Empty", ISBLANK(C3484), "First Name Empty", ISBLANK(E3484), "Last Name Empty", ISBLANK(F3484), "Date of Birth Empty", ISBLANK(G3484), "NI Number Empty", ISBLANK(H3484), "Check In Date Empty", ISBLANK(J3484), "HB Claim Ref Number Empty", ISBLANK(K3484), "Referral Agency Empty", ISBLANK(M3484), "Gender Empty", ISBLANK(N3484), "Religion Empty", ISBLANK(O3484), "Ethnicity Empty", ISBLANK(P3484), "Nationality Empty", ISBLANK(Q3484), "Disability Empty", ISBLANK(R3484), "Sexual Orientation Empty", ISBLANK(S3484), "Language Empty", ISBLANK(T3484), "Risk Assessment Empty", AND(G3484&lt;&gt;"",H3484&lt;&gt;""), IF(SUMPRODUCT(($G$2:$G$5000=G3484)*($H$2:$H$5000=H3484))&gt;1,"CONFLICT: NI and Check-in Date Already in Use","Correct"), TRUE, "Correct")</f>
        <v/>
      </c>
    </row>
    <row r="3485" spans="1:22" s="14" customFormat="1" x14ac:dyDescent="0.5">
      <c r="A3485" s="10"/>
      <c r="B3485" s="11"/>
      <c r="C3485" s="10"/>
      <c r="D3485" s="10"/>
      <c r="E3485" s="10"/>
      <c r="F3485" s="12"/>
      <c r="G3485" s="10"/>
      <c r="H3485" s="12"/>
      <c r="I3485" s="12"/>
      <c r="J3485" s="13"/>
      <c r="K3485" s="10"/>
      <c r="L3485" s="15" t="str">
        <f ca="1">IF(ISBLANK(F3485), "", DATEDIF(Tenants[[#This Row],[DateOfBirth]],TODAY(),"Y"))</f>
        <v/>
      </c>
      <c r="M3485" s="10"/>
      <c r="N3485" s="10"/>
      <c r="O3485" s="10"/>
      <c r="P3485" s="10"/>
      <c r="Q3485" s="10"/>
      <c r="R3485" s="10"/>
      <c r="S3485" s="10"/>
      <c r="T3485" s="10"/>
      <c r="U3485" s="16" t="str">
        <f t="shared" si="55"/>
        <v/>
      </c>
      <c r="V3485" s="16" t="str" cm="1">
        <f t="array" ref="V3485">_xlfn.IFS(AND(ISBLANK(A3485), OR(B3485&lt;&gt;"",C3485&lt;&gt;"",E3485&lt;&gt;"",F3485&lt;&gt;"",G3485&lt;&gt;"",H3485&lt;&gt;"",J3485&lt;&gt;"",K3485&lt;&gt;"",M3485&lt;&gt;"",N3485&lt;&gt;"",O3485&lt;&gt;"",P3485&lt;&gt;"",Q3485&lt;&gt;"",R3485&lt;&gt;"",S3485&lt;&gt;"",T3485&lt;&gt;"",)), "Address Empty", ISBLANK(A3485), "", ISBLANK(B3485), "Room Number Empty", ISBLANK(C3485), "First Name Empty", ISBLANK(E3485), "Last Name Empty", ISBLANK(F3485), "Date of Birth Empty", ISBLANK(G3485), "NI Number Empty", ISBLANK(H3485), "Check In Date Empty", ISBLANK(J3485), "HB Claim Ref Number Empty", ISBLANK(K3485), "Referral Agency Empty", ISBLANK(M3485), "Gender Empty", ISBLANK(N3485), "Religion Empty", ISBLANK(O3485), "Ethnicity Empty", ISBLANK(P3485), "Nationality Empty", ISBLANK(Q3485), "Disability Empty", ISBLANK(R3485), "Sexual Orientation Empty", ISBLANK(S3485), "Language Empty", ISBLANK(T3485), "Risk Assessment Empty", AND(G3485&lt;&gt;"",H3485&lt;&gt;""), IF(SUMPRODUCT(($G$2:$G$5000=G3485)*($H$2:$H$5000=H3485))&gt;1,"CONFLICT: NI and Check-in Date Already in Use","Correct"), TRUE, "Correct")</f>
        <v/>
      </c>
    </row>
    <row r="3486" spans="1:22" s="14" customFormat="1" x14ac:dyDescent="0.5">
      <c r="A3486" s="10"/>
      <c r="B3486" s="11"/>
      <c r="C3486" s="10"/>
      <c r="D3486" s="10"/>
      <c r="E3486" s="10"/>
      <c r="F3486" s="12"/>
      <c r="G3486" s="10"/>
      <c r="H3486" s="12"/>
      <c r="I3486" s="12"/>
      <c r="J3486" s="13"/>
      <c r="K3486" s="10"/>
      <c r="L3486" s="15" t="str">
        <f ca="1">IF(ISBLANK(F3486), "", DATEDIF(Tenants[[#This Row],[DateOfBirth]],TODAY(),"Y"))</f>
        <v/>
      </c>
      <c r="M3486" s="10"/>
      <c r="N3486" s="10"/>
      <c r="O3486" s="10"/>
      <c r="P3486" s="10"/>
      <c r="Q3486" s="10"/>
      <c r="R3486" s="10"/>
      <c r="S3486" s="10"/>
      <c r="T3486" s="10"/>
      <c r="U3486" s="16" t="str">
        <f t="shared" si="55"/>
        <v/>
      </c>
      <c r="V3486" s="16" t="str" cm="1">
        <f t="array" ref="V3486">_xlfn.IFS(AND(ISBLANK(A3486), OR(B3486&lt;&gt;"",C3486&lt;&gt;"",E3486&lt;&gt;"",F3486&lt;&gt;"",G3486&lt;&gt;"",H3486&lt;&gt;"",J3486&lt;&gt;"",K3486&lt;&gt;"",M3486&lt;&gt;"",N3486&lt;&gt;"",O3486&lt;&gt;"",P3486&lt;&gt;"",Q3486&lt;&gt;"",R3486&lt;&gt;"",S3486&lt;&gt;"",T3486&lt;&gt;"",)), "Address Empty", ISBLANK(A3486), "", ISBLANK(B3486), "Room Number Empty", ISBLANK(C3486), "First Name Empty", ISBLANK(E3486), "Last Name Empty", ISBLANK(F3486), "Date of Birth Empty", ISBLANK(G3486), "NI Number Empty", ISBLANK(H3486), "Check In Date Empty", ISBLANK(J3486), "HB Claim Ref Number Empty", ISBLANK(K3486), "Referral Agency Empty", ISBLANK(M3486), "Gender Empty", ISBLANK(N3486), "Religion Empty", ISBLANK(O3486), "Ethnicity Empty", ISBLANK(P3486), "Nationality Empty", ISBLANK(Q3486), "Disability Empty", ISBLANK(R3486), "Sexual Orientation Empty", ISBLANK(S3486), "Language Empty", ISBLANK(T3486), "Risk Assessment Empty", AND(G3486&lt;&gt;"",H3486&lt;&gt;""), IF(SUMPRODUCT(($G$2:$G$5000=G3486)*($H$2:$H$5000=H3486))&gt;1,"CONFLICT: NI and Check-in Date Already in Use","Correct"), TRUE, "Correct")</f>
        <v/>
      </c>
    </row>
    <row r="3487" spans="1:22" s="14" customFormat="1" x14ac:dyDescent="0.5">
      <c r="A3487" s="10"/>
      <c r="B3487" s="11"/>
      <c r="C3487" s="10"/>
      <c r="D3487" s="10"/>
      <c r="E3487" s="10"/>
      <c r="F3487" s="12"/>
      <c r="G3487" s="10"/>
      <c r="H3487" s="12"/>
      <c r="I3487" s="12"/>
      <c r="J3487" s="13"/>
      <c r="K3487" s="10"/>
      <c r="L3487" s="15" t="str">
        <f ca="1">IF(ISBLANK(F3487), "", DATEDIF(Tenants[[#This Row],[DateOfBirth]],TODAY(),"Y"))</f>
        <v/>
      </c>
      <c r="M3487" s="10"/>
      <c r="N3487" s="10"/>
      <c r="O3487" s="10"/>
      <c r="P3487" s="10"/>
      <c r="Q3487" s="10"/>
      <c r="R3487" s="10"/>
      <c r="S3487" s="10"/>
      <c r="T3487" s="10"/>
      <c r="U3487" s="16" t="str">
        <f t="shared" si="55"/>
        <v/>
      </c>
      <c r="V3487" s="16" t="str" cm="1">
        <f t="array" ref="V3487">_xlfn.IFS(AND(ISBLANK(A3487), OR(B3487&lt;&gt;"",C3487&lt;&gt;"",E3487&lt;&gt;"",F3487&lt;&gt;"",G3487&lt;&gt;"",H3487&lt;&gt;"",J3487&lt;&gt;"",K3487&lt;&gt;"",M3487&lt;&gt;"",N3487&lt;&gt;"",O3487&lt;&gt;"",P3487&lt;&gt;"",Q3487&lt;&gt;"",R3487&lt;&gt;"",S3487&lt;&gt;"",T3487&lt;&gt;"",)), "Address Empty", ISBLANK(A3487), "", ISBLANK(B3487), "Room Number Empty", ISBLANK(C3487), "First Name Empty", ISBLANK(E3487), "Last Name Empty", ISBLANK(F3487), "Date of Birth Empty", ISBLANK(G3487), "NI Number Empty", ISBLANK(H3487), "Check In Date Empty", ISBLANK(J3487), "HB Claim Ref Number Empty", ISBLANK(K3487), "Referral Agency Empty", ISBLANK(M3487), "Gender Empty", ISBLANK(N3487), "Religion Empty", ISBLANK(O3487), "Ethnicity Empty", ISBLANK(P3487), "Nationality Empty", ISBLANK(Q3487), "Disability Empty", ISBLANK(R3487), "Sexual Orientation Empty", ISBLANK(S3487), "Language Empty", ISBLANK(T3487), "Risk Assessment Empty", AND(G3487&lt;&gt;"",H3487&lt;&gt;""), IF(SUMPRODUCT(($G$2:$G$5000=G3487)*($H$2:$H$5000=H3487))&gt;1,"CONFLICT: NI and Check-in Date Already in Use","Correct"), TRUE, "Correct")</f>
        <v/>
      </c>
    </row>
    <row r="3488" spans="1:22" s="14" customFormat="1" x14ac:dyDescent="0.5">
      <c r="A3488" s="10"/>
      <c r="B3488" s="11"/>
      <c r="C3488" s="10"/>
      <c r="D3488" s="10"/>
      <c r="E3488" s="10"/>
      <c r="F3488" s="12"/>
      <c r="G3488" s="10"/>
      <c r="H3488" s="12"/>
      <c r="I3488" s="12"/>
      <c r="J3488" s="13"/>
      <c r="K3488" s="10"/>
      <c r="L3488" s="15" t="str">
        <f ca="1">IF(ISBLANK(F3488), "", DATEDIF(Tenants[[#This Row],[DateOfBirth]],TODAY(),"Y"))</f>
        <v/>
      </c>
      <c r="M3488" s="10"/>
      <c r="N3488" s="10"/>
      <c r="O3488" s="10"/>
      <c r="P3488" s="10"/>
      <c r="Q3488" s="10"/>
      <c r="R3488" s="10"/>
      <c r="S3488" s="10"/>
      <c r="T3488" s="10"/>
      <c r="U3488" s="16" t="str">
        <f t="shared" si="55"/>
        <v/>
      </c>
      <c r="V3488" s="16" t="str" cm="1">
        <f t="array" ref="V3488">_xlfn.IFS(AND(ISBLANK(A3488), OR(B3488&lt;&gt;"",C3488&lt;&gt;"",E3488&lt;&gt;"",F3488&lt;&gt;"",G3488&lt;&gt;"",H3488&lt;&gt;"",J3488&lt;&gt;"",K3488&lt;&gt;"",M3488&lt;&gt;"",N3488&lt;&gt;"",O3488&lt;&gt;"",P3488&lt;&gt;"",Q3488&lt;&gt;"",R3488&lt;&gt;"",S3488&lt;&gt;"",T3488&lt;&gt;"",)), "Address Empty", ISBLANK(A3488), "", ISBLANK(B3488), "Room Number Empty", ISBLANK(C3488), "First Name Empty", ISBLANK(E3488), "Last Name Empty", ISBLANK(F3488), "Date of Birth Empty", ISBLANK(G3488), "NI Number Empty", ISBLANK(H3488), "Check In Date Empty", ISBLANK(J3488), "HB Claim Ref Number Empty", ISBLANK(K3488), "Referral Agency Empty", ISBLANK(M3488), "Gender Empty", ISBLANK(N3488), "Religion Empty", ISBLANK(O3488), "Ethnicity Empty", ISBLANK(P3488), "Nationality Empty", ISBLANK(Q3488), "Disability Empty", ISBLANK(R3488), "Sexual Orientation Empty", ISBLANK(S3488), "Language Empty", ISBLANK(T3488), "Risk Assessment Empty", AND(G3488&lt;&gt;"",H3488&lt;&gt;""), IF(SUMPRODUCT(($G$2:$G$5000=G3488)*($H$2:$H$5000=H3488))&gt;1,"CONFLICT: NI and Check-in Date Already in Use","Correct"), TRUE, "Correct")</f>
        <v/>
      </c>
    </row>
    <row r="3489" spans="1:22" s="14" customFormat="1" x14ac:dyDescent="0.5">
      <c r="A3489" s="10"/>
      <c r="B3489" s="11"/>
      <c r="C3489" s="10"/>
      <c r="D3489" s="10"/>
      <c r="E3489" s="10"/>
      <c r="F3489" s="12"/>
      <c r="G3489" s="10"/>
      <c r="H3489" s="12"/>
      <c r="I3489" s="12"/>
      <c r="J3489" s="13"/>
      <c r="K3489" s="10"/>
      <c r="L3489" s="15" t="str">
        <f ca="1">IF(ISBLANK(F3489), "", DATEDIF(Tenants[[#This Row],[DateOfBirth]],TODAY(),"Y"))</f>
        <v/>
      </c>
      <c r="M3489" s="10"/>
      <c r="N3489" s="10"/>
      <c r="O3489" s="10"/>
      <c r="P3489" s="10"/>
      <c r="Q3489" s="10"/>
      <c r="R3489" s="10"/>
      <c r="S3489" s="10"/>
      <c r="T3489" s="10"/>
      <c r="U3489" s="16" t="str">
        <f t="shared" si="55"/>
        <v/>
      </c>
      <c r="V3489" s="16" t="str" cm="1">
        <f t="array" ref="V3489">_xlfn.IFS(AND(ISBLANK(A3489), OR(B3489&lt;&gt;"",C3489&lt;&gt;"",E3489&lt;&gt;"",F3489&lt;&gt;"",G3489&lt;&gt;"",H3489&lt;&gt;"",J3489&lt;&gt;"",K3489&lt;&gt;"",M3489&lt;&gt;"",N3489&lt;&gt;"",O3489&lt;&gt;"",P3489&lt;&gt;"",Q3489&lt;&gt;"",R3489&lt;&gt;"",S3489&lt;&gt;"",T3489&lt;&gt;"",)), "Address Empty", ISBLANK(A3489), "", ISBLANK(B3489), "Room Number Empty", ISBLANK(C3489), "First Name Empty", ISBLANK(E3489), "Last Name Empty", ISBLANK(F3489), "Date of Birth Empty", ISBLANK(G3489), "NI Number Empty", ISBLANK(H3489), "Check In Date Empty", ISBLANK(J3489), "HB Claim Ref Number Empty", ISBLANK(K3489), "Referral Agency Empty", ISBLANK(M3489), "Gender Empty", ISBLANK(N3489), "Religion Empty", ISBLANK(O3489), "Ethnicity Empty", ISBLANK(P3489), "Nationality Empty", ISBLANK(Q3489), "Disability Empty", ISBLANK(R3489), "Sexual Orientation Empty", ISBLANK(S3489), "Language Empty", ISBLANK(T3489), "Risk Assessment Empty", AND(G3489&lt;&gt;"",H3489&lt;&gt;""), IF(SUMPRODUCT(($G$2:$G$5000=G3489)*($H$2:$H$5000=H3489))&gt;1,"CONFLICT: NI and Check-in Date Already in Use","Correct"), TRUE, "Correct")</f>
        <v/>
      </c>
    </row>
    <row r="3490" spans="1:22" s="14" customFormat="1" x14ac:dyDescent="0.5">
      <c r="A3490" s="10"/>
      <c r="B3490" s="11"/>
      <c r="C3490" s="10"/>
      <c r="D3490" s="10"/>
      <c r="E3490" s="10"/>
      <c r="F3490" s="12"/>
      <c r="G3490" s="10"/>
      <c r="H3490" s="12"/>
      <c r="I3490" s="12"/>
      <c r="J3490" s="13"/>
      <c r="K3490" s="10"/>
      <c r="L3490" s="15" t="str">
        <f ca="1">IF(ISBLANK(F3490), "", DATEDIF(Tenants[[#This Row],[DateOfBirth]],TODAY(),"Y"))</f>
        <v/>
      </c>
      <c r="M3490" s="10"/>
      <c r="N3490" s="10"/>
      <c r="O3490" s="10"/>
      <c r="P3490" s="10"/>
      <c r="Q3490" s="10"/>
      <c r="R3490" s="10"/>
      <c r="S3490" s="10"/>
      <c r="T3490" s="10"/>
      <c r="U3490" s="16" t="str">
        <f t="shared" si="55"/>
        <v/>
      </c>
      <c r="V3490" s="16" t="str" cm="1">
        <f t="array" ref="V3490">_xlfn.IFS(AND(ISBLANK(A3490), OR(B3490&lt;&gt;"",C3490&lt;&gt;"",E3490&lt;&gt;"",F3490&lt;&gt;"",G3490&lt;&gt;"",H3490&lt;&gt;"",J3490&lt;&gt;"",K3490&lt;&gt;"",M3490&lt;&gt;"",N3490&lt;&gt;"",O3490&lt;&gt;"",P3490&lt;&gt;"",Q3490&lt;&gt;"",R3490&lt;&gt;"",S3490&lt;&gt;"",T3490&lt;&gt;"",)), "Address Empty", ISBLANK(A3490), "", ISBLANK(B3490), "Room Number Empty", ISBLANK(C3490), "First Name Empty", ISBLANK(E3490), "Last Name Empty", ISBLANK(F3490), "Date of Birth Empty", ISBLANK(G3490), "NI Number Empty", ISBLANK(H3490), "Check In Date Empty", ISBLANK(J3490), "HB Claim Ref Number Empty", ISBLANK(K3490), "Referral Agency Empty", ISBLANK(M3490), "Gender Empty", ISBLANK(N3490), "Religion Empty", ISBLANK(O3490), "Ethnicity Empty", ISBLANK(P3490), "Nationality Empty", ISBLANK(Q3490), "Disability Empty", ISBLANK(R3490), "Sexual Orientation Empty", ISBLANK(S3490), "Language Empty", ISBLANK(T3490), "Risk Assessment Empty", AND(G3490&lt;&gt;"",H3490&lt;&gt;""), IF(SUMPRODUCT(($G$2:$G$5000=G3490)*($H$2:$H$5000=H3490))&gt;1,"CONFLICT: NI and Check-in Date Already in Use","Correct"), TRUE, "Correct")</f>
        <v/>
      </c>
    </row>
    <row r="3491" spans="1:22" s="14" customFormat="1" x14ac:dyDescent="0.5">
      <c r="A3491" s="10"/>
      <c r="B3491" s="11"/>
      <c r="C3491" s="10"/>
      <c r="D3491" s="10"/>
      <c r="E3491" s="10"/>
      <c r="F3491" s="12"/>
      <c r="G3491" s="10"/>
      <c r="H3491" s="12"/>
      <c r="I3491" s="12"/>
      <c r="J3491" s="13"/>
      <c r="K3491" s="10"/>
      <c r="L3491" s="15" t="str">
        <f ca="1">IF(ISBLANK(F3491), "", DATEDIF(Tenants[[#This Row],[DateOfBirth]],TODAY(),"Y"))</f>
        <v/>
      </c>
      <c r="M3491" s="10"/>
      <c r="N3491" s="10"/>
      <c r="O3491" s="10"/>
      <c r="P3491" s="10"/>
      <c r="Q3491" s="10"/>
      <c r="R3491" s="10"/>
      <c r="S3491" s="10"/>
      <c r="T3491" s="10"/>
      <c r="U3491" s="16" t="str">
        <f t="shared" si="55"/>
        <v/>
      </c>
      <c r="V3491" s="16" t="str" cm="1">
        <f t="array" ref="V3491">_xlfn.IFS(AND(ISBLANK(A3491), OR(B3491&lt;&gt;"",C3491&lt;&gt;"",E3491&lt;&gt;"",F3491&lt;&gt;"",G3491&lt;&gt;"",H3491&lt;&gt;"",J3491&lt;&gt;"",K3491&lt;&gt;"",M3491&lt;&gt;"",N3491&lt;&gt;"",O3491&lt;&gt;"",P3491&lt;&gt;"",Q3491&lt;&gt;"",R3491&lt;&gt;"",S3491&lt;&gt;"",T3491&lt;&gt;"",)), "Address Empty", ISBLANK(A3491), "", ISBLANK(B3491), "Room Number Empty", ISBLANK(C3491), "First Name Empty", ISBLANK(E3491), "Last Name Empty", ISBLANK(F3491), "Date of Birth Empty", ISBLANK(G3491), "NI Number Empty", ISBLANK(H3491), "Check In Date Empty", ISBLANK(J3491), "HB Claim Ref Number Empty", ISBLANK(K3491), "Referral Agency Empty", ISBLANK(M3491), "Gender Empty", ISBLANK(N3491), "Religion Empty", ISBLANK(O3491), "Ethnicity Empty", ISBLANK(P3491), "Nationality Empty", ISBLANK(Q3491), "Disability Empty", ISBLANK(R3491), "Sexual Orientation Empty", ISBLANK(S3491), "Language Empty", ISBLANK(T3491), "Risk Assessment Empty", AND(G3491&lt;&gt;"",H3491&lt;&gt;""), IF(SUMPRODUCT(($G$2:$G$5000=G3491)*($H$2:$H$5000=H3491))&gt;1,"CONFLICT: NI and Check-in Date Already in Use","Correct"), TRUE, "Correct")</f>
        <v/>
      </c>
    </row>
    <row r="3492" spans="1:22" s="14" customFormat="1" x14ac:dyDescent="0.5">
      <c r="A3492" s="10"/>
      <c r="B3492" s="11"/>
      <c r="C3492" s="10"/>
      <c r="D3492" s="10"/>
      <c r="E3492" s="10"/>
      <c r="F3492" s="12"/>
      <c r="G3492" s="10"/>
      <c r="H3492" s="12"/>
      <c r="I3492" s="12"/>
      <c r="J3492" s="13"/>
      <c r="K3492" s="10"/>
      <c r="L3492" s="15" t="str">
        <f ca="1">IF(ISBLANK(F3492), "", DATEDIF(Tenants[[#This Row],[DateOfBirth]],TODAY(),"Y"))</f>
        <v/>
      </c>
      <c r="M3492" s="10"/>
      <c r="N3492" s="10"/>
      <c r="O3492" s="10"/>
      <c r="P3492" s="10"/>
      <c r="Q3492" s="10"/>
      <c r="R3492" s="10"/>
      <c r="S3492" s="10"/>
      <c r="T3492" s="10"/>
      <c r="U3492" s="16" t="str">
        <f t="shared" si="55"/>
        <v/>
      </c>
      <c r="V3492" s="16" t="str" cm="1">
        <f t="array" ref="V3492">_xlfn.IFS(AND(ISBLANK(A3492), OR(B3492&lt;&gt;"",C3492&lt;&gt;"",E3492&lt;&gt;"",F3492&lt;&gt;"",G3492&lt;&gt;"",H3492&lt;&gt;"",J3492&lt;&gt;"",K3492&lt;&gt;"",M3492&lt;&gt;"",N3492&lt;&gt;"",O3492&lt;&gt;"",P3492&lt;&gt;"",Q3492&lt;&gt;"",R3492&lt;&gt;"",S3492&lt;&gt;"",T3492&lt;&gt;"",)), "Address Empty", ISBLANK(A3492), "", ISBLANK(B3492), "Room Number Empty", ISBLANK(C3492), "First Name Empty", ISBLANK(E3492), "Last Name Empty", ISBLANK(F3492), "Date of Birth Empty", ISBLANK(G3492), "NI Number Empty", ISBLANK(H3492), "Check In Date Empty", ISBLANK(J3492), "HB Claim Ref Number Empty", ISBLANK(K3492), "Referral Agency Empty", ISBLANK(M3492), "Gender Empty", ISBLANK(N3492), "Religion Empty", ISBLANK(O3492), "Ethnicity Empty", ISBLANK(P3492), "Nationality Empty", ISBLANK(Q3492), "Disability Empty", ISBLANK(R3492), "Sexual Orientation Empty", ISBLANK(S3492), "Language Empty", ISBLANK(T3492), "Risk Assessment Empty", AND(G3492&lt;&gt;"",H3492&lt;&gt;""), IF(SUMPRODUCT(($G$2:$G$5000=G3492)*($H$2:$H$5000=H3492))&gt;1,"CONFLICT: NI and Check-in Date Already in Use","Correct"), TRUE, "Correct")</f>
        <v/>
      </c>
    </row>
    <row r="3493" spans="1:22" s="14" customFormat="1" x14ac:dyDescent="0.5">
      <c r="A3493" s="10"/>
      <c r="B3493" s="11"/>
      <c r="C3493" s="10"/>
      <c r="D3493" s="10"/>
      <c r="E3493" s="10"/>
      <c r="F3493" s="12"/>
      <c r="G3493" s="10"/>
      <c r="H3493" s="12"/>
      <c r="I3493" s="12"/>
      <c r="J3493" s="13"/>
      <c r="K3493" s="10"/>
      <c r="L3493" s="15" t="str">
        <f ca="1">IF(ISBLANK(F3493), "", DATEDIF(Tenants[[#This Row],[DateOfBirth]],TODAY(),"Y"))</f>
        <v/>
      </c>
      <c r="M3493" s="10"/>
      <c r="N3493" s="10"/>
      <c r="O3493" s="10"/>
      <c r="P3493" s="10"/>
      <c r="Q3493" s="10"/>
      <c r="R3493" s="10"/>
      <c r="S3493" s="10"/>
      <c r="T3493" s="10"/>
      <c r="U3493" s="16" t="str">
        <f t="shared" si="55"/>
        <v/>
      </c>
      <c r="V3493" s="16" t="str" cm="1">
        <f t="array" ref="V3493">_xlfn.IFS(AND(ISBLANK(A3493), OR(B3493&lt;&gt;"",C3493&lt;&gt;"",E3493&lt;&gt;"",F3493&lt;&gt;"",G3493&lt;&gt;"",H3493&lt;&gt;"",J3493&lt;&gt;"",K3493&lt;&gt;"",M3493&lt;&gt;"",N3493&lt;&gt;"",O3493&lt;&gt;"",P3493&lt;&gt;"",Q3493&lt;&gt;"",R3493&lt;&gt;"",S3493&lt;&gt;"",T3493&lt;&gt;"",)), "Address Empty", ISBLANK(A3493), "", ISBLANK(B3493), "Room Number Empty", ISBLANK(C3493), "First Name Empty", ISBLANK(E3493), "Last Name Empty", ISBLANK(F3493), "Date of Birth Empty", ISBLANK(G3493), "NI Number Empty", ISBLANK(H3493), "Check In Date Empty", ISBLANK(J3493), "HB Claim Ref Number Empty", ISBLANK(K3493), "Referral Agency Empty", ISBLANK(M3493), "Gender Empty", ISBLANK(N3493), "Religion Empty", ISBLANK(O3493), "Ethnicity Empty", ISBLANK(P3493), "Nationality Empty", ISBLANK(Q3493), "Disability Empty", ISBLANK(R3493), "Sexual Orientation Empty", ISBLANK(S3493), "Language Empty", ISBLANK(T3493), "Risk Assessment Empty", AND(G3493&lt;&gt;"",H3493&lt;&gt;""), IF(SUMPRODUCT(($G$2:$G$5000=G3493)*($H$2:$H$5000=H3493))&gt;1,"CONFLICT: NI and Check-in Date Already in Use","Correct"), TRUE, "Correct")</f>
        <v/>
      </c>
    </row>
    <row r="3494" spans="1:22" s="14" customFormat="1" x14ac:dyDescent="0.5">
      <c r="A3494" s="10"/>
      <c r="B3494" s="11"/>
      <c r="C3494" s="10"/>
      <c r="D3494" s="10"/>
      <c r="E3494" s="10"/>
      <c r="F3494" s="12"/>
      <c r="G3494" s="10"/>
      <c r="H3494" s="12"/>
      <c r="I3494" s="12"/>
      <c r="J3494" s="13"/>
      <c r="K3494" s="10"/>
      <c r="L3494" s="15" t="str">
        <f ca="1">IF(ISBLANK(F3494), "", DATEDIF(Tenants[[#This Row],[DateOfBirth]],TODAY(),"Y"))</f>
        <v/>
      </c>
      <c r="M3494" s="10"/>
      <c r="N3494" s="10"/>
      <c r="O3494" s="10"/>
      <c r="P3494" s="10"/>
      <c r="Q3494" s="10"/>
      <c r="R3494" s="10"/>
      <c r="S3494" s="10"/>
      <c r="T3494" s="10"/>
      <c r="U3494" s="16" t="str">
        <f t="shared" si="55"/>
        <v/>
      </c>
      <c r="V3494" s="16" t="str" cm="1">
        <f t="array" ref="V3494">_xlfn.IFS(AND(ISBLANK(A3494), OR(B3494&lt;&gt;"",C3494&lt;&gt;"",E3494&lt;&gt;"",F3494&lt;&gt;"",G3494&lt;&gt;"",H3494&lt;&gt;"",J3494&lt;&gt;"",K3494&lt;&gt;"",M3494&lt;&gt;"",N3494&lt;&gt;"",O3494&lt;&gt;"",P3494&lt;&gt;"",Q3494&lt;&gt;"",R3494&lt;&gt;"",S3494&lt;&gt;"",T3494&lt;&gt;"",)), "Address Empty", ISBLANK(A3494), "", ISBLANK(B3494), "Room Number Empty", ISBLANK(C3494), "First Name Empty", ISBLANK(E3494), "Last Name Empty", ISBLANK(F3494), "Date of Birth Empty", ISBLANK(G3494), "NI Number Empty", ISBLANK(H3494), "Check In Date Empty", ISBLANK(J3494), "HB Claim Ref Number Empty", ISBLANK(K3494), "Referral Agency Empty", ISBLANK(M3494), "Gender Empty", ISBLANK(N3494), "Religion Empty", ISBLANK(O3494), "Ethnicity Empty", ISBLANK(P3494), "Nationality Empty", ISBLANK(Q3494), "Disability Empty", ISBLANK(R3494), "Sexual Orientation Empty", ISBLANK(S3494), "Language Empty", ISBLANK(T3494), "Risk Assessment Empty", AND(G3494&lt;&gt;"",H3494&lt;&gt;""), IF(SUMPRODUCT(($G$2:$G$5000=G3494)*($H$2:$H$5000=H3494))&gt;1,"CONFLICT: NI and Check-in Date Already in Use","Correct"), TRUE, "Correct")</f>
        <v/>
      </c>
    </row>
    <row r="3495" spans="1:22" s="14" customFormat="1" x14ac:dyDescent="0.5">
      <c r="A3495" s="10"/>
      <c r="B3495" s="11"/>
      <c r="C3495" s="10"/>
      <c r="D3495" s="10"/>
      <c r="E3495" s="10"/>
      <c r="F3495" s="12"/>
      <c r="G3495" s="10"/>
      <c r="H3495" s="12"/>
      <c r="I3495" s="12"/>
      <c r="J3495" s="13"/>
      <c r="K3495" s="10"/>
      <c r="L3495" s="15" t="str">
        <f ca="1">IF(ISBLANK(F3495), "", DATEDIF(Tenants[[#This Row],[DateOfBirth]],TODAY(),"Y"))</f>
        <v/>
      </c>
      <c r="M3495" s="10"/>
      <c r="N3495" s="10"/>
      <c r="O3495" s="10"/>
      <c r="P3495" s="10"/>
      <c r="Q3495" s="10"/>
      <c r="R3495" s="10"/>
      <c r="S3495" s="10"/>
      <c r="T3495" s="10"/>
      <c r="U3495" s="16" t="str">
        <f t="shared" si="55"/>
        <v/>
      </c>
      <c r="V3495" s="16" t="str" cm="1">
        <f t="array" ref="V3495">_xlfn.IFS(AND(ISBLANK(A3495), OR(B3495&lt;&gt;"",C3495&lt;&gt;"",E3495&lt;&gt;"",F3495&lt;&gt;"",G3495&lt;&gt;"",H3495&lt;&gt;"",J3495&lt;&gt;"",K3495&lt;&gt;"",M3495&lt;&gt;"",N3495&lt;&gt;"",O3495&lt;&gt;"",P3495&lt;&gt;"",Q3495&lt;&gt;"",R3495&lt;&gt;"",S3495&lt;&gt;"",T3495&lt;&gt;"",)), "Address Empty", ISBLANK(A3495), "", ISBLANK(B3495), "Room Number Empty", ISBLANK(C3495), "First Name Empty", ISBLANK(E3495), "Last Name Empty", ISBLANK(F3495), "Date of Birth Empty", ISBLANK(G3495), "NI Number Empty", ISBLANK(H3495), "Check In Date Empty", ISBLANK(J3495), "HB Claim Ref Number Empty", ISBLANK(K3495), "Referral Agency Empty", ISBLANK(M3495), "Gender Empty", ISBLANK(N3495), "Religion Empty", ISBLANK(O3495), "Ethnicity Empty", ISBLANK(P3495), "Nationality Empty", ISBLANK(Q3495), "Disability Empty", ISBLANK(R3495), "Sexual Orientation Empty", ISBLANK(S3495), "Language Empty", ISBLANK(T3495), "Risk Assessment Empty", AND(G3495&lt;&gt;"",H3495&lt;&gt;""), IF(SUMPRODUCT(($G$2:$G$5000=G3495)*($H$2:$H$5000=H3495))&gt;1,"CONFLICT: NI and Check-in Date Already in Use","Correct"), TRUE, "Correct")</f>
        <v/>
      </c>
    </row>
    <row r="3496" spans="1:22" s="14" customFormat="1" x14ac:dyDescent="0.5">
      <c r="A3496" s="10"/>
      <c r="B3496" s="11"/>
      <c r="C3496" s="10"/>
      <c r="D3496" s="10"/>
      <c r="E3496" s="10"/>
      <c r="F3496" s="12"/>
      <c r="G3496" s="10"/>
      <c r="H3496" s="12"/>
      <c r="I3496" s="12"/>
      <c r="J3496" s="13"/>
      <c r="K3496" s="10"/>
      <c r="L3496" s="15" t="str">
        <f ca="1">IF(ISBLANK(F3496), "", DATEDIF(Tenants[[#This Row],[DateOfBirth]],TODAY(),"Y"))</f>
        <v/>
      </c>
      <c r="M3496" s="10"/>
      <c r="N3496" s="10"/>
      <c r="O3496" s="10"/>
      <c r="P3496" s="10"/>
      <c r="Q3496" s="10"/>
      <c r="R3496" s="10"/>
      <c r="S3496" s="10"/>
      <c r="T3496" s="10"/>
      <c r="U3496" s="16" t="str">
        <f t="shared" si="55"/>
        <v/>
      </c>
      <c r="V3496" s="16" t="str" cm="1">
        <f t="array" ref="V3496">_xlfn.IFS(AND(ISBLANK(A3496), OR(B3496&lt;&gt;"",C3496&lt;&gt;"",E3496&lt;&gt;"",F3496&lt;&gt;"",G3496&lt;&gt;"",H3496&lt;&gt;"",J3496&lt;&gt;"",K3496&lt;&gt;"",M3496&lt;&gt;"",N3496&lt;&gt;"",O3496&lt;&gt;"",P3496&lt;&gt;"",Q3496&lt;&gt;"",R3496&lt;&gt;"",S3496&lt;&gt;"",T3496&lt;&gt;"",)), "Address Empty", ISBLANK(A3496), "", ISBLANK(B3496), "Room Number Empty", ISBLANK(C3496), "First Name Empty", ISBLANK(E3496), "Last Name Empty", ISBLANK(F3496), "Date of Birth Empty", ISBLANK(G3496), "NI Number Empty", ISBLANK(H3496), "Check In Date Empty", ISBLANK(J3496), "HB Claim Ref Number Empty", ISBLANK(K3496), "Referral Agency Empty", ISBLANK(M3496), "Gender Empty", ISBLANK(N3496), "Religion Empty", ISBLANK(O3496), "Ethnicity Empty", ISBLANK(P3496), "Nationality Empty", ISBLANK(Q3496), "Disability Empty", ISBLANK(R3496), "Sexual Orientation Empty", ISBLANK(S3496), "Language Empty", ISBLANK(T3496), "Risk Assessment Empty", AND(G3496&lt;&gt;"",H3496&lt;&gt;""), IF(SUMPRODUCT(($G$2:$G$5000=G3496)*($H$2:$H$5000=H3496))&gt;1,"CONFLICT: NI and Check-in Date Already in Use","Correct"), TRUE, "Correct")</f>
        <v/>
      </c>
    </row>
    <row r="3497" spans="1:22" s="14" customFormat="1" x14ac:dyDescent="0.5">
      <c r="A3497" s="10"/>
      <c r="B3497" s="11"/>
      <c r="C3497" s="10"/>
      <c r="D3497" s="10"/>
      <c r="E3497" s="10"/>
      <c r="F3497" s="12"/>
      <c r="G3497" s="10"/>
      <c r="H3497" s="12"/>
      <c r="I3497" s="12"/>
      <c r="J3497" s="13"/>
      <c r="K3497" s="10"/>
      <c r="L3497" s="15" t="str">
        <f ca="1">IF(ISBLANK(F3497), "", DATEDIF(Tenants[[#This Row],[DateOfBirth]],TODAY(),"Y"))</f>
        <v/>
      </c>
      <c r="M3497" s="10"/>
      <c r="N3497" s="10"/>
      <c r="O3497" s="10"/>
      <c r="P3497" s="10"/>
      <c r="Q3497" s="10"/>
      <c r="R3497" s="10"/>
      <c r="S3497" s="10"/>
      <c r="T3497" s="10"/>
      <c r="U3497" s="16" t="str">
        <f t="shared" si="55"/>
        <v/>
      </c>
      <c r="V3497" s="16" t="str" cm="1">
        <f t="array" ref="V3497">_xlfn.IFS(AND(ISBLANK(A3497), OR(B3497&lt;&gt;"",C3497&lt;&gt;"",E3497&lt;&gt;"",F3497&lt;&gt;"",G3497&lt;&gt;"",H3497&lt;&gt;"",J3497&lt;&gt;"",K3497&lt;&gt;"",M3497&lt;&gt;"",N3497&lt;&gt;"",O3497&lt;&gt;"",P3497&lt;&gt;"",Q3497&lt;&gt;"",R3497&lt;&gt;"",S3497&lt;&gt;"",T3497&lt;&gt;"",)), "Address Empty", ISBLANK(A3497), "", ISBLANK(B3497), "Room Number Empty", ISBLANK(C3497), "First Name Empty", ISBLANK(E3497), "Last Name Empty", ISBLANK(F3497), "Date of Birth Empty", ISBLANK(G3497), "NI Number Empty", ISBLANK(H3497), "Check In Date Empty", ISBLANK(J3497), "HB Claim Ref Number Empty", ISBLANK(K3497), "Referral Agency Empty", ISBLANK(M3497), "Gender Empty", ISBLANK(N3497), "Religion Empty", ISBLANK(O3497), "Ethnicity Empty", ISBLANK(P3497), "Nationality Empty", ISBLANK(Q3497), "Disability Empty", ISBLANK(R3497), "Sexual Orientation Empty", ISBLANK(S3497), "Language Empty", ISBLANK(T3497), "Risk Assessment Empty", AND(G3497&lt;&gt;"",H3497&lt;&gt;""), IF(SUMPRODUCT(($G$2:$G$5000=G3497)*($H$2:$H$5000=H3497))&gt;1,"CONFLICT: NI and Check-in Date Already in Use","Correct"), TRUE, "Correct")</f>
        <v/>
      </c>
    </row>
    <row r="3498" spans="1:22" s="14" customFormat="1" x14ac:dyDescent="0.5">
      <c r="A3498" s="10"/>
      <c r="B3498" s="11"/>
      <c r="C3498" s="10"/>
      <c r="D3498" s="10"/>
      <c r="E3498" s="10"/>
      <c r="F3498" s="12"/>
      <c r="G3498" s="10"/>
      <c r="H3498" s="12"/>
      <c r="I3498" s="12"/>
      <c r="J3498" s="13"/>
      <c r="K3498" s="10"/>
      <c r="L3498" s="15" t="str">
        <f ca="1">IF(ISBLANK(F3498), "", DATEDIF(Tenants[[#This Row],[DateOfBirth]],TODAY(),"Y"))</f>
        <v/>
      </c>
      <c r="M3498" s="10"/>
      <c r="N3498" s="10"/>
      <c r="O3498" s="10"/>
      <c r="P3498" s="10"/>
      <c r="Q3498" s="10"/>
      <c r="R3498" s="10"/>
      <c r="S3498" s="10"/>
      <c r="T3498" s="10"/>
      <c r="U3498" s="16" t="str">
        <f t="shared" si="55"/>
        <v/>
      </c>
      <c r="V3498" s="16" t="str" cm="1">
        <f t="array" ref="V3498">_xlfn.IFS(AND(ISBLANK(A3498), OR(B3498&lt;&gt;"",C3498&lt;&gt;"",E3498&lt;&gt;"",F3498&lt;&gt;"",G3498&lt;&gt;"",H3498&lt;&gt;"",J3498&lt;&gt;"",K3498&lt;&gt;"",M3498&lt;&gt;"",N3498&lt;&gt;"",O3498&lt;&gt;"",P3498&lt;&gt;"",Q3498&lt;&gt;"",R3498&lt;&gt;"",S3498&lt;&gt;"",T3498&lt;&gt;"",)), "Address Empty", ISBLANK(A3498), "", ISBLANK(B3498), "Room Number Empty", ISBLANK(C3498), "First Name Empty", ISBLANK(E3498), "Last Name Empty", ISBLANK(F3498), "Date of Birth Empty", ISBLANK(G3498), "NI Number Empty", ISBLANK(H3498), "Check In Date Empty", ISBLANK(J3498), "HB Claim Ref Number Empty", ISBLANK(K3498), "Referral Agency Empty", ISBLANK(M3498), "Gender Empty", ISBLANK(N3498), "Religion Empty", ISBLANK(O3498), "Ethnicity Empty", ISBLANK(P3498), "Nationality Empty", ISBLANK(Q3498), "Disability Empty", ISBLANK(R3498), "Sexual Orientation Empty", ISBLANK(S3498), "Language Empty", ISBLANK(T3498), "Risk Assessment Empty", AND(G3498&lt;&gt;"",H3498&lt;&gt;""), IF(SUMPRODUCT(($G$2:$G$5000=G3498)*($H$2:$H$5000=H3498))&gt;1,"CONFLICT: NI and Check-in Date Already in Use","Correct"), TRUE, "Correct")</f>
        <v/>
      </c>
    </row>
    <row r="3499" spans="1:22" s="14" customFormat="1" x14ac:dyDescent="0.5">
      <c r="A3499" s="10"/>
      <c r="B3499" s="11"/>
      <c r="C3499" s="10"/>
      <c r="D3499" s="10"/>
      <c r="E3499" s="10"/>
      <c r="F3499" s="12"/>
      <c r="G3499" s="10"/>
      <c r="H3499" s="12"/>
      <c r="I3499" s="12"/>
      <c r="J3499" s="13"/>
      <c r="K3499" s="10"/>
      <c r="L3499" s="15" t="str">
        <f ca="1">IF(ISBLANK(F3499), "", DATEDIF(Tenants[[#This Row],[DateOfBirth]],TODAY(),"Y"))</f>
        <v/>
      </c>
      <c r="M3499" s="10"/>
      <c r="N3499" s="10"/>
      <c r="O3499" s="10"/>
      <c r="P3499" s="10"/>
      <c r="Q3499" s="10"/>
      <c r="R3499" s="10"/>
      <c r="S3499" s="10"/>
      <c r="T3499" s="10"/>
      <c r="U3499" s="16" t="str">
        <f t="shared" si="55"/>
        <v/>
      </c>
      <c r="V3499" s="16" t="str" cm="1">
        <f t="array" ref="V3499">_xlfn.IFS(AND(ISBLANK(A3499), OR(B3499&lt;&gt;"",C3499&lt;&gt;"",E3499&lt;&gt;"",F3499&lt;&gt;"",G3499&lt;&gt;"",H3499&lt;&gt;"",J3499&lt;&gt;"",K3499&lt;&gt;"",M3499&lt;&gt;"",N3499&lt;&gt;"",O3499&lt;&gt;"",P3499&lt;&gt;"",Q3499&lt;&gt;"",R3499&lt;&gt;"",S3499&lt;&gt;"",T3499&lt;&gt;"",)), "Address Empty", ISBLANK(A3499), "", ISBLANK(B3499), "Room Number Empty", ISBLANK(C3499), "First Name Empty", ISBLANK(E3499), "Last Name Empty", ISBLANK(F3499), "Date of Birth Empty", ISBLANK(G3499), "NI Number Empty", ISBLANK(H3499), "Check In Date Empty", ISBLANK(J3499), "HB Claim Ref Number Empty", ISBLANK(K3499), "Referral Agency Empty", ISBLANK(M3499), "Gender Empty", ISBLANK(N3499), "Religion Empty", ISBLANK(O3499), "Ethnicity Empty", ISBLANK(P3499), "Nationality Empty", ISBLANK(Q3499), "Disability Empty", ISBLANK(R3499), "Sexual Orientation Empty", ISBLANK(S3499), "Language Empty", ISBLANK(T3499), "Risk Assessment Empty", AND(G3499&lt;&gt;"",H3499&lt;&gt;""), IF(SUMPRODUCT(($G$2:$G$5000=G3499)*($H$2:$H$5000=H3499))&gt;1,"CONFLICT: NI and Check-in Date Already in Use","Correct"), TRUE, "Correct")</f>
        <v/>
      </c>
    </row>
    <row r="3500" spans="1:22" s="14" customFormat="1" x14ac:dyDescent="0.5">
      <c r="A3500" s="10"/>
      <c r="B3500" s="11"/>
      <c r="C3500" s="10"/>
      <c r="D3500" s="10"/>
      <c r="E3500" s="10"/>
      <c r="F3500" s="12"/>
      <c r="G3500" s="10"/>
      <c r="H3500" s="12"/>
      <c r="I3500" s="12"/>
      <c r="J3500" s="13"/>
      <c r="K3500" s="10"/>
      <c r="L3500" s="15" t="str">
        <f ca="1">IF(ISBLANK(F3500), "", DATEDIF(Tenants[[#This Row],[DateOfBirth]],TODAY(),"Y"))</f>
        <v/>
      </c>
      <c r="M3500" s="10"/>
      <c r="N3500" s="10"/>
      <c r="O3500" s="10"/>
      <c r="P3500" s="10"/>
      <c r="Q3500" s="10"/>
      <c r="R3500" s="10"/>
      <c r="S3500" s="10"/>
      <c r="T3500" s="10"/>
      <c r="U3500" s="16" t="str">
        <f t="shared" ref="U3500:U3563" si="56">IF(AND(ISBLANK(H3500),ISBLANK(I3500)),"",IF(ISBLANK(I3500),"ONGOING",DATEDIF(H3500,I3500,"Y")&amp;" YEAR(S) "&amp;DATEDIF(H3500,I3500,"YM")&amp;" MONTH(S)"))</f>
        <v/>
      </c>
      <c r="V3500" s="16" t="str" cm="1">
        <f t="array" ref="V3500">_xlfn.IFS(AND(ISBLANK(A3500), OR(B3500&lt;&gt;"",C3500&lt;&gt;"",E3500&lt;&gt;"",F3500&lt;&gt;"",G3500&lt;&gt;"",H3500&lt;&gt;"",J3500&lt;&gt;"",K3500&lt;&gt;"",M3500&lt;&gt;"",N3500&lt;&gt;"",O3500&lt;&gt;"",P3500&lt;&gt;"",Q3500&lt;&gt;"",R3500&lt;&gt;"",S3500&lt;&gt;"",T3500&lt;&gt;"",)), "Address Empty", ISBLANK(A3500), "", ISBLANK(B3500), "Room Number Empty", ISBLANK(C3500), "First Name Empty", ISBLANK(E3500), "Last Name Empty", ISBLANK(F3500), "Date of Birth Empty", ISBLANK(G3500), "NI Number Empty", ISBLANK(H3500), "Check In Date Empty", ISBLANK(J3500), "HB Claim Ref Number Empty", ISBLANK(K3500), "Referral Agency Empty", ISBLANK(M3500), "Gender Empty", ISBLANK(N3500), "Religion Empty", ISBLANK(O3500), "Ethnicity Empty", ISBLANK(P3500), "Nationality Empty", ISBLANK(Q3500), "Disability Empty", ISBLANK(R3500), "Sexual Orientation Empty", ISBLANK(S3500), "Language Empty", ISBLANK(T3500), "Risk Assessment Empty", AND(G3500&lt;&gt;"",H3500&lt;&gt;""), IF(SUMPRODUCT(($G$2:$G$5000=G3500)*($H$2:$H$5000=H3500))&gt;1,"CONFLICT: NI and Check-in Date Already in Use","Correct"), TRUE, "Correct")</f>
        <v/>
      </c>
    </row>
    <row r="3501" spans="1:22" s="14" customFormat="1" x14ac:dyDescent="0.5">
      <c r="A3501" s="10"/>
      <c r="B3501" s="11"/>
      <c r="C3501" s="10"/>
      <c r="D3501" s="10"/>
      <c r="E3501" s="10"/>
      <c r="F3501" s="12"/>
      <c r="G3501" s="10"/>
      <c r="H3501" s="12"/>
      <c r="I3501" s="12"/>
      <c r="J3501" s="13"/>
      <c r="K3501" s="10"/>
      <c r="L3501" s="15" t="str">
        <f ca="1">IF(ISBLANK(F3501), "", DATEDIF(Tenants[[#This Row],[DateOfBirth]],TODAY(),"Y"))</f>
        <v/>
      </c>
      <c r="M3501" s="10"/>
      <c r="N3501" s="10"/>
      <c r="O3501" s="10"/>
      <c r="P3501" s="10"/>
      <c r="Q3501" s="10"/>
      <c r="R3501" s="10"/>
      <c r="S3501" s="10"/>
      <c r="T3501" s="10"/>
      <c r="U3501" s="16" t="str">
        <f t="shared" si="56"/>
        <v/>
      </c>
      <c r="V3501" s="16" t="str" cm="1">
        <f t="array" ref="V3501">_xlfn.IFS(AND(ISBLANK(A3501), OR(B3501&lt;&gt;"",C3501&lt;&gt;"",E3501&lt;&gt;"",F3501&lt;&gt;"",G3501&lt;&gt;"",H3501&lt;&gt;"",J3501&lt;&gt;"",K3501&lt;&gt;"",M3501&lt;&gt;"",N3501&lt;&gt;"",O3501&lt;&gt;"",P3501&lt;&gt;"",Q3501&lt;&gt;"",R3501&lt;&gt;"",S3501&lt;&gt;"",T3501&lt;&gt;"",)), "Address Empty", ISBLANK(A3501), "", ISBLANK(B3501), "Room Number Empty", ISBLANK(C3501), "First Name Empty", ISBLANK(E3501), "Last Name Empty", ISBLANK(F3501), "Date of Birth Empty", ISBLANK(G3501), "NI Number Empty", ISBLANK(H3501), "Check In Date Empty", ISBLANK(J3501), "HB Claim Ref Number Empty", ISBLANK(K3501), "Referral Agency Empty", ISBLANK(M3501), "Gender Empty", ISBLANK(N3501), "Religion Empty", ISBLANK(O3501), "Ethnicity Empty", ISBLANK(P3501), "Nationality Empty", ISBLANK(Q3501), "Disability Empty", ISBLANK(R3501), "Sexual Orientation Empty", ISBLANK(S3501), "Language Empty", ISBLANK(T3501), "Risk Assessment Empty", AND(G3501&lt;&gt;"",H3501&lt;&gt;""), IF(SUMPRODUCT(($G$2:$G$5000=G3501)*($H$2:$H$5000=H3501))&gt;1,"CONFLICT: NI and Check-in Date Already in Use","Correct"), TRUE, "Correct")</f>
        <v/>
      </c>
    </row>
    <row r="3502" spans="1:22" s="14" customFormat="1" x14ac:dyDescent="0.5">
      <c r="A3502" s="10"/>
      <c r="B3502" s="11"/>
      <c r="C3502" s="10"/>
      <c r="D3502" s="10"/>
      <c r="E3502" s="10"/>
      <c r="F3502" s="12"/>
      <c r="G3502" s="10"/>
      <c r="H3502" s="12"/>
      <c r="I3502" s="12"/>
      <c r="J3502" s="13"/>
      <c r="K3502" s="10"/>
      <c r="L3502" s="15" t="str">
        <f ca="1">IF(ISBLANK(F3502), "", DATEDIF(Tenants[[#This Row],[DateOfBirth]],TODAY(),"Y"))</f>
        <v/>
      </c>
      <c r="M3502" s="10"/>
      <c r="N3502" s="10"/>
      <c r="O3502" s="10"/>
      <c r="P3502" s="10"/>
      <c r="Q3502" s="10"/>
      <c r="R3502" s="10"/>
      <c r="S3502" s="10"/>
      <c r="T3502" s="10"/>
      <c r="U3502" s="16" t="str">
        <f t="shared" si="56"/>
        <v/>
      </c>
      <c r="V3502" s="16" t="str" cm="1">
        <f t="array" ref="V3502">_xlfn.IFS(AND(ISBLANK(A3502), OR(B3502&lt;&gt;"",C3502&lt;&gt;"",E3502&lt;&gt;"",F3502&lt;&gt;"",G3502&lt;&gt;"",H3502&lt;&gt;"",J3502&lt;&gt;"",K3502&lt;&gt;"",M3502&lt;&gt;"",N3502&lt;&gt;"",O3502&lt;&gt;"",P3502&lt;&gt;"",Q3502&lt;&gt;"",R3502&lt;&gt;"",S3502&lt;&gt;"",T3502&lt;&gt;"",)), "Address Empty", ISBLANK(A3502), "", ISBLANK(B3502), "Room Number Empty", ISBLANK(C3502), "First Name Empty", ISBLANK(E3502), "Last Name Empty", ISBLANK(F3502), "Date of Birth Empty", ISBLANK(G3502), "NI Number Empty", ISBLANK(H3502), "Check In Date Empty", ISBLANK(J3502), "HB Claim Ref Number Empty", ISBLANK(K3502), "Referral Agency Empty", ISBLANK(M3502), "Gender Empty", ISBLANK(N3502), "Religion Empty", ISBLANK(O3502), "Ethnicity Empty", ISBLANK(P3502), "Nationality Empty", ISBLANK(Q3502), "Disability Empty", ISBLANK(R3502), "Sexual Orientation Empty", ISBLANK(S3502), "Language Empty", ISBLANK(T3502), "Risk Assessment Empty", AND(G3502&lt;&gt;"",H3502&lt;&gt;""), IF(SUMPRODUCT(($G$2:$G$5000=G3502)*($H$2:$H$5000=H3502))&gt;1,"CONFLICT: NI and Check-in Date Already in Use","Correct"), TRUE, "Correct")</f>
        <v/>
      </c>
    </row>
    <row r="3503" spans="1:22" s="14" customFormat="1" x14ac:dyDescent="0.5">
      <c r="A3503" s="10"/>
      <c r="B3503" s="11"/>
      <c r="C3503" s="10"/>
      <c r="D3503" s="10"/>
      <c r="E3503" s="10"/>
      <c r="F3503" s="12"/>
      <c r="G3503" s="10"/>
      <c r="H3503" s="12"/>
      <c r="I3503" s="12"/>
      <c r="J3503" s="13"/>
      <c r="K3503" s="10"/>
      <c r="L3503" s="15" t="str">
        <f ca="1">IF(ISBLANK(F3503), "", DATEDIF(Tenants[[#This Row],[DateOfBirth]],TODAY(),"Y"))</f>
        <v/>
      </c>
      <c r="M3503" s="10"/>
      <c r="N3503" s="10"/>
      <c r="O3503" s="10"/>
      <c r="P3503" s="10"/>
      <c r="Q3503" s="10"/>
      <c r="R3503" s="10"/>
      <c r="S3503" s="10"/>
      <c r="T3503" s="10"/>
      <c r="U3503" s="16" t="str">
        <f t="shared" si="56"/>
        <v/>
      </c>
      <c r="V3503" s="16" t="str" cm="1">
        <f t="array" ref="V3503">_xlfn.IFS(AND(ISBLANK(A3503), OR(B3503&lt;&gt;"",C3503&lt;&gt;"",E3503&lt;&gt;"",F3503&lt;&gt;"",G3503&lt;&gt;"",H3503&lt;&gt;"",J3503&lt;&gt;"",K3503&lt;&gt;"",M3503&lt;&gt;"",N3503&lt;&gt;"",O3503&lt;&gt;"",P3503&lt;&gt;"",Q3503&lt;&gt;"",R3503&lt;&gt;"",S3503&lt;&gt;"",T3503&lt;&gt;"",)), "Address Empty", ISBLANK(A3503), "", ISBLANK(B3503), "Room Number Empty", ISBLANK(C3503), "First Name Empty", ISBLANK(E3503), "Last Name Empty", ISBLANK(F3503), "Date of Birth Empty", ISBLANK(G3503), "NI Number Empty", ISBLANK(H3503), "Check In Date Empty", ISBLANK(J3503), "HB Claim Ref Number Empty", ISBLANK(K3503), "Referral Agency Empty", ISBLANK(M3503), "Gender Empty", ISBLANK(N3503), "Religion Empty", ISBLANK(O3503), "Ethnicity Empty", ISBLANK(P3503), "Nationality Empty", ISBLANK(Q3503), "Disability Empty", ISBLANK(R3503), "Sexual Orientation Empty", ISBLANK(S3503), "Language Empty", ISBLANK(T3503), "Risk Assessment Empty", AND(G3503&lt;&gt;"",H3503&lt;&gt;""), IF(SUMPRODUCT(($G$2:$G$5000=G3503)*($H$2:$H$5000=H3503))&gt;1,"CONFLICT: NI and Check-in Date Already in Use","Correct"), TRUE, "Correct")</f>
        <v/>
      </c>
    </row>
    <row r="3504" spans="1:22" s="14" customFormat="1" x14ac:dyDescent="0.5">
      <c r="A3504" s="10"/>
      <c r="B3504" s="11"/>
      <c r="C3504" s="10"/>
      <c r="D3504" s="10"/>
      <c r="E3504" s="10"/>
      <c r="F3504" s="12"/>
      <c r="G3504" s="10"/>
      <c r="H3504" s="12"/>
      <c r="I3504" s="12"/>
      <c r="J3504" s="13"/>
      <c r="K3504" s="10"/>
      <c r="L3504" s="15" t="str">
        <f ca="1">IF(ISBLANK(F3504), "", DATEDIF(Tenants[[#This Row],[DateOfBirth]],TODAY(),"Y"))</f>
        <v/>
      </c>
      <c r="M3504" s="10"/>
      <c r="N3504" s="10"/>
      <c r="O3504" s="10"/>
      <c r="P3504" s="10"/>
      <c r="Q3504" s="10"/>
      <c r="R3504" s="10"/>
      <c r="S3504" s="10"/>
      <c r="T3504" s="10"/>
      <c r="U3504" s="16" t="str">
        <f t="shared" si="56"/>
        <v/>
      </c>
      <c r="V3504" s="16" t="str" cm="1">
        <f t="array" ref="V3504">_xlfn.IFS(AND(ISBLANK(A3504), OR(B3504&lt;&gt;"",C3504&lt;&gt;"",E3504&lt;&gt;"",F3504&lt;&gt;"",G3504&lt;&gt;"",H3504&lt;&gt;"",J3504&lt;&gt;"",K3504&lt;&gt;"",M3504&lt;&gt;"",N3504&lt;&gt;"",O3504&lt;&gt;"",P3504&lt;&gt;"",Q3504&lt;&gt;"",R3504&lt;&gt;"",S3504&lt;&gt;"",T3504&lt;&gt;"",)), "Address Empty", ISBLANK(A3504), "", ISBLANK(B3504), "Room Number Empty", ISBLANK(C3504), "First Name Empty", ISBLANK(E3504), "Last Name Empty", ISBLANK(F3504), "Date of Birth Empty", ISBLANK(G3504), "NI Number Empty", ISBLANK(H3504), "Check In Date Empty", ISBLANK(J3504), "HB Claim Ref Number Empty", ISBLANK(K3504), "Referral Agency Empty", ISBLANK(M3504), "Gender Empty", ISBLANK(N3504), "Religion Empty", ISBLANK(O3504), "Ethnicity Empty", ISBLANK(P3504), "Nationality Empty", ISBLANK(Q3504), "Disability Empty", ISBLANK(R3504), "Sexual Orientation Empty", ISBLANK(S3504), "Language Empty", ISBLANK(T3504), "Risk Assessment Empty", AND(G3504&lt;&gt;"",H3504&lt;&gt;""), IF(SUMPRODUCT(($G$2:$G$5000=G3504)*($H$2:$H$5000=H3504))&gt;1,"CONFLICT: NI and Check-in Date Already in Use","Correct"), TRUE, "Correct")</f>
        <v/>
      </c>
    </row>
    <row r="3505" spans="1:22" s="14" customFormat="1" x14ac:dyDescent="0.5">
      <c r="A3505" s="10"/>
      <c r="B3505" s="11"/>
      <c r="C3505" s="10"/>
      <c r="D3505" s="10"/>
      <c r="E3505" s="10"/>
      <c r="F3505" s="12"/>
      <c r="G3505" s="10"/>
      <c r="H3505" s="12"/>
      <c r="I3505" s="12"/>
      <c r="J3505" s="13"/>
      <c r="K3505" s="10"/>
      <c r="L3505" s="15" t="str">
        <f ca="1">IF(ISBLANK(F3505), "", DATEDIF(Tenants[[#This Row],[DateOfBirth]],TODAY(),"Y"))</f>
        <v/>
      </c>
      <c r="M3505" s="10"/>
      <c r="N3505" s="10"/>
      <c r="O3505" s="10"/>
      <c r="P3505" s="10"/>
      <c r="Q3505" s="10"/>
      <c r="R3505" s="10"/>
      <c r="S3505" s="10"/>
      <c r="T3505" s="10"/>
      <c r="U3505" s="16" t="str">
        <f t="shared" si="56"/>
        <v/>
      </c>
      <c r="V3505" s="16" t="str" cm="1">
        <f t="array" ref="V3505">_xlfn.IFS(AND(ISBLANK(A3505), OR(B3505&lt;&gt;"",C3505&lt;&gt;"",E3505&lt;&gt;"",F3505&lt;&gt;"",G3505&lt;&gt;"",H3505&lt;&gt;"",J3505&lt;&gt;"",K3505&lt;&gt;"",M3505&lt;&gt;"",N3505&lt;&gt;"",O3505&lt;&gt;"",P3505&lt;&gt;"",Q3505&lt;&gt;"",R3505&lt;&gt;"",S3505&lt;&gt;"",T3505&lt;&gt;"",)), "Address Empty", ISBLANK(A3505), "", ISBLANK(B3505), "Room Number Empty", ISBLANK(C3505), "First Name Empty", ISBLANK(E3505), "Last Name Empty", ISBLANK(F3505), "Date of Birth Empty", ISBLANK(G3505), "NI Number Empty", ISBLANK(H3505), "Check In Date Empty", ISBLANK(J3505), "HB Claim Ref Number Empty", ISBLANK(K3505), "Referral Agency Empty", ISBLANK(M3505), "Gender Empty", ISBLANK(N3505), "Religion Empty", ISBLANK(O3505), "Ethnicity Empty", ISBLANK(P3505), "Nationality Empty", ISBLANK(Q3505), "Disability Empty", ISBLANK(R3505), "Sexual Orientation Empty", ISBLANK(S3505), "Language Empty", ISBLANK(T3505), "Risk Assessment Empty", AND(G3505&lt;&gt;"",H3505&lt;&gt;""), IF(SUMPRODUCT(($G$2:$G$5000=G3505)*($H$2:$H$5000=H3505))&gt;1,"CONFLICT: NI and Check-in Date Already in Use","Correct"), TRUE, "Correct")</f>
        <v/>
      </c>
    </row>
    <row r="3506" spans="1:22" s="14" customFormat="1" x14ac:dyDescent="0.5">
      <c r="A3506" s="10"/>
      <c r="B3506" s="11"/>
      <c r="C3506" s="10"/>
      <c r="D3506" s="10"/>
      <c r="E3506" s="10"/>
      <c r="F3506" s="12"/>
      <c r="G3506" s="10"/>
      <c r="H3506" s="12"/>
      <c r="I3506" s="12"/>
      <c r="J3506" s="13"/>
      <c r="K3506" s="10"/>
      <c r="L3506" s="15" t="str">
        <f ca="1">IF(ISBLANK(F3506), "", DATEDIF(Tenants[[#This Row],[DateOfBirth]],TODAY(),"Y"))</f>
        <v/>
      </c>
      <c r="M3506" s="10"/>
      <c r="N3506" s="10"/>
      <c r="O3506" s="10"/>
      <c r="P3506" s="10"/>
      <c r="Q3506" s="10"/>
      <c r="R3506" s="10"/>
      <c r="S3506" s="10"/>
      <c r="T3506" s="10"/>
      <c r="U3506" s="16" t="str">
        <f t="shared" si="56"/>
        <v/>
      </c>
      <c r="V3506" s="16" t="str" cm="1">
        <f t="array" ref="V3506">_xlfn.IFS(AND(ISBLANK(A3506), OR(B3506&lt;&gt;"",C3506&lt;&gt;"",E3506&lt;&gt;"",F3506&lt;&gt;"",G3506&lt;&gt;"",H3506&lt;&gt;"",J3506&lt;&gt;"",K3506&lt;&gt;"",M3506&lt;&gt;"",N3506&lt;&gt;"",O3506&lt;&gt;"",P3506&lt;&gt;"",Q3506&lt;&gt;"",R3506&lt;&gt;"",S3506&lt;&gt;"",T3506&lt;&gt;"",)), "Address Empty", ISBLANK(A3506), "", ISBLANK(B3506), "Room Number Empty", ISBLANK(C3506), "First Name Empty", ISBLANK(E3506), "Last Name Empty", ISBLANK(F3506), "Date of Birth Empty", ISBLANK(G3506), "NI Number Empty", ISBLANK(H3506), "Check In Date Empty", ISBLANK(J3506), "HB Claim Ref Number Empty", ISBLANK(K3506), "Referral Agency Empty", ISBLANK(M3506), "Gender Empty", ISBLANK(N3506), "Religion Empty", ISBLANK(O3506), "Ethnicity Empty", ISBLANK(P3506), "Nationality Empty", ISBLANK(Q3506), "Disability Empty", ISBLANK(R3506), "Sexual Orientation Empty", ISBLANK(S3506), "Language Empty", ISBLANK(T3506), "Risk Assessment Empty", AND(G3506&lt;&gt;"",H3506&lt;&gt;""), IF(SUMPRODUCT(($G$2:$G$5000=G3506)*($H$2:$H$5000=H3506))&gt;1,"CONFLICT: NI and Check-in Date Already in Use","Correct"), TRUE, "Correct")</f>
        <v/>
      </c>
    </row>
    <row r="3507" spans="1:22" s="14" customFormat="1" x14ac:dyDescent="0.5">
      <c r="A3507" s="10"/>
      <c r="B3507" s="11"/>
      <c r="C3507" s="10"/>
      <c r="D3507" s="10"/>
      <c r="E3507" s="10"/>
      <c r="F3507" s="12"/>
      <c r="G3507" s="10"/>
      <c r="H3507" s="12"/>
      <c r="I3507" s="12"/>
      <c r="J3507" s="13"/>
      <c r="K3507" s="10"/>
      <c r="L3507" s="15" t="str">
        <f ca="1">IF(ISBLANK(F3507), "", DATEDIF(Tenants[[#This Row],[DateOfBirth]],TODAY(),"Y"))</f>
        <v/>
      </c>
      <c r="M3507" s="10"/>
      <c r="N3507" s="10"/>
      <c r="O3507" s="10"/>
      <c r="P3507" s="10"/>
      <c r="Q3507" s="10"/>
      <c r="R3507" s="10"/>
      <c r="S3507" s="10"/>
      <c r="T3507" s="10"/>
      <c r="U3507" s="16" t="str">
        <f t="shared" si="56"/>
        <v/>
      </c>
      <c r="V3507" s="16" t="str" cm="1">
        <f t="array" ref="V3507">_xlfn.IFS(AND(ISBLANK(A3507), OR(B3507&lt;&gt;"",C3507&lt;&gt;"",E3507&lt;&gt;"",F3507&lt;&gt;"",G3507&lt;&gt;"",H3507&lt;&gt;"",J3507&lt;&gt;"",K3507&lt;&gt;"",M3507&lt;&gt;"",N3507&lt;&gt;"",O3507&lt;&gt;"",P3507&lt;&gt;"",Q3507&lt;&gt;"",R3507&lt;&gt;"",S3507&lt;&gt;"",T3507&lt;&gt;"",)), "Address Empty", ISBLANK(A3507), "", ISBLANK(B3507), "Room Number Empty", ISBLANK(C3507), "First Name Empty", ISBLANK(E3507), "Last Name Empty", ISBLANK(F3507), "Date of Birth Empty", ISBLANK(G3507), "NI Number Empty", ISBLANK(H3507), "Check In Date Empty", ISBLANK(J3507), "HB Claim Ref Number Empty", ISBLANK(K3507), "Referral Agency Empty", ISBLANK(M3507), "Gender Empty", ISBLANK(N3507), "Religion Empty", ISBLANK(O3507), "Ethnicity Empty", ISBLANK(P3507), "Nationality Empty", ISBLANK(Q3507), "Disability Empty", ISBLANK(R3507), "Sexual Orientation Empty", ISBLANK(S3507), "Language Empty", ISBLANK(T3507), "Risk Assessment Empty", AND(G3507&lt;&gt;"",H3507&lt;&gt;""), IF(SUMPRODUCT(($G$2:$G$5000=G3507)*($H$2:$H$5000=H3507))&gt;1,"CONFLICT: NI and Check-in Date Already in Use","Correct"), TRUE, "Correct")</f>
        <v/>
      </c>
    </row>
    <row r="3508" spans="1:22" s="14" customFormat="1" x14ac:dyDescent="0.5">
      <c r="A3508" s="10"/>
      <c r="B3508" s="11"/>
      <c r="C3508" s="10"/>
      <c r="D3508" s="10"/>
      <c r="E3508" s="10"/>
      <c r="F3508" s="12"/>
      <c r="G3508" s="10"/>
      <c r="H3508" s="12"/>
      <c r="I3508" s="12"/>
      <c r="J3508" s="13"/>
      <c r="K3508" s="10"/>
      <c r="L3508" s="15" t="str">
        <f ca="1">IF(ISBLANK(F3508), "", DATEDIF(Tenants[[#This Row],[DateOfBirth]],TODAY(),"Y"))</f>
        <v/>
      </c>
      <c r="M3508" s="10"/>
      <c r="N3508" s="10"/>
      <c r="O3508" s="10"/>
      <c r="P3508" s="10"/>
      <c r="Q3508" s="10"/>
      <c r="R3508" s="10"/>
      <c r="S3508" s="10"/>
      <c r="T3508" s="10"/>
      <c r="U3508" s="16" t="str">
        <f t="shared" si="56"/>
        <v/>
      </c>
      <c r="V3508" s="16" t="str" cm="1">
        <f t="array" ref="V3508">_xlfn.IFS(AND(ISBLANK(A3508), OR(B3508&lt;&gt;"",C3508&lt;&gt;"",E3508&lt;&gt;"",F3508&lt;&gt;"",G3508&lt;&gt;"",H3508&lt;&gt;"",J3508&lt;&gt;"",K3508&lt;&gt;"",M3508&lt;&gt;"",N3508&lt;&gt;"",O3508&lt;&gt;"",P3508&lt;&gt;"",Q3508&lt;&gt;"",R3508&lt;&gt;"",S3508&lt;&gt;"",T3508&lt;&gt;"",)), "Address Empty", ISBLANK(A3508), "", ISBLANK(B3508), "Room Number Empty", ISBLANK(C3508), "First Name Empty", ISBLANK(E3508), "Last Name Empty", ISBLANK(F3508), "Date of Birth Empty", ISBLANK(G3508), "NI Number Empty", ISBLANK(H3508), "Check In Date Empty", ISBLANK(J3508), "HB Claim Ref Number Empty", ISBLANK(K3508), "Referral Agency Empty", ISBLANK(M3508), "Gender Empty", ISBLANK(N3508), "Religion Empty", ISBLANK(O3508), "Ethnicity Empty", ISBLANK(P3508), "Nationality Empty", ISBLANK(Q3508), "Disability Empty", ISBLANK(R3508), "Sexual Orientation Empty", ISBLANK(S3508), "Language Empty", ISBLANK(T3508), "Risk Assessment Empty", AND(G3508&lt;&gt;"",H3508&lt;&gt;""), IF(SUMPRODUCT(($G$2:$G$5000=G3508)*($H$2:$H$5000=H3508))&gt;1,"CONFLICT: NI and Check-in Date Already in Use","Correct"), TRUE, "Correct")</f>
        <v/>
      </c>
    </row>
    <row r="3509" spans="1:22" s="14" customFormat="1" x14ac:dyDescent="0.5">
      <c r="A3509" s="10"/>
      <c r="B3509" s="11"/>
      <c r="C3509" s="10"/>
      <c r="D3509" s="10"/>
      <c r="E3509" s="10"/>
      <c r="F3509" s="12"/>
      <c r="G3509" s="10"/>
      <c r="H3509" s="12"/>
      <c r="I3509" s="12"/>
      <c r="J3509" s="13"/>
      <c r="K3509" s="10"/>
      <c r="L3509" s="15" t="str">
        <f ca="1">IF(ISBLANK(F3509), "", DATEDIF(Tenants[[#This Row],[DateOfBirth]],TODAY(),"Y"))</f>
        <v/>
      </c>
      <c r="M3509" s="10"/>
      <c r="N3509" s="10"/>
      <c r="O3509" s="10"/>
      <c r="P3509" s="10"/>
      <c r="Q3509" s="10"/>
      <c r="R3509" s="10"/>
      <c r="S3509" s="10"/>
      <c r="T3509" s="10"/>
      <c r="U3509" s="16" t="str">
        <f t="shared" si="56"/>
        <v/>
      </c>
      <c r="V3509" s="16" t="str" cm="1">
        <f t="array" ref="V3509">_xlfn.IFS(AND(ISBLANK(A3509), OR(B3509&lt;&gt;"",C3509&lt;&gt;"",E3509&lt;&gt;"",F3509&lt;&gt;"",G3509&lt;&gt;"",H3509&lt;&gt;"",J3509&lt;&gt;"",K3509&lt;&gt;"",M3509&lt;&gt;"",N3509&lt;&gt;"",O3509&lt;&gt;"",P3509&lt;&gt;"",Q3509&lt;&gt;"",R3509&lt;&gt;"",S3509&lt;&gt;"",T3509&lt;&gt;"",)), "Address Empty", ISBLANK(A3509), "", ISBLANK(B3509), "Room Number Empty", ISBLANK(C3509), "First Name Empty", ISBLANK(E3509), "Last Name Empty", ISBLANK(F3509), "Date of Birth Empty", ISBLANK(G3509), "NI Number Empty", ISBLANK(H3509), "Check In Date Empty", ISBLANK(J3509), "HB Claim Ref Number Empty", ISBLANK(K3509), "Referral Agency Empty", ISBLANK(M3509), "Gender Empty", ISBLANK(N3509), "Religion Empty", ISBLANK(O3509), "Ethnicity Empty", ISBLANK(P3509), "Nationality Empty", ISBLANK(Q3509), "Disability Empty", ISBLANK(R3509), "Sexual Orientation Empty", ISBLANK(S3509), "Language Empty", ISBLANK(T3509), "Risk Assessment Empty", AND(G3509&lt;&gt;"",H3509&lt;&gt;""), IF(SUMPRODUCT(($G$2:$G$5000=G3509)*($H$2:$H$5000=H3509))&gt;1,"CONFLICT: NI and Check-in Date Already in Use","Correct"), TRUE, "Correct")</f>
        <v/>
      </c>
    </row>
    <row r="3510" spans="1:22" s="14" customFormat="1" x14ac:dyDescent="0.5">
      <c r="A3510" s="10"/>
      <c r="B3510" s="11"/>
      <c r="C3510" s="10"/>
      <c r="D3510" s="10"/>
      <c r="E3510" s="10"/>
      <c r="F3510" s="12"/>
      <c r="G3510" s="10"/>
      <c r="H3510" s="12"/>
      <c r="I3510" s="12"/>
      <c r="J3510" s="13"/>
      <c r="K3510" s="10"/>
      <c r="L3510" s="15" t="str">
        <f ca="1">IF(ISBLANK(F3510), "", DATEDIF(Tenants[[#This Row],[DateOfBirth]],TODAY(),"Y"))</f>
        <v/>
      </c>
      <c r="M3510" s="10"/>
      <c r="N3510" s="10"/>
      <c r="O3510" s="10"/>
      <c r="P3510" s="10"/>
      <c r="Q3510" s="10"/>
      <c r="R3510" s="10"/>
      <c r="S3510" s="10"/>
      <c r="T3510" s="10"/>
      <c r="U3510" s="16" t="str">
        <f t="shared" si="56"/>
        <v/>
      </c>
      <c r="V3510" s="16" t="str" cm="1">
        <f t="array" ref="V3510">_xlfn.IFS(AND(ISBLANK(A3510), OR(B3510&lt;&gt;"",C3510&lt;&gt;"",E3510&lt;&gt;"",F3510&lt;&gt;"",G3510&lt;&gt;"",H3510&lt;&gt;"",J3510&lt;&gt;"",K3510&lt;&gt;"",M3510&lt;&gt;"",N3510&lt;&gt;"",O3510&lt;&gt;"",P3510&lt;&gt;"",Q3510&lt;&gt;"",R3510&lt;&gt;"",S3510&lt;&gt;"",T3510&lt;&gt;"",)), "Address Empty", ISBLANK(A3510), "", ISBLANK(B3510), "Room Number Empty", ISBLANK(C3510), "First Name Empty", ISBLANK(E3510), "Last Name Empty", ISBLANK(F3510), "Date of Birth Empty", ISBLANK(G3510), "NI Number Empty", ISBLANK(H3510), "Check In Date Empty", ISBLANK(J3510), "HB Claim Ref Number Empty", ISBLANK(K3510), "Referral Agency Empty", ISBLANK(M3510), "Gender Empty", ISBLANK(N3510), "Religion Empty", ISBLANK(O3510), "Ethnicity Empty", ISBLANK(P3510), "Nationality Empty", ISBLANK(Q3510), "Disability Empty", ISBLANK(R3510), "Sexual Orientation Empty", ISBLANK(S3510), "Language Empty", ISBLANK(T3510), "Risk Assessment Empty", AND(G3510&lt;&gt;"",H3510&lt;&gt;""), IF(SUMPRODUCT(($G$2:$G$5000=G3510)*($H$2:$H$5000=H3510))&gt;1,"CONFLICT: NI and Check-in Date Already in Use","Correct"), TRUE, "Correct")</f>
        <v/>
      </c>
    </row>
    <row r="3511" spans="1:22" s="14" customFormat="1" x14ac:dyDescent="0.5">
      <c r="A3511" s="10"/>
      <c r="B3511" s="11"/>
      <c r="C3511" s="10"/>
      <c r="D3511" s="10"/>
      <c r="E3511" s="10"/>
      <c r="F3511" s="12"/>
      <c r="G3511" s="10"/>
      <c r="H3511" s="12"/>
      <c r="I3511" s="12"/>
      <c r="J3511" s="13"/>
      <c r="K3511" s="10"/>
      <c r="L3511" s="15" t="str">
        <f ca="1">IF(ISBLANK(F3511), "", DATEDIF(Tenants[[#This Row],[DateOfBirth]],TODAY(),"Y"))</f>
        <v/>
      </c>
      <c r="M3511" s="10"/>
      <c r="N3511" s="10"/>
      <c r="O3511" s="10"/>
      <c r="P3511" s="10"/>
      <c r="Q3511" s="10"/>
      <c r="R3511" s="10"/>
      <c r="S3511" s="10"/>
      <c r="T3511" s="10"/>
      <c r="U3511" s="16" t="str">
        <f t="shared" si="56"/>
        <v/>
      </c>
      <c r="V3511" s="16" t="str" cm="1">
        <f t="array" ref="V3511">_xlfn.IFS(AND(ISBLANK(A3511), OR(B3511&lt;&gt;"",C3511&lt;&gt;"",E3511&lt;&gt;"",F3511&lt;&gt;"",G3511&lt;&gt;"",H3511&lt;&gt;"",J3511&lt;&gt;"",K3511&lt;&gt;"",M3511&lt;&gt;"",N3511&lt;&gt;"",O3511&lt;&gt;"",P3511&lt;&gt;"",Q3511&lt;&gt;"",R3511&lt;&gt;"",S3511&lt;&gt;"",T3511&lt;&gt;"",)), "Address Empty", ISBLANK(A3511), "", ISBLANK(B3511), "Room Number Empty", ISBLANK(C3511), "First Name Empty", ISBLANK(E3511), "Last Name Empty", ISBLANK(F3511), "Date of Birth Empty", ISBLANK(G3511), "NI Number Empty", ISBLANK(H3511), "Check In Date Empty", ISBLANK(J3511), "HB Claim Ref Number Empty", ISBLANK(K3511), "Referral Agency Empty", ISBLANK(M3511), "Gender Empty", ISBLANK(N3511), "Religion Empty", ISBLANK(O3511), "Ethnicity Empty", ISBLANK(P3511), "Nationality Empty", ISBLANK(Q3511), "Disability Empty", ISBLANK(R3511), "Sexual Orientation Empty", ISBLANK(S3511), "Language Empty", ISBLANK(T3511), "Risk Assessment Empty", AND(G3511&lt;&gt;"",H3511&lt;&gt;""), IF(SUMPRODUCT(($G$2:$G$5000=G3511)*($H$2:$H$5000=H3511))&gt;1,"CONFLICT: NI and Check-in Date Already in Use","Correct"), TRUE, "Correct")</f>
        <v/>
      </c>
    </row>
    <row r="3512" spans="1:22" s="14" customFormat="1" x14ac:dyDescent="0.5">
      <c r="A3512" s="10"/>
      <c r="B3512" s="11"/>
      <c r="C3512" s="10"/>
      <c r="D3512" s="10"/>
      <c r="E3512" s="10"/>
      <c r="F3512" s="12"/>
      <c r="G3512" s="10"/>
      <c r="H3512" s="12"/>
      <c r="I3512" s="12"/>
      <c r="J3512" s="13"/>
      <c r="K3512" s="10"/>
      <c r="L3512" s="15" t="str">
        <f ca="1">IF(ISBLANK(F3512), "", DATEDIF(Tenants[[#This Row],[DateOfBirth]],TODAY(),"Y"))</f>
        <v/>
      </c>
      <c r="M3512" s="10"/>
      <c r="N3512" s="10"/>
      <c r="O3512" s="10"/>
      <c r="P3512" s="10"/>
      <c r="Q3512" s="10"/>
      <c r="R3512" s="10"/>
      <c r="S3512" s="10"/>
      <c r="T3512" s="10"/>
      <c r="U3512" s="16" t="str">
        <f t="shared" si="56"/>
        <v/>
      </c>
      <c r="V3512" s="16" t="str" cm="1">
        <f t="array" ref="V3512">_xlfn.IFS(AND(ISBLANK(A3512), OR(B3512&lt;&gt;"",C3512&lt;&gt;"",E3512&lt;&gt;"",F3512&lt;&gt;"",G3512&lt;&gt;"",H3512&lt;&gt;"",J3512&lt;&gt;"",K3512&lt;&gt;"",M3512&lt;&gt;"",N3512&lt;&gt;"",O3512&lt;&gt;"",P3512&lt;&gt;"",Q3512&lt;&gt;"",R3512&lt;&gt;"",S3512&lt;&gt;"",T3512&lt;&gt;"",)), "Address Empty", ISBLANK(A3512), "", ISBLANK(B3512), "Room Number Empty", ISBLANK(C3512), "First Name Empty", ISBLANK(E3512), "Last Name Empty", ISBLANK(F3512), "Date of Birth Empty", ISBLANK(G3512), "NI Number Empty", ISBLANK(H3512), "Check In Date Empty", ISBLANK(J3512), "HB Claim Ref Number Empty", ISBLANK(K3512), "Referral Agency Empty", ISBLANK(M3512), "Gender Empty", ISBLANK(N3512), "Religion Empty", ISBLANK(O3512), "Ethnicity Empty", ISBLANK(P3512), "Nationality Empty", ISBLANK(Q3512), "Disability Empty", ISBLANK(R3512), "Sexual Orientation Empty", ISBLANK(S3512), "Language Empty", ISBLANK(T3512), "Risk Assessment Empty", AND(G3512&lt;&gt;"",H3512&lt;&gt;""), IF(SUMPRODUCT(($G$2:$G$5000=G3512)*($H$2:$H$5000=H3512))&gt;1,"CONFLICT: NI and Check-in Date Already in Use","Correct"), TRUE, "Correct")</f>
        <v/>
      </c>
    </row>
    <row r="3513" spans="1:22" s="14" customFormat="1" x14ac:dyDescent="0.5">
      <c r="A3513" s="10"/>
      <c r="B3513" s="11"/>
      <c r="C3513" s="10"/>
      <c r="D3513" s="10"/>
      <c r="E3513" s="10"/>
      <c r="F3513" s="12"/>
      <c r="G3513" s="10"/>
      <c r="H3513" s="12"/>
      <c r="I3513" s="12"/>
      <c r="J3513" s="13"/>
      <c r="K3513" s="10"/>
      <c r="L3513" s="15" t="str">
        <f ca="1">IF(ISBLANK(F3513), "", DATEDIF(Tenants[[#This Row],[DateOfBirth]],TODAY(),"Y"))</f>
        <v/>
      </c>
      <c r="M3513" s="10"/>
      <c r="N3513" s="10"/>
      <c r="O3513" s="10"/>
      <c r="P3513" s="10"/>
      <c r="Q3513" s="10"/>
      <c r="R3513" s="10"/>
      <c r="S3513" s="10"/>
      <c r="T3513" s="10"/>
      <c r="U3513" s="16" t="str">
        <f t="shared" si="56"/>
        <v/>
      </c>
      <c r="V3513" s="16" t="str" cm="1">
        <f t="array" ref="V3513">_xlfn.IFS(AND(ISBLANK(A3513), OR(B3513&lt;&gt;"",C3513&lt;&gt;"",E3513&lt;&gt;"",F3513&lt;&gt;"",G3513&lt;&gt;"",H3513&lt;&gt;"",J3513&lt;&gt;"",K3513&lt;&gt;"",M3513&lt;&gt;"",N3513&lt;&gt;"",O3513&lt;&gt;"",P3513&lt;&gt;"",Q3513&lt;&gt;"",R3513&lt;&gt;"",S3513&lt;&gt;"",T3513&lt;&gt;"",)), "Address Empty", ISBLANK(A3513), "", ISBLANK(B3513), "Room Number Empty", ISBLANK(C3513), "First Name Empty", ISBLANK(E3513), "Last Name Empty", ISBLANK(F3513), "Date of Birth Empty", ISBLANK(G3513), "NI Number Empty", ISBLANK(H3513), "Check In Date Empty", ISBLANK(J3513), "HB Claim Ref Number Empty", ISBLANK(K3513), "Referral Agency Empty", ISBLANK(M3513), "Gender Empty", ISBLANK(N3513), "Religion Empty", ISBLANK(O3513), "Ethnicity Empty", ISBLANK(P3513), "Nationality Empty", ISBLANK(Q3513), "Disability Empty", ISBLANK(R3513), "Sexual Orientation Empty", ISBLANK(S3513), "Language Empty", ISBLANK(T3513), "Risk Assessment Empty", AND(G3513&lt;&gt;"",H3513&lt;&gt;""), IF(SUMPRODUCT(($G$2:$G$5000=G3513)*($H$2:$H$5000=H3513))&gt;1,"CONFLICT: NI and Check-in Date Already in Use","Correct"), TRUE, "Correct")</f>
        <v/>
      </c>
    </row>
    <row r="3514" spans="1:22" s="14" customFormat="1" x14ac:dyDescent="0.5">
      <c r="A3514" s="10"/>
      <c r="B3514" s="11"/>
      <c r="C3514" s="10"/>
      <c r="D3514" s="10"/>
      <c r="E3514" s="10"/>
      <c r="F3514" s="12"/>
      <c r="G3514" s="10"/>
      <c r="H3514" s="12"/>
      <c r="I3514" s="12"/>
      <c r="J3514" s="13"/>
      <c r="K3514" s="10"/>
      <c r="L3514" s="15" t="str">
        <f ca="1">IF(ISBLANK(F3514), "", DATEDIF(Tenants[[#This Row],[DateOfBirth]],TODAY(),"Y"))</f>
        <v/>
      </c>
      <c r="M3514" s="10"/>
      <c r="N3514" s="10"/>
      <c r="O3514" s="10"/>
      <c r="P3514" s="10"/>
      <c r="Q3514" s="10"/>
      <c r="R3514" s="10"/>
      <c r="S3514" s="10"/>
      <c r="T3514" s="10"/>
      <c r="U3514" s="16" t="str">
        <f t="shared" si="56"/>
        <v/>
      </c>
      <c r="V3514" s="16" t="str" cm="1">
        <f t="array" ref="V3514">_xlfn.IFS(AND(ISBLANK(A3514), OR(B3514&lt;&gt;"",C3514&lt;&gt;"",E3514&lt;&gt;"",F3514&lt;&gt;"",G3514&lt;&gt;"",H3514&lt;&gt;"",J3514&lt;&gt;"",K3514&lt;&gt;"",M3514&lt;&gt;"",N3514&lt;&gt;"",O3514&lt;&gt;"",P3514&lt;&gt;"",Q3514&lt;&gt;"",R3514&lt;&gt;"",S3514&lt;&gt;"",T3514&lt;&gt;"",)), "Address Empty", ISBLANK(A3514), "", ISBLANK(B3514), "Room Number Empty", ISBLANK(C3514), "First Name Empty", ISBLANK(E3514), "Last Name Empty", ISBLANK(F3514), "Date of Birth Empty", ISBLANK(G3514), "NI Number Empty", ISBLANK(H3514), "Check In Date Empty", ISBLANK(J3514), "HB Claim Ref Number Empty", ISBLANK(K3514), "Referral Agency Empty", ISBLANK(M3514), "Gender Empty", ISBLANK(N3514), "Religion Empty", ISBLANK(O3514), "Ethnicity Empty", ISBLANK(P3514), "Nationality Empty", ISBLANK(Q3514), "Disability Empty", ISBLANK(R3514), "Sexual Orientation Empty", ISBLANK(S3514), "Language Empty", ISBLANK(T3514), "Risk Assessment Empty", AND(G3514&lt;&gt;"",H3514&lt;&gt;""), IF(SUMPRODUCT(($G$2:$G$5000=G3514)*($H$2:$H$5000=H3514))&gt;1,"CONFLICT: NI and Check-in Date Already in Use","Correct"), TRUE, "Correct")</f>
        <v/>
      </c>
    </row>
    <row r="3515" spans="1:22" s="14" customFormat="1" x14ac:dyDescent="0.5">
      <c r="A3515" s="10"/>
      <c r="B3515" s="11"/>
      <c r="C3515" s="10"/>
      <c r="D3515" s="10"/>
      <c r="E3515" s="10"/>
      <c r="F3515" s="12"/>
      <c r="G3515" s="10"/>
      <c r="H3515" s="12"/>
      <c r="I3515" s="12"/>
      <c r="J3515" s="13"/>
      <c r="K3515" s="10"/>
      <c r="L3515" s="15" t="str">
        <f ca="1">IF(ISBLANK(F3515), "", DATEDIF(Tenants[[#This Row],[DateOfBirth]],TODAY(),"Y"))</f>
        <v/>
      </c>
      <c r="M3515" s="10"/>
      <c r="N3515" s="10"/>
      <c r="O3515" s="10"/>
      <c r="P3515" s="10"/>
      <c r="Q3515" s="10"/>
      <c r="R3515" s="10"/>
      <c r="S3515" s="10"/>
      <c r="T3515" s="10"/>
      <c r="U3515" s="16" t="str">
        <f t="shared" si="56"/>
        <v/>
      </c>
      <c r="V3515" s="16" t="str" cm="1">
        <f t="array" ref="V3515">_xlfn.IFS(AND(ISBLANK(A3515), OR(B3515&lt;&gt;"",C3515&lt;&gt;"",E3515&lt;&gt;"",F3515&lt;&gt;"",G3515&lt;&gt;"",H3515&lt;&gt;"",J3515&lt;&gt;"",K3515&lt;&gt;"",M3515&lt;&gt;"",N3515&lt;&gt;"",O3515&lt;&gt;"",P3515&lt;&gt;"",Q3515&lt;&gt;"",R3515&lt;&gt;"",S3515&lt;&gt;"",T3515&lt;&gt;"",)), "Address Empty", ISBLANK(A3515), "", ISBLANK(B3515), "Room Number Empty", ISBLANK(C3515), "First Name Empty", ISBLANK(E3515), "Last Name Empty", ISBLANK(F3515), "Date of Birth Empty", ISBLANK(G3515), "NI Number Empty", ISBLANK(H3515), "Check In Date Empty", ISBLANK(J3515), "HB Claim Ref Number Empty", ISBLANK(K3515), "Referral Agency Empty", ISBLANK(M3515), "Gender Empty", ISBLANK(N3515), "Religion Empty", ISBLANK(O3515), "Ethnicity Empty", ISBLANK(P3515), "Nationality Empty", ISBLANK(Q3515), "Disability Empty", ISBLANK(R3515), "Sexual Orientation Empty", ISBLANK(S3515), "Language Empty", ISBLANK(T3515), "Risk Assessment Empty", AND(G3515&lt;&gt;"",H3515&lt;&gt;""), IF(SUMPRODUCT(($G$2:$G$5000=G3515)*($H$2:$H$5000=H3515))&gt;1,"CONFLICT: NI and Check-in Date Already in Use","Correct"), TRUE, "Correct")</f>
        <v/>
      </c>
    </row>
    <row r="3516" spans="1:22" s="14" customFormat="1" x14ac:dyDescent="0.5">
      <c r="A3516" s="10"/>
      <c r="B3516" s="11"/>
      <c r="C3516" s="10"/>
      <c r="D3516" s="10"/>
      <c r="E3516" s="10"/>
      <c r="F3516" s="12"/>
      <c r="G3516" s="10"/>
      <c r="H3516" s="12"/>
      <c r="I3516" s="12"/>
      <c r="J3516" s="13"/>
      <c r="K3516" s="10"/>
      <c r="L3516" s="15" t="str">
        <f ca="1">IF(ISBLANK(F3516), "", DATEDIF(Tenants[[#This Row],[DateOfBirth]],TODAY(),"Y"))</f>
        <v/>
      </c>
      <c r="M3516" s="10"/>
      <c r="N3516" s="10"/>
      <c r="O3516" s="10"/>
      <c r="P3516" s="10"/>
      <c r="Q3516" s="10"/>
      <c r="R3516" s="10"/>
      <c r="S3516" s="10"/>
      <c r="T3516" s="10"/>
      <c r="U3516" s="16" t="str">
        <f t="shared" si="56"/>
        <v/>
      </c>
      <c r="V3516" s="16" t="str" cm="1">
        <f t="array" ref="V3516">_xlfn.IFS(AND(ISBLANK(A3516), OR(B3516&lt;&gt;"",C3516&lt;&gt;"",E3516&lt;&gt;"",F3516&lt;&gt;"",G3516&lt;&gt;"",H3516&lt;&gt;"",J3516&lt;&gt;"",K3516&lt;&gt;"",M3516&lt;&gt;"",N3516&lt;&gt;"",O3516&lt;&gt;"",P3516&lt;&gt;"",Q3516&lt;&gt;"",R3516&lt;&gt;"",S3516&lt;&gt;"",T3516&lt;&gt;"",)), "Address Empty", ISBLANK(A3516), "", ISBLANK(B3516), "Room Number Empty", ISBLANK(C3516), "First Name Empty", ISBLANK(E3516), "Last Name Empty", ISBLANK(F3516), "Date of Birth Empty", ISBLANK(G3516), "NI Number Empty", ISBLANK(H3516), "Check In Date Empty", ISBLANK(J3516), "HB Claim Ref Number Empty", ISBLANK(K3516), "Referral Agency Empty", ISBLANK(M3516), "Gender Empty", ISBLANK(N3516), "Religion Empty", ISBLANK(O3516), "Ethnicity Empty", ISBLANK(P3516), "Nationality Empty", ISBLANK(Q3516), "Disability Empty", ISBLANK(R3516), "Sexual Orientation Empty", ISBLANK(S3516), "Language Empty", ISBLANK(T3516), "Risk Assessment Empty", AND(G3516&lt;&gt;"",H3516&lt;&gt;""), IF(SUMPRODUCT(($G$2:$G$5000=G3516)*($H$2:$H$5000=H3516))&gt;1,"CONFLICT: NI and Check-in Date Already in Use","Correct"), TRUE, "Correct")</f>
        <v/>
      </c>
    </row>
    <row r="3517" spans="1:22" s="14" customFormat="1" x14ac:dyDescent="0.5">
      <c r="A3517" s="10"/>
      <c r="B3517" s="11"/>
      <c r="C3517" s="10"/>
      <c r="D3517" s="10"/>
      <c r="E3517" s="10"/>
      <c r="F3517" s="12"/>
      <c r="G3517" s="10"/>
      <c r="H3517" s="12"/>
      <c r="I3517" s="12"/>
      <c r="J3517" s="13"/>
      <c r="K3517" s="10"/>
      <c r="L3517" s="15" t="str">
        <f ca="1">IF(ISBLANK(F3517), "", DATEDIF(Tenants[[#This Row],[DateOfBirth]],TODAY(),"Y"))</f>
        <v/>
      </c>
      <c r="M3517" s="10"/>
      <c r="N3517" s="10"/>
      <c r="O3517" s="10"/>
      <c r="P3517" s="10"/>
      <c r="Q3517" s="10"/>
      <c r="R3517" s="10"/>
      <c r="S3517" s="10"/>
      <c r="T3517" s="10"/>
      <c r="U3517" s="16" t="str">
        <f t="shared" si="56"/>
        <v/>
      </c>
      <c r="V3517" s="16" t="str" cm="1">
        <f t="array" ref="V3517">_xlfn.IFS(AND(ISBLANK(A3517), OR(B3517&lt;&gt;"",C3517&lt;&gt;"",E3517&lt;&gt;"",F3517&lt;&gt;"",G3517&lt;&gt;"",H3517&lt;&gt;"",J3517&lt;&gt;"",K3517&lt;&gt;"",M3517&lt;&gt;"",N3517&lt;&gt;"",O3517&lt;&gt;"",P3517&lt;&gt;"",Q3517&lt;&gt;"",R3517&lt;&gt;"",S3517&lt;&gt;"",T3517&lt;&gt;"",)), "Address Empty", ISBLANK(A3517), "", ISBLANK(B3517), "Room Number Empty", ISBLANK(C3517), "First Name Empty", ISBLANK(E3517), "Last Name Empty", ISBLANK(F3517), "Date of Birth Empty", ISBLANK(G3517), "NI Number Empty", ISBLANK(H3517), "Check In Date Empty", ISBLANK(J3517), "HB Claim Ref Number Empty", ISBLANK(K3517), "Referral Agency Empty", ISBLANK(M3517), "Gender Empty", ISBLANK(N3517), "Religion Empty", ISBLANK(O3517), "Ethnicity Empty", ISBLANK(P3517), "Nationality Empty", ISBLANK(Q3517), "Disability Empty", ISBLANK(R3517), "Sexual Orientation Empty", ISBLANK(S3517), "Language Empty", ISBLANK(T3517), "Risk Assessment Empty", AND(G3517&lt;&gt;"",H3517&lt;&gt;""), IF(SUMPRODUCT(($G$2:$G$5000=G3517)*($H$2:$H$5000=H3517))&gt;1,"CONFLICT: NI and Check-in Date Already in Use","Correct"), TRUE, "Correct")</f>
        <v/>
      </c>
    </row>
    <row r="3518" spans="1:22" s="14" customFormat="1" x14ac:dyDescent="0.5">
      <c r="A3518" s="10"/>
      <c r="B3518" s="11"/>
      <c r="C3518" s="10"/>
      <c r="D3518" s="10"/>
      <c r="E3518" s="10"/>
      <c r="F3518" s="12"/>
      <c r="G3518" s="10"/>
      <c r="H3518" s="12"/>
      <c r="I3518" s="12"/>
      <c r="J3518" s="13"/>
      <c r="K3518" s="10"/>
      <c r="L3518" s="15" t="str">
        <f ca="1">IF(ISBLANK(F3518), "", DATEDIF(Tenants[[#This Row],[DateOfBirth]],TODAY(),"Y"))</f>
        <v/>
      </c>
      <c r="M3518" s="10"/>
      <c r="N3518" s="10"/>
      <c r="O3518" s="10"/>
      <c r="P3518" s="10"/>
      <c r="Q3518" s="10"/>
      <c r="R3518" s="10"/>
      <c r="S3518" s="10"/>
      <c r="T3518" s="10"/>
      <c r="U3518" s="16" t="str">
        <f t="shared" si="56"/>
        <v/>
      </c>
      <c r="V3518" s="16" t="str" cm="1">
        <f t="array" ref="V3518">_xlfn.IFS(AND(ISBLANK(A3518), OR(B3518&lt;&gt;"",C3518&lt;&gt;"",E3518&lt;&gt;"",F3518&lt;&gt;"",G3518&lt;&gt;"",H3518&lt;&gt;"",J3518&lt;&gt;"",K3518&lt;&gt;"",M3518&lt;&gt;"",N3518&lt;&gt;"",O3518&lt;&gt;"",P3518&lt;&gt;"",Q3518&lt;&gt;"",R3518&lt;&gt;"",S3518&lt;&gt;"",T3518&lt;&gt;"",)), "Address Empty", ISBLANK(A3518), "", ISBLANK(B3518), "Room Number Empty", ISBLANK(C3518), "First Name Empty", ISBLANK(E3518), "Last Name Empty", ISBLANK(F3518), "Date of Birth Empty", ISBLANK(G3518), "NI Number Empty", ISBLANK(H3518), "Check In Date Empty", ISBLANK(J3518), "HB Claim Ref Number Empty", ISBLANK(K3518), "Referral Agency Empty", ISBLANK(M3518), "Gender Empty", ISBLANK(N3518), "Religion Empty", ISBLANK(O3518), "Ethnicity Empty", ISBLANK(P3518), "Nationality Empty", ISBLANK(Q3518), "Disability Empty", ISBLANK(R3518), "Sexual Orientation Empty", ISBLANK(S3518), "Language Empty", ISBLANK(T3518), "Risk Assessment Empty", AND(G3518&lt;&gt;"",H3518&lt;&gt;""), IF(SUMPRODUCT(($G$2:$G$5000=G3518)*($H$2:$H$5000=H3518))&gt;1,"CONFLICT: NI and Check-in Date Already in Use","Correct"), TRUE, "Correct")</f>
        <v/>
      </c>
    </row>
    <row r="3519" spans="1:22" s="14" customFormat="1" x14ac:dyDescent="0.5">
      <c r="A3519" s="10"/>
      <c r="B3519" s="11"/>
      <c r="C3519" s="10"/>
      <c r="D3519" s="10"/>
      <c r="E3519" s="10"/>
      <c r="F3519" s="12"/>
      <c r="G3519" s="10"/>
      <c r="H3519" s="12"/>
      <c r="I3519" s="12"/>
      <c r="J3519" s="13"/>
      <c r="K3519" s="10"/>
      <c r="L3519" s="15" t="str">
        <f ca="1">IF(ISBLANK(F3519), "", DATEDIF(Tenants[[#This Row],[DateOfBirth]],TODAY(),"Y"))</f>
        <v/>
      </c>
      <c r="M3519" s="10"/>
      <c r="N3519" s="10"/>
      <c r="O3519" s="10"/>
      <c r="P3519" s="10"/>
      <c r="Q3519" s="10"/>
      <c r="R3519" s="10"/>
      <c r="S3519" s="10"/>
      <c r="T3519" s="10"/>
      <c r="U3519" s="16" t="str">
        <f t="shared" si="56"/>
        <v/>
      </c>
      <c r="V3519" s="16" t="str" cm="1">
        <f t="array" ref="V3519">_xlfn.IFS(AND(ISBLANK(A3519), OR(B3519&lt;&gt;"",C3519&lt;&gt;"",E3519&lt;&gt;"",F3519&lt;&gt;"",G3519&lt;&gt;"",H3519&lt;&gt;"",J3519&lt;&gt;"",K3519&lt;&gt;"",M3519&lt;&gt;"",N3519&lt;&gt;"",O3519&lt;&gt;"",P3519&lt;&gt;"",Q3519&lt;&gt;"",R3519&lt;&gt;"",S3519&lt;&gt;"",T3519&lt;&gt;"",)), "Address Empty", ISBLANK(A3519), "", ISBLANK(B3519), "Room Number Empty", ISBLANK(C3519), "First Name Empty", ISBLANK(E3519), "Last Name Empty", ISBLANK(F3519), "Date of Birth Empty", ISBLANK(G3519), "NI Number Empty", ISBLANK(H3519), "Check In Date Empty", ISBLANK(J3519), "HB Claim Ref Number Empty", ISBLANK(K3519), "Referral Agency Empty", ISBLANK(M3519), "Gender Empty", ISBLANK(N3519), "Religion Empty", ISBLANK(O3519), "Ethnicity Empty", ISBLANK(P3519), "Nationality Empty", ISBLANK(Q3519), "Disability Empty", ISBLANK(R3519), "Sexual Orientation Empty", ISBLANK(S3519), "Language Empty", ISBLANK(T3519), "Risk Assessment Empty", AND(G3519&lt;&gt;"",H3519&lt;&gt;""), IF(SUMPRODUCT(($G$2:$G$5000=G3519)*($H$2:$H$5000=H3519))&gt;1,"CONFLICT: NI and Check-in Date Already in Use","Correct"), TRUE, "Correct")</f>
        <v/>
      </c>
    </row>
    <row r="3520" spans="1:22" s="14" customFormat="1" x14ac:dyDescent="0.5">
      <c r="A3520" s="10"/>
      <c r="B3520" s="11"/>
      <c r="C3520" s="10"/>
      <c r="D3520" s="10"/>
      <c r="E3520" s="10"/>
      <c r="F3520" s="12"/>
      <c r="G3520" s="10"/>
      <c r="H3520" s="12"/>
      <c r="I3520" s="12"/>
      <c r="J3520" s="13"/>
      <c r="K3520" s="10"/>
      <c r="L3520" s="15" t="str">
        <f ca="1">IF(ISBLANK(F3520), "", DATEDIF(Tenants[[#This Row],[DateOfBirth]],TODAY(),"Y"))</f>
        <v/>
      </c>
      <c r="M3520" s="10"/>
      <c r="N3520" s="10"/>
      <c r="O3520" s="10"/>
      <c r="P3520" s="10"/>
      <c r="Q3520" s="10"/>
      <c r="R3520" s="10"/>
      <c r="S3520" s="10"/>
      <c r="T3520" s="10"/>
      <c r="U3520" s="16" t="str">
        <f t="shared" si="56"/>
        <v/>
      </c>
      <c r="V3520" s="16" t="str" cm="1">
        <f t="array" ref="V3520">_xlfn.IFS(AND(ISBLANK(A3520), OR(B3520&lt;&gt;"",C3520&lt;&gt;"",E3520&lt;&gt;"",F3520&lt;&gt;"",G3520&lt;&gt;"",H3520&lt;&gt;"",J3520&lt;&gt;"",K3520&lt;&gt;"",M3520&lt;&gt;"",N3520&lt;&gt;"",O3520&lt;&gt;"",P3520&lt;&gt;"",Q3520&lt;&gt;"",R3520&lt;&gt;"",S3520&lt;&gt;"",T3520&lt;&gt;"",)), "Address Empty", ISBLANK(A3520), "", ISBLANK(B3520), "Room Number Empty", ISBLANK(C3520), "First Name Empty", ISBLANK(E3520), "Last Name Empty", ISBLANK(F3520), "Date of Birth Empty", ISBLANK(G3520), "NI Number Empty", ISBLANK(H3520), "Check In Date Empty", ISBLANK(J3520), "HB Claim Ref Number Empty", ISBLANK(K3520), "Referral Agency Empty", ISBLANK(M3520), "Gender Empty", ISBLANK(N3520), "Religion Empty", ISBLANK(O3520), "Ethnicity Empty", ISBLANK(P3520), "Nationality Empty", ISBLANK(Q3520), "Disability Empty", ISBLANK(R3520), "Sexual Orientation Empty", ISBLANK(S3520), "Language Empty", ISBLANK(T3520), "Risk Assessment Empty", AND(G3520&lt;&gt;"",H3520&lt;&gt;""), IF(SUMPRODUCT(($G$2:$G$5000=G3520)*($H$2:$H$5000=H3520))&gt;1,"CONFLICT: NI and Check-in Date Already in Use","Correct"), TRUE, "Correct")</f>
        <v/>
      </c>
    </row>
    <row r="3521" spans="1:22" s="14" customFormat="1" x14ac:dyDescent="0.5">
      <c r="A3521" s="10"/>
      <c r="B3521" s="11"/>
      <c r="C3521" s="10"/>
      <c r="D3521" s="10"/>
      <c r="E3521" s="10"/>
      <c r="F3521" s="12"/>
      <c r="G3521" s="10"/>
      <c r="H3521" s="12"/>
      <c r="I3521" s="12"/>
      <c r="J3521" s="13"/>
      <c r="K3521" s="10"/>
      <c r="L3521" s="15" t="str">
        <f ca="1">IF(ISBLANK(F3521), "", DATEDIF(Tenants[[#This Row],[DateOfBirth]],TODAY(),"Y"))</f>
        <v/>
      </c>
      <c r="M3521" s="10"/>
      <c r="N3521" s="10"/>
      <c r="O3521" s="10"/>
      <c r="P3521" s="10"/>
      <c r="Q3521" s="10"/>
      <c r="R3521" s="10"/>
      <c r="S3521" s="10"/>
      <c r="T3521" s="10"/>
      <c r="U3521" s="16" t="str">
        <f t="shared" si="56"/>
        <v/>
      </c>
      <c r="V3521" s="16" t="str" cm="1">
        <f t="array" ref="V3521">_xlfn.IFS(AND(ISBLANK(A3521), OR(B3521&lt;&gt;"",C3521&lt;&gt;"",E3521&lt;&gt;"",F3521&lt;&gt;"",G3521&lt;&gt;"",H3521&lt;&gt;"",J3521&lt;&gt;"",K3521&lt;&gt;"",M3521&lt;&gt;"",N3521&lt;&gt;"",O3521&lt;&gt;"",P3521&lt;&gt;"",Q3521&lt;&gt;"",R3521&lt;&gt;"",S3521&lt;&gt;"",T3521&lt;&gt;"",)), "Address Empty", ISBLANK(A3521), "", ISBLANK(B3521), "Room Number Empty", ISBLANK(C3521), "First Name Empty", ISBLANK(E3521), "Last Name Empty", ISBLANK(F3521), "Date of Birth Empty", ISBLANK(G3521), "NI Number Empty", ISBLANK(H3521), "Check In Date Empty", ISBLANK(J3521), "HB Claim Ref Number Empty", ISBLANK(K3521), "Referral Agency Empty", ISBLANK(M3521), "Gender Empty", ISBLANK(N3521), "Religion Empty", ISBLANK(O3521), "Ethnicity Empty", ISBLANK(P3521), "Nationality Empty", ISBLANK(Q3521), "Disability Empty", ISBLANK(R3521), "Sexual Orientation Empty", ISBLANK(S3521), "Language Empty", ISBLANK(T3521), "Risk Assessment Empty", AND(G3521&lt;&gt;"",H3521&lt;&gt;""), IF(SUMPRODUCT(($G$2:$G$5000=G3521)*($H$2:$H$5000=H3521))&gt;1,"CONFLICT: NI and Check-in Date Already in Use","Correct"), TRUE, "Correct")</f>
        <v/>
      </c>
    </row>
    <row r="3522" spans="1:22" s="14" customFormat="1" x14ac:dyDescent="0.5">
      <c r="A3522" s="10"/>
      <c r="B3522" s="11"/>
      <c r="C3522" s="10"/>
      <c r="D3522" s="10"/>
      <c r="E3522" s="10"/>
      <c r="F3522" s="12"/>
      <c r="G3522" s="10"/>
      <c r="H3522" s="12"/>
      <c r="I3522" s="12"/>
      <c r="J3522" s="13"/>
      <c r="K3522" s="10"/>
      <c r="L3522" s="15" t="str">
        <f ca="1">IF(ISBLANK(F3522), "", DATEDIF(Tenants[[#This Row],[DateOfBirth]],TODAY(),"Y"))</f>
        <v/>
      </c>
      <c r="M3522" s="10"/>
      <c r="N3522" s="10"/>
      <c r="O3522" s="10"/>
      <c r="P3522" s="10"/>
      <c r="Q3522" s="10"/>
      <c r="R3522" s="10"/>
      <c r="S3522" s="10"/>
      <c r="T3522" s="10"/>
      <c r="U3522" s="16" t="str">
        <f t="shared" si="56"/>
        <v/>
      </c>
      <c r="V3522" s="16" t="str" cm="1">
        <f t="array" ref="V3522">_xlfn.IFS(AND(ISBLANK(A3522), OR(B3522&lt;&gt;"",C3522&lt;&gt;"",E3522&lt;&gt;"",F3522&lt;&gt;"",G3522&lt;&gt;"",H3522&lt;&gt;"",J3522&lt;&gt;"",K3522&lt;&gt;"",M3522&lt;&gt;"",N3522&lt;&gt;"",O3522&lt;&gt;"",P3522&lt;&gt;"",Q3522&lt;&gt;"",R3522&lt;&gt;"",S3522&lt;&gt;"",T3522&lt;&gt;"",)), "Address Empty", ISBLANK(A3522), "", ISBLANK(B3522), "Room Number Empty", ISBLANK(C3522), "First Name Empty", ISBLANK(E3522), "Last Name Empty", ISBLANK(F3522), "Date of Birth Empty", ISBLANK(G3522), "NI Number Empty", ISBLANK(H3522), "Check In Date Empty", ISBLANK(J3522), "HB Claim Ref Number Empty", ISBLANK(K3522), "Referral Agency Empty", ISBLANK(M3522), "Gender Empty", ISBLANK(N3522), "Religion Empty", ISBLANK(O3522), "Ethnicity Empty", ISBLANK(P3522), "Nationality Empty", ISBLANK(Q3522), "Disability Empty", ISBLANK(R3522), "Sexual Orientation Empty", ISBLANK(S3522), "Language Empty", ISBLANK(T3522), "Risk Assessment Empty", AND(G3522&lt;&gt;"",H3522&lt;&gt;""), IF(SUMPRODUCT(($G$2:$G$5000=G3522)*($H$2:$H$5000=H3522))&gt;1,"CONFLICT: NI and Check-in Date Already in Use","Correct"), TRUE, "Correct")</f>
        <v/>
      </c>
    </row>
    <row r="3523" spans="1:22" s="14" customFormat="1" x14ac:dyDescent="0.5">
      <c r="A3523" s="10"/>
      <c r="B3523" s="11"/>
      <c r="C3523" s="10"/>
      <c r="D3523" s="10"/>
      <c r="E3523" s="10"/>
      <c r="F3523" s="12"/>
      <c r="G3523" s="10"/>
      <c r="H3523" s="12"/>
      <c r="I3523" s="12"/>
      <c r="J3523" s="13"/>
      <c r="K3523" s="10"/>
      <c r="L3523" s="15" t="str">
        <f ca="1">IF(ISBLANK(F3523), "", DATEDIF(Tenants[[#This Row],[DateOfBirth]],TODAY(),"Y"))</f>
        <v/>
      </c>
      <c r="M3523" s="10"/>
      <c r="N3523" s="10"/>
      <c r="O3523" s="10"/>
      <c r="P3523" s="10"/>
      <c r="Q3523" s="10"/>
      <c r="R3523" s="10"/>
      <c r="S3523" s="10"/>
      <c r="T3523" s="10"/>
      <c r="U3523" s="16" t="str">
        <f t="shared" si="56"/>
        <v/>
      </c>
      <c r="V3523" s="16" t="str" cm="1">
        <f t="array" ref="V3523">_xlfn.IFS(AND(ISBLANK(A3523), OR(B3523&lt;&gt;"",C3523&lt;&gt;"",E3523&lt;&gt;"",F3523&lt;&gt;"",G3523&lt;&gt;"",H3523&lt;&gt;"",J3523&lt;&gt;"",K3523&lt;&gt;"",M3523&lt;&gt;"",N3523&lt;&gt;"",O3523&lt;&gt;"",P3523&lt;&gt;"",Q3523&lt;&gt;"",R3523&lt;&gt;"",S3523&lt;&gt;"",T3523&lt;&gt;"",)), "Address Empty", ISBLANK(A3523), "", ISBLANK(B3523), "Room Number Empty", ISBLANK(C3523), "First Name Empty", ISBLANK(E3523), "Last Name Empty", ISBLANK(F3523), "Date of Birth Empty", ISBLANK(G3523), "NI Number Empty", ISBLANK(H3523), "Check In Date Empty", ISBLANK(J3523), "HB Claim Ref Number Empty", ISBLANK(K3523), "Referral Agency Empty", ISBLANK(M3523), "Gender Empty", ISBLANK(N3523), "Religion Empty", ISBLANK(O3523), "Ethnicity Empty", ISBLANK(P3523), "Nationality Empty", ISBLANK(Q3523), "Disability Empty", ISBLANK(R3523), "Sexual Orientation Empty", ISBLANK(S3523), "Language Empty", ISBLANK(T3523), "Risk Assessment Empty", AND(G3523&lt;&gt;"",H3523&lt;&gt;""), IF(SUMPRODUCT(($G$2:$G$5000=G3523)*($H$2:$H$5000=H3523))&gt;1,"CONFLICT: NI and Check-in Date Already in Use","Correct"), TRUE, "Correct")</f>
        <v/>
      </c>
    </row>
    <row r="3524" spans="1:22" s="14" customFormat="1" x14ac:dyDescent="0.5">
      <c r="A3524" s="10"/>
      <c r="B3524" s="11"/>
      <c r="C3524" s="10"/>
      <c r="D3524" s="10"/>
      <c r="E3524" s="10"/>
      <c r="F3524" s="12"/>
      <c r="G3524" s="10"/>
      <c r="H3524" s="12"/>
      <c r="I3524" s="12"/>
      <c r="J3524" s="13"/>
      <c r="K3524" s="10"/>
      <c r="L3524" s="15" t="str">
        <f ca="1">IF(ISBLANK(F3524), "", DATEDIF(Tenants[[#This Row],[DateOfBirth]],TODAY(),"Y"))</f>
        <v/>
      </c>
      <c r="M3524" s="10"/>
      <c r="N3524" s="10"/>
      <c r="O3524" s="10"/>
      <c r="P3524" s="10"/>
      <c r="Q3524" s="10"/>
      <c r="R3524" s="10"/>
      <c r="S3524" s="10"/>
      <c r="T3524" s="10"/>
      <c r="U3524" s="16" t="str">
        <f t="shared" si="56"/>
        <v/>
      </c>
      <c r="V3524" s="16" t="str" cm="1">
        <f t="array" ref="V3524">_xlfn.IFS(AND(ISBLANK(A3524), OR(B3524&lt;&gt;"",C3524&lt;&gt;"",E3524&lt;&gt;"",F3524&lt;&gt;"",G3524&lt;&gt;"",H3524&lt;&gt;"",J3524&lt;&gt;"",K3524&lt;&gt;"",M3524&lt;&gt;"",N3524&lt;&gt;"",O3524&lt;&gt;"",P3524&lt;&gt;"",Q3524&lt;&gt;"",R3524&lt;&gt;"",S3524&lt;&gt;"",T3524&lt;&gt;"",)), "Address Empty", ISBLANK(A3524), "", ISBLANK(B3524), "Room Number Empty", ISBLANK(C3524), "First Name Empty", ISBLANK(E3524), "Last Name Empty", ISBLANK(F3524), "Date of Birth Empty", ISBLANK(G3524), "NI Number Empty", ISBLANK(H3524), "Check In Date Empty", ISBLANK(J3524), "HB Claim Ref Number Empty", ISBLANK(K3524), "Referral Agency Empty", ISBLANK(M3524), "Gender Empty", ISBLANK(N3524), "Religion Empty", ISBLANK(O3524), "Ethnicity Empty", ISBLANK(P3524), "Nationality Empty", ISBLANK(Q3524), "Disability Empty", ISBLANK(R3524), "Sexual Orientation Empty", ISBLANK(S3524), "Language Empty", ISBLANK(T3524), "Risk Assessment Empty", AND(G3524&lt;&gt;"",H3524&lt;&gt;""), IF(SUMPRODUCT(($G$2:$G$5000=G3524)*($H$2:$H$5000=H3524))&gt;1,"CONFLICT: NI and Check-in Date Already in Use","Correct"), TRUE, "Correct")</f>
        <v/>
      </c>
    </row>
    <row r="3525" spans="1:22" s="14" customFormat="1" x14ac:dyDescent="0.5">
      <c r="A3525" s="10"/>
      <c r="B3525" s="11"/>
      <c r="C3525" s="10"/>
      <c r="D3525" s="10"/>
      <c r="E3525" s="10"/>
      <c r="F3525" s="12"/>
      <c r="G3525" s="10"/>
      <c r="H3525" s="12"/>
      <c r="I3525" s="12"/>
      <c r="J3525" s="13"/>
      <c r="K3525" s="10"/>
      <c r="L3525" s="15" t="str">
        <f ca="1">IF(ISBLANK(F3525), "", DATEDIF(Tenants[[#This Row],[DateOfBirth]],TODAY(),"Y"))</f>
        <v/>
      </c>
      <c r="M3525" s="10"/>
      <c r="N3525" s="10"/>
      <c r="O3525" s="10"/>
      <c r="P3525" s="10"/>
      <c r="Q3525" s="10"/>
      <c r="R3525" s="10"/>
      <c r="S3525" s="10"/>
      <c r="T3525" s="10"/>
      <c r="U3525" s="16" t="str">
        <f t="shared" si="56"/>
        <v/>
      </c>
      <c r="V3525" s="16" t="str" cm="1">
        <f t="array" ref="V3525">_xlfn.IFS(AND(ISBLANK(A3525), OR(B3525&lt;&gt;"",C3525&lt;&gt;"",E3525&lt;&gt;"",F3525&lt;&gt;"",G3525&lt;&gt;"",H3525&lt;&gt;"",J3525&lt;&gt;"",K3525&lt;&gt;"",M3525&lt;&gt;"",N3525&lt;&gt;"",O3525&lt;&gt;"",P3525&lt;&gt;"",Q3525&lt;&gt;"",R3525&lt;&gt;"",S3525&lt;&gt;"",T3525&lt;&gt;"",)), "Address Empty", ISBLANK(A3525), "", ISBLANK(B3525), "Room Number Empty", ISBLANK(C3525), "First Name Empty", ISBLANK(E3525), "Last Name Empty", ISBLANK(F3525), "Date of Birth Empty", ISBLANK(G3525), "NI Number Empty", ISBLANK(H3525), "Check In Date Empty", ISBLANK(J3525), "HB Claim Ref Number Empty", ISBLANK(K3525), "Referral Agency Empty", ISBLANK(M3525), "Gender Empty", ISBLANK(N3525), "Religion Empty", ISBLANK(O3525), "Ethnicity Empty", ISBLANK(P3525), "Nationality Empty", ISBLANK(Q3525), "Disability Empty", ISBLANK(R3525), "Sexual Orientation Empty", ISBLANK(S3525), "Language Empty", ISBLANK(T3525), "Risk Assessment Empty", AND(G3525&lt;&gt;"",H3525&lt;&gt;""), IF(SUMPRODUCT(($G$2:$G$5000=G3525)*($H$2:$H$5000=H3525))&gt;1,"CONFLICT: NI and Check-in Date Already in Use","Correct"), TRUE, "Correct")</f>
        <v/>
      </c>
    </row>
    <row r="3526" spans="1:22" s="14" customFormat="1" x14ac:dyDescent="0.5">
      <c r="A3526" s="10"/>
      <c r="B3526" s="11"/>
      <c r="C3526" s="10"/>
      <c r="D3526" s="10"/>
      <c r="E3526" s="10"/>
      <c r="F3526" s="12"/>
      <c r="G3526" s="10"/>
      <c r="H3526" s="12"/>
      <c r="I3526" s="12"/>
      <c r="J3526" s="13"/>
      <c r="K3526" s="10"/>
      <c r="L3526" s="15" t="str">
        <f ca="1">IF(ISBLANK(F3526), "", DATEDIF(Tenants[[#This Row],[DateOfBirth]],TODAY(),"Y"))</f>
        <v/>
      </c>
      <c r="M3526" s="10"/>
      <c r="N3526" s="10"/>
      <c r="O3526" s="10"/>
      <c r="P3526" s="10"/>
      <c r="Q3526" s="10"/>
      <c r="R3526" s="10"/>
      <c r="S3526" s="10"/>
      <c r="T3526" s="10"/>
      <c r="U3526" s="16" t="str">
        <f t="shared" si="56"/>
        <v/>
      </c>
      <c r="V3526" s="16" t="str" cm="1">
        <f t="array" ref="V3526">_xlfn.IFS(AND(ISBLANK(A3526), OR(B3526&lt;&gt;"",C3526&lt;&gt;"",E3526&lt;&gt;"",F3526&lt;&gt;"",G3526&lt;&gt;"",H3526&lt;&gt;"",J3526&lt;&gt;"",K3526&lt;&gt;"",M3526&lt;&gt;"",N3526&lt;&gt;"",O3526&lt;&gt;"",P3526&lt;&gt;"",Q3526&lt;&gt;"",R3526&lt;&gt;"",S3526&lt;&gt;"",T3526&lt;&gt;"",)), "Address Empty", ISBLANK(A3526), "", ISBLANK(B3526), "Room Number Empty", ISBLANK(C3526), "First Name Empty", ISBLANK(E3526), "Last Name Empty", ISBLANK(F3526), "Date of Birth Empty", ISBLANK(G3526), "NI Number Empty", ISBLANK(H3526), "Check In Date Empty", ISBLANK(J3526), "HB Claim Ref Number Empty", ISBLANK(K3526), "Referral Agency Empty", ISBLANK(M3526), "Gender Empty", ISBLANK(N3526), "Religion Empty", ISBLANK(O3526), "Ethnicity Empty", ISBLANK(P3526), "Nationality Empty", ISBLANK(Q3526), "Disability Empty", ISBLANK(R3526), "Sexual Orientation Empty", ISBLANK(S3526), "Language Empty", ISBLANK(T3526), "Risk Assessment Empty", AND(G3526&lt;&gt;"",H3526&lt;&gt;""), IF(SUMPRODUCT(($G$2:$G$5000=G3526)*($H$2:$H$5000=H3526))&gt;1,"CONFLICT: NI and Check-in Date Already in Use","Correct"), TRUE, "Correct")</f>
        <v/>
      </c>
    </row>
    <row r="3527" spans="1:22" s="14" customFormat="1" x14ac:dyDescent="0.5">
      <c r="A3527" s="10"/>
      <c r="B3527" s="11"/>
      <c r="C3527" s="10"/>
      <c r="D3527" s="10"/>
      <c r="E3527" s="10"/>
      <c r="F3527" s="12"/>
      <c r="G3527" s="10"/>
      <c r="H3527" s="12"/>
      <c r="I3527" s="12"/>
      <c r="J3527" s="13"/>
      <c r="K3527" s="10"/>
      <c r="L3527" s="15" t="str">
        <f ca="1">IF(ISBLANK(F3527), "", DATEDIF(Tenants[[#This Row],[DateOfBirth]],TODAY(),"Y"))</f>
        <v/>
      </c>
      <c r="M3527" s="10"/>
      <c r="N3527" s="10"/>
      <c r="O3527" s="10"/>
      <c r="P3527" s="10"/>
      <c r="Q3527" s="10"/>
      <c r="R3527" s="10"/>
      <c r="S3527" s="10"/>
      <c r="T3527" s="10"/>
      <c r="U3527" s="16" t="str">
        <f t="shared" si="56"/>
        <v/>
      </c>
      <c r="V3527" s="16" t="str" cm="1">
        <f t="array" ref="V3527">_xlfn.IFS(AND(ISBLANK(A3527), OR(B3527&lt;&gt;"",C3527&lt;&gt;"",E3527&lt;&gt;"",F3527&lt;&gt;"",G3527&lt;&gt;"",H3527&lt;&gt;"",J3527&lt;&gt;"",K3527&lt;&gt;"",M3527&lt;&gt;"",N3527&lt;&gt;"",O3527&lt;&gt;"",P3527&lt;&gt;"",Q3527&lt;&gt;"",R3527&lt;&gt;"",S3527&lt;&gt;"",T3527&lt;&gt;"",)), "Address Empty", ISBLANK(A3527), "", ISBLANK(B3527), "Room Number Empty", ISBLANK(C3527), "First Name Empty", ISBLANK(E3527), "Last Name Empty", ISBLANK(F3527), "Date of Birth Empty", ISBLANK(G3527), "NI Number Empty", ISBLANK(H3527), "Check In Date Empty", ISBLANK(J3527), "HB Claim Ref Number Empty", ISBLANK(K3527), "Referral Agency Empty", ISBLANK(M3527), "Gender Empty", ISBLANK(N3527), "Religion Empty", ISBLANK(O3527), "Ethnicity Empty", ISBLANK(P3527), "Nationality Empty", ISBLANK(Q3527), "Disability Empty", ISBLANK(R3527), "Sexual Orientation Empty", ISBLANK(S3527), "Language Empty", ISBLANK(T3527), "Risk Assessment Empty", AND(G3527&lt;&gt;"",H3527&lt;&gt;""), IF(SUMPRODUCT(($G$2:$G$5000=G3527)*($H$2:$H$5000=H3527))&gt;1,"CONFLICT: NI and Check-in Date Already in Use","Correct"), TRUE, "Correct")</f>
        <v/>
      </c>
    </row>
    <row r="3528" spans="1:22" s="14" customFormat="1" x14ac:dyDescent="0.5">
      <c r="A3528" s="10"/>
      <c r="B3528" s="11"/>
      <c r="C3528" s="10"/>
      <c r="D3528" s="10"/>
      <c r="E3528" s="10"/>
      <c r="F3528" s="12"/>
      <c r="G3528" s="10"/>
      <c r="H3528" s="12"/>
      <c r="I3528" s="12"/>
      <c r="J3528" s="13"/>
      <c r="K3528" s="10"/>
      <c r="L3528" s="15" t="str">
        <f ca="1">IF(ISBLANK(F3528), "", DATEDIF(Tenants[[#This Row],[DateOfBirth]],TODAY(),"Y"))</f>
        <v/>
      </c>
      <c r="M3528" s="10"/>
      <c r="N3528" s="10"/>
      <c r="O3528" s="10"/>
      <c r="P3528" s="10"/>
      <c r="Q3528" s="10"/>
      <c r="R3528" s="10"/>
      <c r="S3528" s="10"/>
      <c r="T3528" s="10"/>
      <c r="U3528" s="16" t="str">
        <f t="shared" si="56"/>
        <v/>
      </c>
      <c r="V3528" s="16" t="str" cm="1">
        <f t="array" ref="V3528">_xlfn.IFS(AND(ISBLANK(A3528), OR(B3528&lt;&gt;"",C3528&lt;&gt;"",E3528&lt;&gt;"",F3528&lt;&gt;"",G3528&lt;&gt;"",H3528&lt;&gt;"",J3528&lt;&gt;"",K3528&lt;&gt;"",M3528&lt;&gt;"",N3528&lt;&gt;"",O3528&lt;&gt;"",P3528&lt;&gt;"",Q3528&lt;&gt;"",R3528&lt;&gt;"",S3528&lt;&gt;"",T3528&lt;&gt;"",)), "Address Empty", ISBLANK(A3528), "", ISBLANK(B3528), "Room Number Empty", ISBLANK(C3528), "First Name Empty", ISBLANK(E3528), "Last Name Empty", ISBLANK(F3528), "Date of Birth Empty", ISBLANK(G3528), "NI Number Empty", ISBLANK(H3528), "Check In Date Empty", ISBLANK(J3528), "HB Claim Ref Number Empty", ISBLANK(K3528), "Referral Agency Empty", ISBLANK(M3528), "Gender Empty", ISBLANK(N3528), "Religion Empty", ISBLANK(O3528), "Ethnicity Empty", ISBLANK(P3528), "Nationality Empty", ISBLANK(Q3528), "Disability Empty", ISBLANK(R3528), "Sexual Orientation Empty", ISBLANK(S3528), "Language Empty", ISBLANK(T3528), "Risk Assessment Empty", AND(G3528&lt;&gt;"",H3528&lt;&gt;""), IF(SUMPRODUCT(($G$2:$G$5000=G3528)*($H$2:$H$5000=H3528))&gt;1,"CONFLICT: NI and Check-in Date Already in Use","Correct"), TRUE, "Correct")</f>
        <v/>
      </c>
    </row>
    <row r="3529" spans="1:22" s="14" customFormat="1" x14ac:dyDescent="0.5">
      <c r="A3529" s="10"/>
      <c r="B3529" s="11"/>
      <c r="C3529" s="10"/>
      <c r="D3529" s="10"/>
      <c r="E3529" s="10"/>
      <c r="F3529" s="12"/>
      <c r="G3529" s="10"/>
      <c r="H3529" s="12"/>
      <c r="I3529" s="12"/>
      <c r="J3529" s="13"/>
      <c r="K3529" s="10"/>
      <c r="L3529" s="15" t="str">
        <f ca="1">IF(ISBLANK(F3529), "", DATEDIF(Tenants[[#This Row],[DateOfBirth]],TODAY(),"Y"))</f>
        <v/>
      </c>
      <c r="M3529" s="10"/>
      <c r="N3529" s="10"/>
      <c r="O3529" s="10"/>
      <c r="P3529" s="10"/>
      <c r="Q3529" s="10"/>
      <c r="R3529" s="10"/>
      <c r="S3529" s="10"/>
      <c r="T3529" s="10"/>
      <c r="U3529" s="16" t="str">
        <f t="shared" si="56"/>
        <v/>
      </c>
      <c r="V3529" s="16" t="str" cm="1">
        <f t="array" ref="V3529">_xlfn.IFS(AND(ISBLANK(A3529), OR(B3529&lt;&gt;"",C3529&lt;&gt;"",E3529&lt;&gt;"",F3529&lt;&gt;"",G3529&lt;&gt;"",H3529&lt;&gt;"",J3529&lt;&gt;"",K3529&lt;&gt;"",M3529&lt;&gt;"",N3529&lt;&gt;"",O3529&lt;&gt;"",P3529&lt;&gt;"",Q3529&lt;&gt;"",R3529&lt;&gt;"",S3529&lt;&gt;"",T3529&lt;&gt;"",)), "Address Empty", ISBLANK(A3529), "", ISBLANK(B3529), "Room Number Empty", ISBLANK(C3529), "First Name Empty", ISBLANK(E3529), "Last Name Empty", ISBLANK(F3529), "Date of Birth Empty", ISBLANK(G3529), "NI Number Empty", ISBLANK(H3529), "Check In Date Empty", ISBLANK(J3529), "HB Claim Ref Number Empty", ISBLANK(K3529), "Referral Agency Empty", ISBLANK(M3529), "Gender Empty", ISBLANK(N3529), "Religion Empty", ISBLANK(O3529), "Ethnicity Empty", ISBLANK(P3529), "Nationality Empty", ISBLANK(Q3529), "Disability Empty", ISBLANK(R3529), "Sexual Orientation Empty", ISBLANK(S3529), "Language Empty", ISBLANK(T3529), "Risk Assessment Empty", AND(G3529&lt;&gt;"",H3529&lt;&gt;""), IF(SUMPRODUCT(($G$2:$G$5000=G3529)*($H$2:$H$5000=H3529))&gt;1,"CONFLICT: NI and Check-in Date Already in Use","Correct"), TRUE, "Correct")</f>
        <v/>
      </c>
    </row>
    <row r="3530" spans="1:22" s="14" customFormat="1" x14ac:dyDescent="0.5">
      <c r="A3530" s="10"/>
      <c r="B3530" s="11"/>
      <c r="C3530" s="10"/>
      <c r="D3530" s="10"/>
      <c r="E3530" s="10"/>
      <c r="F3530" s="12"/>
      <c r="G3530" s="10"/>
      <c r="H3530" s="12"/>
      <c r="I3530" s="12"/>
      <c r="J3530" s="13"/>
      <c r="K3530" s="10"/>
      <c r="L3530" s="15" t="str">
        <f ca="1">IF(ISBLANK(F3530), "", DATEDIF(Tenants[[#This Row],[DateOfBirth]],TODAY(),"Y"))</f>
        <v/>
      </c>
      <c r="M3530" s="10"/>
      <c r="N3530" s="10"/>
      <c r="O3530" s="10"/>
      <c r="P3530" s="10"/>
      <c r="Q3530" s="10"/>
      <c r="R3530" s="10"/>
      <c r="S3530" s="10"/>
      <c r="T3530" s="10"/>
      <c r="U3530" s="16" t="str">
        <f t="shared" si="56"/>
        <v/>
      </c>
      <c r="V3530" s="16" t="str" cm="1">
        <f t="array" ref="V3530">_xlfn.IFS(AND(ISBLANK(A3530), OR(B3530&lt;&gt;"",C3530&lt;&gt;"",E3530&lt;&gt;"",F3530&lt;&gt;"",G3530&lt;&gt;"",H3530&lt;&gt;"",J3530&lt;&gt;"",K3530&lt;&gt;"",M3530&lt;&gt;"",N3530&lt;&gt;"",O3530&lt;&gt;"",P3530&lt;&gt;"",Q3530&lt;&gt;"",R3530&lt;&gt;"",S3530&lt;&gt;"",T3530&lt;&gt;"",)), "Address Empty", ISBLANK(A3530), "", ISBLANK(B3530), "Room Number Empty", ISBLANK(C3530), "First Name Empty", ISBLANK(E3530), "Last Name Empty", ISBLANK(F3530), "Date of Birth Empty", ISBLANK(G3530), "NI Number Empty", ISBLANK(H3530), "Check In Date Empty", ISBLANK(J3530), "HB Claim Ref Number Empty", ISBLANK(K3530), "Referral Agency Empty", ISBLANK(M3530), "Gender Empty", ISBLANK(N3530), "Religion Empty", ISBLANK(O3530), "Ethnicity Empty", ISBLANK(P3530), "Nationality Empty", ISBLANK(Q3530), "Disability Empty", ISBLANK(R3530), "Sexual Orientation Empty", ISBLANK(S3530), "Language Empty", ISBLANK(T3530), "Risk Assessment Empty", AND(G3530&lt;&gt;"",H3530&lt;&gt;""), IF(SUMPRODUCT(($G$2:$G$5000=G3530)*($H$2:$H$5000=H3530))&gt;1,"CONFLICT: NI and Check-in Date Already in Use","Correct"), TRUE, "Correct")</f>
        <v/>
      </c>
    </row>
    <row r="3531" spans="1:22" s="14" customFormat="1" x14ac:dyDescent="0.5">
      <c r="A3531" s="10"/>
      <c r="B3531" s="11"/>
      <c r="C3531" s="10"/>
      <c r="D3531" s="10"/>
      <c r="E3531" s="10"/>
      <c r="F3531" s="12"/>
      <c r="G3531" s="10"/>
      <c r="H3531" s="12"/>
      <c r="I3531" s="12"/>
      <c r="J3531" s="13"/>
      <c r="K3531" s="10"/>
      <c r="L3531" s="15" t="str">
        <f ca="1">IF(ISBLANK(F3531), "", DATEDIF(Tenants[[#This Row],[DateOfBirth]],TODAY(),"Y"))</f>
        <v/>
      </c>
      <c r="M3531" s="10"/>
      <c r="N3531" s="10"/>
      <c r="O3531" s="10"/>
      <c r="P3531" s="10"/>
      <c r="Q3531" s="10"/>
      <c r="R3531" s="10"/>
      <c r="S3531" s="10"/>
      <c r="T3531" s="10"/>
      <c r="U3531" s="16" t="str">
        <f t="shared" si="56"/>
        <v/>
      </c>
      <c r="V3531" s="16" t="str" cm="1">
        <f t="array" ref="V3531">_xlfn.IFS(AND(ISBLANK(A3531), OR(B3531&lt;&gt;"",C3531&lt;&gt;"",E3531&lt;&gt;"",F3531&lt;&gt;"",G3531&lt;&gt;"",H3531&lt;&gt;"",J3531&lt;&gt;"",K3531&lt;&gt;"",M3531&lt;&gt;"",N3531&lt;&gt;"",O3531&lt;&gt;"",P3531&lt;&gt;"",Q3531&lt;&gt;"",R3531&lt;&gt;"",S3531&lt;&gt;"",T3531&lt;&gt;"",)), "Address Empty", ISBLANK(A3531), "", ISBLANK(B3531), "Room Number Empty", ISBLANK(C3531), "First Name Empty", ISBLANK(E3531), "Last Name Empty", ISBLANK(F3531), "Date of Birth Empty", ISBLANK(G3531), "NI Number Empty", ISBLANK(H3531), "Check In Date Empty", ISBLANK(J3531), "HB Claim Ref Number Empty", ISBLANK(K3531), "Referral Agency Empty", ISBLANK(M3531), "Gender Empty", ISBLANK(N3531), "Religion Empty", ISBLANK(O3531), "Ethnicity Empty", ISBLANK(P3531), "Nationality Empty", ISBLANK(Q3531), "Disability Empty", ISBLANK(R3531), "Sexual Orientation Empty", ISBLANK(S3531), "Language Empty", ISBLANK(T3531), "Risk Assessment Empty", AND(G3531&lt;&gt;"",H3531&lt;&gt;""), IF(SUMPRODUCT(($G$2:$G$5000=G3531)*($H$2:$H$5000=H3531))&gt;1,"CONFLICT: NI and Check-in Date Already in Use","Correct"), TRUE, "Correct")</f>
        <v/>
      </c>
    </row>
    <row r="3532" spans="1:22" s="14" customFormat="1" x14ac:dyDescent="0.5">
      <c r="A3532" s="10"/>
      <c r="B3532" s="11"/>
      <c r="C3532" s="10"/>
      <c r="D3532" s="10"/>
      <c r="E3532" s="10"/>
      <c r="F3532" s="12"/>
      <c r="G3532" s="10"/>
      <c r="H3532" s="12"/>
      <c r="I3532" s="12"/>
      <c r="J3532" s="13"/>
      <c r="K3532" s="10"/>
      <c r="L3532" s="15" t="str">
        <f ca="1">IF(ISBLANK(F3532), "", DATEDIF(Tenants[[#This Row],[DateOfBirth]],TODAY(),"Y"))</f>
        <v/>
      </c>
      <c r="M3532" s="10"/>
      <c r="N3532" s="10"/>
      <c r="O3532" s="10"/>
      <c r="P3532" s="10"/>
      <c r="Q3532" s="10"/>
      <c r="R3532" s="10"/>
      <c r="S3532" s="10"/>
      <c r="T3532" s="10"/>
      <c r="U3532" s="16" t="str">
        <f t="shared" si="56"/>
        <v/>
      </c>
      <c r="V3532" s="16" t="str" cm="1">
        <f t="array" ref="V3532">_xlfn.IFS(AND(ISBLANK(A3532), OR(B3532&lt;&gt;"",C3532&lt;&gt;"",E3532&lt;&gt;"",F3532&lt;&gt;"",G3532&lt;&gt;"",H3532&lt;&gt;"",J3532&lt;&gt;"",K3532&lt;&gt;"",M3532&lt;&gt;"",N3532&lt;&gt;"",O3532&lt;&gt;"",P3532&lt;&gt;"",Q3532&lt;&gt;"",R3532&lt;&gt;"",S3532&lt;&gt;"",T3532&lt;&gt;"",)), "Address Empty", ISBLANK(A3532), "", ISBLANK(B3532), "Room Number Empty", ISBLANK(C3532), "First Name Empty", ISBLANK(E3532), "Last Name Empty", ISBLANK(F3532), "Date of Birth Empty", ISBLANK(G3532), "NI Number Empty", ISBLANK(H3532), "Check In Date Empty", ISBLANK(J3532), "HB Claim Ref Number Empty", ISBLANK(K3532), "Referral Agency Empty", ISBLANK(M3532), "Gender Empty", ISBLANK(N3532), "Religion Empty", ISBLANK(O3532), "Ethnicity Empty", ISBLANK(P3532), "Nationality Empty", ISBLANK(Q3532), "Disability Empty", ISBLANK(R3532), "Sexual Orientation Empty", ISBLANK(S3532), "Language Empty", ISBLANK(T3532), "Risk Assessment Empty", AND(G3532&lt;&gt;"",H3532&lt;&gt;""), IF(SUMPRODUCT(($G$2:$G$5000=G3532)*($H$2:$H$5000=H3532))&gt;1,"CONFLICT: NI and Check-in Date Already in Use","Correct"), TRUE, "Correct")</f>
        <v/>
      </c>
    </row>
    <row r="3533" spans="1:22" s="14" customFormat="1" x14ac:dyDescent="0.5">
      <c r="A3533" s="10"/>
      <c r="B3533" s="11"/>
      <c r="C3533" s="10"/>
      <c r="D3533" s="10"/>
      <c r="E3533" s="10"/>
      <c r="F3533" s="12"/>
      <c r="G3533" s="10"/>
      <c r="H3533" s="12"/>
      <c r="I3533" s="12"/>
      <c r="J3533" s="13"/>
      <c r="K3533" s="10"/>
      <c r="L3533" s="15" t="str">
        <f ca="1">IF(ISBLANK(F3533), "", DATEDIF(Tenants[[#This Row],[DateOfBirth]],TODAY(),"Y"))</f>
        <v/>
      </c>
      <c r="M3533" s="10"/>
      <c r="N3533" s="10"/>
      <c r="O3533" s="10"/>
      <c r="P3533" s="10"/>
      <c r="Q3533" s="10"/>
      <c r="R3533" s="10"/>
      <c r="S3533" s="10"/>
      <c r="T3533" s="10"/>
      <c r="U3533" s="16" t="str">
        <f t="shared" si="56"/>
        <v/>
      </c>
      <c r="V3533" s="16" t="str" cm="1">
        <f t="array" ref="V3533">_xlfn.IFS(AND(ISBLANK(A3533), OR(B3533&lt;&gt;"",C3533&lt;&gt;"",E3533&lt;&gt;"",F3533&lt;&gt;"",G3533&lt;&gt;"",H3533&lt;&gt;"",J3533&lt;&gt;"",K3533&lt;&gt;"",M3533&lt;&gt;"",N3533&lt;&gt;"",O3533&lt;&gt;"",P3533&lt;&gt;"",Q3533&lt;&gt;"",R3533&lt;&gt;"",S3533&lt;&gt;"",T3533&lt;&gt;"",)), "Address Empty", ISBLANK(A3533), "", ISBLANK(B3533), "Room Number Empty", ISBLANK(C3533), "First Name Empty", ISBLANK(E3533), "Last Name Empty", ISBLANK(F3533), "Date of Birth Empty", ISBLANK(G3533), "NI Number Empty", ISBLANK(H3533), "Check In Date Empty", ISBLANK(J3533), "HB Claim Ref Number Empty", ISBLANK(K3533), "Referral Agency Empty", ISBLANK(M3533), "Gender Empty", ISBLANK(N3533), "Religion Empty", ISBLANK(O3533), "Ethnicity Empty", ISBLANK(P3533), "Nationality Empty", ISBLANK(Q3533), "Disability Empty", ISBLANK(R3533), "Sexual Orientation Empty", ISBLANK(S3533), "Language Empty", ISBLANK(T3533), "Risk Assessment Empty", AND(G3533&lt;&gt;"",H3533&lt;&gt;""), IF(SUMPRODUCT(($G$2:$G$5000=G3533)*($H$2:$H$5000=H3533))&gt;1,"CONFLICT: NI and Check-in Date Already in Use","Correct"), TRUE, "Correct")</f>
        <v/>
      </c>
    </row>
    <row r="3534" spans="1:22" s="14" customFormat="1" x14ac:dyDescent="0.5">
      <c r="A3534" s="10"/>
      <c r="B3534" s="11"/>
      <c r="C3534" s="10"/>
      <c r="D3534" s="10"/>
      <c r="E3534" s="10"/>
      <c r="F3534" s="12"/>
      <c r="G3534" s="10"/>
      <c r="H3534" s="12"/>
      <c r="I3534" s="12"/>
      <c r="J3534" s="13"/>
      <c r="K3534" s="10"/>
      <c r="L3534" s="15" t="str">
        <f ca="1">IF(ISBLANK(F3534), "", DATEDIF(Tenants[[#This Row],[DateOfBirth]],TODAY(),"Y"))</f>
        <v/>
      </c>
      <c r="M3534" s="10"/>
      <c r="N3534" s="10"/>
      <c r="O3534" s="10"/>
      <c r="P3534" s="10"/>
      <c r="Q3534" s="10"/>
      <c r="R3534" s="10"/>
      <c r="S3534" s="10"/>
      <c r="T3534" s="10"/>
      <c r="U3534" s="16" t="str">
        <f t="shared" si="56"/>
        <v/>
      </c>
      <c r="V3534" s="16" t="str" cm="1">
        <f t="array" ref="V3534">_xlfn.IFS(AND(ISBLANK(A3534), OR(B3534&lt;&gt;"",C3534&lt;&gt;"",E3534&lt;&gt;"",F3534&lt;&gt;"",G3534&lt;&gt;"",H3534&lt;&gt;"",J3534&lt;&gt;"",K3534&lt;&gt;"",M3534&lt;&gt;"",N3534&lt;&gt;"",O3534&lt;&gt;"",P3534&lt;&gt;"",Q3534&lt;&gt;"",R3534&lt;&gt;"",S3534&lt;&gt;"",T3534&lt;&gt;"",)), "Address Empty", ISBLANK(A3534), "", ISBLANK(B3534), "Room Number Empty", ISBLANK(C3534), "First Name Empty", ISBLANK(E3534), "Last Name Empty", ISBLANK(F3534), "Date of Birth Empty", ISBLANK(G3534), "NI Number Empty", ISBLANK(H3534), "Check In Date Empty", ISBLANK(J3534), "HB Claim Ref Number Empty", ISBLANK(K3534), "Referral Agency Empty", ISBLANK(M3534), "Gender Empty", ISBLANK(N3534), "Religion Empty", ISBLANK(O3534), "Ethnicity Empty", ISBLANK(P3534), "Nationality Empty", ISBLANK(Q3534), "Disability Empty", ISBLANK(R3534), "Sexual Orientation Empty", ISBLANK(S3534), "Language Empty", ISBLANK(T3534), "Risk Assessment Empty", AND(G3534&lt;&gt;"",H3534&lt;&gt;""), IF(SUMPRODUCT(($G$2:$G$5000=G3534)*($H$2:$H$5000=H3534))&gt;1,"CONFLICT: NI and Check-in Date Already in Use","Correct"), TRUE, "Correct")</f>
        <v/>
      </c>
    </row>
    <row r="3535" spans="1:22" s="14" customFormat="1" x14ac:dyDescent="0.5">
      <c r="A3535" s="10"/>
      <c r="B3535" s="11"/>
      <c r="C3535" s="10"/>
      <c r="D3535" s="10"/>
      <c r="E3535" s="10"/>
      <c r="F3535" s="12"/>
      <c r="G3535" s="10"/>
      <c r="H3535" s="12"/>
      <c r="I3535" s="12"/>
      <c r="J3535" s="13"/>
      <c r="K3535" s="10"/>
      <c r="L3535" s="15" t="str">
        <f ca="1">IF(ISBLANK(F3535), "", DATEDIF(Tenants[[#This Row],[DateOfBirth]],TODAY(),"Y"))</f>
        <v/>
      </c>
      <c r="M3535" s="10"/>
      <c r="N3535" s="10"/>
      <c r="O3535" s="10"/>
      <c r="P3535" s="10"/>
      <c r="Q3535" s="10"/>
      <c r="R3535" s="10"/>
      <c r="S3535" s="10"/>
      <c r="T3535" s="10"/>
      <c r="U3535" s="16" t="str">
        <f t="shared" si="56"/>
        <v/>
      </c>
      <c r="V3535" s="16" t="str" cm="1">
        <f t="array" ref="V3535">_xlfn.IFS(AND(ISBLANK(A3535), OR(B3535&lt;&gt;"",C3535&lt;&gt;"",E3535&lt;&gt;"",F3535&lt;&gt;"",G3535&lt;&gt;"",H3535&lt;&gt;"",J3535&lt;&gt;"",K3535&lt;&gt;"",M3535&lt;&gt;"",N3535&lt;&gt;"",O3535&lt;&gt;"",P3535&lt;&gt;"",Q3535&lt;&gt;"",R3535&lt;&gt;"",S3535&lt;&gt;"",T3535&lt;&gt;"",)), "Address Empty", ISBLANK(A3535), "", ISBLANK(B3535), "Room Number Empty", ISBLANK(C3535), "First Name Empty", ISBLANK(E3535), "Last Name Empty", ISBLANK(F3535), "Date of Birth Empty", ISBLANK(G3535), "NI Number Empty", ISBLANK(H3535), "Check In Date Empty", ISBLANK(J3535), "HB Claim Ref Number Empty", ISBLANK(K3535), "Referral Agency Empty", ISBLANK(M3535), "Gender Empty", ISBLANK(N3535), "Religion Empty", ISBLANK(O3535), "Ethnicity Empty", ISBLANK(P3535), "Nationality Empty", ISBLANK(Q3535), "Disability Empty", ISBLANK(R3535), "Sexual Orientation Empty", ISBLANK(S3535), "Language Empty", ISBLANK(T3535), "Risk Assessment Empty", AND(G3535&lt;&gt;"",H3535&lt;&gt;""), IF(SUMPRODUCT(($G$2:$G$5000=G3535)*($H$2:$H$5000=H3535))&gt;1,"CONFLICT: NI and Check-in Date Already in Use","Correct"), TRUE, "Correct")</f>
        <v/>
      </c>
    </row>
    <row r="3536" spans="1:22" s="14" customFormat="1" x14ac:dyDescent="0.5">
      <c r="A3536" s="10"/>
      <c r="B3536" s="11"/>
      <c r="C3536" s="10"/>
      <c r="D3536" s="10"/>
      <c r="E3536" s="10"/>
      <c r="F3536" s="12"/>
      <c r="G3536" s="10"/>
      <c r="H3536" s="12"/>
      <c r="I3536" s="12"/>
      <c r="J3536" s="13"/>
      <c r="K3536" s="10"/>
      <c r="L3536" s="15" t="str">
        <f ca="1">IF(ISBLANK(F3536), "", DATEDIF(Tenants[[#This Row],[DateOfBirth]],TODAY(),"Y"))</f>
        <v/>
      </c>
      <c r="M3536" s="10"/>
      <c r="N3536" s="10"/>
      <c r="O3536" s="10"/>
      <c r="P3536" s="10"/>
      <c r="Q3536" s="10"/>
      <c r="R3536" s="10"/>
      <c r="S3536" s="10"/>
      <c r="T3536" s="10"/>
      <c r="U3536" s="16" t="str">
        <f t="shared" si="56"/>
        <v/>
      </c>
      <c r="V3536" s="16" t="str" cm="1">
        <f t="array" ref="V3536">_xlfn.IFS(AND(ISBLANK(A3536), OR(B3536&lt;&gt;"",C3536&lt;&gt;"",E3536&lt;&gt;"",F3536&lt;&gt;"",G3536&lt;&gt;"",H3536&lt;&gt;"",J3536&lt;&gt;"",K3536&lt;&gt;"",M3536&lt;&gt;"",N3536&lt;&gt;"",O3536&lt;&gt;"",P3536&lt;&gt;"",Q3536&lt;&gt;"",R3536&lt;&gt;"",S3536&lt;&gt;"",T3536&lt;&gt;"",)), "Address Empty", ISBLANK(A3536), "", ISBLANK(B3536), "Room Number Empty", ISBLANK(C3536), "First Name Empty", ISBLANK(E3536), "Last Name Empty", ISBLANK(F3536), "Date of Birth Empty", ISBLANK(G3536), "NI Number Empty", ISBLANK(H3536), "Check In Date Empty", ISBLANK(J3536), "HB Claim Ref Number Empty", ISBLANK(K3536), "Referral Agency Empty", ISBLANK(M3536), "Gender Empty", ISBLANK(N3536), "Religion Empty", ISBLANK(O3536), "Ethnicity Empty", ISBLANK(P3536), "Nationality Empty", ISBLANK(Q3536), "Disability Empty", ISBLANK(R3536), "Sexual Orientation Empty", ISBLANK(S3536), "Language Empty", ISBLANK(T3536), "Risk Assessment Empty", AND(G3536&lt;&gt;"",H3536&lt;&gt;""), IF(SUMPRODUCT(($G$2:$G$5000=G3536)*($H$2:$H$5000=H3536))&gt;1,"CONFLICT: NI and Check-in Date Already in Use","Correct"), TRUE, "Correct")</f>
        <v/>
      </c>
    </row>
    <row r="3537" spans="1:22" s="14" customFormat="1" x14ac:dyDescent="0.5">
      <c r="A3537" s="10"/>
      <c r="B3537" s="11"/>
      <c r="C3537" s="10"/>
      <c r="D3537" s="10"/>
      <c r="E3537" s="10"/>
      <c r="F3537" s="12"/>
      <c r="G3537" s="10"/>
      <c r="H3537" s="12"/>
      <c r="I3537" s="12"/>
      <c r="J3537" s="13"/>
      <c r="K3537" s="10"/>
      <c r="L3537" s="15" t="str">
        <f ca="1">IF(ISBLANK(F3537), "", DATEDIF(Tenants[[#This Row],[DateOfBirth]],TODAY(),"Y"))</f>
        <v/>
      </c>
      <c r="M3537" s="10"/>
      <c r="N3537" s="10"/>
      <c r="O3537" s="10"/>
      <c r="P3537" s="10"/>
      <c r="Q3537" s="10"/>
      <c r="R3537" s="10"/>
      <c r="S3537" s="10"/>
      <c r="T3537" s="10"/>
      <c r="U3537" s="16" t="str">
        <f t="shared" si="56"/>
        <v/>
      </c>
      <c r="V3537" s="16" t="str" cm="1">
        <f t="array" ref="V3537">_xlfn.IFS(AND(ISBLANK(A3537), OR(B3537&lt;&gt;"",C3537&lt;&gt;"",E3537&lt;&gt;"",F3537&lt;&gt;"",G3537&lt;&gt;"",H3537&lt;&gt;"",J3537&lt;&gt;"",K3537&lt;&gt;"",M3537&lt;&gt;"",N3537&lt;&gt;"",O3537&lt;&gt;"",P3537&lt;&gt;"",Q3537&lt;&gt;"",R3537&lt;&gt;"",S3537&lt;&gt;"",T3537&lt;&gt;"",)), "Address Empty", ISBLANK(A3537), "", ISBLANK(B3537), "Room Number Empty", ISBLANK(C3537), "First Name Empty", ISBLANK(E3537), "Last Name Empty", ISBLANK(F3537), "Date of Birth Empty", ISBLANK(G3537), "NI Number Empty", ISBLANK(H3537), "Check In Date Empty", ISBLANK(J3537), "HB Claim Ref Number Empty", ISBLANK(K3537), "Referral Agency Empty", ISBLANK(M3537), "Gender Empty", ISBLANK(N3537), "Religion Empty", ISBLANK(O3537), "Ethnicity Empty", ISBLANK(P3537), "Nationality Empty", ISBLANK(Q3537), "Disability Empty", ISBLANK(R3537), "Sexual Orientation Empty", ISBLANK(S3537), "Language Empty", ISBLANK(T3537), "Risk Assessment Empty", AND(G3537&lt;&gt;"",H3537&lt;&gt;""), IF(SUMPRODUCT(($G$2:$G$5000=G3537)*($H$2:$H$5000=H3537))&gt;1,"CONFLICT: NI and Check-in Date Already in Use","Correct"), TRUE, "Correct")</f>
        <v/>
      </c>
    </row>
    <row r="3538" spans="1:22" s="14" customFormat="1" x14ac:dyDescent="0.5">
      <c r="A3538" s="10"/>
      <c r="B3538" s="11"/>
      <c r="C3538" s="10"/>
      <c r="D3538" s="10"/>
      <c r="E3538" s="10"/>
      <c r="F3538" s="12"/>
      <c r="G3538" s="10"/>
      <c r="H3538" s="12"/>
      <c r="I3538" s="12"/>
      <c r="J3538" s="13"/>
      <c r="K3538" s="10"/>
      <c r="L3538" s="15" t="str">
        <f ca="1">IF(ISBLANK(F3538), "", DATEDIF(Tenants[[#This Row],[DateOfBirth]],TODAY(),"Y"))</f>
        <v/>
      </c>
      <c r="M3538" s="10"/>
      <c r="N3538" s="10"/>
      <c r="O3538" s="10"/>
      <c r="P3538" s="10"/>
      <c r="Q3538" s="10"/>
      <c r="R3538" s="10"/>
      <c r="S3538" s="10"/>
      <c r="T3538" s="10"/>
      <c r="U3538" s="16" t="str">
        <f t="shared" si="56"/>
        <v/>
      </c>
      <c r="V3538" s="16" t="str" cm="1">
        <f t="array" ref="V3538">_xlfn.IFS(AND(ISBLANK(A3538), OR(B3538&lt;&gt;"",C3538&lt;&gt;"",E3538&lt;&gt;"",F3538&lt;&gt;"",G3538&lt;&gt;"",H3538&lt;&gt;"",J3538&lt;&gt;"",K3538&lt;&gt;"",M3538&lt;&gt;"",N3538&lt;&gt;"",O3538&lt;&gt;"",P3538&lt;&gt;"",Q3538&lt;&gt;"",R3538&lt;&gt;"",S3538&lt;&gt;"",T3538&lt;&gt;"",)), "Address Empty", ISBLANK(A3538), "", ISBLANK(B3538), "Room Number Empty", ISBLANK(C3538), "First Name Empty", ISBLANK(E3538), "Last Name Empty", ISBLANK(F3538), "Date of Birth Empty", ISBLANK(G3538), "NI Number Empty", ISBLANK(H3538), "Check In Date Empty", ISBLANK(J3538), "HB Claim Ref Number Empty", ISBLANK(K3538), "Referral Agency Empty", ISBLANK(M3538), "Gender Empty", ISBLANK(N3538), "Religion Empty", ISBLANK(O3538), "Ethnicity Empty", ISBLANK(P3538), "Nationality Empty", ISBLANK(Q3538), "Disability Empty", ISBLANK(R3538), "Sexual Orientation Empty", ISBLANK(S3538), "Language Empty", ISBLANK(T3538), "Risk Assessment Empty", AND(G3538&lt;&gt;"",H3538&lt;&gt;""), IF(SUMPRODUCT(($G$2:$G$5000=G3538)*($H$2:$H$5000=H3538))&gt;1,"CONFLICT: NI and Check-in Date Already in Use","Correct"), TRUE, "Correct")</f>
        <v/>
      </c>
    </row>
    <row r="3539" spans="1:22" s="14" customFormat="1" x14ac:dyDescent="0.5">
      <c r="A3539" s="10"/>
      <c r="B3539" s="11"/>
      <c r="C3539" s="10"/>
      <c r="D3539" s="10"/>
      <c r="E3539" s="10"/>
      <c r="F3539" s="12"/>
      <c r="G3539" s="10"/>
      <c r="H3539" s="12"/>
      <c r="I3539" s="12"/>
      <c r="J3539" s="13"/>
      <c r="K3539" s="10"/>
      <c r="L3539" s="15" t="str">
        <f ca="1">IF(ISBLANK(F3539), "", DATEDIF(Tenants[[#This Row],[DateOfBirth]],TODAY(),"Y"))</f>
        <v/>
      </c>
      <c r="M3539" s="10"/>
      <c r="N3539" s="10"/>
      <c r="O3539" s="10"/>
      <c r="P3539" s="10"/>
      <c r="Q3539" s="10"/>
      <c r="R3539" s="10"/>
      <c r="S3539" s="10"/>
      <c r="T3539" s="10"/>
      <c r="U3539" s="16" t="str">
        <f t="shared" si="56"/>
        <v/>
      </c>
      <c r="V3539" s="16" t="str" cm="1">
        <f t="array" ref="V3539">_xlfn.IFS(AND(ISBLANK(A3539), OR(B3539&lt;&gt;"",C3539&lt;&gt;"",E3539&lt;&gt;"",F3539&lt;&gt;"",G3539&lt;&gt;"",H3539&lt;&gt;"",J3539&lt;&gt;"",K3539&lt;&gt;"",M3539&lt;&gt;"",N3539&lt;&gt;"",O3539&lt;&gt;"",P3539&lt;&gt;"",Q3539&lt;&gt;"",R3539&lt;&gt;"",S3539&lt;&gt;"",T3539&lt;&gt;"",)), "Address Empty", ISBLANK(A3539), "", ISBLANK(B3539), "Room Number Empty", ISBLANK(C3539), "First Name Empty", ISBLANK(E3539), "Last Name Empty", ISBLANK(F3539), "Date of Birth Empty", ISBLANK(G3539), "NI Number Empty", ISBLANK(H3539), "Check In Date Empty", ISBLANK(J3539), "HB Claim Ref Number Empty", ISBLANK(K3539), "Referral Agency Empty", ISBLANK(M3539), "Gender Empty", ISBLANK(N3539), "Religion Empty", ISBLANK(O3539), "Ethnicity Empty", ISBLANK(P3539), "Nationality Empty", ISBLANK(Q3539), "Disability Empty", ISBLANK(R3539), "Sexual Orientation Empty", ISBLANK(S3539), "Language Empty", ISBLANK(T3539), "Risk Assessment Empty", AND(G3539&lt;&gt;"",H3539&lt;&gt;""), IF(SUMPRODUCT(($G$2:$G$5000=G3539)*($H$2:$H$5000=H3539))&gt;1,"CONFLICT: NI and Check-in Date Already in Use","Correct"), TRUE, "Correct")</f>
        <v/>
      </c>
    </row>
    <row r="3540" spans="1:22" s="14" customFormat="1" x14ac:dyDescent="0.5">
      <c r="A3540" s="10"/>
      <c r="B3540" s="11"/>
      <c r="C3540" s="10"/>
      <c r="D3540" s="10"/>
      <c r="E3540" s="10"/>
      <c r="F3540" s="12"/>
      <c r="G3540" s="10"/>
      <c r="H3540" s="12"/>
      <c r="I3540" s="12"/>
      <c r="J3540" s="13"/>
      <c r="K3540" s="10"/>
      <c r="L3540" s="15" t="str">
        <f ca="1">IF(ISBLANK(F3540), "", DATEDIF(Tenants[[#This Row],[DateOfBirth]],TODAY(),"Y"))</f>
        <v/>
      </c>
      <c r="M3540" s="10"/>
      <c r="N3540" s="10"/>
      <c r="O3540" s="10"/>
      <c r="P3540" s="10"/>
      <c r="Q3540" s="10"/>
      <c r="R3540" s="10"/>
      <c r="S3540" s="10"/>
      <c r="T3540" s="10"/>
      <c r="U3540" s="16" t="str">
        <f t="shared" si="56"/>
        <v/>
      </c>
      <c r="V3540" s="16" t="str" cm="1">
        <f t="array" ref="V3540">_xlfn.IFS(AND(ISBLANK(A3540), OR(B3540&lt;&gt;"",C3540&lt;&gt;"",E3540&lt;&gt;"",F3540&lt;&gt;"",G3540&lt;&gt;"",H3540&lt;&gt;"",J3540&lt;&gt;"",K3540&lt;&gt;"",M3540&lt;&gt;"",N3540&lt;&gt;"",O3540&lt;&gt;"",P3540&lt;&gt;"",Q3540&lt;&gt;"",R3540&lt;&gt;"",S3540&lt;&gt;"",T3540&lt;&gt;"",)), "Address Empty", ISBLANK(A3540), "", ISBLANK(B3540), "Room Number Empty", ISBLANK(C3540), "First Name Empty", ISBLANK(E3540), "Last Name Empty", ISBLANK(F3540), "Date of Birth Empty", ISBLANK(G3540), "NI Number Empty", ISBLANK(H3540), "Check In Date Empty", ISBLANK(J3540), "HB Claim Ref Number Empty", ISBLANK(K3540), "Referral Agency Empty", ISBLANK(M3540), "Gender Empty", ISBLANK(N3540), "Religion Empty", ISBLANK(O3540), "Ethnicity Empty", ISBLANK(P3540), "Nationality Empty", ISBLANK(Q3540), "Disability Empty", ISBLANK(R3540), "Sexual Orientation Empty", ISBLANK(S3540), "Language Empty", ISBLANK(T3540), "Risk Assessment Empty", AND(G3540&lt;&gt;"",H3540&lt;&gt;""), IF(SUMPRODUCT(($G$2:$G$5000=G3540)*($H$2:$H$5000=H3540))&gt;1,"CONFLICT: NI and Check-in Date Already in Use","Correct"), TRUE, "Correct")</f>
        <v/>
      </c>
    </row>
    <row r="3541" spans="1:22" s="14" customFormat="1" x14ac:dyDescent="0.5">
      <c r="A3541" s="10"/>
      <c r="B3541" s="11"/>
      <c r="C3541" s="10"/>
      <c r="D3541" s="10"/>
      <c r="E3541" s="10"/>
      <c r="F3541" s="12"/>
      <c r="G3541" s="10"/>
      <c r="H3541" s="12"/>
      <c r="I3541" s="12"/>
      <c r="J3541" s="13"/>
      <c r="K3541" s="10"/>
      <c r="L3541" s="15" t="str">
        <f ca="1">IF(ISBLANK(F3541), "", DATEDIF(Tenants[[#This Row],[DateOfBirth]],TODAY(),"Y"))</f>
        <v/>
      </c>
      <c r="M3541" s="10"/>
      <c r="N3541" s="10"/>
      <c r="O3541" s="10"/>
      <c r="P3541" s="10"/>
      <c r="Q3541" s="10"/>
      <c r="R3541" s="10"/>
      <c r="S3541" s="10"/>
      <c r="T3541" s="10"/>
      <c r="U3541" s="16" t="str">
        <f t="shared" si="56"/>
        <v/>
      </c>
      <c r="V3541" s="16" t="str" cm="1">
        <f t="array" ref="V3541">_xlfn.IFS(AND(ISBLANK(A3541), OR(B3541&lt;&gt;"",C3541&lt;&gt;"",E3541&lt;&gt;"",F3541&lt;&gt;"",G3541&lt;&gt;"",H3541&lt;&gt;"",J3541&lt;&gt;"",K3541&lt;&gt;"",M3541&lt;&gt;"",N3541&lt;&gt;"",O3541&lt;&gt;"",P3541&lt;&gt;"",Q3541&lt;&gt;"",R3541&lt;&gt;"",S3541&lt;&gt;"",T3541&lt;&gt;"",)), "Address Empty", ISBLANK(A3541), "", ISBLANK(B3541), "Room Number Empty", ISBLANK(C3541), "First Name Empty", ISBLANK(E3541), "Last Name Empty", ISBLANK(F3541), "Date of Birth Empty", ISBLANK(G3541), "NI Number Empty", ISBLANK(H3541), "Check In Date Empty", ISBLANK(J3541), "HB Claim Ref Number Empty", ISBLANK(K3541), "Referral Agency Empty", ISBLANK(M3541), "Gender Empty", ISBLANK(N3541), "Religion Empty", ISBLANK(O3541), "Ethnicity Empty", ISBLANK(P3541), "Nationality Empty", ISBLANK(Q3541), "Disability Empty", ISBLANK(R3541), "Sexual Orientation Empty", ISBLANK(S3541), "Language Empty", ISBLANK(T3541), "Risk Assessment Empty", AND(G3541&lt;&gt;"",H3541&lt;&gt;""), IF(SUMPRODUCT(($G$2:$G$5000=G3541)*($H$2:$H$5000=H3541))&gt;1,"CONFLICT: NI and Check-in Date Already in Use","Correct"), TRUE, "Correct")</f>
        <v/>
      </c>
    </row>
    <row r="3542" spans="1:22" s="14" customFormat="1" x14ac:dyDescent="0.5">
      <c r="A3542" s="10"/>
      <c r="B3542" s="11"/>
      <c r="C3542" s="10"/>
      <c r="D3542" s="10"/>
      <c r="E3542" s="10"/>
      <c r="F3542" s="12"/>
      <c r="G3542" s="10"/>
      <c r="H3542" s="12"/>
      <c r="I3542" s="12"/>
      <c r="J3542" s="13"/>
      <c r="K3542" s="10"/>
      <c r="L3542" s="15" t="str">
        <f ca="1">IF(ISBLANK(F3542), "", DATEDIF(Tenants[[#This Row],[DateOfBirth]],TODAY(),"Y"))</f>
        <v/>
      </c>
      <c r="M3542" s="10"/>
      <c r="N3542" s="10"/>
      <c r="O3542" s="10"/>
      <c r="P3542" s="10"/>
      <c r="Q3542" s="10"/>
      <c r="R3542" s="10"/>
      <c r="S3542" s="10"/>
      <c r="T3542" s="10"/>
      <c r="U3542" s="16" t="str">
        <f t="shared" si="56"/>
        <v/>
      </c>
      <c r="V3542" s="16" t="str" cm="1">
        <f t="array" ref="V3542">_xlfn.IFS(AND(ISBLANK(A3542), OR(B3542&lt;&gt;"",C3542&lt;&gt;"",E3542&lt;&gt;"",F3542&lt;&gt;"",G3542&lt;&gt;"",H3542&lt;&gt;"",J3542&lt;&gt;"",K3542&lt;&gt;"",M3542&lt;&gt;"",N3542&lt;&gt;"",O3542&lt;&gt;"",P3542&lt;&gt;"",Q3542&lt;&gt;"",R3542&lt;&gt;"",S3542&lt;&gt;"",T3542&lt;&gt;"",)), "Address Empty", ISBLANK(A3542), "", ISBLANK(B3542), "Room Number Empty", ISBLANK(C3542), "First Name Empty", ISBLANK(E3542), "Last Name Empty", ISBLANK(F3542), "Date of Birth Empty", ISBLANK(G3542), "NI Number Empty", ISBLANK(H3542), "Check In Date Empty", ISBLANK(J3542), "HB Claim Ref Number Empty", ISBLANK(K3542), "Referral Agency Empty", ISBLANK(M3542), "Gender Empty", ISBLANK(N3542), "Religion Empty", ISBLANK(O3542), "Ethnicity Empty", ISBLANK(P3542), "Nationality Empty", ISBLANK(Q3542), "Disability Empty", ISBLANK(R3542), "Sexual Orientation Empty", ISBLANK(S3542), "Language Empty", ISBLANK(T3542), "Risk Assessment Empty", AND(G3542&lt;&gt;"",H3542&lt;&gt;""), IF(SUMPRODUCT(($G$2:$G$5000=G3542)*($H$2:$H$5000=H3542))&gt;1,"CONFLICT: NI and Check-in Date Already in Use","Correct"), TRUE, "Correct")</f>
        <v/>
      </c>
    </row>
    <row r="3543" spans="1:22" s="14" customFormat="1" x14ac:dyDescent="0.5">
      <c r="A3543" s="10"/>
      <c r="B3543" s="11"/>
      <c r="C3543" s="10"/>
      <c r="D3543" s="10"/>
      <c r="E3543" s="10"/>
      <c r="F3543" s="12"/>
      <c r="G3543" s="10"/>
      <c r="H3543" s="12"/>
      <c r="I3543" s="12"/>
      <c r="J3543" s="13"/>
      <c r="K3543" s="10"/>
      <c r="L3543" s="15" t="str">
        <f ca="1">IF(ISBLANK(F3543), "", DATEDIF(Tenants[[#This Row],[DateOfBirth]],TODAY(),"Y"))</f>
        <v/>
      </c>
      <c r="M3543" s="10"/>
      <c r="N3543" s="10"/>
      <c r="O3543" s="10"/>
      <c r="P3543" s="10"/>
      <c r="Q3543" s="10"/>
      <c r="R3543" s="10"/>
      <c r="S3543" s="10"/>
      <c r="T3543" s="10"/>
      <c r="U3543" s="16" t="str">
        <f t="shared" si="56"/>
        <v/>
      </c>
      <c r="V3543" s="16" t="str" cm="1">
        <f t="array" ref="V3543">_xlfn.IFS(AND(ISBLANK(A3543), OR(B3543&lt;&gt;"",C3543&lt;&gt;"",E3543&lt;&gt;"",F3543&lt;&gt;"",G3543&lt;&gt;"",H3543&lt;&gt;"",J3543&lt;&gt;"",K3543&lt;&gt;"",M3543&lt;&gt;"",N3543&lt;&gt;"",O3543&lt;&gt;"",P3543&lt;&gt;"",Q3543&lt;&gt;"",R3543&lt;&gt;"",S3543&lt;&gt;"",T3543&lt;&gt;"",)), "Address Empty", ISBLANK(A3543), "", ISBLANK(B3543), "Room Number Empty", ISBLANK(C3543), "First Name Empty", ISBLANK(E3543), "Last Name Empty", ISBLANK(F3543), "Date of Birth Empty", ISBLANK(G3543), "NI Number Empty", ISBLANK(H3543), "Check In Date Empty", ISBLANK(J3543), "HB Claim Ref Number Empty", ISBLANK(K3543), "Referral Agency Empty", ISBLANK(M3543), "Gender Empty", ISBLANK(N3543), "Religion Empty", ISBLANK(O3543), "Ethnicity Empty", ISBLANK(P3543), "Nationality Empty", ISBLANK(Q3543), "Disability Empty", ISBLANK(R3543), "Sexual Orientation Empty", ISBLANK(S3543), "Language Empty", ISBLANK(T3543), "Risk Assessment Empty", AND(G3543&lt;&gt;"",H3543&lt;&gt;""), IF(SUMPRODUCT(($G$2:$G$5000=G3543)*($H$2:$H$5000=H3543))&gt;1,"CONFLICT: NI and Check-in Date Already in Use","Correct"), TRUE, "Correct")</f>
        <v/>
      </c>
    </row>
    <row r="3544" spans="1:22" s="14" customFormat="1" x14ac:dyDescent="0.5">
      <c r="A3544" s="10"/>
      <c r="B3544" s="11"/>
      <c r="C3544" s="10"/>
      <c r="D3544" s="10"/>
      <c r="E3544" s="10"/>
      <c r="F3544" s="12"/>
      <c r="G3544" s="10"/>
      <c r="H3544" s="12"/>
      <c r="I3544" s="12"/>
      <c r="J3544" s="13"/>
      <c r="K3544" s="10"/>
      <c r="L3544" s="15" t="str">
        <f ca="1">IF(ISBLANK(F3544), "", DATEDIF(Tenants[[#This Row],[DateOfBirth]],TODAY(),"Y"))</f>
        <v/>
      </c>
      <c r="M3544" s="10"/>
      <c r="N3544" s="10"/>
      <c r="O3544" s="10"/>
      <c r="P3544" s="10"/>
      <c r="Q3544" s="10"/>
      <c r="R3544" s="10"/>
      <c r="S3544" s="10"/>
      <c r="T3544" s="10"/>
      <c r="U3544" s="16" t="str">
        <f t="shared" si="56"/>
        <v/>
      </c>
      <c r="V3544" s="16" t="str" cm="1">
        <f t="array" ref="V3544">_xlfn.IFS(AND(ISBLANK(A3544), OR(B3544&lt;&gt;"",C3544&lt;&gt;"",E3544&lt;&gt;"",F3544&lt;&gt;"",G3544&lt;&gt;"",H3544&lt;&gt;"",J3544&lt;&gt;"",K3544&lt;&gt;"",M3544&lt;&gt;"",N3544&lt;&gt;"",O3544&lt;&gt;"",P3544&lt;&gt;"",Q3544&lt;&gt;"",R3544&lt;&gt;"",S3544&lt;&gt;"",T3544&lt;&gt;"",)), "Address Empty", ISBLANK(A3544), "", ISBLANK(B3544), "Room Number Empty", ISBLANK(C3544), "First Name Empty", ISBLANK(E3544), "Last Name Empty", ISBLANK(F3544), "Date of Birth Empty", ISBLANK(G3544), "NI Number Empty", ISBLANK(H3544), "Check In Date Empty", ISBLANK(J3544), "HB Claim Ref Number Empty", ISBLANK(K3544), "Referral Agency Empty", ISBLANK(M3544), "Gender Empty", ISBLANK(N3544), "Religion Empty", ISBLANK(O3544), "Ethnicity Empty", ISBLANK(P3544), "Nationality Empty", ISBLANK(Q3544), "Disability Empty", ISBLANK(R3544), "Sexual Orientation Empty", ISBLANK(S3544), "Language Empty", ISBLANK(T3544), "Risk Assessment Empty", AND(G3544&lt;&gt;"",H3544&lt;&gt;""), IF(SUMPRODUCT(($G$2:$G$5000=G3544)*($H$2:$H$5000=H3544))&gt;1,"CONFLICT: NI and Check-in Date Already in Use","Correct"), TRUE, "Correct")</f>
        <v/>
      </c>
    </row>
    <row r="3545" spans="1:22" s="14" customFormat="1" x14ac:dyDescent="0.5">
      <c r="A3545" s="10"/>
      <c r="B3545" s="11"/>
      <c r="C3545" s="10"/>
      <c r="D3545" s="10"/>
      <c r="E3545" s="10"/>
      <c r="F3545" s="12"/>
      <c r="G3545" s="10"/>
      <c r="H3545" s="12"/>
      <c r="I3545" s="12"/>
      <c r="J3545" s="13"/>
      <c r="K3545" s="10"/>
      <c r="L3545" s="15" t="str">
        <f ca="1">IF(ISBLANK(F3545), "", DATEDIF(Tenants[[#This Row],[DateOfBirth]],TODAY(),"Y"))</f>
        <v/>
      </c>
      <c r="M3545" s="10"/>
      <c r="N3545" s="10"/>
      <c r="O3545" s="10"/>
      <c r="P3545" s="10"/>
      <c r="Q3545" s="10"/>
      <c r="R3545" s="10"/>
      <c r="S3545" s="10"/>
      <c r="T3545" s="10"/>
      <c r="U3545" s="16" t="str">
        <f t="shared" si="56"/>
        <v/>
      </c>
      <c r="V3545" s="16" t="str" cm="1">
        <f t="array" ref="V3545">_xlfn.IFS(AND(ISBLANK(A3545), OR(B3545&lt;&gt;"",C3545&lt;&gt;"",E3545&lt;&gt;"",F3545&lt;&gt;"",G3545&lt;&gt;"",H3545&lt;&gt;"",J3545&lt;&gt;"",K3545&lt;&gt;"",M3545&lt;&gt;"",N3545&lt;&gt;"",O3545&lt;&gt;"",P3545&lt;&gt;"",Q3545&lt;&gt;"",R3545&lt;&gt;"",S3545&lt;&gt;"",T3545&lt;&gt;"",)), "Address Empty", ISBLANK(A3545), "", ISBLANK(B3545), "Room Number Empty", ISBLANK(C3545), "First Name Empty", ISBLANK(E3545), "Last Name Empty", ISBLANK(F3545), "Date of Birth Empty", ISBLANK(G3545), "NI Number Empty", ISBLANK(H3545), "Check In Date Empty", ISBLANK(J3545), "HB Claim Ref Number Empty", ISBLANK(K3545), "Referral Agency Empty", ISBLANK(M3545), "Gender Empty", ISBLANK(N3545), "Religion Empty", ISBLANK(O3545), "Ethnicity Empty", ISBLANK(P3545), "Nationality Empty", ISBLANK(Q3545), "Disability Empty", ISBLANK(R3545), "Sexual Orientation Empty", ISBLANK(S3545), "Language Empty", ISBLANK(T3545), "Risk Assessment Empty", AND(G3545&lt;&gt;"",H3545&lt;&gt;""), IF(SUMPRODUCT(($G$2:$G$5000=G3545)*($H$2:$H$5000=H3545))&gt;1,"CONFLICT: NI and Check-in Date Already in Use","Correct"), TRUE, "Correct")</f>
        <v/>
      </c>
    </row>
    <row r="3546" spans="1:22" s="14" customFormat="1" x14ac:dyDescent="0.5">
      <c r="A3546" s="10"/>
      <c r="B3546" s="11"/>
      <c r="C3546" s="10"/>
      <c r="D3546" s="10"/>
      <c r="E3546" s="10"/>
      <c r="F3546" s="12"/>
      <c r="G3546" s="10"/>
      <c r="H3546" s="12"/>
      <c r="I3546" s="12"/>
      <c r="J3546" s="13"/>
      <c r="K3546" s="10"/>
      <c r="L3546" s="15" t="str">
        <f ca="1">IF(ISBLANK(F3546), "", DATEDIF(Tenants[[#This Row],[DateOfBirth]],TODAY(),"Y"))</f>
        <v/>
      </c>
      <c r="M3546" s="10"/>
      <c r="N3546" s="10"/>
      <c r="O3546" s="10"/>
      <c r="P3546" s="10"/>
      <c r="Q3546" s="10"/>
      <c r="R3546" s="10"/>
      <c r="S3546" s="10"/>
      <c r="T3546" s="10"/>
      <c r="U3546" s="16" t="str">
        <f t="shared" si="56"/>
        <v/>
      </c>
      <c r="V3546" s="16" t="str" cm="1">
        <f t="array" ref="V3546">_xlfn.IFS(AND(ISBLANK(A3546), OR(B3546&lt;&gt;"",C3546&lt;&gt;"",E3546&lt;&gt;"",F3546&lt;&gt;"",G3546&lt;&gt;"",H3546&lt;&gt;"",J3546&lt;&gt;"",K3546&lt;&gt;"",M3546&lt;&gt;"",N3546&lt;&gt;"",O3546&lt;&gt;"",P3546&lt;&gt;"",Q3546&lt;&gt;"",R3546&lt;&gt;"",S3546&lt;&gt;"",T3546&lt;&gt;"",)), "Address Empty", ISBLANK(A3546), "", ISBLANK(B3546), "Room Number Empty", ISBLANK(C3546), "First Name Empty", ISBLANK(E3546), "Last Name Empty", ISBLANK(F3546), "Date of Birth Empty", ISBLANK(G3546), "NI Number Empty", ISBLANK(H3546), "Check In Date Empty", ISBLANK(J3546), "HB Claim Ref Number Empty", ISBLANK(K3546), "Referral Agency Empty", ISBLANK(M3546), "Gender Empty", ISBLANK(N3546), "Religion Empty", ISBLANK(O3546), "Ethnicity Empty", ISBLANK(P3546), "Nationality Empty", ISBLANK(Q3546), "Disability Empty", ISBLANK(R3546), "Sexual Orientation Empty", ISBLANK(S3546), "Language Empty", ISBLANK(T3546), "Risk Assessment Empty", AND(G3546&lt;&gt;"",H3546&lt;&gt;""), IF(SUMPRODUCT(($G$2:$G$5000=G3546)*($H$2:$H$5000=H3546))&gt;1,"CONFLICT: NI and Check-in Date Already in Use","Correct"), TRUE, "Correct")</f>
        <v/>
      </c>
    </row>
    <row r="3547" spans="1:22" s="14" customFormat="1" x14ac:dyDescent="0.5">
      <c r="A3547" s="10"/>
      <c r="B3547" s="11"/>
      <c r="C3547" s="10"/>
      <c r="D3547" s="10"/>
      <c r="E3547" s="10"/>
      <c r="F3547" s="12"/>
      <c r="G3547" s="10"/>
      <c r="H3547" s="12"/>
      <c r="I3547" s="12"/>
      <c r="J3547" s="13"/>
      <c r="K3547" s="10"/>
      <c r="L3547" s="15" t="str">
        <f ca="1">IF(ISBLANK(F3547), "", DATEDIF(Tenants[[#This Row],[DateOfBirth]],TODAY(),"Y"))</f>
        <v/>
      </c>
      <c r="M3547" s="10"/>
      <c r="N3547" s="10"/>
      <c r="O3547" s="10"/>
      <c r="P3547" s="10"/>
      <c r="Q3547" s="10"/>
      <c r="R3547" s="10"/>
      <c r="S3547" s="10"/>
      <c r="T3547" s="10"/>
      <c r="U3547" s="16" t="str">
        <f t="shared" si="56"/>
        <v/>
      </c>
      <c r="V3547" s="16" t="str" cm="1">
        <f t="array" ref="V3547">_xlfn.IFS(AND(ISBLANK(A3547), OR(B3547&lt;&gt;"",C3547&lt;&gt;"",E3547&lt;&gt;"",F3547&lt;&gt;"",G3547&lt;&gt;"",H3547&lt;&gt;"",J3547&lt;&gt;"",K3547&lt;&gt;"",M3547&lt;&gt;"",N3547&lt;&gt;"",O3547&lt;&gt;"",P3547&lt;&gt;"",Q3547&lt;&gt;"",R3547&lt;&gt;"",S3547&lt;&gt;"",T3547&lt;&gt;"",)), "Address Empty", ISBLANK(A3547), "", ISBLANK(B3547), "Room Number Empty", ISBLANK(C3547), "First Name Empty", ISBLANK(E3547), "Last Name Empty", ISBLANK(F3547), "Date of Birth Empty", ISBLANK(G3547), "NI Number Empty", ISBLANK(H3547), "Check In Date Empty", ISBLANK(J3547), "HB Claim Ref Number Empty", ISBLANK(K3547), "Referral Agency Empty", ISBLANK(M3547), "Gender Empty", ISBLANK(N3547), "Religion Empty", ISBLANK(O3547), "Ethnicity Empty", ISBLANK(P3547), "Nationality Empty", ISBLANK(Q3547), "Disability Empty", ISBLANK(R3547), "Sexual Orientation Empty", ISBLANK(S3547), "Language Empty", ISBLANK(T3547), "Risk Assessment Empty", AND(G3547&lt;&gt;"",H3547&lt;&gt;""), IF(SUMPRODUCT(($G$2:$G$5000=G3547)*($H$2:$H$5000=H3547))&gt;1,"CONFLICT: NI and Check-in Date Already in Use","Correct"), TRUE, "Correct")</f>
        <v/>
      </c>
    </row>
    <row r="3548" spans="1:22" s="14" customFormat="1" x14ac:dyDescent="0.5">
      <c r="A3548" s="10"/>
      <c r="B3548" s="11"/>
      <c r="C3548" s="10"/>
      <c r="D3548" s="10"/>
      <c r="E3548" s="10"/>
      <c r="F3548" s="12"/>
      <c r="G3548" s="10"/>
      <c r="H3548" s="12"/>
      <c r="I3548" s="12"/>
      <c r="J3548" s="13"/>
      <c r="K3548" s="10"/>
      <c r="L3548" s="15" t="str">
        <f ca="1">IF(ISBLANK(F3548), "", DATEDIF(Tenants[[#This Row],[DateOfBirth]],TODAY(),"Y"))</f>
        <v/>
      </c>
      <c r="M3548" s="10"/>
      <c r="N3548" s="10"/>
      <c r="O3548" s="10"/>
      <c r="P3548" s="10"/>
      <c r="Q3548" s="10"/>
      <c r="R3548" s="10"/>
      <c r="S3548" s="10"/>
      <c r="T3548" s="10"/>
      <c r="U3548" s="16" t="str">
        <f t="shared" si="56"/>
        <v/>
      </c>
      <c r="V3548" s="16" t="str" cm="1">
        <f t="array" ref="V3548">_xlfn.IFS(AND(ISBLANK(A3548), OR(B3548&lt;&gt;"",C3548&lt;&gt;"",E3548&lt;&gt;"",F3548&lt;&gt;"",G3548&lt;&gt;"",H3548&lt;&gt;"",J3548&lt;&gt;"",K3548&lt;&gt;"",M3548&lt;&gt;"",N3548&lt;&gt;"",O3548&lt;&gt;"",P3548&lt;&gt;"",Q3548&lt;&gt;"",R3548&lt;&gt;"",S3548&lt;&gt;"",T3548&lt;&gt;"",)), "Address Empty", ISBLANK(A3548), "", ISBLANK(B3548), "Room Number Empty", ISBLANK(C3548), "First Name Empty", ISBLANK(E3548), "Last Name Empty", ISBLANK(F3548), "Date of Birth Empty", ISBLANK(G3548), "NI Number Empty", ISBLANK(H3548), "Check In Date Empty", ISBLANK(J3548), "HB Claim Ref Number Empty", ISBLANK(K3548), "Referral Agency Empty", ISBLANK(M3548), "Gender Empty", ISBLANK(N3548), "Religion Empty", ISBLANK(O3548), "Ethnicity Empty", ISBLANK(P3548), "Nationality Empty", ISBLANK(Q3548), "Disability Empty", ISBLANK(R3548), "Sexual Orientation Empty", ISBLANK(S3548), "Language Empty", ISBLANK(T3548), "Risk Assessment Empty", AND(G3548&lt;&gt;"",H3548&lt;&gt;""), IF(SUMPRODUCT(($G$2:$G$5000=G3548)*($H$2:$H$5000=H3548))&gt;1,"CONFLICT: NI and Check-in Date Already in Use","Correct"), TRUE, "Correct")</f>
        <v/>
      </c>
    </row>
    <row r="3549" spans="1:22" s="14" customFormat="1" x14ac:dyDescent="0.5">
      <c r="A3549" s="10"/>
      <c r="B3549" s="11"/>
      <c r="C3549" s="10"/>
      <c r="D3549" s="10"/>
      <c r="E3549" s="10"/>
      <c r="F3549" s="12"/>
      <c r="G3549" s="10"/>
      <c r="H3549" s="12"/>
      <c r="I3549" s="12"/>
      <c r="J3549" s="13"/>
      <c r="K3549" s="10"/>
      <c r="L3549" s="15" t="str">
        <f ca="1">IF(ISBLANK(F3549), "", DATEDIF(Tenants[[#This Row],[DateOfBirth]],TODAY(),"Y"))</f>
        <v/>
      </c>
      <c r="M3549" s="10"/>
      <c r="N3549" s="10"/>
      <c r="O3549" s="10"/>
      <c r="P3549" s="10"/>
      <c r="Q3549" s="10"/>
      <c r="R3549" s="10"/>
      <c r="S3549" s="10"/>
      <c r="T3549" s="10"/>
      <c r="U3549" s="16" t="str">
        <f t="shared" si="56"/>
        <v/>
      </c>
      <c r="V3549" s="16" t="str" cm="1">
        <f t="array" ref="V3549">_xlfn.IFS(AND(ISBLANK(A3549), OR(B3549&lt;&gt;"",C3549&lt;&gt;"",E3549&lt;&gt;"",F3549&lt;&gt;"",G3549&lt;&gt;"",H3549&lt;&gt;"",J3549&lt;&gt;"",K3549&lt;&gt;"",M3549&lt;&gt;"",N3549&lt;&gt;"",O3549&lt;&gt;"",P3549&lt;&gt;"",Q3549&lt;&gt;"",R3549&lt;&gt;"",S3549&lt;&gt;"",T3549&lt;&gt;"",)), "Address Empty", ISBLANK(A3549), "", ISBLANK(B3549), "Room Number Empty", ISBLANK(C3549), "First Name Empty", ISBLANK(E3549), "Last Name Empty", ISBLANK(F3549), "Date of Birth Empty", ISBLANK(G3549), "NI Number Empty", ISBLANK(H3549), "Check In Date Empty", ISBLANK(J3549), "HB Claim Ref Number Empty", ISBLANK(K3549), "Referral Agency Empty", ISBLANK(M3549), "Gender Empty", ISBLANK(N3549), "Religion Empty", ISBLANK(O3549), "Ethnicity Empty", ISBLANK(P3549), "Nationality Empty", ISBLANK(Q3549), "Disability Empty", ISBLANK(R3549), "Sexual Orientation Empty", ISBLANK(S3549), "Language Empty", ISBLANK(T3549), "Risk Assessment Empty", AND(G3549&lt;&gt;"",H3549&lt;&gt;""), IF(SUMPRODUCT(($G$2:$G$5000=G3549)*($H$2:$H$5000=H3549))&gt;1,"CONFLICT: NI and Check-in Date Already in Use","Correct"), TRUE, "Correct")</f>
        <v/>
      </c>
    </row>
    <row r="3550" spans="1:22" s="14" customFormat="1" x14ac:dyDescent="0.5">
      <c r="A3550" s="10"/>
      <c r="B3550" s="11"/>
      <c r="C3550" s="10"/>
      <c r="D3550" s="10"/>
      <c r="E3550" s="10"/>
      <c r="F3550" s="12"/>
      <c r="G3550" s="10"/>
      <c r="H3550" s="12"/>
      <c r="I3550" s="12"/>
      <c r="J3550" s="13"/>
      <c r="K3550" s="10"/>
      <c r="L3550" s="15" t="str">
        <f ca="1">IF(ISBLANK(F3550), "", DATEDIF(Tenants[[#This Row],[DateOfBirth]],TODAY(),"Y"))</f>
        <v/>
      </c>
      <c r="M3550" s="10"/>
      <c r="N3550" s="10"/>
      <c r="O3550" s="10"/>
      <c r="P3550" s="10"/>
      <c r="Q3550" s="10"/>
      <c r="R3550" s="10"/>
      <c r="S3550" s="10"/>
      <c r="T3550" s="10"/>
      <c r="U3550" s="16" t="str">
        <f t="shared" si="56"/>
        <v/>
      </c>
      <c r="V3550" s="16" t="str" cm="1">
        <f t="array" ref="V3550">_xlfn.IFS(AND(ISBLANK(A3550), OR(B3550&lt;&gt;"",C3550&lt;&gt;"",E3550&lt;&gt;"",F3550&lt;&gt;"",G3550&lt;&gt;"",H3550&lt;&gt;"",J3550&lt;&gt;"",K3550&lt;&gt;"",M3550&lt;&gt;"",N3550&lt;&gt;"",O3550&lt;&gt;"",P3550&lt;&gt;"",Q3550&lt;&gt;"",R3550&lt;&gt;"",S3550&lt;&gt;"",T3550&lt;&gt;"",)), "Address Empty", ISBLANK(A3550), "", ISBLANK(B3550), "Room Number Empty", ISBLANK(C3550), "First Name Empty", ISBLANK(E3550), "Last Name Empty", ISBLANK(F3550), "Date of Birth Empty", ISBLANK(G3550), "NI Number Empty", ISBLANK(H3550), "Check In Date Empty", ISBLANK(J3550), "HB Claim Ref Number Empty", ISBLANK(K3550), "Referral Agency Empty", ISBLANK(M3550), "Gender Empty", ISBLANK(N3550), "Religion Empty", ISBLANK(O3550), "Ethnicity Empty", ISBLANK(P3550), "Nationality Empty", ISBLANK(Q3550), "Disability Empty", ISBLANK(R3550), "Sexual Orientation Empty", ISBLANK(S3550), "Language Empty", ISBLANK(T3550), "Risk Assessment Empty", AND(G3550&lt;&gt;"",H3550&lt;&gt;""), IF(SUMPRODUCT(($G$2:$G$5000=G3550)*($H$2:$H$5000=H3550))&gt;1,"CONFLICT: NI and Check-in Date Already in Use","Correct"), TRUE, "Correct")</f>
        <v/>
      </c>
    </row>
    <row r="3551" spans="1:22" s="14" customFormat="1" x14ac:dyDescent="0.5">
      <c r="A3551" s="10"/>
      <c r="B3551" s="11"/>
      <c r="C3551" s="10"/>
      <c r="D3551" s="10"/>
      <c r="E3551" s="10"/>
      <c r="F3551" s="12"/>
      <c r="G3551" s="10"/>
      <c r="H3551" s="12"/>
      <c r="I3551" s="12"/>
      <c r="J3551" s="13"/>
      <c r="K3551" s="10"/>
      <c r="L3551" s="15" t="str">
        <f ca="1">IF(ISBLANK(F3551), "", DATEDIF(Tenants[[#This Row],[DateOfBirth]],TODAY(),"Y"))</f>
        <v/>
      </c>
      <c r="M3551" s="10"/>
      <c r="N3551" s="10"/>
      <c r="O3551" s="10"/>
      <c r="P3551" s="10"/>
      <c r="Q3551" s="10"/>
      <c r="R3551" s="10"/>
      <c r="S3551" s="10"/>
      <c r="T3551" s="10"/>
      <c r="U3551" s="16" t="str">
        <f t="shared" si="56"/>
        <v/>
      </c>
      <c r="V3551" s="16" t="str" cm="1">
        <f t="array" ref="V3551">_xlfn.IFS(AND(ISBLANK(A3551), OR(B3551&lt;&gt;"",C3551&lt;&gt;"",E3551&lt;&gt;"",F3551&lt;&gt;"",G3551&lt;&gt;"",H3551&lt;&gt;"",J3551&lt;&gt;"",K3551&lt;&gt;"",M3551&lt;&gt;"",N3551&lt;&gt;"",O3551&lt;&gt;"",P3551&lt;&gt;"",Q3551&lt;&gt;"",R3551&lt;&gt;"",S3551&lt;&gt;"",T3551&lt;&gt;"",)), "Address Empty", ISBLANK(A3551), "", ISBLANK(B3551), "Room Number Empty", ISBLANK(C3551), "First Name Empty", ISBLANK(E3551), "Last Name Empty", ISBLANK(F3551), "Date of Birth Empty", ISBLANK(G3551), "NI Number Empty", ISBLANK(H3551), "Check In Date Empty", ISBLANK(J3551), "HB Claim Ref Number Empty", ISBLANK(K3551), "Referral Agency Empty", ISBLANK(M3551), "Gender Empty", ISBLANK(N3551), "Religion Empty", ISBLANK(O3551), "Ethnicity Empty", ISBLANK(P3551), "Nationality Empty", ISBLANK(Q3551), "Disability Empty", ISBLANK(R3551), "Sexual Orientation Empty", ISBLANK(S3551), "Language Empty", ISBLANK(T3551), "Risk Assessment Empty", AND(G3551&lt;&gt;"",H3551&lt;&gt;""), IF(SUMPRODUCT(($G$2:$G$5000=G3551)*($H$2:$H$5000=H3551))&gt;1,"CONFLICT: NI and Check-in Date Already in Use","Correct"), TRUE, "Correct")</f>
        <v/>
      </c>
    </row>
    <row r="3552" spans="1:22" s="14" customFormat="1" x14ac:dyDescent="0.5">
      <c r="A3552" s="10"/>
      <c r="B3552" s="11"/>
      <c r="C3552" s="10"/>
      <c r="D3552" s="10"/>
      <c r="E3552" s="10"/>
      <c r="F3552" s="12"/>
      <c r="G3552" s="10"/>
      <c r="H3552" s="12"/>
      <c r="I3552" s="12"/>
      <c r="J3552" s="13"/>
      <c r="K3552" s="10"/>
      <c r="L3552" s="15" t="str">
        <f ca="1">IF(ISBLANK(F3552), "", DATEDIF(Tenants[[#This Row],[DateOfBirth]],TODAY(),"Y"))</f>
        <v/>
      </c>
      <c r="M3552" s="10"/>
      <c r="N3552" s="10"/>
      <c r="O3552" s="10"/>
      <c r="P3552" s="10"/>
      <c r="Q3552" s="10"/>
      <c r="R3552" s="10"/>
      <c r="S3552" s="10"/>
      <c r="T3552" s="10"/>
      <c r="U3552" s="16" t="str">
        <f t="shared" si="56"/>
        <v/>
      </c>
      <c r="V3552" s="16" t="str" cm="1">
        <f t="array" ref="V3552">_xlfn.IFS(AND(ISBLANK(A3552), OR(B3552&lt;&gt;"",C3552&lt;&gt;"",E3552&lt;&gt;"",F3552&lt;&gt;"",G3552&lt;&gt;"",H3552&lt;&gt;"",J3552&lt;&gt;"",K3552&lt;&gt;"",M3552&lt;&gt;"",N3552&lt;&gt;"",O3552&lt;&gt;"",P3552&lt;&gt;"",Q3552&lt;&gt;"",R3552&lt;&gt;"",S3552&lt;&gt;"",T3552&lt;&gt;"",)), "Address Empty", ISBLANK(A3552), "", ISBLANK(B3552), "Room Number Empty", ISBLANK(C3552), "First Name Empty", ISBLANK(E3552), "Last Name Empty", ISBLANK(F3552), "Date of Birth Empty", ISBLANK(G3552), "NI Number Empty", ISBLANK(H3552), "Check In Date Empty", ISBLANK(J3552), "HB Claim Ref Number Empty", ISBLANK(K3552), "Referral Agency Empty", ISBLANK(M3552), "Gender Empty", ISBLANK(N3552), "Religion Empty", ISBLANK(O3552), "Ethnicity Empty", ISBLANK(P3552), "Nationality Empty", ISBLANK(Q3552), "Disability Empty", ISBLANK(R3552), "Sexual Orientation Empty", ISBLANK(S3552), "Language Empty", ISBLANK(T3552), "Risk Assessment Empty", AND(G3552&lt;&gt;"",H3552&lt;&gt;""), IF(SUMPRODUCT(($G$2:$G$5000=G3552)*($H$2:$H$5000=H3552))&gt;1,"CONFLICT: NI and Check-in Date Already in Use","Correct"), TRUE, "Correct")</f>
        <v/>
      </c>
    </row>
    <row r="3553" spans="1:22" s="14" customFormat="1" x14ac:dyDescent="0.5">
      <c r="A3553" s="10"/>
      <c r="B3553" s="11"/>
      <c r="C3553" s="10"/>
      <c r="D3553" s="10"/>
      <c r="E3553" s="10"/>
      <c r="F3553" s="12"/>
      <c r="G3553" s="10"/>
      <c r="H3553" s="12"/>
      <c r="I3553" s="12"/>
      <c r="J3553" s="13"/>
      <c r="K3553" s="10"/>
      <c r="L3553" s="15" t="str">
        <f ca="1">IF(ISBLANK(F3553), "", DATEDIF(Tenants[[#This Row],[DateOfBirth]],TODAY(),"Y"))</f>
        <v/>
      </c>
      <c r="M3553" s="10"/>
      <c r="N3553" s="10"/>
      <c r="O3553" s="10"/>
      <c r="P3553" s="10"/>
      <c r="Q3553" s="10"/>
      <c r="R3553" s="10"/>
      <c r="S3553" s="10"/>
      <c r="T3553" s="10"/>
      <c r="U3553" s="16" t="str">
        <f t="shared" si="56"/>
        <v/>
      </c>
      <c r="V3553" s="16" t="str" cm="1">
        <f t="array" ref="V3553">_xlfn.IFS(AND(ISBLANK(A3553), OR(B3553&lt;&gt;"",C3553&lt;&gt;"",E3553&lt;&gt;"",F3553&lt;&gt;"",G3553&lt;&gt;"",H3553&lt;&gt;"",J3553&lt;&gt;"",K3553&lt;&gt;"",M3553&lt;&gt;"",N3553&lt;&gt;"",O3553&lt;&gt;"",P3553&lt;&gt;"",Q3553&lt;&gt;"",R3553&lt;&gt;"",S3553&lt;&gt;"",T3553&lt;&gt;"",)), "Address Empty", ISBLANK(A3553), "", ISBLANK(B3553), "Room Number Empty", ISBLANK(C3553), "First Name Empty", ISBLANK(E3553), "Last Name Empty", ISBLANK(F3553), "Date of Birth Empty", ISBLANK(G3553), "NI Number Empty", ISBLANK(H3553), "Check In Date Empty", ISBLANK(J3553), "HB Claim Ref Number Empty", ISBLANK(K3553), "Referral Agency Empty", ISBLANK(M3553), "Gender Empty", ISBLANK(N3553), "Religion Empty", ISBLANK(O3553), "Ethnicity Empty", ISBLANK(P3553), "Nationality Empty", ISBLANK(Q3553), "Disability Empty", ISBLANK(R3553), "Sexual Orientation Empty", ISBLANK(S3553), "Language Empty", ISBLANK(T3553), "Risk Assessment Empty", AND(G3553&lt;&gt;"",H3553&lt;&gt;""), IF(SUMPRODUCT(($G$2:$G$5000=G3553)*($H$2:$H$5000=H3553))&gt;1,"CONFLICT: NI and Check-in Date Already in Use","Correct"), TRUE, "Correct")</f>
        <v/>
      </c>
    </row>
    <row r="3554" spans="1:22" s="14" customFormat="1" x14ac:dyDescent="0.5">
      <c r="A3554" s="10"/>
      <c r="B3554" s="11"/>
      <c r="C3554" s="10"/>
      <c r="D3554" s="10"/>
      <c r="E3554" s="10"/>
      <c r="F3554" s="12"/>
      <c r="G3554" s="10"/>
      <c r="H3554" s="12"/>
      <c r="I3554" s="12"/>
      <c r="J3554" s="13"/>
      <c r="K3554" s="10"/>
      <c r="L3554" s="15" t="str">
        <f ca="1">IF(ISBLANK(F3554), "", DATEDIF(Tenants[[#This Row],[DateOfBirth]],TODAY(),"Y"))</f>
        <v/>
      </c>
      <c r="M3554" s="10"/>
      <c r="N3554" s="10"/>
      <c r="O3554" s="10"/>
      <c r="P3554" s="10"/>
      <c r="Q3554" s="10"/>
      <c r="R3554" s="10"/>
      <c r="S3554" s="10"/>
      <c r="T3554" s="10"/>
      <c r="U3554" s="16" t="str">
        <f t="shared" si="56"/>
        <v/>
      </c>
      <c r="V3554" s="16" t="str" cm="1">
        <f t="array" ref="V3554">_xlfn.IFS(AND(ISBLANK(A3554), OR(B3554&lt;&gt;"",C3554&lt;&gt;"",E3554&lt;&gt;"",F3554&lt;&gt;"",G3554&lt;&gt;"",H3554&lt;&gt;"",J3554&lt;&gt;"",K3554&lt;&gt;"",M3554&lt;&gt;"",N3554&lt;&gt;"",O3554&lt;&gt;"",P3554&lt;&gt;"",Q3554&lt;&gt;"",R3554&lt;&gt;"",S3554&lt;&gt;"",T3554&lt;&gt;"",)), "Address Empty", ISBLANK(A3554), "", ISBLANK(B3554), "Room Number Empty", ISBLANK(C3554), "First Name Empty", ISBLANK(E3554), "Last Name Empty", ISBLANK(F3554), "Date of Birth Empty", ISBLANK(G3554), "NI Number Empty", ISBLANK(H3554), "Check In Date Empty", ISBLANK(J3554), "HB Claim Ref Number Empty", ISBLANK(K3554), "Referral Agency Empty", ISBLANK(M3554), "Gender Empty", ISBLANK(N3554), "Religion Empty", ISBLANK(O3554), "Ethnicity Empty", ISBLANK(P3554), "Nationality Empty", ISBLANK(Q3554), "Disability Empty", ISBLANK(R3554), "Sexual Orientation Empty", ISBLANK(S3554), "Language Empty", ISBLANK(T3554), "Risk Assessment Empty", AND(G3554&lt;&gt;"",H3554&lt;&gt;""), IF(SUMPRODUCT(($G$2:$G$5000=G3554)*($H$2:$H$5000=H3554))&gt;1,"CONFLICT: NI and Check-in Date Already in Use","Correct"), TRUE, "Correct")</f>
        <v/>
      </c>
    </row>
    <row r="3555" spans="1:22" s="14" customFormat="1" x14ac:dyDescent="0.5">
      <c r="A3555" s="10"/>
      <c r="B3555" s="11"/>
      <c r="C3555" s="10"/>
      <c r="D3555" s="10"/>
      <c r="E3555" s="10"/>
      <c r="F3555" s="12"/>
      <c r="G3555" s="10"/>
      <c r="H3555" s="12"/>
      <c r="I3555" s="12"/>
      <c r="J3555" s="13"/>
      <c r="K3555" s="10"/>
      <c r="L3555" s="15" t="str">
        <f ca="1">IF(ISBLANK(F3555), "", DATEDIF(Tenants[[#This Row],[DateOfBirth]],TODAY(),"Y"))</f>
        <v/>
      </c>
      <c r="M3555" s="10"/>
      <c r="N3555" s="10"/>
      <c r="O3555" s="10"/>
      <c r="P3555" s="10"/>
      <c r="Q3555" s="10"/>
      <c r="R3555" s="10"/>
      <c r="S3555" s="10"/>
      <c r="T3555" s="10"/>
      <c r="U3555" s="16" t="str">
        <f t="shared" si="56"/>
        <v/>
      </c>
      <c r="V3555" s="16" t="str" cm="1">
        <f t="array" ref="V3555">_xlfn.IFS(AND(ISBLANK(A3555), OR(B3555&lt;&gt;"",C3555&lt;&gt;"",E3555&lt;&gt;"",F3555&lt;&gt;"",G3555&lt;&gt;"",H3555&lt;&gt;"",J3555&lt;&gt;"",K3555&lt;&gt;"",M3555&lt;&gt;"",N3555&lt;&gt;"",O3555&lt;&gt;"",P3555&lt;&gt;"",Q3555&lt;&gt;"",R3555&lt;&gt;"",S3555&lt;&gt;"",T3555&lt;&gt;"",)), "Address Empty", ISBLANK(A3555), "", ISBLANK(B3555), "Room Number Empty", ISBLANK(C3555), "First Name Empty", ISBLANK(E3555), "Last Name Empty", ISBLANK(F3555), "Date of Birth Empty", ISBLANK(G3555), "NI Number Empty", ISBLANK(H3555), "Check In Date Empty", ISBLANK(J3555), "HB Claim Ref Number Empty", ISBLANK(K3555), "Referral Agency Empty", ISBLANK(M3555), "Gender Empty", ISBLANK(N3555), "Religion Empty", ISBLANK(O3555), "Ethnicity Empty", ISBLANK(P3555), "Nationality Empty", ISBLANK(Q3555), "Disability Empty", ISBLANK(R3555), "Sexual Orientation Empty", ISBLANK(S3555), "Language Empty", ISBLANK(T3555), "Risk Assessment Empty", AND(G3555&lt;&gt;"",H3555&lt;&gt;""), IF(SUMPRODUCT(($G$2:$G$5000=G3555)*($H$2:$H$5000=H3555))&gt;1,"CONFLICT: NI and Check-in Date Already in Use","Correct"), TRUE, "Correct")</f>
        <v/>
      </c>
    </row>
    <row r="3556" spans="1:22" s="14" customFormat="1" x14ac:dyDescent="0.5">
      <c r="A3556" s="10"/>
      <c r="B3556" s="11"/>
      <c r="C3556" s="10"/>
      <c r="D3556" s="10"/>
      <c r="E3556" s="10"/>
      <c r="F3556" s="12"/>
      <c r="G3556" s="10"/>
      <c r="H3556" s="12"/>
      <c r="I3556" s="12"/>
      <c r="J3556" s="13"/>
      <c r="K3556" s="10"/>
      <c r="L3556" s="15" t="str">
        <f ca="1">IF(ISBLANK(F3556), "", DATEDIF(Tenants[[#This Row],[DateOfBirth]],TODAY(),"Y"))</f>
        <v/>
      </c>
      <c r="M3556" s="10"/>
      <c r="N3556" s="10"/>
      <c r="O3556" s="10"/>
      <c r="P3556" s="10"/>
      <c r="Q3556" s="10"/>
      <c r="R3556" s="10"/>
      <c r="S3556" s="10"/>
      <c r="T3556" s="10"/>
      <c r="U3556" s="16" t="str">
        <f t="shared" si="56"/>
        <v/>
      </c>
      <c r="V3556" s="16" t="str" cm="1">
        <f t="array" ref="V3556">_xlfn.IFS(AND(ISBLANK(A3556), OR(B3556&lt;&gt;"",C3556&lt;&gt;"",E3556&lt;&gt;"",F3556&lt;&gt;"",G3556&lt;&gt;"",H3556&lt;&gt;"",J3556&lt;&gt;"",K3556&lt;&gt;"",M3556&lt;&gt;"",N3556&lt;&gt;"",O3556&lt;&gt;"",P3556&lt;&gt;"",Q3556&lt;&gt;"",R3556&lt;&gt;"",S3556&lt;&gt;"",T3556&lt;&gt;"",)), "Address Empty", ISBLANK(A3556), "", ISBLANK(B3556), "Room Number Empty", ISBLANK(C3556), "First Name Empty", ISBLANK(E3556), "Last Name Empty", ISBLANK(F3556), "Date of Birth Empty", ISBLANK(G3556), "NI Number Empty", ISBLANK(H3556), "Check In Date Empty", ISBLANK(J3556), "HB Claim Ref Number Empty", ISBLANK(K3556), "Referral Agency Empty", ISBLANK(M3556), "Gender Empty", ISBLANK(N3556), "Religion Empty", ISBLANK(O3556), "Ethnicity Empty", ISBLANK(P3556), "Nationality Empty", ISBLANK(Q3556), "Disability Empty", ISBLANK(R3556), "Sexual Orientation Empty", ISBLANK(S3556), "Language Empty", ISBLANK(T3556), "Risk Assessment Empty", AND(G3556&lt;&gt;"",H3556&lt;&gt;""), IF(SUMPRODUCT(($G$2:$G$5000=G3556)*($H$2:$H$5000=H3556))&gt;1,"CONFLICT: NI and Check-in Date Already in Use","Correct"), TRUE, "Correct")</f>
        <v/>
      </c>
    </row>
    <row r="3557" spans="1:22" s="14" customFormat="1" x14ac:dyDescent="0.5">
      <c r="A3557" s="10"/>
      <c r="B3557" s="11"/>
      <c r="C3557" s="10"/>
      <c r="D3557" s="10"/>
      <c r="E3557" s="10"/>
      <c r="F3557" s="12"/>
      <c r="G3557" s="10"/>
      <c r="H3557" s="12"/>
      <c r="I3557" s="12"/>
      <c r="J3557" s="13"/>
      <c r="K3557" s="10"/>
      <c r="L3557" s="15" t="str">
        <f ca="1">IF(ISBLANK(F3557), "", DATEDIF(Tenants[[#This Row],[DateOfBirth]],TODAY(),"Y"))</f>
        <v/>
      </c>
      <c r="M3557" s="10"/>
      <c r="N3557" s="10"/>
      <c r="O3557" s="10"/>
      <c r="P3557" s="10"/>
      <c r="Q3557" s="10"/>
      <c r="R3557" s="10"/>
      <c r="S3557" s="10"/>
      <c r="T3557" s="10"/>
      <c r="U3557" s="16" t="str">
        <f t="shared" si="56"/>
        <v/>
      </c>
      <c r="V3557" s="16" t="str" cm="1">
        <f t="array" ref="V3557">_xlfn.IFS(AND(ISBLANK(A3557), OR(B3557&lt;&gt;"",C3557&lt;&gt;"",E3557&lt;&gt;"",F3557&lt;&gt;"",G3557&lt;&gt;"",H3557&lt;&gt;"",J3557&lt;&gt;"",K3557&lt;&gt;"",M3557&lt;&gt;"",N3557&lt;&gt;"",O3557&lt;&gt;"",P3557&lt;&gt;"",Q3557&lt;&gt;"",R3557&lt;&gt;"",S3557&lt;&gt;"",T3557&lt;&gt;"",)), "Address Empty", ISBLANK(A3557), "", ISBLANK(B3557), "Room Number Empty", ISBLANK(C3557), "First Name Empty", ISBLANK(E3557), "Last Name Empty", ISBLANK(F3557), "Date of Birth Empty", ISBLANK(G3557), "NI Number Empty", ISBLANK(H3557), "Check In Date Empty", ISBLANK(J3557), "HB Claim Ref Number Empty", ISBLANK(K3557), "Referral Agency Empty", ISBLANK(M3557), "Gender Empty", ISBLANK(N3557), "Religion Empty", ISBLANK(O3557), "Ethnicity Empty", ISBLANK(P3557), "Nationality Empty", ISBLANK(Q3557), "Disability Empty", ISBLANK(R3557), "Sexual Orientation Empty", ISBLANK(S3557), "Language Empty", ISBLANK(T3557), "Risk Assessment Empty", AND(G3557&lt;&gt;"",H3557&lt;&gt;""), IF(SUMPRODUCT(($G$2:$G$5000=G3557)*($H$2:$H$5000=H3557))&gt;1,"CONFLICT: NI and Check-in Date Already in Use","Correct"), TRUE, "Correct")</f>
        <v/>
      </c>
    </row>
    <row r="3558" spans="1:22" s="14" customFormat="1" x14ac:dyDescent="0.5">
      <c r="A3558" s="10"/>
      <c r="B3558" s="11"/>
      <c r="C3558" s="10"/>
      <c r="D3558" s="10"/>
      <c r="E3558" s="10"/>
      <c r="F3558" s="12"/>
      <c r="G3558" s="10"/>
      <c r="H3558" s="12"/>
      <c r="I3558" s="12"/>
      <c r="J3558" s="13"/>
      <c r="K3558" s="10"/>
      <c r="L3558" s="15" t="str">
        <f ca="1">IF(ISBLANK(F3558), "", DATEDIF(Tenants[[#This Row],[DateOfBirth]],TODAY(),"Y"))</f>
        <v/>
      </c>
      <c r="M3558" s="10"/>
      <c r="N3558" s="10"/>
      <c r="O3558" s="10"/>
      <c r="P3558" s="10"/>
      <c r="Q3558" s="10"/>
      <c r="R3558" s="10"/>
      <c r="S3558" s="10"/>
      <c r="T3558" s="10"/>
      <c r="U3558" s="16" t="str">
        <f t="shared" si="56"/>
        <v/>
      </c>
      <c r="V3558" s="16" t="str" cm="1">
        <f t="array" ref="V3558">_xlfn.IFS(AND(ISBLANK(A3558), OR(B3558&lt;&gt;"",C3558&lt;&gt;"",E3558&lt;&gt;"",F3558&lt;&gt;"",G3558&lt;&gt;"",H3558&lt;&gt;"",J3558&lt;&gt;"",K3558&lt;&gt;"",M3558&lt;&gt;"",N3558&lt;&gt;"",O3558&lt;&gt;"",P3558&lt;&gt;"",Q3558&lt;&gt;"",R3558&lt;&gt;"",S3558&lt;&gt;"",T3558&lt;&gt;"",)), "Address Empty", ISBLANK(A3558), "", ISBLANK(B3558), "Room Number Empty", ISBLANK(C3558), "First Name Empty", ISBLANK(E3558), "Last Name Empty", ISBLANK(F3558), "Date of Birth Empty", ISBLANK(G3558), "NI Number Empty", ISBLANK(H3558), "Check In Date Empty", ISBLANK(J3558), "HB Claim Ref Number Empty", ISBLANK(K3558), "Referral Agency Empty", ISBLANK(M3558), "Gender Empty", ISBLANK(N3558), "Religion Empty", ISBLANK(O3558), "Ethnicity Empty", ISBLANK(P3558), "Nationality Empty", ISBLANK(Q3558), "Disability Empty", ISBLANK(R3558), "Sexual Orientation Empty", ISBLANK(S3558), "Language Empty", ISBLANK(T3558), "Risk Assessment Empty", AND(G3558&lt;&gt;"",H3558&lt;&gt;""), IF(SUMPRODUCT(($G$2:$G$5000=G3558)*($H$2:$H$5000=H3558))&gt;1,"CONFLICT: NI and Check-in Date Already in Use","Correct"), TRUE, "Correct")</f>
        <v/>
      </c>
    </row>
    <row r="3559" spans="1:22" s="14" customFormat="1" x14ac:dyDescent="0.5">
      <c r="A3559" s="10"/>
      <c r="B3559" s="11"/>
      <c r="C3559" s="10"/>
      <c r="D3559" s="10"/>
      <c r="E3559" s="10"/>
      <c r="F3559" s="12"/>
      <c r="G3559" s="10"/>
      <c r="H3559" s="12"/>
      <c r="I3559" s="12"/>
      <c r="J3559" s="13"/>
      <c r="K3559" s="10"/>
      <c r="L3559" s="15" t="str">
        <f ca="1">IF(ISBLANK(F3559), "", DATEDIF(Tenants[[#This Row],[DateOfBirth]],TODAY(),"Y"))</f>
        <v/>
      </c>
      <c r="M3559" s="10"/>
      <c r="N3559" s="10"/>
      <c r="O3559" s="10"/>
      <c r="P3559" s="10"/>
      <c r="Q3559" s="10"/>
      <c r="R3559" s="10"/>
      <c r="S3559" s="10"/>
      <c r="T3559" s="10"/>
      <c r="U3559" s="16" t="str">
        <f t="shared" si="56"/>
        <v/>
      </c>
      <c r="V3559" s="16" t="str" cm="1">
        <f t="array" ref="V3559">_xlfn.IFS(AND(ISBLANK(A3559), OR(B3559&lt;&gt;"",C3559&lt;&gt;"",E3559&lt;&gt;"",F3559&lt;&gt;"",G3559&lt;&gt;"",H3559&lt;&gt;"",J3559&lt;&gt;"",K3559&lt;&gt;"",M3559&lt;&gt;"",N3559&lt;&gt;"",O3559&lt;&gt;"",P3559&lt;&gt;"",Q3559&lt;&gt;"",R3559&lt;&gt;"",S3559&lt;&gt;"",T3559&lt;&gt;"",)), "Address Empty", ISBLANK(A3559), "", ISBLANK(B3559), "Room Number Empty", ISBLANK(C3559), "First Name Empty", ISBLANK(E3559), "Last Name Empty", ISBLANK(F3559), "Date of Birth Empty", ISBLANK(G3559), "NI Number Empty", ISBLANK(H3559), "Check In Date Empty", ISBLANK(J3559), "HB Claim Ref Number Empty", ISBLANK(K3559), "Referral Agency Empty", ISBLANK(M3559), "Gender Empty", ISBLANK(N3559), "Religion Empty", ISBLANK(O3559), "Ethnicity Empty", ISBLANK(P3559), "Nationality Empty", ISBLANK(Q3559), "Disability Empty", ISBLANK(R3559), "Sexual Orientation Empty", ISBLANK(S3559), "Language Empty", ISBLANK(T3559), "Risk Assessment Empty", AND(G3559&lt;&gt;"",H3559&lt;&gt;""), IF(SUMPRODUCT(($G$2:$G$5000=G3559)*($H$2:$H$5000=H3559))&gt;1,"CONFLICT: NI and Check-in Date Already in Use","Correct"), TRUE, "Correct")</f>
        <v/>
      </c>
    </row>
    <row r="3560" spans="1:22" s="14" customFormat="1" x14ac:dyDescent="0.5">
      <c r="A3560" s="10"/>
      <c r="B3560" s="11"/>
      <c r="C3560" s="10"/>
      <c r="D3560" s="10"/>
      <c r="E3560" s="10"/>
      <c r="F3560" s="12"/>
      <c r="G3560" s="10"/>
      <c r="H3560" s="12"/>
      <c r="I3560" s="12"/>
      <c r="J3560" s="13"/>
      <c r="K3560" s="10"/>
      <c r="L3560" s="15" t="str">
        <f ca="1">IF(ISBLANK(F3560), "", DATEDIF(Tenants[[#This Row],[DateOfBirth]],TODAY(),"Y"))</f>
        <v/>
      </c>
      <c r="M3560" s="10"/>
      <c r="N3560" s="10"/>
      <c r="O3560" s="10"/>
      <c r="P3560" s="10"/>
      <c r="Q3560" s="10"/>
      <c r="R3560" s="10"/>
      <c r="S3560" s="10"/>
      <c r="T3560" s="10"/>
      <c r="U3560" s="16" t="str">
        <f t="shared" si="56"/>
        <v/>
      </c>
      <c r="V3560" s="16" t="str" cm="1">
        <f t="array" ref="V3560">_xlfn.IFS(AND(ISBLANK(A3560), OR(B3560&lt;&gt;"",C3560&lt;&gt;"",E3560&lt;&gt;"",F3560&lt;&gt;"",G3560&lt;&gt;"",H3560&lt;&gt;"",J3560&lt;&gt;"",K3560&lt;&gt;"",M3560&lt;&gt;"",N3560&lt;&gt;"",O3560&lt;&gt;"",P3560&lt;&gt;"",Q3560&lt;&gt;"",R3560&lt;&gt;"",S3560&lt;&gt;"",T3560&lt;&gt;"",)), "Address Empty", ISBLANK(A3560), "", ISBLANK(B3560), "Room Number Empty", ISBLANK(C3560), "First Name Empty", ISBLANK(E3560), "Last Name Empty", ISBLANK(F3560), "Date of Birth Empty", ISBLANK(G3560), "NI Number Empty", ISBLANK(H3560), "Check In Date Empty", ISBLANK(J3560), "HB Claim Ref Number Empty", ISBLANK(K3560), "Referral Agency Empty", ISBLANK(M3560), "Gender Empty", ISBLANK(N3560), "Religion Empty", ISBLANK(O3560), "Ethnicity Empty", ISBLANK(P3560), "Nationality Empty", ISBLANK(Q3560), "Disability Empty", ISBLANK(R3560), "Sexual Orientation Empty", ISBLANK(S3560), "Language Empty", ISBLANK(T3560), "Risk Assessment Empty", AND(G3560&lt;&gt;"",H3560&lt;&gt;""), IF(SUMPRODUCT(($G$2:$G$5000=G3560)*($H$2:$H$5000=H3560))&gt;1,"CONFLICT: NI and Check-in Date Already in Use","Correct"), TRUE, "Correct")</f>
        <v/>
      </c>
    </row>
    <row r="3561" spans="1:22" s="14" customFormat="1" x14ac:dyDescent="0.5">
      <c r="A3561" s="10"/>
      <c r="B3561" s="11"/>
      <c r="C3561" s="10"/>
      <c r="D3561" s="10"/>
      <c r="E3561" s="10"/>
      <c r="F3561" s="12"/>
      <c r="G3561" s="10"/>
      <c r="H3561" s="12"/>
      <c r="I3561" s="12"/>
      <c r="J3561" s="13"/>
      <c r="K3561" s="10"/>
      <c r="L3561" s="15" t="str">
        <f ca="1">IF(ISBLANK(F3561), "", DATEDIF(Tenants[[#This Row],[DateOfBirth]],TODAY(),"Y"))</f>
        <v/>
      </c>
      <c r="M3561" s="10"/>
      <c r="N3561" s="10"/>
      <c r="O3561" s="10"/>
      <c r="P3561" s="10"/>
      <c r="Q3561" s="10"/>
      <c r="R3561" s="10"/>
      <c r="S3561" s="10"/>
      <c r="T3561" s="10"/>
      <c r="U3561" s="16" t="str">
        <f t="shared" si="56"/>
        <v/>
      </c>
      <c r="V3561" s="16" t="str" cm="1">
        <f t="array" ref="V3561">_xlfn.IFS(AND(ISBLANK(A3561), OR(B3561&lt;&gt;"",C3561&lt;&gt;"",E3561&lt;&gt;"",F3561&lt;&gt;"",G3561&lt;&gt;"",H3561&lt;&gt;"",J3561&lt;&gt;"",K3561&lt;&gt;"",M3561&lt;&gt;"",N3561&lt;&gt;"",O3561&lt;&gt;"",P3561&lt;&gt;"",Q3561&lt;&gt;"",R3561&lt;&gt;"",S3561&lt;&gt;"",T3561&lt;&gt;"",)), "Address Empty", ISBLANK(A3561), "", ISBLANK(B3561), "Room Number Empty", ISBLANK(C3561), "First Name Empty", ISBLANK(E3561), "Last Name Empty", ISBLANK(F3561), "Date of Birth Empty", ISBLANK(G3561), "NI Number Empty", ISBLANK(H3561), "Check In Date Empty", ISBLANK(J3561), "HB Claim Ref Number Empty", ISBLANK(K3561), "Referral Agency Empty", ISBLANK(M3561), "Gender Empty", ISBLANK(N3561), "Religion Empty", ISBLANK(O3561), "Ethnicity Empty", ISBLANK(P3561), "Nationality Empty", ISBLANK(Q3561), "Disability Empty", ISBLANK(R3561), "Sexual Orientation Empty", ISBLANK(S3561), "Language Empty", ISBLANK(T3561), "Risk Assessment Empty", AND(G3561&lt;&gt;"",H3561&lt;&gt;""), IF(SUMPRODUCT(($G$2:$G$5000=G3561)*($H$2:$H$5000=H3561))&gt;1,"CONFLICT: NI and Check-in Date Already in Use","Correct"), TRUE, "Correct")</f>
        <v/>
      </c>
    </row>
    <row r="3562" spans="1:22" s="14" customFormat="1" x14ac:dyDescent="0.5">
      <c r="A3562" s="10"/>
      <c r="B3562" s="11"/>
      <c r="C3562" s="10"/>
      <c r="D3562" s="10"/>
      <c r="E3562" s="10"/>
      <c r="F3562" s="12"/>
      <c r="G3562" s="10"/>
      <c r="H3562" s="12"/>
      <c r="I3562" s="12"/>
      <c r="J3562" s="13"/>
      <c r="K3562" s="10"/>
      <c r="L3562" s="15" t="str">
        <f ca="1">IF(ISBLANK(F3562), "", DATEDIF(Tenants[[#This Row],[DateOfBirth]],TODAY(),"Y"))</f>
        <v/>
      </c>
      <c r="M3562" s="10"/>
      <c r="N3562" s="10"/>
      <c r="O3562" s="10"/>
      <c r="P3562" s="10"/>
      <c r="Q3562" s="10"/>
      <c r="R3562" s="10"/>
      <c r="S3562" s="10"/>
      <c r="T3562" s="10"/>
      <c r="U3562" s="16" t="str">
        <f t="shared" si="56"/>
        <v/>
      </c>
      <c r="V3562" s="16" t="str" cm="1">
        <f t="array" ref="V3562">_xlfn.IFS(AND(ISBLANK(A3562), OR(B3562&lt;&gt;"",C3562&lt;&gt;"",E3562&lt;&gt;"",F3562&lt;&gt;"",G3562&lt;&gt;"",H3562&lt;&gt;"",J3562&lt;&gt;"",K3562&lt;&gt;"",M3562&lt;&gt;"",N3562&lt;&gt;"",O3562&lt;&gt;"",P3562&lt;&gt;"",Q3562&lt;&gt;"",R3562&lt;&gt;"",S3562&lt;&gt;"",T3562&lt;&gt;"",)), "Address Empty", ISBLANK(A3562), "", ISBLANK(B3562), "Room Number Empty", ISBLANK(C3562), "First Name Empty", ISBLANK(E3562), "Last Name Empty", ISBLANK(F3562), "Date of Birth Empty", ISBLANK(G3562), "NI Number Empty", ISBLANK(H3562), "Check In Date Empty", ISBLANK(J3562), "HB Claim Ref Number Empty", ISBLANK(K3562), "Referral Agency Empty", ISBLANK(M3562), "Gender Empty", ISBLANK(N3562), "Religion Empty", ISBLANK(O3562), "Ethnicity Empty", ISBLANK(P3562), "Nationality Empty", ISBLANK(Q3562), "Disability Empty", ISBLANK(R3562), "Sexual Orientation Empty", ISBLANK(S3562), "Language Empty", ISBLANK(T3562), "Risk Assessment Empty", AND(G3562&lt;&gt;"",H3562&lt;&gt;""), IF(SUMPRODUCT(($G$2:$G$5000=G3562)*($H$2:$H$5000=H3562))&gt;1,"CONFLICT: NI and Check-in Date Already in Use","Correct"), TRUE, "Correct")</f>
        <v/>
      </c>
    </row>
    <row r="3563" spans="1:22" s="14" customFormat="1" x14ac:dyDescent="0.5">
      <c r="A3563" s="10"/>
      <c r="B3563" s="11"/>
      <c r="C3563" s="10"/>
      <c r="D3563" s="10"/>
      <c r="E3563" s="10"/>
      <c r="F3563" s="12"/>
      <c r="G3563" s="10"/>
      <c r="H3563" s="12"/>
      <c r="I3563" s="12"/>
      <c r="J3563" s="13"/>
      <c r="K3563" s="10"/>
      <c r="L3563" s="15" t="str">
        <f ca="1">IF(ISBLANK(F3563), "", DATEDIF(Tenants[[#This Row],[DateOfBirth]],TODAY(),"Y"))</f>
        <v/>
      </c>
      <c r="M3563" s="10"/>
      <c r="N3563" s="10"/>
      <c r="O3563" s="10"/>
      <c r="P3563" s="10"/>
      <c r="Q3563" s="10"/>
      <c r="R3563" s="10"/>
      <c r="S3563" s="10"/>
      <c r="T3563" s="10"/>
      <c r="U3563" s="16" t="str">
        <f t="shared" si="56"/>
        <v/>
      </c>
      <c r="V3563" s="16" t="str" cm="1">
        <f t="array" ref="V3563">_xlfn.IFS(AND(ISBLANK(A3563), OR(B3563&lt;&gt;"",C3563&lt;&gt;"",E3563&lt;&gt;"",F3563&lt;&gt;"",G3563&lt;&gt;"",H3563&lt;&gt;"",J3563&lt;&gt;"",K3563&lt;&gt;"",M3563&lt;&gt;"",N3563&lt;&gt;"",O3563&lt;&gt;"",P3563&lt;&gt;"",Q3563&lt;&gt;"",R3563&lt;&gt;"",S3563&lt;&gt;"",T3563&lt;&gt;"",)), "Address Empty", ISBLANK(A3563), "", ISBLANK(B3563), "Room Number Empty", ISBLANK(C3563), "First Name Empty", ISBLANK(E3563), "Last Name Empty", ISBLANK(F3563), "Date of Birth Empty", ISBLANK(G3563), "NI Number Empty", ISBLANK(H3563), "Check In Date Empty", ISBLANK(J3563), "HB Claim Ref Number Empty", ISBLANK(K3563), "Referral Agency Empty", ISBLANK(M3563), "Gender Empty", ISBLANK(N3563), "Religion Empty", ISBLANK(O3563), "Ethnicity Empty", ISBLANK(P3563), "Nationality Empty", ISBLANK(Q3563), "Disability Empty", ISBLANK(R3563), "Sexual Orientation Empty", ISBLANK(S3563), "Language Empty", ISBLANK(T3563), "Risk Assessment Empty", AND(G3563&lt;&gt;"",H3563&lt;&gt;""), IF(SUMPRODUCT(($G$2:$G$5000=G3563)*($H$2:$H$5000=H3563))&gt;1,"CONFLICT: NI and Check-in Date Already in Use","Correct"), TRUE, "Correct")</f>
        <v/>
      </c>
    </row>
    <row r="3564" spans="1:22" s="14" customFormat="1" x14ac:dyDescent="0.5">
      <c r="A3564" s="10"/>
      <c r="B3564" s="11"/>
      <c r="C3564" s="10"/>
      <c r="D3564" s="10"/>
      <c r="E3564" s="10"/>
      <c r="F3564" s="12"/>
      <c r="G3564" s="10"/>
      <c r="H3564" s="12"/>
      <c r="I3564" s="12"/>
      <c r="J3564" s="13"/>
      <c r="K3564" s="10"/>
      <c r="L3564" s="15" t="str">
        <f ca="1">IF(ISBLANK(F3564), "", DATEDIF(Tenants[[#This Row],[DateOfBirth]],TODAY(),"Y"))</f>
        <v/>
      </c>
      <c r="M3564" s="10"/>
      <c r="N3564" s="10"/>
      <c r="O3564" s="10"/>
      <c r="P3564" s="10"/>
      <c r="Q3564" s="10"/>
      <c r="R3564" s="10"/>
      <c r="S3564" s="10"/>
      <c r="T3564" s="10"/>
      <c r="U3564" s="16" t="str">
        <f t="shared" ref="U3564:U3627" si="57">IF(AND(ISBLANK(H3564),ISBLANK(I3564)),"",IF(ISBLANK(I3564),"ONGOING",DATEDIF(H3564,I3564,"Y")&amp;" YEAR(S) "&amp;DATEDIF(H3564,I3564,"YM")&amp;" MONTH(S)"))</f>
        <v/>
      </c>
      <c r="V3564" s="16" t="str" cm="1">
        <f t="array" ref="V3564">_xlfn.IFS(AND(ISBLANK(A3564), OR(B3564&lt;&gt;"",C3564&lt;&gt;"",E3564&lt;&gt;"",F3564&lt;&gt;"",G3564&lt;&gt;"",H3564&lt;&gt;"",J3564&lt;&gt;"",K3564&lt;&gt;"",M3564&lt;&gt;"",N3564&lt;&gt;"",O3564&lt;&gt;"",P3564&lt;&gt;"",Q3564&lt;&gt;"",R3564&lt;&gt;"",S3564&lt;&gt;"",T3564&lt;&gt;"",)), "Address Empty", ISBLANK(A3564), "", ISBLANK(B3564), "Room Number Empty", ISBLANK(C3564), "First Name Empty", ISBLANK(E3564), "Last Name Empty", ISBLANK(F3564), "Date of Birth Empty", ISBLANK(G3564), "NI Number Empty", ISBLANK(H3564), "Check In Date Empty", ISBLANK(J3564), "HB Claim Ref Number Empty", ISBLANK(K3564), "Referral Agency Empty", ISBLANK(M3564), "Gender Empty", ISBLANK(N3564), "Religion Empty", ISBLANK(O3564), "Ethnicity Empty", ISBLANK(P3564), "Nationality Empty", ISBLANK(Q3564), "Disability Empty", ISBLANK(R3564), "Sexual Orientation Empty", ISBLANK(S3564), "Language Empty", ISBLANK(T3564), "Risk Assessment Empty", AND(G3564&lt;&gt;"",H3564&lt;&gt;""), IF(SUMPRODUCT(($G$2:$G$5000=G3564)*($H$2:$H$5000=H3564))&gt;1,"CONFLICT: NI and Check-in Date Already in Use","Correct"), TRUE, "Correct")</f>
        <v/>
      </c>
    </row>
    <row r="3565" spans="1:22" s="14" customFormat="1" x14ac:dyDescent="0.5">
      <c r="A3565" s="10"/>
      <c r="B3565" s="11"/>
      <c r="C3565" s="10"/>
      <c r="D3565" s="10"/>
      <c r="E3565" s="10"/>
      <c r="F3565" s="12"/>
      <c r="G3565" s="10"/>
      <c r="H3565" s="12"/>
      <c r="I3565" s="12"/>
      <c r="J3565" s="13"/>
      <c r="K3565" s="10"/>
      <c r="L3565" s="15" t="str">
        <f ca="1">IF(ISBLANK(F3565), "", DATEDIF(Tenants[[#This Row],[DateOfBirth]],TODAY(),"Y"))</f>
        <v/>
      </c>
      <c r="M3565" s="10"/>
      <c r="N3565" s="10"/>
      <c r="O3565" s="10"/>
      <c r="P3565" s="10"/>
      <c r="Q3565" s="10"/>
      <c r="R3565" s="10"/>
      <c r="S3565" s="10"/>
      <c r="T3565" s="10"/>
      <c r="U3565" s="16" t="str">
        <f t="shared" si="57"/>
        <v/>
      </c>
      <c r="V3565" s="16" t="str" cm="1">
        <f t="array" ref="V3565">_xlfn.IFS(AND(ISBLANK(A3565), OR(B3565&lt;&gt;"",C3565&lt;&gt;"",E3565&lt;&gt;"",F3565&lt;&gt;"",G3565&lt;&gt;"",H3565&lt;&gt;"",J3565&lt;&gt;"",K3565&lt;&gt;"",M3565&lt;&gt;"",N3565&lt;&gt;"",O3565&lt;&gt;"",P3565&lt;&gt;"",Q3565&lt;&gt;"",R3565&lt;&gt;"",S3565&lt;&gt;"",T3565&lt;&gt;"",)), "Address Empty", ISBLANK(A3565), "", ISBLANK(B3565), "Room Number Empty", ISBLANK(C3565), "First Name Empty", ISBLANK(E3565), "Last Name Empty", ISBLANK(F3565), "Date of Birth Empty", ISBLANK(G3565), "NI Number Empty", ISBLANK(H3565), "Check In Date Empty", ISBLANK(J3565), "HB Claim Ref Number Empty", ISBLANK(K3565), "Referral Agency Empty", ISBLANK(M3565), "Gender Empty", ISBLANK(N3565), "Religion Empty", ISBLANK(O3565), "Ethnicity Empty", ISBLANK(P3565), "Nationality Empty", ISBLANK(Q3565), "Disability Empty", ISBLANK(R3565), "Sexual Orientation Empty", ISBLANK(S3565), "Language Empty", ISBLANK(T3565), "Risk Assessment Empty", AND(G3565&lt;&gt;"",H3565&lt;&gt;""), IF(SUMPRODUCT(($G$2:$G$5000=G3565)*($H$2:$H$5000=H3565))&gt;1,"CONFLICT: NI and Check-in Date Already in Use","Correct"), TRUE, "Correct")</f>
        <v/>
      </c>
    </row>
    <row r="3566" spans="1:22" s="14" customFormat="1" x14ac:dyDescent="0.5">
      <c r="A3566" s="10"/>
      <c r="B3566" s="11"/>
      <c r="C3566" s="10"/>
      <c r="D3566" s="10"/>
      <c r="E3566" s="10"/>
      <c r="F3566" s="12"/>
      <c r="G3566" s="10"/>
      <c r="H3566" s="12"/>
      <c r="I3566" s="12"/>
      <c r="J3566" s="13"/>
      <c r="K3566" s="10"/>
      <c r="L3566" s="15" t="str">
        <f ca="1">IF(ISBLANK(F3566), "", DATEDIF(Tenants[[#This Row],[DateOfBirth]],TODAY(),"Y"))</f>
        <v/>
      </c>
      <c r="M3566" s="10"/>
      <c r="N3566" s="10"/>
      <c r="O3566" s="10"/>
      <c r="P3566" s="10"/>
      <c r="Q3566" s="10"/>
      <c r="R3566" s="10"/>
      <c r="S3566" s="10"/>
      <c r="T3566" s="10"/>
      <c r="U3566" s="16" t="str">
        <f t="shared" si="57"/>
        <v/>
      </c>
      <c r="V3566" s="16" t="str" cm="1">
        <f t="array" ref="V3566">_xlfn.IFS(AND(ISBLANK(A3566), OR(B3566&lt;&gt;"",C3566&lt;&gt;"",E3566&lt;&gt;"",F3566&lt;&gt;"",G3566&lt;&gt;"",H3566&lt;&gt;"",J3566&lt;&gt;"",K3566&lt;&gt;"",M3566&lt;&gt;"",N3566&lt;&gt;"",O3566&lt;&gt;"",P3566&lt;&gt;"",Q3566&lt;&gt;"",R3566&lt;&gt;"",S3566&lt;&gt;"",T3566&lt;&gt;"",)), "Address Empty", ISBLANK(A3566), "", ISBLANK(B3566), "Room Number Empty", ISBLANK(C3566), "First Name Empty", ISBLANK(E3566), "Last Name Empty", ISBLANK(F3566), "Date of Birth Empty", ISBLANK(G3566), "NI Number Empty", ISBLANK(H3566), "Check In Date Empty", ISBLANK(J3566), "HB Claim Ref Number Empty", ISBLANK(K3566), "Referral Agency Empty", ISBLANK(M3566), "Gender Empty", ISBLANK(N3566), "Religion Empty", ISBLANK(O3566), "Ethnicity Empty", ISBLANK(P3566), "Nationality Empty", ISBLANK(Q3566), "Disability Empty", ISBLANK(R3566), "Sexual Orientation Empty", ISBLANK(S3566), "Language Empty", ISBLANK(T3566), "Risk Assessment Empty", AND(G3566&lt;&gt;"",H3566&lt;&gt;""), IF(SUMPRODUCT(($G$2:$G$5000=G3566)*($H$2:$H$5000=H3566))&gt;1,"CONFLICT: NI and Check-in Date Already in Use","Correct"), TRUE, "Correct")</f>
        <v/>
      </c>
    </row>
    <row r="3567" spans="1:22" s="14" customFormat="1" x14ac:dyDescent="0.5">
      <c r="A3567" s="10"/>
      <c r="B3567" s="11"/>
      <c r="C3567" s="10"/>
      <c r="D3567" s="10"/>
      <c r="E3567" s="10"/>
      <c r="F3567" s="12"/>
      <c r="G3567" s="10"/>
      <c r="H3567" s="12"/>
      <c r="I3567" s="12"/>
      <c r="J3567" s="13"/>
      <c r="K3567" s="10"/>
      <c r="L3567" s="15" t="str">
        <f ca="1">IF(ISBLANK(F3567), "", DATEDIF(Tenants[[#This Row],[DateOfBirth]],TODAY(),"Y"))</f>
        <v/>
      </c>
      <c r="M3567" s="10"/>
      <c r="N3567" s="10"/>
      <c r="O3567" s="10"/>
      <c r="P3567" s="10"/>
      <c r="Q3567" s="10"/>
      <c r="R3567" s="10"/>
      <c r="S3567" s="10"/>
      <c r="T3567" s="10"/>
      <c r="U3567" s="16" t="str">
        <f t="shared" si="57"/>
        <v/>
      </c>
      <c r="V3567" s="16" t="str" cm="1">
        <f t="array" ref="V3567">_xlfn.IFS(AND(ISBLANK(A3567), OR(B3567&lt;&gt;"",C3567&lt;&gt;"",E3567&lt;&gt;"",F3567&lt;&gt;"",G3567&lt;&gt;"",H3567&lt;&gt;"",J3567&lt;&gt;"",K3567&lt;&gt;"",M3567&lt;&gt;"",N3567&lt;&gt;"",O3567&lt;&gt;"",P3567&lt;&gt;"",Q3567&lt;&gt;"",R3567&lt;&gt;"",S3567&lt;&gt;"",T3567&lt;&gt;"",)), "Address Empty", ISBLANK(A3567), "", ISBLANK(B3567), "Room Number Empty", ISBLANK(C3567), "First Name Empty", ISBLANK(E3567), "Last Name Empty", ISBLANK(F3567), "Date of Birth Empty", ISBLANK(G3567), "NI Number Empty", ISBLANK(H3567), "Check In Date Empty", ISBLANK(J3567), "HB Claim Ref Number Empty", ISBLANK(K3567), "Referral Agency Empty", ISBLANK(M3567), "Gender Empty", ISBLANK(N3567), "Religion Empty", ISBLANK(O3567), "Ethnicity Empty", ISBLANK(P3567), "Nationality Empty", ISBLANK(Q3567), "Disability Empty", ISBLANK(R3567), "Sexual Orientation Empty", ISBLANK(S3567), "Language Empty", ISBLANK(T3567), "Risk Assessment Empty", AND(G3567&lt;&gt;"",H3567&lt;&gt;""), IF(SUMPRODUCT(($G$2:$G$5000=G3567)*($H$2:$H$5000=H3567))&gt;1,"CONFLICT: NI and Check-in Date Already in Use","Correct"), TRUE, "Correct")</f>
        <v/>
      </c>
    </row>
    <row r="3568" spans="1:22" s="14" customFormat="1" x14ac:dyDescent="0.5">
      <c r="A3568" s="10"/>
      <c r="B3568" s="11"/>
      <c r="C3568" s="10"/>
      <c r="D3568" s="10"/>
      <c r="E3568" s="10"/>
      <c r="F3568" s="12"/>
      <c r="G3568" s="10"/>
      <c r="H3568" s="12"/>
      <c r="I3568" s="12"/>
      <c r="J3568" s="13"/>
      <c r="K3568" s="10"/>
      <c r="L3568" s="15" t="str">
        <f ca="1">IF(ISBLANK(F3568), "", DATEDIF(Tenants[[#This Row],[DateOfBirth]],TODAY(),"Y"))</f>
        <v/>
      </c>
      <c r="M3568" s="10"/>
      <c r="N3568" s="10"/>
      <c r="O3568" s="10"/>
      <c r="P3568" s="10"/>
      <c r="Q3568" s="10"/>
      <c r="R3568" s="10"/>
      <c r="S3568" s="10"/>
      <c r="T3568" s="10"/>
      <c r="U3568" s="16" t="str">
        <f t="shared" si="57"/>
        <v/>
      </c>
      <c r="V3568" s="16" t="str" cm="1">
        <f t="array" ref="V3568">_xlfn.IFS(AND(ISBLANK(A3568), OR(B3568&lt;&gt;"",C3568&lt;&gt;"",E3568&lt;&gt;"",F3568&lt;&gt;"",G3568&lt;&gt;"",H3568&lt;&gt;"",J3568&lt;&gt;"",K3568&lt;&gt;"",M3568&lt;&gt;"",N3568&lt;&gt;"",O3568&lt;&gt;"",P3568&lt;&gt;"",Q3568&lt;&gt;"",R3568&lt;&gt;"",S3568&lt;&gt;"",T3568&lt;&gt;"",)), "Address Empty", ISBLANK(A3568), "", ISBLANK(B3568), "Room Number Empty", ISBLANK(C3568), "First Name Empty", ISBLANK(E3568), "Last Name Empty", ISBLANK(F3568), "Date of Birth Empty", ISBLANK(G3568), "NI Number Empty", ISBLANK(H3568), "Check In Date Empty", ISBLANK(J3568), "HB Claim Ref Number Empty", ISBLANK(K3568), "Referral Agency Empty", ISBLANK(M3568), "Gender Empty", ISBLANK(N3568), "Religion Empty", ISBLANK(O3568), "Ethnicity Empty", ISBLANK(P3568), "Nationality Empty", ISBLANK(Q3568), "Disability Empty", ISBLANK(R3568), "Sexual Orientation Empty", ISBLANK(S3568), "Language Empty", ISBLANK(T3568), "Risk Assessment Empty", AND(G3568&lt;&gt;"",H3568&lt;&gt;""), IF(SUMPRODUCT(($G$2:$G$5000=G3568)*($H$2:$H$5000=H3568))&gt;1,"CONFLICT: NI and Check-in Date Already in Use","Correct"), TRUE, "Correct")</f>
        <v/>
      </c>
    </row>
    <row r="3569" spans="1:22" s="14" customFormat="1" x14ac:dyDescent="0.5">
      <c r="A3569" s="10"/>
      <c r="B3569" s="11"/>
      <c r="C3569" s="10"/>
      <c r="D3569" s="10"/>
      <c r="E3569" s="10"/>
      <c r="F3569" s="12"/>
      <c r="G3569" s="10"/>
      <c r="H3569" s="12"/>
      <c r="I3569" s="12"/>
      <c r="J3569" s="13"/>
      <c r="K3569" s="10"/>
      <c r="L3569" s="15" t="str">
        <f ca="1">IF(ISBLANK(F3569), "", DATEDIF(Tenants[[#This Row],[DateOfBirth]],TODAY(),"Y"))</f>
        <v/>
      </c>
      <c r="M3569" s="10"/>
      <c r="N3569" s="10"/>
      <c r="O3569" s="10"/>
      <c r="P3569" s="10"/>
      <c r="Q3569" s="10"/>
      <c r="R3569" s="10"/>
      <c r="S3569" s="10"/>
      <c r="T3569" s="10"/>
      <c r="U3569" s="16" t="str">
        <f t="shared" si="57"/>
        <v/>
      </c>
      <c r="V3569" s="16" t="str" cm="1">
        <f t="array" ref="V3569">_xlfn.IFS(AND(ISBLANK(A3569), OR(B3569&lt;&gt;"",C3569&lt;&gt;"",E3569&lt;&gt;"",F3569&lt;&gt;"",G3569&lt;&gt;"",H3569&lt;&gt;"",J3569&lt;&gt;"",K3569&lt;&gt;"",M3569&lt;&gt;"",N3569&lt;&gt;"",O3569&lt;&gt;"",P3569&lt;&gt;"",Q3569&lt;&gt;"",R3569&lt;&gt;"",S3569&lt;&gt;"",T3569&lt;&gt;"",)), "Address Empty", ISBLANK(A3569), "", ISBLANK(B3569), "Room Number Empty", ISBLANK(C3569), "First Name Empty", ISBLANK(E3569), "Last Name Empty", ISBLANK(F3569), "Date of Birth Empty", ISBLANK(G3569), "NI Number Empty", ISBLANK(H3569), "Check In Date Empty", ISBLANK(J3569), "HB Claim Ref Number Empty", ISBLANK(K3569), "Referral Agency Empty", ISBLANK(M3569), "Gender Empty", ISBLANK(N3569), "Religion Empty", ISBLANK(O3569), "Ethnicity Empty", ISBLANK(P3569), "Nationality Empty", ISBLANK(Q3569), "Disability Empty", ISBLANK(R3569), "Sexual Orientation Empty", ISBLANK(S3569), "Language Empty", ISBLANK(T3569), "Risk Assessment Empty", AND(G3569&lt;&gt;"",H3569&lt;&gt;""), IF(SUMPRODUCT(($G$2:$G$5000=G3569)*($H$2:$H$5000=H3569))&gt;1,"CONFLICT: NI and Check-in Date Already in Use","Correct"), TRUE, "Correct")</f>
        <v/>
      </c>
    </row>
    <row r="3570" spans="1:22" s="14" customFormat="1" x14ac:dyDescent="0.5">
      <c r="A3570" s="10"/>
      <c r="B3570" s="11"/>
      <c r="C3570" s="10"/>
      <c r="D3570" s="10"/>
      <c r="E3570" s="10"/>
      <c r="F3570" s="12"/>
      <c r="G3570" s="10"/>
      <c r="H3570" s="12"/>
      <c r="I3570" s="12"/>
      <c r="J3570" s="13"/>
      <c r="K3570" s="10"/>
      <c r="L3570" s="15" t="str">
        <f ca="1">IF(ISBLANK(F3570), "", DATEDIF(Tenants[[#This Row],[DateOfBirth]],TODAY(),"Y"))</f>
        <v/>
      </c>
      <c r="M3570" s="10"/>
      <c r="N3570" s="10"/>
      <c r="O3570" s="10"/>
      <c r="P3570" s="10"/>
      <c r="Q3570" s="10"/>
      <c r="R3570" s="10"/>
      <c r="S3570" s="10"/>
      <c r="T3570" s="10"/>
      <c r="U3570" s="16" t="str">
        <f t="shared" si="57"/>
        <v/>
      </c>
      <c r="V3570" s="16" t="str" cm="1">
        <f t="array" ref="V3570">_xlfn.IFS(AND(ISBLANK(A3570), OR(B3570&lt;&gt;"",C3570&lt;&gt;"",E3570&lt;&gt;"",F3570&lt;&gt;"",G3570&lt;&gt;"",H3570&lt;&gt;"",J3570&lt;&gt;"",K3570&lt;&gt;"",M3570&lt;&gt;"",N3570&lt;&gt;"",O3570&lt;&gt;"",P3570&lt;&gt;"",Q3570&lt;&gt;"",R3570&lt;&gt;"",S3570&lt;&gt;"",T3570&lt;&gt;"",)), "Address Empty", ISBLANK(A3570), "", ISBLANK(B3570), "Room Number Empty", ISBLANK(C3570), "First Name Empty", ISBLANK(E3570), "Last Name Empty", ISBLANK(F3570), "Date of Birth Empty", ISBLANK(G3570), "NI Number Empty", ISBLANK(H3570), "Check In Date Empty", ISBLANK(J3570), "HB Claim Ref Number Empty", ISBLANK(K3570), "Referral Agency Empty", ISBLANK(M3570), "Gender Empty", ISBLANK(N3570), "Religion Empty", ISBLANK(O3570), "Ethnicity Empty", ISBLANK(P3570), "Nationality Empty", ISBLANK(Q3570), "Disability Empty", ISBLANK(R3570), "Sexual Orientation Empty", ISBLANK(S3570), "Language Empty", ISBLANK(T3570), "Risk Assessment Empty", AND(G3570&lt;&gt;"",H3570&lt;&gt;""), IF(SUMPRODUCT(($G$2:$G$5000=G3570)*($H$2:$H$5000=H3570))&gt;1,"CONFLICT: NI and Check-in Date Already in Use","Correct"), TRUE, "Correct")</f>
        <v/>
      </c>
    </row>
    <row r="3571" spans="1:22" s="14" customFormat="1" x14ac:dyDescent="0.5">
      <c r="A3571" s="10"/>
      <c r="B3571" s="11"/>
      <c r="C3571" s="10"/>
      <c r="D3571" s="10"/>
      <c r="E3571" s="10"/>
      <c r="F3571" s="12"/>
      <c r="G3571" s="10"/>
      <c r="H3571" s="12"/>
      <c r="I3571" s="12"/>
      <c r="J3571" s="13"/>
      <c r="K3571" s="10"/>
      <c r="L3571" s="15" t="str">
        <f ca="1">IF(ISBLANK(F3571), "", DATEDIF(Tenants[[#This Row],[DateOfBirth]],TODAY(),"Y"))</f>
        <v/>
      </c>
      <c r="M3571" s="10"/>
      <c r="N3571" s="10"/>
      <c r="O3571" s="10"/>
      <c r="P3571" s="10"/>
      <c r="Q3571" s="10"/>
      <c r="R3571" s="10"/>
      <c r="S3571" s="10"/>
      <c r="T3571" s="10"/>
      <c r="U3571" s="16" t="str">
        <f t="shared" si="57"/>
        <v/>
      </c>
      <c r="V3571" s="16" t="str" cm="1">
        <f t="array" ref="V3571">_xlfn.IFS(AND(ISBLANK(A3571), OR(B3571&lt;&gt;"",C3571&lt;&gt;"",E3571&lt;&gt;"",F3571&lt;&gt;"",G3571&lt;&gt;"",H3571&lt;&gt;"",J3571&lt;&gt;"",K3571&lt;&gt;"",M3571&lt;&gt;"",N3571&lt;&gt;"",O3571&lt;&gt;"",P3571&lt;&gt;"",Q3571&lt;&gt;"",R3571&lt;&gt;"",S3571&lt;&gt;"",T3571&lt;&gt;"",)), "Address Empty", ISBLANK(A3571), "", ISBLANK(B3571), "Room Number Empty", ISBLANK(C3571), "First Name Empty", ISBLANK(E3571), "Last Name Empty", ISBLANK(F3571), "Date of Birth Empty", ISBLANK(G3571), "NI Number Empty", ISBLANK(H3571), "Check In Date Empty", ISBLANK(J3571), "HB Claim Ref Number Empty", ISBLANK(K3571), "Referral Agency Empty", ISBLANK(M3571), "Gender Empty", ISBLANK(N3571), "Religion Empty", ISBLANK(O3571), "Ethnicity Empty", ISBLANK(P3571), "Nationality Empty", ISBLANK(Q3571), "Disability Empty", ISBLANK(R3571), "Sexual Orientation Empty", ISBLANK(S3571), "Language Empty", ISBLANK(T3571), "Risk Assessment Empty", AND(G3571&lt;&gt;"",H3571&lt;&gt;""), IF(SUMPRODUCT(($G$2:$G$5000=G3571)*($H$2:$H$5000=H3571))&gt;1,"CONFLICT: NI and Check-in Date Already in Use","Correct"), TRUE, "Correct")</f>
        <v/>
      </c>
    </row>
    <row r="3572" spans="1:22" s="14" customFormat="1" x14ac:dyDescent="0.5">
      <c r="A3572" s="10"/>
      <c r="B3572" s="11"/>
      <c r="C3572" s="10"/>
      <c r="D3572" s="10"/>
      <c r="E3572" s="10"/>
      <c r="F3572" s="12"/>
      <c r="G3572" s="10"/>
      <c r="H3572" s="12"/>
      <c r="I3572" s="12"/>
      <c r="J3572" s="13"/>
      <c r="K3572" s="10"/>
      <c r="L3572" s="15" t="str">
        <f ca="1">IF(ISBLANK(F3572), "", DATEDIF(Tenants[[#This Row],[DateOfBirth]],TODAY(),"Y"))</f>
        <v/>
      </c>
      <c r="M3572" s="10"/>
      <c r="N3572" s="10"/>
      <c r="O3572" s="10"/>
      <c r="P3572" s="10"/>
      <c r="Q3572" s="10"/>
      <c r="R3572" s="10"/>
      <c r="S3572" s="10"/>
      <c r="T3572" s="10"/>
      <c r="U3572" s="16" t="str">
        <f t="shared" si="57"/>
        <v/>
      </c>
      <c r="V3572" s="16" t="str" cm="1">
        <f t="array" ref="V3572">_xlfn.IFS(AND(ISBLANK(A3572), OR(B3572&lt;&gt;"",C3572&lt;&gt;"",E3572&lt;&gt;"",F3572&lt;&gt;"",G3572&lt;&gt;"",H3572&lt;&gt;"",J3572&lt;&gt;"",K3572&lt;&gt;"",M3572&lt;&gt;"",N3572&lt;&gt;"",O3572&lt;&gt;"",P3572&lt;&gt;"",Q3572&lt;&gt;"",R3572&lt;&gt;"",S3572&lt;&gt;"",T3572&lt;&gt;"",)), "Address Empty", ISBLANK(A3572), "", ISBLANK(B3572), "Room Number Empty", ISBLANK(C3572), "First Name Empty", ISBLANK(E3572), "Last Name Empty", ISBLANK(F3572), "Date of Birth Empty", ISBLANK(G3572), "NI Number Empty", ISBLANK(H3572), "Check In Date Empty", ISBLANK(J3572), "HB Claim Ref Number Empty", ISBLANK(K3572), "Referral Agency Empty", ISBLANK(M3572), "Gender Empty", ISBLANK(N3572), "Religion Empty", ISBLANK(O3572), "Ethnicity Empty", ISBLANK(P3572), "Nationality Empty", ISBLANK(Q3572), "Disability Empty", ISBLANK(R3572), "Sexual Orientation Empty", ISBLANK(S3572), "Language Empty", ISBLANK(T3572), "Risk Assessment Empty", AND(G3572&lt;&gt;"",H3572&lt;&gt;""), IF(SUMPRODUCT(($G$2:$G$5000=G3572)*($H$2:$H$5000=H3572))&gt;1,"CONFLICT: NI and Check-in Date Already in Use","Correct"), TRUE, "Correct")</f>
        <v/>
      </c>
    </row>
    <row r="3573" spans="1:22" s="14" customFormat="1" x14ac:dyDescent="0.5">
      <c r="A3573" s="10"/>
      <c r="B3573" s="11"/>
      <c r="C3573" s="10"/>
      <c r="D3573" s="10"/>
      <c r="E3573" s="10"/>
      <c r="F3573" s="12"/>
      <c r="G3573" s="10"/>
      <c r="H3573" s="12"/>
      <c r="I3573" s="12"/>
      <c r="J3573" s="13"/>
      <c r="K3573" s="10"/>
      <c r="L3573" s="15" t="str">
        <f ca="1">IF(ISBLANK(F3573), "", DATEDIF(Tenants[[#This Row],[DateOfBirth]],TODAY(),"Y"))</f>
        <v/>
      </c>
      <c r="M3573" s="10"/>
      <c r="N3573" s="10"/>
      <c r="O3573" s="10"/>
      <c r="P3573" s="10"/>
      <c r="Q3573" s="10"/>
      <c r="R3573" s="10"/>
      <c r="S3573" s="10"/>
      <c r="T3573" s="10"/>
      <c r="U3573" s="16" t="str">
        <f t="shared" si="57"/>
        <v/>
      </c>
      <c r="V3573" s="16" t="str" cm="1">
        <f t="array" ref="V3573">_xlfn.IFS(AND(ISBLANK(A3573), OR(B3573&lt;&gt;"",C3573&lt;&gt;"",E3573&lt;&gt;"",F3573&lt;&gt;"",G3573&lt;&gt;"",H3573&lt;&gt;"",J3573&lt;&gt;"",K3573&lt;&gt;"",M3573&lt;&gt;"",N3573&lt;&gt;"",O3573&lt;&gt;"",P3573&lt;&gt;"",Q3573&lt;&gt;"",R3573&lt;&gt;"",S3573&lt;&gt;"",T3573&lt;&gt;"",)), "Address Empty", ISBLANK(A3573), "", ISBLANK(B3573), "Room Number Empty", ISBLANK(C3573), "First Name Empty", ISBLANK(E3573), "Last Name Empty", ISBLANK(F3573), "Date of Birth Empty", ISBLANK(G3573), "NI Number Empty", ISBLANK(H3573), "Check In Date Empty", ISBLANK(J3573), "HB Claim Ref Number Empty", ISBLANK(K3573), "Referral Agency Empty", ISBLANK(M3573), "Gender Empty", ISBLANK(N3573), "Religion Empty", ISBLANK(O3573), "Ethnicity Empty", ISBLANK(P3573), "Nationality Empty", ISBLANK(Q3573), "Disability Empty", ISBLANK(R3573), "Sexual Orientation Empty", ISBLANK(S3573), "Language Empty", ISBLANK(T3573), "Risk Assessment Empty", AND(G3573&lt;&gt;"",H3573&lt;&gt;""), IF(SUMPRODUCT(($G$2:$G$5000=G3573)*($H$2:$H$5000=H3573))&gt;1,"CONFLICT: NI and Check-in Date Already in Use","Correct"), TRUE, "Correct")</f>
        <v/>
      </c>
    </row>
    <row r="3574" spans="1:22" s="14" customFormat="1" x14ac:dyDescent="0.5">
      <c r="A3574" s="10"/>
      <c r="B3574" s="11"/>
      <c r="C3574" s="10"/>
      <c r="D3574" s="10"/>
      <c r="E3574" s="10"/>
      <c r="F3574" s="12"/>
      <c r="G3574" s="10"/>
      <c r="H3574" s="12"/>
      <c r="I3574" s="12"/>
      <c r="J3574" s="13"/>
      <c r="K3574" s="10"/>
      <c r="L3574" s="15" t="str">
        <f ca="1">IF(ISBLANK(F3574), "", DATEDIF(Tenants[[#This Row],[DateOfBirth]],TODAY(),"Y"))</f>
        <v/>
      </c>
      <c r="M3574" s="10"/>
      <c r="N3574" s="10"/>
      <c r="O3574" s="10"/>
      <c r="P3574" s="10"/>
      <c r="Q3574" s="10"/>
      <c r="R3574" s="10"/>
      <c r="S3574" s="10"/>
      <c r="T3574" s="10"/>
      <c r="U3574" s="16" t="str">
        <f t="shared" si="57"/>
        <v/>
      </c>
      <c r="V3574" s="16" t="str" cm="1">
        <f t="array" ref="V3574">_xlfn.IFS(AND(ISBLANK(A3574), OR(B3574&lt;&gt;"",C3574&lt;&gt;"",E3574&lt;&gt;"",F3574&lt;&gt;"",G3574&lt;&gt;"",H3574&lt;&gt;"",J3574&lt;&gt;"",K3574&lt;&gt;"",M3574&lt;&gt;"",N3574&lt;&gt;"",O3574&lt;&gt;"",P3574&lt;&gt;"",Q3574&lt;&gt;"",R3574&lt;&gt;"",S3574&lt;&gt;"",T3574&lt;&gt;"",)), "Address Empty", ISBLANK(A3574), "", ISBLANK(B3574), "Room Number Empty", ISBLANK(C3574), "First Name Empty", ISBLANK(E3574), "Last Name Empty", ISBLANK(F3574), "Date of Birth Empty", ISBLANK(G3574), "NI Number Empty", ISBLANK(H3574), "Check In Date Empty", ISBLANK(J3574), "HB Claim Ref Number Empty", ISBLANK(K3574), "Referral Agency Empty", ISBLANK(M3574), "Gender Empty", ISBLANK(N3574), "Religion Empty", ISBLANK(O3574), "Ethnicity Empty", ISBLANK(P3574), "Nationality Empty", ISBLANK(Q3574), "Disability Empty", ISBLANK(R3574), "Sexual Orientation Empty", ISBLANK(S3574), "Language Empty", ISBLANK(T3574), "Risk Assessment Empty", AND(G3574&lt;&gt;"",H3574&lt;&gt;""), IF(SUMPRODUCT(($G$2:$G$5000=G3574)*($H$2:$H$5000=H3574))&gt;1,"CONFLICT: NI and Check-in Date Already in Use","Correct"), TRUE, "Correct")</f>
        <v/>
      </c>
    </row>
    <row r="3575" spans="1:22" s="14" customFormat="1" x14ac:dyDescent="0.5">
      <c r="A3575" s="10"/>
      <c r="B3575" s="11"/>
      <c r="C3575" s="10"/>
      <c r="D3575" s="10"/>
      <c r="E3575" s="10"/>
      <c r="F3575" s="12"/>
      <c r="G3575" s="10"/>
      <c r="H3575" s="12"/>
      <c r="I3575" s="12"/>
      <c r="J3575" s="13"/>
      <c r="K3575" s="10"/>
      <c r="L3575" s="15" t="str">
        <f ca="1">IF(ISBLANK(F3575), "", DATEDIF(Tenants[[#This Row],[DateOfBirth]],TODAY(),"Y"))</f>
        <v/>
      </c>
      <c r="M3575" s="10"/>
      <c r="N3575" s="10"/>
      <c r="O3575" s="10"/>
      <c r="P3575" s="10"/>
      <c r="Q3575" s="10"/>
      <c r="R3575" s="10"/>
      <c r="S3575" s="10"/>
      <c r="T3575" s="10"/>
      <c r="U3575" s="16" t="str">
        <f t="shared" si="57"/>
        <v/>
      </c>
      <c r="V3575" s="16" t="str" cm="1">
        <f t="array" ref="V3575">_xlfn.IFS(AND(ISBLANK(A3575), OR(B3575&lt;&gt;"",C3575&lt;&gt;"",E3575&lt;&gt;"",F3575&lt;&gt;"",G3575&lt;&gt;"",H3575&lt;&gt;"",J3575&lt;&gt;"",K3575&lt;&gt;"",M3575&lt;&gt;"",N3575&lt;&gt;"",O3575&lt;&gt;"",P3575&lt;&gt;"",Q3575&lt;&gt;"",R3575&lt;&gt;"",S3575&lt;&gt;"",T3575&lt;&gt;"",)), "Address Empty", ISBLANK(A3575), "", ISBLANK(B3575), "Room Number Empty", ISBLANK(C3575), "First Name Empty", ISBLANK(E3575), "Last Name Empty", ISBLANK(F3575), "Date of Birth Empty", ISBLANK(G3575), "NI Number Empty", ISBLANK(H3575), "Check In Date Empty", ISBLANK(J3575), "HB Claim Ref Number Empty", ISBLANK(K3575), "Referral Agency Empty", ISBLANK(M3575), "Gender Empty", ISBLANK(N3575), "Religion Empty", ISBLANK(O3575), "Ethnicity Empty", ISBLANK(P3575), "Nationality Empty", ISBLANK(Q3575), "Disability Empty", ISBLANK(R3575), "Sexual Orientation Empty", ISBLANK(S3575), "Language Empty", ISBLANK(T3575), "Risk Assessment Empty", AND(G3575&lt;&gt;"",H3575&lt;&gt;""), IF(SUMPRODUCT(($G$2:$G$5000=G3575)*($H$2:$H$5000=H3575))&gt;1,"CONFLICT: NI and Check-in Date Already in Use","Correct"), TRUE, "Correct")</f>
        <v/>
      </c>
    </row>
    <row r="3576" spans="1:22" s="14" customFormat="1" x14ac:dyDescent="0.5">
      <c r="A3576" s="10"/>
      <c r="B3576" s="11"/>
      <c r="C3576" s="10"/>
      <c r="D3576" s="10"/>
      <c r="E3576" s="10"/>
      <c r="F3576" s="12"/>
      <c r="G3576" s="10"/>
      <c r="H3576" s="12"/>
      <c r="I3576" s="12"/>
      <c r="J3576" s="13"/>
      <c r="K3576" s="10"/>
      <c r="L3576" s="15" t="str">
        <f ca="1">IF(ISBLANK(F3576), "", DATEDIF(Tenants[[#This Row],[DateOfBirth]],TODAY(),"Y"))</f>
        <v/>
      </c>
      <c r="M3576" s="10"/>
      <c r="N3576" s="10"/>
      <c r="O3576" s="10"/>
      <c r="P3576" s="10"/>
      <c r="Q3576" s="10"/>
      <c r="R3576" s="10"/>
      <c r="S3576" s="10"/>
      <c r="T3576" s="10"/>
      <c r="U3576" s="16" t="str">
        <f t="shared" si="57"/>
        <v/>
      </c>
      <c r="V3576" s="16" t="str" cm="1">
        <f t="array" ref="V3576">_xlfn.IFS(AND(ISBLANK(A3576), OR(B3576&lt;&gt;"",C3576&lt;&gt;"",E3576&lt;&gt;"",F3576&lt;&gt;"",G3576&lt;&gt;"",H3576&lt;&gt;"",J3576&lt;&gt;"",K3576&lt;&gt;"",M3576&lt;&gt;"",N3576&lt;&gt;"",O3576&lt;&gt;"",P3576&lt;&gt;"",Q3576&lt;&gt;"",R3576&lt;&gt;"",S3576&lt;&gt;"",T3576&lt;&gt;"",)), "Address Empty", ISBLANK(A3576), "", ISBLANK(B3576), "Room Number Empty", ISBLANK(C3576), "First Name Empty", ISBLANK(E3576), "Last Name Empty", ISBLANK(F3576), "Date of Birth Empty", ISBLANK(G3576), "NI Number Empty", ISBLANK(H3576), "Check In Date Empty", ISBLANK(J3576), "HB Claim Ref Number Empty", ISBLANK(K3576), "Referral Agency Empty", ISBLANK(M3576), "Gender Empty", ISBLANK(N3576), "Religion Empty", ISBLANK(O3576), "Ethnicity Empty", ISBLANK(P3576), "Nationality Empty", ISBLANK(Q3576), "Disability Empty", ISBLANK(R3576), "Sexual Orientation Empty", ISBLANK(S3576), "Language Empty", ISBLANK(T3576), "Risk Assessment Empty", AND(G3576&lt;&gt;"",H3576&lt;&gt;""), IF(SUMPRODUCT(($G$2:$G$5000=G3576)*($H$2:$H$5000=H3576))&gt;1,"CONFLICT: NI and Check-in Date Already in Use","Correct"), TRUE, "Correct")</f>
        <v/>
      </c>
    </row>
    <row r="3577" spans="1:22" s="14" customFormat="1" x14ac:dyDescent="0.5">
      <c r="A3577" s="10"/>
      <c r="B3577" s="11"/>
      <c r="C3577" s="10"/>
      <c r="D3577" s="10"/>
      <c r="E3577" s="10"/>
      <c r="F3577" s="12"/>
      <c r="G3577" s="10"/>
      <c r="H3577" s="12"/>
      <c r="I3577" s="12"/>
      <c r="J3577" s="13"/>
      <c r="K3577" s="10"/>
      <c r="L3577" s="15" t="str">
        <f ca="1">IF(ISBLANK(F3577), "", DATEDIF(Tenants[[#This Row],[DateOfBirth]],TODAY(),"Y"))</f>
        <v/>
      </c>
      <c r="M3577" s="10"/>
      <c r="N3577" s="10"/>
      <c r="O3577" s="10"/>
      <c r="P3577" s="10"/>
      <c r="Q3577" s="10"/>
      <c r="R3577" s="10"/>
      <c r="S3577" s="10"/>
      <c r="T3577" s="10"/>
      <c r="U3577" s="16" t="str">
        <f t="shared" si="57"/>
        <v/>
      </c>
      <c r="V3577" s="16" t="str" cm="1">
        <f t="array" ref="V3577">_xlfn.IFS(AND(ISBLANK(A3577), OR(B3577&lt;&gt;"",C3577&lt;&gt;"",E3577&lt;&gt;"",F3577&lt;&gt;"",G3577&lt;&gt;"",H3577&lt;&gt;"",J3577&lt;&gt;"",K3577&lt;&gt;"",M3577&lt;&gt;"",N3577&lt;&gt;"",O3577&lt;&gt;"",P3577&lt;&gt;"",Q3577&lt;&gt;"",R3577&lt;&gt;"",S3577&lt;&gt;"",T3577&lt;&gt;"",)), "Address Empty", ISBLANK(A3577), "", ISBLANK(B3577), "Room Number Empty", ISBLANK(C3577), "First Name Empty", ISBLANK(E3577), "Last Name Empty", ISBLANK(F3577), "Date of Birth Empty", ISBLANK(G3577), "NI Number Empty", ISBLANK(H3577), "Check In Date Empty", ISBLANK(J3577), "HB Claim Ref Number Empty", ISBLANK(K3577), "Referral Agency Empty", ISBLANK(M3577), "Gender Empty", ISBLANK(N3577), "Religion Empty", ISBLANK(O3577), "Ethnicity Empty", ISBLANK(P3577), "Nationality Empty", ISBLANK(Q3577), "Disability Empty", ISBLANK(R3577), "Sexual Orientation Empty", ISBLANK(S3577), "Language Empty", ISBLANK(T3577), "Risk Assessment Empty", AND(G3577&lt;&gt;"",H3577&lt;&gt;""), IF(SUMPRODUCT(($G$2:$G$5000=G3577)*($H$2:$H$5000=H3577))&gt;1,"CONFLICT: NI and Check-in Date Already in Use","Correct"), TRUE, "Correct")</f>
        <v/>
      </c>
    </row>
    <row r="3578" spans="1:22" s="14" customFormat="1" x14ac:dyDescent="0.5">
      <c r="A3578" s="10"/>
      <c r="B3578" s="11"/>
      <c r="C3578" s="10"/>
      <c r="D3578" s="10"/>
      <c r="E3578" s="10"/>
      <c r="F3578" s="12"/>
      <c r="G3578" s="10"/>
      <c r="H3578" s="12"/>
      <c r="I3578" s="12"/>
      <c r="J3578" s="13"/>
      <c r="K3578" s="10"/>
      <c r="L3578" s="15" t="str">
        <f ca="1">IF(ISBLANK(F3578), "", DATEDIF(Tenants[[#This Row],[DateOfBirth]],TODAY(),"Y"))</f>
        <v/>
      </c>
      <c r="M3578" s="10"/>
      <c r="N3578" s="10"/>
      <c r="O3578" s="10"/>
      <c r="P3578" s="10"/>
      <c r="Q3578" s="10"/>
      <c r="R3578" s="10"/>
      <c r="S3578" s="10"/>
      <c r="T3578" s="10"/>
      <c r="U3578" s="16" t="str">
        <f t="shared" si="57"/>
        <v/>
      </c>
      <c r="V3578" s="16" t="str" cm="1">
        <f t="array" ref="V3578">_xlfn.IFS(AND(ISBLANK(A3578), OR(B3578&lt;&gt;"",C3578&lt;&gt;"",E3578&lt;&gt;"",F3578&lt;&gt;"",G3578&lt;&gt;"",H3578&lt;&gt;"",J3578&lt;&gt;"",K3578&lt;&gt;"",M3578&lt;&gt;"",N3578&lt;&gt;"",O3578&lt;&gt;"",P3578&lt;&gt;"",Q3578&lt;&gt;"",R3578&lt;&gt;"",S3578&lt;&gt;"",T3578&lt;&gt;"",)), "Address Empty", ISBLANK(A3578), "", ISBLANK(B3578), "Room Number Empty", ISBLANK(C3578), "First Name Empty", ISBLANK(E3578), "Last Name Empty", ISBLANK(F3578), "Date of Birth Empty", ISBLANK(G3578), "NI Number Empty", ISBLANK(H3578), "Check In Date Empty", ISBLANK(J3578), "HB Claim Ref Number Empty", ISBLANK(K3578), "Referral Agency Empty", ISBLANK(M3578), "Gender Empty", ISBLANK(N3578), "Religion Empty", ISBLANK(O3578), "Ethnicity Empty", ISBLANK(P3578), "Nationality Empty", ISBLANK(Q3578), "Disability Empty", ISBLANK(R3578), "Sexual Orientation Empty", ISBLANK(S3578), "Language Empty", ISBLANK(T3578), "Risk Assessment Empty", AND(G3578&lt;&gt;"",H3578&lt;&gt;""), IF(SUMPRODUCT(($G$2:$G$5000=G3578)*($H$2:$H$5000=H3578))&gt;1,"CONFLICT: NI and Check-in Date Already in Use","Correct"), TRUE, "Correct")</f>
        <v/>
      </c>
    </row>
    <row r="3579" spans="1:22" s="14" customFormat="1" x14ac:dyDescent="0.5">
      <c r="A3579" s="10"/>
      <c r="B3579" s="11"/>
      <c r="C3579" s="10"/>
      <c r="D3579" s="10"/>
      <c r="E3579" s="10"/>
      <c r="F3579" s="12"/>
      <c r="G3579" s="10"/>
      <c r="H3579" s="12"/>
      <c r="I3579" s="12"/>
      <c r="J3579" s="13"/>
      <c r="K3579" s="10"/>
      <c r="L3579" s="15" t="str">
        <f ca="1">IF(ISBLANK(F3579), "", DATEDIF(Tenants[[#This Row],[DateOfBirth]],TODAY(),"Y"))</f>
        <v/>
      </c>
      <c r="M3579" s="10"/>
      <c r="N3579" s="10"/>
      <c r="O3579" s="10"/>
      <c r="P3579" s="10"/>
      <c r="Q3579" s="10"/>
      <c r="R3579" s="10"/>
      <c r="S3579" s="10"/>
      <c r="T3579" s="10"/>
      <c r="U3579" s="16" t="str">
        <f t="shared" si="57"/>
        <v/>
      </c>
      <c r="V3579" s="16" t="str" cm="1">
        <f t="array" ref="V3579">_xlfn.IFS(AND(ISBLANK(A3579), OR(B3579&lt;&gt;"",C3579&lt;&gt;"",E3579&lt;&gt;"",F3579&lt;&gt;"",G3579&lt;&gt;"",H3579&lt;&gt;"",J3579&lt;&gt;"",K3579&lt;&gt;"",M3579&lt;&gt;"",N3579&lt;&gt;"",O3579&lt;&gt;"",P3579&lt;&gt;"",Q3579&lt;&gt;"",R3579&lt;&gt;"",S3579&lt;&gt;"",T3579&lt;&gt;"",)), "Address Empty", ISBLANK(A3579), "", ISBLANK(B3579), "Room Number Empty", ISBLANK(C3579), "First Name Empty", ISBLANK(E3579), "Last Name Empty", ISBLANK(F3579), "Date of Birth Empty", ISBLANK(G3579), "NI Number Empty", ISBLANK(H3579), "Check In Date Empty", ISBLANK(J3579), "HB Claim Ref Number Empty", ISBLANK(K3579), "Referral Agency Empty", ISBLANK(M3579), "Gender Empty", ISBLANK(N3579), "Religion Empty", ISBLANK(O3579), "Ethnicity Empty", ISBLANK(P3579), "Nationality Empty", ISBLANK(Q3579), "Disability Empty", ISBLANK(R3579), "Sexual Orientation Empty", ISBLANK(S3579), "Language Empty", ISBLANK(T3579), "Risk Assessment Empty", AND(G3579&lt;&gt;"",H3579&lt;&gt;""), IF(SUMPRODUCT(($G$2:$G$5000=G3579)*($H$2:$H$5000=H3579))&gt;1,"CONFLICT: NI and Check-in Date Already in Use","Correct"), TRUE, "Correct")</f>
        <v/>
      </c>
    </row>
    <row r="3580" spans="1:22" s="14" customFormat="1" x14ac:dyDescent="0.5">
      <c r="A3580" s="10"/>
      <c r="B3580" s="11"/>
      <c r="C3580" s="10"/>
      <c r="D3580" s="10"/>
      <c r="E3580" s="10"/>
      <c r="F3580" s="12"/>
      <c r="G3580" s="10"/>
      <c r="H3580" s="12"/>
      <c r="I3580" s="12"/>
      <c r="J3580" s="13"/>
      <c r="K3580" s="10"/>
      <c r="L3580" s="15" t="str">
        <f ca="1">IF(ISBLANK(F3580), "", DATEDIF(Tenants[[#This Row],[DateOfBirth]],TODAY(),"Y"))</f>
        <v/>
      </c>
      <c r="M3580" s="10"/>
      <c r="N3580" s="10"/>
      <c r="O3580" s="10"/>
      <c r="P3580" s="10"/>
      <c r="Q3580" s="10"/>
      <c r="R3580" s="10"/>
      <c r="S3580" s="10"/>
      <c r="T3580" s="10"/>
      <c r="U3580" s="16" t="str">
        <f t="shared" si="57"/>
        <v/>
      </c>
      <c r="V3580" s="16" t="str" cm="1">
        <f t="array" ref="V3580">_xlfn.IFS(AND(ISBLANK(A3580), OR(B3580&lt;&gt;"",C3580&lt;&gt;"",E3580&lt;&gt;"",F3580&lt;&gt;"",G3580&lt;&gt;"",H3580&lt;&gt;"",J3580&lt;&gt;"",K3580&lt;&gt;"",M3580&lt;&gt;"",N3580&lt;&gt;"",O3580&lt;&gt;"",P3580&lt;&gt;"",Q3580&lt;&gt;"",R3580&lt;&gt;"",S3580&lt;&gt;"",T3580&lt;&gt;"",)), "Address Empty", ISBLANK(A3580), "", ISBLANK(B3580), "Room Number Empty", ISBLANK(C3580), "First Name Empty", ISBLANK(E3580), "Last Name Empty", ISBLANK(F3580), "Date of Birth Empty", ISBLANK(G3580), "NI Number Empty", ISBLANK(H3580), "Check In Date Empty", ISBLANK(J3580), "HB Claim Ref Number Empty", ISBLANK(K3580), "Referral Agency Empty", ISBLANK(M3580), "Gender Empty", ISBLANK(N3580), "Religion Empty", ISBLANK(O3580), "Ethnicity Empty", ISBLANK(P3580), "Nationality Empty", ISBLANK(Q3580), "Disability Empty", ISBLANK(R3580), "Sexual Orientation Empty", ISBLANK(S3580), "Language Empty", ISBLANK(T3580), "Risk Assessment Empty", AND(G3580&lt;&gt;"",H3580&lt;&gt;""), IF(SUMPRODUCT(($G$2:$G$5000=G3580)*($H$2:$H$5000=H3580))&gt;1,"CONFLICT: NI and Check-in Date Already in Use","Correct"), TRUE, "Correct")</f>
        <v/>
      </c>
    </row>
    <row r="3581" spans="1:22" s="14" customFormat="1" x14ac:dyDescent="0.5">
      <c r="A3581" s="10"/>
      <c r="B3581" s="11"/>
      <c r="C3581" s="10"/>
      <c r="D3581" s="10"/>
      <c r="E3581" s="10"/>
      <c r="F3581" s="12"/>
      <c r="G3581" s="10"/>
      <c r="H3581" s="12"/>
      <c r="I3581" s="12"/>
      <c r="J3581" s="13"/>
      <c r="K3581" s="10"/>
      <c r="L3581" s="15" t="str">
        <f ca="1">IF(ISBLANK(F3581), "", DATEDIF(Tenants[[#This Row],[DateOfBirth]],TODAY(),"Y"))</f>
        <v/>
      </c>
      <c r="M3581" s="10"/>
      <c r="N3581" s="10"/>
      <c r="O3581" s="10"/>
      <c r="P3581" s="10"/>
      <c r="Q3581" s="10"/>
      <c r="R3581" s="10"/>
      <c r="S3581" s="10"/>
      <c r="T3581" s="10"/>
      <c r="U3581" s="16" t="str">
        <f t="shared" si="57"/>
        <v/>
      </c>
      <c r="V3581" s="16" t="str" cm="1">
        <f t="array" ref="V3581">_xlfn.IFS(AND(ISBLANK(A3581), OR(B3581&lt;&gt;"",C3581&lt;&gt;"",E3581&lt;&gt;"",F3581&lt;&gt;"",G3581&lt;&gt;"",H3581&lt;&gt;"",J3581&lt;&gt;"",K3581&lt;&gt;"",M3581&lt;&gt;"",N3581&lt;&gt;"",O3581&lt;&gt;"",P3581&lt;&gt;"",Q3581&lt;&gt;"",R3581&lt;&gt;"",S3581&lt;&gt;"",T3581&lt;&gt;"",)), "Address Empty", ISBLANK(A3581), "", ISBLANK(B3581), "Room Number Empty", ISBLANK(C3581), "First Name Empty", ISBLANK(E3581), "Last Name Empty", ISBLANK(F3581), "Date of Birth Empty", ISBLANK(G3581), "NI Number Empty", ISBLANK(H3581), "Check In Date Empty", ISBLANK(J3581), "HB Claim Ref Number Empty", ISBLANK(K3581), "Referral Agency Empty", ISBLANK(M3581), "Gender Empty", ISBLANK(N3581), "Religion Empty", ISBLANK(O3581), "Ethnicity Empty", ISBLANK(P3581), "Nationality Empty", ISBLANK(Q3581), "Disability Empty", ISBLANK(R3581), "Sexual Orientation Empty", ISBLANK(S3581), "Language Empty", ISBLANK(T3581), "Risk Assessment Empty", AND(G3581&lt;&gt;"",H3581&lt;&gt;""), IF(SUMPRODUCT(($G$2:$G$5000=G3581)*($H$2:$H$5000=H3581))&gt;1,"CONFLICT: NI and Check-in Date Already in Use","Correct"), TRUE, "Correct")</f>
        <v/>
      </c>
    </row>
    <row r="3582" spans="1:22" s="14" customFormat="1" x14ac:dyDescent="0.5">
      <c r="A3582" s="10"/>
      <c r="B3582" s="11"/>
      <c r="C3582" s="10"/>
      <c r="D3582" s="10"/>
      <c r="E3582" s="10"/>
      <c r="F3582" s="12"/>
      <c r="G3582" s="10"/>
      <c r="H3582" s="12"/>
      <c r="I3582" s="12"/>
      <c r="J3582" s="13"/>
      <c r="K3582" s="10"/>
      <c r="L3582" s="15" t="str">
        <f ca="1">IF(ISBLANK(F3582), "", DATEDIF(Tenants[[#This Row],[DateOfBirth]],TODAY(),"Y"))</f>
        <v/>
      </c>
      <c r="M3582" s="10"/>
      <c r="N3582" s="10"/>
      <c r="O3582" s="10"/>
      <c r="P3582" s="10"/>
      <c r="Q3582" s="10"/>
      <c r="R3582" s="10"/>
      <c r="S3582" s="10"/>
      <c r="T3582" s="10"/>
      <c r="U3582" s="16" t="str">
        <f t="shared" si="57"/>
        <v/>
      </c>
      <c r="V3582" s="16" t="str" cm="1">
        <f t="array" ref="V3582">_xlfn.IFS(AND(ISBLANK(A3582), OR(B3582&lt;&gt;"",C3582&lt;&gt;"",E3582&lt;&gt;"",F3582&lt;&gt;"",G3582&lt;&gt;"",H3582&lt;&gt;"",J3582&lt;&gt;"",K3582&lt;&gt;"",M3582&lt;&gt;"",N3582&lt;&gt;"",O3582&lt;&gt;"",P3582&lt;&gt;"",Q3582&lt;&gt;"",R3582&lt;&gt;"",S3582&lt;&gt;"",T3582&lt;&gt;"",)), "Address Empty", ISBLANK(A3582), "", ISBLANK(B3582), "Room Number Empty", ISBLANK(C3582), "First Name Empty", ISBLANK(E3582), "Last Name Empty", ISBLANK(F3582), "Date of Birth Empty", ISBLANK(G3582), "NI Number Empty", ISBLANK(H3582), "Check In Date Empty", ISBLANK(J3582), "HB Claim Ref Number Empty", ISBLANK(K3582), "Referral Agency Empty", ISBLANK(M3582), "Gender Empty", ISBLANK(N3582), "Religion Empty", ISBLANK(O3582), "Ethnicity Empty", ISBLANK(P3582), "Nationality Empty", ISBLANK(Q3582), "Disability Empty", ISBLANK(R3582), "Sexual Orientation Empty", ISBLANK(S3582), "Language Empty", ISBLANK(T3582), "Risk Assessment Empty", AND(G3582&lt;&gt;"",H3582&lt;&gt;""), IF(SUMPRODUCT(($G$2:$G$5000=G3582)*($H$2:$H$5000=H3582))&gt;1,"CONFLICT: NI and Check-in Date Already in Use","Correct"), TRUE, "Correct")</f>
        <v/>
      </c>
    </row>
    <row r="3583" spans="1:22" s="14" customFormat="1" x14ac:dyDescent="0.5">
      <c r="A3583" s="10"/>
      <c r="B3583" s="11"/>
      <c r="C3583" s="10"/>
      <c r="D3583" s="10"/>
      <c r="E3583" s="10"/>
      <c r="F3583" s="12"/>
      <c r="G3583" s="10"/>
      <c r="H3583" s="12"/>
      <c r="I3583" s="12"/>
      <c r="J3583" s="13"/>
      <c r="K3583" s="10"/>
      <c r="L3583" s="15" t="str">
        <f ca="1">IF(ISBLANK(F3583), "", DATEDIF(Tenants[[#This Row],[DateOfBirth]],TODAY(),"Y"))</f>
        <v/>
      </c>
      <c r="M3583" s="10"/>
      <c r="N3583" s="10"/>
      <c r="O3583" s="10"/>
      <c r="P3583" s="10"/>
      <c r="Q3583" s="10"/>
      <c r="R3583" s="10"/>
      <c r="S3583" s="10"/>
      <c r="T3583" s="10"/>
      <c r="U3583" s="16" t="str">
        <f t="shared" si="57"/>
        <v/>
      </c>
      <c r="V3583" s="16" t="str" cm="1">
        <f t="array" ref="V3583">_xlfn.IFS(AND(ISBLANK(A3583), OR(B3583&lt;&gt;"",C3583&lt;&gt;"",E3583&lt;&gt;"",F3583&lt;&gt;"",G3583&lt;&gt;"",H3583&lt;&gt;"",J3583&lt;&gt;"",K3583&lt;&gt;"",M3583&lt;&gt;"",N3583&lt;&gt;"",O3583&lt;&gt;"",P3583&lt;&gt;"",Q3583&lt;&gt;"",R3583&lt;&gt;"",S3583&lt;&gt;"",T3583&lt;&gt;"",)), "Address Empty", ISBLANK(A3583), "", ISBLANK(B3583), "Room Number Empty", ISBLANK(C3583), "First Name Empty", ISBLANK(E3583), "Last Name Empty", ISBLANK(F3583), "Date of Birth Empty", ISBLANK(G3583), "NI Number Empty", ISBLANK(H3583), "Check In Date Empty", ISBLANK(J3583), "HB Claim Ref Number Empty", ISBLANK(K3583), "Referral Agency Empty", ISBLANK(M3583), "Gender Empty", ISBLANK(N3583), "Religion Empty", ISBLANK(O3583), "Ethnicity Empty", ISBLANK(P3583), "Nationality Empty", ISBLANK(Q3583), "Disability Empty", ISBLANK(R3583), "Sexual Orientation Empty", ISBLANK(S3583), "Language Empty", ISBLANK(T3583), "Risk Assessment Empty", AND(G3583&lt;&gt;"",H3583&lt;&gt;""), IF(SUMPRODUCT(($G$2:$G$5000=G3583)*($H$2:$H$5000=H3583))&gt;1,"CONFLICT: NI and Check-in Date Already in Use","Correct"), TRUE, "Correct")</f>
        <v/>
      </c>
    </row>
    <row r="3584" spans="1:22" s="14" customFormat="1" x14ac:dyDescent="0.5">
      <c r="A3584" s="10"/>
      <c r="B3584" s="11"/>
      <c r="C3584" s="10"/>
      <c r="D3584" s="10"/>
      <c r="E3584" s="10"/>
      <c r="F3584" s="12"/>
      <c r="G3584" s="10"/>
      <c r="H3584" s="12"/>
      <c r="I3584" s="12"/>
      <c r="J3584" s="13"/>
      <c r="K3584" s="10"/>
      <c r="L3584" s="15" t="str">
        <f ca="1">IF(ISBLANK(F3584), "", DATEDIF(Tenants[[#This Row],[DateOfBirth]],TODAY(),"Y"))</f>
        <v/>
      </c>
      <c r="M3584" s="10"/>
      <c r="N3584" s="10"/>
      <c r="O3584" s="10"/>
      <c r="P3584" s="10"/>
      <c r="Q3584" s="10"/>
      <c r="R3584" s="10"/>
      <c r="S3584" s="10"/>
      <c r="T3584" s="10"/>
      <c r="U3584" s="16" t="str">
        <f t="shared" si="57"/>
        <v/>
      </c>
      <c r="V3584" s="16" t="str" cm="1">
        <f t="array" ref="V3584">_xlfn.IFS(AND(ISBLANK(A3584), OR(B3584&lt;&gt;"",C3584&lt;&gt;"",E3584&lt;&gt;"",F3584&lt;&gt;"",G3584&lt;&gt;"",H3584&lt;&gt;"",J3584&lt;&gt;"",K3584&lt;&gt;"",M3584&lt;&gt;"",N3584&lt;&gt;"",O3584&lt;&gt;"",P3584&lt;&gt;"",Q3584&lt;&gt;"",R3584&lt;&gt;"",S3584&lt;&gt;"",T3584&lt;&gt;"",)), "Address Empty", ISBLANK(A3584), "", ISBLANK(B3584), "Room Number Empty", ISBLANK(C3584), "First Name Empty", ISBLANK(E3584), "Last Name Empty", ISBLANK(F3584), "Date of Birth Empty", ISBLANK(G3584), "NI Number Empty", ISBLANK(H3584), "Check In Date Empty", ISBLANK(J3584), "HB Claim Ref Number Empty", ISBLANK(K3584), "Referral Agency Empty", ISBLANK(M3584), "Gender Empty", ISBLANK(N3584), "Religion Empty", ISBLANK(O3584), "Ethnicity Empty", ISBLANK(P3584), "Nationality Empty", ISBLANK(Q3584), "Disability Empty", ISBLANK(R3584), "Sexual Orientation Empty", ISBLANK(S3584), "Language Empty", ISBLANK(T3584), "Risk Assessment Empty", AND(G3584&lt;&gt;"",H3584&lt;&gt;""), IF(SUMPRODUCT(($G$2:$G$5000=G3584)*($H$2:$H$5000=H3584))&gt;1,"CONFLICT: NI and Check-in Date Already in Use","Correct"), TRUE, "Correct")</f>
        <v/>
      </c>
    </row>
    <row r="3585" spans="1:22" s="14" customFormat="1" x14ac:dyDescent="0.5">
      <c r="A3585" s="10"/>
      <c r="B3585" s="11"/>
      <c r="C3585" s="10"/>
      <c r="D3585" s="10"/>
      <c r="E3585" s="10"/>
      <c r="F3585" s="12"/>
      <c r="G3585" s="10"/>
      <c r="H3585" s="12"/>
      <c r="I3585" s="12"/>
      <c r="J3585" s="13"/>
      <c r="K3585" s="10"/>
      <c r="L3585" s="15" t="str">
        <f ca="1">IF(ISBLANK(F3585), "", DATEDIF(Tenants[[#This Row],[DateOfBirth]],TODAY(),"Y"))</f>
        <v/>
      </c>
      <c r="M3585" s="10"/>
      <c r="N3585" s="10"/>
      <c r="O3585" s="10"/>
      <c r="P3585" s="10"/>
      <c r="Q3585" s="10"/>
      <c r="R3585" s="10"/>
      <c r="S3585" s="10"/>
      <c r="T3585" s="10"/>
      <c r="U3585" s="16" t="str">
        <f t="shared" si="57"/>
        <v/>
      </c>
      <c r="V3585" s="16" t="str" cm="1">
        <f t="array" ref="V3585">_xlfn.IFS(AND(ISBLANK(A3585), OR(B3585&lt;&gt;"",C3585&lt;&gt;"",E3585&lt;&gt;"",F3585&lt;&gt;"",G3585&lt;&gt;"",H3585&lt;&gt;"",J3585&lt;&gt;"",K3585&lt;&gt;"",M3585&lt;&gt;"",N3585&lt;&gt;"",O3585&lt;&gt;"",P3585&lt;&gt;"",Q3585&lt;&gt;"",R3585&lt;&gt;"",S3585&lt;&gt;"",T3585&lt;&gt;"",)), "Address Empty", ISBLANK(A3585), "", ISBLANK(B3585), "Room Number Empty", ISBLANK(C3585), "First Name Empty", ISBLANK(E3585), "Last Name Empty", ISBLANK(F3585), "Date of Birth Empty", ISBLANK(G3585), "NI Number Empty", ISBLANK(H3585), "Check In Date Empty", ISBLANK(J3585), "HB Claim Ref Number Empty", ISBLANK(K3585), "Referral Agency Empty", ISBLANK(M3585), "Gender Empty", ISBLANK(N3585), "Religion Empty", ISBLANK(O3585), "Ethnicity Empty", ISBLANK(P3585), "Nationality Empty", ISBLANK(Q3585), "Disability Empty", ISBLANK(R3585), "Sexual Orientation Empty", ISBLANK(S3585), "Language Empty", ISBLANK(T3585), "Risk Assessment Empty", AND(G3585&lt;&gt;"",H3585&lt;&gt;""), IF(SUMPRODUCT(($G$2:$G$5000=G3585)*($H$2:$H$5000=H3585))&gt;1,"CONFLICT: NI and Check-in Date Already in Use","Correct"), TRUE, "Correct")</f>
        <v/>
      </c>
    </row>
    <row r="3586" spans="1:22" s="14" customFormat="1" x14ac:dyDescent="0.5">
      <c r="A3586" s="10"/>
      <c r="B3586" s="11"/>
      <c r="C3586" s="10"/>
      <c r="D3586" s="10"/>
      <c r="E3586" s="10"/>
      <c r="F3586" s="12"/>
      <c r="G3586" s="10"/>
      <c r="H3586" s="12"/>
      <c r="I3586" s="12"/>
      <c r="J3586" s="13"/>
      <c r="K3586" s="10"/>
      <c r="L3586" s="15" t="str">
        <f ca="1">IF(ISBLANK(F3586), "", DATEDIF(Tenants[[#This Row],[DateOfBirth]],TODAY(),"Y"))</f>
        <v/>
      </c>
      <c r="M3586" s="10"/>
      <c r="N3586" s="10"/>
      <c r="O3586" s="10"/>
      <c r="P3586" s="10"/>
      <c r="Q3586" s="10"/>
      <c r="R3586" s="10"/>
      <c r="S3586" s="10"/>
      <c r="T3586" s="10"/>
      <c r="U3586" s="16" t="str">
        <f t="shared" si="57"/>
        <v/>
      </c>
      <c r="V3586" s="16" t="str" cm="1">
        <f t="array" ref="V3586">_xlfn.IFS(AND(ISBLANK(A3586), OR(B3586&lt;&gt;"",C3586&lt;&gt;"",E3586&lt;&gt;"",F3586&lt;&gt;"",G3586&lt;&gt;"",H3586&lt;&gt;"",J3586&lt;&gt;"",K3586&lt;&gt;"",M3586&lt;&gt;"",N3586&lt;&gt;"",O3586&lt;&gt;"",P3586&lt;&gt;"",Q3586&lt;&gt;"",R3586&lt;&gt;"",S3586&lt;&gt;"",T3586&lt;&gt;"",)), "Address Empty", ISBLANK(A3586), "", ISBLANK(B3586), "Room Number Empty", ISBLANK(C3586), "First Name Empty", ISBLANK(E3586), "Last Name Empty", ISBLANK(F3586), "Date of Birth Empty", ISBLANK(G3586), "NI Number Empty", ISBLANK(H3586), "Check In Date Empty", ISBLANK(J3586), "HB Claim Ref Number Empty", ISBLANK(K3586), "Referral Agency Empty", ISBLANK(M3586), "Gender Empty", ISBLANK(N3586), "Religion Empty", ISBLANK(O3586), "Ethnicity Empty", ISBLANK(P3586), "Nationality Empty", ISBLANK(Q3586), "Disability Empty", ISBLANK(R3586), "Sexual Orientation Empty", ISBLANK(S3586), "Language Empty", ISBLANK(T3586), "Risk Assessment Empty", AND(G3586&lt;&gt;"",H3586&lt;&gt;""), IF(SUMPRODUCT(($G$2:$G$5000=G3586)*($H$2:$H$5000=H3586))&gt;1,"CONFLICT: NI and Check-in Date Already in Use","Correct"), TRUE, "Correct")</f>
        <v/>
      </c>
    </row>
    <row r="3587" spans="1:22" s="14" customFormat="1" x14ac:dyDescent="0.5">
      <c r="A3587" s="10"/>
      <c r="B3587" s="11"/>
      <c r="C3587" s="10"/>
      <c r="D3587" s="10"/>
      <c r="E3587" s="10"/>
      <c r="F3587" s="12"/>
      <c r="G3587" s="10"/>
      <c r="H3587" s="12"/>
      <c r="I3587" s="12"/>
      <c r="J3587" s="13"/>
      <c r="K3587" s="10"/>
      <c r="L3587" s="15" t="str">
        <f ca="1">IF(ISBLANK(F3587), "", DATEDIF(Tenants[[#This Row],[DateOfBirth]],TODAY(),"Y"))</f>
        <v/>
      </c>
      <c r="M3587" s="10"/>
      <c r="N3587" s="10"/>
      <c r="O3587" s="10"/>
      <c r="P3587" s="10"/>
      <c r="Q3587" s="10"/>
      <c r="R3587" s="10"/>
      <c r="S3587" s="10"/>
      <c r="T3587" s="10"/>
      <c r="U3587" s="16" t="str">
        <f t="shared" si="57"/>
        <v/>
      </c>
      <c r="V3587" s="16" t="str" cm="1">
        <f t="array" ref="V3587">_xlfn.IFS(AND(ISBLANK(A3587), OR(B3587&lt;&gt;"",C3587&lt;&gt;"",E3587&lt;&gt;"",F3587&lt;&gt;"",G3587&lt;&gt;"",H3587&lt;&gt;"",J3587&lt;&gt;"",K3587&lt;&gt;"",M3587&lt;&gt;"",N3587&lt;&gt;"",O3587&lt;&gt;"",P3587&lt;&gt;"",Q3587&lt;&gt;"",R3587&lt;&gt;"",S3587&lt;&gt;"",T3587&lt;&gt;"",)), "Address Empty", ISBLANK(A3587), "", ISBLANK(B3587), "Room Number Empty", ISBLANK(C3587), "First Name Empty", ISBLANK(E3587), "Last Name Empty", ISBLANK(F3587), "Date of Birth Empty", ISBLANK(G3587), "NI Number Empty", ISBLANK(H3587), "Check In Date Empty", ISBLANK(J3587), "HB Claim Ref Number Empty", ISBLANK(K3587), "Referral Agency Empty", ISBLANK(M3587), "Gender Empty", ISBLANK(N3587), "Religion Empty", ISBLANK(O3587), "Ethnicity Empty", ISBLANK(P3587), "Nationality Empty", ISBLANK(Q3587), "Disability Empty", ISBLANK(R3587), "Sexual Orientation Empty", ISBLANK(S3587), "Language Empty", ISBLANK(T3587), "Risk Assessment Empty", AND(G3587&lt;&gt;"",H3587&lt;&gt;""), IF(SUMPRODUCT(($G$2:$G$5000=G3587)*($H$2:$H$5000=H3587))&gt;1,"CONFLICT: NI and Check-in Date Already in Use","Correct"), TRUE, "Correct")</f>
        <v/>
      </c>
    </row>
    <row r="3588" spans="1:22" s="14" customFormat="1" x14ac:dyDescent="0.5">
      <c r="A3588" s="10"/>
      <c r="B3588" s="11"/>
      <c r="C3588" s="10"/>
      <c r="D3588" s="10"/>
      <c r="E3588" s="10"/>
      <c r="F3588" s="12"/>
      <c r="G3588" s="10"/>
      <c r="H3588" s="12"/>
      <c r="I3588" s="12"/>
      <c r="J3588" s="13"/>
      <c r="K3588" s="10"/>
      <c r="L3588" s="15" t="str">
        <f ca="1">IF(ISBLANK(F3588), "", DATEDIF(Tenants[[#This Row],[DateOfBirth]],TODAY(),"Y"))</f>
        <v/>
      </c>
      <c r="M3588" s="10"/>
      <c r="N3588" s="10"/>
      <c r="O3588" s="10"/>
      <c r="P3588" s="10"/>
      <c r="Q3588" s="10"/>
      <c r="R3588" s="10"/>
      <c r="S3588" s="10"/>
      <c r="T3588" s="10"/>
      <c r="U3588" s="16" t="str">
        <f t="shared" si="57"/>
        <v/>
      </c>
      <c r="V3588" s="16" t="str" cm="1">
        <f t="array" ref="V3588">_xlfn.IFS(AND(ISBLANK(A3588), OR(B3588&lt;&gt;"",C3588&lt;&gt;"",E3588&lt;&gt;"",F3588&lt;&gt;"",G3588&lt;&gt;"",H3588&lt;&gt;"",J3588&lt;&gt;"",K3588&lt;&gt;"",M3588&lt;&gt;"",N3588&lt;&gt;"",O3588&lt;&gt;"",P3588&lt;&gt;"",Q3588&lt;&gt;"",R3588&lt;&gt;"",S3588&lt;&gt;"",T3588&lt;&gt;"",)), "Address Empty", ISBLANK(A3588), "", ISBLANK(B3588), "Room Number Empty", ISBLANK(C3588), "First Name Empty", ISBLANK(E3588), "Last Name Empty", ISBLANK(F3588), "Date of Birth Empty", ISBLANK(G3588), "NI Number Empty", ISBLANK(H3588), "Check In Date Empty", ISBLANK(J3588), "HB Claim Ref Number Empty", ISBLANK(K3588), "Referral Agency Empty", ISBLANK(M3588), "Gender Empty", ISBLANK(N3588), "Religion Empty", ISBLANK(O3588), "Ethnicity Empty", ISBLANK(P3588), "Nationality Empty", ISBLANK(Q3588), "Disability Empty", ISBLANK(R3588), "Sexual Orientation Empty", ISBLANK(S3588), "Language Empty", ISBLANK(T3588), "Risk Assessment Empty", AND(G3588&lt;&gt;"",H3588&lt;&gt;""), IF(SUMPRODUCT(($G$2:$G$5000=G3588)*($H$2:$H$5000=H3588))&gt;1,"CONFLICT: NI and Check-in Date Already in Use","Correct"), TRUE, "Correct")</f>
        <v/>
      </c>
    </row>
    <row r="3589" spans="1:22" s="14" customFormat="1" x14ac:dyDescent="0.5">
      <c r="A3589" s="10"/>
      <c r="B3589" s="11"/>
      <c r="C3589" s="10"/>
      <c r="D3589" s="10"/>
      <c r="E3589" s="10"/>
      <c r="F3589" s="12"/>
      <c r="G3589" s="10"/>
      <c r="H3589" s="12"/>
      <c r="I3589" s="12"/>
      <c r="J3589" s="13"/>
      <c r="K3589" s="10"/>
      <c r="L3589" s="15" t="str">
        <f ca="1">IF(ISBLANK(F3589), "", DATEDIF(Tenants[[#This Row],[DateOfBirth]],TODAY(),"Y"))</f>
        <v/>
      </c>
      <c r="M3589" s="10"/>
      <c r="N3589" s="10"/>
      <c r="O3589" s="10"/>
      <c r="P3589" s="10"/>
      <c r="Q3589" s="10"/>
      <c r="R3589" s="10"/>
      <c r="S3589" s="10"/>
      <c r="T3589" s="10"/>
      <c r="U3589" s="16" t="str">
        <f t="shared" si="57"/>
        <v/>
      </c>
      <c r="V3589" s="16" t="str" cm="1">
        <f t="array" ref="V3589">_xlfn.IFS(AND(ISBLANK(A3589), OR(B3589&lt;&gt;"",C3589&lt;&gt;"",E3589&lt;&gt;"",F3589&lt;&gt;"",G3589&lt;&gt;"",H3589&lt;&gt;"",J3589&lt;&gt;"",K3589&lt;&gt;"",M3589&lt;&gt;"",N3589&lt;&gt;"",O3589&lt;&gt;"",P3589&lt;&gt;"",Q3589&lt;&gt;"",R3589&lt;&gt;"",S3589&lt;&gt;"",T3589&lt;&gt;"",)), "Address Empty", ISBLANK(A3589), "", ISBLANK(B3589), "Room Number Empty", ISBLANK(C3589), "First Name Empty", ISBLANK(E3589), "Last Name Empty", ISBLANK(F3589), "Date of Birth Empty", ISBLANK(G3589), "NI Number Empty", ISBLANK(H3589), "Check In Date Empty", ISBLANK(J3589), "HB Claim Ref Number Empty", ISBLANK(K3589), "Referral Agency Empty", ISBLANK(M3589), "Gender Empty", ISBLANK(N3589), "Religion Empty", ISBLANK(O3589), "Ethnicity Empty", ISBLANK(P3589), "Nationality Empty", ISBLANK(Q3589), "Disability Empty", ISBLANK(R3589), "Sexual Orientation Empty", ISBLANK(S3589), "Language Empty", ISBLANK(T3589), "Risk Assessment Empty", AND(G3589&lt;&gt;"",H3589&lt;&gt;""), IF(SUMPRODUCT(($G$2:$G$5000=G3589)*($H$2:$H$5000=H3589))&gt;1,"CONFLICT: NI and Check-in Date Already in Use","Correct"), TRUE, "Correct")</f>
        <v/>
      </c>
    </row>
    <row r="3590" spans="1:22" s="14" customFormat="1" x14ac:dyDescent="0.5">
      <c r="A3590" s="10"/>
      <c r="B3590" s="11"/>
      <c r="C3590" s="10"/>
      <c r="D3590" s="10"/>
      <c r="E3590" s="10"/>
      <c r="F3590" s="12"/>
      <c r="G3590" s="10"/>
      <c r="H3590" s="12"/>
      <c r="I3590" s="12"/>
      <c r="J3590" s="13"/>
      <c r="K3590" s="10"/>
      <c r="L3590" s="15" t="str">
        <f ca="1">IF(ISBLANK(F3590), "", DATEDIF(Tenants[[#This Row],[DateOfBirth]],TODAY(),"Y"))</f>
        <v/>
      </c>
      <c r="M3590" s="10"/>
      <c r="N3590" s="10"/>
      <c r="O3590" s="10"/>
      <c r="P3590" s="10"/>
      <c r="Q3590" s="10"/>
      <c r="R3590" s="10"/>
      <c r="S3590" s="10"/>
      <c r="T3590" s="10"/>
      <c r="U3590" s="16" t="str">
        <f t="shared" si="57"/>
        <v/>
      </c>
      <c r="V3590" s="16" t="str" cm="1">
        <f t="array" ref="V3590">_xlfn.IFS(AND(ISBLANK(A3590), OR(B3590&lt;&gt;"",C3590&lt;&gt;"",E3590&lt;&gt;"",F3590&lt;&gt;"",G3590&lt;&gt;"",H3590&lt;&gt;"",J3590&lt;&gt;"",K3590&lt;&gt;"",M3590&lt;&gt;"",N3590&lt;&gt;"",O3590&lt;&gt;"",P3590&lt;&gt;"",Q3590&lt;&gt;"",R3590&lt;&gt;"",S3590&lt;&gt;"",T3590&lt;&gt;"",)), "Address Empty", ISBLANK(A3590), "", ISBLANK(B3590), "Room Number Empty", ISBLANK(C3590), "First Name Empty", ISBLANK(E3590), "Last Name Empty", ISBLANK(F3590), "Date of Birth Empty", ISBLANK(G3590), "NI Number Empty", ISBLANK(H3590), "Check In Date Empty", ISBLANK(J3590), "HB Claim Ref Number Empty", ISBLANK(K3590), "Referral Agency Empty", ISBLANK(M3590), "Gender Empty", ISBLANK(N3590), "Religion Empty", ISBLANK(O3590), "Ethnicity Empty", ISBLANK(P3590), "Nationality Empty", ISBLANK(Q3590), "Disability Empty", ISBLANK(R3590), "Sexual Orientation Empty", ISBLANK(S3590), "Language Empty", ISBLANK(T3590), "Risk Assessment Empty", AND(G3590&lt;&gt;"",H3590&lt;&gt;""), IF(SUMPRODUCT(($G$2:$G$5000=G3590)*($H$2:$H$5000=H3590))&gt;1,"CONFLICT: NI and Check-in Date Already in Use","Correct"), TRUE, "Correct")</f>
        <v/>
      </c>
    </row>
    <row r="3591" spans="1:22" s="14" customFormat="1" x14ac:dyDescent="0.5">
      <c r="A3591" s="10"/>
      <c r="B3591" s="11"/>
      <c r="C3591" s="10"/>
      <c r="D3591" s="10"/>
      <c r="E3591" s="10"/>
      <c r="F3591" s="12"/>
      <c r="G3591" s="10"/>
      <c r="H3591" s="12"/>
      <c r="I3591" s="12"/>
      <c r="J3591" s="13"/>
      <c r="K3591" s="10"/>
      <c r="L3591" s="15" t="str">
        <f ca="1">IF(ISBLANK(F3591), "", DATEDIF(Tenants[[#This Row],[DateOfBirth]],TODAY(),"Y"))</f>
        <v/>
      </c>
      <c r="M3591" s="10"/>
      <c r="N3591" s="10"/>
      <c r="O3591" s="10"/>
      <c r="P3591" s="10"/>
      <c r="Q3591" s="10"/>
      <c r="R3591" s="10"/>
      <c r="S3591" s="10"/>
      <c r="T3591" s="10"/>
      <c r="U3591" s="16" t="str">
        <f t="shared" si="57"/>
        <v/>
      </c>
      <c r="V3591" s="16" t="str" cm="1">
        <f t="array" ref="V3591">_xlfn.IFS(AND(ISBLANK(A3591), OR(B3591&lt;&gt;"",C3591&lt;&gt;"",E3591&lt;&gt;"",F3591&lt;&gt;"",G3591&lt;&gt;"",H3591&lt;&gt;"",J3591&lt;&gt;"",K3591&lt;&gt;"",M3591&lt;&gt;"",N3591&lt;&gt;"",O3591&lt;&gt;"",P3591&lt;&gt;"",Q3591&lt;&gt;"",R3591&lt;&gt;"",S3591&lt;&gt;"",T3591&lt;&gt;"",)), "Address Empty", ISBLANK(A3591), "", ISBLANK(B3591), "Room Number Empty", ISBLANK(C3591), "First Name Empty", ISBLANK(E3591), "Last Name Empty", ISBLANK(F3591), "Date of Birth Empty", ISBLANK(G3591), "NI Number Empty", ISBLANK(H3591), "Check In Date Empty", ISBLANK(J3591), "HB Claim Ref Number Empty", ISBLANK(K3591), "Referral Agency Empty", ISBLANK(M3591), "Gender Empty", ISBLANK(N3591), "Religion Empty", ISBLANK(O3591), "Ethnicity Empty", ISBLANK(P3591), "Nationality Empty", ISBLANK(Q3591), "Disability Empty", ISBLANK(R3591), "Sexual Orientation Empty", ISBLANK(S3591), "Language Empty", ISBLANK(T3591), "Risk Assessment Empty", AND(G3591&lt;&gt;"",H3591&lt;&gt;""), IF(SUMPRODUCT(($G$2:$G$5000=G3591)*($H$2:$H$5000=H3591))&gt;1,"CONFLICT: NI and Check-in Date Already in Use","Correct"), TRUE, "Correct")</f>
        <v/>
      </c>
    </row>
    <row r="3592" spans="1:22" s="14" customFormat="1" x14ac:dyDescent="0.5">
      <c r="A3592" s="10"/>
      <c r="B3592" s="11"/>
      <c r="C3592" s="10"/>
      <c r="D3592" s="10"/>
      <c r="E3592" s="10"/>
      <c r="F3592" s="12"/>
      <c r="G3592" s="10"/>
      <c r="H3592" s="12"/>
      <c r="I3592" s="12"/>
      <c r="J3592" s="13"/>
      <c r="K3592" s="10"/>
      <c r="L3592" s="15" t="str">
        <f ca="1">IF(ISBLANK(F3592), "", DATEDIF(Tenants[[#This Row],[DateOfBirth]],TODAY(),"Y"))</f>
        <v/>
      </c>
      <c r="M3592" s="10"/>
      <c r="N3592" s="10"/>
      <c r="O3592" s="10"/>
      <c r="P3592" s="10"/>
      <c r="Q3592" s="10"/>
      <c r="R3592" s="10"/>
      <c r="S3592" s="10"/>
      <c r="T3592" s="10"/>
      <c r="U3592" s="16" t="str">
        <f t="shared" si="57"/>
        <v/>
      </c>
      <c r="V3592" s="16" t="str" cm="1">
        <f t="array" ref="V3592">_xlfn.IFS(AND(ISBLANK(A3592), OR(B3592&lt;&gt;"",C3592&lt;&gt;"",E3592&lt;&gt;"",F3592&lt;&gt;"",G3592&lt;&gt;"",H3592&lt;&gt;"",J3592&lt;&gt;"",K3592&lt;&gt;"",M3592&lt;&gt;"",N3592&lt;&gt;"",O3592&lt;&gt;"",P3592&lt;&gt;"",Q3592&lt;&gt;"",R3592&lt;&gt;"",S3592&lt;&gt;"",T3592&lt;&gt;"",)), "Address Empty", ISBLANK(A3592), "", ISBLANK(B3592), "Room Number Empty", ISBLANK(C3592), "First Name Empty", ISBLANK(E3592), "Last Name Empty", ISBLANK(F3592), "Date of Birth Empty", ISBLANK(G3592), "NI Number Empty", ISBLANK(H3592), "Check In Date Empty", ISBLANK(J3592), "HB Claim Ref Number Empty", ISBLANK(K3592), "Referral Agency Empty", ISBLANK(M3592), "Gender Empty", ISBLANK(N3592), "Religion Empty", ISBLANK(O3592), "Ethnicity Empty", ISBLANK(P3592), "Nationality Empty", ISBLANK(Q3592), "Disability Empty", ISBLANK(R3592), "Sexual Orientation Empty", ISBLANK(S3592), "Language Empty", ISBLANK(T3592), "Risk Assessment Empty", AND(G3592&lt;&gt;"",H3592&lt;&gt;""), IF(SUMPRODUCT(($G$2:$G$5000=G3592)*($H$2:$H$5000=H3592))&gt;1,"CONFLICT: NI and Check-in Date Already in Use","Correct"), TRUE, "Correct")</f>
        <v/>
      </c>
    </row>
    <row r="3593" spans="1:22" s="14" customFormat="1" x14ac:dyDescent="0.5">
      <c r="A3593" s="10"/>
      <c r="B3593" s="11"/>
      <c r="C3593" s="10"/>
      <c r="D3593" s="10"/>
      <c r="E3593" s="10"/>
      <c r="F3593" s="12"/>
      <c r="G3593" s="10"/>
      <c r="H3593" s="12"/>
      <c r="I3593" s="12"/>
      <c r="J3593" s="13"/>
      <c r="K3593" s="10"/>
      <c r="L3593" s="15" t="str">
        <f ca="1">IF(ISBLANK(F3593), "", DATEDIF(Tenants[[#This Row],[DateOfBirth]],TODAY(),"Y"))</f>
        <v/>
      </c>
      <c r="M3593" s="10"/>
      <c r="N3593" s="10"/>
      <c r="O3593" s="10"/>
      <c r="P3593" s="10"/>
      <c r="Q3593" s="10"/>
      <c r="R3593" s="10"/>
      <c r="S3593" s="10"/>
      <c r="T3593" s="10"/>
      <c r="U3593" s="16" t="str">
        <f t="shared" si="57"/>
        <v/>
      </c>
      <c r="V3593" s="16" t="str" cm="1">
        <f t="array" ref="V3593">_xlfn.IFS(AND(ISBLANK(A3593), OR(B3593&lt;&gt;"",C3593&lt;&gt;"",E3593&lt;&gt;"",F3593&lt;&gt;"",G3593&lt;&gt;"",H3593&lt;&gt;"",J3593&lt;&gt;"",K3593&lt;&gt;"",M3593&lt;&gt;"",N3593&lt;&gt;"",O3593&lt;&gt;"",P3593&lt;&gt;"",Q3593&lt;&gt;"",R3593&lt;&gt;"",S3593&lt;&gt;"",T3593&lt;&gt;"",)), "Address Empty", ISBLANK(A3593), "", ISBLANK(B3593), "Room Number Empty", ISBLANK(C3593), "First Name Empty", ISBLANK(E3593), "Last Name Empty", ISBLANK(F3593), "Date of Birth Empty", ISBLANK(G3593), "NI Number Empty", ISBLANK(H3593), "Check In Date Empty", ISBLANK(J3593), "HB Claim Ref Number Empty", ISBLANK(K3593), "Referral Agency Empty", ISBLANK(M3593), "Gender Empty", ISBLANK(N3593), "Religion Empty", ISBLANK(O3593), "Ethnicity Empty", ISBLANK(P3593), "Nationality Empty", ISBLANK(Q3593), "Disability Empty", ISBLANK(R3593), "Sexual Orientation Empty", ISBLANK(S3593), "Language Empty", ISBLANK(T3593), "Risk Assessment Empty", AND(G3593&lt;&gt;"",H3593&lt;&gt;""), IF(SUMPRODUCT(($G$2:$G$5000=G3593)*($H$2:$H$5000=H3593))&gt;1,"CONFLICT: NI and Check-in Date Already in Use","Correct"), TRUE, "Correct")</f>
        <v/>
      </c>
    </row>
    <row r="3594" spans="1:22" s="14" customFormat="1" x14ac:dyDescent="0.5">
      <c r="A3594" s="10"/>
      <c r="B3594" s="11"/>
      <c r="C3594" s="10"/>
      <c r="D3594" s="10"/>
      <c r="E3594" s="10"/>
      <c r="F3594" s="12"/>
      <c r="G3594" s="10"/>
      <c r="H3594" s="12"/>
      <c r="I3594" s="12"/>
      <c r="J3594" s="13"/>
      <c r="K3594" s="10"/>
      <c r="L3594" s="15" t="str">
        <f ca="1">IF(ISBLANK(F3594), "", DATEDIF(Tenants[[#This Row],[DateOfBirth]],TODAY(),"Y"))</f>
        <v/>
      </c>
      <c r="M3594" s="10"/>
      <c r="N3594" s="10"/>
      <c r="O3594" s="10"/>
      <c r="P3594" s="10"/>
      <c r="Q3594" s="10"/>
      <c r="R3594" s="10"/>
      <c r="S3594" s="10"/>
      <c r="T3594" s="10"/>
      <c r="U3594" s="16" t="str">
        <f t="shared" si="57"/>
        <v/>
      </c>
      <c r="V3594" s="16" t="str" cm="1">
        <f t="array" ref="V3594">_xlfn.IFS(AND(ISBLANK(A3594), OR(B3594&lt;&gt;"",C3594&lt;&gt;"",E3594&lt;&gt;"",F3594&lt;&gt;"",G3594&lt;&gt;"",H3594&lt;&gt;"",J3594&lt;&gt;"",K3594&lt;&gt;"",M3594&lt;&gt;"",N3594&lt;&gt;"",O3594&lt;&gt;"",P3594&lt;&gt;"",Q3594&lt;&gt;"",R3594&lt;&gt;"",S3594&lt;&gt;"",T3594&lt;&gt;"",)), "Address Empty", ISBLANK(A3594), "", ISBLANK(B3594), "Room Number Empty", ISBLANK(C3594), "First Name Empty", ISBLANK(E3594), "Last Name Empty", ISBLANK(F3594), "Date of Birth Empty", ISBLANK(G3594), "NI Number Empty", ISBLANK(H3594), "Check In Date Empty", ISBLANK(J3594), "HB Claim Ref Number Empty", ISBLANK(K3594), "Referral Agency Empty", ISBLANK(M3594), "Gender Empty", ISBLANK(N3594), "Religion Empty", ISBLANK(O3594), "Ethnicity Empty", ISBLANK(P3594), "Nationality Empty", ISBLANK(Q3594), "Disability Empty", ISBLANK(R3594), "Sexual Orientation Empty", ISBLANK(S3594), "Language Empty", ISBLANK(T3594), "Risk Assessment Empty", AND(G3594&lt;&gt;"",H3594&lt;&gt;""), IF(SUMPRODUCT(($G$2:$G$5000=G3594)*($H$2:$H$5000=H3594))&gt;1,"CONFLICT: NI and Check-in Date Already in Use","Correct"), TRUE, "Correct")</f>
        <v/>
      </c>
    </row>
    <row r="3595" spans="1:22" s="14" customFormat="1" x14ac:dyDescent="0.5">
      <c r="A3595" s="10"/>
      <c r="B3595" s="11"/>
      <c r="C3595" s="10"/>
      <c r="D3595" s="10"/>
      <c r="E3595" s="10"/>
      <c r="F3595" s="12"/>
      <c r="G3595" s="10"/>
      <c r="H3595" s="12"/>
      <c r="I3595" s="12"/>
      <c r="J3595" s="13"/>
      <c r="K3595" s="10"/>
      <c r="L3595" s="15" t="str">
        <f ca="1">IF(ISBLANK(F3595), "", DATEDIF(Tenants[[#This Row],[DateOfBirth]],TODAY(),"Y"))</f>
        <v/>
      </c>
      <c r="M3595" s="10"/>
      <c r="N3595" s="10"/>
      <c r="O3595" s="10"/>
      <c r="P3595" s="10"/>
      <c r="Q3595" s="10"/>
      <c r="R3595" s="10"/>
      <c r="S3595" s="10"/>
      <c r="T3595" s="10"/>
      <c r="U3595" s="16" t="str">
        <f t="shared" si="57"/>
        <v/>
      </c>
      <c r="V3595" s="16" t="str" cm="1">
        <f t="array" ref="V3595">_xlfn.IFS(AND(ISBLANK(A3595), OR(B3595&lt;&gt;"",C3595&lt;&gt;"",E3595&lt;&gt;"",F3595&lt;&gt;"",G3595&lt;&gt;"",H3595&lt;&gt;"",J3595&lt;&gt;"",K3595&lt;&gt;"",M3595&lt;&gt;"",N3595&lt;&gt;"",O3595&lt;&gt;"",P3595&lt;&gt;"",Q3595&lt;&gt;"",R3595&lt;&gt;"",S3595&lt;&gt;"",T3595&lt;&gt;"",)), "Address Empty", ISBLANK(A3595), "", ISBLANK(B3595), "Room Number Empty", ISBLANK(C3595), "First Name Empty", ISBLANK(E3595), "Last Name Empty", ISBLANK(F3595), "Date of Birth Empty", ISBLANK(G3595), "NI Number Empty", ISBLANK(H3595), "Check In Date Empty", ISBLANK(J3595), "HB Claim Ref Number Empty", ISBLANK(K3595), "Referral Agency Empty", ISBLANK(M3595), "Gender Empty", ISBLANK(N3595), "Religion Empty", ISBLANK(O3595), "Ethnicity Empty", ISBLANK(P3595), "Nationality Empty", ISBLANK(Q3595), "Disability Empty", ISBLANK(R3595), "Sexual Orientation Empty", ISBLANK(S3595), "Language Empty", ISBLANK(T3595), "Risk Assessment Empty", AND(G3595&lt;&gt;"",H3595&lt;&gt;""), IF(SUMPRODUCT(($G$2:$G$5000=G3595)*($H$2:$H$5000=H3595))&gt;1,"CONFLICT: NI and Check-in Date Already in Use","Correct"), TRUE, "Correct")</f>
        <v/>
      </c>
    </row>
    <row r="3596" spans="1:22" s="14" customFormat="1" x14ac:dyDescent="0.5">
      <c r="A3596" s="10"/>
      <c r="B3596" s="11"/>
      <c r="C3596" s="10"/>
      <c r="D3596" s="10"/>
      <c r="E3596" s="10"/>
      <c r="F3596" s="12"/>
      <c r="G3596" s="10"/>
      <c r="H3596" s="12"/>
      <c r="I3596" s="12"/>
      <c r="J3596" s="13"/>
      <c r="K3596" s="10"/>
      <c r="L3596" s="15" t="str">
        <f ca="1">IF(ISBLANK(F3596), "", DATEDIF(Tenants[[#This Row],[DateOfBirth]],TODAY(),"Y"))</f>
        <v/>
      </c>
      <c r="M3596" s="10"/>
      <c r="N3596" s="10"/>
      <c r="O3596" s="10"/>
      <c r="P3596" s="10"/>
      <c r="Q3596" s="10"/>
      <c r="R3596" s="10"/>
      <c r="S3596" s="10"/>
      <c r="T3596" s="10"/>
      <c r="U3596" s="16" t="str">
        <f t="shared" si="57"/>
        <v/>
      </c>
      <c r="V3596" s="16" t="str" cm="1">
        <f t="array" ref="V3596">_xlfn.IFS(AND(ISBLANK(A3596), OR(B3596&lt;&gt;"",C3596&lt;&gt;"",E3596&lt;&gt;"",F3596&lt;&gt;"",G3596&lt;&gt;"",H3596&lt;&gt;"",J3596&lt;&gt;"",K3596&lt;&gt;"",M3596&lt;&gt;"",N3596&lt;&gt;"",O3596&lt;&gt;"",P3596&lt;&gt;"",Q3596&lt;&gt;"",R3596&lt;&gt;"",S3596&lt;&gt;"",T3596&lt;&gt;"",)), "Address Empty", ISBLANK(A3596), "", ISBLANK(B3596), "Room Number Empty", ISBLANK(C3596), "First Name Empty", ISBLANK(E3596), "Last Name Empty", ISBLANK(F3596), "Date of Birth Empty", ISBLANK(G3596), "NI Number Empty", ISBLANK(H3596), "Check In Date Empty", ISBLANK(J3596), "HB Claim Ref Number Empty", ISBLANK(K3596), "Referral Agency Empty", ISBLANK(M3596), "Gender Empty", ISBLANK(N3596), "Religion Empty", ISBLANK(O3596), "Ethnicity Empty", ISBLANK(P3596), "Nationality Empty", ISBLANK(Q3596), "Disability Empty", ISBLANK(R3596), "Sexual Orientation Empty", ISBLANK(S3596), "Language Empty", ISBLANK(T3596), "Risk Assessment Empty", AND(G3596&lt;&gt;"",H3596&lt;&gt;""), IF(SUMPRODUCT(($G$2:$G$5000=G3596)*($H$2:$H$5000=H3596))&gt;1,"CONFLICT: NI and Check-in Date Already in Use","Correct"), TRUE, "Correct")</f>
        <v/>
      </c>
    </row>
    <row r="3597" spans="1:22" s="14" customFormat="1" x14ac:dyDescent="0.5">
      <c r="A3597" s="10"/>
      <c r="B3597" s="11"/>
      <c r="C3597" s="10"/>
      <c r="D3597" s="10"/>
      <c r="E3597" s="10"/>
      <c r="F3597" s="12"/>
      <c r="G3597" s="10"/>
      <c r="H3597" s="12"/>
      <c r="I3597" s="12"/>
      <c r="J3597" s="13"/>
      <c r="K3597" s="10"/>
      <c r="L3597" s="15" t="str">
        <f ca="1">IF(ISBLANK(F3597), "", DATEDIF(Tenants[[#This Row],[DateOfBirth]],TODAY(),"Y"))</f>
        <v/>
      </c>
      <c r="M3597" s="10"/>
      <c r="N3597" s="10"/>
      <c r="O3597" s="10"/>
      <c r="P3597" s="10"/>
      <c r="Q3597" s="10"/>
      <c r="R3597" s="10"/>
      <c r="S3597" s="10"/>
      <c r="T3597" s="10"/>
      <c r="U3597" s="16" t="str">
        <f t="shared" si="57"/>
        <v/>
      </c>
      <c r="V3597" s="16" t="str" cm="1">
        <f t="array" ref="V3597">_xlfn.IFS(AND(ISBLANK(A3597), OR(B3597&lt;&gt;"",C3597&lt;&gt;"",E3597&lt;&gt;"",F3597&lt;&gt;"",G3597&lt;&gt;"",H3597&lt;&gt;"",J3597&lt;&gt;"",K3597&lt;&gt;"",M3597&lt;&gt;"",N3597&lt;&gt;"",O3597&lt;&gt;"",P3597&lt;&gt;"",Q3597&lt;&gt;"",R3597&lt;&gt;"",S3597&lt;&gt;"",T3597&lt;&gt;"",)), "Address Empty", ISBLANK(A3597), "", ISBLANK(B3597), "Room Number Empty", ISBLANK(C3597), "First Name Empty", ISBLANK(E3597), "Last Name Empty", ISBLANK(F3597), "Date of Birth Empty", ISBLANK(G3597), "NI Number Empty", ISBLANK(H3597), "Check In Date Empty", ISBLANK(J3597), "HB Claim Ref Number Empty", ISBLANK(K3597), "Referral Agency Empty", ISBLANK(M3597), "Gender Empty", ISBLANK(N3597), "Religion Empty", ISBLANK(O3597), "Ethnicity Empty", ISBLANK(P3597), "Nationality Empty", ISBLANK(Q3597), "Disability Empty", ISBLANK(R3597), "Sexual Orientation Empty", ISBLANK(S3597), "Language Empty", ISBLANK(T3597), "Risk Assessment Empty", AND(G3597&lt;&gt;"",H3597&lt;&gt;""), IF(SUMPRODUCT(($G$2:$G$5000=G3597)*($H$2:$H$5000=H3597))&gt;1,"CONFLICT: NI and Check-in Date Already in Use","Correct"), TRUE, "Correct")</f>
        <v/>
      </c>
    </row>
    <row r="3598" spans="1:22" s="14" customFormat="1" x14ac:dyDescent="0.5">
      <c r="A3598" s="10"/>
      <c r="B3598" s="11"/>
      <c r="C3598" s="10"/>
      <c r="D3598" s="10"/>
      <c r="E3598" s="10"/>
      <c r="F3598" s="12"/>
      <c r="G3598" s="10"/>
      <c r="H3598" s="12"/>
      <c r="I3598" s="12"/>
      <c r="J3598" s="13"/>
      <c r="K3598" s="10"/>
      <c r="L3598" s="15" t="str">
        <f ca="1">IF(ISBLANK(F3598), "", DATEDIF(Tenants[[#This Row],[DateOfBirth]],TODAY(),"Y"))</f>
        <v/>
      </c>
      <c r="M3598" s="10"/>
      <c r="N3598" s="10"/>
      <c r="O3598" s="10"/>
      <c r="P3598" s="10"/>
      <c r="Q3598" s="10"/>
      <c r="R3598" s="10"/>
      <c r="S3598" s="10"/>
      <c r="T3598" s="10"/>
      <c r="U3598" s="16" t="str">
        <f t="shared" si="57"/>
        <v/>
      </c>
      <c r="V3598" s="16" t="str" cm="1">
        <f t="array" ref="V3598">_xlfn.IFS(AND(ISBLANK(A3598), OR(B3598&lt;&gt;"",C3598&lt;&gt;"",E3598&lt;&gt;"",F3598&lt;&gt;"",G3598&lt;&gt;"",H3598&lt;&gt;"",J3598&lt;&gt;"",K3598&lt;&gt;"",M3598&lt;&gt;"",N3598&lt;&gt;"",O3598&lt;&gt;"",P3598&lt;&gt;"",Q3598&lt;&gt;"",R3598&lt;&gt;"",S3598&lt;&gt;"",T3598&lt;&gt;"",)), "Address Empty", ISBLANK(A3598), "", ISBLANK(B3598), "Room Number Empty", ISBLANK(C3598), "First Name Empty", ISBLANK(E3598), "Last Name Empty", ISBLANK(F3598), "Date of Birth Empty", ISBLANK(G3598), "NI Number Empty", ISBLANK(H3598), "Check In Date Empty", ISBLANK(J3598), "HB Claim Ref Number Empty", ISBLANK(K3598), "Referral Agency Empty", ISBLANK(M3598), "Gender Empty", ISBLANK(N3598), "Religion Empty", ISBLANK(O3598), "Ethnicity Empty", ISBLANK(P3598), "Nationality Empty", ISBLANK(Q3598), "Disability Empty", ISBLANK(R3598), "Sexual Orientation Empty", ISBLANK(S3598), "Language Empty", ISBLANK(T3598), "Risk Assessment Empty", AND(G3598&lt;&gt;"",H3598&lt;&gt;""), IF(SUMPRODUCT(($G$2:$G$5000=G3598)*($H$2:$H$5000=H3598))&gt;1,"CONFLICT: NI and Check-in Date Already in Use","Correct"), TRUE, "Correct")</f>
        <v/>
      </c>
    </row>
    <row r="3599" spans="1:22" s="14" customFormat="1" x14ac:dyDescent="0.5">
      <c r="A3599" s="10"/>
      <c r="B3599" s="11"/>
      <c r="C3599" s="10"/>
      <c r="D3599" s="10"/>
      <c r="E3599" s="10"/>
      <c r="F3599" s="12"/>
      <c r="G3599" s="10"/>
      <c r="H3599" s="12"/>
      <c r="I3599" s="12"/>
      <c r="J3599" s="13"/>
      <c r="K3599" s="10"/>
      <c r="L3599" s="15" t="str">
        <f ca="1">IF(ISBLANK(F3599), "", DATEDIF(Tenants[[#This Row],[DateOfBirth]],TODAY(),"Y"))</f>
        <v/>
      </c>
      <c r="M3599" s="10"/>
      <c r="N3599" s="10"/>
      <c r="O3599" s="10"/>
      <c r="P3599" s="10"/>
      <c r="Q3599" s="10"/>
      <c r="R3599" s="10"/>
      <c r="S3599" s="10"/>
      <c r="T3599" s="10"/>
      <c r="U3599" s="16" t="str">
        <f t="shared" si="57"/>
        <v/>
      </c>
      <c r="V3599" s="16" t="str" cm="1">
        <f t="array" ref="V3599">_xlfn.IFS(AND(ISBLANK(A3599), OR(B3599&lt;&gt;"",C3599&lt;&gt;"",E3599&lt;&gt;"",F3599&lt;&gt;"",G3599&lt;&gt;"",H3599&lt;&gt;"",J3599&lt;&gt;"",K3599&lt;&gt;"",M3599&lt;&gt;"",N3599&lt;&gt;"",O3599&lt;&gt;"",P3599&lt;&gt;"",Q3599&lt;&gt;"",R3599&lt;&gt;"",S3599&lt;&gt;"",T3599&lt;&gt;"",)), "Address Empty", ISBLANK(A3599), "", ISBLANK(B3599), "Room Number Empty", ISBLANK(C3599), "First Name Empty", ISBLANK(E3599), "Last Name Empty", ISBLANK(F3599), "Date of Birth Empty", ISBLANK(G3599), "NI Number Empty", ISBLANK(H3599), "Check In Date Empty", ISBLANK(J3599), "HB Claim Ref Number Empty", ISBLANK(K3599), "Referral Agency Empty", ISBLANK(M3599), "Gender Empty", ISBLANK(N3599), "Religion Empty", ISBLANK(O3599), "Ethnicity Empty", ISBLANK(P3599), "Nationality Empty", ISBLANK(Q3599), "Disability Empty", ISBLANK(R3599), "Sexual Orientation Empty", ISBLANK(S3599), "Language Empty", ISBLANK(T3599), "Risk Assessment Empty", AND(G3599&lt;&gt;"",H3599&lt;&gt;""), IF(SUMPRODUCT(($G$2:$G$5000=G3599)*($H$2:$H$5000=H3599))&gt;1,"CONFLICT: NI and Check-in Date Already in Use","Correct"), TRUE, "Correct")</f>
        <v/>
      </c>
    </row>
    <row r="3600" spans="1:22" s="14" customFormat="1" x14ac:dyDescent="0.5">
      <c r="A3600" s="10"/>
      <c r="B3600" s="11"/>
      <c r="C3600" s="10"/>
      <c r="D3600" s="10"/>
      <c r="E3600" s="10"/>
      <c r="F3600" s="12"/>
      <c r="G3600" s="10"/>
      <c r="H3600" s="12"/>
      <c r="I3600" s="12"/>
      <c r="J3600" s="13"/>
      <c r="K3600" s="10"/>
      <c r="L3600" s="15" t="str">
        <f ca="1">IF(ISBLANK(F3600), "", DATEDIF(Tenants[[#This Row],[DateOfBirth]],TODAY(),"Y"))</f>
        <v/>
      </c>
      <c r="M3600" s="10"/>
      <c r="N3600" s="10"/>
      <c r="O3600" s="10"/>
      <c r="P3600" s="10"/>
      <c r="Q3600" s="10"/>
      <c r="R3600" s="10"/>
      <c r="S3600" s="10"/>
      <c r="T3600" s="10"/>
      <c r="U3600" s="16" t="str">
        <f t="shared" si="57"/>
        <v/>
      </c>
      <c r="V3600" s="16" t="str" cm="1">
        <f t="array" ref="V3600">_xlfn.IFS(AND(ISBLANK(A3600), OR(B3600&lt;&gt;"",C3600&lt;&gt;"",E3600&lt;&gt;"",F3600&lt;&gt;"",G3600&lt;&gt;"",H3600&lt;&gt;"",J3600&lt;&gt;"",K3600&lt;&gt;"",M3600&lt;&gt;"",N3600&lt;&gt;"",O3600&lt;&gt;"",P3600&lt;&gt;"",Q3600&lt;&gt;"",R3600&lt;&gt;"",S3600&lt;&gt;"",T3600&lt;&gt;"",)), "Address Empty", ISBLANK(A3600), "", ISBLANK(B3600), "Room Number Empty", ISBLANK(C3600), "First Name Empty", ISBLANK(E3600), "Last Name Empty", ISBLANK(F3600), "Date of Birth Empty", ISBLANK(G3600), "NI Number Empty", ISBLANK(H3600), "Check In Date Empty", ISBLANK(J3600), "HB Claim Ref Number Empty", ISBLANK(K3600), "Referral Agency Empty", ISBLANK(M3600), "Gender Empty", ISBLANK(N3600), "Religion Empty", ISBLANK(O3600), "Ethnicity Empty", ISBLANK(P3600), "Nationality Empty", ISBLANK(Q3600), "Disability Empty", ISBLANK(R3600), "Sexual Orientation Empty", ISBLANK(S3600), "Language Empty", ISBLANK(T3600), "Risk Assessment Empty", AND(G3600&lt;&gt;"",H3600&lt;&gt;""), IF(SUMPRODUCT(($G$2:$G$5000=G3600)*($H$2:$H$5000=H3600))&gt;1,"CONFLICT: NI and Check-in Date Already in Use","Correct"), TRUE, "Correct")</f>
        <v/>
      </c>
    </row>
    <row r="3601" spans="1:22" s="14" customFormat="1" x14ac:dyDescent="0.5">
      <c r="A3601" s="10"/>
      <c r="B3601" s="11"/>
      <c r="C3601" s="10"/>
      <c r="D3601" s="10"/>
      <c r="E3601" s="10"/>
      <c r="F3601" s="12"/>
      <c r="G3601" s="10"/>
      <c r="H3601" s="12"/>
      <c r="I3601" s="12"/>
      <c r="J3601" s="13"/>
      <c r="K3601" s="10"/>
      <c r="L3601" s="15" t="str">
        <f ca="1">IF(ISBLANK(F3601), "", DATEDIF(Tenants[[#This Row],[DateOfBirth]],TODAY(),"Y"))</f>
        <v/>
      </c>
      <c r="M3601" s="10"/>
      <c r="N3601" s="10"/>
      <c r="O3601" s="10"/>
      <c r="P3601" s="10"/>
      <c r="Q3601" s="10"/>
      <c r="R3601" s="10"/>
      <c r="S3601" s="10"/>
      <c r="T3601" s="10"/>
      <c r="U3601" s="16" t="str">
        <f t="shared" si="57"/>
        <v/>
      </c>
      <c r="V3601" s="16" t="str" cm="1">
        <f t="array" ref="V3601">_xlfn.IFS(AND(ISBLANK(A3601), OR(B3601&lt;&gt;"",C3601&lt;&gt;"",E3601&lt;&gt;"",F3601&lt;&gt;"",G3601&lt;&gt;"",H3601&lt;&gt;"",J3601&lt;&gt;"",K3601&lt;&gt;"",M3601&lt;&gt;"",N3601&lt;&gt;"",O3601&lt;&gt;"",P3601&lt;&gt;"",Q3601&lt;&gt;"",R3601&lt;&gt;"",S3601&lt;&gt;"",T3601&lt;&gt;"",)), "Address Empty", ISBLANK(A3601), "", ISBLANK(B3601), "Room Number Empty", ISBLANK(C3601), "First Name Empty", ISBLANK(E3601), "Last Name Empty", ISBLANK(F3601), "Date of Birth Empty", ISBLANK(G3601), "NI Number Empty", ISBLANK(H3601), "Check In Date Empty", ISBLANK(J3601), "HB Claim Ref Number Empty", ISBLANK(K3601), "Referral Agency Empty", ISBLANK(M3601), "Gender Empty", ISBLANK(N3601), "Religion Empty", ISBLANK(O3601), "Ethnicity Empty", ISBLANK(P3601), "Nationality Empty", ISBLANK(Q3601), "Disability Empty", ISBLANK(R3601), "Sexual Orientation Empty", ISBLANK(S3601), "Language Empty", ISBLANK(T3601), "Risk Assessment Empty", AND(G3601&lt;&gt;"",H3601&lt;&gt;""), IF(SUMPRODUCT(($G$2:$G$5000=G3601)*($H$2:$H$5000=H3601))&gt;1,"CONFLICT: NI and Check-in Date Already in Use","Correct"), TRUE, "Correct")</f>
        <v/>
      </c>
    </row>
    <row r="3602" spans="1:22" s="14" customFormat="1" x14ac:dyDescent="0.5">
      <c r="A3602" s="10"/>
      <c r="B3602" s="11"/>
      <c r="C3602" s="10"/>
      <c r="D3602" s="10"/>
      <c r="E3602" s="10"/>
      <c r="F3602" s="12"/>
      <c r="G3602" s="10"/>
      <c r="H3602" s="12"/>
      <c r="I3602" s="12"/>
      <c r="J3602" s="13"/>
      <c r="K3602" s="10"/>
      <c r="L3602" s="15" t="str">
        <f ca="1">IF(ISBLANK(F3602), "", DATEDIF(Tenants[[#This Row],[DateOfBirth]],TODAY(),"Y"))</f>
        <v/>
      </c>
      <c r="M3602" s="10"/>
      <c r="N3602" s="10"/>
      <c r="O3602" s="10"/>
      <c r="P3602" s="10"/>
      <c r="Q3602" s="10"/>
      <c r="R3602" s="10"/>
      <c r="S3602" s="10"/>
      <c r="T3602" s="10"/>
      <c r="U3602" s="16" t="str">
        <f t="shared" si="57"/>
        <v/>
      </c>
      <c r="V3602" s="16" t="str" cm="1">
        <f t="array" ref="V3602">_xlfn.IFS(AND(ISBLANK(A3602), OR(B3602&lt;&gt;"",C3602&lt;&gt;"",E3602&lt;&gt;"",F3602&lt;&gt;"",G3602&lt;&gt;"",H3602&lt;&gt;"",J3602&lt;&gt;"",K3602&lt;&gt;"",M3602&lt;&gt;"",N3602&lt;&gt;"",O3602&lt;&gt;"",P3602&lt;&gt;"",Q3602&lt;&gt;"",R3602&lt;&gt;"",S3602&lt;&gt;"",T3602&lt;&gt;"",)), "Address Empty", ISBLANK(A3602), "", ISBLANK(B3602), "Room Number Empty", ISBLANK(C3602), "First Name Empty", ISBLANK(E3602), "Last Name Empty", ISBLANK(F3602), "Date of Birth Empty", ISBLANK(G3602), "NI Number Empty", ISBLANK(H3602), "Check In Date Empty", ISBLANK(J3602), "HB Claim Ref Number Empty", ISBLANK(K3602), "Referral Agency Empty", ISBLANK(M3602), "Gender Empty", ISBLANK(N3602), "Religion Empty", ISBLANK(O3602), "Ethnicity Empty", ISBLANK(P3602), "Nationality Empty", ISBLANK(Q3602), "Disability Empty", ISBLANK(R3602), "Sexual Orientation Empty", ISBLANK(S3602), "Language Empty", ISBLANK(T3602), "Risk Assessment Empty", AND(G3602&lt;&gt;"",H3602&lt;&gt;""), IF(SUMPRODUCT(($G$2:$G$5000=G3602)*($H$2:$H$5000=H3602))&gt;1,"CONFLICT: NI and Check-in Date Already in Use","Correct"), TRUE, "Correct")</f>
        <v/>
      </c>
    </row>
    <row r="3603" spans="1:22" s="14" customFormat="1" x14ac:dyDescent="0.5">
      <c r="A3603" s="10"/>
      <c r="B3603" s="11"/>
      <c r="C3603" s="10"/>
      <c r="D3603" s="10"/>
      <c r="E3603" s="10"/>
      <c r="F3603" s="12"/>
      <c r="G3603" s="10"/>
      <c r="H3603" s="12"/>
      <c r="I3603" s="12"/>
      <c r="J3603" s="13"/>
      <c r="K3603" s="10"/>
      <c r="L3603" s="15" t="str">
        <f ca="1">IF(ISBLANK(F3603), "", DATEDIF(Tenants[[#This Row],[DateOfBirth]],TODAY(),"Y"))</f>
        <v/>
      </c>
      <c r="M3603" s="10"/>
      <c r="N3603" s="10"/>
      <c r="O3603" s="10"/>
      <c r="P3603" s="10"/>
      <c r="Q3603" s="10"/>
      <c r="R3603" s="10"/>
      <c r="S3603" s="10"/>
      <c r="T3603" s="10"/>
      <c r="U3603" s="16" t="str">
        <f t="shared" si="57"/>
        <v/>
      </c>
      <c r="V3603" s="16" t="str" cm="1">
        <f t="array" ref="V3603">_xlfn.IFS(AND(ISBLANK(A3603), OR(B3603&lt;&gt;"",C3603&lt;&gt;"",E3603&lt;&gt;"",F3603&lt;&gt;"",G3603&lt;&gt;"",H3603&lt;&gt;"",J3603&lt;&gt;"",K3603&lt;&gt;"",M3603&lt;&gt;"",N3603&lt;&gt;"",O3603&lt;&gt;"",P3603&lt;&gt;"",Q3603&lt;&gt;"",R3603&lt;&gt;"",S3603&lt;&gt;"",T3603&lt;&gt;"",)), "Address Empty", ISBLANK(A3603), "", ISBLANK(B3603), "Room Number Empty", ISBLANK(C3603), "First Name Empty", ISBLANK(E3603), "Last Name Empty", ISBLANK(F3603), "Date of Birth Empty", ISBLANK(G3603), "NI Number Empty", ISBLANK(H3603), "Check In Date Empty", ISBLANK(J3603), "HB Claim Ref Number Empty", ISBLANK(K3603), "Referral Agency Empty", ISBLANK(M3603), "Gender Empty", ISBLANK(N3603), "Religion Empty", ISBLANK(O3603), "Ethnicity Empty", ISBLANK(P3603), "Nationality Empty", ISBLANK(Q3603), "Disability Empty", ISBLANK(R3603), "Sexual Orientation Empty", ISBLANK(S3603), "Language Empty", ISBLANK(T3603), "Risk Assessment Empty", AND(G3603&lt;&gt;"",H3603&lt;&gt;""), IF(SUMPRODUCT(($G$2:$G$5000=G3603)*($H$2:$H$5000=H3603))&gt;1,"CONFLICT: NI and Check-in Date Already in Use","Correct"), TRUE, "Correct")</f>
        <v/>
      </c>
    </row>
    <row r="3604" spans="1:22" s="14" customFormat="1" x14ac:dyDescent="0.5">
      <c r="A3604" s="10"/>
      <c r="B3604" s="11"/>
      <c r="C3604" s="10"/>
      <c r="D3604" s="10"/>
      <c r="E3604" s="10"/>
      <c r="F3604" s="12"/>
      <c r="G3604" s="10"/>
      <c r="H3604" s="12"/>
      <c r="I3604" s="12"/>
      <c r="J3604" s="13"/>
      <c r="K3604" s="10"/>
      <c r="L3604" s="15" t="str">
        <f ca="1">IF(ISBLANK(F3604), "", DATEDIF(Tenants[[#This Row],[DateOfBirth]],TODAY(),"Y"))</f>
        <v/>
      </c>
      <c r="M3604" s="10"/>
      <c r="N3604" s="10"/>
      <c r="O3604" s="10"/>
      <c r="P3604" s="10"/>
      <c r="Q3604" s="10"/>
      <c r="R3604" s="10"/>
      <c r="S3604" s="10"/>
      <c r="T3604" s="10"/>
      <c r="U3604" s="16" t="str">
        <f t="shared" si="57"/>
        <v/>
      </c>
      <c r="V3604" s="16" t="str" cm="1">
        <f t="array" ref="V3604">_xlfn.IFS(AND(ISBLANK(A3604), OR(B3604&lt;&gt;"",C3604&lt;&gt;"",E3604&lt;&gt;"",F3604&lt;&gt;"",G3604&lt;&gt;"",H3604&lt;&gt;"",J3604&lt;&gt;"",K3604&lt;&gt;"",M3604&lt;&gt;"",N3604&lt;&gt;"",O3604&lt;&gt;"",P3604&lt;&gt;"",Q3604&lt;&gt;"",R3604&lt;&gt;"",S3604&lt;&gt;"",T3604&lt;&gt;"",)), "Address Empty", ISBLANK(A3604), "", ISBLANK(B3604), "Room Number Empty", ISBLANK(C3604), "First Name Empty", ISBLANK(E3604), "Last Name Empty", ISBLANK(F3604), "Date of Birth Empty", ISBLANK(G3604), "NI Number Empty", ISBLANK(H3604), "Check In Date Empty", ISBLANK(J3604), "HB Claim Ref Number Empty", ISBLANK(K3604), "Referral Agency Empty", ISBLANK(M3604), "Gender Empty", ISBLANK(N3604), "Religion Empty", ISBLANK(O3604), "Ethnicity Empty", ISBLANK(P3604), "Nationality Empty", ISBLANK(Q3604), "Disability Empty", ISBLANK(R3604), "Sexual Orientation Empty", ISBLANK(S3604), "Language Empty", ISBLANK(T3604), "Risk Assessment Empty", AND(G3604&lt;&gt;"",H3604&lt;&gt;""), IF(SUMPRODUCT(($G$2:$G$5000=G3604)*($H$2:$H$5000=H3604))&gt;1,"CONFLICT: NI and Check-in Date Already in Use","Correct"), TRUE, "Correct")</f>
        <v/>
      </c>
    </row>
    <row r="3605" spans="1:22" s="14" customFormat="1" x14ac:dyDescent="0.5">
      <c r="A3605" s="10"/>
      <c r="B3605" s="11"/>
      <c r="C3605" s="10"/>
      <c r="D3605" s="10"/>
      <c r="E3605" s="10"/>
      <c r="F3605" s="12"/>
      <c r="G3605" s="10"/>
      <c r="H3605" s="12"/>
      <c r="I3605" s="12"/>
      <c r="J3605" s="13"/>
      <c r="K3605" s="10"/>
      <c r="L3605" s="15" t="str">
        <f ca="1">IF(ISBLANK(F3605), "", DATEDIF(Tenants[[#This Row],[DateOfBirth]],TODAY(),"Y"))</f>
        <v/>
      </c>
      <c r="M3605" s="10"/>
      <c r="N3605" s="10"/>
      <c r="O3605" s="10"/>
      <c r="P3605" s="10"/>
      <c r="Q3605" s="10"/>
      <c r="R3605" s="10"/>
      <c r="S3605" s="10"/>
      <c r="T3605" s="10"/>
      <c r="U3605" s="16" t="str">
        <f t="shared" si="57"/>
        <v/>
      </c>
      <c r="V3605" s="16" t="str" cm="1">
        <f t="array" ref="V3605">_xlfn.IFS(AND(ISBLANK(A3605), OR(B3605&lt;&gt;"",C3605&lt;&gt;"",E3605&lt;&gt;"",F3605&lt;&gt;"",G3605&lt;&gt;"",H3605&lt;&gt;"",J3605&lt;&gt;"",K3605&lt;&gt;"",M3605&lt;&gt;"",N3605&lt;&gt;"",O3605&lt;&gt;"",P3605&lt;&gt;"",Q3605&lt;&gt;"",R3605&lt;&gt;"",S3605&lt;&gt;"",T3605&lt;&gt;"",)), "Address Empty", ISBLANK(A3605), "", ISBLANK(B3605), "Room Number Empty", ISBLANK(C3605), "First Name Empty", ISBLANK(E3605), "Last Name Empty", ISBLANK(F3605), "Date of Birth Empty", ISBLANK(G3605), "NI Number Empty", ISBLANK(H3605), "Check In Date Empty", ISBLANK(J3605), "HB Claim Ref Number Empty", ISBLANK(K3605), "Referral Agency Empty", ISBLANK(M3605), "Gender Empty", ISBLANK(N3605), "Religion Empty", ISBLANK(O3605), "Ethnicity Empty", ISBLANK(P3605), "Nationality Empty", ISBLANK(Q3605), "Disability Empty", ISBLANK(R3605), "Sexual Orientation Empty", ISBLANK(S3605), "Language Empty", ISBLANK(T3605), "Risk Assessment Empty", AND(G3605&lt;&gt;"",H3605&lt;&gt;""), IF(SUMPRODUCT(($G$2:$G$5000=G3605)*($H$2:$H$5000=H3605))&gt;1,"CONFLICT: NI and Check-in Date Already in Use","Correct"), TRUE, "Correct")</f>
        <v/>
      </c>
    </row>
    <row r="3606" spans="1:22" s="14" customFormat="1" x14ac:dyDescent="0.5">
      <c r="A3606" s="10"/>
      <c r="B3606" s="11"/>
      <c r="C3606" s="10"/>
      <c r="D3606" s="10"/>
      <c r="E3606" s="10"/>
      <c r="F3606" s="12"/>
      <c r="G3606" s="10"/>
      <c r="H3606" s="12"/>
      <c r="I3606" s="12"/>
      <c r="J3606" s="13"/>
      <c r="K3606" s="10"/>
      <c r="L3606" s="15" t="str">
        <f ca="1">IF(ISBLANK(F3606), "", DATEDIF(Tenants[[#This Row],[DateOfBirth]],TODAY(),"Y"))</f>
        <v/>
      </c>
      <c r="M3606" s="10"/>
      <c r="N3606" s="10"/>
      <c r="O3606" s="10"/>
      <c r="P3606" s="10"/>
      <c r="Q3606" s="10"/>
      <c r="R3606" s="10"/>
      <c r="S3606" s="10"/>
      <c r="T3606" s="10"/>
      <c r="U3606" s="16" t="str">
        <f t="shared" si="57"/>
        <v/>
      </c>
      <c r="V3606" s="16" t="str" cm="1">
        <f t="array" ref="V3606">_xlfn.IFS(AND(ISBLANK(A3606), OR(B3606&lt;&gt;"",C3606&lt;&gt;"",E3606&lt;&gt;"",F3606&lt;&gt;"",G3606&lt;&gt;"",H3606&lt;&gt;"",J3606&lt;&gt;"",K3606&lt;&gt;"",M3606&lt;&gt;"",N3606&lt;&gt;"",O3606&lt;&gt;"",P3606&lt;&gt;"",Q3606&lt;&gt;"",R3606&lt;&gt;"",S3606&lt;&gt;"",T3606&lt;&gt;"",)), "Address Empty", ISBLANK(A3606), "", ISBLANK(B3606), "Room Number Empty", ISBLANK(C3606), "First Name Empty", ISBLANK(E3606), "Last Name Empty", ISBLANK(F3606), "Date of Birth Empty", ISBLANK(G3606), "NI Number Empty", ISBLANK(H3606), "Check In Date Empty", ISBLANK(J3606), "HB Claim Ref Number Empty", ISBLANK(K3606), "Referral Agency Empty", ISBLANK(M3606), "Gender Empty", ISBLANK(N3606), "Religion Empty", ISBLANK(O3606), "Ethnicity Empty", ISBLANK(P3606), "Nationality Empty", ISBLANK(Q3606), "Disability Empty", ISBLANK(R3606), "Sexual Orientation Empty", ISBLANK(S3606), "Language Empty", ISBLANK(T3606), "Risk Assessment Empty", AND(G3606&lt;&gt;"",H3606&lt;&gt;""), IF(SUMPRODUCT(($G$2:$G$5000=G3606)*($H$2:$H$5000=H3606))&gt;1,"CONFLICT: NI and Check-in Date Already in Use","Correct"), TRUE, "Correct")</f>
        <v/>
      </c>
    </row>
    <row r="3607" spans="1:22" s="14" customFormat="1" x14ac:dyDescent="0.5">
      <c r="A3607" s="10"/>
      <c r="B3607" s="11"/>
      <c r="C3607" s="10"/>
      <c r="D3607" s="10"/>
      <c r="E3607" s="10"/>
      <c r="F3607" s="12"/>
      <c r="G3607" s="10"/>
      <c r="H3607" s="12"/>
      <c r="I3607" s="12"/>
      <c r="J3607" s="13"/>
      <c r="K3607" s="10"/>
      <c r="L3607" s="15" t="str">
        <f ca="1">IF(ISBLANK(F3607), "", DATEDIF(Tenants[[#This Row],[DateOfBirth]],TODAY(),"Y"))</f>
        <v/>
      </c>
      <c r="M3607" s="10"/>
      <c r="N3607" s="10"/>
      <c r="O3607" s="10"/>
      <c r="P3607" s="10"/>
      <c r="Q3607" s="10"/>
      <c r="R3607" s="10"/>
      <c r="S3607" s="10"/>
      <c r="T3607" s="10"/>
      <c r="U3607" s="16" t="str">
        <f t="shared" si="57"/>
        <v/>
      </c>
      <c r="V3607" s="16" t="str" cm="1">
        <f t="array" ref="V3607">_xlfn.IFS(AND(ISBLANK(A3607), OR(B3607&lt;&gt;"",C3607&lt;&gt;"",E3607&lt;&gt;"",F3607&lt;&gt;"",G3607&lt;&gt;"",H3607&lt;&gt;"",J3607&lt;&gt;"",K3607&lt;&gt;"",M3607&lt;&gt;"",N3607&lt;&gt;"",O3607&lt;&gt;"",P3607&lt;&gt;"",Q3607&lt;&gt;"",R3607&lt;&gt;"",S3607&lt;&gt;"",T3607&lt;&gt;"",)), "Address Empty", ISBLANK(A3607), "", ISBLANK(B3607), "Room Number Empty", ISBLANK(C3607), "First Name Empty", ISBLANK(E3607), "Last Name Empty", ISBLANK(F3607), "Date of Birth Empty", ISBLANK(G3607), "NI Number Empty", ISBLANK(H3607), "Check In Date Empty", ISBLANK(J3607), "HB Claim Ref Number Empty", ISBLANK(K3607), "Referral Agency Empty", ISBLANK(M3607), "Gender Empty", ISBLANK(N3607), "Religion Empty", ISBLANK(O3607), "Ethnicity Empty", ISBLANK(P3607), "Nationality Empty", ISBLANK(Q3607), "Disability Empty", ISBLANK(R3607), "Sexual Orientation Empty", ISBLANK(S3607), "Language Empty", ISBLANK(T3607), "Risk Assessment Empty", AND(G3607&lt;&gt;"",H3607&lt;&gt;""), IF(SUMPRODUCT(($G$2:$G$5000=G3607)*($H$2:$H$5000=H3607))&gt;1,"CONFLICT: NI and Check-in Date Already in Use","Correct"), TRUE, "Correct")</f>
        <v/>
      </c>
    </row>
    <row r="3608" spans="1:22" s="14" customFormat="1" x14ac:dyDescent="0.5">
      <c r="A3608" s="10"/>
      <c r="B3608" s="11"/>
      <c r="C3608" s="10"/>
      <c r="D3608" s="10"/>
      <c r="E3608" s="10"/>
      <c r="F3608" s="12"/>
      <c r="G3608" s="10"/>
      <c r="H3608" s="12"/>
      <c r="I3608" s="12"/>
      <c r="J3608" s="13"/>
      <c r="K3608" s="10"/>
      <c r="L3608" s="15" t="str">
        <f ca="1">IF(ISBLANK(F3608), "", DATEDIF(Tenants[[#This Row],[DateOfBirth]],TODAY(),"Y"))</f>
        <v/>
      </c>
      <c r="M3608" s="10"/>
      <c r="N3608" s="10"/>
      <c r="O3608" s="10"/>
      <c r="P3608" s="10"/>
      <c r="Q3608" s="10"/>
      <c r="R3608" s="10"/>
      <c r="S3608" s="10"/>
      <c r="T3608" s="10"/>
      <c r="U3608" s="16" t="str">
        <f t="shared" si="57"/>
        <v/>
      </c>
      <c r="V3608" s="16" t="str" cm="1">
        <f t="array" ref="V3608">_xlfn.IFS(AND(ISBLANK(A3608), OR(B3608&lt;&gt;"",C3608&lt;&gt;"",E3608&lt;&gt;"",F3608&lt;&gt;"",G3608&lt;&gt;"",H3608&lt;&gt;"",J3608&lt;&gt;"",K3608&lt;&gt;"",M3608&lt;&gt;"",N3608&lt;&gt;"",O3608&lt;&gt;"",P3608&lt;&gt;"",Q3608&lt;&gt;"",R3608&lt;&gt;"",S3608&lt;&gt;"",T3608&lt;&gt;"",)), "Address Empty", ISBLANK(A3608), "", ISBLANK(B3608), "Room Number Empty", ISBLANK(C3608), "First Name Empty", ISBLANK(E3608), "Last Name Empty", ISBLANK(F3608), "Date of Birth Empty", ISBLANK(G3608), "NI Number Empty", ISBLANK(H3608), "Check In Date Empty", ISBLANK(J3608), "HB Claim Ref Number Empty", ISBLANK(K3608), "Referral Agency Empty", ISBLANK(M3608), "Gender Empty", ISBLANK(N3608), "Religion Empty", ISBLANK(O3608), "Ethnicity Empty", ISBLANK(P3608), "Nationality Empty", ISBLANK(Q3608), "Disability Empty", ISBLANK(R3608), "Sexual Orientation Empty", ISBLANK(S3608), "Language Empty", ISBLANK(T3608), "Risk Assessment Empty", AND(G3608&lt;&gt;"",H3608&lt;&gt;""), IF(SUMPRODUCT(($G$2:$G$5000=G3608)*($H$2:$H$5000=H3608))&gt;1,"CONFLICT: NI and Check-in Date Already in Use","Correct"), TRUE, "Correct")</f>
        <v/>
      </c>
    </row>
    <row r="3609" spans="1:22" s="14" customFormat="1" x14ac:dyDescent="0.5">
      <c r="A3609" s="10"/>
      <c r="B3609" s="11"/>
      <c r="C3609" s="10"/>
      <c r="D3609" s="10"/>
      <c r="E3609" s="10"/>
      <c r="F3609" s="12"/>
      <c r="G3609" s="10"/>
      <c r="H3609" s="12"/>
      <c r="I3609" s="12"/>
      <c r="J3609" s="13"/>
      <c r="K3609" s="10"/>
      <c r="L3609" s="15" t="str">
        <f ca="1">IF(ISBLANK(F3609), "", DATEDIF(Tenants[[#This Row],[DateOfBirth]],TODAY(),"Y"))</f>
        <v/>
      </c>
      <c r="M3609" s="10"/>
      <c r="N3609" s="10"/>
      <c r="O3609" s="10"/>
      <c r="P3609" s="10"/>
      <c r="Q3609" s="10"/>
      <c r="R3609" s="10"/>
      <c r="S3609" s="10"/>
      <c r="T3609" s="10"/>
      <c r="U3609" s="16" t="str">
        <f t="shared" si="57"/>
        <v/>
      </c>
      <c r="V3609" s="16" t="str" cm="1">
        <f t="array" ref="V3609">_xlfn.IFS(AND(ISBLANK(A3609), OR(B3609&lt;&gt;"",C3609&lt;&gt;"",E3609&lt;&gt;"",F3609&lt;&gt;"",G3609&lt;&gt;"",H3609&lt;&gt;"",J3609&lt;&gt;"",K3609&lt;&gt;"",M3609&lt;&gt;"",N3609&lt;&gt;"",O3609&lt;&gt;"",P3609&lt;&gt;"",Q3609&lt;&gt;"",R3609&lt;&gt;"",S3609&lt;&gt;"",T3609&lt;&gt;"",)), "Address Empty", ISBLANK(A3609), "", ISBLANK(B3609), "Room Number Empty", ISBLANK(C3609), "First Name Empty", ISBLANK(E3609), "Last Name Empty", ISBLANK(F3609), "Date of Birth Empty", ISBLANK(G3609), "NI Number Empty", ISBLANK(H3609), "Check In Date Empty", ISBLANK(J3609), "HB Claim Ref Number Empty", ISBLANK(K3609), "Referral Agency Empty", ISBLANK(M3609), "Gender Empty", ISBLANK(N3609), "Religion Empty", ISBLANK(O3609), "Ethnicity Empty", ISBLANK(P3609), "Nationality Empty", ISBLANK(Q3609), "Disability Empty", ISBLANK(R3609), "Sexual Orientation Empty", ISBLANK(S3609), "Language Empty", ISBLANK(T3609), "Risk Assessment Empty", AND(G3609&lt;&gt;"",H3609&lt;&gt;""), IF(SUMPRODUCT(($G$2:$G$5000=G3609)*($H$2:$H$5000=H3609))&gt;1,"CONFLICT: NI and Check-in Date Already in Use","Correct"), TRUE, "Correct")</f>
        <v/>
      </c>
    </row>
    <row r="3610" spans="1:22" s="14" customFormat="1" x14ac:dyDescent="0.5">
      <c r="A3610" s="10"/>
      <c r="B3610" s="11"/>
      <c r="C3610" s="10"/>
      <c r="D3610" s="10"/>
      <c r="E3610" s="10"/>
      <c r="F3610" s="12"/>
      <c r="G3610" s="10"/>
      <c r="H3610" s="12"/>
      <c r="I3610" s="12"/>
      <c r="J3610" s="13"/>
      <c r="K3610" s="10"/>
      <c r="L3610" s="15" t="str">
        <f ca="1">IF(ISBLANK(F3610), "", DATEDIF(Tenants[[#This Row],[DateOfBirth]],TODAY(),"Y"))</f>
        <v/>
      </c>
      <c r="M3610" s="10"/>
      <c r="N3610" s="10"/>
      <c r="O3610" s="10"/>
      <c r="P3610" s="10"/>
      <c r="Q3610" s="10"/>
      <c r="R3610" s="10"/>
      <c r="S3610" s="10"/>
      <c r="T3610" s="10"/>
      <c r="U3610" s="16" t="str">
        <f t="shared" si="57"/>
        <v/>
      </c>
      <c r="V3610" s="16" t="str" cm="1">
        <f t="array" ref="V3610">_xlfn.IFS(AND(ISBLANK(A3610), OR(B3610&lt;&gt;"",C3610&lt;&gt;"",E3610&lt;&gt;"",F3610&lt;&gt;"",G3610&lt;&gt;"",H3610&lt;&gt;"",J3610&lt;&gt;"",K3610&lt;&gt;"",M3610&lt;&gt;"",N3610&lt;&gt;"",O3610&lt;&gt;"",P3610&lt;&gt;"",Q3610&lt;&gt;"",R3610&lt;&gt;"",S3610&lt;&gt;"",T3610&lt;&gt;"",)), "Address Empty", ISBLANK(A3610), "", ISBLANK(B3610), "Room Number Empty", ISBLANK(C3610), "First Name Empty", ISBLANK(E3610), "Last Name Empty", ISBLANK(F3610), "Date of Birth Empty", ISBLANK(G3610), "NI Number Empty", ISBLANK(H3610), "Check In Date Empty", ISBLANK(J3610), "HB Claim Ref Number Empty", ISBLANK(K3610), "Referral Agency Empty", ISBLANK(M3610), "Gender Empty", ISBLANK(N3610), "Religion Empty", ISBLANK(O3610), "Ethnicity Empty", ISBLANK(P3610), "Nationality Empty", ISBLANK(Q3610), "Disability Empty", ISBLANK(R3610), "Sexual Orientation Empty", ISBLANK(S3610), "Language Empty", ISBLANK(T3610), "Risk Assessment Empty", AND(G3610&lt;&gt;"",H3610&lt;&gt;""), IF(SUMPRODUCT(($G$2:$G$5000=G3610)*($H$2:$H$5000=H3610))&gt;1,"CONFLICT: NI and Check-in Date Already in Use","Correct"), TRUE, "Correct")</f>
        <v/>
      </c>
    </row>
    <row r="3611" spans="1:22" s="14" customFormat="1" x14ac:dyDescent="0.5">
      <c r="A3611" s="10"/>
      <c r="B3611" s="11"/>
      <c r="C3611" s="10"/>
      <c r="D3611" s="10"/>
      <c r="E3611" s="10"/>
      <c r="F3611" s="12"/>
      <c r="G3611" s="10"/>
      <c r="H3611" s="12"/>
      <c r="I3611" s="12"/>
      <c r="J3611" s="13"/>
      <c r="K3611" s="10"/>
      <c r="L3611" s="15" t="str">
        <f ca="1">IF(ISBLANK(F3611), "", DATEDIF(Tenants[[#This Row],[DateOfBirth]],TODAY(),"Y"))</f>
        <v/>
      </c>
      <c r="M3611" s="10"/>
      <c r="N3611" s="10"/>
      <c r="O3611" s="10"/>
      <c r="P3611" s="10"/>
      <c r="Q3611" s="10"/>
      <c r="R3611" s="10"/>
      <c r="S3611" s="10"/>
      <c r="T3611" s="10"/>
      <c r="U3611" s="16" t="str">
        <f t="shared" si="57"/>
        <v/>
      </c>
      <c r="V3611" s="16" t="str" cm="1">
        <f t="array" ref="V3611">_xlfn.IFS(AND(ISBLANK(A3611), OR(B3611&lt;&gt;"",C3611&lt;&gt;"",E3611&lt;&gt;"",F3611&lt;&gt;"",G3611&lt;&gt;"",H3611&lt;&gt;"",J3611&lt;&gt;"",K3611&lt;&gt;"",M3611&lt;&gt;"",N3611&lt;&gt;"",O3611&lt;&gt;"",P3611&lt;&gt;"",Q3611&lt;&gt;"",R3611&lt;&gt;"",S3611&lt;&gt;"",T3611&lt;&gt;"",)), "Address Empty", ISBLANK(A3611), "", ISBLANK(B3611), "Room Number Empty", ISBLANK(C3611), "First Name Empty", ISBLANK(E3611), "Last Name Empty", ISBLANK(F3611), "Date of Birth Empty", ISBLANK(G3611), "NI Number Empty", ISBLANK(H3611), "Check In Date Empty", ISBLANK(J3611), "HB Claim Ref Number Empty", ISBLANK(K3611), "Referral Agency Empty", ISBLANK(M3611), "Gender Empty", ISBLANK(N3611), "Religion Empty", ISBLANK(O3611), "Ethnicity Empty", ISBLANK(P3611), "Nationality Empty", ISBLANK(Q3611), "Disability Empty", ISBLANK(R3611), "Sexual Orientation Empty", ISBLANK(S3611), "Language Empty", ISBLANK(T3611), "Risk Assessment Empty", AND(G3611&lt;&gt;"",H3611&lt;&gt;""), IF(SUMPRODUCT(($G$2:$G$5000=G3611)*($H$2:$H$5000=H3611))&gt;1,"CONFLICT: NI and Check-in Date Already in Use","Correct"), TRUE, "Correct")</f>
        <v/>
      </c>
    </row>
    <row r="3612" spans="1:22" s="14" customFormat="1" x14ac:dyDescent="0.5">
      <c r="A3612" s="10"/>
      <c r="B3612" s="11"/>
      <c r="C3612" s="10"/>
      <c r="D3612" s="10"/>
      <c r="E3612" s="10"/>
      <c r="F3612" s="12"/>
      <c r="G3612" s="10"/>
      <c r="H3612" s="12"/>
      <c r="I3612" s="12"/>
      <c r="J3612" s="13"/>
      <c r="K3612" s="10"/>
      <c r="L3612" s="15" t="str">
        <f ca="1">IF(ISBLANK(F3612), "", DATEDIF(Tenants[[#This Row],[DateOfBirth]],TODAY(),"Y"))</f>
        <v/>
      </c>
      <c r="M3612" s="10"/>
      <c r="N3612" s="10"/>
      <c r="O3612" s="10"/>
      <c r="P3612" s="10"/>
      <c r="Q3612" s="10"/>
      <c r="R3612" s="10"/>
      <c r="S3612" s="10"/>
      <c r="T3612" s="10"/>
      <c r="U3612" s="16" t="str">
        <f t="shared" si="57"/>
        <v/>
      </c>
      <c r="V3612" s="16" t="str" cm="1">
        <f t="array" ref="V3612">_xlfn.IFS(AND(ISBLANK(A3612), OR(B3612&lt;&gt;"",C3612&lt;&gt;"",E3612&lt;&gt;"",F3612&lt;&gt;"",G3612&lt;&gt;"",H3612&lt;&gt;"",J3612&lt;&gt;"",K3612&lt;&gt;"",M3612&lt;&gt;"",N3612&lt;&gt;"",O3612&lt;&gt;"",P3612&lt;&gt;"",Q3612&lt;&gt;"",R3612&lt;&gt;"",S3612&lt;&gt;"",T3612&lt;&gt;"",)), "Address Empty", ISBLANK(A3612), "", ISBLANK(B3612), "Room Number Empty", ISBLANK(C3612), "First Name Empty", ISBLANK(E3612), "Last Name Empty", ISBLANK(F3612), "Date of Birth Empty", ISBLANK(G3612), "NI Number Empty", ISBLANK(H3612), "Check In Date Empty", ISBLANK(J3612), "HB Claim Ref Number Empty", ISBLANK(K3612), "Referral Agency Empty", ISBLANK(M3612), "Gender Empty", ISBLANK(N3612), "Religion Empty", ISBLANK(O3612), "Ethnicity Empty", ISBLANK(P3612), "Nationality Empty", ISBLANK(Q3612), "Disability Empty", ISBLANK(R3612), "Sexual Orientation Empty", ISBLANK(S3612), "Language Empty", ISBLANK(T3612), "Risk Assessment Empty", AND(G3612&lt;&gt;"",H3612&lt;&gt;""), IF(SUMPRODUCT(($G$2:$G$5000=G3612)*($H$2:$H$5000=H3612))&gt;1,"CONFLICT: NI and Check-in Date Already in Use","Correct"), TRUE, "Correct")</f>
        <v/>
      </c>
    </row>
    <row r="3613" spans="1:22" s="14" customFormat="1" x14ac:dyDescent="0.5">
      <c r="A3613" s="10"/>
      <c r="B3613" s="11"/>
      <c r="C3613" s="10"/>
      <c r="D3613" s="10"/>
      <c r="E3613" s="10"/>
      <c r="F3613" s="12"/>
      <c r="G3613" s="10"/>
      <c r="H3613" s="12"/>
      <c r="I3613" s="12"/>
      <c r="J3613" s="13"/>
      <c r="K3613" s="10"/>
      <c r="L3613" s="15" t="str">
        <f ca="1">IF(ISBLANK(F3613), "", DATEDIF(Tenants[[#This Row],[DateOfBirth]],TODAY(),"Y"))</f>
        <v/>
      </c>
      <c r="M3613" s="10"/>
      <c r="N3613" s="10"/>
      <c r="O3613" s="10"/>
      <c r="P3613" s="10"/>
      <c r="Q3613" s="10"/>
      <c r="R3613" s="10"/>
      <c r="S3613" s="10"/>
      <c r="T3613" s="10"/>
      <c r="U3613" s="16" t="str">
        <f t="shared" si="57"/>
        <v/>
      </c>
      <c r="V3613" s="16" t="str" cm="1">
        <f t="array" ref="V3613">_xlfn.IFS(AND(ISBLANK(A3613), OR(B3613&lt;&gt;"",C3613&lt;&gt;"",E3613&lt;&gt;"",F3613&lt;&gt;"",G3613&lt;&gt;"",H3613&lt;&gt;"",J3613&lt;&gt;"",K3613&lt;&gt;"",M3613&lt;&gt;"",N3613&lt;&gt;"",O3613&lt;&gt;"",P3613&lt;&gt;"",Q3613&lt;&gt;"",R3613&lt;&gt;"",S3613&lt;&gt;"",T3613&lt;&gt;"",)), "Address Empty", ISBLANK(A3613), "", ISBLANK(B3613), "Room Number Empty", ISBLANK(C3613), "First Name Empty", ISBLANK(E3613), "Last Name Empty", ISBLANK(F3613), "Date of Birth Empty", ISBLANK(G3613), "NI Number Empty", ISBLANK(H3613), "Check In Date Empty", ISBLANK(J3613), "HB Claim Ref Number Empty", ISBLANK(K3613), "Referral Agency Empty", ISBLANK(M3613), "Gender Empty", ISBLANK(N3613), "Religion Empty", ISBLANK(O3613), "Ethnicity Empty", ISBLANK(P3613), "Nationality Empty", ISBLANK(Q3613), "Disability Empty", ISBLANK(R3613), "Sexual Orientation Empty", ISBLANK(S3613), "Language Empty", ISBLANK(T3613), "Risk Assessment Empty", AND(G3613&lt;&gt;"",H3613&lt;&gt;""), IF(SUMPRODUCT(($G$2:$G$5000=G3613)*($H$2:$H$5000=H3613))&gt;1,"CONFLICT: NI and Check-in Date Already in Use","Correct"), TRUE, "Correct")</f>
        <v/>
      </c>
    </row>
    <row r="3614" spans="1:22" s="14" customFormat="1" x14ac:dyDescent="0.5">
      <c r="A3614" s="10"/>
      <c r="B3614" s="11"/>
      <c r="C3614" s="10"/>
      <c r="D3614" s="10"/>
      <c r="E3614" s="10"/>
      <c r="F3614" s="12"/>
      <c r="G3614" s="10"/>
      <c r="H3614" s="12"/>
      <c r="I3614" s="12"/>
      <c r="J3614" s="13"/>
      <c r="K3614" s="10"/>
      <c r="L3614" s="15" t="str">
        <f ca="1">IF(ISBLANK(F3614), "", DATEDIF(Tenants[[#This Row],[DateOfBirth]],TODAY(),"Y"))</f>
        <v/>
      </c>
      <c r="M3614" s="10"/>
      <c r="N3614" s="10"/>
      <c r="O3614" s="10"/>
      <c r="P3614" s="10"/>
      <c r="Q3614" s="10"/>
      <c r="R3614" s="10"/>
      <c r="S3614" s="10"/>
      <c r="T3614" s="10"/>
      <c r="U3614" s="16" t="str">
        <f t="shared" si="57"/>
        <v/>
      </c>
      <c r="V3614" s="16" t="str" cm="1">
        <f t="array" ref="V3614">_xlfn.IFS(AND(ISBLANK(A3614), OR(B3614&lt;&gt;"",C3614&lt;&gt;"",E3614&lt;&gt;"",F3614&lt;&gt;"",G3614&lt;&gt;"",H3614&lt;&gt;"",J3614&lt;&gt;"",K3614&lt;&gt;"",M3614&lt;&gt;"",N3614&lt;&gt;"",O3614&lt;&gt;"",P3614&lt;&gt;"",Q3614&lt;&gt;"",R3614&lt;&gt;"",S3614&lt;&gt;"",T3614&lt;&gt;"",)), "Address Empty", ISBLANK(A3614), "", ISBLANK(B3614), "Room Number Empty", ISBLANK(C3614), "First Name Empty", ISBLANK(E3614), "Last Name Empty", ISBLANK(F3614), "Date of Birth Empty", ISBLANK(G3614), "NI Number Empty", ISBLANK(H3614), "Check In Date Empty", ISBLANK(J3614), "HB Claim Ref Number Empty", ISBLANK(K3614), "Referral Agency Empty", ISBLANK(M3614), "Gender Empty", ISBLANK(N3614), "Religion Empty", ISBLANK(O3614), "Ethnicity Empty", ISBLANK(P3614), "Nationality Empty", ISBLANK(Q3614), "Disability Empty", ISBLANK(R3614), "Sexual Orientation Empty", ISBLANK(S3614), "Language Empty", ISBLANK(T3614), "Risk Assessment Empty", AND(G3614&lt;&gt;"",H3614&lt;&gt;""), IF(SUMPRODUCT(($G$2:$G$5000=G3614)*($H$2:$H$5000=H3614))&gt;1,"CONFLICT: NI and Check-in Date Already in Use","Correct"), TRUE, "Correct")</f>
        <v/>
      </c>
    </row>
    <row r="3615" spans="1:22" s="14" customFormat="1" x14ac:dyDescent="0.5">
      <c r="A3615" s="10"/>
      <c r="B3615" s="11"/>
      <c r="C3615" s="10"/>
      <c r="D3615" s="10"/>
      <c r="E3615" s="10"/>
      <c r="F3615" s="12"/>
      <c r="G3615" s="10"/>
      <c r="H3615" s="12"/>
      <c r="I3615" s="12"/>
      <c r="J3615" s="13"/>
      <c r="K3615" s="10"/>
      <c r="L3615" s="15" t="str">
        <f ca="1">IF(ISBLANK(F3615), "", DATEDIF(Tenants[[#This Row],[DateOfBirth]],TODAY(),"Y"))</f>
        <v/>
      </c>
      <c r="M3615" s="10"/>
      <c r="N3615" s="10"/>
      <c r="O3615" s="10"/>
      <c r="P3615" s="10"/>
      <c r="Q3615" s="10"/>
      <c r="R3615" s="10"/>
      <c r="S3615" s="10"/>
      <c r="T3615" s="10"/>
      <c r="U3615" s="16" t="str">
        <f t="shared" si="57"/>
        <v/>
      </c>
      <c r="V3615" s="16" t="str" cm="1">
        <f t="array" ref="V3615">_xlfn.IFS(AND(ISBLANK(A3615), OR(B3615&lt;&gt;"",C3615&lt;&gt;"",E3615&lt;&gt;"",F3615&lt;&gt;"",G3615&lt;&gt;"",H3615&lt;&gt;"",J3615&lt;&gt;"",K3615&lt;&gt;"",M3615&lt;&gt;"",N3615&lt;&gt;"",O3615&lt;&gt;"",P3615&lt;&gt;"",Q3615&lt;&gt;"",R3615&lt;&gt;"",S3615&lt;&gt;"",T3615&lt;&gt;"",)), "Address Empty", ISBLANK(A3615), "", ISBLANK(B3615), "Room Number Empty", ISBLANK(C3615), "First Name Empty", ISBLANK(E3615), "Last Name Empty", ISBLANK(F3615), "Date of Birth Empty", ISBLANK(G3615), "NI Number Empty", ISBLANK(H3615), "Check In Date Empty", ISBLANK(J3615), "HB Claim Ref Number Empty", ISBLANK(K3615), "Referral Agency Empty", ISBLANK(M3615), "Gender Empty", ISBLANK(N3615), "Religion Empty", ISBLANK(O3615), "Ethnicity Empty", ISBLANK(P3615), "Nationality Empty", ISBLANK(Q3615), "Disability Empty", ISBLANK(R3615), "Sexual Orientation Empty", ISBLANK(S3615), "Language Empty", ISBLANK(T3615), "Risk Assessment Empty", AND(G3615&lt;&gt;"",H3615&lt;&gt;""), IF(SUMPRODUCT(($G$2:$G$5000=G3615)*($H$2:$H$5000=H3615))&gt;1,"CONFLICT: NI and Check-in Date Already in Use","Correct"), TRUE, "Correct")</f>
        <v/>
      </c>
    </row>
    <row r="3616" spans="1:22" s="14" customFormat="1" x14ac:dyDescent="0.5">
      <c r="A3616" s="10"/>
      <c r="B3616" s="11"/>
      <c r="C3616" s="10"/>
      <c r="D3616" s="10"/>
      <c r="E3616" s="10"/>
      <c r="F3616" s="12"/>
      <c r="G3616" s="10"/>
      <c r="H3616" s="12"/>
      <c r="I3616" s="12"/>
      <c r="J3616" s="13"/>
      <c r="K3616" s="10"/>
      <c r="L3616" s="15" t="str">
        <f ca="1">IF(ISBLANK(F3616), "", DATEDIF(Tenants[[#This Row],[DateOfBirth]],TODAY(),"Y"))</f>
        <v/>
      </c>
      <c r="M3616" s="10"/>
      <c r="N3616" s="10"/>
      <c r="O3616" s="10"/>
      <c r="P3616" s="10"/>
      <c r="Q3616" s="10"/>
      <c r="R3616" s="10"/>
      <c r="S3616" s="10"/>
      <c r="T3616" s="10"/>
      <c r="U3616" s="16" t="str">
        <f t="shared" si="57"/>
        <v/>
      </c>
      <c r="V3616" s="16" t="str" cm="1">
        <f t="array" ref="V3616">_xlfn.IFS(AND(ISBLANK(A3616), OR(B3616&lt;&gt;"",C3616&lt;&gt;"",E3616&lt;&gt;"",F3616&lt;&gt;"",G3616&lt;&gt;"",H3616&lt;&gt;"",J3616&lt;&gt;"",K3616&lt;&gt;"",M3616&lt;&gt;"",N3616&lt;&gt;"",O3616&lt;&gt;"",P3616&lt;&gt;"",Q3616&lt;&gt;"",R3616&lt;&gt;"",S3616&lt;&gt;"",T3616&lt;&gt;"",)), "Address Empty", ISBLANK(A3616), "", ISBLANK(B3616), "Room Number Empty", ISBLANK(C3616), "First Name Empty", ISBLANK(E3616), "Last Name Empty", ISBLANK(F3616), "Date of Birth Empty", ISBLANK(G3616), "NI Number Empty", ISBLANK(H3616), "Check In Date Empty", ISBLANK(J3616), "HB Claim Ref Number Empty", ISBLANK(K3616), "Referral Agency Empty", ISBLANK(M3616), "Gender Empty", ISBLANK(N3616), "Religion Empty", ISBLANK(O3616), "Ethnicity Empty", ISBLANK(P3616), "Nationality Empty", ISBLANK(Q3616), "Disability Empty", ISBLANK(R3616), "Sexual Orientation Empty", ISBLANK(S3616), "Language Empty", ISBLANK(T3616), "Risk Assessment Empty", AND(G3616&lt;&gt;"",H3616&lt;&gt;""), IF(SUMPRODUCT(($G$2:$G$5000=G3616)*($H$2:$H$5000=H3616))&gt;1,"CONFLICT: NI and Check-in Date Already in Use","Correct"), TRUE, "Correct")</f>
        <v/>
      </c>
    </row>
    <row r="3617" spans="1:22" s="14" customFormat="1" x14ac:dyDescent="0.5">
      <c r="A3617" s="10"/>
      <c r="B3617" s="11"/>
      <c r="C3617" s="10"/>
      <c r="D3617" s="10"/>
      <c r="E3617" s="10"/>
      <c r="F3617" s="12"/>
      <c r="G3617" s="10"/>
      <c r="H3617" s="12"/>
      <c r="I3617" s="12"/>
      <c r="J3617" s="13"/>
      <c r="K3617" s="10"/>
      <c r="L3617" s="15" t="str">
        <f ca="1">IF(ISBLANK(F3617), "", DATEDIF(Tenants[[#This Row],[DateOfBirth]],TODAY(),"Y"))</f>
        <v/>
      </c>
      <c r="M3617" s="10"/>
      <c r="N3617" s="10"/>
      <c r="O3617" s="10"/>
      <c r="P3617" s="10"/>
      <c r="Q3617" s="10"/>
      <c r="R3617" s="10"/>
      <c r="S3617" s="10"/>
      <c r="T3617" s="10"/>
      <c r="U3617" s="16" t="str">
        <f t="shared" si="57"/>
        <v/>
      </c>
      <c r="V3617" s="16" t="str" cm="1">
        <f t="array" ref="V3617">_xlfn.IFS(AND(ISBLANK(A3617), OR(B3617&lt;&gt;"",C3617&lt;&gt;"",E3617&lt;&gt;"",F3617&lt;&gt;"",G3617&lt;&gt;"",H3617&lt;&gt;"",J3617&lt;&gt;"",K3617&lt;&gt;"",M3617&lt;&gt;"",N3617&lt;&gt;"",O3617&lt;&gt;"",P3617&lt;&gt;"",Q3617&lt;&gt;"",R3617&lt;&gt;"",S3617&lt;&gt;"",T3617&lt;&gt;"",)), "Address Empty", ISBLANK(A3617), "", ISBLANK(B3617), "Room Number Empty", ISBLANK(C3617), "First Name Empty", ISBLANK(E3617), "Last Name Empty", ISBLANK(F3617), "Date of Birth Empty", ISBLANK(G3617), "NI Number Empty", ISBLANK(H3617), "Check In Date Empty", ISBLANK(J3617), "HB Claim Ref Number Empty", ISBLANK(K3617), "Referral Agency Empty", ISBLANK(M3617), "Gender Empty", ISBLANK(N3617), "Religion Empty", ISBLANK(O3617), "Ethnicity Empty", ISBLANK(P3617), "Nationality Empty", ISBLANK(Q3617), "Disability Empty", ISBLANK(R3617), "Sexual Orientation Empty", ISBLANK(S3617), "Language Empty", ISBLANK(T3617), "Risk Assessment Empty", AND(G3617&lt;&gt;"",H3617&lt;&gt;""), IF(SUMPRODUCT(($G$2:$G$5000=G3617)*($H$2:$H$5000=H3617))&gt;1,"CONFLICT: NI and Check-in Date Already in Use","Correct"), TRUE, "Correct")</f>
        <v/>
      </c>
    </row>
    <row r="3618" spans="1:22" s="14" customFormat="1" x14ac:dyDescent="0.5">
      <c r="A3618" s="10"/>
      <c r="B3618" s="11"/>
      <c r="C3618" s="10"/>
      <c r="D3618" s="10"/>
      <c r="E3618" s="10"/>
      <c r="F3618" s="12"/>
      <c r="G3618" s="10"/>
      <c r="H3618" s="12"/>
      <c r="I3618" s="12"/>
      <c r="J3618" s="13"/>
      <c r="K3618" s="10"/>
      <c r="L3618" s="15" t="str">
        <f ca="1">IF(ISBLANK(F3618), "", DATEDIF(Tenants[[#This Row],[DateOfBirth]],TODAY(),"Y"))</f>
        <v/>
      </c>
      <c r="M3618" s="10"/>
      <c r="N3618" s="10"/>
      <c r="O3618" s="10"/>
      <c r="P3618" s="10"/>
      <c r="Q3618" s="10"/>
      <c r="R3618" s="10"/>
      <c r="S3618" s="10"/>
      <c r="T3618" s="10"/>
      <c r="U3618" s="16" t="str">
        <f t="shared" si="57"/>
        <v/>
      </c>
      <c r="V3618" s="16" t="str" cm="1">
        <f t="array" ref="V3618">_xlfn.IFS(AND(ISBLANK(A3618), OR(B3618&lt;&gt;"",C3618&lt;&gt;"",E3618&lt;&gt;"",F3618&lt;&gt;"",G3618&lt;&gt;"",H3618&lt;&gt;"",J3618&lt;&gt;"",K3618&lt;&gt;"",M3618&lt;&gt;"",N3618&lt;&gt;"",O3618&lt;&gt;"",P3618&lt;&gt;"",Q3618&lt;&gt;"",R3618&lt;&gt;"",S3618&lt;&gt;"",T3618&lt;&gt;"",)), "Address Empty", ISBLANK(A3618), "", ISBLANK(B3618), "Room Number Empty", ISBLANK(C3618), "First Name Empty", ISBLANK(E3618), "Last Name Empty", ISBLANK(F3618), "Date of Birth Empty", ISBLANK(G3618), "NI Number Empty", ISBLANK(H3618), "Check In Date Empty", ISBLANK(J3618), "HB Claim Ref Number Empty", ISBLANK(K3618), "Referral Agency Empty", ISBLANK(M3618), "Gender Empty", ISBLANK(N3618), "Religion Empty", ISBLANK(O3618), "Ethnicity Empty", ISBLANK(P3618), "Nationality Empty", ISBLANK(Q3618), "Disability Empty", ISBLANK(R3618), "Sexual Orientation Empty", ISBLANK(S3618), "Language Empty", ISBLANK(T3618), "Risk Assessment Empty", AND(G3618&lt;&gt;"",H3618&lt;&gt;""), IF(SUMPRODUCT(($G$2:$G$5000=G3618)*($H$2:$H$5000=H3618))&gt;1,"CONFLICT: NI and Check-in Date Already in Use","Correct"), TRUE, "Correct")</f>
        <v/>
      </c>
    </row>
    <row r="3619" spans="1:22" s="14" customFormat="1" x14ac:dyDescent="0.5">
      <c r="A3619" s="10"/>
      <c r="B3619" s="11"/>
      <c r="C3619" s="10"/>
      <c r="D3619" s="10"/>
      <c r="E3619" s="10"/>
      <c r="F3619" s="12"/>
      <c r="G3619" s="10"/>
      <c r="H3619" s="12"/>
      <c r="I3619" s="12"/>
      <c r="J3619" s="13"/>
      <c r="K3619" s="10"/>
      <c r="L3619" s="15" t="str">
        <f ca="1">IF(ISBLANK(F3619), "", DATEDIF(Tenants[[#This Row],[DateOfBirth]],TODAY(),"Y"))</f>
        <v/>
      </c>
      <c r="M3619" s="10"/>
      <c r="N3619" s="10"/>
      <c r="O3619" s="10"/>
      <c r="P3619" s="10"/>
      <c r="Q3619" s="10"/>
      <c r="R3619" s="10"/>
      <c r="S3619" s="10"/>
      <c r="T3619" s="10"/>
      <c r="U3619" s="16" t="str">
        <f t="shared" si="57"/>
        <v/>
      </c>
      <c r="V3619" s="16" t="str" cm="1">
        <f t="array" ref="V3619">_xlfn.IFS(AND(ISBLANK(A3619), OR(B3619&lt;&gt;"",C3619&lt;&gt;"",E3619&lt;&gt;"",F3619&lt;&gt;"",G3619&lt;&gt;"",H3619&lt;&gt;"",J3619&lt;&gt;"",K3619&lt;&gt;"",M3619&lt;&gt;"",N3619&lt;&gt;"",O3619&lt;&gt;"",P3619&lt;&gt;"",Q3619&lt;&gt;"",R3619&lt;&gt;"",S3619&lt;&gt;"",T3619&lt;&gt;"",)), "Address Empty", ISBLANK(A3619), "", ISBLANK(B3619), "Room Number Empty", ISBLANK(C3619), "First Name Empty", ISBLANK(E3619), "Last Name Empty", ISBLANK(F3619), "Date of Birth Empty", ISBLANK(G3619), "NI Number Empty", ISBLANK(H3619), "Check In Date Empty", ISBLANK(J3619), "HB Claim Ref Number Empty", ISBLANK(K3619), "Referral Agency Empty", ISBLANK(M3619), "Gender Empty", ISBLANK(N3619), "Religion Empty", ISBLANK(O3619), "Ethnicity Empty", ISBLANK(P3619), "Nationality Empty", ISBLANK(Q3619), "Disability Empty", ISBLANK(R3619), "Sexual Orientation Empty", ISBLANK(S3619), "Language Empty", ISBLANK(T3619), "Risk Assessment Empty", AND(G3619&lt;&gt;"",H3619&lt;&gt;""), IF(SUMPRODUCT(($G$2:$G$5000=G3619)*($H$2:$H$5000=H3619))&gt;1,"CONFLICT: NI and Check-in Date Already in Use","Correct"), TRUE, "Correct")</f>
        <v/>
      </c>
    </row>
    <row r="3620" spans="1:22" s="14" customFormat="1" x14ac:dyDescent="0.5">
      <c r="A3620" s="10"/>
      <c r="B3620" s="11"/>
      <c r="C3620" s="10"/>
      <c r="D3620" s="10"/>
      <c r="E3620" s="10"/>
      <c r="F3620" s="12"/>
      <c r="G3620" s="10"/>
      <c r="H3620" s="12"/>
      <c r="I3620" s="12"/>
      <c r="J3620" s="13"/>
      <c r="K3620" s="10"/>
      <c r="L3620" s="15" t="str">
        <f ca="1">IF(ISBLANK(F3620), "", DATEDIF(Tenants[[#This Row],[DateOfBirth]],TODAY(),"Y"))</f>
        <v/>
      </c>
      <c r="M3620" s="10"/>
      <c r="N3620" s="10"/>
      <c r="O3620" s="10"/>
      <c r="P3620" s="10"/>
      <c r="Q3620" s="10"/>
      <c r="R3620" s="10"/>
      <c r="S3620" s="10"/>
      <c r="T3620" s="10"/>
      <c r="U3620" s="16" t="str">
        <f t="shared" si="57"/>
        <v/>
      </c>
      <c r="V3620" s="16" t="str" cm="1">
        <f t="array" ref="V3620">_xlfn.IFS(AND(ISBLANK(A3620), OR(B3620&lt;&gt;"",C3620&lt;&gt;"",E3620&lt;&gt;"",F3620&lt;&gt;"",G3620&lt;&gt;"",H3620&lt;&gt;"",J3620&lt;&gt;"",K3620&lt;&gt;"",M3620&lt;&gt;"",N3620&lt;&gt;"",O3620&lt;&gt;"",P3620&lt;&gt;"",Q3620&lt;&gt;"",R3620&lt;&gt;"",S3620&lt;&gt;"",T3620&lt;&gt;"",)), "Address Empty", ISBLANK(A3620), "", ISBLANK(B3620), "Room Number Empty", ISBLANK(C3620), "First Name Empty", ISBLANK(E3620), "Last Name Empty", ISBLANK(F3620), "Date of Birth Empty", ISBLANK(G3620), "NI Number Empty", ISBLANK(H3620), "Check In Date Empty", ISBLANK(J3620), "HB Claim Ref Number Empty", ISBLANK(K3620), "Referral Agency Empty", ISBLANK(M3620), "Gender Empty", ISBLANK(N3620), "Religion Empty", ISBLANK(O3620), "Ethnicity Empty", ISBLANK(P3620), "Nationality Empty", ISBLANK(Q3620), "Disability Empty", ISBLANK(R3620), "Sexual Orientation Empty", ISBLANK(S3620), "Language Empty", ISBLANK(T3620), "Risk Assessment Empty", AND(G3620&lt;&gt;"",H3620&lt;&gt;""), IF(SUMPRODUCT(($G$2:$G$5000=G3620)*($H$2:$H$5000=H3620))&gt;1,"CONFLICT: NI and Check-in Date Already in Use","Correct"), TRUE, "Correct")</f>
        <v/>
      </c>
    </row>
    <row r="3621" spans="1:22" s="14" customFormat="1" x14ac:dyDescent="0.5">
      <c r="A3621" s="10"/>
      <c r="B3621" s="11"/>
      <c r="C3621" s="10"/>
      <c r="D3621" s="10"/>
      <c r="E3621" s="10"/>
      <c r="F3621" s="12"/>
      <c r="G3621" s="10"/>
      <c r="H3621" s="12"/>
      <c r="I3621" s="12"/>
      <c r="J3621" s="13"/>
      <c r="K3621" s="10"/>
      <c r="L3621" s="15" t="str">
        <f ca="1">IF(ISBLANK(F3621), "", DATEDIF(Tenants[[#This Row],[DateOfBirth]],TODAY(),"Y"))</f>
        <v/>
      </c>
      <c r="M3621" s="10"/>
      <c r="N3621" s="10"/>
      <c r="O3621" s="10"/>
      <c r="P3621" s="10"/>
      <c r="Q3621" s="10"/>
      <c r="R3621" s="10"/>
      <c r="S3621" s="10"/>
      <c r="T3621" s="10"/>
      <c r="U3621" s="16" t="str">
        <f t="shared" si="57"/>
        <v/>
      </c>
      <c r="V3621" s="16" t="str" cm="1">
        <f t="array" ref="V3621">_xlfn.IFS(AND(ISBLANK(A3621), OR(B3621&lt;&gt;"",C3621&lt;&gt;"",E3621&lt;&gt;"",F3621&lt;&gt;"",G3621&lt;&gt;"",H3621&lt;&gt;"",J3621&lt;&gt;"",K3621&lt;&gt;"",M3621&lt;&gt;"",N3621&lt;&gt;"",O3621&lt;&gt;"",P3621&lt;&gt;"",Q3621&lt;&gt;"",R3621&lt;&gt;"",S3621&lt;&gt;"",T3621&lt;&gt;"",)), "Address Empty", ISBLANK(A3621), "", ISBLANK(B3621), "Room Number Empty", ISBLANK(C3621), "First Name Empty", ISBLANK(E3621), "Last Name Empty", ISBLANK(F3621), "Date of Birth Empty", ISBLANK(G3621), "NI Number Empty", ISBLANK(H3621), "Check In Date Empty", ISBLANK(J3621), "HB Claim Ref Number Empty", ISBLANK(K3621), "Referral Agency Empty", ISBLANK(M3621), "Gender Empty", ISBLANK(N3621), "Religion Empty", ISBLANK(O3621), "Ethnicity Empty", ISBLANK(P3621), "Nationality Empty", ISBLANK(Q3621), "Disability Empty", ISBLANK(R3621), "Sexual Orientation Empty", ISBLANK(S3621), "Language Empty", ISBLANK(T3621), "Risk Assessment Empty", AND(G3621&lt;&gt;"",H3621&lt;&gt;""), IF(SUMPRODUCT(($G$2:$G$5000=G3621)*($H$2:$H$5000=H3621))&gt;1,"CONFLICT: NI and Check-in Date Already in Use","Correct"), TRUE, "Correct")</f>
        <v/>
      </c>
    </row>
    <row r="3622" spans="1:22" s="14" customFormat="1" x14ac:dyDescent="0.5">
      <c r="A3622" s="10"/>
      <c r="B3622" s="11"/>
      <c r="C3622" s="10"/>
      <c r="D3622" s="10"/>
      <c r="E3622" s="10"/>
      <c r="F3622" s="12"/>
      <c r="G3622" s="10"/>
      <c r="H3622" s="12"/>
      <c r="I3622" s="12"/>
      <c r="J3622" s="13"/>
      <c r="K3622" s="10"/>
      <c r="L3622" s="15" t="str">
        <f ca="1">IF(ISBLANK(F3622), "", DATEDIF(Tenants[[#This Row],[DateOfBirth]],TODAY(),"Y"))</f>
        <v/>
      </c>
      <c r="M3622" s="10"/>
      <c r="N3622" s="10"/>
      <c r="O3622" s="10"/>
      <c r="P3622" s="10"/>
      <c r="Q3622" s="10"/>
      <c r="R3622" s="10"/>
      <c r="S3622" s="10"/>
      <c r="T3622" s="10"/>
      <c r="U3622" s="16" t="str">
        <f t="shared" si="57"/>
        <v/>
      </c>
      <c r="V3622" s="16" t="str" cm="1">
        <f t="array" ref="V3622">_xlfn.IFS(AND(ISBLANK(A3622), OR(B3622&lt;&gt;"",C3622&lt;&gt;"",E3622&lt;&gt;"",F3622&lt;&gt;"",G3622&lt;&gt;"",H3622&lt;&gt;"",J3622&lt;&gt;"",K3622&lt;&gt;"",M3622&lt;&gt;"",N3622&lt;&gt;"",O3622&lt;&gt;"",P3622&lt;&gt;"",Q3622&lt;&gt;"",R3622&lt;&gt;"",S3622&lt;&gt;"",T3622&lt;&gt;"",)), "Address Empty", ISBLANK(A3622), "", ISBLANK(B3622), "Room Number Empty", ISBLANK(C3622), "First Name Empty", ISBLANK(E3622), "Last Name Empty", ISBLANK(F3622), "Date of Birth Empty", ISBLANK(G3622), "NI Number Empty", ISBLANK(H3622), "Check In Date Empty", ISBLANK(J3622), "HB Claim Ref Number Empty", ISBLANK(K3622), "Referral Agency Empty", ISBLANK(M3622), "Gender Empty", ISBLANK(N3622), "Religion Empty", ISBLANK(O3622), "Ethnicity Empty", ISBLANK(P3622), "Nationality Empty", ISBLANK(Q3622), "Disability Empty", ISBLANK(R3622), "Sexual Orientation Empty", ISBLANK(S3622), "Language Empty", ISBLANK(T3622), "Risk Assessment Empty", AND(G3622&lt;&gt;"",H3622&lt;&gt;""), IF(SUMPRODUCT(($G$2:$G$5000=G3622)*($H$2:$H$5000=H3622))&gt;1,"CONFLICT: NI and Check-in Date Already in Use","Correct"), TRUE, "Correct")</f>
        <v/>
      </c>
    </row>
    <row r="3623" spans="1:22" s="14" customFormat="1" x14ac:dyDescent="0.5">
      <c r="A3623" s="10"/>
      <c r="B3623" s="11"/>
      <c r="C3623" s="10"/>
      <c r="D3623" s="10"/>
      <c r="E3623" s="10"/>
      <c r="F3623" s="12"/>
      <c r="G3623" s="10"/>
      <c r="H3623" s="12"/>
      <c r="I3623" s="12"/>
      <c r="J3623" s="13"/>
      <c r="K3623" s="10"/>
      <c r="L3623" s="15" t="str">
        <f ca="1">IF(ISBLANK(F3623), "", DATEDIF(Tenants[[#This Row],[DateOfBirth]],TODAY(),"Y"))</f>
        <v/>
      </c>
      <c r="M3623" s="10"/>
      <c r="N3623" s="10"/>
      <c r="O3623" s="10"/>
      <c r="P3623" s="10"/>
      <c r="Q3623" s="10"/>
      <c r="R3623" s="10"/>
      <c r="S3623" s="10"/>
      <c r="T3623" s="10"/>
      <c r="U3623" s="16" t="str">
        <f t="shared" si="57"/>
        <v/>
      </c>
      <c r="V3623" s="16" t="str" cm="1">
        <f t="array" ref="V3623">_xlfn.IFS(AND(ISBLANK(A3623), OR(B3623&lt;&gt;"",C3623&lt;&gt;"",E3623&lt;&gt;"",F3623&lt;&gt;"",G3623&lt;&gt;"",H3623&lt;&gt;"",J3623&lt;&gt;"",K3623&lt;&gt;"",M3623&lt;&gt;"",N3623&lt;&gt;"",O3623&lt;&gt;"",P3623&lt;&gt;"",Q3623&lt;&gt;"",R3623&lt;&gt;"",S3623&lt;&gt;"",T3623&lt;&gt;"",)), "Address Empty", ISBLANK(A3623), "", ISBLANK(B3623), "Room Number Empty", ISBLANK(C3623), "First Name Empty", ISBLANK(E3623), "Last Name Empty", ISBLANK(F3623), "Date of Birth Empty", ISBLANK(G3623), "NI Number Empty", ISBLANK(H3623), "Check In Date Empty", ISBLANK(J3623), "HB Claim Ref Number Empty", ISBLANK(K3623), "Referral Agency Empty", ISBLANK(M3623), "Gender Empty", ISBLANK(N3623), "Religion Empty", ISBLANK(O3623), "Ethnicity Empty", ISBLANK(P3623), "Nationality Empty", ISBLANK(Q3623), "Disability Empty", ISBLANK(R3623), "Sexual Orientation Empty", ISBLANK(S3623), "Language Empty", ISBLANK(T3623), "Risk Assessment Empty", AND(G3623&lt;&gt;"",H3623&lt;&gt;""), IF(SUMPRODUCT(($G$2:$G$5000=G3623)*($H$2:$H$5000=H3623))&gt;1,"CONFLICT: NI and Check-in Date Already in Use","Correct"), TRUE, "Correct")</f>
        <v/>
      </c>
    </row>
    <row r="3624" spans="1:22" s="14" customFormat="1" x14ac:dyDescent="0.5">
      <c r="A3624" s="10"/>
      <c r="B3624" s="11"/>
      <c r="C3624" s="10"/>
      <c r="D3624" s="10"/>
      <c r="E3624" s="10"/>
      <c r="F3624" s="12"/>
      <c r="G3624" s="10"/>
      <c r="H3624" s="12"/>
      <c r="I3624" s="12"/>
      <c r="J3624" s="13"/>
      <c r="K3624" s="10"/>
      <c r="L3624" s="15" t="str">
        <f ca="1">IF(ISBLANK(F3624), "", DATEDIF(Tenants[[#This Row],[DateOfBirth]],TODAY(),"Y"))</f>
        <v/>
      </c>
      <c r="M3624" s="10"/>
      <c r="N3624" s="10"/>
      <c r="O3624" s="10"/>
      <c r="P3624" s="10"/>
      <c r="Q3624" s="10"/>
      <c r="R3624" s="10"/>
      <c r="S3624" s="10"/>
      <c r="T3624" s="10"/>
      <c r="U3624" s="16" t="str">
        <f t="shared" si="57"/>
        <v/>
      </c>
      <c r="V3624" s="16" t="str" cm="1">
        <f t="array" ref="V3624">_xlfn.IFS(AND(ISBLANK(A3624), OR(B3624&lt;&gt;"",C3624&lt;&gt;"",E3624&lt;&gt;"",F3624&lt;&gt;"",G3624&lt;&gt;"",H3624&lt;&gt;"",J3624&lt;&gt;"",K3624&lt;&gt;"",M3624&lt;&gt;"",N3624&lt;&gt;"",O3624&lt;&gt;"",P3624&lt;&gt;"",Q3624&lt;&gt;"",R3624&lt;&gt;"",S3624&lt;&gt;"",T3624&lt;&gt;"",)), "Address Empty", ISBLANK(A3624), "", ISBLANK(B3624), "Room Number Empty", ISBLANK(C3624), "First Name Empty", ISBLANK(E3624), "Last Name Empty", ISBLANK(F3624), "Date of Birth Empty", ISBLANK(G3624), "NI Number Empty", ISBLANK(H3624), "Check In Date Empty", ISBLANK(J3624), "HB Claim Ref Number Empty", ISBLANK(K3624), "Referral Agency Empty", ISBLANK(M3624), "Gender Empty", ISBLANK(N3624), "Religion Empty", ISBLANK(O3624), "Ethnicity Empty", ISBLANK(P3624), "Nationality Empty", ISBLANK(Q3624), "Disability Empty", ISBLANK(R3624), "Sexual Orientation Empty", ISBLANK(S3624), "Language Empty", ISBLANK(T3624), "Risk Assessment Empty", AND(G3624&lt;&gt;"",H3624&lt;&gt;""), IF(SUMPRODUCT(($G$2:$G$5000=G3624)*($H$2:$H$5000=H3624))&gt;1,"CONFLICT: NI and Check-in Date Already in Use","Correct"), TRUE, "Correct")</f>
        <v/>
      </c>
    </row>
    <row r="3625" spans="1:22" s="14" customFormat="1" x14ac:dyDescent="0.5">
      <c r="A3625" s="10"/>
      <c r="B3625" s="11"/>
      <c r="C3625" s="10"/>
      <c r="D3625" s="10"/>
      <c r="E3625" s="10"/>
      <c r="F3625" s="12"/>
      <c r="G3625" s="10"/>
      <c r="H3625" s="12"/>
      <c r="I3625" s="12"/>
      <c r="J3625" s="13"/>
      <c r="K3625" s="10"/>
      <c r="L3625" s="15" t="str">
        <f ca="1">IF(ISBLANK(F3625), "", DATEDIF(Tenants[[#This Row],[DateOfBirth]],TODAY(),"Y"))</f>
        <v/>
      </c>
      <c r="M3625" s="10"/>
      <c r="N3625" s="10"/>
      <c r="O3625" s="10"/>
      <c r="P3625" s="10"/>
      <c r="Q3625" s="10"/>
      <c r="R3625" s="10"/>
      <c r="S3625" s="10"/>
      <c r="T3625" s="10"/>
      <c r="U3625" s="16" t="str">
        <f t="shared" si="57"/>
        <v/>
      </c>
      <c r="V3625" s="16" t="str" cm="1">
        <f t="array" ref="V3625">_xlfn.IFS(AND(ISBLANK(A3625), OR(B3625&lt;&gt;"",C3625&lt;&gt;"",E3625&lt;&gt;"",F3625&lt;&gt;"",G3625&lt;&gt;"",H3625&lt;&gt;"",J3625&lt;&gt;"",K3625&lt;&gt;"",M3625&lt;&gt;"",N3625&lt;&gt;"",O3625&lt;&gt;"",P3625&lt;&gt;"",Q3625&lt;&gt;"",R3625&lt;&gt;"",S3625&lt;&gt;"",T3625&lt;&gt;"",)), "Address Empty", ISBLANK(A3625), "", ISBLANK(B3625), "Room Number Empty", ISBLANK(C3625), "First Name Empty", ISBLANK(E3625), "Last Name Empty", ISBLANK(F3625), "Date of Birth Empty", ISBLANK(G3625), "NI Number Empty", ISBLANK(H3625), "Check In Date Empty", ISBLANK(J3625), "HB Claim Ref Number Empty", ISBLANK(K3625), "Referral Agency Empty", ISBLANK(M3625), "Gender Empty", ISBLANK(N3625), "Religion Empty", ISBLANK(O3625), "Ethnicity Empty", ISBLANK(P3625), "Nationality Empty", ISBLANK(Q3625), "Disability Empty", ISBLANK(R3625), "Sexual Orientation Empty", ISBLANK(S3625), "Language Empty", ISBLANK(T3625), "Risk Assessment Empty", AND(G3625&lt;&gt;"",H3625&lt;&gt;""), IF(SUMPRODUCT(($G$2:$G$5000=G3625)*($H$2:$H$5000=H3625))&gt;1,"CONFLICT: NI and Check-in Date Already in Use","Correct"), TRUE, "Correct")</f>
        <v/>
      </c>
    </row>
    <row r="3626" spans="1:22" s="14" customFormat="1" x14ac:dyDescent="0.5">
      <c r="A3626" s="10"/>
      <c r="B3626" s="11"/>
      <c r="C3626" s="10"/>
      <c r="D3626" s="10"/>
      <c r="E3626" s="10"/>
      <c r="F3626" s="12"/>
      <c r="G3626" s="10"/>
      <c r="H3626" s="12"/>
      <c r="I3626" s="12"/>
      <c r="J3626" s="13"/>
      <c r="K3626" s="10"/>
      <c r="L3626" s="15" t="str">
        <f ca="1">IF(ISBLANK(F3626), "", DATEDIF(Tenants[[#This Row],[DateOfBirth]],TODAY(),"Y"))</f>
        <v/>
      </c>
      <c r="M3626" s="10"/>
      <c r="N3626" s="10"/>
      <c r="O3626" s="10"/>
      <c r="P3626" s="10"/>
      <c r="Q3626" s="10"/>
      <c r="R3626" s="10"/>
      <c r="S3626" s="10"/>
      <c r="T3626" s="10"/>
      <c r="U3626" s="16" t="str">
        <f t="shared" si="57"/>
        <v/>
      </c>
      <c r="V3626" s="16" t="str" cm="1">
        <f t="array" ref="V3626">_xlfn.IFS(AND(ISBLANK(A3626), OR(B3626&lt;&gt;"",C3626&lt;&gt;"",E3626&lt;&gt;"",F3626&lt;&gt;"",G3626&lt;&gt;"",H3626&lt;&gt;"",J3626&lt;&gt;"",K3626&lt;&gt;"",M3626&lt;&gt;"",N3626&lt;&gt;"",O3626&lt;&gt;"",P3626&lt;&gt;"",Q3626&lt;&gt;"",R3626&lt;&gt;"",S3626&lt;&gt;"",T3626&lt;&gt;"",)), "Address Empty", ISBLANK(A3626), "", ISBLANK(B3626), "Room Number Empty", ISBLANK(C3626), "First Name Empty", ISBLANK(E3626), "Last Name Empty", ISBLANK(F3626), "Date of Birth Empty", ISBLANK(G3626), "NI Number Empty", ISBLANK(H3626), "Check In Date Empty", ISBLANK(J3626), "HB Claim Ref Number Empty", ISBLANK(K3626), "Referral Agency Empty", ISBLANK(M3626), "Gender Empty", ISBLANK(N3626), "Religion Empty", ISBLANK(O3626), "Ethnicity Empty", ISBLANK(P3626), "Nationality Empty", ISBLANK(Q3626), "Disability Empty", ISBLANK(R3626), "Sexual Orientation Empty", ISBLANK(S3626), "Language Empty", ISBLANK(T3626), "Risk Assessment Empty", AND(G3626&lt;&gt;"",H3626&lt;&gt;""), IF(SUMPRODUCT(($G$2:$G$5000=G3626)*($H$2:$H$5000=H3626))&gt;1,"CONFLICT: NI and Check-in Date Already in Use","Correct"), TRUE, "Correct")</f>
        <v/>
      </c>
    </row>
    <row r="3627" spans="1:22" s="14" customFormat="1" x14ac:dyDescent="0.5">
      <c r="A3627" s="10"/>
      <c r="B3627" s="11"/>
      <c r="C3627" s="10"/>
      <c r="D3627" s="10"/>
      <c r="E3627" s="10"/>
      <c r="F3627" s="12"/>
      <c r="G3627" s="10"/>
      <c r="H3627" s="12"/>
      <c r="I3627" s="12"/>
      <c r="J3627" s="13"/>
      <c r="K3627" s="10"/>
      <c r="L3627" s="15" t="str">
        <f ca="1">IF(ISBLANK(F3627), "", DATEDIF(Tenants[[#This Row],[DateOfBirth]],TODAY(),"Y"))</f>
        <v/>
      </c>
      <c r="M3627" s="10"/>
      <c r="N3627" s="10"/>
      <c r="O3627" s="10"/>
      <c r="P3627" s="10"/>
      <c r="Q3627" s="10"/>
      <c r="R3627" s="10"/>
      <c r="S3627" s="10"/>
      <c r="T3627" s="10"/>
      <c r="U3627" s="16" t="str">
        <f t="shared" si="57"/>
        <v/>
      </c>
      <c r="V3627" s="16" t="str" cm="1">
        <f t="array" ref="V3627">_xlfn.IFS(AND(ISBLANK(A3627), OR(B3627&lt;&gt;"",C3627&lt;&gt;"",E3627&lt;&gt;"",F3627&lt;&gt;"",G3627&lt;&gt;"",H3627&lt;&gt;"",J3627&lt;&gt;"",K3627&lt;&gt;"",M3627&lt;&gt;"",N3627&lt;&gt;"",O3627&lt;&gt;"",P3627&lt;&gt;"",Q3627&lt;&gt;"",R3627&lt;&gt;"",S3627&lt;&gt;"",T3627&lt;&gt;"",)), "Address Empty", ISBLANK(A3627), "", ISBLANK(B3627), "Room Number Empty", ISBLANK(C3627), "First Name Empty", ISBLANK(E3627), "Last Name Empty", ISBLANK(F3627), "Date of Birth Empty", ISBLANK(G3627), "NI Number Empty", ISBLANK(H3627), "Check In Date Empty", ISBLANK(J3627), "HB Claim Ref Number Empty", ISBLANK(K3627), "Referral Agency Empty", ISBLANK(M3627), "Gender Empty", ISBLANK(N3627), "Religion Empty", ISBLANK(O3627), "Ethnicity Empty", ISBLANK(P3627), "Nationality Empty", ISBLANK(Q3627), "Disability Empty", ISBLANK(R3627), "Sexual Orientation Empty", ISBLANK(S3627), "Language Empty", ISBLANK(T3627), "Risk Assessment Empty", AND(G3627&lt;&gt;"",H3627&lt;&gt;""), IF(SUMPRODUCT(($G$2:$G$5000=G3627)*($H$2:$H$5000=H3627))&gt;1,"CONFLICT: NI and Check-in Date Already in Use","Correct"), TRUE, "Correct")</f>
        <v/>
      </c>
    </row>
    <row r="3628" spans="1:22" s="14" customFormat="1" x14ac:dyDescent="0.5">
      <c r="A3628" s="10"/>
      <c r="B3628" s="11"/>
      <c r="C3628" s="10"/>
      <c r="D3628" s="10"/>
      <c r="E3628" s="10"/>
      <c r="F3628" s="12"/>
      <c r="G3628" s="10"/>
      <c r="H3628" s="12"/>
      <c r="I3628" s="12"/>
      <c r="J3628" s="13"/>
      <c r="K3628" s="10"/>
      <c r="L3628" s="15" t="str">
        <f ca="1">IF(ISBLANK(F3628), "", DATEDIF(Tenants[[#This Row],[DateOfBirth]],TODAY(),"Y"))</f>
        <v/>
      </c>
      <c r="M3628" s="10"/>
      <c r="N3628" s="10"/>
      <c r="O3628" s="10"/>
      <c r="P3628" s="10"/>
      <c r="Q3628" s="10"/>
      <c r="R3628" s="10"/>
      <c r="S3628" s="10"/>
      <c r="T3628" s="10"/>
      <c r="U3628" s="16" t="str">
        <f t="shared" ref="U3628:U3691" si="58">IF(AND(ISBLANK(H3628),ISBLANK(I3628)),"",IF(ISBLANK(I3628),"ONGOING",DATEDIF(H3628,I3628,"Y")&amp;" YEAR(S) "&amp;DATEDIF(H3628,I3628,"YM")&amp;" MONTH(S)"))</f>
        <v/>
      </c>
      <c r="V3628" s="16" t="str" cm="1">
        <f t="array" ref="V3628">_xlfn.IFS(AND(ISBLANK(A3628), OR(B3628&lt;&gt;"",C3628&lt;&gt;"",E3628&lt;&gt;"",F3628&lt;&gt;"",G3628&lt;&gt;"",H3628&lt;&gt;"",J3628&lt;&gt;"",K3628&lt;&gt;"",M3628&lt;&gt;"",N3628&lt;&gt;"",O3628&lt;&gt;"",P3628&lt;&gt;"",Q3628&lt;&gt;"",R3628&lt;&gt;"",S3628&lt;&gt;"",T3628&lt;&gt;"",)), "Address Empty", ISBLANK(A3628), "", ISBLANK(B3628), "Room Number Empty", ISBLANK(C3628), "First Name Empty", ISBLANK(E3628), "Last Name Empty", ISBLANK(F3628), "Date of Birth Empty", ISBLANK(G3628), "NI Number Empty", ISBLANK(H3628), "Check In Date Empty", ISBLANK(J3628), "HB Claim Ref Number Empty", ISBLANK(K3628), "Referral Agency Empty", ISBLANK(M3628), "Gender Empty", ISBLANK(N3628), "Religion Empty", ISBLANK(O3628), "Ethnicity Empty", ISBLANK(P3628), "Nationality Empty", ISBLANK(Q3628), "Disability Empty", ISBLANK(R3628), "Sexual Orientation Empty", ISBLANK(S3628), "Language Empty", ISBLANK(T3628), "Risk Assessment Empty", AND(G3628&lt;&gt;"",H3628&lt;&gt;""), IF(SUMPRODUCT(($G$2:$G$5000=G3628)*($H$2:$H$5000=H3628))&gt;1,"CONFLICT: NI and Check-in Date Already in Use","Correct"), TRUE, "Correct")</f>
        <v/>
      </c>
    </row>
    <row r="3629" spans="1:22" s="14" customFormat="1" x14ac:dyDescent="0.5">
      <c r="A3629" s="10"/>
      <c r="B3629" s="11"/>
      <c r="C3629" s="10"/>
      <c r="D3629" s="10"/>
      <c r="E3629" s="10"/>
      <c r="F3629" s="12"/>
      <c r="G3629" s="10"/>
      <c r="H3629" s="12"/>
      <c r="I3629" s="12"/>
      <c r="J3629" s="13"/>
      <c r="K3629" s="10"/>
      <c r="L3629" s="15" t="str">
        <f ca="1">IF(ISBLANK(F3629), "", DATEDIF(Tenants[[#This Row],[DateOfBirth]],TODAY(),"Y"))</f>
        <v/>
      </c>
      <c r="M3629" s="10"/>
      <c r="N3629" s="10"/>
      <c r="O3629" s="10"/>
      <c r="P3629" s="10"/>
      <c r="Q3629" s="10"/>
      <c r="R3629" s="10"/>
      <c r="S3629" s="10"/>
      <c r="T3629" s="10"/>
      <c r="U3629" s="16" t="str">
        <f t="shared" si="58"/>
        <v/>
      </c>
      <c r="V3629" s="16" t="str" cm="1">
        <f t="array" ref="V3629">_xlfn.IFS(AND(ISBLANK(A3629), OR(B3629&lt;&gt;"",C3629&lt;&gt;"",E3629&lt;&gt;"",F3629&lt;&gt;"",G3629&lt;&gt;"",H3629&lt;&gt;"",J3629&lt;&gt;"",K3629&lt;&gt;"",M3629&lt;&gt;"",N3629&lt;&gt;"",O3629&lt;&gt;"",P3629&lt;&gt;"",Q3629&lt;&gt;"",R3629&lt;&gt;"",S3629&lt;&gt;"",T3629&lt;&gt;"",)), "Address Empty", ISBLANK(A3629), "", ISBLANK(B3629), "Room Number Empty", ISBLANK(C3629), "First Name Empty", ISBLANK(E3629), "Last Name Empty", ISBLANK(F3629), "Date of Birth Empty", ISBLANK(G3629), "NI Number Empty", ISBLANK(H3629), "Check In Date Empty", ISBLANK(J3629), "HB Claim Ref Number Empty", ISBLANK(K3629), "Referral Agency Empty", ISBLANK(M3629), "Gender Empty", ISBLANK(N3629), "Religion Empty", ISBLANK(O3629), "Ethnicity Empty", ISBLANK(P3629), "Nationality Empty", ISBLANK(Q3629), "Disability Empty", ISBLANK(R3629), "Sexual Orientation Empty", ISBLANK(S3629), "Language Empty", ISBLANK(T3629), "Risk Assessment Empty", AND(G3629&lt;&gt;"",H3629&lt;&gt;""), IF(SUMPRODUCT(($G$2:$G$5000=G3629)*($H$2:$H$5000=H3629))&gt;1,"CONFLICT: NI and Check-in Date Already in Use","Correct"), TRUE, "Correct")</f>
        <v/>
      </c>
    </row>
    <row r="3630" spans="1:22" s="14" customFormat="1" x14ac:dyDescent="0.5">
      <c r="A3630" s="10"/>
      <c r="B3630" s="11"/>
      <c r="C3630" s="10"/>
      <c r="D3630" s="10"/>
      <c r="E3630" s="10"/>
      <c r="F3630" s="12"/>
      <c r="G3630" s="10"/>
      <c r="H3630" s="12"/>
      <c r="I3630" s="12"/>
      <c r="J3630" s="13"/>
      <c r="K3630" s="10"/>
      <c r="L3630" s="15" t="str">
        <f ca="1">IF(ISBLANK(F3630), "", DATEDIF(Tenants[[#This Row],[DateOfBirth]],TODAY(),"Y"))</f>
        <v/>
      </c>
      <c r="M3630" s="10"/>
      <c r="N3630" s="10"/>
      <c r="O3630" s="10"/>
      <c r="P3630" s="10"/>
      <c r="Q3630" s="10"/>
      <c r="R3630" s="10"/>
      <c r="S3630" s="10"/>
      <c r="T3630" s="10"/>
      <c r="U3630" s="16" t="str">
        <f t="shared" si="58"/>
        <v/>
      </c>
      <c r="V3630" s="16" t="str" cm="1">
        <f t="array" ref="V3630">_xlfn.IFS(AND(ISBLANK(A3630), OR(B3630&lt;&gt;"",C3630&lt;&gt;"",E3630&lt;&gt;"",F3630&lt;&gt;"",G3630&lt;&gt;"",H3630&lt;&gt;"",J3630&lt;&gt;"",K3630&lt;&gt;"",M3630&lt;&gt;"",N3630&lt;&gt;"",O3630&lt;&gt;"",P3630&lt;&gt;"",Q3630&lt;&gt;"",R3630&lt;&gt;"",S3630&lt;&gt;"",T3630&lt;&gt;"",)), "Address Empty", ISBLANK(A3630), "", ISBLANK(B3630), "Room Number Empty", ISBLANK(C3630), "First Name Empty", ISBLANK(E3630), "Last Name Empty", ISBLANK(F3630), "Date of Birth Empty", ISBLANK(G3630), "NI Number Empty", ISBLANK(H3630), "Check In Date Empty", ISBLANK(J3630), "HB Claim Ref Number Empty", ISBLANK(K3630), "Referral Agency Empty", ISBLANK(M3630), "Gender Empty", ISBLANK(N3630), "Religion Empty", ISBLANK(O3630), "Ethnicity Empty", ISBLANK(P3630), "Nationality Empty", ISBLANK(Q3630), "Disability Empty", ISBLANK(R3630), "Sexual Orientation Empty", ISBLANK(S3630), "Language Empty", ISBLANK(T3630), "Risk Assessment Empty", AND(G3630&lt;&gt;"",H3630&lt;&gt;""), IF(SUMPRODUCT(($G$2:$G$5000=G3630)*($H$2:$H$5000=H3630))&gt;1,"CONFLICT: NI and Check-in Date Already in Use","Correct"), TRUE, "Correct")</f>
        <v/>
      </c>
    </row>
    <row r="3631" spans="1:22" s="14" customFormat="1" x14ac:dyDescent="0.5">
      <c r="A3631" s="10"/>
      <c r="B3631" s="11"/>
      <c r="C3631" s="10"/>
      <c r="D3631" s="10"/>
      <c r="E3631" s="10"/>
      <c r="F3631" s="12"/>
      <c r="G3631" s="10"/>
      <c r="H3631" s="12"/>
      <c r="I3631" s="12"/>
      <c r="J3631" s="13"/>
      <c r="K3631" s="10"/>
      <c r="L3631" s="15" t="str">
        <f ca="1">IF(ISBLANK(F3631), "", DATEDIF(Tenants[[#This Row],[DateOfBirth]],TODAY(),"Y"))</f>
        <v/>
      </c>
      <c r="M3631" s="10"/>
      <c r="N3631" s="10"/>
      <c r="O3631" s="10"/>
      <c r="P3631" s="10"/>
      <c r="Q3631" s="10"/>
      <c r="R3631" s="10"/>
      <c r="S3631" s="10"/>
      <c r="T3631" s="10"/>
      <c r="U3631" s="16" t="str">
        <f t="shared" si="58"/>
        <v/>
      </c>
      <c r="V3631" s="16" t="str" cm="1">
        <f t="array" ref="V3631">_xlfn.IFS(AND(ISBLANK(A3631), OR(B3631&lt;&gt;"",C3631&lt;&gt;"",E3631&lt;&gt;"",F3631&lt;&gt;"",G3631&lt;&gt;"",H3631&lt;&gt;"",J3631&lt;&gt;"",K3631&lt;&gt;"",M3631&lt;&gt;"",N3631&lt;&gt;"",O3631&lt;&gt;"",P3631&lt;&gt;"",Q3631&lt;&gt;"",R3631&lt;&gt;"",S3631&lt;&gt;"",T3631&lt;&gt;"",)), "Address Empty", ISBLANK(A3631), "", ISBLANK(B3631), "Room Number Empty", ISBLANK(C3631), "First Name Empty", ISBLANK(E3631), "Last Name Empty", ISBLANK(F3631), "Date of Birth Empty", ISBLANK(G3631), "NI Number Empty", ISBLANK(H3631), "Check In Date Empty", ISBLANK(J3631), "HB Claim Ref Number Empty", ISBLANK(K3631), "Referral Agency Empty", ISBLANK(M3631), "Gender Empty", ISBLANK(N3631), "Religion Empty", ISBLANK(O3631), "Ethnicity Empty", ISBLANK(P3631), "Nationality Empty", ISBLANK(Q3631), "Disability Empty", ISBLANK(R3631), "Sexual Orientation Empty", ISBLANK(S3631), "Language Empty", ISBLANK(T3631), "Risk Assessment Empty", AND(G3631&lt;&gt;"",H3631&lt;&gt;""), IF(SUMPRODUCT(($G$2:$G$5000=G3631)*($H$2:$H$5000=H3631))&gt;1,"CONFLICT: NI and Check-in Date Already in Use","Correct"), TRUE, "Correct")</f>
        <v/>
      </c>
    </row>
    <row r="3632" spans="1:22" s="14" customFormat="1" x14ac:dyDescent="0.5">
      <c r="A3632" s="10"/>
      <c r="B3632" s="11"/>
      <c r="C3632" s="10"/>
      <c r="D3632" s="10"/>
      <c r="E3632" s="10"/>
      <c r="F3632" s="12"/>
      <c r="G3632" s="10"/>
      <c r="H3632" s="12"/>
      <c r="I3632" s="12"/>
      <c r="J3632" s="13"/>
      <c r="K3632" s="10"/>
      <c r="L3632" s="15" t="str">
        <f ca="1">IF(ISBLANK(F3632), "", DATEDIF(Tenants[[#This Row],[DateOfBirth]],TODAY(),"Y"))</f>
        <v/>
      </c>
      <c r="M3632" s="10"/>
      <c r="N3632" s="10"/>
      <c r="O3632" s="10"/>
      <c r="P3632" s="10"/>
      <c r="Q3632" s="10"/>
      <c r="R3632" s="10"/>
      <c r="S3632" s="10"/>
      <c r="T3632" s="10"/>
      <c r="U3632" s="16" t="str">
        <f t="shared" si="58"/>
        <v/>
      </c>
      <c r="V3632" s="16" t="str" cm="1">
        <f t="array" ref="V3632">_xlfn.IFS(AND(ISBLANK(A3632), OR(B3632&lt;&gt;"",C3632&lt;&gt;"",E3632&lt;&gt;"",F3632&lt;&gt;"",G3632&lt;&gt;"",H3632&lt;&gt;"",J3632&lt;&gt;"",K3632&lt;&gt;"",M3632&lt;&gt;"",N3632&lt;&gt;"",O3632&lt;&gt;"",P3632&lt;&gt;"",Q3632&lt;&gt;"",R3632&lt;&gt;"",S3632&lt;&gt;"",T3632&lt;&gt;"",)), "Address Empty", ISBLANK(A3632), "", ISBLANK(B3632), "Room Number Empty", ISBLANK(C3632), "First Name Empty", ISBLANK(E3632), "Last Name Empty", ISBLANK(F3632), "Date of Birth Empty", ISBLANK(G3632), "NI Number Empty", ISBLANK(H3632), "Check In Date Empty", ISBLANK(J3632), "HB Claim Ref Number Empty", ISBLANK(K3632), "Referral Agency Empty", ISBLANK(M3632), "Gender Empty", ISBLANK(N3632), "Religion Empty", ISBLANK(O3632), "Ethnicity Empty", ISBLANK(P3632), "Nationality Empty", ISBLANK(Q3632), "Disability Empty", ISBLANK(R3632), "Sexual Orientation Empty", ISBLANK(S3632), "Language Empty", ISBLANK(T3632), "Risk Assessment Empty", AND(G3632&lt;&gt;"",H3632&lt;&gt;""), IF(SUMPRODUCT(($G$2:$G$5000=G3632)*($H$2:$H$5000=H3632))&gt;1,"CONFLICT: NI and Check-in Date Already in Use","Correct"), TRUE, "Correct")</f>
        <v/>
      </c>
    </row>
    <row r="3633" spans="1:22" s="14" customFormat="1" x14ac:dyDescent="0.5">
      <c r="A3633" s="10"/>
      <c r="B3633" s="11"/>
      <c r="C3633" s="10"/>
      <c r="D3633" s="10"/>
      <c r="E3633" s="10"/>
      <c r="F3633" s="12"/>
      <c r="G3633" s="10"/>
      <c r="H3633" s="12"/>
      <c r="I3633" s="12"/>
      <c r="J3633" s="13"/>
      <c r="K3633" s="10"/>
      <c r="L3633" s="15" t="str">
        <f ca="1">IF(ISBLANK(F3633), "", DATEDIF(Tenants[[#This Row],[DateOfBirth]],TODAY(),"Y"))</f>
        <v/>
      </c>
      <c r="M3633" s="10"/>
      <c r="N3633" s="10"/>
      <c r="O3633" s="10"/>
      <c r="P3633" s="10"/>
      <c r="Q3633" s="10"/>
      <c r="R3633" s="10"/>
      <c r="S3633" s="10"/>
      <c r="T3633" s="10"/>
      <c r="U3633" s="16" t="str">
        <f t="shared" si="58"/>
        <v/>
      </c>
      <c r="V3633" s="16" t="str" cm="1">
        <f t="array" ref="V3633">_xlfn.IFS(AND(ISBLANK(A3633), OR(B3633&lt;&gt;"",C3633&lt;&gt;"",E3633&lt;&gt;"",F3633&lt;&gt;"",G3633&lt;&gt;"",H3633&lt;&gt;"",J3633&lt;&gt;"",K3633&lt;&gt;"",M3633&lt;&gt;"",N3633&lt;&gt;"",O3633&lt;&gt;"",P3633&lt;&gt;"",Q3633&lt;&gt;"",R3633&lt;&gt;"",S3633&lt;&gt;"",T3633&lt;&gt;"",)), "Address Empty", ISBLANK(A3633), "", ISBLANK(B3633), "Room Number Empty", ISBLANK(C3633), "First Name Empty", ISBLANK(E3633), "Last Name Empty", ISBLANK(F3633), "Date of Birth Empty", ISBLANK(G3633), "NI Number Empty", ISBLANK(H3633), "Check In Date Empty", ISBLANK(J3633), "HB Claim Ref Number Empty", ISBLANK(K3633), "Referral Agency Empty", ISBLANK(M3633), "Gender Empty", ISBLANK(N3633), "Religion Empty", ISBLANK(O3633), "Ethnicity Empty", ISBLANK(P3633), "Nationality Empty", ISBLANK(Q3633), "Disability Empty", ISBLANK(R3633), "Sexual Orientation Empty", ISBLANK(S3633), "Language Empty", ISBLANK(T3633), "Risk Assessment Empty", AND(G3633&lt;&gt;"",H3633&lt;&gt;""), IF(SUMPRODUCT(($G$2:$G$5000=G3633)*($H$2:$H$5000=H3633))&gt;1,"CONFLICT: NI and Check-in Date Already in Use","Correct"), TRUE, "Correct")</f>
        <v/>
      </c>
    </row>
    <row r="3634" spans="1:22" s="14" customFormat="1" x14ac:dyDescent="0.5">
      <c r="A3634" s="10"/>
      <c r="B3634" s="11"/>
      <c r="C3634" s="10"/>
      <c r="D3634" s="10"/>
      <c r="E3634" s="10"/>
      <c r="F3634" s="12"/>
      <c r="G3634" s="10"/>
      <c r="H3634" s="12"/>
      <c r="I3634" s="12"/>
      <c r="J3634" s="13"/>
      <c r="K3634" s="10"/>
      <c r="L3634" s="15" t="str">
        <f ca="1">IF(ISBLANK(F3634), "", DATEDIF(Tenants[[#This Row],[DateOfBirth]],TODAY(),"Y"))</f>
        <v/>
      </c>
      <c r="M3634" s="10"/>
      <c r="N3634" s="10"/>
      <c r="O3634" s="10"/>
      <c r="P3634" s="10"/>
      <c r="Q3634" s="10"/>
      <c r="R3634" s="10"/>
      <c r="S3634" s="10"/>
      <c r="T3634" s="10"/>
      <c r="U3634" s="16" t="str">
        <f t="shared" si="58"/>
        <v/>
      </c>
      <c r="V3634" s="16" t="str" cm="1">
        <f t="array" ref="V3634">_xlfn.IFS(AND(ISBLANK(A3634), OR(B3634&lt;&gt;"",C3634&lt;&gt;"",E3634&lt;&gt;"",F3634&lt;&gt;"",G3634&lt;&gt;"",H3634&lt;&gt;"",J3634&lt;&gt;"",K3634&lt;&gt;"",M3634&lt;&gt;"",N3634&lt;&gt;"",O3634&lt;&gt;"",P3634&lt;&gt;"",Q3634&lt;&gt;"",R3634&lt;&gt;"",S3634&lt;&gt;"",T3634&lt;&gt;"",)), "Address Empty", ISBLANK(A3634), "", ISBLANK(B3634), "Room Number Empty", ISBLANK(C3634), "First Name Empty", ISBLANK(E3634), "Last Name Empty", ISBLANK(F3634), "Date of Birth Empty", ISBLANK(G3634), "NI Number Empty", ISBLANK(H3634), "Check In Date Empty", ISBLANK(J3634), "HB Claim Ref Number Empty", ISBLANK(K3634), "Referral Agency Empty", ISBLANK(M3634), "Gender Empty", ISBLANK(N3634), "Religion Empty", ISBLANK(O3634), "Ethnicity Empty", ISBLANK(P3634), "Nationality Empty", ISBLANK(Q3634), "Disability Empty", ISBLANK(R3634), "Sexual Orientation Empty", ISBLANK(S3634), "Language Empty", ISBLANK(T3634), "Risk Assessment Empty", AND(G3634&lt;&gt;"",H3634&lt;&gt;""), IF(SUMPRODUCT(($G$2:$G$5000=G3634)*($H$2:$H$5000=H3634))&gt;1,"CONFLICT: NI and Check-in Date Already in Use","Correct"), TRUE, "Correct")</f>
        <v/>
      </c>
    </row>
    <row r="3635" spans="1:22" s="14" customFormat="1" x14ac:dyDescent="0.5">
      <c r="A3635" s="10"/>
      <c r="B3635" s="11"/>
      <c r="C3635" s="10"/>
      <c r="D3635" s="10"/>
      <c r="E3635" s="10"/>
      <c r="F3635" s="12"/>
      <c r="G3635" s="10"/>
      <c r="H3635" s="12"/>
      <c r="I3635" s="12"/>
      <c r="J3635" s="13"/>
      <c r="K3635" s="10"/>
      <c r="L3635" s="15" t="str">
        <f ca="1">IF(ISBLANK(F3635), "", DATEDIF(Tenants[[#This Row],[DateOfBirth]],TODAY(),"Y"))</f>
        <v/>
      </c>
      <c r="M3635" s="10"/>
      <c r="N3635" s="10"/>
      <c r="O3635" s="10"/>
      <c r="P3635" s="10"/>
      <c r="Q3635" s="10"/>
      <c r="R3635" s="10"/>
      <c r="S3635" s="10"/>
      <c r="T3635" s="10"/>
      <c r="U3635" s="16" t="str">
        <f t="shared" si="58"/>
        <v/>
      </c>
      <c r="V3635" s="16" t="str" cm="1">
        <f t="array" ref="V3635">_xlfn.IFS(AND(ISBLANK(A3635), OR(B3635&lt;&gt;"",C3635&lt;&gt;"",E3635&lt;&gt;"",F3635&lt;&gt;"",G3635&lt;&gt;"",H3635&lt;&gt;"",J3635&lt;&gt;"",K3635&lt;&gt;"",M3635&lt;&gt;"",N3635&lt;&gt;"",O3635&lt;&gt;"",P3635&lt;&gt;"",Q3635&lt;&gt;"",R3635&lt;&gt;"",S3635&lt;&gt;"",T3635&lt;&gt;"",)), "Address Empty", ISBLANK(A3635), "", ISBLANK(B3635), "Room Number Empty", ISBLANK(C3635), "First Name Empty", ISBLANK(E3635), "Last Name Empty", ISBLANK(F3635), "Date of Birth Empty", ISBLANK(G3635), "NI Number Empty", ISBLANK(H3635), "Check In Date Empty", ISBLANK(J3635), "HB Claim Ref Number Empty", ISBLANK(K3635), "Referral Agency Empty", ISBLANK(M3635), "Gender Empty", ISBLANK(N3635), "Religion Empty", ISBLANK(O3635), "Ethnicity Empty", ISBLANK(P3635), "Nationality Empty", ISBLANK(Q3635), "Disability Empty", ISBLANK(R3635), "Sexual Orientation Empty", ISBLANK(S3635), "Language Empty", ISBLANK(T3635), "Risk Assessment Empty", AND(G3635&lt;&gt;"",H3635&lt;&gt;""), IF(SUMPRODUCT(($G$2:$G$5000=G3635)*($H$2:$H$5000=H3635))&gt;1,"CONFLICT: NI and Check-in Date Already in Use","Correct"), TRUE, "Correct")</f>
        <v/>
      </c>
    </row>
    <row r="3636" spans="1:22" s="14" customFormat="1" x14ac:dyDescent="0.5">
      <c r="A3636" s="10"/>
      <c r="B3636" s="11"/>
      <c r="C3636" s="10"/>
      <c r="D3636" s="10"/>
      <c r="E3636" s="10"/>
      <c r="F3636" s="12"/>
      <c r="G3636" s="10"/>
      <c r="H3636" s="12"/>
      <c r="I3636" s="12"/>
      <c r="J3636" s="13"/>
      <c r="K3636" s="10"/>
      <c r="L3636" s="15" t="str">
        <f ca="1">IF(ISBLANK(F3636), "", DATEDIF(Tenants[[#This Row],[DateOfBirth]],TODAY(),"Y"))</f>
        <v/>
      </c>
      <c r="M3636" s="10"/>
      <c r="N3636" s="10"/>
      <c r="O3636" s="10"/>
      <c r="P3636" s="10"/>
      <c r="Q3636" s="10"/>
      <c r="R3636" s="10"/>
      <c r="S3636" s="10"/>
      <c r="T3636" s="10"/>
      <c r="U3636" s="16" t="str">
        <f t="shared" si="58"/>
        <v/>
      </c>
      <c r="V3636" s="16" t="str" cm="1">
        <f t="array" ref="V3636">_xlfn.IFS(AND(ISBLANK(A3636), OR(B3636&lt;&gt;"",C3636&lt;&gt;"",E3636&lt;&gt;"",F3636&lt;&gt;"",G3636&lt;&gt;"",H3636&lt;&gt;"",J3636&lt;&gt;"",K3636&lt;&gt;"",M3636&lt;&gt;"",N3636&lt;&gt;"",O3636&lt;&gt;"",P3636&lt;&gt;"",Q3636&lt;&gt;"",R3636&lt;&gt;"",S3636&lt;&gt;"",T3636&lt;&gt;"",)), "Address Empty", ISBLANK(A3636), "", ISBLANK(B3636), "Room Number Empty", ISBLANK(C3636), "First Name Empty", ISBLANK(E3636), "Last Name Empty", ISBLANK(F3636), "Date of Birth Empty", ISBLANK(G3636), "NI Number Empty", ISBLANK(H3636), "Check In Date Empty", ISBLANK(J3636), "HB Claim Ref Number Empty", ISBLANK(K3636), "Referral Agency Empty", ISBLANK(M3636), "Gender Empty", ISBLANK(N3636), "Religion Empty", ISBLANK(O3636), "Ethnicity Empty", ISBLANK(P3636), "Nationality Empty", ISBLANK(Q3636), "Disability Empty", ISBLANK(R3636), "Sexual Orientation Empty", ISBLANK(S3636), "Language Empty", ISBLANK(T3636), "Risk Assessment Empty", AND(G3636&lt;&gt;"",H3636&lt;&gt;""), IF(SUMPRODUCT(($G$2:$G$5000=G3636)*($H$2:$H$5000=H3636))&gt;1,"CONFLICT: NI and Check-in Date Already in Use","Correct"), TRUE, "Correct")</f>
        <v/>
      </c>
    </row>
    <row r="3637" spans="1:22" s="14" customFormat="1" x14ac:dyDescent="0.5">
      <c r="A3637" s="10"/>
      <c r="B3637" s="11"/>
      <c r="C3637" s="10"/>
      <c r="D3637" s="10"/>
      <c r="E3637" s="10"/>
      <c r="F3637" s="12"/>
      <c r="G3637" s="10"/>
      <c r="H3637" s="12"/>
      <c r="I3637" s="12"/>
      <c r="J3637" s="13"/>
      <c r="K3637" s="10"/>
      <c r="L3637" s="15" t="str">
        <f ca="1">IF(ISBLANK(F3637), "", DATEDIF(Tenants[[#This Row],[DateOfBirth]],TODAY(),"Y"))</f>
        <v/>
      </c>
      <c r="M3637" s="10"/>
      <c r="N3637" s="10"/>
      <c r="O3637" s="10"/>
      <c r="P3637" s="10"/>
      <c r="Q3637" s="10"/>
      <c r="R3637" s="10"/>
      <c r="S3637" s="10"/>
      <c r="T3637" s="10"/>
      <c r="U3637" s="16" t="str">
        <f t="shared" si="58"/>
        <v/>
      </c>
      <c r="V3637" s="16" t="str" cm="1">
        <f t="array" ref="V3637">_xlfn.IFS(AND(ISBLANK(A3637), OR(B3637&lt;&gt;"",C3637&lt;&gt;"",E3637&lt;&gt;"",F3637&lt;&gt;"",G3637&lt;&gt;"",H3637&lt;&gt;"",J3637&lt;&gt;"",K3637&lt;&gt;"",M3637&lt;&gt;"",N3637&lt;&gt;"",O3637&lt;&gt;"",P3637&lt;&gt;"",Q3637&lt;&gt;"",R3637&lt;&gt;"",S3637&lt;&gt;"",T3637&lt;&gt;"",)), "Address Empty", ISBLANK(A3637), "", ISBLANK(B3637), "Room Number Empty", ISBLANK(C3637), "First Name Empty", ISBLANK(E3637), "Last Name Empty", ISBLANK(F3637), "Date of Birth Empty", ISBLANK(G3637), "NI Number Empty", ISBLANK(H3637), "Check In Date Empty", ISBLANK(J3637), "HB Claim Ref Number Empty", ISBLANK(K3637), "Referral Agency Empty", ISBLANK(M3637), "Gender Empty", ISBLANK(N3637), "Religion Empty", ISBLANK(O3637), "Ethnicity Empty", ISBLANK(P3637), "Nationality Empty", ISBLANK(Q3637), "Disability Empty", ISBLANK(R3637), "Sexual Orientation Empty", ISBLANK(S3637), "Language Empty", ISBLANK(T3637), "Risk Assessment Empty", AND(G3637&lt;&gt;"",H3637&lt;&gt;""), IF(SUMPRODUCT(($G$2:$G$5000=G3637)*($H$2:$H$5000=H3637))&gt;1,"CONFLICT: NI and Check-in Date Already in Use","Correct"), TRUE, "Correct")</f>
        <v/>
      </c>
    </row>
    <row r="3638" spans="1:22" s="14" customFormat="1" x14ac:dyDescent="0.5">
      <c r="A3638" s="10"/>
      <c r="B3638" s="11"/>
      <c r="C3638" s="10"/>
      <c r="D3638" s="10"/>
      <c r="E3638" s="10"/>
      <c r="F3638" s="12"/>
      <c r="G3638" s="10"/>
      <c r="H3638" s="12"/>
      <c r="I3638" s="12"/>
      <c r="J3638" s="13"/>
      <c r="K3638" s="10"/>
      <c r="L3638" s="15" t="str">
        <f ca="1">IF(ISBLANK(F3638), "", DATEDIF(Tenants[[#This Row],[DateOfBirth]],TODAY(),"Y"))</f>
        <v/>
      </c>
      <c r="M3638" s="10"/>
      <c r="N3638" s="10"/>
      <c r="O3638" s="10"/>
      <c r="P3638" s="10"/>
      <c r="Q3638" s="10"/>
      <c r="R3638" s="10"/>
      <c r="S3638" s="10"/>
      <c r="T3638" s="10"/>
      <c r="U3638" s="16" t="str">
        <f t="shared" si="58"/>
        <v/>
      </c>
      <c r="V3638" s="16" t="str" cm="1">
        <f t="array" ref="V3638">_xlfn.IFS(AND(ISBLANK(A3638), OR(B3638&lt;&gt;"",C3638&lt;&gt;"",E3638&lt;&gt;"",F3638&lt;&gt;"",G3638&lt;&gt;"",H3638&lt;&gt;"",J3638&lt;&gt;"",K3638&lt;&gt;"",M3638&lt;&gt;"",N3638&lt;&gt;"",O3638&lt;&gt;"",P3638&lt;&gt;"",Q3638&lt;&gt;"",R3638&lt;&gt;"",S3638&lt;&gt;"",T3638&lt;&gt;"",)), "Address Empty", ISBLANK(A3638), "", ISBLANK(B3638), "Room Number Empty", ISBLANK(C3638), "First Name Empty", ISBLANK(E3638), "Last Name Empty", ISBLANK(F3638), "Date of Birth Empty", ISBLANK(G3638), "NI Number Empty", ISBLANK(H3638), "Check In Date Empty", ISBLANK(J3638), "HB Claim Ref Number Empty", ISBLANK(K3638), "Referral Agency Empty", ISBLANK(M3638), "Gender Empty", ISBLANK(N3638), "Religion Empty", ISBLANK(O3638), "Ethnicity Empty", ISBLANK(P3638), "Nationality Empty", ISBLANK(Q3638), "Disability Empty", ISBLANK(R3638), "Sexual Orientation Empty", ISBLANK(S3638), "Language Empty", ISBLANK(T3638), "Risk Assessment Empty", AND(G3638&lt;&gt;"",H3638&lt;&gt;""), IF(SUMPRODUCT(($G$2:$G$5000=G3638)*($H$2:$H$5000=H3638))&gt;1,"CONFLICT: NI and Check-in Date Already in Use","Correct"), TRUE, "Correct")</f>
        <v/>
      </c>
    </row>
    <row r="3639" spans="1:22" s="14" customFormat="1" x14ac:dyDescent="0.5">
      <c r="A3639" s="10"/>
      <c r="B3639" s="11"/>
      <c r="C3639" s="10"/>
      <c r="D3639" s="10"/>
      <c r="E3639" s="10"/>
      <c r="F3639" s="12"/>
      <c r="G3639" s="10"/>
      <c r="H3639" s="12"/>
      <c r="I3639" s="12"/>
      <c r="J3639" s="13"/>
      <c r="K3639" s="10"/>
      <c r="L3639" s="15" t="str">
        <f ca="1">IF(ISBLANK(F3639), "", DATEDIF(Tenants[[#This Row],[DateOfBirth]],TODAY(),"Y"))</f>
        <v/>
      </c>
      <c r="M3639" s="10"/>
      <c r="N3639" s="10"/>
      <c r="O3639" s="10"/>
      <c r="P3639" s="10"/>
      <c r="Q3639" s="10"/>
      <c r="R3639" s="10"/>
      <c r="S3639" s="10"/>
      <c r="T3639" s="10"/>
      <c r="U3639" s="16" t="str">
        <f t="shared" si="58"/>
        <v/>
      </c>
      <c r="V3639" s="16" t="str" cm="1">
        <f t="array" ref="V3639">_xlfn.IFS(AND(ISBLANK(A3639), OR(B3639&lt;&gt;"",C3639&lt;&gt;"",E3639&lt;&gt;"",F3639&lt;&gt;"",G3639&lt;&gt;"",H3639&lt;&gt;"",J3639&lt;&gt;"",K3639&lt;&gt;"",M3639&lt;&gt;"",N3639&lt;&gt;"",O3639&lt;&gt;"",P3639&lt;&gt;"",Q3639&lt;&gt;"",R3639&lt;&gt;"",S3639&lt;&gt;"",T3639&lt;&gt;"",)), "Address Empty", ISBLANK(A3639), "", ISBLANK(B3639), "Room Number Empty", ISBLANK(C3639), "First Name Empty", ISBLANK(E3639), "Last Name Empty", ISBLANK(F3639), "Date of Birth Empty", ISBLANK(G3639), "NI Number Empty", ISBLANK(H3639), "Check In Date Empty", ISBLANK(J3639), "HB Claim Ref Number Empty", ISBLANK(K3639), "Referral Agency Empty", ISBLANK(M3639), "Gender Empty", ISBLANK(N3639), "Religion Empty", ISBLANK(O3639), "Ethnicity Empty", ISBLANK(P3639), "Nationality Empty", ISBLANK(Q3639), "Disability Empty", ISBLANK(R3639), "Sexual Orientation Empty", ISBLANK(S3639), "Language Empty", ISBLANK(T3639), "Risk Assessment Empty", AND(G3639&lt;&gt;"",H3639&lt;&gt;""), IF(SUMPRODUCT(($G$2:$G$5000=G3639)*($H$2:$H$5000=H3639))&gt;1,"CONFLICT: NI and Check-in Date Already in Use","Correct"), TRUE, "Correct")</f>
        <v/>
      </c>
    </row>
    <row r="3640" spans="1:22" s="14" customFormat="1" x14ac:dyDescent="0.5">
      <c r="A3640" s="10"/>
      <c r="B3640" s="11"/>
      <c r="C3640" s="10"/>
      <c r="D3640" s="10"/>
      <c r="E3640" s="10"/>
      <c r="F3640" s="12"/>
      <c r="G3640" s="10"/>
      <c r="H3640" s="12"/>
      <c r="I3640" s="12"/>
      <c r="J3640" s="13"/>
      <c r="K3640" s="10"/>
      <c r="L3640" s="15" t="str">
        <f ca="1">IF(ISBLANK(F3640), "", DATEDIF(Tenants[[#This Row],[DateOfBirth]],TODAY(),"Y"))</f>
        <v/>
      </c>
      <c r="M3640" s="10"/>
      <c r="N3640" s="10"/>
      <c r="O3640" s="10"/>
      <c r="P3640" s="10"/>
      <c r="Q3640" s="10"/>
      <c r="R3640" s="10"/>
      <c r="S3640" s="10"/>
      <c r="T3640" s="10"/>
      <c r="U3640" s="16" t="str">
        <f t="shared" si="58"/>
        <v/>
      </c>
      <c r="V3640" s="16" t="str" cm="1">
        <f t="array" ref="V3640">_xlfn.IFS(AND(ISBLANK(A3640), OR(B3640&lt;&gt;"",C3640&lt;&gt;"",E3640&lt;&gt;"",F3640&lt;&gt;"",G3640&lt;&gt;"",H3640&lt;&gt;"",J3640&lt;&gt;"",K3640&lt;&gt;"",M3640&lt;&gt;"",N3640&lt;&gt;"",O3640&lt;&gt;"",P3640&lt;&gt;"",Q3640&lt;&gt;"",R3640&lt;&gt;"",S3640&lt;&gt;"",T3640&lt;&gt;"",)), "Address Empty", ISBLANK(A3640), "", ISBLANK(B3640), "Room Number Empty", ISBLANK(C3640), "First Name Empty", ISBLANK(E3640), "Last Name Empty", ISBLANK(F3640), "Date of Birth Empty", ISBLANK(G3640), "NI Number Empty", ISBLANK(H3640), "Check In Date Empty", ISBLANK(J3640), "HB Claim Ref Number Empty", ISBLANK(K3640), "Referral Agency Empty", ISBLANK(M3640), "Gender Empty", ISBLANK(N3640), "Religion Empty", ISBLANK(O3640), "Ethnicity Empty", ISBLANK(P3640), "Nationality Empty", ISBLANK(Q3640), "Disability Empty", ISBLANK(R3640), "Sexual Orientation Empty", ISBLANK(S3640), "Language Empty", ISBLANK(T3640), "Risk Assessment Empty", AND(G3640&lt;&gt;"",H3640&lt;&gt;""), IF(SUMPRODUCT(($G$2:$G$5000=G3640)*($H$2:$H$5000=H3640))&gt;1,"CONFLICT: NI and Check-in Date Already in Use","Correct"), TRUE, "Correct")</f>
        <v/>
      </c>
    </row>
    <row r="3641" spans="1:22" s="14" customFormat="1" x14ac:dyDescent="0.5">
      <c r="A3641" s="10"/>
      <c r="B3641" s="11"/>
      <c r="C3641" s="10"/>
      <c r="D3641" s="10"/>
      <c r="E3641" s="10"/>
      <c r="F3641" s="12"/>
      <c r="G3641" s="10"/>
      <c r="H3641" s="12"/>
      <c r="I3641" s="12"/>
      <c r="J3641" s="13"/>
      <c r="K3641" s="10"/>
      <c r="L3641" s="15" t="str">
        <f ca="1">IF(ISBLANK(F3641), "", DATEDIF(Tenants[[#This Row],[DateOfBirth]],TODAY(),"Y"))</f>
        <v/>
      </c>
      <c r="M3641" s="10"/>
      <c r="N3641" s="10"/>
      <c r="O3641" s="10"/>
      <c r="P3641" s="10"/>
      <c r="Q3641" s="10"/>
      <c r="R3641" s="10"/>
      <c r="S3641" s="10"/>
      <c r="T3641" s="10"/>
      <c r="U3641" s="16" t="str">
        <f t="shared" si="58"/>
        <v/>
      </c>
      <c r="V3641" s="16" t="str" cm="1">
        <f t="array" ref="V3641">_xlfn.IFS(AND(ISBLANK(A3641), OR(B3641&lt;&gt;"",C3641&lt;&gt;"",E3641&lt;&gt;"",F3641&lt;&gt;"",G3641&lt;&gt;"",H3641&lt;&gt;"",J3641&lt;&gt;"",K3641&lt;&gt;"",M3641&lt;&gt;"",N3641&lt;&gt;"",O3641&lt;&gt;"",P3641&lt;&gt;"",Q3641&lt;&gt;"",R3641&lt;&gt;"",S3641&lt;&gt;"",T3641&lt;&gt;"",)), "Address Empty", ISBLANK(A3641), "", ISBLANK(B3641), "Room Number Empty", ISBLANK(C3641), "First Name Empty", ISBLANK(E3641), "Last Name Empty", ISBLANK(F3641), "Date of Birth Empty", ISBLANK(G3641), "NI Number Empty", ISBLANK(H3641), "Check In Date Empty", ISBLANK(J3641), "HB Claim Ref Number Empty", ISBLANK(K3641), "Referral Agency Empty", ISBLANK(M3641), "Gender Empty", ISBLANK(N3641), "Religion Empty", ISBLANK(O3641), "Ethnicity Empty", ISBLANK(P3641), "Nationality Empty", ISBLANK(Q3641), "Disability Empty", ISBLANK(R3641), "Sexual Orientation Empty", ISBLANK(S3641), "Language Empty", ISBLANK(T3641), "Risk Assessment Empty", AND(G3641&lt;&gt;"",H3641&lt;&gt;""), IF(SUMPRODUCT(($G$2:$G$5000=G3641)*($H$2:$H$5000=H3641))&gt;1,"CONFLICT: NI and Check-in Date Already in Use","Correct"), TRUE, "Correct")</f>
        <v/>
      </c>
    </row>
    <row r="3642" spans="1:22" s="14" customFormat="1" x14ac:dyDescent="0.5">
      <c r="A3642" s="10"/>
      <c r="B3642" s="11"/>
      <c r="C3642" s="10"/>
      <c r="D3642" s="10"/>
      <c r="E3642" s="10"/>
      <c r="F3642" s="12"/>
      <c r="G3642" s="10"/>
      <c r="H3642" s="12"/>
      <c r="I3642" s="12"/>
      <c r="J3642" s="13"/>
      <c r="K3642" s="10"/>
      <c r="L3642" s="15" t="str">
        <f ca="1">IF(ISBLANK(F3642), "", DATEDIF(Tenants[[#This Row],[DateOfBirth]],TODAY(),"Y"))</f>
        <v/>
      </c>
      <c r="M3642" s="10"/>
      <c r="N3642" s="10"/>
      <c r="O3642" s="10"/>
      <c r="P3642" s="10"/>
      <c r="Q3642" s="10"/>
      <c r="R3642" s="10"/>
      <c r="S3642" s="10"/>
      <c r="T3642" s="10"/>
      <c r="U3642" s="16" t="str">
        <f t="shared" si="58"/>
        <v/>
      </c>
      <c r="V3642" s="16" t="str" cm="1">
        <f t="array" ref="V3642">_xlfn.IFS(AND(ISBLANK(A3642), OR(B3642&lt;&gt;"",C3642&lt;&gt;"",E3642&lt;&gt;"",F3642&lt;&gt;"",G3642&lt;&gt;"",H3642&lt;&gt;"",J3642&lt;&gt;"",K3642&lt;&gt;"",M3642&lt;&gt;"",N3642&lt;&gt;"",O3642&lt;&gt;"",P3642&lt;&gt;"",Q3642&lt;&gt;"",R3642&lt;&gt;"",S3642&lt;&gt;"",T3642&lt;&gt;"",)), "Address Empty", ISBLANK(A3642), "", ISBLANK(B3642), "Room Number Empty", ISBLANK(C3642), "First Name Empty", ISBLANK(E3642), "Last Name Empty", ISBLANK(F3642), "Date of Birth Empty", ISBLANK(G3642), "NI Number Empty", ISBLANK(H3642), "Check In Date Empty", ISBLANK(J3642), "HB Claim Ref Number Empty", ISBLANK(K3642), "Referral Agency Empty", ISBLANK(M3642), "Gender Empty", ISBLANK(N3642), "Religion Empty", ISBLANK(O3642), "Ethnicity Empty", ISBLANK(P3642), "Nationality Empty", ISBLANK(Q3642), "Disability Empty", ISBLANK(R3642), "Sexual Orientation Empty", ISBLANK(S3642), "Language Empty", ISBLANK(T3642), "Risk Assessment Empty", AND(G3642&lt;&gt;"",H3642&lt;&gt;""), IF(SUMPRODUCT(($G$2:$G$5000=G3642)*($H$2:$H$5000=H3642))&gt;1,"CONFLICT: NI and Check-in Date Already in Use","Correct"), TRUE, "Correct")</f>
        <v/>
      </c>
    </row>
    <row r="3643" spans="1:22" s="14" customFormat="1" x14ac:dyDescent="0.5">
      <c r="A3643" s="10"/>
      <c r="B3643" s="11"/>
      <c r="C3643" s="10"/>
      <c r="D3643" s="10"/>
      <c r="E3643" s="10"/>
      <c r="F3643" s="12"/>
      <c r="G3643" s="10"/>
      <c r="H3643" s="12"/>
      <c r="I3643" s="12"/>
      <c r="J3643" s="13"/>
      <c r="K3643" s="10"/>
      <c r="L3643" s="15" t="str">
        <f ca="1">IF(ISBLANK(F3643), "", DATEDIF(Tenants[[#This Row],[DateOfBirth]],TODAY(),"Y"))</f>
        <v/>
      </c>
      <c r="M3643" s="10"/>
      <c r="N3643" s="10"/>
      <c r="O3643" s="10"/>
      <c r="P3643" s="10"/>
      <c r="Q3643" s="10"/>
      <c r="R3643" s="10"/>
      <c r="S3643" s="10"/>
      <c r="T3643" s="10"/>
      <c r="U3643" s="16" t="str">
        <f t="shared" si="58"/>
        <v/>
      </c>
      <c r="V3643" s="16" t="str" cm="1">
        <f t="array" ref="V3643">_xlfn.IFS(AND(ISBLANK(A3643), OR(B3643&lt;&gt;"",C3643&lt;&gt;"",E3643&lt;&gt;"",F3643&lt;&gt;"",G3643&lt;&gt;"",H3643&lt;&gt;"",J3643&lt;&gt;"",K3643&lt;&gt;"",M3643&lt;&gt;"",N3643&lt;&gt;"",O3643&lt;&gt;"",P3643&lt;&gt;"",Q3643&lt;&gt;"",R3643&lt;&gt;"",S3643&lt;&gt;"",T3643&lt;&gt;"",)), "Address Empty", ISBLANK(A3643), "", ISBLANK(B3643), "Room Number Empty", ISBLANK(C3643), "First Name Empty", ISBLANK(E3643), "Last Name Empty", ISBLANK(F3643), "Date of Birth Empty", ISBLANK(G3643), "NI Number Empty", ISBLANK(H3643), "Check In Date Empty", ISBLANK(J3643), "HB Claim Ref Number Empty", ISBLANK(K3643), "Referral Agency Empty", ISBLANK(M3643), "Gender Empty", ISBLANK(N3643), "Religion Empty", ISBLANK(O3643), "Ethnicity Empty", ISBLANK(P3643), "Nationality Empty", ISBLANK(Q3643), "Disability Empty", ISBLANK(R3643), "Sexual Orientation Empty", ISBLANK(S3643), "Language Empty", ISBLANK(T3643), "Risk Assessment Empty", AND(G3643&lt;&gt;"",H3643&lt;&gt;""), IF(SUMPRODUCT(($G$2:$G$5000=G3643)*($H$2:$H$5000=H3643))&gt;1,"CONFLICT: NI and Check-in Date Already in Use","Correct"), TRUE, "Correct")</f>
        <v/>
      </c>
    </row>
    <row r="3644" spans="1:22" s="14" customFormat="1" x14ac:dyDescent="0.5">
      <c r="A3644" s="10"/>
      <c r="B3644" s="11"/>
      <c r="C3644" s="10"/>
      <c r="D3644" s="10"/>
      <c r="E3644" s="10"/>
      <c r="F3644" s="12"/>
      <c r="G3644" s="10"/>
      <c r="H3644" s="12"/>
      <c r="I3644" s="12"/>
      <c r="J3644" s="13"/>
      <c r="K3644" s="10"/>
      <c r="L3644" s="15" t="str">
        <f ca="1">IF(ISBLANK(F3644), "", DATEDIF(Tenants[[#This Row],[DateOfBirth]],TODAY(),"Y"))</f>
        <v/>
      </c>
      <c r="M3644" s="10"/>
      <c r="N3644" s="10"/>
      <c r="O3644" s="10"/>
      <c r="P3644" s="10"/>
      <c r="Q3644" s="10"/>
      <c r="R3644" s="10"/>
      <c r="S3644" s="10"/>
      <c r="T3644" s="10"/>
      <c r="U3644" s="16" t="str">
        <f t="shared" si="58"/>
        <v/>
      </c>
      <c r="V3644" s="16" t="str" cm="1">
        <f t="array" ref="V3644">_xlfn.IFS(AND(ISBLANK(A3644), OR(B3644&lt;&gt;"",C3644&lt;&gt;"",E3644&lt;&gt;"",F3644&lt;&gt;"",G3644&lt;&gt;"",H3644&lt;&gt;"",J3644&lt;&gt;"",K3644&lt;&gt;"",M3644&lt;&gt;"",N3644&lt;&gt;"",O3644&lt;&gt;"",P3644&lt;&gt;"",Q3644&lt;&gt;"",R3644&lt;&gt;"",S3644&lt;&gt;"",T3644&lt;&gt;"",)), "Address Empty", ISBLANK(A3644), "", ISBLANK(B3644), "Room Number Empty", ISBLANK(C3644), "First Name Empty", ISBLANK(E3644), "Last Name Empty", ISBLANK(F3644), "Date of Birth Empty", ISBLANK(G3644), "NI Number Empty", ISBLANK(H3644), "Check In Date Empty", ISBLANK(J3644), "HB Claim Ref Number Empty", ISBLANK(K3644), "Referral Agency Empty", ISBLANK(M3644), "Gender Empty", ISBLANK(N3644), "Religion Empty", ISBLANK(O3644), "Ethnicity Empty", ISBLANK(P3644), "Nationality Empty", ISBLANK(Q3644), "Disability Empty", ISBLANK(R3644), "Sexual Orientation Empty", ISBLANK(S3644), "Language Empty", ISBLANK(T3644), "Risk Assessment Empty", AND(G3644&lt;&gt;"",H3644&lt;&gt;""), IF(SUMPRODUCT(($G$2:$G$5000=G3644)*($H$2:$H$5000=H3644))&gt;1,"CONFLICT: NI and Check-in Date Already in Use","Correct"), TRUE, "Correct")</f>
        <v/>
      </c>
    </row>
    <row r="3645" spans="1:22" s="14" customFormat="1" x14ac:dyDescent="0.5">
      <c r="A3645" s="10"/>
      <c r="B3645" s="11"/>
      <c r="C3645" s="10"/>
      <c r="D3645" s="10"/>
      <c r="E3645" s="10"/>
      <c r="F3645" s="12"/>
      <c r="G3645" s="10"/>
      <c r="H3645" s="12"/>
      <c r="I3645" s="12"/>
      <c r="J3645" s="13"/>
      <c r="K3645" s="10"/>
      <c r="L3645" s="15" t="str">
        <f ca="1">IF(ISBLANK(F3645), "", DATEDIF(Tenants[[#This Row],[DateOfBirth]],TODAY(),"Y"))</f>
        <v/>
      </c>
      <c r="M3645" s="10"/>
      <c r="N3645" s="10"/>
      <c r="O3645" s="10"/>
      <c r="P3645" s="10"/>
      <c r="Q3645" s="10"/>
      <c r="R3645" s="10"/>
      <c r="S3645" s="10"/>
      <c r="T3645" s="10"/>
      <c r="U3645" s="16" t="str">
        <f t="shared" si="58"/>
        <v/>
      </c>
      <c r="V3645" s="16" t="str" cm="1">
        <f t="array" ref="V3645">_xlfn.IFS(AND(ISBLANK(A3645), OR(B3645&lt;&gt;"",C3645&lt;&gt;"",E3645&lt;&gt;"",F3645&lt;&gt;"",G3645&lt;&gt;"",H3645&lt;&gt;"",J3645&lt;&gt;"",K3645&lt;&gt;"",M3645&lt;&gt;"",N3645&lt;&gt;"",O3645&lt;&gt;"",P3645&lt;&gt;"",Q3645&lt;&gt;"",R3645&lt;&gt;"",S3645&lt;&gt;"",T3645&lt;&gt;"",)), "Address Empty", ISBLANK(A3645), "", ISBLANK(B3645), "Room Number Empty", ISBLANK(C3645), "First Name Empty", ISBLANK(E3645), "Last Name Empty", ISBLANK(F3645), "Date of Birth Empty", ISBLANK(G3645), "NI Number Empty", ISBLANK(H3645), "Check In Date Empty", ISBLANK(J3645), "HB Claim Ref Number Empty", ISBLANK(K3645), "Referral Agency Empty", ISBLANK(M3645), "Gender Empty", ISBLANK(N3645), "Religion Empty", ISBLANK(O3645), "Ethnicity Empty", ISBLANK(P3645), "Nationality Empty", ISBLANK(Q3645), "Disability Empty", ISBLANK(R3645), "Sexual Orientation Empty", ISBLANK(S3645), "Language Empty", ISBLANK(T3645), "Risk Assessment Empty", AND(G3645&lt;&gt;"",H3645&lt;&gt;""), IF(SUMPRODUCT(($G$2:$G$5000=G3645)*($H$2:$H$5000=H3645))&gt;1,"CONFLICT: NI and Check-in Date Already in Use","Correct"), TRUE, "Correct")</f>
        <v/>
      </c>
    </row>
    <row r="3646" spans="1:22" s="14" customFormat="1" x14ac:dyDescent="0.5">
      <c r="A3646" s="10"/>
      <c r="B3646" s="11"/>
      <c r="C3646" s="10"/>
      <c r="D3646" s="10"/>
      <c r="E3646" s="10"/>
      <c r="F3646" s="12"/>
      <c r="G3646" s="10"/>
      <c r="H3646" s="12"/>
      <c r="I3646" s="12"/>
      <c r="J3646" s="13"/>
      <c r="K3646" s="10"/>
      <c r="L3646" s="15" t="str">
        <f ca="1">IF(ISBLANK(F3646), "", DATEDIF(Tenants[[#This Row],[DateOfBirth]],TODAY(),"Y"))</f>
        <v/>
      </c>
      <c r="M3646" s="10"/>
      <c r="N3646" s="10"/>
      <c r="O3646" s="10"/>
      <c r="P3646" s="10"/>
      <c r="Q3646" s="10"/>
      <c r="R3646" s="10"/>
      <c r="S3646" s="10"/>
      <c r="T3646" s="10"/>
      <c r="U3646" s="16" t="str">
        <f t="shared" si="58"/>
        <v/>
      </c>
      <c r="V3646" s="16" t="str" cm="1">
        <f t="array" ref="V3646">_xlfn.IFS(AND(ISBLANK(A3646), OR(B3646&lt;&gt;"",C3646&lt;&gt;"",E3646&lt;&gt;"",F3646&lt;&gt;"",G3646&lt;&gt;"",H3646&lt;&gt;"",J3646&lt;&gt;"",K3646&lt;&gt;"",M3646&lt;&gt;"",N3646&lt;&gt;"",O3646&lt;&gt;"",P3646&lt;&gt;"",Q3646&lt;&gt;"",R3646&lt;&gt;"",S3646&lt;&gt;"",T3646&lt;&gt;"",)), "Address Empty", ISBLANK(A3646), "", ISBLANK(B3646), "Room Number Empty", ISBLANK(C3646), "First Name Empty", ISBLANK(E3646), "Last Name Empty", ISBLANK(F3646), "Date of Birth Empty", ISBLANK(G3646), "NI Number Empty", ISBLANK(H3646), "Check In Date Empty", ISBLANK(J3646), "HB Claim Ref Number Empty", ISBLANK(K3646), "Referral Agency Empty", ISBLANK(M3646), "Gender Empty", ISBLANK(N3646), "Religion Empty", ISBLANK(O3646), "Ethnicity Empty", ISBLANK(P3646), "Nationality Empty", ISBLANK(Q3646), "Disability Empty", ISBLANK(R3646), "Sexual Orientation Empty", ISBLANK(S3646), "Language Empty", ISBLANK(T3646), "Risk Assessment Empty", AND(G3646&lt;&gt;"",H3646&lt;&gt;""), IF(SUMPRODUCT(($G$2:$G$5000=G3646)*($H$2:$H$5000=H3646))&gt;1,"CONFLICT: NI and Check-in Date Already in Use","Correct"), TRUE, "Correct")</f>
        <v/>
      </c>
    </row>
    <row r="3647" spans="1:22" s="14" customFormat="1" x14ac:dyDescent="0.5">
      <c r="A3647" s="10"/>
      <c r="B3647" s="11"/>
      <c r="C3647" s="10"/>
      <c r="D3647" s="10"/>
      <c r="E3647" s="10"/>
      <c r="F3647" s="12"/>
      <c r="G3647" s="10"/>
      <c r="H3647" s="12"/>
      <c r="I3647" s="12"/>
      <c r="J3647" s="13"/>
      <c r="K3647" s="10"/>
      <c r="L3647" s="15" t="str">
        <f ca="1">IF(ISBLANK(F3647), "", DATEDIF(Tenants[[#This Row],[DateOfBirth]],TODAY(),"Y"))</f>
        <v/>
      </c>
      <c r="M3647" s="10"/>
      <c r="N3647" s="10"/>
      <c r="O3647" s="10"/>
      <c r="P3647" s="10"/>
      <c r="Q3647" s="10"/>
      <c r="R3647" s="10"/>
      <c r="S3647" s="10"/>
      <c r="T3647" s="10"/>
      <c r="U3647" s="16" t="str">
        <f t="shared" si="58"/>
        <v/>
      </c>
      <c r="V3647" s="16" t="str" cm="1">
        <f t="array" ref="V3647">_xlfn.IFS(AND(ISBLANK(A3647), OR(B3647&lt;&gt;"",C3647&lt;&gt;"",E3647&lt;&gt;"",F3647&lt;&gt;"",G3647&lt;&gt;"",H3647&lt;&gt;"",J3647&lt;&gt;"",K3647&lt;&gt;"",M3647&lt;&gt;"",N3647&lt;&gt;"",O3647&lt;&gt;"",P3647&lt;&gt;"",Q3647&lt;&gt;"",R3647&lt;&gt;"",S3647&lt;&gt;"",T3647&lt;&gt;"",)), "Address Empty", ISBLANK(A3647), "", ISBLANK(B3647), "Room Number Empty", ISBLANK(C3647), "First Name Empty", ISBLANK(E3647), "Last Name Empty", ISBLANK(F3647), "Date of Birth Empty", ISBLANK(G3647), "NI Number Empty", ISBLANK(H3647), "Check In Date Empty", ISBLANK(J3647), "HB Claim Ref Number Empty", ISBLANK(K3647), "Referral Agency Empty", ISBLANK(M3647), "Gender Empty", ISBLANK(N3647), "Religion Empty", ISBLANK(O3647), "Ethnicity Empty", ISBLANK(P3647), "Nationality Empty", ISBLANK(Q3647), "Disability Empty", ISBLANK(R3647), "Sexual Orientation Empty", ISBLANK(S3647), "Language Empty", ISBLANK(T3647), "Risk Assessment Empty", AND(G3647&lt;&gt;"",H3647&lt;&gt;""), IF(SUMPRODUCT(($G$2:$G$5000=G3647)*($H$2:$H$5000=H3647))&gt;1,"CONFLICT: NI and Check-in Date Already in Use","Correct"), TRUE, "Correct")</f>
        <v/>
      </c>
    </row>
    <row r="3648" spans="1:22" s="14" customFormat="1" x14ac:dyDescent="0.5">
      <c r="A3648" s="10"/>
      <c r="B3648" s="11"/>
      <c r="C3648" s="10"/>
      <c r="D3648" s="10"/>
      <c r="E3648" s="10"/>
      <c r="F3648" s="12"/>
      <c r="G3648" s="10"/>
      <c r="H3648" s="12"/>
      <c r="I3648" s="12"/>
      <c r="J3648" s="13"/>
      <c r="K3648" s="10"/>
      <c r="L3648" s="15" t="str">
        <f ca="1">IF(ISBLANK(F3648), "", DATEDIF(Tenants[[#This Row],[DateOfBirth]],TODAY(),"Y"))</f>
        <v/>
      </c>
      <c r="M3648" s="10"/>
      <c r="N3648" s="10"/>
      <c r="O3648" s="10"/>
      <c r="P3648" s="10"/>
      <c r="Q3648" s="10"/>
      <c r="R3648" s="10"/>
      <c r="S3648" s="10"/>
      <c r="T3648" s="10"/>
      <c r="U3648" s="16" t="str">
        <f t="shared" si="58"/>
        <v/>
      </c>
      <c r="V3648" s="16" t="str" cm="1">
        <f t="array" ref="V3648">_xlfn.IFS(AND(ISBLANK(A3648), OR(B3648&lt;&gt;"",C3648&lt;&gt;"",E3648&lt;&gt;"",F3648&lt;&gt;"",G3648&lt;&gt;"",H3648&lt;&gt;"",J3648&lt;&gt;"",K3648&lt;&gt;"",M3648&lt;&gt;"",N3648&lt;&gt;"",O3648&lt;&gt;"",P3648&lt;&gt;"",Q3648&lt;&gt;"",R3648&lt;&gt;"",S3648&lt;&gt;"",T3648&lt;&gt;"",)), "Address Empty", ISBLANK(A3648), "", ISBLANK(B3648), "Room Number Empty", ISBLANK(C3648), "First Name Empty", ISBLANK(E3648), "Last Name Empty", ISBLANK(F3648), "Date of Birth Empty", ISBLANK(G3648), "NI Number Empty", ISBLANK(H3648), "Check In Date Empty", ISBLANK(J3648), "HB Claim Ref Number Empty", ISBLANK(K3648), "Referral Agency Empty", ISBLANK(M3648), "Gender Empty", ISBLANK(N3648), "Religion Empty", ISBLANK(O3648), "Ethnicity Empty", ISBLANK(P3648), "Nationality Empty", ISBLANK(Q3648), "Disability Empty", ISBLANK(R3648), "Sexual Orientation Empty", ISBLANK(S3648), "Language Empty", ISBLANK(T3648), "Risk Assessment Empty", AND(G3648&lt;&gt;"",H3648&lt;&gt;""), IF(SUMPRODUCT(($G$2:$G$5000=G3648)*($H$2:$H$5000=H3648))&gt;1,"CONFLICT: NI and Check-in Date Already in Use","Correct"), TRUE, "Correct")</f>
        <v/>
      </c>
    </row>
    <row r="3649" spans="1:22" s="14" customFormat="1" x14ac:dyDescent="0.5">
      <c r="A3649" s="10"/>
      <c r="B3649" s="11"/>
      <c r="C3649" s="10"/>
      <c r="D3649" s="10"/>
      <c r="E3649" s="10"/>
      <c r="F3649" s="12"/>
      <c r="G3649" s="10"/>
      <c r="H3649" s="12"/>
      <c r="I3649" s="12"/>
      <c r="J3649" s="13"/>
      <c r="K3649" s="10"/>
      <c r="L3649" s="15" t="str">
        <f ca="1">IF(ISBLANK(F3649), "", DATEDIF(Tenants[[#This Row],[DateOfBirth]],TODAY(),"Y"))</f>
        <v/>
      </c>
      <c r="M3649" s="10"/>
      <c r="N3649" s="10"/>
      <c r="O3649" s="10"/>
      <c r="P3649" s="10"/>
      <c r="Q3649" s="10"/>
      <c r="R3649" s="10"/>
      <c r="S3649" s="10"/>
      <c r="T3649" s="10"/>
      <c r="U3649" s="16" t="str">
        <f t="shared" si="58"/>
        <v/>
      </c>
      <c r="V3649" s="16" t="str" cm="1">
        <f t="array" ref="V3649">_xlfn.IFS(AND(ISBLANK(A3649), OR(B3649&lt;&gt;"",C3649&lt;&gt;"",E3649&lt;&gt;"",F3649&lt;&gt;"",G3649&lt;&gt;"",H3649&lt;&gt;"",J3649&lt;&gt;"",K3649&lt;&gt;"",M3649&lt;&gt;"",N3649&lt;&gt;"",O3649&lt;&gt;"",P3649&lt;&gt;"",Q3649&lt;&gt;"",R3649&lt;&gt;"",S3649&lt;&gt;"",T3649&lt;&gt;"",)), "Address Empty", ISBLANK(A3649), "", ISBLANK(B3649), "Room Number Empty", ISBLANK(C3649), "First Name Empty", ISBLANK(E3649), "Last Name Empty", ISBLANK(F3649), "Date of Birth Empty", ISBLANK(G3649), "NI Number Empty", ISBLANK(H3649), "Check In Date Empty", ISBLANK(J3649), "HB Claim Ref Number Empty", ISBLANK(K3649), "Referral Agency Empty", ISBLANK(M3649), "Gender Empty", ISBLANK(N3649), "Religion Empty", ISBLANK(O3649), "Ethnicity Empty", ISBLANK(P3649), "Nationality Empty", ISBLANK(Q3649), "Disability Empty", ISBLANK(R3649), "Sexual Orientation Empty", ISBLANK(S3649), "Language Empty", ISBLANK(T3649), "Risk Assessment Empty", AND(G3649&lt;&gt;"",H3649&lt;&gt;""), IF(SUMPRODUCT(($G$2:$G$5000=G3649)*($H$2:$H$5000=H3649))&gt;1,"CONFLICT: NI and Check-in Date Already in Use","Correct"), TRUE, "Correct")</f>
        <v/>
      </c>
    </row>
    <row r="3650" spans="1:22" s="14" customFormat="1" x14ac:dyDescent="0.5">
      <c r="A3650" s="10"/>
      <c r="B3650" s="11"/>
      <c r="C3650" s="10"/>
      <c r="D3650" s="10"/>
      <c r="E3650" s="10"/>
      <c r="F3650" s="12"/>
      <c r="G3650" s="10"/>
      <c r="H3650" s="12"/>
      <c r="I3650" s="12"/>
      <c r="J3650" s="13"/>
      <c r="K3650" s="10"/>
      <c r="L3650" s="15" t="str">
        <f ca="1">IF(ISBLANK(F3650), "", DATEDIF(Tenants[[#This Row],[DateOfBirth]],TODAY(),"Y"))</f>
        <v/>
      </c>
      <c r="M3650" s="10"/>
      <c r="N3650" s="10"/>
      <c r="O3650" s="10"/>
      <c r="P3650" s="10"/>
      <c r="Q3650" s="10"/>
      <c r="R3650" s="10"/>
      <c r="S3650" s="10"/>
      <c r="T3650" s="10"/>
      <c r="U3650" s="16" t="str">
        <f t="shared" si="58"/>
        <v/>
      </c>
      <c r="V3650" s="16" t="str" cm="1">
        <f t="array" ref="V3650">_xlfn.IFS(AND(ISBLANK(A3650), OR(B3650&lt;&gt;"",C3650&lt;&gt;"",E3650&lt;&gt;"",F3650&lt;&gt;"",G3650&lt;&gt;"",H3650&lt;&gt;"",J3650&lt;&gt;"",K3650&lt;&gt;"",M3650&lt;&gt;"",N3650&lt;&gt;"",O3650&lt;&gt;"",P3650&lt;&gt;"",Q3650&lt;&gt;"",R3650&lt;&gt;"",S3650&lt;&gt;"",T3650&lt;&gt;"",)), "Address Empty", ISBLANK(A3650), "", ISBLANK(B3650), "Room Number Empty", ISBLANK(C3650), "First Name Empty", ISBLANK(E3650), "Last Name Empty", ISBLANK(F3650), "Date of Birth Empty", ISBLANK(G3650), "NI Number Empty", ISBLANK(H3650), "Check In Date Empty", ISBLANK(J3650), "HB Claim Ref Number Empty", ISBLANK(K3650), "Referral Agency Empty", ISBLANK(M3650), "Gender Empty", ISBLANK(N3650), "Religion Empty", ISBLANK(O3650), "Ethnicity Empty", ISBLANK(P3650), "Nationality Empty", ISBLANK(Q3650), "Disability Empty", ISBLANK(R3650), "Sexual Orientation Empty", ISBLANK(S3650), "Language Empty", ISBLANK(T3650), "Risk Assessment Empty", AND(G3650&lt;&gt;"",H3650&lt;&gt;""), IF(SUMPRODUCT(($G$2:$G$5000=G3650)*($H$2:$H$5000=H3650))&gt;1,"CONFLICT: NI and Check-in Date Already in Use","Correct"), TRUE, "Correct")</f>
        <v/>
      </c>
    </row>
    <row r="3651" spans="1:22" s="14" customFormat="1" x14ac:dyDescent="0.5">
      <c r="A3651" s="10"/>
      <c r="B3651" s="11"/>
      <c r="C3651" s="10"/>
      <c r="D3651" s="10"/>
      <c r="E3651" s="10"/>
      <c r="F3651" s="12"/>
      <c r="G3651" s="10"/>
      <c r="H3651" s="12"/>
      <c r="I3651" s="12"/>
      <c r="J3651" s="13"/>
      <c r="K3651" s="10"/>
      <c r="L3651" s="15" t="str">
        <f ca="1">IF(ISBLANK(F3651), "", DATEDIF(Tenants[[#This Row],[DateOfBirth]],TODAY(),"Y"))</f>
        <v/>
      </c>
      <c r="M3651" s="10"/>
      <c r="N3651" s="10"/>
      <c r="O3651" s="10"/>
      <c r="P3651" s="10"/>
      <c r="Q3651" s="10"/>
      <c r="R3651" s="10"/>
      <c r="S3651" s="10"/>
      <c r="T3651" s="10"/>
      <c r="U3651" s="16" t="str">
        <f t="shared" si="58"/>
        <v/>
      </c>
      <c r="V3651" s="16" t="str" cm="1">
        <f t="array" ref="V3651">_xlfn.IFS(AND(ISBLANK(A3651), OR(B3651&lt;&gt;"",C3651&lt;&gt;"",E3651&lt;&gt;"",F3651&lt;&gt;"",G3651&lt;&gt;"",H3651&lt;&gt;"",J3651&lt;&gt;"",K3651&lt;&gt;"",M3651&lt;&gt;"",N3651&lt;&gt;"",O3651&lt;&gt;"",P3651&lt;&gt;"",Q3651&lt;&gt;"",R3651&lt;&gt;"",S3651&lt;&gt;"",T3651&lt;&gt;"",)), "Address Empty", ISBLANK(A3651), "", ISBLANK(B3651), "Room Number Empty", ISBLANK(C3651), "First Name Empty", ISBLANK(E3651), "Last Name Empty", ISBLANK(F3651), "Date of Birth Empty", ISBLANK(G3651), "NI Number Empty", ISBLANK(H3651), "Check In Date Empty", ISBLANK(J3651), "HB Claim Ref Number Empty", ISBLANK(K3651), "Referral Agency Empty", ISBLANK(M3651), "Gender Empty", ISBLANK(N3651), "Religion Empty", ISBLANK(O3651), "Ethnicity Empty", ISBLANK(P3651), "Nationality Empty", ISBLANK(Q3651), "Disability Empty", ISBLANK(R3651), "Sexual Orientation Empty", ISBLANK(S3651), "Language Empty", ISBLANK(T3651), "Risk Assessment Empty", AND(G3651&lt;&gt;"",H3651&lt;&gt;""), IF(SUMPRODUCT(($G$2:$G$5000=G3651)*($H$2:$H$5000=H3651))&gt;1,"CONFLICT: NI and Check-in Date Already in Use","Correct"), TRUE, "Correct")</f>
        <v/>
      </c>
    </row>
    <row r="3652" spans="1:22" s="14" customFormat="1" x14ac:dyDescent="0.5">
      <c r="A3652" s="10"/>
      <c r="B3652" s="11"/>
      <c r="C3652" s="10"/>
      <c r="D3652" s="10"/>
      <c r="E3652" s="10"/>
      <c r="F3652" s="12"/>
      <c r="G3652" s="10"/>
      <c r="H3652" s="12"/>
      <c r="I3652" s="12"/>
      <c r="J3652" s="13"/>
      <c r="K3652" s="10"/>
      <c r="L3652" s="15" t="str">
        <f ca="1">IF(ISBLANK(F3652), "", DATEDIF(Tenants[[#This Row],[DateOfBirth]],TODAY(),"Y"))</f>
        <v/>
      </c>
      <c r="M3652" s="10"/>
      <c r="N3652" s="10"/>
      <c r="O3652" s="10"/>
      <c r="P3652" s="10"/>
      <c r="Q3652" s="10"/>
      <c r="R3652" s="10"/>
      <c r="S3652" s="10"/>
      <c r="T3652" s="10"/>
      <c r="U3652" s="16" t="str">
        <f t="shared" si="58"/>
        <v/>
      </c>
      <c r="V3652" s="16" t="str" cm="1">
        <f t="array" ref="V3652">_xlfn.IFS(AND(ISBLANK(A3652), OR(B3652&lt;&gt;"",C3652&lt;&gt;"",E3652&lt;&gt;"",F3652&lt;&gt;"",G3652&lt;&gt;"",H3652&lt;&gt;"",J3652&lt;&gt;"",K3652&lt;&gt;"",M3652&lt;&gt;"",N3652&lt;&gt;"",O3652&lt;&gt;"",P3652&lt;&gt;"",Q3652&lt;&gt;"",R3652&lt;&gt;"",S3652&lt;&gt;"",T3652&lt;&gt;"",)), "Address Empty", ISBLANK(A3652), "", ISBLANK(B3652), "Room Number Empty", ISBLANK(C3652), "First Name Empty", ISBLANK(E3652), "Last Name Empty", ISBLANK(F3652), "Date of Birth Empty", ISBLANK(G3652), "NI Number Empty", ISBLANK(H3652), "Check In Date Empty", ISBLANK(J3652), "HB Claim Ref Number Empty", ISBLANK(K3652), "Referral Agency Empty", ISBLANK(M3652), "Gender Empty", ISBLANK(N3652), "Religion Empty", ISBLANK(O3652), "Ethnicity Empty", ISBLANK(P3652), "Nationality Empty", ISBLANK(Q3652), "Disability Empty", ISBLANK(R3652), "Sexual Orientation Empty", ISBLANK(S3652), "Language Empty", ISBLANK(T3652), "Risk Assessment Empty", AND(G3652&lt;&gt;"",H3652&lt;&gt;""), IF(SUMPRODUCT(($G$2:$G$5000=G3652)*($H$2:$H$5000=H3652))&gt;1,"CONFLICT: NI and Check-in Date Already in Use","Correct"), TRUE, "Correct")</f>
        <v/>
      </c>
    </row>
    <row r="3653" spans="1:22" s="14" customFormat="1" x14ac:dyDescent="0.5">
      <c r="A3653" s="10"/>
      <c r="B3653" s="11"/>
      <c r="C3653" s="10"/>
      <c r="D3653" s="10"/>
      <c r="E3653" s="10"/>
      <c r="F3653" s="12"/>
      <c r="G3653" s="10"/>
      <c r="H3653" s="12"/>
      <c r="I3653" s="12"/>
      <c r="J3653" s="13"/>
      <c r="K3653" s="10"/>
      <c r="L3653" s="15" t="str">
        <f ca="1">IF(ISBLANK(F3653), "", DATEDIF(Tenants[[#This Row],[DateOfBirth]],TODAY(),"Y"))</f>
        <v/>
      </c>
      <c r="M3653" s="10"/>
      <c r="N3653" s="10"/>
      <c r="O3653" s="10"/>
      <c r="P3653" s="10"/>
      <c r="Q3653" s="10"/>
      <c r="R3653" s="10"/>
      <c r="S3653" s="10"/>
      <c r="T3653" s="10"/>
      <c r="U3653" s="16" t="str">
        <f t="shared" si="58"/>
        <v/>
      </c>
      <c r="V3653" s="16" t="str" cm="1">
        <f t="array" ref="V3653">_xlfn.IFS(AND(ISBLANK(A3653), OR(B3653&lt;&gt;"",C3653&lt;&gt;"",E3653&lt;&gt;"",F3653&lt;&gt;"",G3653&lt;&gt;"",H3653&lt;&gt;"",J3653&lt;&gt;"",K3653&lt;&gt;"",M3653&lt;&gt;"",N3653&lt;&gt;"",O3653&lt;&gt;"",P3653&lt;&gt;"",Q3653&lt;&gt;"",R3653&lt;&gt;"",S3653&lt;&gt;"",T3653&lt;&gt;"",)), "Address Empty", ISBLANK(A3653), "", ISBLANK(B3653), "Room Number Empty", ISBLANK(C3653), "First Name Empty", ISBLANK(E3653), "Last Name Empty", ISBLANK(F3653), "Date of Birth Empty", ISBLANK(G3653), "NI Number Empty", ISBLANK(H3653), "Check In Date Empty", ISBLANK(J3653), "HB Claim Ref Number Empty", ISBLANK(K3653), "Referral Agency Empty", ISBLANK(M3653), "Gender Empty", ISBLANK(N3653), "Religion Empty", ISBLANK(O3653), "Ethnicity Empty", ISBLANK(P3653), "Nationality Empty", ISBLANK(Q3653), "Disability Empty", ISBLANK(R3653), "Sexual Orientation Empty", ISBLANK(S3653), "Language Empty", ISBLANK(T3653), "Risk Assessment Empty", AND(G3653&lt;&gt;"",H3653&lt;&gt;""), IF(SUMPRODUCT(($G$2:$G$5000=G3653)*($H$2:$H$5000=H3653))&gt;1,"CONFLICT: NI and Check-in Date Already in Use","Correct"), TRUE, "Correct")</f>
        <v/>
      </c>
    </row>
    <row r="3654" spans="1:22" s="14" customFormat="1" x14ac:dyDescent="0.5">
      <c r="A3654" s="10"/>
      <c r="B3654" s="11"/>
      <c r="C3654" s="10"/>
      <c r="D3654" s="10"/>
      <c r="E3654" s="10"/>
      <c r="F3654" s="12"/>
      <c r="G3654" s="10"/>
      <c r="H3654" s="12"/>
      <c r="I3654" s="12"/>
      <c r="J3654" s="13"/>
      <c r="K3654" s="10"/>
      <c r="L3654" s="15" t="str">
        <f ca="1">IF(ISBLANK(F3654), "", DATEDIF(Tenants[[#This Row],[DateOfBirth]],TODAY(),"Y"))</f>
        <v/>
      </c>
      <c r="M3654" s="10"/>
      <c r="N3654" s="10"/>
      <c r="O3654" s="10"/>
      <c r="P3654" s="10"/>
      <c r="Q3654" s="10"/>
      <c r="R3654" s="10"/>
      <c r="S3654" s="10"/>
      <c r="T3654" s="10"/>
      <c r="U3654" s="16" t="str">
        <f t="shared" si="58"/>
        <v/>
      </c>
      <c r="V3654" s="16" t="str" cm="1">
        <f t="array" ref="V3654">_xlfn.IFS(AND(ISBLANK(A3654), OR(B3654&lt;&gt;"",C3654&lt;&gt;"",E3654&lt;&gt;"",F3654&lt;&gt;"",G3654&lt;&gt;"",H3654&lt;&gt;"",J3654&lt;&gt;"",K3654&lt;&gt;"",M3654&lt;&gt;"",N3654&lt;&gt;"",O3654&lt;&gt;"",P3654&lt;&gt;"",Q3654&lt;&gt;"",R3654&lt;&gt;"",S3654&lt;&gt;"",T3654&lt;&gt;"",)), "Address Empty", ISBLANK(A3654), "", ISBLANK(B3654), "Room Number Empty", ISBLANK(C3654), "First Name Empty", ISBLANK(E3654), "Last Name Empty", ISBLANK(F3654), "Date of Birth Empty", ISBLANK(G3654), "NI Number Empty", ISBLANK(H3654), "Check In Date Empty", ISBLANK(J3654), "HB Claim Ref Number Empty", ISBLANK(K3654), "Referral Agency Empty", ISBLANK(M3654), "Gender Empty", ISBLANK(N3654), "Religion Empty", ISBLANK(O3654), "Ethnicity Empty", ISBLANK(P3654), "Nationality Empty", ISBLANK(Q3654), "Disability Empty", ISBLANK(R3654), "Sexual Orientation Empty", ISBLANK(S3654), "Language Empty", ISBLANK(T3654), "Risk Assessment Empty", AND(G3654&lt;&gt;"",H3654&lt;&gt;""), IF(SUMPRODUCT(($G$2:$G$5000=G3654)*($H$2:$H$5000=H3654))&gt;1,"CONFLICT: NI and Check-in Date Already in Use","Correct"), TRUE, "Correct")</f>
        <v/>
      </c>
    </row>
    <row r="3655" spans="1:22" s="14" customFormat="1" x14ac:dyDescent="0.5">
      <c r="A3655" s="10"/>
      <c r="B3655" s="11"/>
      <c r="C3655" s="10"/>
      <c r="D3655" s="10"/>
      <c r="E3655" s="10"/>
      <c r="F3655" s="12"/>
      <c r="G3655" s="10"/>
      <c r="H3655" s="12"/>
      <c r="I3655" s="12"/>
      <c r="J3655" s="13"/>
      <c r="K3655" s="10"/>
      <c r="L3655" s="15" t="str">
        <f ca="1">IF(ISBLANK(F3655), "", DATEDIF(Tenants[[#This Row],[DateOfBirth]],TODAY(),"Y"))</f>
        <v/>
      </c>
      <c r="M3655" s="10"/>
      <c r="N3655" s="10"/>
      <c r="O3655" s="10"/>
      <c r="P3655" s="10"/>
      <c r="Q3655" s="10"/>
      <c r="R3655" s="10"/>
      <c r="S3655" s="10"/>
      <c r="T3655" s="10"/>
      <c r="U3655" s="16" t="str">
        <f t="shared" si="58"/>
        <v/>
      </c>
      <c r="V3655" s="16" t="str" cm="1">
        <f t="array" ref="V3655">_xlfn.IFS(AND(ISBLANK(A3655), OR(B3655&lt;&gt;"",C3655&lt;&gt;"",E3655&lt;&gt;"",F3655&lt;&gt;"",G3655&lt;&gt;"",H3655&lt;&gt;"",J3655&lt;&gt;"",K3655&lt;&gt;"",M3655&lt;&gt;"",N3655&lt;&gt;"",O3655&lt;&gt;"",P3655&lt;&gt;"",Q3655&lt;&gt;"",R3655&lt;&gt;"",S3655&lt;&gt;"",T3655&lt;&gt;"",)), "Address Empty", ISBLANK(A3655), "", ISBLANK(B3655), "Room Number Empty", ISBLANK(C3655), "First Name Empty", ISBLANK(E3655), "Last Name Empty", ISBLANK(F3655), "Date of Birth Empty", ISBLANK(G3655), "NI Number Empty", ISBLANK(H3655), "Check In Date Empty", ISBLANK(J3655), "HB Claim Ref Number Empty", ISBLANK(K3655), "Referral Agency Empty", ISBLANK(M3655), "Gender Empty", ISBLANK(N3655), "Religion Empty", ISBLANK(O3655), "Ethnicity Empty", ISBLANK(P3655), "Nationality Empty", ISBLANK(Q3655), "Disability Empty", ISBLANK(R3655), "Sexual Orientation Empty", ISBLANK(S3655), "Language Empty", ISBLANK(T3655), "Risk Assessment Empty", AND(G3655&lt;&gt;"",H3655&lt;&gt;""), IF(SUMPRODUCT(($G$2:$G$5000=G3655)*($H$2:$H$5000=H3655))&gt;1,"CONFLICT: NI and Check-in Date Already in Use","Correct"), TRUE, "Correct")</f>
        <v/>
      </c>
    </row>
    <row r="3656" spans="1:22" s="14" customFormat="1" x14ac:dyDescent="0.5">
      <c r="A3656" s="10"/>
      <c r="B3656" s="11"/>
      <c r="C3656" s="10"/>
      <c r="D3656" s="10"/>
      <c r="E3656" s="10"/>
      <c r="F3656" s="12"/>
      <c r="G3656" s="10"/>
      <c r="H3656" s="12"/>
      <c r="I3656" s="12"/>
      <c r="J3656" s="13"/>
      <c r="K3656" s="10"/>
      <c r="L3656" s="15" t="str">
        <f ca="1">IF(ISBLANK(F3656), "", DATEDIF(Tenants[[#This Row],[DateOfBirth]],TODAY(),"Y"))</f>
        <v/>
      </c>
      <c r="M3656" s="10"/>
      <c r="N3656" s="10"/>
      <c r="O3656" s="10"/>
      <c r="P3656" s="10"/>
      <c r="Q3656" s="10"/>
      <c r="R3656" s="10"/>
      <c r="S3656" s="10"/>
      <c r="T3656" s="10"/>
      <c r="U3656" s="16" t="str">
        <f t="shared" si="58"/>
        <v/>
      </c>
      <c r="V3656" s="16" t="str" cm="1">
        <f t="array" ref="V3656">_xlfn.IFS(AND(ISBLANK(A3656), OR(B3656&lt;&gt;"",C3656&lt;&gt;"",E3656&lt;&gt;"",F3656&lt;&gt;"",G3656&lt;&gt;"",H3656&lt;&gt;"",J3656&lt;&gt;"",K3656&lt;&gt;"",M3656&lt;&gt;"",N3656&lt;&gt;"",O3656&lt;&gt;"",P3656&lt;&gt;"",Q3656&lt;&gt;"",R3656&lt;&gt;"",S3656&lt;&gt;"",T3656&lt;&gt;"",)), "Address Empty", ISBLANK(A3656), "", ISBLANK(B3656), "Room Number Empty", ISBLANK(C3656), "First Name Empty", ISBLANK(E3656), "Last Name Empty", ISBLANK(F3656), "Date of Birth Empty", ISBLANK(G3656), "NI Number Empty", ISBLANK(H3656), "Check In Date Empty", ISBLANK(J3656), "HB Claim Ref Number Empty", ISBLANK(K3656), "Referral Agency Empty", ISBLANK(M3656), "Gender Empty", ISBLANK(N3656), "Religion Empty", ISBLANK(O3656), "Ethnicity Empty", ISBLANK(P3656), "Nationality Empty", ISBLANK(Q3656), "Disability Empty", ISBLANK(R3656), "Sexual Orientation Empty", ISBLANK(S3656), "Language Empty", ISBLANK(T3656), "Risk Assessment Empty", AND(G3656&lt;&gt;"",H3656&lt;&gt;""), IF(SUMPRODUCT(($G$2:$G$5000=G3656)*($H$2:$H$5000=H3656))&gt;1,"CONFLICT: NI and Check-in Date Already in Use","Correct"), TRUE, "Correct")</f>
        <v/>
      </c>
    </row>
    <row r="3657" spans="1:22" s="14" customFormat="1" x14ac:dyDescent="0.5">
      <c r="A3657" s="10"/>
      <c r="B3657" s="11"/>
      <c r="C3657" s="10"/>
      <c r="D3657" s="10"/>
      <c r="E3657" s="10"/>
      <c r="F3657" s="12"/>
      <c r="G3657" s="10"/>
      <c r="H3657" s="12"/>
      <c r="I3657" s="12"/>
      <c r="J3657" s="13"/>
      <c r="K3657" s="10"/>
      <c r="L3657" s="15" t="str">
        <f ca="1">IF(ISBLANK(F3657), "", DATEDIF(Tenants[[#This Row],[DateOfBirth]],TODAY(),"Y"))</f>
        <v/>
      </c>
      <c r="M3657" s="10"/>
      <c r="N3657" s="10"/>
      <c r="O3657" s="10"/>
      <c r="P3657" s="10"/>
      <c r="Q3657" s="10"/>
      <c r="R3657" s="10"/>
      <c r="S3657" s="10"/>
      <c r="T3657" s="10"/>
      <c r="U3657" s="16" t="str">
        <f t="shared" si="58"/>
        <v/>
      </c>
      <c r="V3657" s="16" t="str" cm="1">
        <f t="array" ref="V3657">_xlfn.IFS(AND(ISBLANK(A3657), OR(B3657&lt;&gt;"",C3657&lt;&gt;"",E3657&lt;&gt;"",F3657&lt;&gt;"",G3657&lt;&gt;"",H3657&lt;&gt;"",J3657&lt;&gt;"",K3657&lt;&gt;"",M3657&lt;&gt;"",N3657&lt;&gt;"",O3657&lt;&gt;"",P3657&lt;&gt;"",Q3657&lt;&gt;"",R3657&lt;&gt;"",S3657&lt;&gt;"",T3657&lt;&gt;"",)), "Address Empty", ISBLANK(A3657), "", ISBLANK(B3657), "Room Number Empty", ISBLANK(C3657), "First Name Empty", ISBLANK(E3657), "Last Name Empty", ISBLANK(F3657), "Date of Birth Empty", ISBLANK(G3657), "NI Number Empty", ISBLANK(H3657), "Check In Date Empty", ISBLANK(J3657), "HB Claim Ref Number Empty", ISBLANK(K3657), "Referral Agency Empty", ISBLANK(M3657), "Gender Empty", ISBLANK(N3657), "Religion Empty", ISBLANK(O3657), "Ethnicity Empty", ISBLANK(P3657), "Nationality Empty", ISBLANK(Q3657), "Disability Empty", ISBLANK(R3657), "Sexual Orientation Empty", ISBLANK(S3657), "Language Empty", ISBLANK(T3657), "Risk Assessment Empty", AND(G3657&lt;&gt;"",H3657&lt;&gt;""), IF(SUMPRODUCT(($G$2:$G$5000=G3657)*($H$2:$H$5000=H3657))&gt;1,"CONFLICT: NI and Check-in Date Already in Use","Correct"), TRUE, "Correct")</f>
        <v/>
      </c>
    </row>
    <row r="3658" spans="1:22" s="14" customFormat="1" x14ac:dyDescent="0.5">
      <c r="A3658" s="10"/>
      <c r="B3658" s="11"/>
      <c r="C3658" s="10"/>
      <c r="D3658" s="10"/>
      <c r="E3658" s="10"/>
      <c r="F3658" s="12"/>
      <c r="G3658" s="10"/>
      <c r="H3658" s="12"/>
      <c r="I3658" s="12"/>
      <c r="J3658" s="13"/>
      <c r="K3658" s="10"/>
      <c r="L3658" s="15" t="str">
        <f ca="1">IF(ISBLANK(F3658), "", DATEDIF(Tenants[[#This Row],[DateOfBirth]],TODAY(),"Y"))</f>
        <v/>
      </c>
      <c r="M3658" s="10"/>
      <c r="N3658" s="10"/>
      <c r="O3658" s="10"/>
      <c r="P3658" s="10"/>
      <c r="Q3658" s="10"/>
      <c r="R3658" s="10"/>
      <c r="S3658" s="10"/>
      <c r="T3658" s="10"/>
      <c r="U3658" s="16" t="str">
        <f t="shared" si="58"/>
        <v/>
      </c>
      <c r="V3658" s="16" t="str" cm="1">
        <f t="array" ref="V3658">_xlfn.IFS(AND(ISBLANK(A3658), OR(B3658&lt;&gt;"",C3658&lt;&gt;"",E3658&lt;&gt;"",F3658&lt;&gt;"",G3658&lt;&gt;"",H3658&lt;&gt;"",J3658&lt;&gt;"",K3658&lt;&gt;"",M3658&lt;&gt;"",N3658&lt;&gt;"",O3658&lt;&gt;"",P3658&lt;&gt;"",Q3658&lt;&gt;"",R3658&lt;&gt;"",S3658&lt;&gt;"",T3658&lt;&gt;"",)), "Address Empty", ISBLANK(A3658), "", ISBLANK(B3658), "Room Number Empty", ISBLANK(C3658), "First Name Empty", ISBLANK(E3658), "Last Name Empty", ISBLANK(F3658), "Date of Birth Empty", ISBLANK(G3658), "NI Number Empty", ISBLANK(H3658), "Check In Date Empty", ISBLANK(J3658), "HB Claim Ref Number Empty", ISBLANK(K3658), "Referral Agency Empty", ISBLANK(M3658), "Gender Empty", ISBLANK(N3658), "Religion Empty", ISBLANK(O3658), "Ethnicity Empty", ISBLANK(P3658), "Nationality Empty", ISBLANK(Q3658), "Disability Empty", ISBLANK(R3658), "Sexual Orientation Empty", ISBLANK(S3658), "Language Empty", ISBLANK(T3658), "Risk Assessment Empty", AND(G3658&lt;&gt;"",H3658&lt;&gt;""), IF(SUMPRODUCT(($G$2:$G$5000=G3658)*($H$2:$H$5000=H3658))&gt;1,"CONFLICT: NI and Check-in Date Already in Use","Correct"), TRUE, "Correct")</f>
        <v/>
      </c>
    </row>
    <row r="3659" spans="1:22" s="14" customFormat="1" x14ac:dyDescent="0.5">
      <c r="A3659" s="10"/>
      <c r="B3659" s="11"/>
      <c r="C3659" s="10"/>
      <c r="D3659" s="10"/>
      <c r="E3659" s="10"/>
      <c r="F3659" s="12"/>
      <c r="G3659" s="10"/>
      <c r="H3659" s="12"/>
      <c r="I3659" s="12"/>
      <c r="J3659" s="13"/>
      <c r="K3659" s="10"/>
      <c r="L3659" s="15" t="str">
        <f ca="1">IF(ISBLANK(F3659), "", DATEDIF(Tenants[[#This Row],[DateOfBirth]],TODAY(),"Y"))</f>
        <v/>
      </c>
      <c r="M3659" s="10"/>
      <c r="N3659" s="10"/>
      <c r="O3659" s="10"/>
      <c r="P3659" s="10"/>
      <c r="Q3659" s="10"/>
      <c r="R3659" s="10"/>
      <c r="S3659" s="10"/>
      <c r="T3659" s="10"/>
      <c r="U3659" s="16" t="str">
        <f t="shared" si="58"/>
        <v/>
      </c>
      <c r="V3659" s="16" t="str" cm="1">
        <f t="array" ref="V3659">_xlfn.IFS(AND(ISBLANK(A3659), OR(B3659&lt;&gt;"",C3659&lt;&gt;"",E3659&lt;&gt;"",F3659&lt;&gt;"",G3659&lt;&gt;"",H3659&lt;&gt;"",J3659&lt;&gt;"",K3659&lt;&gt;"",M3659&lt;&gt;"",N3659&lt;&gt;"",O3659&lt;&gt;"",P3659&lt;&gt;"",Q3659&lt;&gt;"",R3659&lt;&gt;"",S3659&lt;&gt;"",T3659&lt;&gt;"",)), "Address Empty", ISBLANK(A3659), "", ISBLANK(B3659), "Room Number Empty", ISBLANK(C3659), "First Name Empty", ISBLANK(E3659), "Last Name Empty", ISBLANK(F3659), "Date of Birth Empty", ISBLANK(G3659), "NI Number Empty", ISBLANK(H3659), "Check In Date Empty", ISBLANK(J3659), "HB Claim Ref Number Empty", ISBLANK(K3659), "Referral Agency Empty", ISBLANK(M3659), "Gender Empty", ISBLANK(N3659), "Religion Empty", ISBLANK(O3659), "Ethnicity Empty", ISBLANK(P3659), "Nationality Empty", ISBLANK(Q3659), "Disability Empty", ISBLANK(R3659), "Sexual Orientation Empty", ISBLANK(S3659), "Language Empty", ISBLANK(T3659), "Risk Assessment Empty", AND(G3659&lt;&gt;"",H3659&lt;&gt;""), IF(SUMPRODUCT(($G$2:$G$5000=G3659)*($H$2:$H$5000=H3659))&gt;1,"CONFLICT: NI and Check-in Date Already in Use","Correct"), TRUE, "Correct")</f>
        <v/>
      </c>
    </row>
    <row r="3660" spans="1:22" s="14" customFormat="1" x14ac:dyDescent="0.5">
      <c r="A3660" s="10"/>
      <c r="B3660" s="11"/>
      <c r="C3660" s="10"/>
      <c r="D3660" s="10"/>
      <c r="E3660" s="10"/>
      <c r="F3660" s="12"/>
      <c r="G3660" s="10"/>
      <c r="H3660" s="12"/>
      <c r="I3660" s="12"/>
      <c r="J3660" s="13"/>
      <c r="K3660" s="10"/>
      <c r="L3660" s="15" t="str">
        <f ca="1">IF(ISBLANK(F3660), "", DATEDIF(Tenants[[#This Row],[DateOfBirth]],TODAY(),"Y"))</f>
        <v/>
      </c>
      <c r="M3660" s="10"/>
      <c r="N3660" s="10"/>
      <c r="O3660" s="10"/>
      <c r="P3660" s="10"/>
      <c r="Q3660" s="10"/>
      <c r="R3660" s="10"/>
      <c r="S3660" s="10"/>
      <c r="T3660" s="10"/>
      <c r="U3660" s="16" t="str">
        <f t="shared" si="58"/>
        <v/>
      </c>
      <c r="V3660" s="16" t="str" cm="1">
        <f t="array" ref="V3660">_xlfn.IFS(AND(ISBLANK(A3660), OR(B3660&lt;&gt;"",C3660&lt;&gt;"",E3660&lt;&gt;"",F3660&lt;&gt;"",G3660&lt;&gt;"",H3660&lt;&gt;"",J3660&lt;&gt;"",K3660&lt;&gt;"",M3660&lt;&gt;"",N3660&lt;&gt;"",O3660&lt;&gt;"",P3660&lt;&gt;"",Q3660&lt;&gt;"",R3660&lt;&gt;"",S3660&lt;&gt;"",T3660&lt;&gt;"",)), "Address Empty", ISBLANK(A3660), "", ISBLANK(B3660), "Room Number Empty", ISBLANK(C3660), "First Name Empty", ISBLANK(E3660), "Last Name Empty", ISBLANK(F3660), "Date of Birth Empty", ISBLANK(G3660), "NI Number Empty", ISBLANK(H3660), "Check In Date Empty", ISBLANK(J3660), "HB Claim Ref Number Empty", ISBLANK(K3660), "Referral Agency Empty", ISBLANK(M3660), "Gender Empty", ISBLANK(N3660), "Religion Empty", ISBLANK(O3660), "Ethnicity Empty", ISBLANK(P3660), "Nationality Empty", ISBLANK(Q3660), "Disability Empty", ISBLANK(R3660), "Sexual Orientation Empty", ISBLANK(S3660), "Language Empty", ISBLANK(T3660), "Risk Assessment Empty", AND(G3660&lt;&gt;"",H3660&lt;&gt;""), IF(SUMPRODUCT(($G$2:$G$5000=G3660)*($H$2:$H$5000=H3660))&gt;1,"CONFLICT: NI and Check-in Date Already in Use","Correct"), TRUE, "Correct")</f>
        <v/>
      </c>
    </row>
    <row r="3661" spans="1:22" s="14" customFormat="1" x14ac:dyDescent="0.5">
      <c r="A3661" s="10"/>
      <c r="B3661" s="11"/>
      <c r="C3661" s="10"/>
      <c r="D3661" s="10"/>
      <c r="E3661" s="10"/>
      <c r="F3661" s="12"/>
      <c r="G3661" s="10"/>
      <c r="H3661" s="12"/>
      <c r="I3661" s="12"/>
      <c r="J3661" s="13"/>
      <c r="K3661" s="10"/>
      <c r="L3661" s="15" t="str">
        <f ca="1">IF(ISBLANK(F3661), "", DATEDIF(Tenants[[#This Row],[DateOfBirth]],TODAY(),"Y"))</f>
        <v/>
      </c>
      <c r="M3661" s="10"/>
      <c r="N3661" s="10"/>
      <c r="O3661" s="10"/>
      <c r="P3661" s="10"/>
      <c r="Q3661" s="10"/>
      <c r="R3661" s="10"/>
      <c r="S3661" s="10"/>
      <c r="T3661" s="10"/>
      <c r="U3661" s="16" t="str">
        <f t="shared" si="58"/>
        <v/>
      </c>
      <c r="V3661" s="16" t="str" cm="1">
        <f t="array" ref="V3661">_xlfn.IFS(AND(ISBLANK(A3661), OR(B3661&lt;&gt;"",C3661&lt;&gt;"",E3661&lt;&gt;"",F3661&lt;&gt;"",G3661&lt;&gt;"",H3661&lt;&gt;"",J3661&lt;&gt;"",K3661&lt;&gt;"",M3661&lt;&gt;"",N3661&lt;&gt;"",O3661&lt;&gt;"",P3661&lt;&gt;"",Q3661&lt;&gt;"",R3661&lt;&gt;"",S3661&lt;&gt;"",T3661&lt;&gt;"",)), "Address Empty", ISBLANK(A3661), "", ISBLANK(B3661), "Room Number Empty", ISBLANK(C3661), "First Name Empty", ISBLANK(E3661), "Last Name Empty", ISBLANK(F3661), "Date of Birth Empty", ISBLANK(G3661), "NI Number Empty", ISBLANK(H3661), "Check In Date Empty", ISBLANK(J3661), "HB Claim Ref Number Empty", ISBLANK(K3661), "Referral Agency Empty", ISBLANK(M3661), "Gender Empty", ISBLANK(N3661), "Religion Empty", ISBLANK(O3661), "Ethnicity Empty", ISBLANK(P3661), "Nationality Empty", ISBLANK(Q3661), "Disability Empty", ISBLANK(R3661), "Sexual Orientation Empty", ISBLANK(S3661), "Language Empty", ISBLANK(T3661), "Risk Assessment Empty", AND(G3661&lt;&gt;"",H3661&lt;&gt;""), IF(SUMPRODUCT(($G$2:$G$5000=G3661)*($H$2:$H$5000=H3661))&gt;1,"CONFLICT: NI and Check-in Date Already in Use","Correct"), TRUE, "Correct")</f>
        <v/>
      </c>
    </row>
    <row r="3662" spans="1:22" s="14" customFormat="1" x14ac:dyDescent="0.5">
      <c r="A3662" s="10"/>
      <c r="B3662" s="11"/>
      <c r="C3662" s="10"/>
      <c r="D3662" s="10"/>
      <c r="E3662" s="10"/>
      <c r="F3662" s="12"/>
      <c r="G3662" s="10"/>
      <c r="H3662" s="12"/>
      <c r="I3662" s="12"/>
      <c r="J3662" s="13"/>
      <c r="K3662" s="10"/>
      <c r="L3662" s="15" t="str">
        <f ca="1">IF(ISBLANK(F3662), "", DATEDIF(Tenants[[#This Row],[DateOfBirth]],TODAY(),"Y"))</f>
        <v/>
      </c>
      <c r="M3662" s="10"/>
      <c r="N3662" s="10"/>
      <c r="O3662" s="10"/>
      <c r="P3662" s="10"/>
      <c r="Q3662" s="10"/>
      <c r="R3662" s="10"/>
      <c r="S3662" s="10"/>
      <c r="T3662" s="10"/>
      <c r="U3662" s="16" t="str">
        <f t="shared" si="58"/>
        <v/>
      </c>
      <c r="V3662" s="16" t="str" cm="1">
        <f t="array" ref="V3662">_xlfn.IFS(AND(ISBLANK(A3662), OR(B3662&lt;&gt;"",C3662&lt;&gt;"",E3662&lt;&gt;"",F3662&lt;&gt;"",G3662&lt;&gt;"",H3662&lt;&gt;"",J3662&lt;&gt;"",K3662&lt;&gt;"",M3662&lt;&gt;"",N3662&lt;&gt;"",O3662&lt;&gt;"",P3662&lt;&gt;"",Q3662&lt;&gt;"",R3662&lt;&gt;"",S3662&lt;&gt;"",T3662&lt;&gt;"",)), "Address Empty", ISBLANK(A3662), "", ISBLANK(B3662), "Room Number Empty", ISBLANK(C3662), "First Name Empty", ISBLANK(E3662), "Last Name Empty", ISBLANK(F3662), "Date of Birth Empty", ISBLANK(G3662), "NI Number Empty", ISBLANK(H3662), "Check In Date Empty", ISBLANK(J3662), "HB Claim Ref Number Empty", ISBLANK(K3662), "Referral Agency Empty", ISBLANK(M3662), "Gender Empty", ISBLANK(N3662), "Religion Empty", ISBLANK(O3662), "Ethnicity Empty", ISBLANK(P3662), "Nationality Empty", ISBLANK(Q3662), "Disability Empty", ISBLANK(R3662), "Sexual Orientation Empty", ISBLANK(S3662), "Language Empty", ISBLANK(T3662), "Risk Assessment Empty", AND(G3662&lt;&gt;"",H3662&lt;&gt;""), IF(SUMPRODUCT(($G$2:$G$5000=G3662)*($H$2:$H$5000=H3662))&gt;1,"CONFLICT: NI and Check-in Date Already in Use","Correct"), TRUE, "Correct")</f>
        <v/>
      </c>
    </row>
    <row r="3663" spans="1:22" s="14" customFormat="1" x14ac:dyDescent="0.5">
      <c r="A3663" s="10"/>
      <c r="B3663" s="11"/>
      <c r="C3663" s="10"/>
      <c r="D3663" s="10"/>
      <c r="E3663" s="10"/>
      <c r="F3663" s="12"/>
      <c r="G3663" s="10"/>
      <c r="H3663" s="12"/>
      <c r="I3663" s="12"/>
      <c r="J3663" s="13"/>
      <c r="K3663" s="10"/>
      <c r="L3663" s="15" t="str">
        <f ca="1">IF(ISBLANK(F3663), "", DATEDIF(Tenants[[#This Row],[DateOfBirth]],TODAY(),"Y"))</f>
        <v/>
      </c>
      <c r="M3663" s="10"/>
      <c r="N3663" s="10"/>
      <c r="O3663" s="10"/>
      <c r="P3663" s="10"/>
      <c r="Q3663" s="10"/>
      <c r="R3663" s="10"/>
      <c r="S3663" s="10"/>
      <c r="T3663" s="10"/>
      <c r="U3663" s="16" t="str">
        <f t="shared" si="58"/>
        <v/>
      </c>
      <c r="V3663" s="16" t="str" cm="1">
        <f t="array" ref="V3663">_xlfn.IFS(AND(ISBLANK(A3663), OR(B3663&lt;&gt;"",C3663&lt;&gt;"",E3663&lt;&gt;"",F3663&lt;&gt;"",G3663&lt;&gt;"",H3663&lt;&gt;"",J3663&lt;&gt;"",K3663&lt;&gt;"",M3663&lt;&gt;"",N3663&lt;&gt;"",O3663&lt;&gt;"",P3663&lt;&gt;"",Q3663&lt;&gt;"",R3663&lt;&gt;"",S3663&lt;&gt;"",T3663&lt;&gt;"",)), "Address Empty", ISBLANK(A3663), "", ISBLANK(B3663), "Room Number Empty", ISBLANK(C3663), "First Name Empty", ISBLANK(E3663), "Last Name Empty", ISBLANK(F3663), "Date of Birth Empty", ISBLANK(G3663), "NI Number Empty", ISBLANK(H3663), "Check In Date Empty", ISBLANK(J3663), "HB Claim Ref Number Empty", ISBLANK(K3663), "Referral Agency Empty", ISBLANK(M3663), "Gender Empty", ISBLANK(N3663), "Religion Empty", ISBLANK(O3663), "Ethnicity Empty", ISBLANK(P3663), "Nationality Empty", ISBLANK(Q3663), "Disability Empty", ISBLANK(R3663), "Sexual Orientation Empty", ISBLANK(S3663), "Language Empty", ISBLANK(T3663), "Risk Assessment Empty", AND(G3663&lt;&gt;"",H3663&lt;&gt;""), IF(SUMPRODUCT(($G$2:$G$5000=G3663)*($H$2:$H$5000=H3663))&gt;1,"CONFLICT: NI and Check-in Date Already in Use","Correct"), TRUE, "Correct")</f>
        <v/>
      </c>
    </row>
    <row r="3664" spans="1:22" s="14" customFormat="1" x14ac:dyDescent="0.5">
      <c r="A3664" s="10"/>
      <c r="B3664" s="11"/>
      <c r="C3664" s="10"/>
      <c r="D3664" s="10"/>
      <c r="E3664" s="10"/>
      <c r="F3664" s="12"/>
      <c r="G3664" s="10"/>
      <c r="H3664" s="12"/>
      <c r="I3664" s="12"/>
      <c r="J3664" s="13"/>
      <c r="K3664" s="10"/>
      <c r="L3664" s="15" t="str">
        <f ca="1">IF(ISBLANK(F3664), "", DATEDIF(Tenants[[#This Row],[DateOfBirth]],TODAY(),"Y"))</f>
        <v/>
      </c>
      <c r="M3664" s="10"/>
      <c r="N3664" s="10"/>
      <c r="O3664" s="10"/>
      <c r="P3664" s="10"/>
      <c r="Q3664" s="10"/>
      <c r="R3664" s="10"/>
      <c r="S3664" s="10"/>
      <c r="T3664" s="10"/>
      <c r="U3664" s="16" t="str">
        <f t="shared" si="58"/>
        <v/>
      </c>
      <c r="V3664" s="16" t="str" cm="1">
        <f t="array" ref="V3664">_xlfn.IFS(AND(ISBLANK(A3664), OR(B3664&lt;&gt;"",C3664&lt;&gt;"",E3664&lt;&gt;"",F3664&lt;&gt;"",G3664&lt;&gt;"",H3664&lt;&gt;"",J3664&lt;&gt;"",K3664&lt;&gt;"",M3664&lt;&gt;"",N3664&lt;&gt;"",O3664&lt;&gt;"",P3664&lt;&gt;"",Q3664&lt;&gt;"",R3664&lt;&gt;"",S3664&lt;&gt;"",T3664&lt;&gt;"",)), "Address Empty", ISBLANK(A3664), "", ISBLANK(B3664), "Room Number Empty", ISBLANK(C3664), "First Name Empty", ISBLANK(E3664), "Last Name Empty", ISBLANK(F3664), "Date of Birth Empty", ISBLANK(G3664), "NI Number Empty", ISBLANK(H3664), "Check In Date Empty", ISBLANK(J3664), "HB Claim Ref Number Empty", ISBLANK(K3664), "Referral Agency Empty", ISBLANK(M3664), "Gender Empty", ISBLANK(N3664), "Religion Empty", ISBLANK(O3664), "Ethnicity Empty", ISBLANK(P3664), "Nationality Empty", ISBLANK(Q3664), "Disability Empty", ISBLANK(R3664), "Sexual Orientation Empty", ISBLANK(S3664), "Language Empty", ISBLANK(T3664), "Risk Assessment Empty", AND(G3664&lt;&gt;"",H3664&lt;&gt;""), IF(SUMPRODUCT(($G$2:$G$5000=G3664)*($H$2:$H$5000=H3664))&gt;1,"CONFLICT: NI and Check-in Date Already in Use","Correct"), TRUE, "Correct")</f>
        <v/>
      </c>
    </row>
    <row r="3665" spans="1:22" s="14" customFormat="1" x14ac:dyDescent="0.5">
      <c r="A3665" s="10"/>
      <c r="B3665" s="11"/>
      <c r="C3665" s="10"/>
      <c r="D3665" s="10"/>
      <c r="E3665" s="10"/>
      <c r="F3665" s="12"/>
      <c r="G3665" s="10"/>
      <c r="H3665" s="12"/>
      <c r="I3665" s="12"/>
      <c r="J3665" s="13"/>
      <c r="K3665" s="10"/>
      <c r="L3665" s="15" t="str">
        <f ca="1">IF(ISBLANK(F3665), "", DATEDIF(Tenants[[#This Row],[DateOfBirth]],TODAY(),"Y"))</f>
        <v/>
      </c>
      <c r="M3665" s="10"/>
      <c r="N3665" s="10"/>
      <c r="O3665" s="10"/>
      <c r="P3665" s="10"/>
      <c r="Q3665" s="10"/>
      <c r="R3665" s="10"/>
      <c r="S3665" s="10"/>
      <c r="T3665" s="10"/>
      <c r="U3665" s="16" t="str">
        <f t="shared" si="58"/>
        <v/>
      </c>
      <c r="V3665" s="16" t="str" cm="1">
        <f t="array" ref="V3665">_xlfn.IFS(AND(ISBLANK(A3665), OR(B3665&lt;&gt;"",C3665&lt;&gt;"",E3665&lt;&gt;"",F3665&lt;&gt;"",G3665&lt;&gt;"",H3665&lt;&gt;"",J3665&lt;&gt;"",K3665&lt;&gt;"",M3665&lt;&gt;"",N3665&lt;&gt;"",O3665&lt;&gt;"",P3665&lt;&gt;"",Q3665&lt;&gt;"",R3665&lt;&gt;"",S3665&lt;&gt;"",T3665&lt;&gt;"",)), "Address Empty", ISBLANK(A3665), "", ISBLANK(B3665), "Room Number Empty", ISBLANK(C3665), "First Name Empty", ISBLANK(E3665), "Last Name Empty", ISBLANK(F3665), "Date of Birth Empty", ISBLANK(G3665), "NI Number Empty", ISBLANK(H3665), "Check In Date Empty", ISBLANK(J3665), "HB Claim Ref Number Empty", ISBLANK(K3665), "Referral Agency Empty", ISBLANK(M3665), "Gender Empty", ISBLANK(N3665), "Religion Empty", ISBLANK(O3665), "Ethnicity Empty", ISBLANK(P3665), "Nationality Empty", ISBLANK(Q3665), "Disability Empty", ISBLANK(R3665), "Sexual Orientation Empty", ISBLANK(S3665), "Language Empty", ISBLANK(T3665), "Risk Assessment Empty", AND(G3665&lt;&gt;"",H3665&lt;&gt;""), IF(SUMPRODUCT(($G$2:$G$5000=G3665)*($H$2:$H$5000=H3665))&gt;1,"CONFLICT: NI and Check-in Date Already in Use","Correct"), TRUE, "Correct")</f>
        <v/>
      </c>
    </row>
    <row r="3666" spans="1:22" s="14" customFormat="1" x14ac:dyDescent="0.5">
      <c r="A3666" s="10"/>
      <c r="B3666" s="11"/>
      <c r="C3666" s="10"/>
      <c r="D3666" s="10"/>
      <c r="E3666" s="10"/>
      <c r="F3666" s="12"/>
      <c r="G3666" s="10"/>
      <c r="H3666" s="12"/>
      <c r="I3666" s="12"/>
      <c r="J3666" s="13"/>
      <c r="K3666" s="10"/>
      <c r="L3666" s="15" t="str">
        <f ca="1">IF(ISBLANK(F3666), "", DATEDIF(Tenants[[#This Row],[DateOfBirth]],TODAY(),"Y"))</f>
        <v/>
      </c>
      <c r="M3666" s="10"/>
      <c r="N3666" s="10"/>
      <c r="O3666" s="10"/>
      <c r="P3666" s="10"/>
      <c r="Q3666" s="10"/>
      <c r="R3666" s="10"/>
      <c r="S3666" s="10"/>
      <c r="T3666" s="10"/>
      <c r="U3666" s="16" t="str">
        <f t="shared" si="58"/>
        <v/>
      </c>
      <c r="V3666" s="16" t="str" cm="1">
        <f t="array" ref="V3666">_xlfn.IFS(AND(ISBLANK(A3666), OR(B3666&lt;&gt;"",C3666&lt;&gt;"",E3666&lt;&gt;"",F3666&lt;&gt;"",G3666&lt;&gt;"",H3666&lt;&gt;"",J3666&lt;&gt;"",K3666&lt;&gt;"",M3666&lt;&gt;"",N3666&lt;&gt;"",O3666&lt;&gt;"",P3666&lt;&gt;"",Q3666&lt;&gt;"",R3666&lt;&gt;"",S3666&lt;&gt;"",T3666&lt;&gt;"",)), "Address Empty", ISBLANK(A3666), "", ISBLANK(B3666), "Room Number Empty", ISBLANK(C3666), "First Name Empty", ISBLANK(E3666), "Last Name Empty", ISBLANK(F3666), "Date of Birth Empty", ISBLANK(G3666), "NI Number Empty", ISBLANK(H3666), "Check In Date Empty", ISBLANK(J3666), "HB Claim Ref Number Empty", ISBLANK(K3666), "Referral Agency Empty", ISBLANK(M3666), "Gender Empty", ISBLANK(N3666), "Religion Empty", ISBLANK(O3666), "Ethnicity Empty", ISBLANK(P3666), "Nationality Empty", ISBLANK(Q3666), "Disability Empty", ISBLANK(R3666), "Sexual Orientation Empty", ISBLANK(S3666), "Language Empty", ISBLANK(T3666), "Risk Assessment Empty", AND(G3666&lt;&gt;"",H3666&lt;&gt;""), IF(SUMPRODUCT(($G$2:$G$5000=G3666)*($H$2:$H$5000=H3666))&gt;1,"CONFLICT: NI and Check-in Date Already in Use","Correct"), TRUE, "Correct")</f>
        <v/>
      </c>
    </row>
    <row r="3667" spans="1:22" s="14" customFormat="1" x14ac:dyDescent="0.5">
      <c r="A3667" s="10"/>
      <c r="B3667" s="11"/>
      <c r="C3667" s="10"/>
      <c r="D3667" s="10"/>
      <c r="E3667" s="10"/>
      <c r="F3667" s="12"/>
      <c r="G3667" s="10"/>
      <c r="H3667" s="12"/>
      <c r="I3667" s="12"/>
      <c r="J3667" s="13"/>
      <c r="K3667" s="10"/>
      <c r="L3667" s="15" t="str">
        <f ca="1">IF(ISBLANK(F3667), "", DATEDIF(Tenants[[#This Row],[DateOfBirth]],TODAY(),"Y"))</f>
        <v/>
      </c>
      <c r="M3667" s="10"/>
      <c r="N3667" s="10"/>
      <c r="O3667" s="10"/>
      <c r="P3667" s="10"/>
      <c r="Q3667" s="10"/>
      <c r="R3667" s="10"/>
      <c r="S3667" s="10"/>
      <c r="T3667" s="10"/>
      <c r="U3667" s="16" t="str">
        <f t="shared" si="58"/>
        <v/>
      </c>
      <c r="V3667" s="16" t="str" cm="1">
        <f t="array" ref="V3667">_xlfn.IFS(AND(ISBLANK(A3667), OR(B3667&lt;&gt;"",C3667&lt;&gt;"",E3667&lt;&gt;"",F3667&lt;&gt;"",G3667&lt;&gt;"",H3667&lt;&gt;"",J3667&lt;&gt;"",K3667&lt;&gt;"",M3667&lt;&gt;"",N3667&lt;&gt;"",O3667&lt;&gt;"",P3667&lt;&gt;"",Q3667&lt;&gt;"",R3667&lt;&gt;"",S3667&lt;&gt;"",T3667&lt;&gt;"",)), "Address Empty", ISBLANK(A3667), "", ISBLANK(B3667), "Room Number Empty", ISBLANK(C3667), "First Name Empty", ISBLANK(E3667), "Last Name Empty", ISBLANK(F3667), "Date of Birth Empty", ISBLANK(G3667), "NI Number Empty", ISBLANK(H3667), "Check In Date Empty", ISBLANK(J3667), "HB Claim Ref Number Empty", ISBLANK(K3667), "Referral Agency Empty", ISBLANK(M3667), "Gender Empty", ISBLANK(N3667), "Religion Empty", ISBLANK(O3667), "Ethnicity Empty", ISBLANK(P3667), "Nationality Empty", ISBLANK(Q3667), "Disability Empty", ISBLANK(R3667), "Sexual Orientation Empty", ISBLANK(S3667), "Language Empty", ISBLANK(T3667), "Risk Assessment Empty", AND(G3667&lt;&gt;"",H3667&lt;&gt;""), IF(SUMPRODUCT(($G$2:$G$5000=G3667)*($H$2:$H$5000=H3667))&gt;1,"CONFLICT: NI and Check-in Date Already in Use","Correct"), TRUE, "Correct")</f>
        <v/>
      </c>
    </row>
    <row r="3668" spans="1:22" s="14" customFormat="1" x14ac:dyDescent="0.5">
      <c r="A3668" s="10"/>
      <c r="B3668" s="11"/>
      <c r="C3668" s="10"/>
      <c r="D3668" s="10"/>
      <c r="E3668" s="10"/>
      <c r="F3668" s="12"/>
      <c r="G3668" s="10"/>
      <c r="H3668" s="12"/>
      <c r="I3668" s="12"/>
      <c r="J3668" s="13"/>
      <c r="K3668" s="10"/>
      <c r="L3668" s="15" t="str">
        <f ca="1">IF(ISBLANK(F3668), "", DATEDIF(Tenants[[#This Row],[DateOfBirth]],TODAY(),"Y"))</f>
        <v/>
      </c>
      <c r="M3668" s="10"/>
      <c r="N3668" s="10"/>
      <c r="O3668" s="10"/>
      <c r="P3668" s="10"/>
      <c r="Q3668" s="10"/>
      <c r="R3668" s="10"/>
      <c r="S3668" s="10"/>
      <c r="T3668" s="10"/>
      <c r="U3668" s="16" t="str">
        <f t="shared" si="58"/>
        <v/>
      </c>
      <c r="V3668" s="16" t="str" cm="1">
        <f t="array" ref="V3668">_xlfn.IFS(AND(ISBLANK(A3668), OR(B3668&lt;&gt;"",C3668&lt;&gt;"",E3668&lt;&gt;"",F3668&lt;&gt;"",G3668&lt;&gt;"",H3668&lt;&gt;"",J3668&lt;&gt;"",K3668&lt;&gt;"",M3668&lt;&gt;"",N3668&lt;&gt;"",O3668&lt;&gt;"",P3668&lt;&gt;"",Q3668&lt;&gt;"",R3668&lt;&gt;"",S3668&lt;&gt;"",T3668&lt;&gt;"",)), "Address Empty", ISBLANK(A3668), "", ISBLANK(B3668), "Room Number Empty", ISBLANK(C3668), "First Name Empty", ISBLANK(E3668), "Last Name Empty", ISBLANK(F3668), "Date of Birth Empty", ISBLANK(G3668), "NI Number Empty", ISBLANK(H3668), "Check In Date Empty", ISBLANK(J3668), "HB Claim Ref Number Empty", ISBLANK(K3668), "Referral Agency Empty", ISBLANK(M3668), "Gender Empty", ISBLANK(N3668), "Religion Empty", ISBLANK(O3668), "Ethnicity Empty", ISBLANK(P3668), "Nationality Empty", ISBLANK(Q3668), "Disability Empty", ISBLANK(R3668), "Sexual Orientation Empty", ISBLANK(S3668), "Language Empty", ISBLANK(T3668), "Risk Assessment Empty", AND(G3668&lt;&gt;"",H3668&lt;&gt;""), IF(SUMPRODUCT(($G$2:$G$5000=G3668)*($H$2:$H$5000=H3668))&gt;1,"CONFLICT: NI and Check-in Date Already in Use","Correct"), TRUE, "Correct")</f>
        <v/>
      </c>
    </row>
    <row r="3669" spans="1:22" s="14" customFormat="1" x14ac:dyDescent="0.5">
      <c r="A3669" s="10"/>
      <c r="B3669" s="11"/>
      <c r="C3669" s="10"/>
      <c r="D3669" s="10"/>
      <c r="E3669" s="10"/>
      <c r="F3669" s="12"/>
      <c r="G3669" s="10"/>
      <c r="H3669" s="12"/>
      <c r="I3669" s="12"/>
      <c r="J3669" s="13"/>
      <c r="K3669" s="10"/>
      <c r="L3669" s="15" t="str">
        <f ca="1">IF(ISBLANK(F3669), "", DATEDIF(Tenants[[#This Row],[DateOfBirth]],TODAY(),"Y"))</f>
        <v/>
      </c>
      <c r="M3669" s="10"/>
      <c r="N3669" s="10"/>
      <c r="O3669" s="10"/>
      <c r="P3669" s="10"/>
      <c r="Q3669" s="10"/>
      <c r="R3669" s="10"/>
      <c r="S3669" s="10"/>
      <c r="T3669" s="10"/>
      <c r="U3669" s="16" t="str">
        <f t="shared" si="58"/>
        <v/>
      </c>
      <c r="V3669" s="16" t="str" cm="1">
        <f t="array" ref="V3669">_xlfn.IFS(AND(ISBLANK(A3669), OR(B3669&lt;&gt;"",C3669&lt;&gt;"",E3669&lt;&gt;"",F3669&lt;&gt;"",G3669&lt;&gt;"",H3669&lt;&gt;"",J3669&lt;&gt;"",K3669&lt;&gt;"",M3669&lt;&gt;"",N3669&lt;&gt;"",O3669&lt;&gt;"",P3669&lt;&gt;"",Q3669&lt;&gt;"",R3669&lt;&gt;"",S3669&lt;&gt;"",T3669&lt;&gt;"",)), "Address Empty", ISBLANK(A3669), "", ISBLANK(B3669), "Room Number Empty", ISBLANK(C3669), "First Name Empty", ISBLANK(E3669), "Last Name Empty", ISBLANK(F3669), "Date of Birth Empty", ISBLANK(G3669), "NI Number Empty", ISBLANK(H3669), "Check In Date Empty", ISBLANK(J3669), "HB Claim Ref Number Empty", ISBLANK(K3669), "Referral Agency Empty", ISBLANK(M3669), "Gender Empty", ISBLANK(N3669), "Religion Empty", ISBLANK(O3669), "Ethnicity Empty", ISBLANK(P3669), "Nationality Empty", ISBLANK(Q3669), "Disability Empty", ISBLANK(R3669), "Sexual Orientation Empty", ISBLANK(S3669), "Language Empty", ISBLANK(T3669), "Risk Assessment Empty", AND(G3669&lt;&gt;"",H3669&lt;&gt;""), IF(SUMPRODUCT(($G$2:$G$5000=G3669)*($H$2:$H$5000=H3669))&gt;1,"CONFLICT: NI and Check-in Date Already in Use","Correct"), TRUE, "Correct")</f>
        <v/>
      </c>
    </row>
    <row r="3670" spans="1:22" s="14" customFormat="1" x14ac:dyDescent="0.5">
      <c r="A3670" s="10"/>
      <c r="B3670" s="11"/>
      <c r="C3670" s="10"/>
      <c r="D3670" s="10"/>
      <c r="E3670" s="10"/>
      <c r="F3670" s="12"/>
      <c r="G3670" s="10"/>
      <c r="H3670" s="12"/>
      <c r="I3670" s="12"/>
      <c r="J3670" s="13"/>
      <c r="K3670" s="10"/>
      <c r="L3670" s="15" t="str">
        <f ca="1">IF(ISBLANK(F3670), "", DATEDIF(Tenants[[#This Row],[DateOfBirth]],TODAY(),"Y"))</f>
        <v/>
      </c>
      <c r="M3670" s="10"/>
      <c r="N3670" s="10"/>
      <c r="O3670" s="10"/>
      <c r="P3670" s="10"/>
      <c r="Q3670" s="10"/>
      <c r="R3670" s="10"/>
      <c r="S3670" s="10"/>
      <c r="T3670" s="10"/>
      <c r="U3670" s="16" t="str">
        <f t="shared" si="58"/>
        <v/>
      </c>
      <c r="V3670" s="16" t="str" cm="1">
        <f t="array" ref="V3670">_xlfn.IFS(AND(ISBLANK(A3670), OR(B3670&lt;&gt;"",C3670&lt;&gt;"",E3670&lt;&gt;"",F3670&lt;&gt;"",G3670&lt;&gt;"",H3670&lt;&gt;"",J3670&lt;&gt;"",K3670&lt;&gt;"",M3670&lt;&gt;"",N3670&lt;&gt;"",O3670&lt;&gt;"",P3670&lt;&gt;"",Q3670&lt;&gt;"",R3670&lt;&gt;"",S3670&lt;&gt;"",T3670&lt;&gt;"",)), "Address Empty", ISBLANK(A3670), "", ISBLANK(B3670), "Room Number Empty", ISBLANK(C3670), "First Name Empty", ISBLANK(E3670), "Last Name Empty", ISBLANK(F3670), "Date of Birth Empty", ISBLANK(G3670), "NI Number Empty", ISBLANK(H3670), "Check In Date Empty", ISBLANK(J3670), "HB Claim Ref Number Empty", ISBLANK(K3670), "Referral Agency Empty", ISBLANK(M3670), "Gender Empty", ISBLANK(N3670), "Religion Empty", ISBLANK(O3670), "Ethnicity Empty", ISBLANK(P3670), "Nationality Empty", ISBLANK(Q3670), "Disability Empty", ISBLANK(R3670), "Sexual Orientation Empty", ISBLANK(S3670), "Language Empty", ISBLANK(T3670), "Risk Assessment Empty", AND(G3670&lt;&gt;"",H3670&lt;&gt;""), IF(SUMPRODUCT(($G$2:$G$5000=G3670)*($H$2:$H$5000=H3670))&gt;1,"CONFLICT: NI and Check-in Date Already in Use","Correct"), TRUE, "Correct")</f>
        <v/>
      </c>
    </row>
    <row r="3671" spans="1:22" s="14" customFormat="1" x14ac:dyDescent="0.5">
      <c r="A3671" s="10"/>
      <c r="B3671" s="11"/>
      <c r="C3671" s="10"/>
      <c r="D3671" s="10"/>
      <c r="E3671" s="10"/>
      <c r="F3671" s="12"/>
      <c r="G3671" s="10"/>
      <c r="H3671" s="12"/>
      <c r="I3671" s="12"/>
      <c r="J3671" s="13"/>
      <c r="K3671" s="10"/>
      <c r="L3671" s="15" t="str">
        <f ca="1">IF(ISBLANK(F3671), "", DATEDIF(Tenants[[#This Row],[DateOfBirth]],TODAY(),"Y"))</f>
        <v/>
      </c>
      <c r="M3671" s="10"/>
      <c r="N3671" s="10"/>
      <c r="O3671" s="10"/>
      <c r="P3671" s="10"/>
      <c r="Q3671" s="10"/>
      <c r="R3671" s="10"/>
      <c r="S3671" s="10"/>
      <c r="T3671" s="10"/>
      <c r="U3671" s="16" t="str">
        <f t="shared" si="58"/>
        <v/>
      </c>
      <c r="V3671" s="16" t="str" cm="1">
        <f t="array" ref="V3671">_xlfn.IFS(AND(ISBLANK(A3671), OR(B3671&lt;&gt;"",C3671&lt;&gt;"",E3671&lt;&gt;"",F3671&lt;&gt;"",G3671&lt;&gt;"",H3671&lt;&gt;"",J3671&lt;&gt;"",K3671&lt;&gt;"",M3671&lt;&gt;"",N3671&lt;&gt;"",O3671&lt;&gt;"",P3671&lt;&gt;"",Q3671&lt;&gt;"",R3671&lt;&gt;"",S3671&lt;&gt;"",T3671&lt;&gt;"",)), "Address Empty", ISBLANK(A3671), "", ISBLANK(B3671), "Room Number Empty", ISBLANK(C3671), "First Name Empty", ISBLANK(E3671), "Last Name Empty", ISBLANK(F3671), "Date of Birth Empty", ISBLANK(G3671), "NI Number Empty", ISBLANK(H3671), "Check In Date Empty", ISBLANK(J3671), "HB Claim Ref Number Empty", ISBLANK(K3671), "Referral Agency Empty", ISBLANK(M3671), "Gender Empty", ISBLANK(N3671), "Religion Empty", ISBLANK(O3671), "Ethnicity Empty", ISBLANK(P3671), "Nationality Empty", ISBLANK(Q3671), "Disability Empty", ISBLANK(R3671), "Sexual Orientation Empty", ISBLANK(S3671), "Language Empty", ISBLANK(T3671), "Risk Assessment Empty", AND(G3671&lt;&gt;"",H3671&lt;&gt;""), IF(SUMPRODUCT(($G$2:$G$5000=G3671)*($H$2:$H$5000=H3671))&gt;1,"CONFLICT: NI and Check-in Date Already in Use","Correct"), TRUE, "Correct")</f>
        <v/>
      </c>
    </row>
    <row r="3672" spans="1:22" s="14" customFormat="1" x14ac:dyDescent="0.5">
      <c r="A3672" s="10"/>
      <c r="B3672" s="11"/>
      <c r="C3672" s="10"/>
      <c r="D3672" s="10"/>
      <c r="E3672" s="10"/>
      <c r="F3672" s="12"/>
      <c r="G3672" s="10"/>
      <c r="H3672" s="12"/>
      <c r="I3672" s="12"/>
      <c r="J3672" s="13"/>
      <c r="K3672" s="10"/>
      <c r="L3672" s="15" t="str">
        <f ca="1">IF(ISBLANK(F3672), "", DATEDIF(Tenants[[#This Row],[DateOfBirth]],TODAY(),"Y"))</f>
        <v/>
      </c>
      <c r="M3672" s="10"/>
      <c r="N3672" s="10"/>
      <c r="O3672" s="10"/>
      <c r="P3672" s="10"/>
      <c r="Q3672" s="10"/>
      <c r="R3672" s="10"/>
      <c r="S3672" s="10"/>
      <c r="T3672" s="10"/>
      <c r="U3672" s="16" t="str">
        <f t="shared" si="58"/>
        <v/>
      </c>
      <c r="V3672" s="16" t="str" cm="1">
        <f t="array" ref="V3672">_xlfn.IFS(AND(ISBLANK(A3672), OR(B3672&lt;&gt;"",C3672&lt;&gt;"",E3672&lt;&gt;"",F3672&lt;&gt;"",G3672&lt;&gt;"",H3672&lt;&gt;"",J3672&lt;&gt;"",K3672&lt;&gt;"",M3672&lt;&gt;"",N3672&lt;&gt;"",O3672&lt;&gt;"",P3672&lt;&gt;"",Q3672&lt;&gt;"",R3672&lt;&gt;"",S3672&lt;&gt;"",T3672&lt;&gt;"",)), "Address Empty", ISBLANK(A3672), "", ISBLANK(B3672), "Room Number Empty", ISBLANK(C3672), "First Name Empty", ISBLANK(E3672), "Last Name Empty", ISBLANK(F3672), "Date of Birth Empty", ISBLANK(G3672), "NI Number Empty", ISBLANK(H3672), "Check In Date Empty", ISBLANK(J3672), "HB Claim Ref Number Empty", ISBLANK(K3672), "Referral Agency Empty", ISBLANK(M3672), "Gender Empty", ISBLANK(N3672), "Religion Empty", ISBLANK(O3672), "Ethnicity Empty", ISBLANK(P3672), "Nationality Empty", ISBLANK(Q3672), "Disability Empty", ISBLANK(R3672), "Sexual Orientation Empty", ISBLANK(S3672), "Language Empty", ISBLANK(T3672), "Risk Assessment Empty", AND(G3672&lt;&gt;"",H3672&lt;&gt;""), IF(SUMPRODUCT(($G$2:$G$5000=G3672)*($H$2:$H$5000=H3672))&gt;1,"CONFLICT: NI and Check-in Date Already in Use","Correct"), TRUE, "Correct")</f>
        <v/>
      </c>
    </row>
    <row r="3673" spans="1:22" s="14" customFormat="1" x14ac:dyDescent="0.5">
      <c r="A3673" s="10"/>
      <c r="B3673" s="11"/>
      <c r="C3673" s="10"/>
      <c r="D3673" s="10"/>
      <c r="E3673" s="10"/>
      <c r="F3673" s="12"/>
      <c r="G3673" s="10"/>
      <c r="H3673" s="12"/>
      <c r="I3673" s="12"/>
      <c r="J3673" s="13"/>
      <c r="K3673" s="10"/>
      <c r="L3673" s="15" t="str">
        <f ca="1">IF(ISBLANK(F3673), "", DATEDIF(Tenants[[#This Row],[DateOfBirth]],TODAY(),"Y"))</f>
        <v/>
      </c>
      <c r="M3673" s="10"/>
      <c r="N3673" s="10"/>
      <c r="O3673" s="10"/>
      <c r="P3673" s="10"/>
      <c r="Q3673" s="10"/>
      <c r="R3673" s="10"/>
      <c r="S3673" s="10"/>
      <c r="T3673" s="10"/>
      <c r="U3673" s="16" t="str">
        <f t="shared" si="58"/>
        <v/>
      </c>
      <c r="V3673" s="16" t="str" cm="1">
        <f t="array" ref="V3673">_xlfn.IFS(AND(ISBLANK(A3673), OR(B3673&lt;&gt;"",C3673&lt;&gt;"",E3673&lt;&gt;"",F3673&lt;&gt;"",G3673&lt;&gt;"",H3673&lt;&gt;"",J3673&lt;&gt;"",K3673&lt;&gt;"",M3673&lt;&gt;"",N3673&lt;&gt;"",O3673&lt;&gt;"",P3673&lt;&gt;"",Q3673&lt;&gt;"",R3673&lt;&gt;"",S3673&lt;&gt;"",T3673&lt;&gt;"",)), "Address Empty", ISBLANK(A3673), "", ISBLANK(B3673), "Room Number Empty", ISBLANK(C3673), "First Name Empty", ISBLANK(E3673), "Last Name Empty", ISBLANK(F3673), "Date of Birth Empty", ISBLANK(G3673), "NI Number Empty", ISBLANK(H3673), "Check In Date Empty", ISBLANK(J3673), "HB Claim Ref Number Empty", ISBLANK(K3673), "Referral Agency Empty", ISBLANK(M3673), "Gender Empty", ISBLANK(N3673), "Religion Empty", ISBLANK(O3673), "Ethnicity Empty", ISBLANK(P3673), "Nationality Empty", ISBLANK(Q3673), "Disability Empty", ISBLANK(R3673), "Sexual Orientation Empty", ISBLANK(S3673), "Language Empty", ISBLANK(T3673), "Risk Assessment Empty", AND(G3673&lt;&gt;"",H3673&lt;&gt;""), IF(SUMPRODUCT(($G$2:$G$5000=G3673)*($H$2:$H$5000=H3673))&gt;1,"CONFLICT: NI and Check-in Date Already in Use","Correct"), TRUE, "Correct")</f>
        <v/>
      </c>
    </row>
    <row r="3674" spans="1:22" s="14" customFormat="1" x14ac:dyDescent="0.5">
      <c r="A3674" s="10"/>
      <c r="B3674" s="11"/>
      <c r="C3674" s="10"/>
      <c r="D3674" s="10"/>
      <c r="E3674" s="10"/>
      <c r="F3674" s="12"/>
      <c r="G3674" s="10"/>
      <c r="H3674" s="12"/>
      <c r="I3674" s="12"/>
      <c r="J3674" s="13"/>
      <c r="K3674" s="10"/>
      <c r="L3674" s="15" t="str">
        <f ca="1">IF(ISBLANK(F3674), "", DATEDIF(Tenants[[#This Row],[DateOfBirth]],TODAY(),"Y"))</f>
        <v/>
      </c>
      <c r="M3674" s="10"/>
      <c r="N3674" s="10"/>
      <c r="O3674" s="10"/>
      <c r="P3674" s="10"/>
      <c r="Q3674" s="10"/>
      <c r="R3674" s="10"/>
      <c r="S3674" s="10"/>
      <c r="T3674" s="10"/>
      <c r="U3674" s="16" t="str">
        <f t="shared" si="58"/>
        <v/>
      </c>
      <c r="V3674" s="16" t="str" cm="1">
        <f t="array" ref="V3674">_xlfn.IFS(AND(ISBLANK(A3674), OR(B3674&lt;&gt;"",C3674&lt;&gt;"",E3674&lt;&gt;"",F3674&lt;&gt;"",G3674&lt;&gt;"",H3674&lt;&gt;"",J3674&lt;&gt;"",K3674&lt;&gt;"",M3674&lt;&gt;"",N3674&lt;&gt;"",O3674&lt;&gt;"",P3674&lt;&gt;"",Q3674&lt;&gt;"",R3674&lt;&gt;"",S3674&lt;&gt;"",T3674&lt;&gt;"",)), "Address Empty", ISBLANK(A3674), "", ISBLANK(B3674), "Room Number Empty", ISBLANK(C3674), "First Name Empty", ISBLANK(E3674), "Last Name Empty", ISBLANK(F3674), "Date of Birth Empty", ISBLANK(G3674), "NI Number Empty", ISBLANK(H3674), "Check In Date Empty", ISBLANK(J3674), "HB Claim Ref Number Empty", ISBLANK(K3674), "Referral Agency Empty", ISBLANK(M3674), "Gender Empty", ISBLANK(N3674), "Religion Empty", ISBLANK(O3674), "Ethnicity Empty", ISBLANK(P3674), "Nationality Empty", ISBLANK(Q3674), "Disability Empty", ISBLANK(R3674), "Sexual Orientation Empty", ISBLANK(S3674), "Language Empty", ISBLANK(T3674), "Risk Assessment Empty", AND(G3674&lt;&gt;"",H3674&lt;&gt;""), IF(SUMPRODUCT(($G$2:$G$5000=G3674)*($H$2:$H$5000=H3674))&gt;1,"CONFLICT: NI and Check-in Date Already in Use","Correct"), TRUE, "Correct")</f>
        <v/>
      </c>
    </row>
    <row r="3675" spans="1:22" s="14" customFormat="1" x14ac:dyDescent="0.5">
      <c r="A3675" s="10"/>
      <c r="B3675" s="11"/>
      <c r="C3675" s="10"/>
      <c r="D3675" s="10"/>
      <c r="E3675" s="10"/>
      <c r="F3675" s="12"/>
      <c r="G3675" s="10"/>
      <c r="H3675" s="12"/>
      <c r="I3675" s="12"/>
      <c r="J3675" s="13"/>
      <c r="K3675" s="10"/>
      <c r="L3675" s="15" t="str">
        <f ca="1">IF(ISBLANK(F3675), "", DATEDIF(Tenants[[#This Row],[DateOfBirth]],TODAY(),"Y"))</f>
        <v/>
      </c>
      <c r="M3675" s="10"/>
      <c r="N3675" s="10"/>
      <c r="O3675" s="10"/>
      <c r="P3675" s="10"/>
      <c r="Q3675" s="10"/>
      <c r="R3675" s="10"/>
      <c r="S3675" s="10"/>
      <c r="T3675" s="10"/>
      <c r="U3675" s="16" t="str">
        <f t="shared" si="58"/>
        <v/>
      </c>
      <c r="V3675" s="16" t="str" cm="1">
        <f t="array" ref="V3675">_xlfn.IFS(AND(ISBLANK(A3675), OR(B3675&lt;&gt;"",C3675&lt;&gt;"",E3675&lt;&gt;"",F3675&lt;&gt;"",G3675&lt;&gt;"",H3675&lt;&gt;"",J3675&lt;&gt;"",K3675&lt;&gt;"",M3675&lt;&gt;"",N3675&lt;&gt;"",O3675&lt;&gt;"",P3675&lt;&gt;"",Q3675&lt;&gt;"",R3675&lt;&gt;"",S3675&lt;&gt;"",T3675&lt;&gt;"",)), "Address Empty", ISBLANK(A3675), "", ISBLANK(B3675), "Room Number Empty", ISBLANK(C3675), "First Name Empty", ISBLANK(E3675), "Last Name Empty", ISBLANK(F3675), "Date of Birth Empty", ISBLANK(G3675), "NI Number Empty", ISBLANK(H3675), "Check In Date Empty", ISBLANK(J3675), "HB Claim Ref Number Empty", ISBLANK(K3675), "Referral Agency Empty", ISBLANK(M3675), "Gender Empty", ISBLANK(N3675), "Religion Empty", ISBLANK(O3675), "Ethnicity Empty", ISBLANK(P3675), "Nationality Empty", ISBLANK(Q3675), "Disability Empty", ISBLANK(R3675), "Sexual Orientation Empty", ISBLANK(S3675), "Language Empty", ISBLANK(T3675), "Risk Assessment Empty", AND(G3675&lt;&gt;"",H3675&lt;&gt;""), IF(SUMPRODUCT(($G$2:$G$5000=G3675)*($H$2:$H$5000=H3675))&gt;1,"CONFLICT: NI and Check-in Date Already in Use","Correct"), TRUE, "Correct")</f>
        <v/>
      </c>
    </row>
    <row r="3676" spans="1:22" s="14" customFormat="1" x14ac:dyDescent="0.5">
      <c r="A3676" s="10"/>
      <c r="B3676" s="11"/>
      <c r="C3676" s="10"/>
      <c r="D3676" s="10"/>
      <c r="E3676" s="10"/>
      <c r="F3676" s="12"/>
      <c r="G3676" s="10"/>
      <c r="H3676" s="12"/>
      <c r="I3676" s="12"/>
      <c r="J3676" s="13"/>
      <c r="K3676" s="10"/>
      <c r="L3676" s="15" t="str">
        <f ca="1">IF(ISBLANK(F3676), "", DATEDIF(Tenants[[#This Row],[DateOfBirth]],TODAY(),"Y"))</f>
        <v/>
      </c>
      <c r="M3676" s="10"/>
      <c r="N3676" s="10"/>
      <c r="O3676" s="10"/>
      <c r="P3676" s="10"/>
      <c r="Q3676" s="10"/>
      <c r="R3676" s="10"/>
      <c r="S3676" s="10"/>
      <c r="T3676" s="10"/>
      <c r="U3676" s="16" t="str">
        <f t="shared" si="58"/>
        <v/>
      </c>
      <c r="V3676" s="16" t="str" cm="1">
        <f t="array" ref="V3676">_xlfn.IFS(AND(ISBLANK(A3676), OR(B3676&lt;&gt;"",C3676&lt;&gt;"",E3676&lt;&gt;"",F3676&lt;&gt;"",G3676&lt;&gt;"",H3676&lt;&gt;"",J3676&lt;&gt;"",K3676&lt;&gt;"",M3676&lt;&gt;"",N3676&lt;&gt;"",O3676&lt;&gt;"",P3676&lt;&gt;"",Q3676&lt;&gt;"",R3676&lt;&gt;"",S3676&lt;&gt;"",T3676&lt;&gt;"",)), "Address Empty", ISBLANK(A3676), "", ISBLANK(B3676), "Room Number Empty", ISBLANK(C3676), "First Name Empty", ISBLANK(E3676), "Last Name Empty", ISBLANK(F3676), "Date of Birth Empty", ISBLANK(G3676), "NI Number Empty", ISBLANK(H3676), "Check In Date Empty", ISBLANK(J3676), "HB Claim Ref Number Empty", ISBLANK(K3676), "Referral Agency Empty", ISBLANK(M3676), "Gender Empty", ISBLANK(N3676), "Religion Empty", ISBLANK(O3676), "Ethnicity Empty", ISBLANK(P3676), "Nationality Empty", ISBLANK(Q3676), "Disability Empty", ISBLANK(R3676), "Sexual Orientation Empty", ISBLANK(S3676), "Language Empty", ISBLANK(T3676), "Risk Assessment Empty", AND(G3676&lt;&gt;"",H3676&lt;&gt;""), IF(SUMPRODUCT(($G$2:$G$5000=G3676)*($H$2:$H$5000=H3676))&gt;1,"CONFLICT: NI and Check-in Date Already in Use","Correct"), TRUE, "Correct")</f>
        <v/>
      </c>
    </row>
    <row r="3677" spans="1:22" s="14" customFormat="1" x14ac:dyDescent="0.5">
      <c r="A3677" s="10"/>
      <c r="B3677" s="11"/>
      <c r="C3677" s="10"/>
      <c r="D3677" s="10"/>
      <c r="E3677" s="10"/>
      <c r="F3677" s="12"/>
      <c r="G3677" s="10"/>
      <c r="H3677" s="12"/>
      <c r="I3677" s="12"/>
      <c r="J3677" s="13"/>
      <c r="K3677" s="10"/>
      <c r="L3677" s="15" t="str">
        <f ca="1">IF(ISBLANK(F3677), "", DATEDIF(Tenants[[#This Row],[DateOfBirth]],TODAY(),"Y"))</f>
        <v/>
      </c>
      <c r="M3677" s="10"/>
      <c r="N3677" s="10"/>
      <c r="O3677" s="10"/>
      <c r="P3677" s="10"/>
      <c r="Q3677" s="10"/>
      <c r="R3677" s="10"/>
      <c r="S3677" s="10"/>
      <c r="T3677" s="10"/>
      <c r="U3677" s="16" t="str">
        <f t="shared" si="58"/>
        <v/>
      </c>
      <c r="V3677" s="16" t="str" cm="1">
        <f t="array" ref="V3677">_xlfn.IFS(AND(ISBLANK(A3677), OR(B3677&lt;&gt;"",C3677&lt;&gt;"",E3677&lt;&gt;"",F3677&lt;&gt;"",G3677&lt;&gt;"",H3677&lt;&gt;"",J3677&lt;&gt;"",K3677&lt;&gt;"",M3677&lt;&gt;"",N3677&lt;&gt;"",O3677&lt;&gt;"",P3677&lt;&gt;"",Q3677&lt;&gt;"",R3677&lt;&gt;"",S3677&lt;&gt;"",T3677&lt;&gt;"",)), "Address Empty", ISBLANK(A3677), "", ISBLANK(B3677), "Room Number Empty", ISBLANK(C3677), "First Name Empty", ISBLANK(E3677), "Last Name Empty", ISBLANK(F3677), "Date of Birth Empty", ISBLANK(G3677), "NI Number Empty", ISBLANK(H3677), "Check In Date Empty", ISBLANK(J3677), "HB Claim Ref Number Empty", ISBLANK(K3677), "Referral Agency Empty", ISBLANK(M3677), "Gender Empty", ISBLANK(N3677), "Religion Empty", ISBLANK(O3677), "Ethnicity Empty", ISBLANK(P3677), "Nationality Empty", ISBLANK(Q3677), "Disability Empty", ISBLANK(R3677), "Sexual Orientation Empty", ISBLANK(S3677), "Language Empty", ISBLANK(T3677), "Risk Assessment Empty", AND(G3677&lt;&gt;"",H3677&lt;&gt;""), IF(SUMPRODUCT(($G$2:$G$5000=G3677)*($H$2:$H$5000=H3677))&gt;1,"CONFLICT: NI and Check-in Date Already in Use","Correct"), TRUE, "Correct")</f>
        <v/>
      </c>
    </row>
    <row r="3678" spans="1:22" s="14" customFormat="1" x14ac:dyDescent="0.5">
      <c r="A3678" s="10"/>
      <c r="B3678" s="11"/>
      <c r="C3678" s="10"/>
      <c r="D3678" s="10"/>
      <c r="E3678" s="10"/>
      <c r="F3678" s="12"/>
      <c r="G3678" s="10"/>
      <c r="H3678" s="12"/>
      <c r="I3678" s="12"/>
      <c r="J3678" s="13"/>
      <c r="K3678" s="10"/>
      <c r="L3678" s="15" t="str">
        <f ca="1">IF(ISBLANK(F3678), "", DATEDIF(Tenants[[#This Row],[DateOfBirth]],TODAY(),"Y"))</f>
        <v/>
      </c>
      <c r="M3678" s="10"/>
      <c r="N3678" s="10"/>
      <c r="O3678" s="10"/>
      <c r="P3678" s="10"/>
      <c r="Q3678" s="10"/>
      <c r="R3678" s="10"/>
      <c r="S3678" s="10"/>
      <c r="T3678" s="10"/>
      <c r="U3678" s="16" t="str">
        <f t="shared" si="58"/>
        <v/>
      </c>
      <c r="V3678" s="16" t="str" cm="1">
        <f t="array" ref="V3678">_xlfn.IFS(AND(ISBLANK(A3678), OR(B3678&lt;&gt;"",C3678&lt;&gt;"",E3678&lt;&gt;"",F3678&lt;&gt;"",G3678&lt;&gt;"",H3678&lt;&gt;"",J3678&lt;&gt;"",K3678&lt;&gt;"",M3678&lt;&gt;"",N3678&lt;&gt;"",O3678&lt;&gt;"",P3678&lt;&gt;"",Q3678&lt;&gt;"",R3678&lt;&gt;"",S3678&lt;&gt;"",T3678&lt;&gt;"",)), "Address Empty", ISBLANK(A3678), "", ISBLANK(B3678), "Room Number Empty", ISBLANK(C3678), "First Name Empty", ISBLANK(E3678), "Last Name Empty", ISBLANK(F3678), "Date of Birth Empty", ISBLANK(G3678), "NI Number Empty", ISBLANK(H3678), "Check In Date Empty", ISBLANK(J3678), "HB Claim Ref Number Empty", ISBLANK(K3678), "Referral Agency Empty", ISBLANK(M3678), "Gender Empty", ISBLANK(N3678), "Religion Empty", ISBLANK(O3678), "Ethnicity Empty", ISBLANK(P3678), "Nationality Empty", ISBLANK(Q3678), "Disability Empty", ISBLANK(R3678), "Sexual Orientation Empty", ISBLANK(S3678), "Language Empty", ISBLANK(T3678), "Risk Assessment Empty", AND(G3678&lt;&gt;"",H3678&lt;&gt;""), IF(SUMPRODUCT(($G$2:$G$5000=G3678)*($H$2:$H$5000=H3678))&gt;1,"CONFLICT: NI and Check-in Date Already in Use","Correct"), TRUE, "Correct")</f>
        <v/>
      </c>
    </row>
    <row r="3679" spans="1:22" s="14" customFormat="1" x14ac:dyDescent="0.5">
      <c r="A3679" s="10"/>
      <c r="B3679" s="11"/>
      <c r="C3679" s="10"/>
      <c r="D3679" s="10"/>
      <c r="E3679" s="10"/>
      <c r="F3679" s="12"/>
      <c r="G3679" s="10"/>
      <c r="H3679" s="12"/>
      <c r="I3679" s="12"/>
      <c r="J3679" s="13"/>
      <c r="K3679" s="10"/>
      <c r="L3679" s="15" t="str">
        <f ca="1">IF(ISBLANK(F3679), "", DATEDIF(Tenants[[#This Row],[DateOfBirth]],TODAY(),"Y"))</f>
        <v/>
      </c>
      <c r="M3679" s="10"/>
      <c r="N3679" s="10"/>
      <c r="O3679" s="10"/>
      <c r="P3679" s="10"/>
      <c r="Q3679" s="10"/>
      <c r="R3679" s="10"/>
      <c r="S3679" s="10"/>
      <c r="T3679" s="10"/>
      <c r="U3679" s="16" t="str">
        <f t="shared" si="58"/>
        <v/>
      </c>
      <c r="V3679" s="16" t="str" cm="1">
        <f t="array" ref="V3679">_xlfn.IFS(AND(ISBLANK(A3679), OR(B3679&lt;&gt;"",C3679&lt;&gt;"",E3679&lt;&gt;"",F3679&lt;&gt;"",G3679&lt;&gt;"",H3679&lt;&gt;"",J3679&lt;&gt;"",K3679&lt;&gt;"",M3679&lt;&gt;"",N3679&lt;&gt;"",O3679&lt;&gt;"",P3679&lt;&gt;"",Q3679&lt;&gt;"",R3679&lt;&gt;"",S3679&lt;&gt;"",T3679&lt;&gt;"",)), "Address Empty", ISBLANK(A3679), "", ISBLANK(B3679), "Room Number Empty", ISBLANK(C3679), "First Name Empty", ISBLANK(E3679), "Last Name Empty", ISBLANK(F3679), "Date of Birth Empty", ISBLANK(G3679), "NI Number Empty", ISBLANK(H3679), "Check In Date Empty", ISBLANK(J3679), "HB Claim Ref Number Empty", ISBLANK(K3679), "Referral Agency Empty", ISBLANK(M3679), "Gender Empty", ISBLANK(N3679), "Religion Empty", ISBLANK(O3679), "Ethnicity Empty", ISBLANK(P3679), "Nationality Empty", ISBLANK(Q3679), "Disability Empty", ISBLANK(R3679), "Sexual Orientation Empty", ISBLANK(S3679), "Language Empty", ISBLANK(T3679), "Risk Assessment Empty", AND(G3679&lt;&gt;"",H3679&lt;&gt;""), IF(SUMPRODUCT(($G$2:$G$5000=G3679)*($H$2:$H$5000=H3679))&gt;1,"CONFLICT: NI and Check-in Date Already in Use","Correct"), TRUE, "Correct")</f>
        <v/>
      </c>
    </row>
    <row r="3680" spans="1:22" s="14" customFormat="1" x14ac:dyDescent="0.5">
      <c r="A3680" s="10"/>
      <c r="B3680" s="11"/>
      <c r="C3680" s="10"/>
      <c r="D3680" s="10"/>
      <c r="E3680" s="10"/>
      <c r="F3680" s="12"/>
      <c r="G3680" s="10"/>
      <c r="H3680" s="12"/>
      <c r="I3680" s="12"/>
      <c r="J3680" s="13"/>
      <c r="K3680" s="10"/>
      <c r="L3680" s="15" t="str">
        <f ca="1">IF(ISBLANK(F3680), "", DATEDIF(Tenants[[#This Row],[DateOfBirth]],TODAY(),"Y"))</f>
        <v/>
      </c>
      <c r="M3680" s="10"/>
      <c r="N3680" s="10"/>
      <c r="O3680" s="10"/>
      <c r="P3680" s="10"/>
      <c r="Q3680" s="10"/>
      <c r="R3680" s="10"/>
      <c r="S3680" s="10"/>
      <c r="T3680" s="10"/>
      <c r="U3680" s="16" t="str">
        <f t="shared" si="58"/>
        <v/>
      </c>
      <c r="V3680" s="16" t="str" cm="1">
        <f t="array" ref="V3680">_xlfn.IFS(AND(ISBLANK(A3680), OR(B3680&lt;&gt;"",C3680&lt;&gt;"",E3680&lt;&gt;"",F3680&lt;&gt;"",G3680&lt;&gt;"",H3680&lt;&gt;"",J3680&lt;&gt;"",K3680&lt;&gt;"",M3680&lt;&gt;"",N3680&lt;&gt;"",O3680&lt;&gt;"",P3680&lt;&gt;"",Q3680&lt;&gt;"",R3680&lt;&gt;"",S3680&lt;&gt;"",T3680&lt;&gt;"",)), "Address Empty", ISBLANK(A3680), "", ISBLANK(B3680), "Room Number Empty", ISBLANK(C3680), "First Name Empty", ISBLANK(E3680), "Last Name Empty", ISBLANK(F3680), "Date of Birth Empty", ISBLANK(G3680), "NI Number Empty", ISBLANK(H3680), "Check In Date Empty", ISBLANK(J3680), "HB Claim Ref Number Empty", ISBLANK(K3680), "Referral Agency Empty", ISBLANK(M3680), "Gender Empty", ISBLANK(N3680), "Religion Empty", ISBLANK(O3680), "Ethnicity Empty", ISBLANK(P3680), "Nationality Empty", ISBLANK(Q3680), "Disability Empty", ISBLANK(R3680), "Sexual Orientation Empty", ISBLANK(S3680), "Language Empty", ISBLANK(T3680), "Risk Assessment Empty", AND(G3680&lt;&gt;"",H3680&lt;&gt;""), IF(SUMPRODUCT(($G$2:$G$5000=G3680)*($H$2:$H$5000=H3680))&gt;1,"CONFLICT: NI and Check-in Date Already in Use","Correct"), TRUE, "Correct")</f>
        <v/>
      </c>
    </row>
    <row r="3681" spans="1:22" s="14" customFormat="1" x14ac:dyDescent="0.5">
      <c r="A3681" s="10"/>
      <c r="B3681" s="11"/>
      <c r="C3681" s="10"/>
      <c r="D3681" s="10"/>
      <c r="E3681" s="10"/>
      <c r="F3681" s="12"/>
      <c r="G3681" s="10"/>
      <c r="H3681" s="12"/>
      <c r="I3681" s="12"/>
      <c r="J3681" s="13"/>
      <c r="K3681" s="10"/>
      <c r="L3681" s="15" t="str">
        <f ca="1">IF(ISBLANK(F3681), "", DATEDIF(Tenants[[#This Row],[DateOfBirth]],TODAY(),"Y"))</f>
        <v/>
      </c>
      <c r="M3681" s="10"/>
      <c r="N3681" s="10"/>
      <c r="O3681" s="10"/>
      <c r="P3681" s="10"/>
      <c r="Q3681" s="10"/>
      <c r="R3681" s="10"/>
      <c r="S3681" s="10"/>
      <c r="T3681" s="10"/>
      <c r="U3681" s="16" t="str">
        <f t="shared" si="58"/>
        <v/>
      </c>
      <c r="V3681" s="16" t="str" cm="1">
        <f t="array" ref="V3681">_xlfn.IFS(AND(ISBLANK(A3681), OR(B3681&lt;&gt;"",C3681&lt;&gt;"",E3681&lt;&gt;"",F3681&lt;&gt;"",G3681&lt;&gt;"",H3681&lt;&gt;"",J3681&lt;&gt;"",K3681&lt;&gt;"",M3681&lt;&gt;"",N3681&lt;&gt;"",O3681&lt;&gt;"",P3681&lt;&gt;"",Q3681&lt;&gt;"",R3681&lt;&gt;"",S3681&lt;&gt;"",T3681&lt;&gt;"",)), "Address Empty", ISBLANK(A3681), "", ISBLANK(B3681), "Room Number Empty", ISBLANK(C3681), "First Name Empty", ISBLANK(E3681), "Last Name Empty", ISBLANK(F3681), "Date of Birth Empty", ISBLANK(G3681), "NI Number Empty", ISBLANK(H3681), "Check In Date Empty", ISBLANK(J3681), "HB Claim Ref Number Empty", ISBLANK(K3681), "Referral Agency Empty", ISBLANK(M3681), "Gender Empty", ISBLANK(N3681), "Religion Empty", ISBLANK(O3681), "Ethnicity Empty", ISBLANK(P3681), "Nationality Empty", ISBLANK(Q3681), "Disability Empty", ISBLANK(R3681), "Sexual Orientation Empty", ISBLANK(S3681), "Language Empty", ISBLANK(T3681), "Risk Assessment Empty", AND(G3681&lt;&gt;"",H3681&lt;&gt;""), IF(SUMPRODUCT(($G$2:$G$5000=G3681)*($H$2:$H$5000=H3681))&gt;1,"CONFLICT: NI and Check-in Date Already in Use","Correct"), TRUE, "Correct")</f>
        <v/>
      </c>
    </row>
    <row r="3682" spans="1:22" s="14" customFormat="1" x14ac:dyDescent="0.5">
      <c r="A3682" s="10"/>
      <c r="B3682" s="11"/>
      <c r="C3682" s="10"/>
      <c r="D3682" s="10"/>
      <c r="E3682" s="10"/>
      <c r="F3682" s="12"/>
      <c r="G3682" s="10"/>
      <c r="H3682" s="12"/>
      <c r="I3682" s="12"/>
      <c r="J3682" s="13"/>
      <c r="K3682" s="10"/>
      <c r="L3682" s="15" t="str">
        <f ca="1">IF(ISBLANK(F3682), "", DATEDIF(Tenants[[#This Row],[DateOfBirth]],TODAY(),"Y"))</f>
        <v/>
      </c>
      <c r="M3682" s="10"/>
      <c r="N3682" s="10"/>
      <c r="O3682" s="10"/>
      <c r="P3682" s="10"/>
      <c r="Q3682" s="10"/>
      <c r="R3682" s="10"/>
      <c r="S3682" s="10"/>
      <c r="T3682" s="10"/>
      <c r="U3682" s="16" t="str">
        <f t="shared" si="58"/>
        <v/>
      </c>
      <c r="V3682" s="16" t="str" cm="1">
        <f t="array" ref="V3682">_xlfn.IFS(AND(ISBLANK(A3682), OR(B3682&lt;&gt;"",C3682&lt;&gt;"",E3682&lt;&gt;"",F3682&lt;&gt;"",G3682&lt;&gt;"",H3682&lt;&gt;"",J3682&lt;&gt;"",K3682&lt;&gt;"",M3682&lt;&gt;"",N3682&lt;&gt;"",O3682&lt;&gt;"",P3682&lt;&gt;"",Q3682&lt;&gt;"",R3682&lt;&gt;"",S3682&lt;&gt;"",T3682&lt;&gt;"",)), "Address Empty", ISBLANK(A3682), "", ISBLANK(B3682), "Room Number Empty", ISBLANK(C3682), "First Name Empty", ISBLANK(E3682), "Last Name Empty", ISBLANK(F3682), "Date of Birth Empty", ISBLANK(G3682), "NI Number Empty", ISBLANK(H3682), "Check In Date Empty", ISBLANK(J3682), "HB Claim Ref Number Empty", ISBLANK(K3682), "Referral Agency Empty", ISBLANK(M3682), "Gender Empty", ISBLANK(N3682), "Religion Empty", ISBLANK(O3682), "Ethnicity Empty", ISBLANK(P3682), "Nationality Empty", ISBLANK(Q3682), "Disability Empty", ISBLANK(R3682), "Sexual Orientation Empty", ISBLANK(S3682), "Language Empty", ISBLANK(T3682), "Risk Assessment Empty", AND(G3682&lt;&gt;"",H3682&lt;&gt;""), IF(SUMPRODUCT(($G$2:$G$5000=G3682)*($H$2:$H$5000=H3682))&gt;1,"CONFLICT: NI and Check-in Date Already in Use","Correct"), TRUE, "Correct")</f>
        <v/>
      </c>
    </row>
    <row r="3683" spans="1:22" s="14" customFormat="1" x14ac:dyDescent="0.5">
      <c r="A3683" s="10"/>
      <c r="B3683" s="11"/>
      <c r="C3683" s="10"/>
      <c r="D3683" s="10"/>
      <c r="E3683" s="10"/>
      <c r="F3683" s="12"/>
      <c r="G3683" s="10"/>
      <c r="H3683" s="12"/>
      <c r="I3683" s="12"/>
      <c r="J3683" s="13"/>
      <c r="K3683" s="10"/>
      <c r="L3683" s="15" t="str">
        <f ca="1">IF(ISBLANK(F3683), "", DATEDIF(Tenants[[#This Row],[DateOfBirth]],TODAY(),"Y"))</f>
        <v/>
      </c>
      <c r="M3683" s="10"/>
      <c r="N3683" s="10"/>
      <c r="O3683" s="10"/>
      <c r="P3683" s="10"/>
      <c r="Q3683" s="10"/>
      <c r="R3683" s="10"/>
      <c r="S3683" s="10"/>
      <c r="T3683" s="10"/>
      <c r="U3683" s="16" t="str">
        <f t="shared" si="58"/>
        <v/>
      </c>
      <c r="V3683" s="16" t="str" cm="1">
        <f t="array" ref="V3683">_xlfn.IFS(AND(ISBLANK(A3683), OR(B3683&lt;&gt;"",C3683&lt;&gt;"",E3683&lt;&gt;"",F3683&lt;&gt;"",G3683&lt;&gt;"",H3683&lt;&gt;"",J3683&lt;&gt;"",K3683&lt;&gt;"",M3683&lt;&gt;"",N3683&lt;&gt;"",O3683&lt;&gt;"",P3683&lt;&gt;"",Q3683&lt;&gt;"",R3683&lt;&gt;"",S3683&lt;&gt;"",T3683&lt;&gt;"",)), "Address Empty", ISBLANK(A3683), "", ISBLANK(B3683), "Room Number Empty", ISBLANK(C3683), "First Name Empty", ISBLANK(E3683), "Last Name Empty", ISBLANK(F3683), "Date of Birth Empty", ISBLANK(G3683), "NI Number Empty", ISBLANK(H3683), "Check In Date Empty", ISBLANK(J3683), "HB Claim Ref Number Empty", ISBLANK(K3683), "Referral Agency Empty", ISBLANK(M3683), "Gender Empty", ISBLANK(N3683), "Religion Empty", ISBLANK(O3683), "Ethnicity Empty", ISBLANK(P3683), "Nationality Empty", ISBLANK(Q3683), "Disability Empty", ISBLANK(R3683), "Sexual Orientation Empty", ISBLANK(S3683), "Language Empty", ISBLANK(T3683), "Risk Assessment Empty", AND(G3683&lt;&gt;"",H3683&lt;&gt;""), IF(SUMPRODUCT(($G$2:$G$5000=G3683)*($H$2:$H$5000=H3683))&gt;1,"CONFLICT: NI and Check-in Date Already in Use","Correct"), TRUE, "Correct")</f>
        <v/>
      </c>
    </row>
    <row r="3684" spans="1:22" s="14" customFormat="1" x14ac:dyDescent="0.5">
      <c r="A3684" s="10"/>
      <c r="B3684" s="11"/>
      <c r="C3684" s="10"/>
      <c r="D3684" s="10"/>
      <c r="E3684" s="10"/>
      <c r="F3684" s="12"/>
      <c r="G3684" s="10"/>
      <c r="H3684" s="12"/>
      <c r="I3684" s="12"/>
      <c r="J3684" s="13"/>
      <c r="K3684" s="10"/>
      <c r="L3684" s="15" t="str">
        <f ca="1">IF(ISBLANK(F3684), "", DATEDIF(Tenants[[#This Row],[DateOfBirth]],TODAY(),"Y"))</f>
        <v/>
      </c>
      <c r="M3684" s="10"/>
      <c r="N3684" s="10"/>
      <c r="O3684" s="10"/>
      <c r="P3684" s="10"/>
      <c r="Q3684" s="10"/>
      <c r="R3684" s="10"/>
      <c r="S3684" s="10"/>
      <c r="T3684" s="10"/>
      <c r="U3684" s="16" t="str">
        <f t="shared" si="58"/>
        <v/>
      </c>
      <c r="V3684" s="16" t="str" cm="1">
        <f t="array" ref="V3684">_xlfn.IFS(AND(ISBLANK(A3684), OR(B3684&lt;&gt;"",C3684&lt;&gt;"",E3684&lt;&gt;"",F3684&lt;&gt;"",G3684&lt;&gt;"",H3684&lt;&gt;"",J3684&lt;&gt;"",K3684&lt;&gt;"",M3684&lt;&gt;"",N3684&lt;&gt;"",O3684&lt;&gt;"",P3684&lt;&gt;"",Q3684&lt;&gt;"",R3684&lt;&gt;"",S3684&lt;&gt;"",T3684&lt;&gt;"",)), "Address Empty", ISBLANK(A3684), "", ISBLANK(B3684), "Room Number Empty", ISBLANK(C3684), "First Name Empty", ISBLANK(E3684), "Last Name Empty", ISBLANK(F3684), "Date of Birth Empty", ISBLANK(G3684), "NI Number Empty", ISBLANK(H3684), "Check In Date Empty", ISBLANK(J3684), "HB Claim Ref Number Empty", ISBLANK(K3684), "Referral Agency Empty", ISBLANK(M3684), "Gender Empty", ISBLANK(N3684), "Religion Empty", ISBLANK(O3684), "Ethnicity Empty", ISBLANK(P3684), "Nationality Empty", ISBLANK(Q3684), "Disability Empty", ISBLANK(R3684), "Sexual Orientation Empty", ISBLANK(S3684), "Language Empty", ISBLANK(T3684), "Risk Assessment Empty", AND(G3684&lt;&gt;"",H3684&lt;&gt;""), IF(SUMPRODUCT(($G$2:$G$5000=G3684)*($H$2:$H$5000=H3684))&gt;1,"CONFLICT: NI and Check-in Date Already in Use","Correct"), TRUE, "Correct")</f>
        <v/>
      </c>
    </row>
    <row r="3685" spans="1:22" s="14" customFormat="1" x14ac:dyDescent="0.5">
      <c r="A3685" s="10"/>
      <c r="B3685" s="11"/>
      <c r="C3685" s="10"/>
      <c r="D3685" s="10"/>
      <c r="E3685" s="10"/>
      <c r="F3685" s="12"/>
      <c r="G3685" s="10"/>
      <c r="H3685" s="12"/>
      <c r="I3685" s="12"/>
      <c r="J3685" s="13"/>
      <c r="K3685" s="10"/>
      <c r="L3685" s="15" t="str">
        <f ca="1">IF(ISBLANK(F3685), "", DATEDIF(Tenants[[#This Row],[DateOfBirth]],TODAY(),"Y"))</f>
        <v/>
      </c>
      <c r="M3685" s="10"/>
      <c r="N3685" s="10"/>
      <c r="O3685" s="10"/>
      <c r="P3685" s="10"/>
      <c r="Q3685" s="10"/>
      <c r="R3685" s="10"/>
      <c r="S3685" s="10"/>
      <c r="T3685" s="10"/>
      <c r="U3685" s="16" t="str">
        <f t="shared" si="58"/>
        <v/>
      </c>
      <c r="V3685" s="16" t="str" cm="1">
        <f t="array" ref="V3685">_xlfn.IFS(AND(ISBLANK(A3685), OR(B3685&lt;&gt;"",C3685&lt;&gt;"",E3685&lt;&gt;"",F3685&lt;&gt;"",G3685&lt;&gt;"",H3685&lt;&gt;"",J3685&lt;&gt;"",K3685&lt;&gt;"",M3685&lt;&gt;"",N3685&lt;&gt;"",O3685&lt;&gt;"",P3685&lt;&gt;"",Q3685&lt;&gt;"",R3685&lt;&gt;"",S3685&lt;&gt;"",T3685&lt;&gt;"",)), "Address Empty", ISBLANK(A3685), "", ISBLANK(B3685), "Room Number Empty", ISBLANK(C3685), "First Name Empty", ISBLANK(E3685), "Last Name Empty", ISBLANK(F3685), "Date of Birth Empty", ISBLANK(G3685), "NI Number Empty", ISBLANK(H3685), "Check In Date Empty", ISBLANK(J3685), "HB Claim Ref Number Empty", ISBLANK(K3685), "Referral Agency Empty", ISBLANK(M3685), "Gender Empty", ISBLANK(N3685), "Religion Empty", ISBLANK(O3685), "Ethnicity Empty", ISBLANK(P3685), "Nationality Empty", ISBLANK(Q3685), "Disability Empty", ISBLANK(R3685), "Sexual Orientation Empty", ISBLANK(S3685), "Language Empty", ISBLANK(T3685), "Risk Assessment Empty", AND(G3685&lt;&gt;"",H3685&lt;&gt;""), IF(SUMPRODUCT(($G$2:$G$5000=G3685)*($H$2:$H$5000=H3685))&gt;1,"CONFLICT: NI and Check-in Date Already in Use","Correct"), TRUE, "Correct")</f>
        <v/>
      </c>
    </row>
    <row r="3686" spans="1:22" s="14" customFormat="1" x14ac:dyDescent="0.5">
      <c r="A3686" s="10"/>
      <c r="B3686" s="11"/>
      <c r="C3686" s="10"/>
      <c r="D3686" s="10"/>
      <c r="E3686" s="10"/>
      <c r="F3686" s="12"/>
      <c r="G3686" s="10"/>
      <c r="H3686" s="12"/>
      <c r="I3686" s="12"/>
      <c r="J3686" s="13"/>
      <c r="K3686" s="10"/>
      <c r="L3686" s="15" t="str">
        <f ca="1">IF(ISBLANK(F3686), "", DATEDIF(Tenants[[#This Row],[DateOfBirth]],TODAY(),"Y"))</f>
        <v/>
      </c>
      <c r="M3686" s="10"/>
      <c r="N3686" s="10"/>
      <c r="O3686" s="10"/>
      <c r="P3686" s="10"/>
      <c r="Q3686" s="10"/>
      <c r="R3686" s="10"/>
      <c r="S3686" s="10"/>
      <c r="T3686" s="10"/>
      <c r="U3686" s="16" t="str">
        <f t="shared" si="58"/>
        <v/>
      </c>
      <c r="V3686" s="16" t="str" cm="1">
        <f t="array" ref="V3686">_xlfn.IFS(AND(ISBLANK(A3686), OR(B3686&lt;&gt;"",C3686&lt;&gt;"",E3686&lt;&gt;"",F3686&lt;&gt;"",G3686&lt;&gt;"",H3686&lt;&gt;"",J3686&lt;&gt;"",K3686&lt;&gt;"",M3686&lt;&gt;"",N3686&lt;&gt;"",O3686&lt;&gt;"",P3686&lt;&gt;"",Q3686&lt;&gt;"",R3686&lt;&gt;"",S3686&lt;&gt;"",T3686&lt;&gt;"",)), "Address Empty", ISBLANK(A3686), "", ISBLANK(B3686), "Room Number Empty", ISBLANK(C3686), "First Name Empty", ISBLANK(E3686), "Last Name Empty", ISBLANK(F3686), "Date of Birth Empty", ISBLANK(G3686), "NI Number Empty", ISBLANK(H3686), "Check In Date Empty", ISBLANK(J3686), "HB Claim Ref Number Empty", ISBLANK(K3686), "Referral Agency Empty", ISBLANK(M3686), "Gender Empty", ISBLANK(N3686), "Religion Empty", ISBLANK(O3686), "Ethnicity Empty", ISBLANK(P3686), "Nationality Empty", ISBLANK(Q3686), "Disability Empty", ISBLANK(R3686), "Sexual Orientation Empty", ISBLANK(S3686), "Language Empty", ISBLANK(T3686), "Risk Assessment Empty", AND(G3686&lt;&gt;"",H3686&lt;&gt;""), IF(SUMPRODUCT(($G$2:$G$5000=G3686)*($H$2:$H$5000=H3686))&gt;1,"CONFLICT: NI and Check-in Date Already in Use","Correct"), TRUE, "Correct")</f>
        <v/>
      </c>
    </row>
    <row r="3687" spans="1:22" s="14" customFormat="1" x14ac:dyDescent="0.5">
      <c r="A3687" s="10"/>
      <c r="B3687" s="11"/>
      <c r="C3687" s="10"/>
      <c r="D3687" s="10"/>
      <c r="E3687" s="10"/>
      <c r="F3687" s="12"/>
      <c r="G3687" s="10"/>
      <c r="H3687" s="12"/>
      <c r="I3687" s="12"/>
      <c r="J3687" s="13"/>
      <c r="K3687" s="10"/>
      <c r="L3687" s="15" t="str">
        <f ca="1">IF(ISBLANK(F3687), "", DATEDIF(Tenants[[#This Row],[DateOfBirth]],TODAY(),"Y"))</f>
        <v/>
      </c>
      <c r="M3687" s="10"/>
      <c r="N3687" s="10"/>
      <c r="O3687" s="10"/>
      <c r="P3687" s="10"/>
      <c r="Q3687" s="10"/>
      <c r="R3687" s="10"/>
      <c r="S3687" s="10"/>
      <c r="T3687" s="10"/>
      <c r="U3687" s="16" t="str">
        <f t="shared" si="58"/>
        <v/>
      </c>
      <c r="V3687" s="16" t="str" cm="1">
        <f t="array" ref="V3687">_xlfn.IFS(AND(ISBLANK(A3687), OR(B3687&lt;&gt;"",C3687&lt;&gt;"",E3687&lt;&gt;"",F3687&lt;&gt;"",G3687&lt;&gt;"",H3687&lt;&gt;"",J3687&lt;&gt;"",K3687&lt;&gt;"",M3687&lt;&gt;"",N3687&lt;&gt;"",O3687&lt;&gt;"",P3687&lt;&gt;"",Q3687&lt;&gt;"",R3687&lt;&gt;"",S3687&lt;&gt;"",T3687&lt;&gt;"",)), "Address Empty", ISBLANK(A3687), "", ISBLANK(B3687), "Room Number Empty", ISBLANK(C3687), "First Name Empty", ISBLANK(E3687), "Last Name Empty", ISBLANK(F3687), "Date of Birth Empty", ISBLANK(G3687), "NI Number Empty", ISBLANK(H3687), "Check In Date Empty", ISBLANK(J3687), "HB Claim Ref Number Empty", ISBLANK(K3687), "Referral Agency Empty", ISBLANK(M3687), "Gender Empty", ISBLANK(N3687), "Religion Empty", ISBLANK(O3687), "Ethnicity Empty", ISBLANK(P3687), "Nationality Empty", ISBLANK(Q3687), "Disability Empty", ISBLANK(R3687), "Sexual Orientation Empty", ISBLANK(S3687), "Language Empty", ISBLANK(T3687), "Risk Assessment Empty", AND(G3687&lt;&gt;"",H3687&lt;&gt;""), IF(SUMPRODUCT(($G$2:$G$5000=G3687)*($H$2:$H$5000=H3687))&gt;1,"CONFLICT: NI and Check-in Date Already in Use","Correct"), TRUE, "Correct")</f>
        <v/>
      </c>
    </row>
    <row r="3688" spans="1:22" s="14" customFormat="1" x14ac:dyDescent="0.5">
      <c r="A3688" s="10"/>
      <c r="B3688" s="11"/>
      <c r="C3688" s="10"/>
      <c r="D3688" s="10"/>
      <c r="E3688" s="10"/>
      <c r="F3688" s="12"/>
      <c r="G3688" s="10"/>
      <c r="H3688" s="12"/>
      <c r="I3688" s="12"/>
      <c r="J3688" s="13"/>
      <c r="K3688" s="10"/>
      <c r="L3688" s="15" t="str">
        <f ca="1">IF(ISBLANK(F3688), "", DATEDIF(Tenants[[#This Row],[DateOfBirth]],TODAY(),"Y"))</f>
        <v/>
      </c>
      <c r="M3688" s="10"/>
      <c r="N3688" s="10"/>
      <c r="O3688" s="10"/>
      <c r="P3688" s="10"/>
      <c r="Q3688" s="10"/>
      <c r="R3688" s="10"/>
      <c r="S3688" s="10"/>
      <c r="T3688" s="10"/>
      <c r="U3688" s="16" t="str">
        <f t="shared" si="58"/>
        <v/>
      </c>
      <c r="V3688" s="16" t="str" cm="1">
        <f t="array" ref="V3688">_xlfn.IFS(AND(ISBLANK(A3688), OR(B3688&lt;&gt;"",C3688&lt;&gt;"",E3688&lt;&gt;"",F3688&lt;&gt;"",G3688&lt;&gt;"",H3688&lt;&gt;"",J3688&lt;&gt;"",K3688&lt;&gt;"",M3688&lt;&gt;"",N3688&lt;&gt;"",O3688&lt;&gt;"",P3688&lt;&gt;"",Q3688&lt;&gt;"",R3688&lt;&gt;"",S3688&lt;&gt;"",T3688&lt;&gt;"",)), "Address Empty", ISBLANK(A3688), "", ISBLANK(B3688), "Room Number Empty", ISBLANK(C3688), "First Name Empty", ISBLANK(E3688), "Last Name Empty", ISBLANK(F3688), "Date of Birth Empty", ISBLANK(G3688), "NI Number Empty", ISBLANK(H3688), "Check In Date Empty", ISBLANK(J3688), "HB Claim Ref Number Empty", ISBLANK(K3688), "Referral Agency Empty", ISBLANK(M3688), "Gender Empty", ISBLANK(N3688), "Religion Empty", ISBLANK(O3688), "Ethnicity Empty", ISBLANK(P3688), "Nationality Empty", ISBLANK(Q3688), "Disability Empty", ISBLANK(R3688), "Sexual Orientation Empty", ISBLANK(S3688), "Language Empty", ISBLANK(T3688), "Risk Assessment Empty", AND(G3688&lt;&gt;"",H3688&lt;&gt;""), IF(SUMPRODUCT(($G$2:$G$5000=G3688)*($H$2:$H$5000=H3688))&gt;1,"CONFLICT: NI and Check-in Date Already in Use","Correct"), TRUE, "Correct")</f>
        <v/>
      </c>
    </row>
    <row r="3689" spans="1:22" s="14" customFormat="1" x14ac:dyDescent="0.5">
      <c r="A3689" s="10"/>
      <c r="B3689" s="11"/>
      <c r="C3689" s="10"/>
      <c r="D3689" s="10"/>
      <c r="E3689" s="10"/>
      <c r="F3689" s="12"/>
      <c r="G3689" s="10"/>
      <c r="H3689" s="12"/>
      <c r="I3689" s="12"/>
      <c r="J3689" s="13"/>
      <c r="K3689" s="10"/>
      <c r="L3689" s="15" t="str">
        <f ca="1">IF(ISBLANK(F3689), "", DATEDIF(Tenants[[#This Row],[DateOfBirth]],TODAY(),"Y"))</f>
        <v/>
      </c>
      <c r="M3689" s="10"/>
      <c r="N3689" s="10"/>
      <c r="O3689" s="10"/>
      <c r="P3689" s="10"/>
      <c r="Q3689" s="10"/>
      <c r="R3689" s="10"/>
      <c r="S3689" s="10"/>
      <c r="T3689" s="10"/>
      <c r="U3689" s="16" t="str">
        <f t="shared" si="58"/>
        <v/>
      </c>
      <c r="V3689" s="16" t="str" cm="1">
        <f t="array" ref="V3689">_xlfn.IFS(AND(ISBLANK(A3689), OR(B3689&lt;&gt;"",C3689&lt;&gt;"",E3689&lt;&gt;"",F3689&lt;&gt;"",G3689&lt;&gt;"",H3689&lt;&gt;"",J3689&lt;&gt;"",K3689&lt;&gt;"",M3689&lt;&gt;"",N3689&lt;&gt;"",O3689&lt;&gt;"",P3689&lt;&gt;"",Q3689&lt;&gt;"",R3689&lt;&gt;"",S3689&lt;&gt;"",T3689&lt;&gt;"",)), "Address Empty", ISBLANK(A3689), "", ISBLANK(B3689), "Room Number Empty", ISBLANK(C3689), "First Name Empty", ISBLANK(E3689), "Last Name Empty", ISBLANK(F3689), "Date of Birth Empty", ISBLANK(G3689), "NI Number Empty", ISBLANK(H3689), "Check In Date Empty", ISBLANK(J3689), "HB Claim Ref Number Empty", ISBLANK(K3689), "Referral Agency Empty", ISBLANK(M3689), "Gender Empty", ISBLANK(N3689), "Religion Empty", ISBLANK(O3689), "Ethnicity Empty", ISBLANK(P3689), "Nationality Empty", ISBLANK(Q3689), "Disability Empty", ISBLANK(R3689), "Sexual Orientation Empty", ISBLANK(S3689), "Language Empty", ISBLANK(T3689), "Risk Assessment Empty", AND(G3689&lt;&gt;"",H3689&lt;&gt;""), IF(SUMPRODUCT(($G$2:$G$5000=G3689)*($H$2:$H$5000=H3689))&gt;1,"CONFLICT: NI and Check-in Date Already in Use","Correct"), TRUE, "Correct")</f>
        <v/>
      </c>
    </row>
    <row r="3690" spans="1:22" s="14" customFormat="1" x14ac:dyDescent="0.5">
      <c r="A3690" s="10"/>
      <c r="B3690" s="11"/>
      <c r="C3690" s="10"/>
      <c r="D3690" s="10"/>
      <c r="E3690" s="10"/>
      <c r="F3690" s="12"/>
      <c r="G3690" s="10"/>
      <c r="H3690" s="12"/>
      <c r="I3690" s="12"/>
      <c r="J3690" s="13"/>
      <c r="K3690" s="10"/>
      <c r="L3690" s="15" t="str">
        <f ca="1">IF(ISBLANK(F3690), "", DATEDIF(Tenants[[#This Row],[DateOfBirth]],TODAY(),"Y"))</f>
        <v/>
      </c>
      <c r="M3690" s="10"/>
      <c r="N3690" s="10"/>
      <c r="O3690" s="10"/>
      <c r="P3690" s="10"/>
      <c r="Q3690" s="10"/>
      <c r="R3690" s="10"/>
      <c r="S3690" s="10"/>
      <c r="T3690" s="10"/>
      <c r="U3690" s="16" t="str">
        <f t="shared" si="58"/>
        <v/>
      </c>
      <c r="V3690" s="16" t="str" cm="1">
        <f t="array" ref="V3690">_xlfn.IFS(AND(ISBLANK(A3690), OR(B3690&lt;&gt;"",C3690&lt;&gt;"",E3690&lt;&gt;"",F3690&lt;&gt;"",G3690&lt;&gt;"",H3690&lt;&gt;"",J3690&lt;&gt;"",K3690&lt;&gt;"",M3690&lt;&gt;"",N3690&lt;&gt;"",O3690&lt;&gt;"",P3690&lt;&gt;"",Q3690&lt;&gt;"",R3690&lt;&gt;"",S3690&lt;&gt;"",T3690&lt;&gt;"",)), "Address Empty", ISBLANK(A3690), "", ISBLANK(B3690), "Room Number Empty", ISBLANK(C3690), "First Name Empty", ISBLANK(E3690), "Last Name Empty", ISBLANK(F3690), "Date of Birth Empty", ISBLANK(G3690), "NI Number Empty", ISBLANK(H3690), "Check In Date Empty", ISBLANK(J3690), "HB Claim Ref Number Empty", ISBLANK(K3690), "Referral Agency Empty", ISBLANK(M3690), "Gender Empty", ISBLANK(N3690), "Religion Empty", ISBLANK(O3690), "Ethnicity Empty", ISBLANK(P3690), "Nationality Empty", ISBLANK(Q3690), "Disability Empty", ISBLANK(R3690), "Sexual Orientation Empty", ISBLANK(S3690), "Language Empty", ISBLANK(T3690), "Risk Assessment Empty", AND(G3690&lt;&gt;"",H3690&lt;&gt;""), IF(SUMPRODUCT(($G$2:$G$5000=G3690)*($H$2:$H$5000=H3690))&gt;1,"CONFLICT: NI and Check-in Date Already in Use","Correct"), TRUE, "Correct")</f>
        <v/>
      </c>
    </row>
    <row r="3691" spans="1:22" s="14" customFormat="1" x14ac:dyDescent="0.5">
      <c r="A3691" s="10"/>
      <c r="B3691" s="11"/>
      <c r="C3691" s="10"/>
      <c r="D3691" s="10"/>
      <c r="E3691" s="10"/>
      <c r="F3691" s="12"/>
      <c r="G3691" s="10"/>
      <c r="H3691" s="12"/>
      <c r="I3691" s="12"/>
      <c r="J3691" s="13"/>
      <c r="K3691" s="10"/>
      <c r="L3691" s="15" t="str">
        <f ca="1">IF(ISBLANK(F3691), "", DATEDIF(Tenants[[#This Row],[DateOfBirth]],TODAY(),"Y"))</f>
        <v/>
      </c>
      <c r="M3691" s="10"/>
      <c r="N3691" s="10"/>
      <c r="O3691" s="10"/>
      <c r="P3691" s="10"/>
      <c r="Q3691" s="10"/>
      <c r="R3691" s="10"/>
      <c r="S3691" s="10"/>
      <c r="T3691" s="10"/>
      <c r="U3691" s="16" t="str">
        <f t="shared" si="58"/>
        <v/>
      </c>
      <c r="V3691" s="16" t="str" cm="1">
        <f t="array" ref="V3691">_xlfn.IFS(AND(ISBLANK(A3691), OR(B3691&lt;&gt;"",C3691&lt;&gt;"",E3691&lt;&gt;"",F3691&lt;&gt;"",G3691&lt;&gt;"",H3691&lt;&gt;"",J3691&lt;&gt;"",K3691&lt;&gt;"",M3691&lt;&gt;"",N3691&lt;&gt;"",O3691&lt;&gt;"",P3691&lt;&gt;"",Q3691&lt;&gt;"",R3691&lt;&gt;"",S3691&lt;&gt;"",T3691&lt;&gt;"",)), "Address Empty", ISBLANK(A3691), "", ISBLANK(B3691), "Room Number Empty", ISBLANK(C3691), "First Name Empty", ISBLANK(E3691), "Last Name Empty", ISBLANK(F3691), "Date of Birth Empty", ISBLANK(G3691), "NI Number Empty", ISBLANK(H3691), "Check In Date Empty", ISBLANK(J3691), "HB Claim Ref Number Empty", ISBLANK(K3691), "Referral Agency Empty", ISBLANK(M3691), "Gender Empty", ISBLANK(N3691), "Religion Empty", ISBLANK(O3691), "Ethnicity Empty", ISBLANK(P3691), "Nationality Empty", ISBLANK(Q3691), "Disability Empty", ISBLANK(R3691), "Sexual Orientation Empty", ISBLANK(S3691), "Language Empty", ISBLANK(T3691), "Risk Assessment Empty", AND(G3691&lt;&gt;"",H3691&lt;&gt;""), IF(SUMPRODUCT(($G$2:$G$5000=G3691)*($H$2:$H$5000=H3691))&gt;1,"CONFLICT: NI and Check-in Date Already in Use","Correct"), TRUE, "Correct")</f>
        <v/>
      </c>
    </row>
    <row r="3692" spans="1:22" s="14" customFormat="1" x14ac:dyDescent="0.5">
      <c r="A3692" s="10"/>
      <c r="B3692" s="11"/>
      <c r="C3692" s="10"/>
      <c r="D3692" s="10"/>
      <c r="E3692" s="10"/>
      <c r="F3692" s="12"/>
      <c r="G3692" s="10"/>
      <c r="H3692" s="12"/>
      <c r="I3692" s="12"/>
      <c r="J3692" s="13"/>
      <c r="K3692" s="10"/>
      <c r="L3692" s="15" t="str">
        <f ca="1">IF(ISBLANK(F3692), "", DATEDIF(Tenants[[#This Row],[DateOfBirth]],TODAY(),"Y"))</f>
        <v/>
      </c>
      <c r="M3692" s="10"/>
      <c r="N3692" s="10"/>
      <c r="O3692" s="10"/>
      <c r="P3692" s="10"/>
      <c r="Q3692" s="10"/>
      <c r="R3692" s="10"/>
      <c r="S3692" s="10"/>
      <c r="T3692" s="10"/>
      <c r="U3692" s="16" t="str">
        <f t="shared" ref="U3692:U3755" si="59">IF(AND(ISBLANK(H3692),ISBLANK(I3692)),"",IF(ISBLANK(I3692),"ONGOING",DATEDIF(H3692,I3692,"Y")&amp;" YEAR(S) "&amp;DATEDIF(H3692,I3692,"YM")&amp;" MONTH(S)"))</f>
        <v/>
      </c>
      <c r="V3692" s="16" t="str" cm="1">
        <f t="array" ref="V3692">_xlfn.IFS(AND(ISBLANK(A3692), OR(B3692&lt;&gt;"",C3692&lt;&gt;"",E3692&lt;&gt;"",F3692&lt;&gt;"",G3692&lt;&gt;"",H3692&lt;&gt;"",J3692&lt;&gt;"",K3692&lt;&gt;"",M3692&lt;&gt;"",N3692&lt;&gt;"",O3692&lt;&gt;"",P3692&lt;&gt;"",Q3692&lt;&gt;"",R3692&lt;&gt;"",S3692&lt;&gt;"",T3692&lt;&gt;"",)), "Address Empty", ISBLANK(A3692), "", ISBLANK(B3692), "Room Number Empty", ISBLANK(C3692), "First Name Empty", ISBLANK(E3692), "Last Name Empty", ISBLANK(F3692), "Date of Birth Empty", ISBLANK(G3692), "NI Number Empty", ISBLANK(H3692), "Check In Date Empty", ISBLANK(J3692), "HB Claim Ref Number Empty", ISBLANK(K3692), "Referral Agency Empty", ISBLANK(M3692), "Gender Empty", ISBLANK(N3692), "Religion Empty", ISBLANK(O3692), "Ethnicity Empty", ISBLANK(P3692), "Nationality Empty", ISBLANK(Q3692), "Disability Empty", ISBLANK(R3692), "Sexual Orientation Empty", ISBLANK(S3692), "Language Empty", ISBLANK(T3692), "Risk Assessment Empty", AND(G3692&lt;&gt;"",H3692&lt;&gt;""), IF(SUMPRODUCT(($G$2:$G$5000=G3692)*($H$2:$H$5000=H3692))&gt;1,"CONFLICT: NI and Check-in Date Already in Use","Correct"), TRUE, "Correct")</f>
        <v/>
      </c>
    </row>
    <row r="3693" spans="1:22" s="14" customFormat="1" x14ac:dyDescent="0.5">
      <c r="A3693" s="10"/>
      <c r="B3693" s="11"/>
      <c r="C3693" s="10"/>
      <c r="D3693" s="10"/>
      <c r="E3693" s="10"/>
      <c r="F3693" s="12"/>
      <c r="G3693" s="10"/>
      <c r="H3693" s="12"/>
      <c r="I3693" s="12"/>
      <c r="J3693" s="13"/>
      <c r="K3693" s="10"/>
      <c r="L3693" s="15" t="str">
        <f ca="1">IF(ISBLANK(F3693), "", DATEDIF(Tenants[[#This Row],[DateOfBirth]],TODAY(),"Y"))</f>
        <v/>
      </c>
      <c r="M3693" s="10"/>
      <c r="N3693" s="10"/>
      <c r="O3693" s="10"/>
      <c r="P3693" s="10"/>
      <c r="Q3693" s="10"/>
      <c r="R3693" s="10"/>
      <c r="S3693" s="10"/>
      <c r="T3693" s="10"/>
      <c r="U3693" s="16" t="str">
        <f t="shared" si="59"/>
        <v/>
      </c>
      <c r="V3693" s="16" t="str" cm="1">
        <f t="array" ref="V3693">_xlfn.IFS(AND(ISBLANK(A3693), OR(B3693&lt;&gt;"",C3693&lt;&gt;"",E3693&lt;&gt;"",F3693&lt;&gt;"",G3693&lt;&gt;"",H3693&lt;&gt;"",J3693&lt;&gt;"",K3693&lt;&gt;"",M3693&lt;&gt;"",N3693&lt;&gt;"",O3693&lt;&gt;"",P3693&lt;&gt;"",Q3693&lt;&gt;"",R3693&lt;&gt;"",S3693&lt;&gt;"",T3693&lt;&gt;"",)), "Address Empty", ISBLANK(A3693), "", ISBLANK(B3693), "Room Number Empty", ISBLANK(C3693), "First Name Empty", ISBLANK(E3693), "Last Name Empty", ISBLANK(F3693), "Date of Birth Empty", ISBLANK(G3693), "NI Number Empty", ISBLANK(H3693), "Check In Date Empty", ISBLANK(J3693), "HB Claim Ref Number Empty", ISBLANK(K3693), "Referral Agency Empty", ISBLANK(M3693), "Gender Empty", ISBLANK(N3693), "Religion Empty", ISBLANK(O3693), "Ethnicity Empty", ISBLANK(P3693), "Nationality Empty", ISBLANK(Q3693), "Disability Empty", ISBLANK(R3693), "Sexual Orientation Empty", ISBLANK(S3693), "Language Empty", ISBLANK(T3693), "Risk Assessment Empty", AND(G3693&lt;&gt;"",H3693&lt;&gt;""), IF(SUMPRODUCT(($G$2:$G$5000=G3693)*($H$2:$H$5000=H3693))&gt;1,"CONFLICT: NI and Check-in Date Already in Use","Correct"), TRUE, "Correct")</f>
        <v/>
      </c>
    </row>
    <row r="3694" spans="1:22" s="14" customFormat="1" x14ac:dyDescent="0.5">
      <c r="A3694" s="10"/>
      <c r="B3694" s="11"/>
      <c r="C3694" s="10"/>
      <c r="D3694" s="10"/>
      <c r="E3694" s="10"/>
      <c r="F3694" s="12"/>
      <c r="G3694" s="10"/>
      <c r="H3694" s="12"/>
      <c r="I3694" s="12"/>
      <c r="J3694" s="13"/>
      <c r="K3694" s="10"/>
      <c r="L3694" s="15" t="str">
        <f ca="1">IF(ISBLANK(F3694), "", DATEDIF(Tenants[[#This Row],[DateOfBirth]],TODAY(),"Y"))</f>
        <v/>
      </c>
      <c r="M3694" s="10"/>
      <c r="N3694" s="10"/>
      <c r="O3694" s="10"/>
      <c r="P3694" s="10"/>
      <c r="Q3694" s="10"/>
      <c r="R3694" s="10"/>
      <c r="S3694" s="10"/>
      <c r="T3694" s="10"/>
      <c r="U3694" s="16" t="str">
        <f t="shared" si="59"/>
        <v/>
      </c>
      <c r="V3694" s="16" t="str" cm="1">
        <f t="array" ref="V3694">_xlfn.IFS(AND(ISBLANK(A3694), OR(B3694&lt;&gt;"",C3694&lt;&gt;"",E3694&lt;&gt;"",F3694&lt;&gt;"",G3694&lt;&gt;"",H3694&lt;&gt;"",J3694&lt;&gt;"",K3694&lt;&gt;"",M3694&lt;&gt;"",N3694&lt;&gt;"",O3694&lt;&gt;"",P3694&lt;&gt;"",Q3694&lt;&gt;"",R3694&lt;&gt;"",S3694&lt;&gt;"",T3694&lt;&gt;"",)), "Address Empty", ISBLANK(A3694), "", ISBLANK(B3694), "Room Number Empty", ISBLANK(C3694), "First Name Empty", ISBLANK(E3694), "Last Name Empty", ISBLANK(F3694), "Date of Birth Empty", ISBLANK(G3694), "NI Number Empty", ISBLANK(H3694), "Check In Date Empty", ISBLANK(J3694), "HB Claim Ref Number Empty", ISBLANK(K3694), "Referral Agency Empty", ISBLANK(M3694), "Gender Empty", ISBLANK(N3694), "Religion Empty", ISBLANK(O3694), "Ethnicity Empty", ISBLANK(P3694), "Nationality Empty", ISBLANK(Q3694), "Disability Empty", ISBLANK(R3694), "Sexual Orientation Empty", ISBLANK(S3694), "Language Empty", ISBLANK(T3694), "Risk Assessment Empty", AND(G3694&lt;&gt;"",H3694&lt;&gt;""), IF(SUMPRODUCT(($G$2:$G$5000=G3694)*($H$2:$H$5000=H3694))&gt;1,"CONFLICT: NI and Check-in Date Already in Use","Correct"), TRUE, "Correct")</f>
        <v/>
      </c>
    </row>
    <row r="3695" spans="1:22" s="14" customFormat="1" x14ac:dyDescent="0.5">
      <c r="A3695" s="10"/>
      <c r="B3695" s="11"/>
      <c r="C3695" s="10"/>
      <c r="D3695" s="10"/>
      <c r="E3695" s="10"/>
      <c r="F3695" s="12"/>
      <c r="G3695" s="10"/>
      <c r="H3695" s="12"/>
      <c r="I3695" s="12"/>
      <c r="J3695" s="13"/>
      <c r="K3695" s="10"/>
      <c r="L3695" s="15" t="str">
        <f ca="1">IF(ISBLANK(F3695), "", DATEDIF(Tenants[[#This Row],[DateOfBirth]],TODAY(),"Y"))</f>
        <v/>
      </c>
      <c r="M3695" s="10"/>
      <c r="N3695" s="10"/>
      <c r="O3695" s="10"/>
      <c r="P3695" s="10"/>
      <c r="Q3695" s="10"/>
      <c r="R3695" s="10"/>
      <c r="S3695" s="10"/>
      <c r="T3695" s="10"/>
      <c r="U3695" s="16" t="str">
        <f t="shared" si="59"/>
        <v/>
      </c>
      <c r="V3695" s="16" t="str" cm="1">
        <f t="array" ref="V3695">_xlfn.IFS(AND(ISBLANK(A3695), OR(B3695&lt;&gt;"",C3695&lt;&gt;"",E3695&lt;&gt;"",F3695&lt;&gt;"",G3695&lt;&gt;"",H3695&lt;&gt;"",J3695&lt;&gt;"",K3695&lt;&gt;"",M3695&lt;&gt;"",N3695&lt;&gt;"",O3695&lt;&gt;"",P3695&lt;&gt;"",Q3695&lt;&gt;"",R3695&lt;&gt;"",S3695&lt;&gt;"",T3695&lt;&gt;"",)), "Address Empty", ISBLANK(A3695), "", ISBLANK(B3695), "Room Number Empty", ISBLANK(C3695), "First Name Empty", ISBLANK(E3695), "Last Name Empty", ISBLANK(F3695), "Date of Birth Empty", ISBLANK(G3695), "NI Number Empty", ISBLANK(H3695), "Check In Date Empty", ISBLANK(J3695), "HB Claim Ref Number Empty", ISBLANK(K3695), "Referral Agency Empty", ISBLANK(M3695), "Gender Empty", ISBLANK(N3695), "Religion Empty", ISBLANK(O3695), "Ethnicity Empty", ISBLANK(P3695), "Nationality Empty", ISBLANK(Q3695), "Disability Empty", ISBLANK(R3695), "Sexual Orientation Empty", ISBLANK(S3695), "Language Empty", ISBLANK(T3695), "Risk Assessment Empty", AND(G3695&lt;&gt;"",H3695&lt;&gt;""), IF(SUMPRODUCT(($G$2:$G$5000=G3695)*($H$2:$H$5000=H3695))&gt;1,"CONFLICT: NI and Check-in Date Already in Use","Correct"), TRUE, "Correct")</f>
        <v/>
      </c>
    </row>
    <row r="3696" spans="1:22" s="14" customFormat="1" x14ac:dyDescent="0.5">
      <c r="A3696" s="10"/>
      <c r="B3696" s="11"/>
      <c r="C3696" s="10"/>
      <c r="D3696" s="10"/>
      <c r="E3696" s="10"/>
      <c r="F3696" s="12"/>
      <c r="G3696" s="10"/>
      <c r="H3696" s="12"/>
      <c r="I3696" s="12"/>
      <c r="J3696" s="13"/>
      <c r="K3696" s="10"/>
      <c r="L3696" s="15" t="str">
        <f ca="1">IF(ISBLANK(F3696), "", DATEDIF(Tenants[[#This Row],[DateOfBirth]],TODAY(),"Y"))</f>
        <v/>
      </c>
      <c r="M3696" s="10"/>
      <c r="N3696" s="10"/>
      <c r="O3696" s="10"/>
      <c r="P3696" s="10"/>
      <c r="Q3696" s="10"/>
      <c r="R3696" s="10"/>
      <c r="S3696" s="10"/>
      <c r="T3696" s="10"/>
      <c r="U3696" s="16" t="str">
        <f t="shared" si="59"/>
        <v/>
      </c>
      <c r="V3696" s="16" t="str" cm="1">
        <f t="array" ref="V3696">_xlfn.IFS(AND(ISBLANK(A3696), OR(B3696&lt;&gt;"",C3696&lt;&gt;"",E3696&lt;&gt;"",F3696&lt;&gt;"",G3696&lt;&gt;"",H3696&lt;&gt;"",J3696&lt;&gt;"",K3696&lt;&gt;"",M3696&lt;&gt;"",N3696&lt;&gt;"",O3696&lt;&gt;"",P3696&lt;&gt;"",Q3696&lt;&gt;"",R3696&lt;&gt;"",S3696&lt;&gt;"",T3696&lt;&gt;"",)), "Address Empty", ISBLANK(A3696), "", ISBLANK(B3696), "Room Number Empty", ISBLANK(C3696), "First Name Empty", ISBLANK(E3696), "Last Name Empty", ISBLANK(F3696), "Date of Birth Empty", ISBLANK(G3696), "NI Number Empty", ISBLANK(H3696), "Check In Date Empty", ISBLANK(J3696), "HB Claim Ref Number Empty", ISBLANK(K3696), "Referral Agency Empty", ISBLANK(M3696), "Gender Empty", ISBLANK(N3696), "Religion Empty", ISBLANK(O3696), "Ethnicity Empty", ISBLANK(P3696), "Nationality Empty", ISBLANK(Q3696), "Disability Empty", ISBLANK(R3696), "Sexual Orientation Empty", ISBLANK(S3696), "Language Empty", ISBLANK(T3696), "Risk Assessment Empty", AND(G3696&lt;&gt;"",H3696&lt;&gt;""), IF(SUMPRODUCT(($G$2:$G$5000=G3696)*($H$2:$H$5000=H3696))&gt;1,"CONFLICT: NI and Check-in Date Already in Use","Correct"), TRUE, "Correct")</f>
        <v/>
      </c>
    </row>
    <row r="3697" spans="1:22" s="14" customFormat="1" x14ac:dyDescent="0.5">
      <c r="A3697" s="10"/>
      <c r="B3697" s="11"/>
      <c r="C3697" s="10"/>
      <c r="D3697" s="10"/>
      <c r="E3697" s="10"/>
      <c r="F3697" s="12"/>
      <c r="G3697" s="10"/>
      <c r="H3697" s="12"/>
      <c r="I3697" s="12"/>
      <c r="J3697" s="13"/>
      <c r="K3697" s="10"/>
      <c r="L3697" s="15" t="str">
        <f ca="1">IF(ISBLANK(F3697), "", DATEDIF(Tenants[[#This Row],[DateOfBirth]],TODAY(),"Y"))</f>
        <v/>
      </c>
      <c r="M3697" s="10"/>
      <c r="N3697" s="10"/>
      <c r="O3697" s="10"/>
      <c r="P3697" s="10"/>
      <c r="Q3697" s="10"/>
      <c r="R3697" s="10"/>
      <c r="S3697" s="10"/>
      <c r="T3697" s="10"/>
      <c r="U3697" s="16" t="str">
        <f t="shared" si="59"/>
        <v/>
      </c>
      <c r="V3697" s="16" t="str" cm="1">
        <f t="array" ref="V3697">_xlfn.IFS(AND(ISBLANK(A3697), OR(B3697&lt;&gt;"",C3697&lt;&gt;"",E3697&lt;&gt;"",F3697&lt;&gt;"",G3697&lt;&gt;"",H3697&lt;&gt;"",J3697&lt;&gt;"",K3697&lt;&gt;"",M3697&lt;&gt;"",N3697&lt;&gt;"",O3697&lt;&gt;"",P3697&lt;&gt;"",Q3697&lt;&gt;"",R3697&lt;&gt;"",S3697&lt;&gt;"",T3697&lt;&gt;"",)), "Address Empty", ISBLANK(A3697), "", ISBLANK(B3697), "Room Number Empty", ISBLANK(C3697), "First Name Empty", ISBLANK(E3697), "Last Name Empty", ISBLANK(F3697), "Date of Birth Empty", ISBLANK(G3697), "NI Number Empty", ISBLANK(H3697), "Check In Date Empty", ISBLANK(J3697), "HB Claim Ref Number Empty", ISBLANK(K3697), "Referral Agency Empty", ISBLANK(M3697), "Gender Empty", ISBLANK(N3697), "Religion Empty", ISBLANK(O3697), "Ethnicity Empty", ISBLANK(P3697), "Nationality Empty", ISBLANK(Q3697), "Disability Empty", ISBLANK(R3697), "Sexual Orientation Empty", ISBLANK(S3697), "Language Empty", ISBLANK(T3697), "Risk Assessment Empty", AND(G3697&lt;&gt;"",H3697&lt;&gt;""), IF(SUMPRODUCT(($G$2:$G$5000=G3697)*($H$2:$H$5000=H3697))&gt;1,"CONFLICT: NI and Check-in Date Already in Use","Correct"), TRUE, "Correct")</f>
        <v/>
      </c>
    </row>
    <row r="3698" spans="1:22" s="14" customFormat="1" x14ac:dyDescent="0.5">
      <c r="A3698" s="10"/>
      <c r="B3698" s="11"/>
      <c r="C3698" s="10"/>
      <c r="D3698" s="10"/>
      <c r="E3698" s="10"/>
      <c r="F3698" s="12"/>
      <c r="G3698" s="10"/>
      <c r="H3698" s="12"/>
      <c r="I3698" s="12"/>
      <c r="J3698" s="13"/>
      <c r="K3698" s="10"/>
      <c r="L3698" s="15" t="str">
        <f ca="1">IF(ISBLANK(F3698), "", DATEDIF(Tenants[[#This Row],[DateOfBirth]],TODAY(),"Y"))</f>
        <v/>
      </c>
      <c r="M3698" s="10"/>
      <c r="N3698" s="10"/>
      <c r="O3698" s="10"/>
      <c r="P3698" s="10"/>
      <c r="Q3698" s="10"/>
      <c r="R3698" s="10"/>
      <c r="S3698" s="10"/>
      <c r="T3698" s="10"/>
      <c r="U3698" s="16" t="str">
        <f t="shared" si="59"/>
        <v/>
      </c>
      <c r="V3698" s="16" t="str" cm="1">
        <f t="array" ref="V3698">_xlfn.IFS(AND(ISBLANK(A3698), OR(B3698&lt;&gt;"",C3698&lt;&gt;"",E3698&lt;&gt;"",F3698&lt;&gt;"",G3698&lt;&gt;"",H3698&lt;&gt;"",J3698&lt;&gt;"",K3698&lt;&gt;"",M3698&lt;&gt;"",N3698&lt;&gt;"",O3698&lt;&gt;"",P3698&lt;&gt;"",Q3698&lt;&gt;"",R3698&lt;&gt;"",S3698&lt;&gt;"",T3698&lt;&gt;"",)), "Address Empty", ISBLANK(A3698), "", ISBLANK(B3698), "Room Number Empty", ISBLANK(C3698), "First Name Empty", ISBLANK(E3698), "Last Name Empty", ISBLANK(F3698), "Date of Birth Empty", ISBLANK(G3698), "NI Number Empty", ISBLANK(H3698), "Check In Date Empty", ISBLANK(J3698), "HB Claim Ref Number Empty", ISBLANK(K3698), "Referral Agency Empty", ISBLANK(M3698), "Gender Empty", ISBLANK(N3698), "Religion Empty", ISBLANK(O3698), "Ethnicity Empty", ISBLANK(P3698), "Nationality Empty", ISBLANK(Q3698), "Disability Empty", ISBLANK(R3698), "Sexual Orientation Empty", ISBLANK(S3698), "Language Empty", ISBLANK(T3698), "Risk Assessment Empty", AND(G3698&lt;&gt;"",H3698&lt;&gt;""), IF(SUMPRODUCT(($G$2:$G$5000=G3698)*($H$2:$H$5000=H3698))&gt;1,"CONFLICT: NI and Check-in Date Already in Use","Correct"), TRUE, "Correct")</f>
        <v/>
      </c>
    </row>
    <row r="3699" spans="1:22" s="14" customFormat="1" x14ac:dyDescent="0.5">
      <c r="A3699" s="10"/>
      <c r="B3699" s="11"/>
      <c r="C3699" s="10"/>
      <c r="D3699" s="10"/>
      <c r="E3699" s="10"/>
      <c r="F3699" s="12"/>
      <c r="G3699" s="10"/>
      <c r="H3699" s="12"/>
      <c r="I3699" s="12"/>
      <c r="J3699" s="13"/>
      <c r="K3699" s="10"/>
      <c r="L3699" s="15" t="str">
        <f ca="1">IF(ISBLANK(F3699), "", DATEDIF(Tenants[[#This Row],[DateOfBirth]],TODAY(),"Y"))</f>
        <v/>
      </c>
      <c r="M3699" s="10"/>
      <c r="N3699" s="10"/>
      <c r="O3699" s="10"/>
      <c r="P3699" s="10"/>
      <c r="Q3699" s="10"/>
      <c r="R3699" s="10"/>
      <c r="S3699" s="10"/>
      <c r="T3699" s="10"/>
      <c r="U3699" s="16" t="str">
        <f t="shared" si="59"/>
        <v/>
      </c>
      <c r="V3699" s="16" t="str" cm="1">
        <f t="array" ref="V3699">_xlfn.IFS(AND(ISBLANK(A3699), OR(B3699&lt;&gt;"",C3699&lt;&gt;"",E3699&lt;&gt;"",F3699&lt;&gt;"",G3699&lt;&gt;"",H3699&lt;&gt;"",J3699&lt;&gt;"",K3699&lt;&gt;"",M3699&lt;&gt;"",N3699&lt;&gt;"",O3699&lt;&gt;"",P3699&lt;&gt;"",Q3699&lt;&gt;"",R3699&lt;&gt;"",S3699&lt;&gt;"",T3699&lt;&gt;"",)), "Address Empty", ISBLANK(A3699), "", ISBLANK(B3699), "Room Number Empty", ISBLANK(C3699), "First Name Empty", ISBLANK(E3699), "Last Name Empty", ISBLANK(F3699), "Date of Birth Empty", ISBLANK(G3699), "NI Number Empty", ISBLANK(H3699), "Check In Date Empty", ISBLANK(J3699), "HB Claim Ref Number Empty", ISBLANK(K3699), "Referral Agency Empty", ISBLANK(M3699), "Gender Empty", ISBLANK(N3699), "Religion Empty", ISBLANK(O3699), "Ethnicity Empty", ISBLANK(P3699), "Nationality Empty", ISBLANK(Q3699), "Disability Empty", ISBLANK(R3699), "Sexual Orientation Empty", ISBLANK(S3699), "Language Empty", ISBLANK(T3699), "Risk Assessment Empty", AND(G3699&lt;&gt;"",H3699&lt;&gt;""), IF(SUMPRODUCT(($G$2:$G$5000=G3699)*($H$2:$H$5000=H3699))&gt;1,"CONFLICT: NI and Check-in Date Already in Use","Correct"), TRUE, "Correct")</f>
        <v/>
      </c>
    </row>
    <row r="3700" spans="1:22" s="14" customFormat="1" x14ac:dyDescent="0.5">
      <c r="A3700" s="10"/>
      <c r="B3700" s="11"/>
      <c r="C3700" s="10"/>
      <c r="D3700" s="10"/>
      <c r="E3700" s="10"/>
      <c r="F3700" s="12"/>
      <c r="G3700" s="10"/>
      <c r="H3700" s="12"/>
      <c r="I3700" s="12"/>
      <c r="J3700" s="13"/>
      <c r="K3700" s="10"/>
      <c r="L3700" s="15" t="str">
        <f ca="1">IF(ISBLANK(F3700), "", DATEDIF(Tenants[[#This Row],[DateOfBirth]],TODAY(),"Y"))</f>
        <v/>
      </c>
      <c r="M3700" s="10"/>
      <c r="N3700" s="10"/>
      <c r="O3700" s="10"/>
      <c r="P3700" s="10"/>
      <c r="Q3700" s="10"/>
      <c r="R3700" s="10"/>
      <c r="S3700" s="10"/>
      <c r="T3700" s="10"/>
      <c r="U3700" s="16" t="str">
        <f t="shared" si="59"/>
        <v/>
      </c>
      <c r="V3700" s="16" t="str" cm="1">
        <f t="array" ref="V3700">_xlfn.IFS(AND(ISBLANK(A3700), OR(B3700&lt;&gt;"",C3700&lt;&gt;"",E3700&lt;&gt;"",F3700&lt;&gt;"",G3700&lt;&gt;"",H3700&lt;&gt;"",J3700&lt;&gt;"",K3700&lt;&gt;"",M3700&lt;&gt;"",N3700&lt;&gt;"",O3700&lt;&gt;"",P3700&lt;&gt;"",Q3700&lt;&gt;"",R3700&lt;&gt;"",S3700&lt;&gt;"",T3700&lt;&gt;"",)), "Address Empty", ISBLANK(A3700), "", ISBLANK(B3700), "Room Number Empty", ISBLANK(C3700), "First Name Empty", ISBLANK(E3700), "Last Name Empty", ISBLANK(F3700), "Date of Birth Empty", ISBLANK(G3700), "NI Number Empty", ISBLANK(H3700), "Check In Date Empty", ISBLANK(J3700), "HB Claim Ref Number Empty", ISBLANK(K3700), "Referral Agency Empty", ISBLANK(M3700), "Gender Empty", ISBLANK(N3700), "Religion Empty", ISBLANK(O3700), "Ethnicity Empty", ISBLANK(P3700), "Nationality Empty", ISBLANK(Q3700), "Disability Empty", ISBLANK(R3700), "Sexual Orientation Empty", ISBLANK(S3700), "Language Empty", ISBLANK(T3700), "Risk Assessment Empty", AND(G3700&lt;&gt;"",H3700&lt;&gt;""), IF(SUMPRODUCT(($G$2:$G$5000=G3700)*($H$2:$H$5000=H3700))&gt;1,"CONFLICT: NI and Check-in Date Already in Use","Correct"), TRUE, "Correct")</f>
        <v/>
      </c>
    </row>
    <row r="3701" spans="1:22" s="14" customFormat="1" x14ac:dyDescent="0.5">
      <c r="A3701" s="10"/>
      <c r="B3701" s="11"/>
      <c r="C3701" s="10"/>
      <c r="D3701" s="10"/>
      <c r="E3701" s="10"/>
      <c r="F3701" s="12"/>
      <c r="G3701" s="10"/>
      <c r="H3701" s="12"/>
      <c r="I3701" s="12"/>
      <c r="J3701" s="13"/>
      <c r="K3701" s="10"/>
      <c r="L3701" s="15" t="str">
        <f ca="1">IF(ISBLANK(F3701), "", DATEDIF(Tenants[[#This Row],[DateOfBirth]],TODAY(),"Y"))</f>
        <v/>
      </c>
      <c r="M3701" s="10"/>
      <c r="N3701" s="10"/>
      <c r="O3701" s="10"/>
      <c r="P3701" s="10"/>
      <c r="Q3701" s="10"/>
      <c r="R3701" s="10"/>
      <c r="S3701" s="10"/>
      <c r="T3701" s="10"/>
      <c r="U3701" s="16" t="str">
        <f t="shared" si="59"/>
        <v/>
      </c>
      <c r="V3701" s="16" t="str" cm="1">
        <f t="array" ref="V3701">_xlfn.IFS(AND(ISBLANK(A3701), OR(B3701&lt;&gt;"",C3701&lt;&gt;"",E3701&lt;&gt;"",F3701&lt;&gt;"",G3701&lt;&gt;"",H3701&lt;&gt;"",J3701&lt;&gt;"",K3701&lt;&gt;"",M3701&lt;&gt;"",N3701&lt;&gt;"",O3701&lt;&gt;"",P3701&lt;&gt;"",Q3701&lt;&gt;"",R3701&lt;&gt;"",S3701&lt;&gt;"",T3701&lt;&gt;"",)), "Address Empty", ISBLANK(A3701), "", ISBLANK(B3701), "Room Number Empty", ISBLANK(C3701), "First Name Empty", ISBLANK(E3701), "Last Name Empty", ISBLANK(F3701), "Date of Birth Empty", ISBLANK(G3701), "NI Number Empty", ISBLANK(H3701), "Check In Date Empty", ISBLANK(J3701), "HB Claim Ref Number Empty", ISBLANK(K3701), "Referral Agency Empty", ISBLANK(M3701), "Gender Empty", ISBLANK(N3701), "Religion Empty", ISBLANK(O3701), "Ethnicity Empty", ISBLANK(P3701), "Nationality Empty", ISBLANK(Q3701), "Disability Empty", ISBLANK(R3701), "Sexual Orientation Empty", ISBLANK(S3701), "Language Empty", ISBLANK(T3701), "Risk Assessment Empty", AND(G3701&lt;&gt;"",H3701&lt;&gt;""), IF(SUMPRODUCT(($G$2:$G$5000=G3701)*($H$2:$H$5000=H3701))&gt;1,"CONFLICT: NI and Check-in Date Already in Use","Correct"), TRUE, "Correct")</f>
        <v/>
      </c>
    </row>
    <row r="3702" spans="1:22" s="14" customFormat="1" x14ac:dyDescent="0.5">
      <c r="A3702" s="10"/>
      <c r="B3702" s="11"/>
      <c r="C3702" s="10"/>
      <c r="D3702" s="10"/>
      <c r="E3702" s="10"/>
      <c r="F3702" s="12"/>
      <c r="G3702" s="10"/>
      <c r="H3702" s="12"/>
      <c r="I3702" s="12"/>
      <c r="J3702" s="13"/>
      <c r="K3702" s="10"/>
      <c r="L3702" s="15" t="str">
        <f ca="1">IF(ISBLANK(F3702), "", DATEDIF(Tenants[[#This Row],[DateOfBirth]],TODAY(),"Y"))</f>
        <v/>
      </c>
      <c r="M3702" s="10"/>
      <c r="N3702" s="10"/>
      <c r="O3702" s="10"/>
      <c r="P3702" s="10"/>
      <c r="Q3702" s="10"/>
      <c r="R3702" s="10"/>
      <c r="S3702" s="10"/>
      <c r="T3702" s="10"/>
      <c r="U3702" s="16" t="str">
        <f t="shared" si="59"/>
        <v/>
      </c>
      <c r="V3702" s="16" t="str" cm="1">
        <f t="array" ref="V3702">_xlfn.IFS(AND(ISBLANK(A3702), OR(B3702&lt;&gt;"",C3702&lt;&gt;"",E3702&lt;&gt;"",F3702&lt;&gt;"",G3702&lt;&gt;"",H3702&lt;&gt;"",J3702&lt;&gt;"",K3702&lt;&gt;"",M3702&lt;&gt;"",N3702&lt;&gt;"",O3702&lt;&gt;"",P3702&lt;&gt;"",Q3702&lt;&gt;"",R3702&lt;&gt;"",S3702&lt;&gt;"",T3702&lt;&gt;"",)), "Address Empty", ISBLANK(A3702), "", ISBLANK(B3702), "Room Number Empty", ISBLANK(C3702), "First Name Empty", ISBLANK(E3702), "Last Name Empty", ISBLANK(F3702), "Date of Birth Empty", ISBLANK(G3702), "NI Number Empty", ISBLANK(H3702), "Check In Date Empty", ISBLANK(J3702), "HB Claim Ref Number Empty", ISBLANK(K3702), "Referral Agency Empty", ISBLANK(M3702), "Gender Empty", ISBLANK(N3702), "Religion Empty", ISBLANK(O3702), "Ethnicity Empty", ISBLANK(P3702), "Nationality Empty", ISBLANK(Q3702), "Disability Empty", ISBLANK(R3702), "Sexual Orientation Empty", ISBLANK(S3702), "Language Empty", ISBLANK(T3702), "Risk Assessment Empty", AND(G3702&lt;&gt;"",H3702&lt;&gt;""), IF(SUMPRODUCT(($G$2:$G$5000=G3702)*($H$2:$H$5000=H3702))&gt;1,"CONFLICT: NI and Check-in Date Already in Use","Correct"), TRUE, "Correct")</f>
        <v/>
      </c>
    </row>
    <row r="3703" spans="1:22" s="14" customFormat="1" x14ac:dyDescent="0.5">
      <c r="A3703" s="10"/>
      <c r="B3703" s="11"/>
      <c r="C3703" s="10"/>
      <c r="D3703" s="10"/>
      <c r="E3703" s="10"/>
      <c r="F3703" s="12"/>
      <c r="G3703" s="10"/>
      <c r="H3703" s="12"/>
      <c r="I3703" s="12"/>
      <c r="J3703" s="13"/>
      <c r="K3703" s="10"/>
      <c r="L3703" s="15" t="str">
        <f ca="1">IF(ISBLANK(F3703), "", DATEDIF(Tenants[[#This Row],[DateOfBirth]],TODAY(),"Y"))</f>
        <v/>
      </c>
      <c r="M3703" s="10"/>
      <c r="N3703" s="10"/>
      <c r="O3703" s="10"/>
      <c r="P3703" s="10"/>
      <c r="Q3703" s="10"/>
      <c r="R3703" s="10"/>
      <c r="S3703" s="10"/>
      <c r="T3703" s="10"/>
      <c r="U3703" s="16" t="str">
        <f t="shared" si="59"/>
        <v/>
      </c>
      <c r="V3703" s="16" t="str" cm="1">
        <f t="array" ref="V3703">_xlfn.IFS(AND(ISBLANK(A3703), OR(B3703&lt;&gt;"",C3703&lt;&gt;"",E3703&lt;&gt;"",F3703&lt;&gt;"",G3703&lt;&gt;"",H3703&lt;&gt;"",J3703&lt;&gt;"",K3703&lt;&gt;"",M3703&lt;&gt;"",N3703&lt;&gt;"",O3703&lt;&gt;"",P3703&lt;&gt;"",Q3703&lt;&gt;"",R3703&lt;&gt;"",S3703&lt;&gt;"",T3703&lt;&gt;"",)), "Address Empty", ISBLANK(A3703), "", ISBLANK(B3703), "Room Number Empty", ISBLANK(C3703), "First Name Empty", ISBLANK(E3703), "Last Name Empty", ISBLANK(F3703), "Date of Birth Empty", ISBLANK(G3703), "NI Number Empty", ISBLANK(H3703), "Check In Date Empty", ISBLANK(J3703), "HB Claim Ref Number Empty", ISBLANK(K3703), "Referral Agency Empty", ISBLANK(M3703), "Gender Empty", ISBLANK(N3703), "Religion Empty", ISBLANK(O3703), "Ethnicity Empty", ISBLANK(P3703), "Nationality Empty", ISBLANK(Q3703), "Disability Empty", ISBLANK(R3703), "Sexual Orientation Empty", ISBLANK(S3703), "Language Empty", ISBLANK(T3703), "Risk Assessment Empty", AND(G3703&lt;&gt;"",H3703&lt;&gt;""), IF(SUMPRODUCT(($G$2:$G$5000=G3703)*($H$2:$H$5000=H3703))&gt;1,"CONFLICT: NI and Check-in Date Already in Use","Correct"), TRUE, "Correct")</f>
        <v/>
      </c>
    </row>
    <row r="3704" spans="1:22" s="14" customFormat="1" x14ac:dyDescent="0.5">
      <c r="A3704" s="10"/>
      <c r="B3704" s="11"/>
      <c r="C3704" s="10"/>
      <c r="D3704" s="10"/>
      <c r="E3704" s="10"/>
      <c r="F3704" s="12"/>
      <c r="G3704" s="10"/>
      <c r="H3704" s="12"/>
      <c r="I3704" s="12"/>
      <c r="J3704" s="13"/>
      <c r="K3704" s="10"/>
      <c r="L3704" s="15" t="str">
        <f ca="1">IF(ISBLANK(F3704), "", DATEDIF(Tenants[[#This Row],[DateOfBirth]],TODAY(),"Y"))</f>
        <v/>
      </c>
      <c r="M3704" s="10"/>
      <c r="N3704" s="10"/>
      <c r="O3704" s="10"/>
      <c r="P3704" s="10"/>
      <c r="Q3704" s="10"/>
      <c r="R3704" s="10"/>
      <c r="S3704" s="10"/>
      <c r="T3704" s="10"/>
      <c r="U3704" s="16" t="str">
        <f t="shared" si="59"/>
        <v/>
      </c>
      <c r="V3704" s="16" t="str" cm="1">
        <f t="array" ref="V3704">_xlfn.IFS(AND(ISBLANK(A3704), OR(B3704&lt;&gt;"",C3704&lt;&gt;"",E3704&lt;&gt;"",F3704&lt;&gt;"",G3704&lt;&gt;"",H3704&lt;&gt;"",J3704&lt;&gt;"",K3704&lt;&gt;"",M3704&lt;&gt;"",N3704&lt;&gt;"",O3704&lt;&gt;"",P3704&lt;&gt;"",Q3704&lt;&gt;"",R3704&lt;&gt;"",S3704&lt;&gt;"",T3704&lt;&gt;"",)), "Address Empty", ISBLANK(A3704), "", ISBLANK(B3704), "Room Number Empty", ISBLANK(C3704), "First Name Empty", ISBLANK(E3704), "Last Name Empty", ISBLANK(F3704), "Date of Birth Empty", ISBLANK(G3704), "NI Number Empty", ISBLANK(H3704), "Check In Date Empty", ISBLANK(J3704), "HB Claim Ref Number Empty", ISBLANK(K3704), "Referral Agency Empty", ISBLANK(M3704), "Gender Empty", ISBLANK(N3704), "Religion Empty", ISBLANK(O3704), "Ethnicity Empty", ISBLANK(P3704), "Nationality Empty", ISBLANK(Q3704), "Disability Empty", ISBLANK(R3704), "Sexual Orientation Empty", ISBLANK(S3704), "Language Empty", ISBLANK(T3704), "Risk Assessment Empty", AND(G3704&lt;&gt;"",H3704&lt;&gt;""), IF(SUMPRODUCT(($G$2:$G$5000=G3704)*($H$2:$H$5000=H3704))&gt;1,"CONFLICT: NI and Check-in Date Already in Use","Correct"), TRUE, "Correct")</f>
        <v/>
      </c>
    </row>
    <row r="3705" spans="1:22" s="14" customFormat="1" x14ac:dyDescent="0.5">
      <c r="A3705" s="10"/>
      <c r="B3705" s="11"/>
      <c r="C3705" s="10"/>
      <c r="D3705" s="10"/>
      <c r="E3705" s="10"/>
      <c r="F3705" s="12"/>
      <c r="G3705" s="10"/>
      <c r="H3705" s="12"/>
      <c r="I3705" s="12"/>
      <c r="J3705" s="13"/>
      <c r="K3705" s="10"/>
      <c r="L3705" s="15" t="str">
        <f ca="1">IF(ISBLANK(F3705), "", DATEDIF(Tenants[[#This Row],[DateOfBirth]],TODAY(),"Y"))</f>
        <v/>
      </c>
      <c r="M3705" s="10"/>
      <c r="N3705" s="10"/>
      <c r="O3705" s="10"/>
      <c r="P3705" s="10"/>
      <c r="Q3705" s="10"/>
      <c r="R3705" s="10"/>
      <c r="S3705" s="10"/>
      <c r="T3705" s="10"/>
      <c r="U3705" s="16" t="str">
        <f t="shared" si="59"/>
        <v/>
      </c>
      <c r="V3705" s="16" t="str" cm="1">
        <f t="array" ref="V3705">_xlfn.IFS(AND(ISBLANK(A3705), OR(B3705&lt;&gt;"",C3705&lt;&gt;"",E3705&lt;&gt;"",F3705&lt;&gt;"",G3705&lt;&gt;"",H3705&lt;&gt;"",J3705&lt;&gt;"",K3705&lt;&gt;"",M3705&lt;&gt;"",N3705&lt;&gt;"",O3705&lt;&gt;"",P3705&lt;&gt;"",Q3705&lt;&gt;"",R3705&lt;&gt;"",S3705&lt;&gt;"",T3705&lt;&gt;"",)), "Address Empty", ISBLANK(A3705), "", ISBLANK(B3705), "Room Number Empty", ISBLANK(C3705), "First Name Empty", ISBLANK(E3705), "Last Name Empty", ISBLANK(F3705), "Date of Birth Empty", ISBLANK(G3705), "NI Number Empty", ISBLANK(H3705), "Check In Date Empty", ISBLANK(J3705), "HB Claim Ref Number Empty", ISBLANK(K3705), "Referral Agency Empty", ISBLANK(M3705), "Gender Empty", ISBLANK(N3705), "Religion Empty", ISBLANK(O3705), "Ethnicity Empty", ISBLANK(P3705), "Nationality Empty", ISBLANK(Q3705), "Disability Empty", ISBLANK(R3705), "Sexual Orientation Empty", ISBLANK(S3705), "Language Empty", ISBLANK(T3705), "Risk Assessment Empty", AND(G3705&lt;&gt;"",H3705&lt;&gt;""), IF(SUMPRODUCT(($G$2:$G$5000=G3705)*($H$2:$H$5000=H3705))&gt;1,"CONFLICT: NI and Check-in Date Already in Use","Correct"), TRUE, "Correct")</f>
        <v/>
      </c>
    </row>
    <row r="3706" spans="1:22" s="14" customFormat="1" x14ac:dyDescent="0.5">
      <c r="A3706" s="10"/>
      <c r="B3706" s="11"/>
      <c r="C3706" s="10"/>
      <c r="D3706" s="10"/>
      <c r="E3706" s="10"/>
      <c r="F3706" s="12"/>
      <c r="G3706" s="10"/>
      <c r="H3706" s="12"/>
      <c r="I3706" s="12"/>
      <c r="J3706" s="13"/>
      <c r="K3706" s="10"/>
      <c r="L3706" s="15" t="str">
        <f ca="1">IF(ISBLANK(F3706), "", DATEDIF(Tenants[[#This Row],[DateOfBirth]],TODAY(),"Y"))</f>
        <v/>
      </c>
      <c r="M3706" s="10"/>
      <c r="N3706" s="10"/>
      <c r="O3706" s="10"/>
      <c r="P3706" s="10"/>
      <c r="Q3706" s="10"/>
      <c r="R3706" s="10"/>
      <c r="S3706" s="10"/>
      <c r="T3706" s="10"/>
      <c r="U3706" s="16" t="str">
        <f t="shared" si="59"/>
        <v/>
      </c>
      <c r="V3706" s="16" t="str" cm="1">
        <f t="array" ref="V3706">_xlfn.IFS(AND(ISBLANK(A3706), OR(B3706&lt;&gt;"",C3706&lt;&gt;"",E3706&lt;&gt;"",F3706&lt;&gt;"",G3706&lt;&gt;"",H3706&lt;&gt;"",J3706&lt;&gt;"",K3706&lt;&gt;"",M3706&lt;&gt;"",N3706&lt;&gt;"",O3706&lt;&gt;"",P3706&lt;&gt;"",Q3706&lt;&gt;"",R3706&lt;&gt;"",S3706&lt;&gt;"",T3706&lt;&gt;"",)), "Address Empty", ISBLANK(A3706), "", ISBLANK(B3706), "Room Number Empty", ISBLANK(C3706), "First Name Empty", ISBLANK(E3706), "Last Name Empty", ISBLANK(F3706), "Date of Birth Empty", ISBLANK(G3706), "NI Number Empty", ISBLANK(H3706), "Check In Date Empty", ISBLANK(J3706), "HB Claim Ref Number Empty", ISBLANK(K3706), "Referral Agency Empty", ISBLANK(M3706), "Gender Empty", ISBLANK(N3706), "Religion Empty", ISBLANK(O3706), "Ethnicity Empty", ISBLANK(P3706), "Nationality Empty", ISBLANK(Q3706), "Disability Empty", ISBLANK(R3706), "Sexual Orientation Empty", ISBLANK(S3706), "Language Empty", ISBLANK(T3706), "Risk Assessment Empty", AND(G3706&lt;&gt;"",H3706&lt;&gt;""), IF(SUMPRODUCT(($G$2:$G$5000=G3706)*($H$2:$H$5000=H3706))&gt;1,"CONFLICT: NI and Check-in Date Already in Use","Correct"), TRUE, "Correct")</f>
        <v/>
      </c>
    </row>
    <row r="3707" spans="1:22" s="14" customFormat="1" x14ac:dyDescent="0.5">
      <c r="A3707" s="10"/>
      <c r="B3707" s="11"/>
      <c r="C3707" s="10"/>
      <c r="D3707" s="10"/>
      <c r="E3707" s="10"/>
      <c r="F3707" s="12"/>
      <c r="G3707" s="10"/>
      <c r="H3707" s="12"/>
      <c r="I3707" s="12"/>
      <c r="J3707" s="13"/>
      <c r="K3707" s="10"/>
      <c r="L3707" s="15" t="str">
        <f ca="1">IF(ISBLANK(F3707), "", DATEDIF(Tenants[[#This Row],[DateOfBirth]],TODAY(),"Y"))</f>
        <v/>
      </c>
      <c r="M3707" s="10"/>
      <c r="N3707" s="10"/>
      <c r="O3707" s="10"/>
      <c r="P3707" s="10"/>
      <c r="Q3707" s="10"/>
      <c r="R3707" s="10"/>
      <c r="S3707" s="10"/>
      <c r="T3707" s="10"/>
      <c r="U3707" s="16" t="str">
        <f t="shared" si="59"/>
        <v/>
      </c>
      <c r="V3707" s="16" t="str" cm="1">
        <f t="array" ref="V3707">_xlfn.IFS(AND(ISBLANK(A3707), OR(B3707&lt;&gt;"",C3707&lt;&gt;"",E3707&lt;&gt;"",F3707&lt;&gt;"",G3707&lt;&gt;"",H3707&lt;&gt;"",J3707&lt;&gt;"",K3707&lt;&gt;"",M3707&lt;&gt;"",N3707&lt;&gt;"",O3707&lt;&gt;"",P3707&lt;&gt;"",Q3707&lt;&gt;"",R3707&lt;&gt;"",S3707&lt;&gt;"",T3707&lt;&gt;"",)), "Address Empty", ISBLANK(A3707), "", ISBLANK(B3707), "Room Number Empty", ISBLANK(C3707), "First Name Empty", ISBLANK(E3707), "Last Name Empty", ISBLANK(F3707), "Date of Birth Empty", ISBLANK(G3707), "NI Number Empty", ISBLANK(H3707), "Check In Date Empty", ISBLANK(J3707), "HB Claim Ref Number Empty", ISBLANK(K3707), "Referral Agency Empty", ISBLANK(M3707), "Gender Empty", ISBLANK(N3707), "Religion Empty", ISBLANK(O3707), "Ethnicity Empty", ISBLANK(P3707), "Nationality Empty", ISBLANK(Q3707), "Disability Empty", ISBLANK(R3707), "Sexual Orientation Empty", ISBLANK(S3707), "Language Empty", ISBLANK(T3707), "Risk Assessment Empty", AND(G3707&lt;&gt;"",H3707&lt;&gt;""), IF(SUMPRODUCT(($G$2:$G$5000=G3707)*($H$2:$H$5000=H3707))&gt;1,"CONFLICT: NI and Check-in Date Already in Use","Correct"), TRUE, "Correct")</f>
        <v/>
      </c>
    </row>
    <row r="3708" spans="1:22" s="14" customFormat="1" x14ac:dyDescent="0.5">
      <c r="A3708" s="10"/>
      <c r="B3708" s="11"/>
      <c r="C3708" s="10"/>
      <c r="D3708" s="10"/>
      <c r="E3708" s="10"/>
      <c r="F3708" s="12"/>
      <c r="G3708" s="10"/>
      <c r="H3708" s="12"/>
      <c r="I3708" s="12"/>
      <c r="J3708" s="13"/>
      <c r="K3708" s="10"/>
      <c r="L3708" s="15" t="str">
        <f ca="1">IF(ISBLANK(F3708), "", DATEDIF(Tenants[[#This Row],[DateOfBirth]],TODAY(),"Y"))</f>
        <v/>
      </c>
      <c r="M3708" s="10"/>
      <c r="N3708" s="10"/>
      <c r="O3708" s="10"/>
      <c r="P3708" s="10"/>
      <c r="Q3708" s="10"/>
      <c r="R3708" s="10"/>
      <c r="S3708" s="10"/>
      <c r="T3708" s="10"/>
      <c r="U3708" s="16" t="str">
        <f t="shared" si="59"/>
        <v/>
      </c>
      <c r="V3708" s="16" t="str" cm="1">
        <f t="array" ref="V3708">_xlfn.IFS(AND(ISBLANK(A3708), OR(B3708&lt;&gt;"",C3708&lt;&gt;"",E3708&lt;&gt;"",F3708&lt;&gt;"",G3708&lt;&gt;"",H3708&lt;&gt;"",J3708&lt;&gt;"",K3708&lt;&gt;"",M3708&lt;&gt;"",N3708&lt;&gt;"",O3708&lt;&gt;"",P3708&lt;&gt;"",Q3708&lt;&gt;"",R3708&lt;&gt;"",S3708&lt;&gt;"",T3708&lt;&gt;"",)), "Address Empty", ISBLANK(A3708), "", ISBLANK(B3708), "Room Number Empty", ISBLANK(C3708), "First Name Empty", ISBLANK(E3708), "Last Name Empty", ISBLANK(F3708), "Date of Birth Empty", ISBLANK(G3708), "NI Number Empty", ISBLANK(H3708), "Check In Date Empty", ISBLANK(J3708), "HB Claim Ref Number Empty", ISBLANK(K3708), "Referral Agency Empty", ISBLANK(M3708), "Gender Empty", ISBLANK(N3708), "Religion Empty", ISBLANK(O3708), "Ethnicity Empty", ISBLANK(P3708), "Nationality Empty", ISBLANK(Q3708), "Disability Empty", ISBLANK(R3708), "Sexual Orientation Empty", ISBLANK(S3708), "Language Empty", ISBLANK(T3708), "Risk Assessment Empty", AND(G3708&lt;&gt;"",H3708&lt;&gt;""), IF(SUMPRODUCT(($G$2:$G$5000=G3708)*($H$2:$H$5000=H3708))&gt;1,"CONFLICT: NI and Check-in Date Already in Use","Correct"), TRUE, "Correct")</f>
        <v/>
      </c>
    </row>
    <row r="3709" spans="1:22" s="14" customFormat="1" x14ac:dyDescent="0.5">
      <c r="A3709" s="10"/>
      <c r="B3709" s="11"/>
      <c r="C3709" s="10"/>
      <c r="D3709" s="10"/>
      <c r="E3709" s="10"/>
      <c r="F3709" s="12"/>
      <c r="G3709" s="10"/>
      <c r="H3709" s="12"/>
      <c r="I3709" s="12"/>
      <c r="J3709" s="13"/>
      <c r="K3709" s="10"/>
      <c r="L3709" s="15" t="str">
        <f ca="1">IF(ISBLANK(F3709), "", DATEDIF(Tenants[[#This Row],[DateOfBirth]],TODAY(),"Y"))</f>
        <v/>
      </c>
      <c r="M3709" s="10"/>
      <c r="N3709" s="10"/>
      <c r="O3709" s="10"/>
      <c r="P3709" s="10"/>
      <c r="Q3709" s="10"/>
      <c r="R3709" s="10"/>
      <c r="S3709" s="10"/>
      <c r="T3709" s="10"/>
      <c r="U3709" s="16" t="str">
        <f t="shared" si="59"/>
        <v/>
      </c>
      <c r="V3709" s="16" t="str" cm="1">
        <f t="array" ref="V3709">_xlfn.IFS(AND(ISBLANK(A3709), OR(B3709&lt;&gt;"",C3709&lt;&gt;"",E3709&lt;&gt;"",F3709&lt;&gt;"",G3709&lt;&gt;"",H3709&lt;&gt;"",J3709&lt;&gt;"",K3709&lt;&gt;"",M3709&lt;&gt;"",N3709&lt;&gt;"",O3709&lt;&gt;"",P3709&lt;&gt;"",Q3709&lt;&gt;"",R3709&lt;&gt;"",S3709&lt;&gt;"",T3709&lt;&gt;"",)), "Address Empty", ISBLANK(A3709), "", ISBLANK(B3709), "Room Number Empty", ISBLANK(C3709), "First Name Empty", ISBLANK(E3709), "Last Name Empty", ISBLANK(F3709), "Date of Birth Empty", ISBLANK(G3709), "NI Number Empty", ISBLANK(H3709), "Check In Date Empty", ISBLANK(J3709), "HB Claim Ref Number Empty", ISBLANK(K3709), "Referral Agency Empty", ISBLANK(M3709), "Gender Empty", ISBLANK(N3709), "Religion Empty", ISBLANK(O3709), "Ethnicity Empty", ISBLANK(P3709), "Nationality Empty", ISBLANK(Q3709), "Disability Empty", ISBLANK(R3709), "Sexual Orientation Empty", ISBLANK(S3709), "Language Empty", ISBLANK(T3709), "Risk Assessment Empty", AND(G3709&lt;&gt;"",H3709&lt;&gt;""), IF(SUMPRODUCT(($G$2:$G$5000=G3709)*($H$2:$H$5000=H3709))&gt;1,"CONFLICT: NI and Check-in Date Already in Use","Correct"), TRUE, "Correct")</f>
        <v/>
      </c>
    </row>
    <row r="3710" spans="1:22" s="14" customFormat="1" x14ac:dyDescent="0.5">
      <c r="A3710" s="10"/>
      <c r="B3710" s="11"/>
      <c r="C3710" s="10"/>
      <c r="D3710" s="10"/>
      <c r="E3710" s="10"/>
      <c r="F3710" s="12"/>
      <c r="G3710" s="10"/>
      <c r="H3710" s="12"/>
      <c r="I3710" s="12"/>
      <c r="J3710" s="13"/>
      <c r="K3710" s="10"/>
      <c r="L3710" s="15" t="str">
        <f ca="1">IF(ISBLANK(F3710), "", DATEDIF(Tenants[[#This Row],[DateOfBirth]],TODAY(),"Y"))</f>
        <v/>
      </c>
      <c r="M3710" s="10"/>
      <c r="N3710" s="10"/>
      <c r="O3710" s="10"/>
      <c r="P3710" s="10"/>
      <c r="Q3710" s="10"/>
      <c r="R3710" s="10"/>
      <c r="S3710" s="10"/>
      <c r="T3710" s="10"/>
      <c r="U3710" s="16" t="str">
        <f t="shared" si="59"/>
        <v/>
      </c>
      <c r="V3710" s="16" t="str" cm="1">
        <f t="array" ref="V3710">_xlfn.IFS(AND(ISBLANK(A3710), OR(B3710&lt;&gt;"",C3710&lt;&gt;"",E3710&lt;&gt;"",F3710&lt;&gt;"",G3710&lt;&gt;"",H3710&lt;&gt;"",J3710&lt;&gt;"",K3710&lt;&gt;"",M3710&lt;&gt;"",N3710&lt;&gt;"",O3710&lt;&gt;"",P3710&lt;&gt;"",Q3710&lt;&gt;"",R3710&lt;&gt;"",S3710&lt;&gt;"",T3710&lt;&gt;"",)), "Address Empty", ISBLANK(A3710), "", ISBLANK(B3710), "Room Number Empty", ISBLANK(C3710), "First Name Empty", ISBLANK(E3710), "Last Name Empty", ISBLANK(F3710), "Date of Birth Empty", ISBLANK(G3710), "NI Number Empty", ISBLANK(H3710), "Check In Date Empty", ISBLANK(J3710), "HB Claim Ref Number Empty", ISBLANK(K3710), "Referral Agency Empty", ISBLANK(M3710), "Gender Empty", ISBLANK(N3710), "Religion Empty", ISBLANK(O3710), "Ethnicity Empty", ISBLANK(P3710), "Nationality Empty", ISBLANK(Q3710), "Disability Empty", ISBLANK(R3710), "Sexual Orientation Empty", ISBLANK(S3710), "Language Empty", ISBLANK(T3710), "Risk Assessment Empty", AND(G3710&lt;&gt;"",H3710&lt;&gt;""), IF(SUMPRODUCT(($G$2:$G$5000=G3710)*($H$2:$H$5000=H3710))&gt;1,"CONFLICT: NI and Check-in Date Already in Use","Correct"), TRUE, "Correct")</f>
        <v/>
      </c>
    </row>
    <row r="3711" spans="1:22" s="14" customFormat="1" x14ac:dyDescent="0.5">
      <c r="A3711" s="10"/>
      <c r="B3711" s="11"/>
      <c r="C3711" s="10"/>
      <c r="D3711" s="10"/>
      <c r="E3711" s="10"/>
      <c r="F3711" s="12"/>
      <c r="G3711" s="10"/>
      <c r="H3711" s="12"/>
      <c r="I3711" s="12"/>
      <c r="J3711" s="13"/>
      <c r="K3711" s="10"/>
      <c r="L3711" s="15" t="str">
        <f ca="1">IF(ISBLANK(F3711), "", DATEDIF(Tenants[[#This Row],[DateOfBirth]],TODAY(),"Y"))</f>
        <v/>
      </c>
      <c r="M3711" s="10"/>
      <c r="N3711" s="10"/>
      <c r="O3711" s="10"/>
      <c r="P3711" s="10"/>
      <c r="Q3711" s="10"/>
      <c r="R3711" s="10"/>
      <c r="S3711" s="10"/>
      <c r="T3711" s="10"/>
      <c r="U3711" s="16" t="str">
        <f t="shared" si="59"/>
        <v/>
      </c>
      <c r="V3711" s="16" t="str" cm="1">
        <f t="array" ref="V3711">_xlfn.IFS(AND(ISBLANK(A3711), OR(B3711&lt;&gt;"",C3711&lt;&gt;"",E3711&lt;&gt;"",F3711&lt;&gt;"",G3711&lt;&gt;"",H3711&lt;&gt;"",J3711&lt;&gt;"",K3711&lt;&gt;"",M3711&lt;&gt;"",N3711&lt;&gt;"",O3711&lt;&gt;"",P3711&lt;&gt;"",Q3711&lt;&gt;"",R3711&lt;&gt;"",S3711&lt;&gt;"",T3711&lt;&gt;"",)), "Address Empty", ISBLANK(A3711), "", ISBLANK(B3711), "Room Number Empty", ISBLANK(C3711), "First Name Empty", ISBLANK(E3711), "Last Name Empty", ISBLANK(F3711), "Date of Birth Empty", ISBLANK(G3711), "NI Number Empty", ISBLANK(H3711), "Check In Date Empty", ISBLANK(J3711), "HB Claim Ref Number Empty", ISBLANK(K3711), "Referral Agency Empty", ISBLANK(M3711), "Gender Empty", ISBLANK(N3711), "Religion Empty", ISBLANK(O3711), "Ethnicity Empty", ISBLANK(P3711), "Nationality Empty", ISBLANK(Q3711), "Disability Empty", ISBLANK(R3711), "Sexual Orientation Empty", ISBLANK(S3711), "Language Empty", ISBLANK(T3711), "Risk Assessment Empty", AND(G3711&lt;&gt;"",H3711&lt;&gt;""), IF(SUMPRODUCT(($G$2:$G$5000=G3711)*($H$2:$H$5000=H3711))&gt;1,"CONFLICT: NI and Check-in Date Already in Use","Correct"), TRUE, "Correct")</f>
        <v/>
      </c>
    </row>
    <row r="3712" spans="1:22" s="14" customFormat="1" x14ac:dyDescent="0.5">
      <c r="A3712" s="10"/>
      <c r="B3712" s="11"/>
      <c r="C3712" s="10"/>
      <c r="D3712" s="10"/>
      <c r="E3712" s="10"/>
      <c r="F3712" s="12"/>
      <c r="G3712" s="10"/>
      <c r="H3712" s="12"/>
      <c r="I3712" s="12"/>
      <c r="J3712" s="13"/>
      <c r="K3712" s="10"/>
      <c r="L3712" s="15" t="str">
        <f ca="1">IF(ISBLANK(F3712), "", DATEDIF(Tenants[[#This Row],[DateOfBirth]],TODAY(),"Y"))</f>
        <v/>
      </c>
      <c r="M3712" s="10"/>
      <c r="N3712" s="10"/>
      <c r="O3712" s="10"/>
      <c r="P3712" s="10"/>
      <c r="Q3712" s="10"/>
      <c r="R3712" s="10"/>
      <c r="S3712" s="10"/>
      <c r="T3712" s="10"/>
      <c r="U3712" s="16" t="str">
        <f t="shared" si="59"/>
        <v/>
      </c>
      <c r="V3712" s="16" t="str" cm="1">
        <f t="array" ref="V3712">_xlfn.IFS(AND(ISBLANK(A3712), OR(B3712&lt;&gt;"",C3712&lt;&gt;"",E3712&lt;&gt;"",F3712&lt;&gt;"",G3712&lt;&gt;"",H3712&lt;&gt;"",J3712&lt;&gt;"",K3712&lt;&gt;"",M3712&lt;&gt;"",N3712&lt;&gt;"",O3712&lt;&gt;"",P3712&lt;&gt;"",Q3712&lt;&gt;"",R3712&lt;&gt;"",S3712&lt;&gt;"",T3712&lt;&gt;"",)), "Address Empty", ISBLANK(A3712), "", ISBLANK(B3712), "Room Number Empty", ISBLANK(C3712), "First Name Empty", ISBLANK(E3712), "Last Name Empty", ISBLANK(F3712), "Date of Birth Empty", ISBLANK(G3712), "NI Number Empty", ISBLANK(H3712), "Check In Date Empty", ISBLANK(J3712), "HB Claim Ref Number Empty", ISBLANK(K3712), "Referral Agency Empty", ISBLANK(M3712), "Gender Empty", ISBLANK(N3712), "Religion Empty", ISBLANK(O3712), "Ethnicity Empty", ISBLANK(P3712), "Nationality Empty", ISBLANK(Q3712), "Disability Empty", ISBLANK(R3712), "Sexual Orientation Empty", ISBLANK(S3712), "Language Empty", ISBLANK(T3712), "Risk Assessment Empty", AND(G3712&lt;&gt;"",H3712&lt;&gt;""), IF(SUMPRODUCT(($G$2:$G$5000=G3712)*($H$2:$H$5000=H3712))&gt;1,"CONFLICT: NI and Check-in Date Already in Use","Correct"), TRUE, "Correct")</f>
        <v/>
      </c>
    </row>
    <row r="3713" spans="1:22" s="14" customFormat="1" x14ac:dyDescent="0.5">
      <c r="A3713" s="10"/>
      <c r="B3713" s="11"/>
      <c r="C3713" s="10"/>
      <c r="D3713" s="10"/>
      <c r="E3713" s="10"/>
      <c r="F3713" s="12"/>
      <c r="G3713" s="10"/>
      <c r="H3713" s="12"/>
      <c r="I3713" s="12"/>
      <c r="J3713" s="13"/>
      <c r="K3713" s="10"/>
      <c r="L3713" s="15" t="str">
        <f ca="1">IF(ISBLANK(F3713), "", DATEDIF(Tenants[[#This Row],[DateOfBirth]],TODAY(),"Y"))</f>
        <v/>
      </c>
      <c r="M3713" s="10"/>
      <c r="N3713" s="10"/>
      <c r="O3713" s="10"/>
      <c r="P3713" s="10"/>
      <c r="Q3713" s="10"/>
      <c r="R3713" s="10"/>
      <c r="S3713" s="10"/>
      <c r="T3713" s="10"/>
      <c r="U3713" s="16" t="str">
        <f t="shared" si="59"/>
        <v/>
      </c>
      <c r="V3713" s="16" t="str" cm="1">
        <f t="array" ref="V3713">_xlfn.IFS(AND(ISBLANK(A3713), OR(B3713&lt;&gt;"",C3713&lt;&gt;"",E3713&lt;&gt;"",F3713&lt;&gt;"",G3713&lt;&gt;"",H3713&lt;&gt;"",J3713&lt;&gt;"",K3713&lt;&gt;"",M3713&lt;&gt;"",N3713&lt;&gt;"",O3713&lt;&gt;"",P3713&lt;&gt;"",Q3713&lt;&gt;"",R3713&lt;&gt;"",S3713&lt;&gt;"",T3713&lt;&gt;"",)), "Address Empty", ISBLANK(A3713), "", ISBLANK(B3713), "Room Number Empty", ISBLANK(C3713), "First Name Empty", ISBLANK(E3713), "Last Name Empty", ISBLANK(F3713), "Date of Birth Empty", ISBLANK(G3713), "NI Number Empty", ISBLANK(H3713), "Check In Date Empty", ISBLANK(J3713), "HB Claim Ref Number Empty", ISBLANK(K3713), "Referral Agency Empty", ISBLANK(M3713), "Gender Empty", ISBLANK(N3713), "Religion Empty", ISBLANK(O3713), "Ethnicity Empty", ISBLANK(P3713), "Nationality Empty", ISBLANK(Q3713), "Disability Empty", ISBLANK(R3713), "Sexual Orientation Empty", ISBLANK(S3713), "Language Empty", ISBLANK(T3713), "Risk Assessment Empty", AND(G3713&lt;&gt;"",H3713&lt;&gt;""), IF(SUMPRODUCT(($G$2:$G$5000=G3713)*($H$2:$H$5000=H3713))&gt;1,"CONFLICT: NI and Check-in Date Already in Use","Correct"), TRUE, "Correct")</f>
        <v/>
      </c>
    </row>
    <row r="3714" spans="1:22" s="14" customFormat="1" x14ac:dyDescent="0.5">
      <c r="A3714" s="10"/>
      <c r="B3714" s="11"/>
      <c r="C3714" s="10"/>
      <c r="D3714" s="10"/>
      <c r="E3714" s="10"/>
      <c r="F3714" s="12"/>
      <c r="G3714" s="10"/>
      <c r="H3714" s="12"/>
      <c r="I3714" s="12"/>
      <c r="J3714" s="13"/>
      <c r="K3714" s="10"/>
      <c r="L3714" s="15" t="str">
        <f ca="1">IF(ISBLANK(F3714), "", DATEDIF(Tenants[[#This Row],[DateOfBirth]],TODAY(),"Y"))</f>
        <v/>
      </c>
      <c r="M3714" s="10"/>
      <c r="N3714" s="10"/>
      <c r="O3714" s="10"/>
      <c r="P3714" s="10"/>
      <c r="Q3714" s="10"/>
      <c r="R3714" s="10"/>
      <c r="S3714" s="10"/>
      <c r="T3714" s="10"/>
      <c r="U3714" s="16" t="str">
        <f t="shared" si="59"/>
        <v/>
      </c>
      <c r="V3714" s="16" t="str" cm="1">
        <f t="array" ref="V3714">_xlfn.IFS(AND(ISBLANK(A3714), OR(B3714&lt;&gt;"",C3714&lt;&gt;"",E3714&lt;&gt;"",F3714&lt;&gt;"",G3714&lt;&gt;"",H3714&lt;&gt;"",J3714&lt;&gt;"",K3714&lt;&gt;"",M3714&lt;&gt;"",N3714&lt;&gt;"",O3714&lt;&gt;"",P3714&lt;&gt;"",Q3714&lt;&gt;"",R3714&lt;&gt;"",S3714&lt;&gt;"",T3714&lt;&gt;"",)), "Address Empty", ISBLANK(A3714), "", ISBLANK(B3714), "Room Number Empty", ISBLANK(C3714), "First Name Empty", ISBLANK(E3714), "Last Name Empty", ISBLANK(F3714), "Date of Birth Empty", ISBLANK(G3714), "NI Number Empty", ISBLANK(H3714), "Check In Date Empty", ISBLANK(J3714), "HB Claim Ref Number Empty", ISBLANK(K3714), "Referral Agency Empty", ISBLANK(M3714), "Gender Empty", ISBLANK(N3714), "Religion Empty", ISBLANK(O3714), "Ethnicity Empty", ISBLANK(P3714), "Nationality Empty", ISBLANK(Q3714), "Disability Empty", ISBLANK(R3714), "Sexual Orientation Empty", ISBLANK(S3714), "Language Empty", ISBLANK(T3714), "Risk Assessment Empty", AND(G3714&lt;&gt;"",H3714&lt;&gt;""), IF(SUMPRODUCT(($G$2:$G$5000=G3714)*($H$2:$H$5000=H3714))&gt;1,"CONFLICT: NI and Check-in Date Already in Use","Correct"), TRUE, "Correct")</f>
        <v/>
      </c>
    </row>
    <row r="3715" spans="1:22" s="14" customFormat="1" x14ac:dyDescent="0.5">
      <c r="A3715" s="10"/>
      <c r="B3715" s="11"/>
      <c r="C3715" s="10"/>
      <c r="D3715" s="10"/>
      <c r="E3715" s="10"/>
      <c r="F3715" s="12"/>
      <c r="G3715" s="10"/>
      <c r="H3715" s="12"/>
      <c r="I3715" s="12"/>
      <c r="J3715" s="13"/>
      <c r="K3715" s="10"/>
      <c r="L3715" s="15" t="str">
        <f ca="1">IF(ISBLANK(F3715), "", DATEDIF(Tenants[[#This Row],[DateOfBirth]],TODAY(),"Y"))</f>
        <v/>
      </c>
      <c r="M3715" s="10"/>
      <c r="N3715" s="10"/>
      <c r="O3715" s="10"/>
      <c r="P3715" s="10"/>
      <c r="Q3715" s="10"/>
      <c r="R3715" s="10"/>
      <c r="S3715" s="10"/>
      <c r="T3715" s="10"/>
      <c r="U3715" s="16" t="str">
        <f t="shared" si="59"/>
        <v/>
      </c>
      <c r="V3715" s="16" t="str" cm="1">
        <f t="array" ref="V3715">_xlfn.IFS(AND(ISBLANK(A3715), OR(B3715&lt;&gt;"",C3715&lt;&gt;"",E3715&lt;&gt;"",F3715&lt;&gt;"",G3715&lt;&gt;"",H3715&lt;&gt;"",J3715&lt;&gt;"",K3715&lt;&gt;"",M3715&lt;&gt;"",N3715&lt;&gt;"",O3715&lt;&gt;"",P3715&lt;&gt;"",Q3715&lt;&gt;"",R3715&lt;&gt;"",S3715&lt;&gt;"",T3715&lt;&gt;"",)), "Address Empty", ISBLANK(A3715), "", ISBLANK(B3715), "Room Number Empty", ISBLANK(C3715), "First Name Empty", ISBLANK(E3715), "Last Name Empty", ISBLANK(F3715), "Date of Birth Empty", ISBLANK(G3715), "NI Number Empty", ISBLANK(H3715), "Check In Date Empty", ISBLANK(J3715), "HB Claim Ref Number Empty", ISBLANK(K3715), "Referral Agency Empty", ISBLANK(M3715), "Gender Empty", ISBLANK(N3715), "Religion Empty", ISBLANK(O3715), "Ethnicity Empty", ISBLANK(P3715), "Nationality Empty", ISBLANK(Q3715), "Disability Empty", ISBLANK(R3715), "Sexual Orientation Empty", ISBLANK(S3715), "Language Empty", ISBLANK(T3715), "Risk Assessment Empty", AND(G3715&lt;&gt;"",H3715&lt;&gt;""), IF(SUMPRODUCT(($G$2:$G$5000=G3715)*($H$2:$H$5000=H3715))&gt;1,"CONFLICT: NI and Check-in Date Already in Use","Correct"), TRUE, "Correct")</f>
        <v/>
      </c>
    </row>
    <row r="3716" spans="1:22" s="14" customFormat="1" x14ac:dyDescent="0.5">
      <c r="A3716" s="10"/>
      <c r="B3716" s="11"/>
      <c r="C3716" s="10"/>
      <c r="D3716" s="10"/>
      <c r="E3716" s="10"/>
      <c r="F3716" s="12"/>
      <c r="G3716" s="10"/>
      <c r="H3716" s="12"/>
      <c r="I3716" s="12"/>
      <c r="J3716" s="13"/>
      <c r="K3716" s="10"/>
      <c r="L3716" s="15" t="str">
        <f ca="1">IF(ISBLANK(F3716), "", DATEDIF(Tenants[[#This Row],[DateOfBirth]],TODAY(),"Y"))</f>
        <v/>
      </c>
      <c r="M3716" s="10"/>
      <c r="N3716" s="10"/>
      <c r="O3716" s="10"/>
      <c r="P3716" s="10"/>
      <c r="Q3716" s="10"/>
      <c r="R3716" s="10"/>
      <c r="S3716" s="10"/>
      <c r="T3716" s="10"/>
      <c r="U3716" s="16" t="str">
        <f t="shared" si="59"/>
        <v/>
      </c>
      <c r="V3716" s="16" t="str" cm="1">
        <f t="array" ref="V3716">_xlfn.IFS(AND(ISBLANK(A3716), OR(B3716&lt;&gt;"",C3716&lt;&gt;"",E3716&lt;&gt;"",F3716&lt;&gt;"",G3716&lt;&gt;"",H3716&lt;&gt;"",J3716&lt;&gt;"",K3716&lt;&gt;"",M3716&lt;&gt;"",N3716&lt;&gt;"",O3716&lt;&gt;"",P3716&lt;&gt;"",Q3716&lt;&gt;"",R3716&lt;&gt;"",S3716&lt;&gt;"",T3716&lt;&gt;"",)), "Address Empty", ISBLANK(A3716), "", ISBLANK(B3716), "Room Number Empty", ISBLANK(C3716), "First Name Empty", ISBLANK(E3716), "Last Name Empty", ISBLANK(F3716), "Date of Birth Empty", ISBLANK(G3716), "NI Number Empty", ISBLANK(H3716), "Check In Date Empty", ISBLANK(J3716), "HB Claim Ref Number Empty", ISBLANK(K3716), "Referral Agency Empty", ISBLANK(M3716), "Gender Empty", ISBLANK(N3716), "Religion Empty", ISBLANK(O3716), "Ethnicity Empty", ISBLANK(P3716), "Nationality Empty", ISBLANK(Q3716), "Disability Empty", ISBLANK(R3716), "Sexual Orientation Empty", ISBLANK(S3716), "Language Empty", ISBLANK(T3716), "Risk Assessment Empty", AND(G3716&lt;&gt;"",H3716&lt;&gt;""), IF(SUMPRODUCT(($G$2:$G$5000=G3716)*($H$2:$H$5000=H3716))&gt;1,"CONFLICT: NI and Check-in Date Already in Use","Correct"), TRUE, "Correct")</f>
        <v/>
      </c>
    </row>
    <row r="3717" spans="1:22" s="14" customFormat="1" x14ac:dyDescent="0.5">
      <c r="A3717" s="10"/>
      <c r="B3717" s="11"/>
      <c r="C3717" s="10"/>
      <c r="D3717" s="10"/>
      <c r="E3717" s="10"/>
      <c r="F3717" s="12"/>
      <c r="G3717" s="10"/>
      <c r="H3717" s="12"/>
      <c r="I3717" s="12"/>
      <c r="J3717" s="13"/>
      <c r="K3717" s="10"/>
      <c r="L3717" s="15" t="str">
        <f ca="1">IF(ISBLANK(F3717), "", DATEDIF(Tenants[[#This Row],[DateOfBirth]],TODAY(),"Y"))</f>
        <v/>
      </c>
      <c r="M3717" s="10"/>
      <c r="N3717" s="10"/>
      <c r="O3717" s="10"/>
      <c r="P3717" s="10"/>
      <c r="Q3717" s="10"/>
      <c r="R3717" s="10"/>
      <c r="S3717" s="10"/>
      <c r="T3717" s="10"/>
      <c r="U3717" s="16" t="str">
        <f t="shared" si="59"/>
        <v/>
      </c>
      <c r="V3717" s="16" t="str" cm="1">
        <f t="array" ref="V3717">_xlfn.IFS(AND(ISBLANK(A3717), OR(B3717&lt;&gt;"",C3717&lt;&gt;"",E3717&lt;&gt;"",F3717&lt;&gt;"",G3717&lt;&gt;"",H3717&lt;&gt;"",J3717&lt;&gt;"",K3717&lt;&gt;"",M3717&lt;&gt;"",N3717&lt;&gt;"",O3717&lt;&gt;"",P3717&lt;&gt;"",Q3717&lt;&gt;"",R3717&lt;&gt;"",S3717&lt;&gt;"",T3717&lt;&gt;"",)), "Address Empty", ISBLANK(A3717), "", ISBLANK(B3717), "Room Number Empty", ISBLANK(C3717), "First Name Empty", ISBLANK(E3717), "Last Name Empty", ISBLANK(F3717), "Date of Birth Empty", ISBLANK(G3717), "NI Number Empty", ISBLANK(H3717), "Check In Date Empty", ISBLANK(J3717), "HB Claim Ref Number Empty", ISBLANK(K3717), "Referral Agency Empty", ISBLANK(M3717), "Gender Empty", ISBLANK(N3717), "Religion Empty", ISBLANK(O3717), "Ethnicity Empty", ISBLANK(P3717), "Nationality Empty", ISBLANK(Q3717), "Disability Empty", ISBLANK(R3717), "Sexual Orientation Empty", ISBLANK(S3717), "Language Empty", ISBLANK(T3717), "Risk Assessment Empty", AND(G3717&lt;&gt;"",H3717&lt;&gt;""), IF(SUMPRODUCT(($G$2:$G$5000=G3717)*($H$2:$H$5000=H3717))&gt;1,"CONFLICT: NI and Check-in Date Already in Use","Correct"), TRUE, "Correct")</f>
        <v/>
      </c>
    </row>
    <row r="3718" spans="1:22" s="14" customFormat="1" x14ac:dyDescent="0.5">
      <c r="A3718" s="10"/>
      <c r="B3718" s="11"/>
      <c r="C3718" s="10"/>
      <c r="D3718" s="10"/>
      <c r="E3718" s="10"/>
      <c r="F3718" s="12"/>
      <c r="G3718" s="10"/>
      <c r="H3718" s="12"/>
      <c r="I3718" s="12"/>
      <c r="J3718" s="13"/>
      <c r="K3718" s="10"/>
      <c r="L3718" s="15" t="str">
        <f ca="1">IF(ISBLANK(F3718), "", DATEDIF(Tenants[[#This Row],[DateOfBirth]],TODAY(),"Y"))</f>
        <v/>
      </c>
      <c r="M3718" s="10"/>
      <c r="N3718" s="10"/>
      <c r="O3718" s="10"/>
      <c r="P3718" s="10"/>
      <c r="Q3718" s="10"/>
      <c r="R3718" s="10"/>
      <c r="S3718" s="10"/>
      <c r="T3718" s="10"/>
      <c r="U3718" s="16" t="str">
        <f t="shared" si="59"/>
        <v/>
      </c>
      <c r="V3718" s="16" t="str" cm="1">
        <f t="array" ref="V3718">_xlfn.IFS(AND(ISBLANK(A3718), OR(B3718&lt;&gt;"",C3718&lt;&gt;"",E3718&lt;&gt;"",F3718&lt;&gt;"",G3718&lt;&gt;"",H3718&lt;&gt;"",J3718&lt;&gt;"",K3718&lt;&gt;"",M3718&lt;&gt;"",N3718&lt;&gt;"",O3718&lt;&gt;"",P3718&lt;&gt;"",Q3718&lt;&gt;"",R3718&lt;&gt;"",S3718&lt;&gt;"",T3718&lt;&gt;"",)), "Address Empty", ISBLANK(A3718), "", ISBLANK(B3718), "Room Number Empty", ISBLANK(C3718), "First Name Empty", ISBLANK(E3718), "Last Name Empty", ISBLANK(F3718), "Date of Birth Empty", ISBLANK(G3718), "NI Number Empty", ISBLANK(H3718), "Check In Date Empty", ISBLANK(J3718), "HB Claim Ref Number Empty", ISBLANK(K3718), "Referral Agency Empty", ISBLANK(M3718), "Gender Empty", ISBLANK(N3718), "Religion Empty", ISBLANK(O3718), "Ethnicity Empty", ISBLANK(P3718), "Nationality Empty", ISBLANK(Q3718), "Disability Empty", ISBLANK(R3718), "Sexual Orientation Empty", ISBLANK(S3718), "Language Empty", ISBLANK(T3718), "Risk Assessment Empty", AND(G3718&lt;&gt;"",H3718&lt;&gt;""), IF(SUMPRODUCT(($G$2:$G$5000=G3718)*($H$2:$H$5000=H3718))&gt;1,"CONFLICT: NI and Check-in Date Already in Use","Correct"), TRUE, "Correct")</f>
        <v/>
      </c>
    </row>
    <row r="3719" spans="1:22" s="14" customFormat="1" x14ac:dyDescent="0.5">
      <c r="A3719" s="10"/>
      <c r="B3719" s="11"/>
      <c r="C3719" s="10"/>
      <c r="D3719" s="10"/>
      <c r="E3719" s="10"/>
      <c r="F3719" s="12"/>
      <c r="G3719" s="10"/>
      <c r="H3719" s="12"/>
      <c r="I3719" s="12"/>
      <c r="J3719" s="13"/>
      <c r="K3719" s="10"/>
      <c r="L3719" s="15" t="str">
        <f ca="1">IF(ISBLANK(F3719), "", DATEDIF(Tenants[[#This Row],[DateOfBirth]],TODAY(),"Y"))</f>
        <v/>
      </c>
      <c r="M3719" s="10"/>
      <c r="N3719" s="10"/>
      <c r="O3719" s="10"/>
      <c r="P3719" s="10"/>
      <c r="Q3719" s="10"/>
      <c r="R3719" s="10"/>
      <c r="S3719" s="10"/>
      <c r="T3719" s="10"/>
      <c r="U3719" s="16" t="str">
        <f t="shared" si="59"/>
        <v/>
      </c>
      <c r="V3719" s="16" t="str" cm="1">
        <f t="array" ref="V3719">_xlfn.IFS(AND(ISBLANK(A3719), OR(B3719&lt;&gt;"",C3719&lt;&gt;"",E3719&lt;&gt;"",F3719&lt;&gt;"",G3719&lt;&gt;"",H3719&lt;&gt;"",J3719&lt;&gt;"",K3719&lt;&gt;"",M3719&lt;&gt;"",N3719&lt;&gt;"",O3719&lt;&gt;"",P3719&lt;&gt;"",Q3719&lt;&gt;"",R3719&lt;&gt;"",S3719&lt;&gt;"",T3719&lt;&gt;"",)), "Address Empty", ISBLANK(A3719), "", ISBLANK(B3719), "Room Number Empty", ISBLANK(C3719), "First Name Empty", ISBLANK(E3719), "Last Name Empty", ISBLANK(F3719), "Date of Birth Empty", ISBLANK(G3719), "NI Number Empty", ISBLANK(H3719), "Check In Date Empty", ISBLANK(J3719), "HB Claim Ref Number Empty", ISBLANK(K3719), "Referral Agency Empty", ISBLANK(M3719), "Gender Empty", ISBLANK(N3719), "Religion Empty", ISBLANK(O3719), "Ethnicity Empty", ISBLANK(P3719), "Nationality Empty", ISBLANK(Q3719), "Disability Empty", ISBLANK(R3719), "Sexual Orientation Empty", ISBLANK(S3719), "Language Empty", ISBLANK(T3719), "Risk Assessment Empty", AND(G3719&lt;&gt;"",H3719&lt;&gt;""), IF(SUMPRODUCT(($G$2:$G$5000=G3719)*($H$2:$H$5000=H3719))&gt;1,"CONFLICT: NI and Check-in Date Already in Use","Correct"), TRUE, "Correct")</f>
        <v/>
      </c>
    </row>
    <row r="3720" spans="1:22" s="14" customFormat="1" x14ac:dyDescent="0.5">
      <c r="A3720" s="10"/>
      <c r="B3720" s="11"/>
      <c r="C3720" s="10"/>
      <c r="D3720" s="10"/>
      <c r="E3720" s="10"/>
      <c r="F3720" s="12"/>
      <c r="G3720" s="10"/>
      <c r="H3720" s="12"/>
      <c r="I3720" s="12"/>
      <c r="J3720" s="13"/>
      <c r="K3720" s="10"/>
      <c r="L3720" s="15" t="str">
        <f ca="1">IF(ISBLANK(F3720), "", DATEDIF(Tenants[[#This Row],[DateOfBirth]],TODAY(),"Y"))</f>
        <v/>
      </c>
      <c r="M3720" s="10"/>
      <c r="N3720" s="10"/>
      <c r="O3720" s="10"/>
      <c r="P3720" s="10"/>
      <c r="Q3720" s="10"/>
      <c r="R3720" s="10"/>
      <c r="S3720" s="10"/>
      <c r="T3720" s="10"/>
      <c r="U3720" s="16" t="str">
        <f t="shared" si="59"/>
        <v/>
      </c>
      <c r="V3720" s="16" t="str" cm="1">
        <f t="array" ref="V3720">_xlfn.IFS(AND(ISBLANK(A3720), OR(B3720&lt;&gt;"",C3720&lt;&gt;"",E3720&lt;&gt;"",F3720&lt;&gt;"",G3720&lt;&gt;"",H3720&lt;&gt;"",J3720&lt;&gt;"",K3720&lt;&gt;"",M3720&lt;&gt;"",N3720&lt;&gt;"",O3720&lt;&gt;"",P3720&lt;&gt;"",Q3720&lt;&gt;"",R3720&lt;&gt;"",S3720&lt;&gt;"",T3720&lt;&gt;"",)), "Address Empty", ISBLANK(A3720), "", ISBLANK(B3720), "Room Number Empty", ISBLANK(C3720), "First Name Empty", ISBLANK(E3720), "Last Name Empty", ISBLANK(F3720), "Date of Birth Empty", ISBLANK(G3720), "NI Number Empty", ISBLANK(H3720), "Check In Date Empty", ISBLANK(J3720), "HB Claim Ref Number Empty", ISBLANK(K3720), "Referral Agency Empty", ISBLANK(M3720), "Gender Empty", ISBLANK(N3720), "Religion Empty", ISBLANK(O3720), "Ethnicity Empty", ISBLANK(P3720), "Nationality Empty", ISBLANK(Q3720), "Disability Empty", ISBLANK(R3720), "Sexual Orientation Empty", ISBLANK(S3720), "Language Empty", ISBLANK(T3720), "Risk Assessment Empty", AND(G3720&lt;&gt;"",H3720&lt;&gt;""), IF(SUMPRODUCT(($G$2:$G$5000=G3720)*($H$2:$H$5000=H3720))&gt;1,"CONFLICT: NI and Check-in Date Already in Use","Correct"), TRUE, "Correct")</f>
        <v/>
      </c>
    </row>
    <row r="3721" spans="1:22" s="14" customFormat="1" x14ac:dyDescent="0.5">
      <c r="A3721" s="10"/>
      <c r="B3721" s="11"/>
      <c r="C3721" s="10"/>
      <c r="D3721" s="10"/>
      <c r="E3721" s="10"/>
      <c r="F3721" s="12"/>
      <c r="G3721" s="10"/>
      <c r="H3721" s="12"/>
      <c r="I3721" s="12"/>
      <c r="J3721" s="13"/>
      <c r="K3721" s="10"/>
      <c r="L3721" s="15" t="str">
        <f ca="1">IF(ISBLANK(F3721), "", DATEDIF(Tenants[[#This Row],[DateOfBirth]],TODAY(),"Y"))</f>
        <v/>
      </c>
      <c r="M3721" s="10"/>
      <c r="N3721" s="10"/>
      <c r="O3721" s="10"/>
      <c r="P3721" s="10"/>
      <c r="Q3721" s="10"/>
      <c r="R3721" s="10"/>
      <c r="S3721" s="10"/>
      <c r="T3721" s="10"/>
      <c r="U3721" s="16" t="str">
        <f t="shared" si="59"/>
        <v/>
      </c>
      <c r="V3721" s="16" t="str" cm="1">
        <f t="array" ref="V3721">_xlfn.IFS(AND(ISBLANK(A3721), OR(B3721&lt;&gt;"",C3721&lt;&gt;"",E3721&lt;&gt;"",F3721&lt;&gt;"",G3721&lt;&gt;"",H3721&lt;&gt;"",J3721&lt;&gt;"",K3721&lt;&gt;"",M3721&lt;&gt;"",N3721&lt;&gt;"",O3721&lt;&gt;"",P3721&lt;&gt;"",Q3721&lt;&gt;"",R3721&lt;&gt;"",S3721&lt;&gt;"",T3721&lt;&gt;"",)), "Address Empty", ISBLANK(A3721), "", ISBLANK(B3721), "Room Number Empty", ISBLANK(C3721), "First Name Empty", ISBLANK(E3721), "Last Name Empty", ISBLANK(F3721), "Date of Birth Empty", ISBLANK(G3721), "NI Number Empty", ISBLANK(H3721), "Check In Date Empty", ISBLANK(J3721), "HB Claim Ref Number Empty", ISBLANK(K3721), "Referral Agency Empty", ISBLANK(M3721), "Gender Empty", ISBLANK(N3721), "Religion Empty", ISBLANK(O3721), "Ethnicity Empty", ISBLANK(P3721), "Nationality Empty", ISBLANK(Q3721), "Disability Empty", ISBLANK(R3721), "Sexual Orientation Empty", ISBLANK(S3721), "Language Empty", ISBLANK(T3721), "Risk Assessment Empty", AND(G3721&lt;&gt;"",H3721&lt;&gt;""), IF(SUMPRODUCT(($G$2:$G$5000=G3721)*($H$2:$H$5000=H3721))&gt;1,"CONFLICT: NI and Check-in Date Already in Use","Correct"), TRUE, "Correct")</f>
        <v/>
      </c>
    </row>
    <row r="3722" spans="1:22" s="14" customFormat="1" x14ac:dyDescent="0.5">
      <c r="A3722" s="10"/>
      <c r="B3722" s="11"/>
      <c r="C3722" s="10"/>
      <c r="D3722" s="10"/>
      <c r="E3722" s="10"/>
      <c r="F3722" s="12"/>
      <c r="G3722" s="10"/>
      <c r="H3722" s="12"/>
      <c r="I3722" s="12"/>
      <c r="J3722" s="13"/>
      <c r="K3722" s="10"/>
      <c r="L3722" s="15" t="str">
        <f ca="1">IF(ISBLANK(F3722), "", DATEDIF(Tenants[[#This Row],[DateOfBirth]],TODAY(),"Y"))</f>
        <v/>
      </c>
      <c r="M3722" s="10"/>
      <c r="N3722" s="10"/>
      <c r="O3722" s="10"/>
      <c r="P3722" s="10"/>
      <c r="Q3722" s="10"/>
      <c r="R3722" s="10"/>
      <c r="S3722" s="10"/>
      <c r="T3722" s="10"/>
      <c r="U3722" s="16" t="str">
        <f t="shared" si="59"/>
        <v/>
      </c>
      <c r="V3722" s="16" t="str" cm="1">
        <f t="array" ref="V3722">_xlfn.IFS(AND(ISBLANK(A3722), OR(B3722&lt;&gt;"",C3722&lt;&gt;"",E3722&lt;&gt;"",F3722&lt;&gt;"",G3722&lt;&gt;"",H3722&lt;&gt;"",J3722&lt;&gt;"",K3722&lt;&gt;"",M3722&lt;&gt;"",N3722&lt;&gt;"",O3722&lt;&gt;"",P3722&lt;&gt;"",Q3722&lt;&gt;"",R3722&lt;&gt;"",S3722&lt;&gt;"",T3722&lt;&gt;"",)), "Address Empty", ISBLANK(A3722), "", ISBLANK(B3722), "Room Number Empty", ISBLANK(C3722), "First Name Empty", ISBLANK(E3722), "Last Name Empty", ISBLANK(F3722), "Date of Birth Empty", ISBLANK(G3722), "NI Number Empty", ISBLANK(H3722), "Check In Date Empty", ISBLANK(J3722), "HB Claim Ref Number Empty", ISBLANK(K3722), "Referral Agency Empty", ISBLANK(M3722), "Gender Empty", ISBLANK(N3722), "Religion Empty", ISBLANK(O3722), "Ethnicity Empty", ISBLANK(P3722), "Nationality Empty", ISBLANK(Q3722), "Disability Empty", ISBLANK(R3722), "Sexual Orientation Empty", ISBLANK(S3722), "Language Empty", ISBLANK(T3722), "Risk Assessment Empty", AND(G3722&lt;&gt;"",H3722&lt;&gt;""), IF(SUMPRODUCT(($G$2:$G$5000=G3722)*($H$2:$H$5000=H3722))&gt;1,"CONFLICT: NI and Check-in Date Already in Use","Correct"), TRUE, "Correct")</f>
        <v/>
      </c>
    </row>
    <row r="3723" spans="1:22" s="14" customFormat="1" x14ac:dyDescent="0.5">
      <c r="A3723" s="10"/>
      <c r="B3723" s="11"/>
      <c r="C3723" s="10"/>
      <c r="D3723" s="10"/>
      <c r="E3723" s="10"/>
      <c r="F3723" s="12"/>
      <c r="G3723" s="10"/>
      <c r="H3723" s="12"/>
      <c r="I3723" s="12"/>
      <c r="J3723" s="13"/>
      <c r="K3723" s="10"/>
      <c r="L3723" s="15" t="str">
        <f ca="1">IF(ISBLANK(F3723), "", DATEDIF(Tenants[[#This Row],[DateOfBirth]],TODAY(),"Y"))</f>
        <v/>
      </c>
      <c r="M3723" s="10"/>
      <c r="N3723" s="10"/>
      <c r="O3723" s="10"/>
      <c r="P3723" s="10"/>
      <c r="Q3723" s="10"/>
      <c r="R3723" s="10"/>
      <c r="S3723" s="10"/>
      <c r="T3723" s="10"/>
      <c r="U3723" s="16" t="str">
        <f t="shared" si="59"/>
        <v/>
      </c>
      <c r="V3723" s="16" t="str" cm="1">
        <f t="array" ref="V3723">_xlfn.IFS(AND(ISBLANK(A3723), OR(B3723&lt;&gt;"",C3723&lt;&gt;"",E3723&lt;&gt;"",F3723&lt;&gt;"",G3723&lt;&gt;"",H3723&lt;&gt;"",J3723&lt;&gt;"",K3723&lt;&gt;"",M3723&lt;&gt;"",N3723&lt;&gt;"",O3723&lt;&gt;"",P3723&lt;&gt;"",Q3723&lt;&gt;"",R3723&lt;&gt;"",S3723&lt;&gt;"",T3723&lt;&gt;"",)), "Address Empty", ISBLANK(A3723), "", ISBLANK(B3723), "Room Number Empty", ISBLANK(C3723), "First Name Empty", ISBLANK(E3723), "Last Name Empty", ISBLANK(F3723), "Date of Birth Empty", ISBLANK(G3723), "NI Number Empty", ISBLANK(H3723), "Check In Date Empty", ISBLANK(J3723), "HB Claim Ref Number Empty", ISBLANK(K3723), "Referral Agency Empty", ISBLANK(M3723), "Gender Empty", ISBLANK(N3723), "Religion Empty", ISBLANK(O3723), "Ethnicity Empty", ISBLANK(P3723), "Nationality Empty", ISBLANK(Q3723), "Disability Empty", ISBLANK(R3723), "Sexual Orientation Empty", ISBLANK(S3723), "Language Empty", ISBLANK(T3723), "Risk Assessment Empty", AND(G3723&lt;&gt;"",H3723&lt;&gt;""), IF(SUMPRODUCT(($G$2:$G$5000=G3723)*($H$2:$H$5000=H3723))&gt;1,"CONFLICT: NI and Check-in Date Already in Use","Correct"), TRUE, "Correct")</f>
        <v/>
      </c>
    </row>
    <row r="3724" spans="1:22" s="14" customFormat="1" x14ac:dyDescent="0.5">
      <c r="A3724" s="10"/>
      <c r="B3724" s="11"/>
      <c r="C3724" s="10"/>
      <c r="D3724" s="10"/>
      <c r="E3724" s="10"/>
      <c r="F3724" s="12"/>
      <c r="G3724" s="10"/>
      <c r="H3724" s="12"/>
      <c r="I3724" s="12"/>
      <c r="J3724" s="13"/>
      <c r="K3724" s="10"/>
      <c r="L3724" s="15" t="str">
        <f ca="1">IF(ISBLANK(F3724), "", DATEDIF(Tenants[[#This Row],[DateOfBirth]],TODAY(),"Y"))</f>
        <v/>
      </c>
      <c r="M3724" s="10"/>
      <c r="N3724" s="10"/>
      <c r="O3724" s="10"/>
      <c r="P3724" s="10"/>
      <c r="Q3724" s="10"/>
      <c r="R3724" s="10"/>
      <c r="S3724" s="10"/>
      <c r="T3724" s="10"/>
      <c r="U3724" s="16" t="str">
        <f t="shared" si="59"/>
        <v/>
      </c>
      <c r="V3724" s="16" t="str" cm="1">
        <f t="array" ref="V3724">_xlfn.IFS(AND(ISBLANK(A3724), OR(B3724&lt;&gt;"",C3724&lt;&gt;"",E3724&lt;&gt;"",F3724&lt;&gt;"",G3724&lt;&gt;"",H3724&lt;&gt;"",J3724&lt;&gt;"",K3724&lt;&gt;"",M3724&lt;&gt;"",N3724&lt;&gt;"",O3724&lt;&gt;"",P3724&lt;&gt;"",Q3724&lt;&gt;"",R3724&lt;&gt;"",S3724&lt;&gt;"",T3724&lt;&gt;"",)), "Address Empty", ISBLANK(A3724), "", ISBLANK(B3724), "Room Number Empty", ISBLANK(C3724), "First Name Empty", ISBLANK(E3724), "Last Name Empty", ISBLANK(F3724), "Date of Birth Empty", ISBLANK(G3724), "NI Number Empty", ISBLANK(H3724), "Check In Date Empty", ISBLANK(J3724), "HB Claim Ref Number Empty", ISBLANK(K3724), "Referral Agency Empty", ISBLANK(M3724), "Gender Empty", ISBLANK(N3724), "Religion Empty", ISBLANK(O3724), "Ethnicity Empty", ISBLANK(P3724), "Nationality Empty", ISBLANK(Q3724), "Disability Empty", ISBLANK(R3724), "Sexual Orientation Empty", ISBLANK(S3724), "Language Empty", ISBLANK(T3724), "Risk Assessment Empty", AND(G3724&lt;&gt;"",H3724&lt;&gt;""), IF(SUMPRODUCT(($G$2:$G$5000=G3724)*($H$2:$H$5000=H3724))&gt;1,"CONFLICT: NI and Check-in Date Already in Use","Correct"), TRUE, "Correct")</f>
        <v/>
      </c>
    </row>
    <row r="3725" spans="1:22" s="14" customFormat="1" x14ac:dyDescent="0.5">
      <c r="A3725" s="10"/>
      <c r="B3725" s="11"/>
      <c r="C3725" s="10"/>
      <c r="D3725" s="10"/>
      <c r="E3725" s="10"/>
      <c r="F3725" s="12"/>
      <c r="G3725" s="10"/>
      <c r="H3725" s="12"/>
      <c r="I3725" s="12"/>
      <c r="J3725" s="13"/>
      <c r="K3725" s="10"/>
      <c r="L3725" s="15" t="str">
        <f ca="1">IF(ISBLANK(F3725), "", DATEDIF(Tenants[[#This Row],[DateOfBirth]],TODAY(),"Y"))</f>
        <v/>
      </c>
      <c r="M3725" s="10"/>
      <c r="N3725" s="10"/>
      <c r="O3725" s="10"/>
      <c r="P3725" s="10"/>
      <c r="Q3725" s="10"/>
      <c r="R3725" s="10"/>
      <c r="S3725" s="10"/>
      <c r="T3725" s="10"/>
      <c r="U3725" s="16" t="str">
        <f t="shared" si="59"/>
        <v/>
      </c>
      <c r="V3725" s="16" t="str" cm="1">
        <f t="array" ref="V3725">_xlfn.IFS(AND(ISBLANK(A3725), OR(B3725&lt;&gt;"",C3725&lt;&gt;"",E3725&lt;&gt;"",F3725&lt;&gt;"",G3725&lt;&gt;"",H3725&lt;&gt;"",J3725&lt;&gt;"",K3725&lt;&gt;"",M3725&lt;&gt;"",N3725&lt;&gt;"",O3725&lt;&gt;"",P3725&lt;&gt;"",Q3725&lt;&gt;"",R3725&lt;&gt;"",S3725&lt;&gt;"",T3725&lt;&gt;"",)), "Address Empty", ISBLANK(A3725), "", ISBLANK(B3725), "Room Number Empty", ISBLANK(C3725), "First Name Empty", ISBLANK(E3725), "Last Name Empty", ISBLANK(F3725), "Date of Birth Empty", ISBLANK(G3725), "NI Number Empty", ISBLANK(H3725), "Check In Date Empty", ISBLANK(J3725), "HB Claim Ref Number Empty", ISBLANK(K3725), "Referral Agency Empty", ISBLANK(M3725), "Gender Empty", ISBLANK(N3725), "Religion Empty", ISBLANK(O3725), "Ethnicity Empty", ISBLANK(P3725), "Nationality Empty", ISBLANK(Q3725), "Disability Empty", ISBLANK(R3725), "Sexual Orientation Empty", ISBLANK(S3725), "Language Empty", ISBLANK(T3725), "Risk Assessment Empty", AND(G3725&lt;&gt;"",H3725&lt;&gt;""), IF(SUMPRODUCT(($G$2:$G$5000=G3725)*($H$2:$H$5000=H3725))&gt;1,"CONFLICT: NI and Check-in Date Already in Use","Correct"), TRUE, "Correct")</f>
        <v/>
      </c>
    </row>
    <row r="3726" spans="1:22" s="14" customFormat="1" x14ac:dyDescent="0.5">
      <c r="A3726" s="10"/>
      <c r="B3726" s="11"/>
      <c r="C3726" s="10"/>
      <c r="D3726" s="10"/>
      <c r="E3726" s="10"/>
      <c r="F3726" s="12"/>
      <c r="G3726" s="10"/>
      <c r="H3726" s="12"/>
      <c r="I3726" s="12"/>
      <c r="J3726" s="13"/>
      <c r="K3726" s="10"/>
      <c r="L3726" s="15" t="str">
        <f ca="1">IF(ISBLANK(F3726), "", DATEDIF(Tenants[[#This Row],[DateOfBirth]],TODAY(),"Y"))</f>
        <v/>
      </c>
      <c r="M3726" s="10"/>
      <c r="N3726" s="10"/>
      <c r="O3726" s="10"/>
      <c r="P3726" s="10"/>
      <c r="Q3726" s="10"/>
      <c r="R3726" s="10"/>
      <c r="S3726" s="10"/>
      <c r="T3726" s="10"/>
      <c r="U3726" s="16" t="str">
        <f t="shared" si="59"/>
        <v/>
      </c>
      <c r="V3726" s="16" t="str" cm="1">
        <f t="array" ref="V3726">_xlfn.IFS(AND(ISBLANK(A3726), OR(B3726&lt;&gt;"",C3726&lt;&gt;"",E3726&lt;&gt;"",F3726&lt;&gt;"",G3726&lt;&gt;"",H3726&lt;&gt;"",J3726&lt;&gt;"",K3726&lt;&gt;"",M3726&lt;&gt;"",N3726&lt;&gt;"",O3726&lt;&gt;"",P3726&lt;&gt;"",Q3726&lt;&gt;"",R3726&lt;&gt;"",S3726&lt;&gt;"",T3726&lt;&gt;"",)), "Address Empty", ISBLANK(A3726), "", ISBLANK(B3726), "Room Number Empty", ISBLANK(C3726), "First Name Empty", ISBLANK(E3726), "Last Name Empty", ISBLANK(F3726), "Date of Birth Empty", ISBLANK(G3726), "NI Number Empty", ISBLANK(H3726), "Check In Date Empty", ISBLANK(J3726), "HB Claim Ref Number Empty", ISBLANK(K3726), "Referral Agency Empty", ISBLANK(M3726), "Gender Empty", ISBLANK(N3726), "Religion Empty", ISBLANK(O3726), "Ethnicity Empty", ISBLANK(P3726), "Nationality Empty", ISBLANK(Q3726), "Disability Empty", ISBLANK(R3726), "Sexual Orientation Empty", ISBLANK(S3726), "Language Empty", ISBLANK(T3726), "Risk Assessment Empty", AND(G3726&lt;&gt;"",H3726&lt;&gt;""), IF(SUMPRODUCT(($G$2:$G$5000=G3726)*($H$2:$H$5000=H3726))&gt;1,"CONFLICT: NI and Check-in Date Already in Use","Correct"), TRUE, "Correct")</f>
        <v/>
      </c>
    </row>
    <row r="3727" spans="1:22" s="14" customFormat="1" x14ac:dyDescent="0.5">
      <c r="A3727" s="10"/>
      <c r="B3727" s="11"/>
      <c r="C3727" s="10"/>
      <c r="D3727" s="10"/>
      <c r="E3727" s="10"/>
      <c r="F3727" s="12"/>
      <c r="G3727" s="10"/>
      <c r="H3727" s="12"/>
      <c r="I3727" s="12"/>
      <c r="J3727" s="13"/>
      <c r="K3727" s="10"/>
      <c r="L3727" s="15" t="str">
        <f ca="1">IF(ISBLANK(F3727), "", DATEDIF(Tenants[[#This Row],[DateOfBirth]],TODAY(),"Y"))</f>
        <v/>
      </c>
      <c r="M3727" s="10"/>
      <c r="N3727" s="10"/>
      <c r="O3727" s="10"/>
      <c r="P3727" s="10"/>
      <c r="Q3727" s="10"/>
      <c r="R3727" s="10"/>
      <c r="S3727" s="10"/>
      <c r="T3727" s="10"/>
      <c r="U3727" s="16" t="str">
        <f t="shared" si="59"/>
        <v/>
      </c>
      <c r="V3727" s="16" t="str" cm="1">
        <f t="array" ref="V3727">_xlfn.IFS(AND(ISBLANK(A3727), OR(B3727&lt;&gt;"",C3727&lt;&gt;"",E3727&lt;&gt;"",F3727&lt;&gt;"",G3727&lt;&gt;"",H3727&lt;&gt;"",J3727&lt;&gt;"",K3727&lt;&gt;"",M3727&lt;&gt;"",N3727&lt;&gt;"",O3727&lt;&gt;"",P3727&lt;&gt;"",Q3727&lt;&gt;"",R3727&lt;&gt;"",S3727&lt;&gt;"",T3727&lt;&gt;"",)), "Address Empty", ISBLANK(A3727), "", ISBLANK(B3727), "Room Number Empty", ISBLANK(C3727), "First Name Empty", ISBLANK(E3727), "Last Name Empty", ISBLANK(F3727), "Date of Birth Empty", ISBLANK(G3727), "NI Number Empty", ISBLANK(H3727), "Check In Date Empty", ISBLANK(J3727), "HB Claim Ref Number Empty", ISBLANK(K3727), "Referral Agency Empty", ISBLANK(M3727), "Gender Empty", ISBLANK(N3727), "Religion Empty", ISBLANK(O3727), "Ethnicity Empty", ISBLANK(P3727), "Nationality Empty", ISBLANK(Q3727), "Disability Empty", ISBLANK(R3727), "Sexual Orientation Empty", ISBLANK(S3727), "Language Empty", ISBLANK(T3727), "Risk Assessment Empty", AND(G3727&lt;&gt;"",H3727&lt;&gt;""), IF(SUMPRODUCT(($G$2:$G$5000=G3727)*($H$2:$H$5000=H3727))&gt;1,"CONFLICT: NI and Check-in Date Already in Use","Correct"), TRUE, "Correct")</f>
        <v/>
      </c>
    </row>
    <row r="3728" spans="1:22" s="14" customFormat="1" x14ac:dyDescent="0.5">
      <c r="A3728" s="10"/>
      <c r="B3728" s="11"/>
      <c r="C3728" s="10"/>
      <c r="D3728" s="10"/>
      <c r="E3728" s="10"/>
      <c r="F3728" s="12"/>
      <c r="G3728" s="10"/>
      <c r="H3728" s="12"/>
      <c r="I3728" s="12"/>
      <c r="J3728" s="13"/>
      <c r="K3728" s="10"/>
      <c r="L3728" s="15" t="str">
        <f ca="1">IF(ISBLANK(F3728), "", DATEDIF(Tenants[[#This Row],[DateOfBirth]],TODAY(),"Y"))</f>
        <v/>
      </c>
      <c r="M3728" s="10"/>
      <c r="N3728" s="10"/>
      <c r="O3728" s="10"/>
      <c r="P3728" s="10"/>
      <c r="Q3728" s="10"/>
      <c r="R3728" s="10"/>
      <c r="S3728" s="10"/>
      <c r="T3728" s="10"/>
      <c r="U3728" s="16" t="str">
        <f t="shared" si="59"/>
        <v/>
      </c>
      <c r="V3728" s="16" t="str" cm="1">
        <f t="array" ref="V3728">_xlfn.IFS(AND(ISBLANK(A3728), OR(B3728&lt;&gt;"",C3728&lt;&gt;"",E3728&lt;&gt;"",F3728&lt;&gt;"",G3728&lt;&gt;"",H3728&lt;&gt;"",J3728&lt;&gt;"",K3728&lt;&gt;"",M3728&lt;&gt;"",N3728&lt;&gt;"",O3728&lt;&gt;"",P3728&lt;&gt;"",Q3728&lt;&gt;"",R3728&lt;&gt;"",S3728&lt;&gt;"",T3728&lt;&gt;"",)), "Address Empty", ISBLANK(A3728), "", ISBLANK(B3728), "Room Number Empty", ISBLANK(C3728), "First Name Empty", ISBLANK(E3728), "Last Name Empty", ISBLANK(F3728), "Date of Birth Empty", ISBLANK(G3728), "NI Number Empty", ISBLANK(H3728), "Check In Date Empty", ISBLANK(J3728), "HB Claim Ref Number Empty", ISBLANK(K3728), "Referral Agency Empty", ISBLANK(M3728), "Gender Empty", ISBLANK(N3728), "Religion Empty", ISBLANK(O3728), "Ethnicity Empty", ISBLANK(P3728), "Nationality Empty", ISBLANK(Q3728), "Disability Empty", ISBLANK(R3728), "Sexual Orientation Empty", ISBLANK(S3728), "Language Empty", ISBLANK(T3728), "Risk Assessment Empty", AND(G3728&lt;&gt;"",H3728&lt;&gt;""), IF(SUMPRODUCT(($G$2:$G$5000=G3728)*($H$2:$H$5000=H3728))&gt;1,"CONFLICT: NI and Check-in Date Already in Use","Correct"), TRUE, "Correct")</f>
        <v/>
      </c>
    </row>
    <row r="3729" spans="1:22" s="14" customFormat="1" x14ac:dyDescent="0.5">
      <c r="A3729" s="10"/>
      <c r="B3729" s="11"/>
      <c r="C3729" s="10"/>
      <c r="D3729" s="10"/>
      <c r="E3729" s="10"/>
      <c r="F3729" s="12"/>
      <c r="G3729" s="10"/>
      <c r="H3729" s="12"/>
      <c r="I3729" s="12"/>
      <c r="J3729" s="13"/>
      <c r="K3729" s="10"/>
      <c r="L3729" s="15" t="str">
        <f ca="1">IF(ISBLANK(F3729), "", DATEDIF(Tenants[[#This Row],[DateOfBirth]],TODAY(),"Y"))</f>
        <v/>
      </c>
      <c r="M3729" s="10"/>
      <c r="N3729" s="10"/>
      <c r="O3729" s="10"/>
      <c r="P3729" s="10"/>
      <c r="Q3729" s="10"/>
      <c r="R3729" s="10"/>
      <c r="S3729" s="10"/>
      <c r="T3729" s="10"/>
      <c r="U3729" s="16" t="str">
        <f t="shared" si="59"/>
        <v/>
      </c>
      <c r="V3729" s="16" t="str" cm="1">
        <f t="array" ref="V3729">_xlfn.IFS(AND(ISBLANK(A3729), OR(B3729&lt;&gt;"",C3729&lt;&gt;"",E3729&lt;&gt;"",F3729&lt;&gt;"",G3729&lt;&gt;"",H3729&lt;&gt;"",J3729&lt;&gt;"",K3729&lt;&gt;"",M3729&lt;&gt;"",N3729&lt;&gt;"",O3729&lt;&gt;"",P3729&lt;&gt;"",Q3729&lt;&gt;"",R3729&lt;&gt;"",S3729&lt;&gt;"",T3729&lt;&gt;"",)), "Address Empty", ISBLANK(A3729), "", ISBLANK(B3729), "Room Number Empty", ISBLANK(C3729), "First Name Empty", ISBLANK(E3729), "Last Name Empty", ISBLANK(F3729), "Date of Birth Empty", ISBLANK(G3729), "NI Number Empty", ISBLANK(H3729), "Check In Date Empty", ISBLANK(J3729), "HB Claim Ref Number Empty", ISBLANK(K3729), "Referral Agency Empty", ISBLANK(M3729), "Gender Empty", ISBLANK(N3729), "Religion Empty", ISBLANK(O3729), "Ethnicity Empty", ISBLANK(P3729), "Nationality Empty", ISBLANK(Q3729), "Disability Empty", ISBLANK(R3729), "Sexual Orientation Empty", ISBLANK(S3729), "Language Empty", ISBLANK(T3729), "Risk Assessment Empty", AND(G3729&lt;&gt;"",H3729&lt;&gt;""), IF(SUMPRODUCT(($G$2:$G$5000=G3729)*($H$2:$H$5000=H3729))&gt;1,"CONFLICT: NI and Check-in Date Already in Use","Correct"), TRUE, "Correct")</f>
        <v/>
      </c>
    </row>
    <row r="3730" spans="1:22" s="14" customFormat="1" x14ac:dyDescent="0.5">
      <c r="A3730" s="10"/>
      <c r="B3730" s="11"/>
      <c r="C3730" s="10"/>
      <c r="D3730" s="10"/>
      <c r="E3730" s="10"/>
      <c r="F3730" s="12"/>
      <c r="G3730" s="10"/>
      <c r="H3730" s="12"/>
      <c r="I3730" s="12"/>
      <c r="J3730" s="13"/>
      <c r="K3730" s="10"/>
      <c r="L3730" s="15" t="str">
        <f ca="1">IF(ISBLANK(F3730), "", DATEDIF(Tenants[[#This Row],[DateOfBirth]],TODAY(),"Y"))</f>
        <v/>
      </c>
      <c r="M3730" s="10"/>
      <c r="N3730" s="10"/>
      <c r="O3730" s="10"/>
      <c r="P3730" s="10"/>
      <c r="Q3730" s="10"/>
      <c r="R3730" s="10"/>
      <c r="S3730" s="10"/>
      <c r="T3730" s="10"/>
      <c r="U3730" s="16" t="str">
        <f t="shared" si="59"/>
        <v/>
      </c>
      <c r="V3730" s="16" t="str" cm="1">
        <f t="array" ref="V3730">_xlfn.IFS(AND(ISBLANK(A3730), OR(B3730&lt;&gt;"",C3730&lt;&gt;"",E3730&lt;&gt;"",F3730&lt;&gt;"",G3730&lt;&gt;"",H3730&lt;&gt;"",J3730&lt;&gt;"",K3730&lt;&gt;"",M3730&lt;&gt;"",N3730&lt;&gt;"",O3730&lt;&gt;"",P3730&lt;&gt;"",Q3730&lt;&gt;"",R3730&lt;&gt;"",S3730&lt;&gt;"",T3730&lt;&gt;"",)), "Address Empty", ISBLANK(A3730), "", ISBLANK(B3730), "Room Number Empty", ISBLANK(C3730), "First Name Empty", ISBLANK(E3730), "Last Name Empty", ISBLANK(F3730), "Date of Birth Empty", ISBLANK(G3730), "NI Number Empty", ISBLANK(H3730), "Check In Date Empty", ISBLANK(J3730), "HB Claim Ref Number Empty", ISBLANK(K3730), "Referral Agency Empty", ISBLANK(M3730), "Gender Empty", ISBLANK(N3730), "Religion Empty", ISBLANK(O3730), "Ethnicity Empty", ISBLANK(P3730), "Nationality Empty", ISBLANK(Q3730), "Disability Empty", ISBLANK(R3730), "Sexual Orientation Empty", ISBLANK(S3730), "Language Empty", ISBLANK(T3730), "Risk Assessment Empty", AND(G3730&lt;&gt;"",H3730&lt;&gt;""), IF(SUMPRODUCT(($G$2:$G$5000=G3730)*($H$2:$H$5000=H3730))&gt;1,"CONFLICT: NI and Check-in Date Already in Use","Correct"), TRUE, "Correct")</f>
        <v/>
      </c>
    </row>
    <row r="3731" spans="1:22" s="14" customFormat="1" x14ac:dyDescent="0.5">
      <c r="A3731" s="10"/>
      <c r="B3731" s="11"/>
      <c r="C3731" s="10"/>
      <c r="D3731" s="10"/>
      <c r="E3731" s="10"/>
      <c r="F3731" s="12"/>
      <c r="G3731" s="10"/>
      <c r="H3731" s="12"/>
      <c r="I3731" s="12"/>
      <c r="J3731" s="13"/>
      <c r="K3731" s="10"/>
      <c r="L3731" s="15" t="str">
        <f ca="1">IF(ISBLANK(F3731), "", DATEDIF(Tenants[[#This Row],[DateOfBirth]],TODAY(),"Y"))</f>
        <v/>
      </c>
      <c r="M3731" s="10"/>
      <c r="N3731" s="10"/>
      <c r="O3731" s="10"/>
      <c r="P3731" s="10"/>
      <c r="Q3731" s="10"/>
      <c r="R3731" s="10"/>
      <c r="S3731" s="10"/>
      <c r="T3731" s="10"/>
      <c r="U3731" s="16" t="str">
        <f t="shared" si="59"/>
        <v/>
      </c>
      <c r="V3731" s="16" t="str" cm="1">
        <f t="array" ref="V3731">_xlfn.IFS(AND(ISBLANK(A3731), OR(B3731&lt;&gt;"",C3731&lt;&gt;"",E3731&lt;&gt;"",F3731&lt;&gt;"",G3731&lt;&gt;"",H3731&lt;&gt;"",J3731&lt;&gt;"",K3731&lt;&gt;"",M3731&lt;&gt;"",N3731&lt;&gt;"",O3731&lt;&gt;"",P3731&lt;&gt;"",Q3731&lt;&gt;"",R3731&lt;&gt;"",S3731&lt;&gt;"",T3731&lt;&gt;"",)), "Address Empty", ISBLANK(A3731), "", ISBLANK(B3731), "Room Number Empty", ISBLANK(C3731), "First Name Empty", ISBLANK(E3731), "Last Name Empty", ISBLANK(F3731), "Date of Birth Empty", ISBLANK(G3731), "NI Number Empty", ISBLANK(H3731), "Check In Date Empty", ISBLANK(J3731), "HB Claim Ref Number Empty", ISBLANK(K3731), "Referral Agency Empty", ISBLANK(M3731), "Gender Empty", ISBLANK(N3731), "Religion Empty", ISBLANK(O3731), "Ethnicity Empty", ISBLANK(P3731), "Nationality Empty", ISBLANK(Q3731), "Disability Empty", ISBLANK(R3731), "Sexual Orientation Empty", ISBLANK(S3731), "Language Empty", ISBLANK(T3731), "Risk Assessment Empty", AND(G3731&lt;&gt;"",H3731&lt;&gt;""), IF(SUMPRODUCT(($G$2:$G$5000=G3731)*($H$2:$H$5000=H3731))&gt;1,"CONFLICT: NI and Check-in Date Already in Use","Correct"), TRUE, "Correct")</f>
        <v/>
      </c>
    </row>
    <row r="3732" spans="1:22" s="14" customFormat="1" x14ac:dyDescent="0.5">
      <c r="A3732" s="10"/>
      <c r="B3732" s="11"/>
      <c r="C3732" s="10"/>
      <c r="D3732" s="10"/>
      <c r="E3732" s="10"/>
      <c r="F3732" s="12"/>
      <c r="G3732" s="10"/>
      <c r="H3732" s="12"/>
      <c r="I3732" s="12"/>
      <c r="J3732" s="13"/>
      <c r="K3732" s="10"/>
      <c r="L3732" s="15" t="str">
        <f ca="1">IF(ISBLANK(F3732), "", DATEDIF(Tenants[[#This Row],[DateOfBirth]],TODAY(),"Y"))</f>
        <v/>
      </c>
      <c r="M3732" s="10"/>
      <c r="N3732" s="10"/>
      <c r="O3732" s="10"/>
      <c r="P3732" s="10"/>
      <c r="Q3732" s="10"/>
      <c r="R3732" s="10"/>
      <c r="S3732" s="10"/>
      <c r="T3732" s="10"/>
      <c r="U3732" s="16" t="str">
        <f t="shared" si="59"/>
        <v/>
      </c>
      <c r="V3732" s="16" t="str" cm="1">
        <f t="array" ref="V3732">_xlfn.IFS(AND(ISBLANK(A3732), OR(B3732&lt;&gt;"",C3732&lt;&gt;"",E3732&lt;&gt;"",F3732&lt;&gt;"",G3732&lt;&gt;"",H3732&lt;&gt;"",J3732&lt;&gt;"",K3732&lt;&gt;"",M3732&lt;&gt;"",N3732&lt;&gt;"",O3732&lt;&gt;"",P3732&lt;&gt;"",Q3732&lt;&gt;"",R3732&lt;&gt;"",S3732&lt;&gt;"",T3732&lt;&gt;"",)), "Address Empty", ISBLANK(A3732), "", ISBLANK(B3732), "Room Number Empty", ISBLANK(C3732), "First Name Empty", ISBLANK(E3732), "Last Name Empty", ISBLANK(F3732), "Date of Birth Empty", ISBLANK(G3732), "NI Number Empty", ISBLANK(H3732), "Check In Date Empty", ISBLANK(J3732), "HB Claim Ref Number Empty", ISBLANK(K3732), "Referral Agency Empty", ISBLANK(M3732), "Gender Empty", ISBLANK(N3732), "Religion Empty", ISBLANK(O3732), "Ethnicity Empty", ISBLANK(P3732), "Nationality Empty", ISBLANK(Q3732), "Disability Empty", ISBLANK(R3732), "Sexual Orientation Empty", ISBLANK(S3732), "Language Empty", ISBLANK(T3732), "Risk Assessment Empty", AND(G3732&lt;&gt;"",H3732&lt;&gt;""), IF(SUMPRODUCT(($G$2:$G$5000=G3732)*($H$2:$H$5000=H3732))&gt;1,"CONFLICT: NI and Check-in Date Already in Use","Correct"), TRUE, "Correct")</f>
        <v/>
      </c>
    </row>
    <row r="3733" spans="1:22" s="14" customFormat="1" x14ac:dyDescent="0.5">
      <c r="A3733" s="10"/>
      <c r="B3733" s="11"/>
      <c r="C3733" s="10"/>
      <c r="D3733" s="10"/>
      <c r="E3733" s="10"/>
      <c r="F3733" s="12"/>
      <c r="G3733" s="10"/>
      <c r="H3733" s="12"/>
      <c r="I3733" s="12"/>
      <c r="J3733" s="13"/>
      <c r="K3733" s="10"/>
      <c r="L3733" s="15" t="str">
        <f ca="1">IF(ISBLANK(F3733), "", DATEDIF(Tenants[[#This Row],[DateOfBirth]],TODAY(),"Y"))</f>
        <v/>
      </c>
      <c r="M3733" s="10"/>
      <c r="N3733" s="10"/>
      <c r="O3733" s="10"/>
      <c r="P3733" s="10"/>
      <c r="Q3733" s="10"/>
      <c r="R3733" s="10"/>
      <c r="S3733" s="10"/>
      <c r="T3733" s="10"/>
      <c r="U3733" s="16" t="str">
        <f t="shared" si="59"/>
        <v/>
      </c>
      <c r="V3733" s="16" t="str" cm="1">
        <f t="array" ref="V3733">_xlfn.IFS(AND(ISBLANK(A3733), OR(B3733&lt;&gt;"",C3733&lt;&gt;"",E3733&lt;&gt;"",F3733&lt;&gt;"",G3733&lt;&gt;"",H3733&lt;&gt;"",J3733&lt;&gt;"",K3733&lt;&gt;"",M3733&lt;&gt;"",N3733&lt;&gt;"",O3733&lt;&gt;"",P3733&lt;&gt;"",Q3733&lt;&gt;"",R3733&lt;&gt;"",S3733&lt;&gt;"",T3733&lt;&gt;"",)), "Address Empty", ISBLANK(A3733), "", ISBLANK(B3733), "Room Number Empty", ISBLANK(C3733), "First Name Empty", ISBLANK(E3733), "Last Name Empty", ISBLANK(F3733), "Date of Birth Empty", ISBLANK(G3733), "NI Number Empty", ISBLANK(H3733), "Check In Date Empty", ISBLANK(J3733), "HB Claim Ref Number Empty", ISBLANK(K3733), "Referral Agency Empty", ISBLANK(M3733), "Gender Empty", ISBLANK(N3733), "Religion Empty", ISBLANK(O3733), "Ethnicity Empty", ISBLANK(P3733), "Nationality Empty", ISBLANK(Q3733), "Disability Empty", ISBLANK(R3733), "Sexual Orientation Empty", ISBLANK(S3733), "Language Empty", ISBLANK(T3733), "Risk Assessment Empty", AND(G3733&lt;&gt;"",H3733&lt;&gt;""), IF(SUMPRODUCT(($G$2:$G$5000=G3733)*($H$2:$H$5000=H3733))&gt;1,"CONFLICT: NI and Check-in Date Already in Use","Correct"), TRUE, "Correct")</f>
        <v/>
      </c>
    </row>
    <row r="3734" spans="1:22" s="14" customFormat="1" x14ac:dyDescent="0.5">
      <c r="A3734" s="10"/>
      <c r="B3734" s="11"/>
      <c r="C3734" s="10"/>
      <c r="D3734" s="10"/>
      <c r="E3734" s="10"/>
      <c r="F3734" s="12"/>
      <c r="G3734" s="10"/>
      <c r="H3734" s="12"/>
      <c r="I3734" s="12"/>
      <c r="J3734" s="13"/>
      <c r="K3734" s="10"/>
      <c r="L3734" s="15" t="str">
        <f ca="1">IF(ISBLANK(F3734), "", DATEDIF(Tenants[[#This Row],[DateOfBirth]],TODAY(),"Y"))</f>
        <v/>
      </c>
      <c r="M3734" s="10"/>
      <c r="N3734" s="10"/>
      <c r="O3734" s="10"/>
      <c r="P3734" s="10"/>
      <c r="Q3734" s="10"/>
      <c r="R3734" s="10"/>
      <c r="S3734" s="10"/>
      <c r="T3734" s="10"/>
      <c r="U3734" s="16" t="str">
        <f t="shared" si="59"/>
        <v/>
      </c>
      <c r="V3734" s="16" t="str" cm="1">
        <f t="array" ref="V3734">_xlfn.IFS(AND(ISBLANK(A3734), OR(B3734&lt;&gt;"",C3734&lt;&gt;"",E3734&lt;&gt;"",F3734&lt;&gt;"",G3734&lt;&gt;"",H3734&lt;&gt;"",J3734&lt;&gt;"",K3734&lt;&gt;"",M3734&lt;&gt;"",N3734&lt;&gt;"",O3734&lt;&gt;"",P3734&lt;&gt;"",Q3734&lt;&gt;"",R3734&lt;&gt;"",S3734&lt;&gt;"",T3734&lt;&gt;"",)), "Address Empty", ISBLANK(A3734), "", ISBLANK(B3734), "Room Number Empty", ISBLANK(C3734), "First Name Empty", ISBLANK(E3734), "Last Name Empty", ISBLANK(F3734), "Date of Birth Empty", ISBLANK(G3734), "NI Number Empty", ISBLANK(H3734), "Check In Date Empty", ISBLANK(J3734), "HB Claim Ref Number Empty", ISBLANK(K3734), "Referral Agency Empty", ISBLANK(M3734), "Gender Empty", ISBLANK(N3734), "Religion Empty", ISBLANK(O3734), "Ethnicity Empty", ISBLANK(P3734), "Nationality Empty", ISBLANK(Q3734), "Disability Empty", ISBLANK(R3734), "Sexual Orientation Empty", ISBLANK(S3734), "Language Empty", ISBLANK(T3734), "Risk Assessment Empty", AND(G3734&lt;&gt;"",H3734&lt;&gt;""), IF(SUMPRODUCT(($G$2:$G$5000=G3734)*($H$2:$H$5000=H3734))&gt;1,"CONFLICT: NI and Check-in Date Already in Use","Correct"), TRUE, "Correct")</f>
        <v/>
      </c>
    </row>
    <row r="3735" spans="1:22" s="14" customFormat="1" x14ac:dyDescent="0.5">
      <c r="A3735" s="10"/>
      <c r="B3735" s="11"/>
      <c r="C3735" s="10"/>
      <c r="D3735" s="10"/>
      <c r="E3735" s="10"/>
      <c r="F3735" s="12"/>
      <c r="G3735" s="10"/>
      <c r="H3735" s="12"/>
      <c r="I3735" s="12"/>
      <c r="J3735" s="13"/>
      <c r="K3735" s="10"/>
      <c r="L3735" s="15" t="str">
        <f ca="1">IF(ISBLANK(F3735), "", DATEDIF(Tenants[[#This Row],[DateOfBirth]],TODAY(),"Y"))</f>
        <v/>
      </c>
      <c r="M3735" s="10"/>
      <c r="N3735" s="10"/>
      <c r="O3735" s="10"/>
      <c r="P3735" s="10"/>
      <c r="Q3735" s="10"/>
      <c r="R3735" s="10"/>
      <c r="S3735" s="10"/>
      <c r="T3735" s="10"/>
      <c r="U3735" s="16" t="str">
        <f t="shared" si="59"/>
        <v/>
      </c>
      <c r="V3735" s="16" t="str" cm="1">
        <f t="array" ref="V3735">_xlfn.IFS(AND(ISBLANK(A3735), OR(B3735&lt;&gt;"",C3735&lt;&gt;"",E3735&lt;&gt;"",F3735&lt;&gt;"",G3735&lt;&gt;"",H3735&lt;&gt;"",J3735&lt;&gt;"",K3735&lt;&gt;"",M3735&lt;&gt;"",N3735&lt;&gt;"",O3735&lt;&gt;"",P3735&lt;&gt;"",Q3735&lt;&gt;"",R3735&lt;&gt;"",S3735&lt;&gt;"",T3735&lt;&gt;"",)), "Address Empty", ISBLANK(A3735), "", ISBLANK(B3735), "Room Number Empty", ISBLANK(C3735), "First Name Empty", ISBLANK(E3735), "Last Name Empty", ISBLANK(F3735), "Date of Birth Empty", ISBLANK(G3735), "NI Number Empty", ISBLANK(H3735), "Check In Date Empty", ISBLANK(J3735), "HB Claim Ref Number Empty", ISBLANK(K3735), "Referral Agency Empty", ISBLANK(M3735), "Gender Empty", ISBLANK(N3735), "Religion Empty", ISBLANK(O3735), "Ethnicity Empty", ISBLANK(P3735), "Nationality Empty", ISBLANK(Q3735), "Disability Empty", ISBLANK(R3735), "Sexual Orientation Empty", ISBLANK(S3735), "Language Empty", ISBLANK(T3735), "Risk Assessment Empty", AND(G3735&lt;&gt;"",H3735&lt;&gt;""), IF(SUMPRODUCT(($G$2:$G$5000=G3735)*($H$2:$H$5000=H3735))&gt;1,"CONFLICT: NI and Check-in Date Already in Use","Correct"), TRUE, "Correct")</f>
        <v/>
      </c>
    </row>
    <row r="3736" spans="1:22" s="14" customFormat="1" x14ac:dyDescent="0.5">
      <c r="A3736" s="10"/>
      <c r="B3736" s="11"/>
      <c r="C3736" s="10"/>
      <c r="D3736" s="10"/>
      <c r="E3736" s="10"/>
      <c r="F3736" s="12"/>
      <c r="G3736" s="10"/>
      <c r="H3736" s="12"/>
      <c r="I3736" s="12"/>
      <c r="J3736" s="13"/>
      <c r="K3736" s="10"/>
      <c r="L3736" s="15" t="str">
        <f ca="1">IF(ISBLANK(F3736), "", DATEDIF(Tenants[[#This Row],[DateOfBirth]],TODAY(),"Y"))</f>
        <v/>
      </c>
      <c r="M3736" s="10"/>
      <c r="N3736" s="10"/>
      <c r="O3736" s="10"/>
      <c r="P3736" s="10"/>
      <c r="Q3736" s="10"/>
      <c r="R3736" s="10"/>
      <c r="S3736" s="10"/>
      <c r="T3736" s="10"/>
      <c r="U3736" s="16" t="str">
        <f t="shared" si="59"/>
        <v/>
      </c>
      <c r="V3736" s="16" t="str" cm="1">
        <f t="array" ref="V3736">_xlfn.IFS(AND(ISBLANK(A3736), OR(B3736&lt;&gt;"",C3736&lt;&gt;"",E3736&lt;&gt;"",F3736&lt;&gt;"",G3736&lt;&gt;"",H3736&lt;&gt;"",J3736&lt;&gt;"",K3736&lt;&gt;"",M3736&lt;&gt;"",N3736&lt;&gt;"",O3736&lt;&gt;"",P3736&lt;&gt;"",Q3736&lt;&gt;"",R3736&lt;&gt;"",S3736&lt;&gt;"",T3736&lt;&gt;"",)), "Address Empty", ISBLANK(A3736), "", ISBLANK(B3736), "Room Number Empty", ISBLANK(C3736), "First Name Empty", ISBLANK(E3736), "Last Name Empty", ISBLANK(F3736), "Date of Birth Empty", ISBLANK(G3736), "NI Number Empty", ISBLANK(H3736), "Check In Date Empty", ISBLANK(J3736), "HB Claim Ref Number Empty", ISBLANK(K3736), "Referral Agency Empty", ISBLANK(M3736), "Gender Empty", ISBLANK(N3736), "Religion Empty", ISBLANK(O3736), "Ethnicity Empty", ISBLANK(P3736), "Nationality Empty", ISBLANK(Q3736), "Disability Empty", ISBLANK(R3736), "Sexual Orientation Empty", ISBLANK(S3736), "Language Empty", ISBLANK(T3736), "Risk Assessment Empty", AND(G3736&lt;&gt;"",H3736&lt;&gt;""), IF(SUMPRODUCT(($G$2:$G$5000=G3736)*($H$2:$H$5000=H3736))&gt;1,"CONFLICT: NI and Check-in Date Already in Use","Correct"), TRUE, "Correct")</f>
        <v/>
      </c>
    </row>
    <row r="3737" spans="1:22" s="14" customFormat="1" x14ac:dyDescent="0.5">
      <c r="A3737" s="10"/>
      <c r="B3737" s="11"/>
      <c r="C3737" s="10"/>
      <c r="D3737" s="10"/>
      <c r="E3737" s="10"/>
      <c r="F3737" s="12"/>
      <c r="G3737" s="10"/>
      <c r="H3737" s="12"/>
      <c r="I3737" s="12"/>
      <c r="J3737" s="13"/>
      <c r="K3737" s="10"/>
      <c r="L3737" s="15" t="str">
        <f ca="1">IF(ISBLANK(F3737), "", DATEDIF(Tenants[[#This Row],[DateOfBirth]],TODAY(),"Y"))</f>
        <v/>
      </c>
      <c r="M3737" s="10"/>
      <c r="N3737" s="10"/>
      <c r="O3737" s="10"/>
      <c r="P3737" s="10"/>
      <c r="Q3737" s="10"/>
      <c r="R3737" s="10"/>
      <c r="S3737" s="10"/>
      <c r="T3737" s="10"/>
      <c r="U3737" s="16" t="str">
        <f t="shared" si="59"/>
        <v/>
      </c>
      <c r="V3737" s="16" t="str" cm="1">
        <f t="array" ref="V3737">_xlfn.IFS(AND(ISBLANK(A3737), OR(B3737&lt;&gt;"",C3737&lt;&gt;"",E3737&lt;&gt;"",F3737&lt;&gt;"",G3737&lt;&gt;"",H3737&lt;&gt;"",J3737&lt;&gt;"",K3737&lt;&gt;"",M3737&lt;&gt;"",N3737&lt;&gt;"",O3737&lt;&gt;"",P3737&lt;&gt;"",Q3737&lt;&gt;"",R3737&lt;&gt;"",S3737&lt;&gt;"",T3737&lt;&gt;"",)), "Address Empty", ISBLANK(A3737), "", ISBLANK(B3737), "Room Number Empty", ISBLANK(C3737), "First Name Empty", ISBLANK(E3737), "Last Name Empty", ISBLANK(F3737), "Date of Birth Empty", ISBLANK(G3737), "NI Number Empty", ISBLANK(H3737), "Check In Date Empty", ISBLANK(J3737), "HB Claim Ref Number Empty", ISBLANK(K3737), "Referral Agency Empty", ISBLANK(M3737), "Gender Empty", ISBLANK(N3737), "Religion Empty", ISBLANK(O3737), "Ethnicity Empty", ISBLANK(P3737), "Nationality Empty", ISBLANK(Q3737), "Disability Empty", ISBLANK(R3737), "Sexual Orientation Empty", ISBLANK(S3737), "Language Empty", ISBLANK(T3737), "Risk Assessment Empty", AND(G3737&lt;&gt;"",H3737&lt;&gt;""), IF(SUMPRODUCT(($G$2:$G$5000=G3737)*($H$2:$H$5000=H3737))&gt;1,"CONFLICT: NI and Check-in Date Already in Use","Correct"), TRUE, "Correct")</f>
        <v/>
      </c>
    </row>
    <row r="3738" spans="1:22" s="14" customFormat="1" x14ac:dyDescent="0.5">
      <c r="A3738" s="10"/>
      <c r="B3738" s="11"/>
      <c r="C3738" s="10"/>
      <c r="D3738" s="10"/>
      <c r="E3738" s="10"/>
      <c r="F3738" s="12"/>
      <c r="G3738" s="10"/>
      <c r="H3738" s="12"/>
      <c r="I3738" s="12"/>
      <c r="J3738" s="13"/>
      <c r="K3738" s="10"/>
      <c r="L3738" s="15" t="str">
        <f ca="1">IF(ISBLANK(F3738), "", DATEDIF(Tenants[[#This Row],[DateOfBirth]],TODAY(),"Y"))</f>
        <v/>
      </c>
      <c r="M3738" s="10"/>
      <c r="N3738" s="10"/>
      <c r="O3738" s="10"/>
      <c r="P3738" s="10"/>
      <c r="Q3738" s="10"/>
      <c r="R3738" s="10"/>
      <c r="S3738" s="10"/>
      <c r="T3738" s="10"/>
      <c r="U3738" s="16" t="str">
        <f t="shared" si="59"/>
        <v/>
      </c>
      <c r="V3738" s="16" t="str" cm="1">
        <f t="array" ref="V3738">_xlfn.IFS(AND(ISBLANK(A3738), OR(B3738&lt;&gt;"",C3738&lt;&gt;"",E3738&lt;&gt;"",F3738&lt;&gt;"",G3738&lt;&gt;"",H3738&lt;&gt;"",J3738&lt;&gt;"",K3738&lt;&gt;"",M3738&lt;&gt;"",N3738&lt;&gt;"",O3738&lt;&gt;"",P3738&lt;&gt;"",Q3738&lt;&gt;"",R3738&lt;&gt;"",S3738&lt;&gt;"",T3738&lt;&gt;"",)), "Address Empty", ISBLANK(A3738), "", ISBLANK(B3738), "Room Number Empty", ISBLANK(C3738), "First Name Empty", ISBLANK(E3738), "Last Name Empty", ISBLANK(F3738), "Date of Birth Empty", ISBLANK(G3738), "NI Number Empty", ISBLANK(H3738), "Check In Date Empty", ISBLANK(J3738), "HB Claim Ref Number Empty", ISBLANK(K3738), "Referral Agency Empty", ISBLANK(M3738), "Gender Empty", ISBLANK(N3738), "Religion Empty", ISBLANK(O3738), "Ethnicity Empty", ISBLANK(P3738), "Nationality Empty", ISBLANK(Q3738), "Disability Empty", ISBLANK(R3738), "Sexual Orientation Empty", ISBLANK(S3738), "Language Empty", ISBLANK(T3738), "Risk Assessment Empty", AND(G3738&lt;&gt;"",H3738&lt;&gt;""), IF(SUMPRODUCT(($G$2:$G$5000=G3738)*($H$2:$H$5000=H3738))&gt;1,"CONFLICT: NI and Check-in Date Already in Use","Correct"), TRUE, "Correct")</f>
        <v/>
      </c>
    </row>
    <row r="3739" spans="1:22" s="14" customFormat="1" x14ac:dyDescent="0.5">
      <c r="A3739" s="10"/>
      <c r="B3739" s="11"/>
      <c r="C3739" s="10"/>
      <c r="D3739" s="10"/>
      <c r="E3739" s="10"/>
      <c r="F3739" s="12"/>
      <c r="G3739" s="10"/>
      <c r="H3739" s="12"/>
      <c r="I3739" s="12"/>
      <c r="J3739" s="13"/>
      <c r="K3739" s="10"/>
      <c r="L3739" s="15" t="str">
        <f ca="1">IF(ISBLANK(F3739), "", DATEDIF(Tenants[[#This Row],[DateOfBirth]],TODAY(),"Y"))</f>
        <v/>
      </c>
      <c r="M3739" s="10"/>
      <c r="N3739" s="10"/>
      <c r="O3739" s="10"/>
      <c r="P3739" s="10"/>
      <c r="Q3739" s="10"/>
      <c r="R3739" s="10"/>
      <c r="S3739" s="10"/>
      <c r="T3739" s="10"/>
      <c r="U3739" s="16" t="str">
        <f t="shared" si="59"/>
        <v/>
      </c>
      <c r="V3739" s="16" t="str" cm="1">
        <f t="array" ref="V3739">_xlfn.IFS(AND(ISBLANK(A3739), OR(B3739&lt;&gt;"",C3739&lt;&gt;"",E3739&lt;&gt;"",F3739&lt;&gt;"",G3739&lt;&gt;"",H3739&lt;&gt;"",J3739&lt;&gt;"",K3739&lt;&gt;"",M3739&lt;&gt;"",N3739&lt;&gt;"",O3739&lt;&gt;"",P3739&lt;&gt;"",Q3739&lt;&gt;"",R3739&lt;&gt;"",S3739&lt;&gt;"",T3739&lt;&gt;"",)), "Address Empty", ISBLANK(A3739), "", ISBLANK(B3739), "Room Number Empty", ISBLANK(C3739), "First Name Empty", ISBLANK(E3739), "Last Name Empty", ISBLANK(F3739), "Date of Birth Empty", ISBLANK(G3739), "NI Number Empty", ISBLANK(H3739), "Check In Date Empty", ISBLANK(J3739), "HB Claim Ref Number Empty", ISBLANK(K3739), "Referral Agency Empty", ISBLANK(M3739), "Gender Empty", ISBLANK(N3739), "Religion Empty", ISBLANK(O3739), "Ethnicity Empty", ISBLANK(P3739), "Nationality Empty", ISBLANK(Q3739), "Disability Empty", ISBLANK(R3739), "Sexual Orientation Empty", ISBLANK(S3739), "Language Empty", ISBLANK(T3739), "Risk Assessment Empty", AND(G3739&lt;&gt;"",H3739&lt;&gt;""), IF(SUMPRODUCT(($G$2:$G$5000=G3739)*($H$2:$H$5000=H3739))&gt;1,"CONFLICT: NI and Check-in Date Already in Use","Correct"), TRUE, "Correct")</f>
        <v/>
      </c>
    </row>
    <row r="3740" spans="1:22" s="14" customFormat="1" x14ac:dyDescent="0.5">
      <c r="A3740" s="10"/>
      <c r="B3740" s="11"/>
      <c r="C3740" s="10"/>
      <c r="D3740" s="10"/>
      <c r="E3740" s="10"/>
      <c r="F3740" s="12"/>
      <c r="G3740" s="10"/>
      <c r="H3740" s="12"/>
      <c r="I3740" s="12"/>
      <c r="J3740" s="13"/>
      <c r="K3740" s="10"/>
      <c r="L3740" s="15" t="str">
        <f ca="1">IF(ISBLANK(F3740), "", DATEDIF(Tenants[[#This Row],[DateOfBirth]],TODAY(),"Y"))</f>
        <v/>
      </c>
      <c r="M3740" s="10"/>
      <c r="N3740" s="10"/>
      <c r="O3740" s="10"/>
      <c r="P3740" s="10"/>
      <c r="Q3740" s="10"/>
      <c r="R3740" s="10"/>
      <c r="S3740" s="10"/>
      <c r="T3740" s="10"/>
      <c r="U3740" s="16" t="str">
        <f t="shared" si="59"/>
        <v/>
      </c>
      <c r="V3740" s="16" t="str" cm="1">
        <f t="array" ref="V3740">_xlfn.IFS(AND(ISBLANK(A3740), OR(B3740&lt;&gt;"",C3740&lt;&gt;"",E3740&lt;&gt;"",F3740&lt;&gt;"",G3740&lt;&gt;"",H3740&lt;&gt;"",J3740&lt;&gt;"",K3740&lt;&gt;"",M3740&lt;&gt;"",N3740&lt;&gt;"",O3740&lt;&gt;"",P3740&lt;&gt;"",Q3740&lt;&gt;"",R3740&lt;&gt;"",S3740&lt;&gt;"",T3740&lt;&gt;"",)), "Address Empty", ISBLANK(A3740), "", ISBLANK(B3740), "Room Number Empty", ISBLANK(C3740), "First Name Empty", ISBLANK(E3740), "Last Name Empty", ISBLANK(F3740), "Date of Birth Empty", ISBLANK(G3740), "NI Number Empty", ISBLANK(H3740), "Check In Date Empty", ISBLANK(J3740), "HB Claim Ref Number Empty", ISBLANK(K3740), "Referral Agency Empty", ISBLANK(M3740), "Gender Empty", ISBLANK(N3740), "Religion Empty", ISBLANK(O3740), "Ethnicity Empty", ISBLANK(P3740), "Nationality Empty", ISBLANK(Q3740), "Disability Empty", ISBLANK(R3740), "Sexual Orientation Empty", ISBLANK(S3740), "Language Empty", ISBLANK(T3740), "Risk Assessment Empty", AND(G3740&lt;&gt;"",H3740&lt;&gt;""), IF(SUMPRODUCT(($G$2:$G$5000=G3740)*($H$2:$H$5000=H3740))&gt;1,"CONFLICT: NI and Check-in Date Already in Use","Correct"), TRUE, "Correct")</f>
        <v/>
      </c>
    </row>
    <row r="3741" spans="1:22" s="14" customFormat="1" x14ac:dyDescent="0.5">
      <c r="A3741" s="10"/>
      <c r="B3741" s="11"/>
      <c r="C3741" s="10"/>
      <c r="D3741" s="10"/>
      <c r="E3741" s="10"/>
      <c r="F3741" s="12"/>
      <c r="G3741" s="10"/>
      <c r="H3741" s="12"/>
      <c r="I3741" s="12"/>
      <c r="J3741" s="13"/>
      <c r="K3741" s="10"/>
      <c r="L3741" s="15" t="str">
        <f ca="1">IF(ISBLANK(F3741), "", DATEDIF(Tenants[[#This Row],[DateOfBirth]],TODAY(),"Y"))</f>
        <v/>
      </c>
      <c r="M3741" s="10"/>
      <c r="N3741" s="10"/>
      <c r="O3741" s="10"/>
      <c r="P3741" s="10"/>
      <c r="Q3741" s="10"/>
      <c r="R3741" s="10"/>
      <c r="S3741" s="10"/>
      <c r="T3741" s="10"/>
      <c r="U3741" s="16" t="str">
        <f t="shared" si="59"/>
        <v/>
      </c>
      <c r="V3741" s="16" t="str" cm="1">
        <f t="array" ref="V3741">_xlfn.IFS(AND(ISBLANK(A3741), OR(B3741&lt;&gt;"",C3741&lt;&gt;"",E3741&lt;&gt;"",F3741&lt;&gt;"",G3741&lt;&gt;"",H3741&lt;&gt;"",J3741&lt;&gt;"",K3741&lt;&gt;"",M3741&lt;&gt;"",N3741&lt;&gt;"",O3741&lt;&gt;"",P3741&lt;&gt;"",Q3741&lt;&gt;"",R3741&lt;&gt;"",S3741&lt;&gt;"",T3741&lt;&gt;"",)), "Address Empty", ISBLANK(A3741), "", ISBLANK(B3741), "Room Number Empty", ISBLANK(C3741), "First Name Empty", ISBLANK(E3741), "Last Name Empty", ISBLANK(F3741), "Date of Birth Empty", ISBLANK(G3741), "NI Number Empty", ISBLANK(H3741), "Check In Date Empty", ISBLANK(J3741), "HB Claim Ref Number Empty", ISBLANK(K3741), "Referral Agency Empty", ISBLANK(M3741), "Gender Empty", ISBLANK(N3741), "Religion Empty", ISBLANK(O3741), "Ethnicity Empty", ISBLANK(P3741), "Nationality Empty", ISBLANK(Q3741), "Disability Empty", ISBLANK(R3741), "Sexual Orientation Empty", ISBLANK(S3741), "Language Empty", ISBLANK(T3741), "Risk Assessment Empty", AND(G3741&lt;&gt;"",H3741&lt;&gt;""), IF(SUMPRODUCT(($G$2:$G$5000=G3741)*($H$2:$H$5000=H3741))&gt;1,"CONFLICT: NI and Check-in Date Already in Use","Correct"), TRUE, "Correct")</f>
        <v/>
      </c>
    </row>
    <row r="3742" spans="1:22" s="14" customFormat="1" x14ac:dyDescent="0.5">
      <c r="A3742" s="10"/>
      <c r="B3742" s="11"/>
      <c r="C3742" s="10"/>
      <c r="D3742" s="10"/>
      <c r="E3742" s="10"/>
      <c r="F3742" s="12"/>
      <c r="G3742" s="10"/>
      <c r="H3742" s="12"/>
      <c r="I3742" s="12"/>
      <c r="J3742" s="13"/>
      <c r="K3742" s="10"/>
      <c r="L3742" s="15" t="str">
        <f ca="1">IF(ISBLANK(F3742), "", DATEDIF(Tenants[[#This Row],[DateOfBirth]],TODAY(),"Y"))</f>
        <v/>
      </c>
      <c r="M3742" s="10"/>
      <c r="N3742" s="10"/>
      <c r="O3742" s="10"/>
      <c r="P3742" s="10"/>
      <c r="Q3742" s="10"/>
      <c r="R3742" s="10"/>
      <c r="S3742" s="10"/>
      <c r="T3742" s="10"/>
      <c r="U3742" s="16" t="str">
        <f t="shared" si="59"/>
        <v/>
      </c>
      <c r="V3742" s="16" t="str" cm="1">
        <f t="array" ref="V3742">_xlfn.IFS(AND(ISBLANK(A3742), OR(B3742&lt;&gt;"",C3742&lt;&gt;"",E3742&lt;&gt;"",F3742&lt;&gt;"",G3742&lt;&gt;"",H3742&lt;&gt;"",J3742&lt;&gt;"",K3742&lt;&gt;"",M3742&lt;&gt;"",N3742&lt;&gt;"",O3742&lt;&gt;"",P3742&lt;&gt;"",Q3742&lt;&gt;"",R3742&lt;&gt;"",S3742&lt;&gt;"",T3742&lt;&gt;"",)), "Address Empty", ISBLANK(A3742), "", ISBLANK(B3742), "Room Number Empty", ISBLANK(C3742), "First Name Empty", ISBLANK(E3742), "Last Name Empty", ISBLANK(F3742), "Date of Birth Empty", ISBLANK(G3742), "NI Number Empty", ISBLANK(H3742), "Check In Date Empty", ISBLANK(J3742), "HB Claim Ref Number Empty", ISBLANK(K3742), "Referral Agency Empty", ISBLANK(M3742), "Gender Empty", ISBLANK(N3742), "Religion Empty", ISBLANK(O3742), "Ethnicity Empty", ISBLANK(P3742), "Nationality Empty", ISBLANK(Q3742), "Disability Empty", ISBLANK(R3742), "Sexual Orientation Empty", ISBLANK(S3742), "Language Empty", ISBLANK(T3742), "Risk Assessment Empty", AND(G3742&lt;&gt;"",H3742&lt;&gt;""), IF(SUMPRODUCT(($G$2:$G$5000=G3742)*($H$2:$H$5000=H3742))&gt;1,"CONFLICT: NI and Check-in Date Already in Use","Correct"), TRUE, "Correct")</f>
        <v/>
      </c>
    </row>
    <row r="3743" spans="1:22" s="14" customFormat="1" x14ac:dyDescent="0.5">
      <c r="A3743" s="10"/>
      <c r="B3743" s="11"/>
      <c r="C3743" s="10"/>
      <c r="D3743" s="10"/>
      <c r="E3743" s="10"/>
      <c r="F3743" s="12"/>
      <c r="G3743" s="10"/>
      <c r="H3743" s="12"/>
      <c r="I3743" s="12"/>
      <c r="J3743" s="13"/>
      <c r="K3743" s="10"/>
      <c r="L3743" s="15" t="str">
        <f ca="1">IF(ISBLANK(F3743), "", DATEDIF(Tenants[[#This Row],[DateOfBirth]],TODAY(),"Y"))</f>
        <v/>
      </c>
      <c r="M3743" s="10"/>
      <c r="N3743" s="10"/>
      <c r="O3743" s="10"/>
      <c r="P3743" s="10"/>
      <c r="Q3743" s="10"/>
      <c r="R3743" s="10"/>
      <c r="S3743" s="10"/>
      <c r="T3743" s="10"/>
      <c r="U3743" s="16" t="str">
        <f t="shared" si="59"/>
        <v/>
      </c>
      <c r="V3743" s="16" t="str" cm="1">
        <f t="array" ref="V3743">_xlfn.IFS(AND(ISBLANK(A3743), OR(B3743&lt;&gt;"",C3743&lt;&gt;"",E3743&lt;&gt;"",F3743&lt;&gt;"",G3743&lt;&gt;"",H3743&lt;&gt;"",J3743&lt;&gt;"",K3743&lt;&gt;"",M3743&lt;&gt;"",N3743&lt;&gt;"",O3743&lt;&gt;"",P3743&lt;&gt;"",Q3743&lt;&gt;"",R3743&lt;&gt;"",S3743&lt;&gt;"",T3743&lt;&gt;"",)), "Address Empty", ISBLANK(A3743), "", ISBLANK(B3743), "Room Number Empty", ISBLANK(C3743), "First Name Empty", ISBLANK(E3743), "Last Name Empty", ISBLANK(F3743), "Date of Birth Empty", ISBLANK(G3743), "NI Number Empty", ISBLANK(H3743), "Check In Date Empty", ISBLANK(J3743), "HB Claim Ref Number Empty", ISBLANK(K3743), "Referral Agency Empty", ISBLANK(M3743), "Gender Empty", ISBLANK(N3743), "Religion Empty", ISBLANK(O3743), "Ethnicity Empty", ISBLANK(P3743), "Nationality Empty", ISBLANK(Q3743), "Disability Empty", ISBLANK(R3743), "Sexual Orientation Empty", ISBLANK(S3743), "Language Empty", ISBLANK(T3743), "Risk Assessment Empty", AND(G3743&lt;&gt;"",H3743&lt;&gt;""), IF(SUMPRODUCT(($G$2:$G$5000=G3743)*($H$2:$H$5000=H3743))&gt;1,"CONFLICT: NI and Check-in Date Already in Use","Correct"), TRUE, "Correct")</f>
        <v/>
      </c>
    </row>
    <row r="3744" spans="1:22" s="14" customFormat="1" x14ac:dyDescent="0.5">
      <c r="A3744" s="10"/>
      <c r="B3744" s="11"/>
      <c r="C3744" s="10"/>
      <c r="D3744" s="10"/>
      <c r="E3744" s="10"/>
      <c r="F3744" s="12"/>
      <c r="G3744" s="10"/>
      <c r="H3744" s="12"/>
      <c r="I3744" s="12"/>
      <c r="J3744" s="13"/>
      <c r="K3744" s="10"/>
      <c r="L3744" s="15" t="str">
        <f ca="1">IF(ISBLANK(F3744), "", DATEDIF(Tenants[[#This Row],[DateOfBirth]],TODAY(),"Y"))</f>
        <v/>
      </c>
      <c r="M3744" s="10"/>
      <c r="N3744" s="10"/>
      <c r="O3744" s="10"/>
      <c r="P3744" s="10"/>
      <c r="Q3744" s="10"/>
      <c r="R3744" s="10"/>
      <c r="S3744" s="10"/>
      <c r="T3744" s="10"/>
      <c r="U3744" s="16" t="str">
        <f t="shared" si="59"/>
        <v/>
      </c>
      <c r="V3744" s="16" t="str" cm="1">
        <f t="array" ref="V3744">_xlfn.IFS(AND(ISBLANK(A3744), OR(B3744&lt;&gt;"",C3744&lt;&gt;"",E3744&lt;&gt;"",F3744&lt;&gt;"",G3744&lt;&gt;"",H3744&lt;&gt;"",J3744&lt;&gt;"",K3744&lt;&gt;"",M3744&lt;&gt;"",N3744&lt;&gt;"",O3744&lt;&gt;"",P3744&lt;&gt;"",Q3744&lt;&gt;"",R3744&lt;&gt;"",S3744&lt;&gt;"",T3744&lt;&gt;"",)), "Address Empty", ISBLANK(A3744), "", ISBLANK(B3744), "Room Number Empty", ISBLANK(C3744), "First Name Empty", ISBLANK(E3744), "Last Name Empty", ISBLANK(F3744), "Date of Birth Empty", ISBLANK(G3744), "NI Number Empty", ISBLANK(H3744), "Check In Date Empty", ISBLANK(J3744), "HB Claim Ref Number Empty", ISBLANK(K3744), "Referral Agency Empty", ISBLANK(M3744), "Gender Empty", ISBLANK(N3744), "Religion Empty", ISBLANK(O3744), "Ethnicity Empty", ISBLANK(P3744), "Nationality Empty", ISBLANK(Q3744), "Disability Empty", ISBLANK(R3744), "Sexual Orientation Empty", ISBLANK(S3744), "Language Empty", ISBLANK(T3744), "Risk Assessment Empty", AND(G3744&lt;&gt;"",H3744&lt;&gt;""), IF(SUMPRODUCT(($G$2:$G$5000=G3744)*($H$2:$H$5000=H3744))&gt;1,"CONFLICT: NI and Check-in Date Already in Use","Correct"), TRUE, "Correct")</f>
        <v/>
      </c>
    </row>
    <row r="3745" spans="1:22" s="14" customFormat="1" x14ac:dyDescent="0.5">
      <c r="A3745" s="10"/>
      <c r="B3745" s="11"/>
      <c r="C3745" s="10"/>
      <c r="D3745" s="10"/>
      <c r="E3745" s="10"/>
      <c r="F3745" s="12"/>
      <c r="G3745" s="10"/>
      <c r="H3745" s="12"/>
      <c r="I3745" s="12"/>
      <c r="J3745" s="13"/>
      <c r="K3745" s="10"/>
      <c r="L3745" s="15" t="str">
        <f ca="1">IF(ISBLANK(F3745), "", DATEDIF(Tenants[[#This Row],[DateOfBirth]],TODAY(),"Y"))</f>
        <v/>
      </c>
      <c r="M3745" s="10"/>
      <c r="N3745" s="10"/>
      <c r="O3745" s="10"/>
      <c r="P3745" s="10"/>
      <c r="Q3745" s="10"/>
      <c r="R3745" s="10"/>
      <c r="S3745" s="10"/>
      <c r="T3745" s="10"/>
      <c r="U3745" s="16" t="str">
        <f t="shared" si="59"/>
        <v/>
      </c>
      <c r="V3745" s="16" t="str" cm="1">
        <f t="array" ref="V3745">_xlfn.IFS(AND(ISBLANK(A3745), OR(B3745&lt;&gt;"",C3745&lt;&gt;"",E3745&lt;&gt;"",F3745&lt;&gt;"",G3745&lt;&gt;"",H3745&lt;&gt;"",J3745&lt;&gt;"",K3745&lt;&gt;"",M3745&lt;&gt;"",N3745&lt;&gt;"",O3745&lt;&gt;"",P3745&lt;&gt;"",Q3745&lt;&gt;"",R3745&lt;&gt;"",S3745&lt;&gt;"",T3745&lt;&gt;"",)), "Address Empty", ISBLANK(A3745), "", ISBLANK(B3745), "Room Number Empty", ISBLANK(C3745), "First Name Empty", ISBLANK(E3745), "Last Name Empty", ISBLANK(F3745), "Date of Birth Empty", ISBLANK(G3745), "NI Number Empty", ISBLANK(H3745), "Check In Date Empty", ISBLANK(J3745), "HB Claim Ref Number Empty", ISBLANK(K3745), "Referral Agency Empty", ISBLANK(M3745), "Gender Empty", ISBLANK(N3745), "Religion Empty", ISBLANK(O3745), "Ethnicity Empty", ISBLANK(P3745), "Nationality Empty", ISBLANK(Q3745), "Disability Empty", ISBLANK(R3745), "Sexual Orientation Empty", ISBLANK(S3745), "Language Empty", ISBLANK(T3745), "Risk Assessment Empty", AND(G3745&lt;&gt;"",H3745&lt;&gt;""), IF(SUMPRODUCT(($G$2:$G$5000=G3745)*($H$2:$H$5000=H3745))&gt;1,"CONFLICT: NI and Check-in Date Already in Use","Correct"), TRUE, "Correct")</f>
        <v/>
      </c>
    </row>
    <row r="3746" spans="1:22" s="14" customFormat="1" x14ac:dyDescent="0.5">
      <c r="A3746" s="10"/>
      <c r="B3746" s="11"/>
      <c r="C3746" s="10"/>
      <c r="D3746" s="10"/>
      <c r="E3746" s="10"/>
      <c r="F3746" s="12"/>
      <c r="G3746" s="10"/>
      <c r="H3746" s="12"/>
      <c r="I3746" s="12"/>
      <c r="J3746" s="13"/>
      <c r="K3746" s="10"/>
      <c r="L3746" s="15" t="str">
        <f ca="1">IF(ISBLANK(F3746), "", DATEDIF(Tenants[[#This Row],[DateOfBirth]],TODAY(),"Y"))</f>
        <v/>
      </c>
      <c r="M3746" s="10"/>
      <c r="N3746" s="10"/>
      <c r="O3746" s="10"/>
      <c r="P3746" s="10"/>
      <c r="Q3746" s="10"/>
      <c r="R3746" s="10"/>
      <c r="S3746" s="10"/>
      <c r="T3746" s="10"/>
      <c r="U3746" s="16" t="str">
        <f t="shared" si="59"/>
        <v/>
      </c>
      <c r="V3746" s="16" t="str" cm="1">
        <f t="array" ref="V3746">_xlfn.IFS(AND(ISBLANK(A3746), OR(B3746&lt;&gt;"",C3746&lt;&gt;"",E3746&lt;&gt;"",F3746&lt;&gt;"",G3746&lt;&gt;"",H3746&lt;&gt;"",J3746&lt;&gt;"",K3746&lt;&gt;"",M3746&lt;&gt;"",N3746&lt;&gt;"",O3746&lt;&gt;"",P3746&lt;&gt;"",Q3746&lt;&gt;"",R3746&lt;&gt;"",S3746&lt;&gt;"",T3746&lt;&gt;"",)), "Address Empty", ISBLANK(A3746), "", ISBLANK(B3746), "Room Number Empty", ISBLANK(C3746), "First Name Empty", ISBLANK(E3746), "Last Name Empty", ISBLANK(F3746), "Date of Birth Empty", ISBLANK(G3746), "NI Number Empty", ISBLANK(H3746), "Check In Date Empty", ISBLANK(J3746), "HB Claim Ref Number Empty", ISBLANK(K3746), "Referral Agency Empty", ISBLANK(M3746), "Gender Empty", ISBLANK(N3746), "Religion Empty", ISBLANK(O3746), "Ethnicity Empty", ISBLANK(P3746), "Nationality Empty", ISBLANK(Q3746), "Disability Empty", ISBLANK(R3746), "Sexual Orientation Empty", ISBLANK(S3746), "Language Empty", ISBLANK(T3746), "Risk Assessment Empty", AND(G3746&lt;&gt;"",H3746&lt;&gt;""), IF(SUMPRODUCT(($G$2:$G$5000=G3746)*($H$2:$H$5000=H3746))&gt;1,"CONFLICT: NI and Check-in Date Already in Use","Correct"), TRUE, "Correct")</f>
        <v/>
      </c>
    </row>
    <row r="3747" spans="1:22" s="14" customFormat="1" x14ac:dyDescent="0.5">
      <c r="A3747" s="10"/>
      <c r="B3747" s="11"/>
      <c r="C3747" s="10"/>
      <c r="D3747" s="10"/>
      <c r="E3747" s="10"/>
      <c r="F3747" s="12"/>
      <c r="G3747" s="10"/>
      <c r="H3747" s="12"/>
      <c r="I3747" s="12"/>
      <c r="J3747" s="13"/>
      <c r="K3747" s="10"/>
      <c r="L3747" s="15" t="str">
        <f ca="1">IF(ISBLANK(F3747), "", DATEDIF(Tenants[[#This Row],[DateOfBirth]],TODAY(),"Y"))</f>
        <v/>
      </c>
      <c r="M3747" s="10"/>
      <c r="N3747" s="10"/>
      <c r="O3747" s="10"/>
      <c r="P3747" s="10"/>
      <c r="Q3747" s="10"/>
      <c r="R3747" s="10"/>
      <c r="S3747" s="10"/>
      <c r="T3747" s="10"/>
      <c r="U3747" s="16" t="str">
        <f t="shared" si="59"/>
        <v/>
      </c>
      <c r="V3747" s="16" t="str" cm="1">
        <f t="array" ref="V3747">_xlfn.IFS(AND(ISBLANK(A3747), OR(B3747&lt;&gt;"",C3747&lt;&gt;"",E3747&lt;&gt;"",F3747&lt;&gt;"",G3747&lt;&gt;"",H3747&lt;&gt;"",J3747&lt;&gt;"",K3747&lt;&gt;"",M3747&lt;&gt;"",N3747&lt;&gt;"",O3747&lt;&gt;"",P3747&lt;&gt;"",Q3747&lt;&gt;"",R3747&lt;&gt;"",S3747&lt;&gt;"",T3747&lt;&gt;"",)), "Address Empty", ISBLANK(A3747), "", ISBLANK(B3747), "Room Number Empty", ISBLANK(C3747), "First Name Empty", ISBLANK(E3747), "Last Name Empty", ISBLANK(F3747), "Date of Birth Empty", ISBLANK(G3747), "NI Number Empty", ISBLANK(H3747), "Check In Date Empty", ISBLANK(J3747), "HB Claim Ref Number Empty", ISBLANK(K3747), "Referral Agency Empty", ISBLANK(M3747), "Gender Empty", ISBLANK(N3747), "Religion Empty", ISBLANK(O3747), "Ethnicity Empty", ISBLANK(P3747), "Nationality Empty", ISBLANK(Q3747), "Disability Empty", ISBLANK(R3747), "Sexual Orientation Empty", ISBLANK(S3747), "Language Empty", ISBLANK(T3747), "Risk Assessment Empty", AND(G3747&lt;&gt;"",H3747&lt;&gt;""), IF(SUMPRODUCT(($G$2:$G$5000=G3747)*($H$2:$H$5000=H3747))&gt;1,"CONFLICT: NI and Check-in Date Already in Use","Correct"), TRUE, "Correct")</f>
        <v/>
      </c>
    </row>
    <row r="3748" spans="1:22" s="14" customFormat="1" x14ac:dyDescent="0.5">
      <c r="A3748" s="10"/>
      <c r="B3748" s="11"/>
      <c r="C3748" s="10"/>
      <c r="D3748" s="10"/>
      <c r="E3748" s="10"/>
      <c r="F3748" s="12"/>
      <c r="G3748" s="10"/>
      <c r="H3748" s="12"/>
      <c r="I3748" s="12"/>
      <c r="J3748" s="13"/>
      <c r="K3748" s="10"/>
      <c r="L3748" s="15" t="str">
        <f ca="1">IF(ISBLANK(F3748), "", DATEDIF(Tenants[[#This Row],[DateOfBirth]],TODAY(),"Y"))</f>
        <v/>
      </c>
      <c r="M3748" s="10"/>
      <c r="N3748" s="10"/>
      <c r="O3748" s="10"/>
      <c r="P3748" s="10"/>
      <c r="Q3748" s="10"/>
      <c r="R3748" s="10"/>
      <c r="S3748" s="10"/>
      <c r="T3748" s="10"/>
      <c r="U3748" s="16" t="str">
        <f t="shared" si="59"/>
        <v/>
      </c>
      <c r="V3748" s="16" t="str" cm="1">
        <f t="array" ref="V3748">_xlfn.IFS(AND(ISBLANK(A3748), OR(B3748&lt;&gt;"",C3748&lt;&gt;"",E3748&lt;&gt;"",F3748&lt;&gt;"",G3748&lt;&gt;"",H3748&lt;&gt;"",J3748&lt;&gt;"",K3748&lt;&gt;"",M3748&lt;&gt;"",N3748&lt;&gt;"",O3748&lt;&gt;"",P3748&lt;&gt;"",Q3748&lt;&gt;"",R3748&lt;&gt;"",S3748&lt;&gt;"",T3748&lt;&gt;"",)), "Address Empty", ISBLANK(A3748), "", ISBLANK(B3748), "Room Number Empty", ISBLANK(C3748), "First Name Empty", ISBLANK(E3748), "Last Name Empty", ISBLANK(F3748), "Date of Birth Empty", ISBLANK(G3748), "NI Number Empty", ISBLANK(H3748), "Check In Date Empty", ISBLANK(J3748), "HB Claim Ref Number Empty", ISBLANK(K3748), "Referral Agency Empty", ISBLANK(M3748), "Gender Empty", ISBLANK(N3748), "Religion Empty", ISBLANK(O3748), "Ethnicity Empty", ISBLANK(P3748), "Nationality Empty", ISBLANK(Q3748), "Disability Empty", ISBLANK(R3748), "Sexual Orientation Empty", ISBLANK(S3748), "Language Empty", ISBLANK(T3748), "Risk Assessment Empty", AND(G3748&lt;&gt;"",H3748&lt;&gt;""), IF(SUMPRODUCT(($G$2:$G$5000=G3748)*($H$2:$H$5000=H3748))&gt;1,"CONFLICT: NI and Check-in Date Already in Use","Correct"), TRUE, "Correct")</f>
        <v/>
      </c>
    </row>
    <row r="3749" spans="1:22" s="14" customFormat="1" x14ac:dyDescent="0.5">
      <c r="A3749" s="10"/>
      <c r="B3749" s="11"/>
      <c r="C3749" s="10"/>
      <c r="D3749" s="10"/>
      <c r="E3749" s="10"/>
      <c r="F3749" s="12"/>
      <c r="G3749" s="10"/>
      <c r="H3749" s="12"/>
      <c r="I3749" s="12"/>
      <c r="J3749" s="13"/>
      <c r="K3749" s="10"/>
      <c r="L3749" s="15" t="str">
        <f ca="1">IF(ISBLANK(F3749), "", DATEDIF(Tenants[[#This Row],[DateOfBirth]],TODAY(),"Y"))</f>
        <v/>
      </c>
      <c r="M3749" s="10"/>
      <c r="N3749" s="10"/>
      <c r="O3749" s="10"/>
      <c r="P3749" s="10"/>
      <c r="Q3749" s="10"/>
      <c r="R3749" s="10"/>
      <c r="S3749" s="10"/>
      <c r="T3749" s="10"/>
      <c r="U3749" s="16" t="str">
        <f t="shared" si="59"/>
        <v/>
      </c>
      <c r="V3749" s="16" t="str" cm="1">
        <f t="array" ref="V3749">_xlfn.IFS(AND(ISBLANK(A3749), OR(B3749&lt;&gt;"",C3749&lt;&gt;"",E3749&lt;&gt;"",F3749&lt;&gt;"",G3749&lt;&gt;"",H3749&lt;&gt;"",J3749&lt;&gt;"",K3749&lt;&gt;"",M3749&lt;&gt;"",N3749&lt;&gt;"",O3749&lt;&gt;"",P3749&lt;&gt;"",Q3749&lt;&gt;"",R3749&lt;&gt;"",S3749&lt;&gt;"",T3749&lt;&gt;"",)), "Address Empty", ISBLANK(A3749), "", ISBLANK(B3749), "Room Number Empty", ISBLANK(C3749), "First Name Empty", ISBLANK(E3749), "Last Name Empty", ISBLANK(F3749), "Date of Birth Empty", ISBLANK(G3749), "NI Number Empty", ISBLANK(H3749), "Check In Date Empty", ISBLANK(J3749), "HB Claim Ref Number Empty", ISBLANK(K3749), "Referral Agency Empty", ISBLANK(M3749), "Gender Empty", ISBLANK(N3749), "Religion Empty", ISBLANK(O3749), "Ethnicity Empty", ISBLANK(P3749), "Nationality Empty", ISBLANK(Q3749), "Disability Empty", ISBLANK(R3749), "Sexual Orientation Empty", ISBLANK(S3749), "Language Empty", ISBLANK(T3749), "Risk Assessment Empty", AND(G3749&lt;&gt;"",H3749&lt;&gt;""), IF(SUMPRODUCT(($G$2:$G$5000=G3749)*($H$2:$H$5000=H3749))&gt;1,"CONFLICT: NI and Check-in Date Already in Use","Correct"), TRUE, "Correct")</f>
        <v/>
      </c>
    </row>
    <row r="3750" spans="1:22" s="14" customFormat="1" x14ac:dyDescent="0.5">
      <c r="A3750" s="10"/>
      <c r="B3750" s="11"/>
      <c r="C3750" s="10"/>
      <c r="D3750" s="10"/>
      <c r="E3750" s="10"/>
      <c r="F3750" s="12"/>
      <c r="G3750" s="10"/>
      <c r="H3750" s="12"/>
      <c r="I3750" s="12"/>
      <c r="J3750" s="13"/>
      <c r="K3750" s="10"/>
      <c r="L3750" s="15" t="str">
        <f ca="1">IF(ISBLANK(F3750), "", DATEDIF(Tenants[[#This Row],[DateOfBirth]],TODAY(),"Y"))</f>
        <v/>
      </c>
      <c r="M3750" s="10"/>
      <c r="N3750" s="10"/>
      <c r="O3750" s="10"/>
      <c r="P3750" s="10"/>
      <c r="Q3750" s="10"/>
      <c r="R3750" s="10"/>
      <c r="S3750" s="10"/>
      <c r="T3750" s="10"/>
      <c r="U3750" s="16" t="str">
        <f t="shared" si="59"/>
        <v/>
      </c>
      <c r="V3750" s="16" t="str" cm="1">
        <f t="array" ref="V3750">_xlfn.IFS(AND(ISBLANK(A3750), OR(B3750&lt;&gt;"",C3750&lt;&gt;"",E3750&lt;&gt;"",F3750&lt;&gt;"",G3750&lt;&gt;"",H3750&lt;&gt;"",J3750&lt;&gt;"",K3750&lt;&gt;"",M3750&lt;&gt;"",N3750&lt;&gt;"",O3750&lt;&gt;"",P3750&lt;&gt;"",Q3750&lt;&gt;"",R3750&lt;&gt;"",S3750&lt;&gt;"",T3750&lt;&gt;"",)), "Address Empty", ISBLANK(A3750), "", ISBLANK(B3750), "Room Number Empty", ISBLANK(C3750), "First Name Empty", ISBLANK(E3750), "Last Name Empty", ISBLANK(F3750), "Date of Birth Empty", ISBLANK(G3750), "NI Number Empty", ISBLANK(H3750), "Check In Date Empty", ISBLANK(J3750), "HB Claim Ref Number Empty", ISBLANK(K3750), "Referral Agency Empty", ISBLANK(M3750), "Gender Empty", ISBLANK(N3750), "Religion Empty", ISBLANK(O3750), "Ethnicity Empty", ISBLANK(P3750), "Nationality Empty", ISBLANK(Q3750), "Disability Empty", ISBLANK(R3750), "Sexual Orientation Empty", ISBLANK(S3750), "Language Empty", ISBLANK(T3750), "Risk Assessment Empty", AND(G3750&lt;&gt;"",H3750&lt;&gt;""), IF(SUMPRODUCT(($G$2:$G$5000=G3750)*($H$2:$H$5000=H3750))&gt;1,"CONFLICT: NI and Check-in Date Already in Use","Correct"), TRUE, "Correct")</f>
        <v/>
      </c>
    </row>
    <row r="3751" spans="1:22" s="14" customFormat="1" x14ac:dyDescent="0.5">
      <c r="A3751" s="10"/>
      <c r="B3751" s="11"/>
      <c r="C3751" s="10"/>
      <c r="D3751" s="10"/>
      <c r="E3751" s="10"/>
      <c r="F3751" s="12"/>
      <c r="G3751" s="10"/>
      <c r="H3751" s="12"/>
      <c r="I3751" s="12"/>
      <c r="J3751" s="13"/>
      <c r="K3751" s="10"/>
      <c r="L3751" s="15" t="str">
        <f ca="1">IF(ISBLANK(F3751), "", DATEDIF(Tenants[[#This Row],[DateOfBirth]],TODAY(),"Y"))</f>
        <v/>
      </c>
      <c r="M3751" s="10"/>
      <c r="N3751" s="10"/>
      <c r="O3751" s="10"/>
      <c r="P3751" s="10"/>
      <c r="Q3751" s="10"/>
      <c r="R3751" s="10"/>
      <c r="S3751" s="10"/>
      <c r="T3751" s="10"/>
      <c r="U3751" s="16" t="str">
        <f t="shared" si="59"/>
        <v/>
      </c>
      <c r="V3751" s="16" t="str" cm="1">
        <f t="array" ref="V3751">_xlfn.IFS(AND(ISBLANK(A3751), OR(B3751&lt;&gt;"",C3751&lt;&gt;"",E3751&lt;&gt;"",F3751&lt;&gt;"",G3751&lt;&gt;"",H3751&lt;&gt;"",J3751&lt;&gt;"",K3751&lt;&gt;"",M3751&lt;&gt;"",N3751&lt;&gt;"",O3751&lt;&gt;"",P3751&lt;&gt;"",Q3751&lt;&gt;"",R3751&lt;&gt;"",S3751&lt;&gt;"",T3751&lt;&gt;"",)), "Address Empty", ISBLANK(A3751), "", ISBLANK(B3751), "Room Number Empty", ISBLANK(C3751), "First Name Empty", ISBLANK(E3751), "Last Name Empty", ISBLANK(F3751), "Date of Birth Empty", ISBLANK(G3751), "NI Number Empty", ISBLANK(H3751), "Check In Date Empty", ISBLANK(J3751), "HB Claim Ref Number Empty", ISBLANK(K3751), "Referral Agency Empty", ISBLANK(M3751), "Gender Empty", ISBLANK(N3751), "Religion Empty", ISBLANK(O3751), "Ethnicity Empty", ISBLANK(P3751), "Nationality Empty", ISBLANK(Q3751), "Disability Empty", ISBLANK(R3751), "Sexual Orientation Empty", ISBLANK(S3751), "Language Empty", ISBLANK(T3751), "Risk Assessment Empty", AND(G3751&lt;&gt;"",H3751&lt;&gt;""), IF(SUMPRODUCT(($G$2:$G$5000=G3751)*($H$2:$H$5000=H3751))&gt;1,"CONFLICT: NI and Check-in Date Already in Use","Correct"), TRUE, "Correct")</f>
        <v/>
      </c>
    </row>
    <row r="3752" spans="1:22" s="14" customFormat="1" x14ac:dyDescent="0.5">
      <c r="A3752" s="10"/>
      <c r="B3752" s="11"/>
      <c r="C3752" s="10"/>
      <c r="D3752" s="10"/>
      <c r="E3752" s="10"/>
      <c r="F3752" s="12"/>
      <c r="G3752" s="10"/>
      <c r="H3752" s="12"/>
      <c r="I3752" s="12"/>
      <c r="J3752" s="13"/>
      <c r="K3752" s="10"/>
      <c r="L3752" s="15" t="str">
        <f ca="1">IF(ISBLANK(F3752), "", DATEDIF(Tenants[[#This Row],[DateOfBirth]],TODAY(),"Y"))</f>
        <v/>
      </c>
      <c r="M3752" s="10"/>
      <c r="N3752" s="10"/>
      <c r="O3752" s="10"/>
      <c r="P3752" s="10"/>
      <c r="Q3752" s="10"/>
      <c r="R3752" s="10"/>
      <c r="S3752" s="10"/>
      <c r="T3752" s="10"/>
      <c r="U3752" s="16" t="str">
        <f t="shared" si="59"/>
        <v/>
      </c>
      <c r="V3752" s="16" t="str" cm="1">
        <f t="array" ref="V3752">_xlfn.IFS(AND(ISBLANK(A3752), OR(B3752&lt;&gt;"",C3752&lt;&gt;"",E3752&lt;&gt;"",F3752&lt;&gt;"",G3752&lt;&gt;"",H3752&lt;&gt;"",J3752&lt;&gt;"",K3752&lt;&gt;"",M3752&lt;&gt;"",N3752&lt;&gt;"",O3752&lt;&gt;"",P3752&lt;&gt;"",Q3752&lt;&gt;"",R3752&lt;&gt;"",S3752&lt;&gt;"",T3752&lt;&gt;"",)), "Address Empty", ISBLANK(A3752), "", ISBLANK(B3752), "Room Number Empty", ISBLANK(C3752), "First Name Empty", ISBLANK(E3752), "Last Name Empty", ISBLANK(F3752), "Date of Birth Empty", ISBLANK(G3752), "NI Number Empty", ISBLANK(H3752), "Check In Date Empty", ISBLANK(J3752), "HB Claim Ref Number Empty", ISBLANK(K3752), "Referral Agency Empty", ISBLANK(M3752), "Gender Empty", ISBLANK(N3752), "Religion Empty", ISBLANK(O3752), "Ethnicity Empty", ISBLANK(P3752), "Nationality Empty", ISBLANK(Q3752), "Disability Empty", ISBLANK(R3752), "Sexual Orientation Empty", ISBLANK(S3752), "Language Empty", ISBLANK(T3752), "Risk Assessment Empty", AND(G3752&lt;&gt;"",H3752&lt;&gt;""), IF(SUMPRODUCT(($G$2:$G$5000=G3752)*($H$2:$H$5000=H3752))&gt;1,"CONFLICT: NI and Check-in Date Already in Use","Correct"), TRUE, "Correct")</f>
        <v/>
      </c>
    </row>
    <row r="3753" spans="1:22" s="14" customFormat="1" x14ac:dyDescent="0.5">
      <c r="A3753" s="10"/>
      <c r="B3753" s="11"/>
      <c r="C3753" s="10"/>
      <c r="D3753" s="10"/>
      <c r="E3753" s="10"/>
      <c r="F3753" s="12"/>
      <c r="G3753" s="10"/>
      <c r="H3753" s="12"/>
      <c r="I3753" s="12"/>
      <c r="J3753" s="13"/>
      <c r="K3753" s="10"/>
      <c r="L3753" s="15" t="str">
        <f ca="1">IF(ISBLANK(F3753), "", DATEDIF(Tenants[[#This Row],[DateOfBirth]],TODAY(),"Y"))</f>
        <v/>
      </c>
      <c r="M3753" s="10"/>
      <c r="N3753" s="10"/>
      <c r="O3753" s="10"/>
      <c r="P3753" s="10"/>
      <c r="Q3753" s="10"/>
      <c r="R3753" s="10"/>
      <c r="S3753" s="10"/>
      <c r="T3753" s="10"/>
      <c r="U3753" s="16" t="str">
        <f t="shared" si="59"/>
        <v/>
      </c>
      <c r="V3753" s="16" t="str" cm="1">
        <f t="array" ref="V3753">_xlfn.IFS(AND(ISBLANK(A3753), OR(B3753&lt;&gt;"",C3753&lt;&gt;"",E3753&lt;&gt;"",F3753&lt;&gt;"",G3753&lt;&gt;"",H3753&lt;&gt;"",J3753&lt;&gt;"",K3753&lt;&gt;"",M3753&lt;&gt;"",N3753&lt;&gt;"",O3753&lt;&gt;"",P3753&lt;&gt;"",Q3753&lt;&gt;"",R3753&lt;&gt;"",S3753&lt;&gt;"",T3753&lt;&gt;"",)), "Address Empty", ISBLANK(A3753), "", ISBLANK(B3753), "Room Number Empty", ISBLANK(C3753), "First Name Empty", ISBLANK(E3753), "Last Name Empty", ISBLANK(F3753), "Date of Birth Empty", ISBLANK(G3753), "NI Number Empty", ISBLANK(H3753), "Check In Date Empty", ISBLANK(J3753), "HB Claim Ref Number Empty", ISBLANK(K3753), "Referral Agency Empty", ISBLANK(M3753), "Gender Empty", ISBLANK(N3753), "Religion Empty", ISBLANK(O3753), "Ethnicity Empty", ISBLANK(P3753), "Nationality Empty", ISBLANK(Q3753), "Disability Empty", ISBLANK(R3753), "Sexual Orientation Empty", ISBLANK(S3753), "Language Empty", ISBLANK(T3753), "Risk Assessment Empty", AND(G3753&lt;&gt;"",H3753&lt;&gt;""), IF(SUMPRODUCT(($G$2:$G$5000=G3753)*($H$2:$H$5000=H3753))&gt;1,"CONFLICT: NI and Check-in Date Already in Use","Correct"), TRUE, "Correct")</f>
        <v/>
      </c>
    </row>
    <row r="3754" spans="1:22" s="14" customFormat="1" x14ac:dyDescent="0.5">
      <c r="A3754" s="10"/>
      <c r="B3754" s="11"/>
      <c r="C3754" s="10"/>
      <c r="D3754" s="10"/>
      <c r="E3754" s="10"/>
      <c r="F3754" s="12"/>
      <c r="G3754" s="10"/>
      <c r="H3754" s="12"/>
      <c r="I3754" s="12"/>
      <c r="J3754" s="13"/>
      <c r="K3754" s="10"/>
      <c r="L3754" s="15" t="str">
        <f ca="1">IF(ISBLANK(F3754), "", DATEDIF(Tenants[[#This Row],[DateOfBirth]],TODAY(),"Y"))</f>
        <v/>
      </c>
      <c r="M3754" s="10"/>
      <c r="N3754" s="10"/>
      <c r="O3754" s="10"/>
      <c r="P3754" s="10"/>
      <c r="Q3754" s="10"/>
      <c r="R3754" s="10"/>
      <c r="S3754" s="10"/>
      <c r="T3754" s="10"/>
      <c r="U3754" s="16" t="str">
        <f t="shared" si="59"/>
        <v/>
      </c>
      <c r="V3754" s="16" t="str" cm="1">
        <f t="array" ref="V3754">_xlfn.IFS(AND(ISBLANK(A3754), OR(B3754&lt;&gt;"",C3754&lt;&gt;"",E3754&lt;&gt;"",F3754&lt;&gt;"",G3754&lt;&gt;"",H3754&lt;&gt;"",J3754&lt;&gt;"",K3754&lt;&gt;"",M3754&lt;&gt;"",N3754&lt;&gt;"",O3754&lt;&gt;"",P3754&lt;&gt;"",Q3754&lt;&gt;"",R3754&lt;&gt;"",S3754&lt;&gt;"",T3754&lt;&gt;"",)), "Address Empty", ISBLANK(A3754), "", ISBLANK(B3754), "Room Number Empty", ISBLANK(C3754), "First Name Empty", ISBLANK(E3754), "Last Name Empty", ISBLANK(F3754), "Date of Birth Empty", ISBLANK(G3754), "NI Number Empty", ISBLANK(H3754), "Check In Date Empty", ISBLANK(J3754), "HB Claim Ref Number Empty", ISBLANK(K3754), "Referral Agency Empty", ISBLANK(M3754), "Gender Empty", ISBLANK(N3754), "Religion Empty", ISBLANK(O3754), "Ethnicity Empty", ISBLANK(P3754), "Nationality Empty", ISBLANK(Q3754), "Disability Empty", ISBLANK(R3754), "Sexual Orientation Empty", ISBLANK(S3754), "Language Empty", ISBLANK(T3754), "Risk Assessment Empty", AND(G3754&lt;&gt;"",H3754&lt;&gt;""), IF(SUMPRODUCT(($G$2:$G$5000=G3754)*($H$2:$H$5000=H3754))&gt;1,"CONFLICT: NI and Check-in Date Already in Use","Correct"), TRUE, "Correct")</f>
        <v/>
      </c>
    </row>
    <row r="3755" spans="1:22" s="14" customFormat="1" x14ac:dyDescent="0.5">
      <c r="A3755" s="10"/>
      <c r="B3755" s="11"/>
      <c r="C3755" s="10"/>
      <c r="D3755" s="10"/>
      <c r="E3755" s="10"/>
      <c r="F3755" s="12"/>
      <c r="G3755" s="10"/>
      <c r="H3755" s="12"/>
      <c r="I3755" s="12"/>
      <c r="J3755" s="13"/>
      <c r="K3755" s="10"/>
      <c r="L3755" s="15" t="str">
        <f ca="1">IF(ISBLANK(F3755), "", DATEDIF(Tenants[[#This Row],[DateOfBirth]],TODAY(),"Y"))</f>
        <v/>
      </c>
      <c r="M3755" s="10"/>
      <c r="N3755" s="10"/>
      <c r="O3755" s="10"/>
      <c r="P3755" s="10"/>
      <c r="Q3755" s="10"/>
      <c r="R3755" s="10"/>
      <c r="S3755" s="10"/>
      <c r="T3755" s="10"/>
      <c r="U3755" s="16" t="str">
        <f t="shared" si="59"/>
        <v/>
      </c>
      <c r="V3755" s="16" t="str" cm="1">
        <f t="array" ref="V3755">_xlfn.IFS(AND(ISBLANK(A3755), OR(B3755&lt;&gt;"",C3755&lt;&gt;"",E3755&lt;&gt;"",F3755&lt;&gt;"",G3755&lt;&gt;"",H3755&lt;&gt;"",J3755&lt;&gt;"",K3755&lt;&gt;"",M3755&lt;&gt;"",N3755&lt;&gt;"",O3755&lt;&gt;"",P3755&lt;&gt;"",Q3755&lt;&gt;"",R3755&lt;&gt;"",S3755&lt;&gt;"",T3755&lt;&gt;"",)), "Address Empty", ISBLANK(A3755), "", ISBLANK(B3755), "Room Number Empty", ISBLANK(C3755), "First Name Empty", ISBLANK(E3755), "Last Name Empty", ISBLANK(F3755), "Date of Birth Empty", ISBLANK(G3755), "NI Number Empty", ISBLANK(H3755), "Check In Date Empty", ISBLANK(J3755), "HB Claim Ref Number Empty", ISBLANK(K3755), "Referral Agency Empty", ISBLANK(M3755), "Gender Empty", ISBLANK(N3755), "Religion Empty", ISBLANK(O3755), "Ethnicity Empty", ISBLANK(P3755), "Nationality Empty", ISBLANK(Q3755), "Disability Empty", ISBLANK(R3755), "Sexual Orientation Empty", ISBLANK(S3755), "Language Empty", ISBLANK(T3755), "Risk Assessment Empty", AND(G3755&lt;&gt;"",H3755&lt;&gt;""), IF(SUMPRODUCT(($G$2:$G$5000=G3755)*($H$2:$H$5000=H3755))&gt;1,"CONFLICT: NI and Check-in Date Already in Use","Correct"), TRUE, "Correct")</f>
        <v/>
      </c>
    </row>
    <row r="3756" spans="1:22" s="14" customFormat="1" x14ac:dyDescent="0.5">
      <c r="A3756" s="10"/>
      <c r="B3756" s="11"/>
      <c r="C3756" s="10"/>
      <c r="D3756" s="10"/>
      <c r="E3756" s="10"/>
      <c r="F3756" s="12"/>
      <c r="G3756" s="10"/>
      <c r="H3756" s="12"/>
      <c r="I3756" s="12"/>
      <c r="J3756" s="13"/>
      <c r="K3756" s="10"/>
      <c r="L3756" s="15" t="str">
        <f ca="1">IF(ISBLANK(F3756), "", DATEDIF(Tenants[[#This Row],[DateOfBirth]],TODAY(),"Y"))</f>
        <v/>
      </c>
      <c r="M3756" s="10"/>
      <c r="N3756" s="10"/>
      <c r="O3756" s="10"/>
      <c r="P3756" s="10"/>
      <c r="Q3756" s="10"/>
      <c r="R3756" s="10"/>
      <c r="S3756" s="10"/>
      <c r="T3756" s="10"/>
      <c r="U3756" s="16" t="str">
        <f t="shared" ref="U3756:U3819" si="60">IF(AND(ISBLANK(H3756),ISBLANK(I3756)),"",IF(ISBLANK(I3756),"ONGOING",DATEDIF(H3756,I3756,"Y")&amp;" YEAR(S) "&amp;DATEDIF(H3756,I3756,"YM")&amp;" MONTH(S)"))</f>
        <v/>
      </c>
      <c r="V3756" s="16" t="str" cm="1">
        <f t="array" ref="V3756">_xlfn.IFS(AND(ISBLANK(A3756), OR(B3756&lt;&gt;"",C3756&lt;&gt;"",E3756&lt;&gt;"",F3756&lt;&gt;"",G3756&lt;&gt;"",H3756&lt;&gt;"",J3756&lt;&gt;"",K3756&lt;&gt;"",M3756&lt;&gt;"",N3756&lt;&gt;"",O3756&lt;&gt;"",P3756&lt;&gt;"",Q3756&lt;&gt;"",R3756&lt;&gt;"",S3756&lt;&gt;"",T3756&lt;&gt;"",)), "Address Empty", ISBLANK(A3756), "", ISBLANK(B3756), "Room Number Empty", ISBLANK(C3756), "First Name Empty", ISBLANK(E3756), "Last Name Empty", ISBLANK(F3756), "Date of Birth Empty", ISBLANK(G3756), "NI Number Empty", ISBLANK(H3756), "Check In Date Empty", ISBLANK(J3756), "HB Claim Ref Number Empty", ISBLANK(K3756), "Referral Agency Empty", ISBLANK(M3756), "Gender Empty", ISBLANK(N3756), "Religion Empty", ISBLANK(O3756), "Ethnicity Empty", ISBLANK(P3756), "Nationality Empty", ISBLANK(Q3756), "Disability Empty", ISBLANK(R3756), "Sexual Orientation Empty", ISBLANK(S3756), "Language Empty", ISBLANK(T3756), "Risk Assessment Empty", AND(G3756&lt;&gt;"",H3756&lt;&gt;""), IF(SUMPRODUCT(($G$2:$G$5000=G3756)*($H$2:$H$5000=H3756))&gt;1,"CONFLICT: NI and Check-in Date Already in Use","Correct"), TRUE, "Correct")</f>
        <v/>
      </c>
    </row>
    <row r="3757" spans="1:22" s="14" customFormat="1" x14ac:dyDescent="0.5">
      <c r="A3757" s="10"/>
      <c r="B3757" s="11"/>
      <c r="C3757" s="10"/>
      <c r="D3757" s="10"/>
      <c r="E3757" s="10"/>
      <c r="F3757" s="12"/>
      <c r="G3757" s="10"/>
      <c r="H3757" s="12"/>
      <c r="I3757" s="12"/>
      <c r="J3757" s="13"/>
      <c r="K3757" s="10"/>
      <c r="L3757" s="15" t="str">
        <f ca="1">IF(ISBLANK(F3757), "", DATEDIF(Tenants[[#This Row],[DateOfBirth]],TODAY(),"Y"))</f>
        <v/>
      </c>
      <c r="M3757" s="10"/>
      <c r="N3757" s="10"/>
      <c r="O3757" s="10"/>
      <c r="P3757" s="10"/>
      <c r="Q3757" s="10"/>
      <c r="R3757" s="10"/>
      <c r="S3757" s="10"/>
      <c r="T3757" s="10"/>
      <c r="U3757" s="16" t="str">
        <f t="shared" si="60"/>
        <v/>
      </c>
      <c r="V3757" s="16" t="str" cm="1">
        <f t="array" ref="V3757">_xlfn.IFS(AND(ISBLANK(A3757), OR(B3757&lt;&gt;"",C3757&lt;&gt;"",E3757&lt;&gt;"",F3757&lt;&gt;"",G3757&lt;&gt;"",H3757&lt;&gt;"",J3757&lt;&gt;"",K3757&lt;&gt;"",M3757&lt;&gt;"",N3757&lt;&gt;"",O3757&lt;&gt;"",P3757&lt;&gt;"",Q3757&lt;&gt;"",R3757&lt;&gt;"",S3757&lt;&gt;"",T3757&lt;&gt;"",)), "Address Empty", ISBLANK(A3757), "", ISBLANK(B3757), "Room Number Empty", ISBLANK(C3757), "First Name Empty", ISBLANK(E3757), "Last Name Empty", ISBLANK(F3757), "Date of Birth Empty", ISBLANK(G3757), "NI Number Empty", ISBLANK(H3757), "Check In Date Empty", ISBLANK(J3757), "HB Claim Ref Number Empty", ISBLANK(K3757), "Referral Agency Empty", ISBLANK(M3757), "Gender Empty", ISBLANK(N3757), "Religion Empty", ISBLANK(O3757), "Ethnicity Empty", ISBLANK(P3757), "Nationality Empty", ISBLANK(Q3757), "Disability Empty", ISBLANK(R3757), "Sexual Orientation Empty", ISBLANK(S3757), "Language Empty", ISBLANK(T3757), "Risk Assessment Empty", AND(G3757&lt;&gt;"",H3757&lt;&gt;""), IF(SUMPRODUCT(($G$2:$G$5000=G3757)*($H$2:$H$5000=H3757))&gt;1,"CONFLICT: NI and Check-in Date Already in Use","Correct"), TRUE, "Correct")</f>
        <v/>
      </c>
    </row>
    <row r="3758" spans="1:22" s="14" customFormat="1" x14ac:dyDescent="0.5">
      <c r="A3758" s="10"/>
      <c r="B3758" s="11"/>
      <c r="C3758" s="10"/>
      <c r="D3758" s="10"/>
      <c r="E3758" s="10"/>
      <c r="F3758" s="12"/>
      <c r="G3758" s="10"/>
      <c r="H3758" s="12"/>
      <c r="I3758" s="12"/>
      <c r="J3758" s="13"/>
      <c r="K3758" s="10"/>
      <c r="L3758" s="15" t="str">
        <f ca="1">IF(ISBLANK(F3758), "", DATEDIF(Tenants[[#This Row],[DateOfBirth]],TODAY(),"Y"))</f>
        <v/>
      </c>
      <c r="M3758" s="10"/>
      <c r="N3758" s="10"/>
      <c r="O3758" s="10"/>
      <c r="P3758" s="10"/>
      <c r="Q3758" s="10"/>
      <c r="R3758" s="10"/>
      <c r="S3758" s="10"/>
      <c r="T3758" s="10"/>
      <c r="U3758" s="16" t="str">
        <f t="shared" si="60"/>
        <v/>
      </c>
      <c r="V3758" s="16" t="str" cm="1">
        <f t="array" ref="V3758">_xlfn.IFS(AND(ISBLANK(A3758), OR(B3758&lt;&gt;"",C3758&lt;&gt;"",E3758&lt;&gt;"",F3758&lt;&gt;"",G3758&lt;&gt;"",H3758&lt;&gt;"",J3758&lt;&gt;"",K3758&lt;&gt;"",M3758&lt;&gt;"",N3758&lt;&gt;"",O3758&lt;&gt;"",P3758&lt;&gt;"",Q3758&lt;&gt;"",R3758&lt;&gt;"",S3758&lt;&gt;"",T3758&lt;&gt;"",)), "Address Empty", ISBLANK(A3758), "", ISBLANK(B3758), "Room Number Empty", ISBLANK(C3758), "First Name Empty", ISBLANK(E3758), "Last Name Empty", ISBLANK(F3758), "Date of Birth Empty", ISBLANK(G3758), "NI Number Empty", ISBLANK(H3758), "Check In Date Empty", ISBLANK(J3758), "HB Claim Ref Number Empty", ISBLANK(K3758), "Referral Agency Empty", ISBLANK(M3758), "Gender Empty", ISBLANK(N3758), "Religion Empty", ISBLANK(O3758), "Ethnicity Empty", ISBLANK(P3758), "Nationality Empty", ISBLANK(Q3758), "Disability Empty", ISBLANK(R3758), "Sexual Orientation Empty", ISBLANK(S3758), "Language Empty", ISBLANK(T3758), "Risk Assessment Empty", AND(G3758&lt;&gt;"",H3758&lt;&gt;""), IF(SUMPRODUCT(($G$2:$G$5000=G3758)*($H$2:$H$5000=H3758))&gt;1,"CONFLICT: NI and Check-in Date Already in Use","Correct"), TRUE, "Correct")</f>
        <v/>
      </c>
    </row>
    <row r="3759" spans="1:22" s="14" customFormat="1" x14ac:dyDescent="0.5">
      <c r="A3759" s="10"/>
      <c r="B3759" s="11"/>
      <c r="C3759" s="10"/>
      <c r="D3759" s="10"/>
      <c r="E3759" s="10"/>
      <c r="F3759" s="12"/>
      <c r="G3759" s="10"/>
      <c r="H3759" s="12"/>
      <c r="I3759" s="12"/>
      <c r="J3759" s="13"/>
      <c r="K3759" s="10"/>
      <c r="L3759" s="15" t="str">
        <f ca="1">IF(ISBLANK(F3759), "", DATEDIF(Tenants[[#This Row],[DateOfBirth]],TODAY(),"Y"))</f>
        <v/>
      </c>
      <c r="M3759" s="10"/>
      <c r="N3759" s="10"/>
      <c r="O3759" s="10"/>
      <c r="P3759" s="10"/>
      <c r="Q3759" s="10"/>
      <c r="R3759" s="10"/>
      <c r="S3759" s="10"/>
      <c r="T3759" s="10"/>
      <c r="U3759" s="16" t="str">
        <f t="shared" si="60"/>
        <v/>
      </c>
      <c r="V3759" s="16" t="str" cm="1">
        <f t="array" ref="V3759">_xlfn.IFS(AND(ISBLANK(A3759), OR(B3759&lt;&gt;"",C3759&lt;&gt;"",E3759&lt;&gt;"",F3759&lt;&gt;"",G3759&lt;&gt;"",H3759&lt;&gt;"",J3759&lt;&gt;"",K3759&lt;&gt;"",M3759&lt;&gt;"",N3759&lt;&gt;"",O3759&lt;&gt;"",P3759&lt;&gt;"",Q3759&lt;&gt;"",R3759&lt;&gt;"",S3759&lt;&gt;"",T3759&lt;&gt;"",)), "Address Empty", ISBLANK(A3759), "", ISBLANK(B3759), "Room Number Empty", ISBLANK(C3759), "First Name Empty", ISBLANK(E3759), "Last Name Empty", ISBLANK(F3759), "Date of Birth Empty", ISBLANK(G3759), "NI Number Empty", ISBLANK(H3759), "Check In Date Empty", ISBLANK(J3759), "HB Claim Ref Number Empty", ISBLANK(K3759), "Referral Agency Empty", ISBLANK(M3759), "Gender Empty", ISBLANK(N3759), "Religion Empty", ISBLANK(O3759), "Ethnicity Empty", ISBLANK(P3759), "Nationality Empty", ISBLANK(Q3759), "Disability Empty", ISBLANK(R3759), "Sexual Orientation Empty", ISBLANK(S3759), "Language Empty", ISBLANK(T3759), "Risk Assessment Empty", AND(G3759&lt;&gt;"",H3759&lt;&gt;""), IF(SUMPRODUCT(($G$2:$G$5000=G3759)*($H$2:$H$5000=H3759))&gt;1,"CONFLICT: NI and Check-in Date Already in Use","Correct"), TRUE, "Correct")</f>
        <v/>
      </c>
    </row>
    <row r="3760" spans="1:22" s="14" customFormat="1" x14ac:dyDescent="0.5">
      <c r="A3760" s="10"/>
      <c r="B3760" s="11"/>
      <c r="C3760" s="10"/>
      <c r="D3760" s="10"/>
      <c r="E3760" s="10"/>
      <c r="F3760" s="12"/>
      <c r="G3760" s="10"/>
      <c r="H3760" s="12"/>
      <c r="I3760" s="12"/>
      <c r="J3760" s="13"/>
      <c r="K3760" s="10"/>
      <c r="L3760" s="15" t="str">
        <f ca="1">IF(ISBLANK(F3760), "", DATEDIF(Tenants[[#This Row],[DateOfBirth]],TODAY(),"Y"))</f>
        <v/>
      </c>
      <c r="M3760" s="10"/>
      <c r="N3760" s="10"/>
      <c r="O3760" s="10"/>
      <c r="P3760" s="10"/>
      <c r="Q3760" s="10"/>
      <c r="R3760" s="10"/>
      <c r="S3760" s="10"/>
      <c r="T3760" s="10"/>
      <c r="U3760" s="16" t="str">
        <f t="shared" si="60"/>
        <v/>
      </c>
      <c r="V3760" s="16" t="str" cm="1">
        <f t="array" ref="V3760">_xlfn.IFS(AND(ISBLANK(A3760), OR(B3760&lt;&gt;"",C3760&lt;&gt;"",E3760&lt;&gt;"",F3760&lt;&gt;"",G3760&lt;&gt;"",H3760&lt;&gt;"",J3760&lt;&gt;"",K3760&lt;&gt;"",M3760&lt;&gt;"",N3760&lt;&gt;"",O3760&lt;&gt;"",P3760&lt;&gt;"",Q3760&lt;&gt;"",R3760&lt;&gt;"",S3760&lt;&gt;"",T3760&lt;&gt;"",)), "Address Empty", ISBLANK(A3760), "", ISBLANK(B3760), "Room Number Empty", ISBLANK(C3760), "First Name Empty", ISBLANK(E3760), "Last Name Empty", ISBLANK(F3760), "Date of Birth Empty", ISBLANK(G3760), "NI Number Empty", ISBLANK(H3760), "Check In Date Empty", ISBLANK(J3760), "HB Claim Ref Number Empty", ISBLANK(K3760), "Referral Agency Empty", ISBLANK(M3760), "Gender Empty", ISBLANK(N3760), "Religion Empty", ISBLANK(O3760), "Ethnicity Empty", ISBLANK(P3760), "Nationality Empty", ISBLANK(Q3760), "Disability Empty", ISBLANK(R3760), "Sexual Orientation Empty", ISBLANK(S3760), "Language Empty", ISBLANK(T3760), "Risk Assessment Empty", AND(G3760&lt;&gt;"",H3760&lt;&gt;""), IF(SUMPRODUCT(($G$2:$G$5000=G3760)*($H$2:$H$5000=H3760))&gt;1,"CONFLICT: NI and Check-in Date Already in Use","Correct"), TRUE, "Correct")</f>
        <v/>
      </c>
    </row>
    <row r="3761" spans="1:22" s="14" customFormat="1" x14ac:dyDescent="0.5">
      <c r="A3761" s="10"/>
      <c r="B3761" s="11"/>
      <c r="C3761" s="10"/>
      <c r="D3761" s="10"/>
      <c r="E3761" s="10"/>
      <c r="F3761" s="12"/>
      <c r="G3761" s="10"/>
      <c r="H3761" s="12"/>
      <c r="I3761" s="12"/>
      <c r="J3761" s="13"/>
      <c r="K3761" s="10"/>
      <c r="L3761" s="15" t="str">
        <f ca="1">IF(ISBLANK(F3761), "", DATEDIF(Tenants[[#This Row],[DateOfBirth]],TODAY(),"Y"))</f>
        <v/>
      </c>
      <c r="M3761" s="10"/>
      <c r="N3761" s="10"/>
      <c r="O3761" s="10"/>
      <c r="P3761" s="10"/>
      <c r="Q3761" s="10"/>
      <c r="R3761" s="10"/>
      <c r="S3761" s="10"/>
      <c r="T3761" s="10"/>
      <c r="U3761" s="16" t="str">
        <f t="shared" si="60"/>
        <v/>
      </c>
      <c r="V3761" s="16" t="str" cm="1">
        <f t="array" ref="V3761">_xlfn.IFS(AND(ISBLANK(A3761), OR(B3761&lt;&gt;"",C3761&lt;&gt;"",E3761&lt;&gt;"",F3761&lt;&gt;"",G3761&lt;&gt;"",H3761&lt;&gt;"",J3761&lt;&gt;"",K3761&lt;&gt;"",M3761&lt;&gt;"",N3761&lt;&gt;"",O3761&lt;&gt;"",P3761&lt;&gt;"",Q3761&lt;&gt;"",R3761&lt;&gt;"",S3761&lt;&gt;"",T3761&lt;&gt;"",)), "Address Empty", ISBLANK(A3761), "", ISBLANK(B3761), "Room Number Empty", ISBLANK(C3761), "First Name Empty", ISBLANK(E3761), "Last Name Empty", ISBLANK(F3761), "Date of Birth Empty", ISBLANK(G3761), "NI Number Empty", ISBLANK(H3761), "Check In Date Empty", ISBLANK(J3761), "HB Claim Ref Number Empty", ISBLANK(K3761), "Referral Agency Empty", ISBLANK(M3761), "Gender Empty", ISBLANK(N3761), "Religion Empty", ISBLANK(O3761), "Ethnicity Empty", ISBLANK(P3761), "Nationality Empty", ISBLANK(Q3761), "Disability Empty", ISBLANK(R3761), "Sexual Orientation Empty", ISBLANK(S3761), "Language Empty", ISBLANK(T3761), "Risk Assessment Empty", AND(G3761&lt;&gt;"",H3761&lt;&gt;""), IF(SUMPRODUCT(($G$2:$G$5000=G3761)*($H$2:$H$5000=H3761))&gt;1,"CONFLICT: NI and Check-in Date Already in Use","Correct"), TRUE, "Correct")</f>
        <v/>
      </c>
    </row>
    <row r="3762" spans="1:22" s="14" customFormat="1" x14ac:dyDescent="0.5">
      <c r="A3762" s="10"/>
      <c r="B3762" s="11"/>
      <c r="C3762" s="10"/>
      <c r="D3762" s="10"/>
      <c r="E3762" s="10"/>
      <c r="F3762" s="12"/>
      <c r="G3762" s="10"/>
      <c r="H3762" s="12"/>
      <c r="I3762" s="12"/>
      <c r="J3762" s="13"/>
      <c r="K3762" s="10"/>
      <c r="L3762" s="15" t="str">
        <f ca="1">IF(ISBLANK(F3762), "", DATEDIF(Tenants[[#This Row],[DateOfBirth]],TODAY(),"Y"))</f>
        <v/>
      </c>
      <c r="M3762" s="10"/>
      <c r="N3762" s="10"/>
      <c r="O3762" s="10"/>
      <c r="P3762" s="10"/>
      <c r="Q3762" s="10"/>
      <c r="R3762" s="10"/>
      <c r="S3762" s="10"/>
      <c r="T3762" s="10"/>
      <c r="U3762" s="16" t="str">
        <f t="shared" si="60"/>
        <v/>
      </c>
      <c r="V3762" s="16" t="str" cm="1">
        <f t="array" ref="V3762">_xlfn.IFS(AND(ISBLANK(A3762), OR(B3762&lt;&gt;"",C3762&lt;&gt;"",E3762&lt;&gt;"",F3762&lt;&gt;"",G3762&lt;&gt;"",H3762&lt;&gt;"",J3762&lt;&gt;"",K3762&lt;&gt;"",M3762&lt;&gt;"",N3762&lt;&gt;"",O3762&lt;&gt;"",P3762&lt;&gt;"",Q3762&lt;&gt;"",R3762&lt;&gt;"",S3762&lt;&gt;"",T3762&lt;&gt;"",)), "Address Empty", ISBLANK(A3762), "", ISBLANK(B3762), "Room Number Empty", ISBLANK(C3762), "First Name Empty", ISBLANK(E3762), "Last Name Empty", ISBLANK(F3762), "Date of Birth Empty", ISBLANK(G3762), "NI Number Empty", ISBLANK(H3762), "Check In Date Empty", ISBLANK(J3762), "HB Claim Ref Number Empty", ISBLANK(K3762), "Referral Agency Empty", ISBLANK(M3762), "Gender Empty", ISBLANK(N3762), "Religion Empty", ISBLANK(O3762), "Ethnicity Empty", ISBLANK(P3762), "Nationality Empty", ISBLANK(Q3762), "Disability Empty", ISBLANK(R3762), "Sexual Orientation Empty", ISBLANK(S3762), "Language Empty", ISBLANK(T3762), "Risk Assessment Empty", AND(G3762&lt;&gt;"",H3762&lt;&gt;""), IF(SUMPRODUCT(($G$2:$G$5000=G3762)*($H$2:$H$5000=H3762))&gt;1,"CONFLICT: NI and Check-in Date Already in Use","Correct"), TRUE, "Correct")</f>
        <v/>
      </c>
    </row>
    <row r="3763" spans="1:22" s="14" customFormat="1" x14ac:dyDescent="0.5">
      <c r="A3763" s="10"/>
      <c r="B3763" s="11"/>
      <c r="C3763" s="10"/>
      <c r="D3763" s="10"/>
      <c r="E3763" s="10"/>
      <c r="F3763" s="12"/>
      <c r="G3763" s="10"/>
      <c r="H3763" s="12"/>
      <c r="I3763" s="12"/>
      <c r="J3763" s="13"/>
      <c r="K3763" s="10"/>
      <c r="L3763" s="15" t="str">
        <f ca="1">IF(ISBLANK(F3763), "", DATEDIF(Tenants[[#This Row],[DateOfBirth]],TODAY(),"Y"))</f>
        <v/>
      </c>
      <c r="M3763" s="10"/>
      <c r="N3763" s="10"/>
      <c r="O3763" s="10"/>
      <c r="P3763" s="10"/>
      <c r="Q3763" s="10"/>
      <c r="R3763" s="10"/>
      <c r="S3763" s="10"/>
      <c r="T3763" s="10"/>
      <c r="U3763" s="16" t="str">
        <f t="shared" si="60"/>
        <v/>
      </c>
      <c r="V3763" s="16" t="str" cm="1">
        <f t="array" ref="V3763">_xlfn.IFS(AND(ISBLANK(A3763), OR(B3763&lt;&gt;"",C3763&lt;&gt;"",E3763&lt;&gt;"",F3763&lt;&gt;"",G3763&lt;&gt;"",H3763&lt;&gt;"",J3763&lt;&gt;"",K3763&lt;&gt;"",M3763&lt;&gt;"",N3763&lt;&gt;"",O3763&lt;&gt;"",P3763&lt;&gt;"",Q3763&lt;&gt;"",R3763&lt;&gt;"",S3763&lt;&gt;"",T3763&lt;&gt;"",)), "Address Empty", ISBLANK(A3763), "", ISBLANK(B3763), "Room Number Empty", ISBLANK(C3763), "First Name Empty", ISBLANK(E3763), "Last Name Empty", ISBLANK(F3763), "Date of Birth Empty", ISBLANK(G3763), "NI Number Empty", ISBLANK(H3763), "Check In Date Empty", ISBLANK(J3763), "HB Claim Ref Number Empty", ISBLANK(K3763), "Referral Agency Empty", ISBLANK(M3763), "Gender Empty", ISBLANK(N3763), "Religion Empty", ISBLANK(O3763), "Ethnicity Empty", ISBLANK(P3763), "Nationality Empty", ISBLANK(Q3763), "Disability Empty", ISBLANK(R3763), "Sexual Orientation Empty", ISBLANK(S3763), "Language Empty", ISBLANK(T3763), "Risk Assessment Empty", AND(G3763&lt;&gt;"",H3763&lt;&gt;""), IF(SUMPRODUCT(($G$2:$G$5000=G3763)*($H$2:$H$5000=H3763))&gt;1,"CONFLICT: NI and Check-in Date Already in Use","Correct"), TRUE, "Correct")</f>
        <v/>
      </c>
    </row>
    <row r="3764" spans="1:22" s="14" customFormat="1" x14ac:dyDescent="0.5">
      <c r="A3764" s="10"/>
      <c r="B3764" s="11"/>
      <c r="C3764" s="10"/>
      <c r="D3764" s="10"/>
      <c r="E3764" s="10"/>
      <c r="F3764" s="12"/>
      <c r="G3764" s="10"/>
      <c r="H3764" s="12"/>
      <c r="I3764" s="12"/>
      <c r="J3764" s="13"/>
      <c r="K3764" s="10"/>
      <c r="L3764" s="15" t="str">
        <f ca="1">IF(ISBLANK(F3764), "", DATEDIF(Tenants[[#This Row],[DateOfBirth]],TODAY(),"Y"))</f>
        <v/>
      </c>
      <c r="M3764" s="10"/>
      <c r="N3764" s="10"/>
      <c r="O3764" s="10"/>
      <c r="P3764" s="10"/>
      <c r="Q3764" s="10"/>
      <c r="R3764" s="10"/>
      <c r="S3764" s="10"/>
      <c r="T3764" s="10"/>
      <c r="U3764" s="16" t="str">
        <f t="shared" si="60"/>
        <v/>
      </c>
      <c r="V3764" s="16" t="str" cm="1">
        <f t="array" ref="V3764">_xlfn.IFS(AND(ISBLANK(A3764), OR(B3764&lt;&gt;"",C3764&lt;&gt;"",E3764&lt;&gt;"",F3764&lt;&gt;"",G3764&lt;&gt;"",H3764&lt;&gt;"",J3764&lt;&gt;"",K3764&lt;&gt;"",M3764&lt;&gt;"",N3764&lt;&gt;"",O3764&lt;&gt;"",P3764&lt;&gt;"",Q3764&lt;&gt;"",R3764&lt;&gt;"",S3764&lt;&gt;"",T3764&lt;&gt;"",)), "Address Empty", ISBLANK(A3764), "", ISBLANK(B3764), "Room Number Empty", ISBLANK(C3764), "First Name Empty", ISBLANK(E3764), "Last Name Empty", ISBLANK(F3764), "Date of Birth Empty", ISBLANK(G3764), "NI Number Empty", ISBLANK(H3764), "Check In Date Empty", ISBLANK(J3764), "HB Claim Ref Number Empty", ISBLANK(K3764), "Referral Agency Empty", ISBLANK(M3764), "Gender Empty", ISBLANK(N3764), "Religion Empty", ISBLANK(O3764), "Ethnicity Empty", ISBLANK(P3764), "Nationality Empty", ISBLANK(Q3764), "Disability Empty", ISBLANK(R3764), "Sexual Orientation Empty", ISBLANK(S3764), "Language Empty", ISBLANK(T3764), "Risk Assessment Empty", AND(G3764&lt;&gt;"",H3764&lt;&gt;""), IF(SUMPRODUCT(($G$2:$G$5000=G3764)*($H$2:$H$5000=H3764))&gt;1,"CONFLICT: NI and Check-in Date Already in Use","Correct"), TRUE, "Correct")</f>
        <v/>
      </c>
    </row>
    <row r="3765" spans="1:22" s="14" customFormat="1" x14ac:dyDescent="0.5">
      <c r="A3765" s="10"/>
      <c r="B3765" s="11"/>
      <c r="C3765" s="10"/>
      <c r="D3765" s="10"/>
      <c r="E3765" s="10"/>
      <c r="F3765" s="12"/>
      <c r="G3765" s="10"/>
      <c r="H3765" s="12"/>
      <c r="I3765" s="12"/>
      <c r="J3765" s="13"/>
      <c r="K3765" s="10"/>
      <c r="L3765" s="15" t="str">
        <f ca="1">IF(ISBLANK(F3765), "", DATEDIF(Tenants[[#This Row],[DateOfBirth]],TODAY(),"Y"))</f>
        <v/>
      </c>
      <c r="M3765" s="10"/>
      <c r="N3765" s="10"/>
      <c r="O3765" s="10"/>
      <c r="P3765" s="10"/>
      <c r="Q3765" s="10"/>
      <c r="R3765" s="10"/>
      <c r="S3765" s="10"/>
      <c r="T3765" s="10"/>
      <c r="U3765" s="16" t="str">
        <f t="shared" si="60"/>
        <v/>
      </c>
      <c r="V3765" s="16" t="str" cm="1">
        <f t="array" ref="V3765">_xlfn.IFS(AND(ISBLANK(A3765), OR(B3765&lt;&gt;"",C3765&lt;&gt;"",E3765&lt;&gt;"",F3765&lt;&gt;"",G3765&lt;&gt;"",H3765&lt;&gt;"",J3765&lt;&gt;"",K3765&lt;&gt;"",M3765&lt;&gt;"",N3765&lt;&gt;"",O3765&lt;&gt;"",P3765&lt;&gt;"",Q3765&lt;&gt;"",R3765&lt;&gt;"",S3765&lt;&gt;"",T3765&lt;&gt;"",)), "Address Empty", ISBLANK(A3765), "", ISBLANK(B3765), "Room Number Empty", ISBLANK(C3765), "First Name Empty", ISBLANK(E3765), "Last Name Empty", ISBLANK(F3765), "Date of Birth Empty", ISBLANK(G3765), "NI Number Empty", ISBLANK(H3765), "Check In Date Empty", ISBLANK(J3765), "HB Claim Ref Number Empty", ISBLANK(K3765), "Referral Agency Empty", ISBLANK(M3765), "Gender Empty", ISBLANK(N3765), "Religion Empty", ISBLANK(O3765), "Ethnicity Empty", ISBLANK(P3765), "Nationality Empty", ISBLANK(Q3765), "Disability Empty", ISBLANK(R3765), "Sexual Orientation Empty", ISBLANK(S3765), "Language Empty", ISBLANK(T3765), "Risk Assessment Empty", AND(G3765&lt;&gt;"",H3765&lt;&gt;""), IF(SUMPRODUCT(($G$2:$G$5000=G3765)*($H$2:$H$5000=H3765))&gt;1,"CONFLICT: NI and Check-in Date Already in Use","Correct"), TRUE, "Correct")</f>
        <v/>
      </c>
    </row>
    <row r="3766" spans="1:22" s="14" customFormat="1" x14ac:dyDescent="0.5">
      <c r="A3766" s="10"/>
      <c r="B3766" s="11"/>
      <c r="C3766" s="10"/>
      <c r="D3766" s="10"/>
      <c r="E3766" s="10"/>
      <c r="F3766" s="12"/>
      <c r="G3766" s="10"/>
      <c r="H3766" s="12"/>
      <c r="I3766" s="12"/>
      <c r="J3766" s="13"/>
      <c r="K3766" s="10"/>
      <c r="L3766" s="15" t="str">
        <f ca="1">IF(ISBLANK(F3766), "", DATEDIF(Tenants[[#This Row],[DateOfBirth]],TODAY(),"Y"))</f>
        <v/>
      </c>
      <c r="M3766" s="10"/>
      <c r="N3766" s="10"/>
      <c r="O3766" s="10"/>
      <c r="P3766" s="10"/>
      <c r="Q3766" s="10"/>
      <c r="R3766" s="10"/>
      <c r="S3766" s="10"/>
      <c r="T3766" s="10"/>
      <c r="U3766" s="16" t="str">
        <f t="shared" si="60"/>
        <v/>
      </c>
      <c r="V3766" s="16" t="str" cm="1">
        <f t="array" ref="V3766">_xlfn.IFS(AND(ISBLANK(A3766), OR(B3766&lt;&gt;"",C3766&lt;&gt;"",E3766&lt;&gt;"",F3766&lt;&gt;"",G3766&lt;&gt;"",H3766&lt;&gt;"",J3766&lt;&gt;"",K3766&lt;&gt;"",M3766&lt;&gt;"",N3766&lt;&gt;"",O3766&lt;&gt;"",P3766&lt;&gt;"",Q3766&lt;&gt;"",R3766&lt;&gt;"",S3766&lt;&gt;"",T3766&lt;&gt;"",)), "Address Empty", ISBLANK(A3766), "", ISBLANK(B3766), "Room Number Empty", ISBLANK(C3766), "First Name Empty", ISBLANK(E3766), "Last Name Empty", ISBLANK(F3766), "Date of Birth Empty", ISBLANK(G3766), "NI Number Empty", ISBLANK(H3766), "Check In Date Empty", ISBLANK(J3766), "HB Claim Ref Number Empty", ISBLANK(K3766), "Referral Agency Empty", ISBLANK(M3766), "Gender Empty", ISBLANK(N3766), "Religion Empty", ISBLANK(O3766), "Ethnicity Empty", ISBLANK(P3766), "Nationality Empty", ISBLANK(Q3766), "Disability Empty", ISBLANK(R3766), "Sexual Orientation Empty", ISBLANK(S3766), "Language Empty", ISBLANK(T3766), "Risk Assessment Empty", AND(G3766&lt;&gt;"",H3766&lt;&gt;""), IF(SUMPRODUCT(($G$2:$G$5000=G3766)*($H$2:$H$5000=H3766))&gt;1,"CONFLICT: NI and Check-in Date Already in Use","Correct"), TRUE, "Correct")</f>
        <v/>
      </c>
    </row>
    <row r="3767" spans="1:22" s="14" customFormat="1" x14ac:dyDescent="0.5">
      <c r="A3767" s="10"/>
      <c r="B3767" s="11"/>
      <c r="C3767" s="10"/>
      <c r="D3767" s="10"/>
      <c r="E3767" s="10"/>
      <c r="F3767" s="12"/>
      <c r="G3767" s="10"/>
      <c r="H3767" s="12"/>
      <c r="I3767" s="12"/>
      <c r="J3767" s="13"/>
      <c r="K3767" s="10"/>
      <c r="L3767" s="15" t="str">
        <f ca="1">IF(ISBLANK(F3767), "", DATEDIF(Tenants[[#This Row],[DateOfBirth]],TODAY(),"Y"))</f>
        <v/>
      </c>
      <c r="M3767" s="10"/>
      <c r="N3767" s="10"/>
      <c r="O3767" s="10"/>
      <c r="P3767" s="10"/>
      <c r="Q3767" s="10"/>
      <c r="R3767" s="10"/>
      <c r="S3767" s="10"/>
      <c r="T3767" s="10"/>
      <c r="U3767" s="16" t="str">
        <f t="shared" si="60"/>
        <v/>
      </c>
      <c r="V3767" s="16" t="str" cm="1">
        <f t="array" ref="V3767">_xlfn.IFS(AND(ISBLANK(A3767), OR(B3767&lt;&gt;"",C3767&lt;&gt;"",E3767&lt;&gt;"",F3767&lt;&gt;"",G3767&lt;&gt;"",H3767&lt;&gt;"",J3767&lt;&gt;"",K3767&lt;&gt;"",M3767&lt;&gt;"",N3767&lt;&gt;"",O3767&lt;&gt;"",P3767&lt;&gt;"",Q3767&lt;&gt;"",R3767&lt;&gt;"",S3767&lt;&gt;"",T3767&lt;&gt;"",)), "Address Empty", ISBLANK(A3767), "", ISBLANK(B3767), "Room Number Empty", ISBLANK(C3767), "First Name Empty", ISBLANK(E3767), "Last Name Empty", ISBLANK(F3767), "Date of Birth Empty", ISBLANK(G3767), "NI Number Empty", ISBLANK(H3767), "Check In Date Empty", ISBLANK(J3767), "HB Claim Ref Number Empty", ISBLANK(K3767), "Referral Agency Empty", ISBLANK(M3767), "Gender Empty", ISBLANK(N3767), "Religion Empty", ISBLANK(O3767), "Ethnicity Empty", ISBLANK(P3767), "Nationality Empty", ISBLANK(Q3767), "Disability Empty", ISBLANK(R3767), "Sexual Orientation Empty", ISBLANK(S3767), "Language Empty", ISBLANK(T3767), "Risk Assessment Empty", AND(G3767&lt;&gt;"",H3767&lt;&gt;""), IF(SUMPRODUCT(($G$2:$G$5000=G3767)*($H$2:$H$5000=H3767))&gt;1,"CONFLICT: NI and Check-in Date Already in Use","Correct"), TRUE, "Correct")</f>
        <v/>
      </c>
    </row>
    <row r="3768" spans="1:22" s="14" customFormat="1" x14ac:dyDescent="0.5">
      <c r="A3768" s="10"/>
      <c r="B3768" s="11"/>
      <c r="C3768" s="10"/>
      <c r="D3768" s="10"/>
      <c r="E3768" s="10"/>
      <c r="F3768" s="12"/>
      <c r="G3768" s="10"/>
      <c r="H3768" s="12"/>
      <c r="I3768" s="12"/>
      <c r="J3768" s="13"/>
      <c r="K3768" s="10"/>
      <c r="L3768" s="15" t="str">
        <f ca="1">IF(ISBLANK(F3768), "", DATEDIF(Tenants[[#This Row],[DateOfBirth]],TODAY(),"Y"))</f>
        <v/>
      </c>
      <c r="M3768" s="10"/>
      <c r="N3768" s="10"/>
      <c r="O3768" s="10"/>
      <c r="P3768" s="10"/>
      <c r="Q3768" s="10"/>
      <c r="R3768" s="10"/>
      <c r="S3768" s="10"/>
      <c r="T3768" s="10"/>
      <c r="U3768" s="16" t="str">
        <f t="shared" si="60"/>
        <v/>
      </c>
      <c r="V3768" s="16" t="str" cm="1">
        <f t="array" ref="V3768">_xlfn.IFS(AND(ISBLANK(A3768), OR(B3768&lt;&gt;"",C3768&lt;&gt;"",E3768&lt;&gt;"",F3768&lt;&gt;"",G3768&lt;&gt;"",H3768&lt;&gt;"",J3768&lt;&gt;"",K3768&lt;&gt;"",M3768&lt;&gt;"",N3768&lt;&gt;"",O3768&lt;&gt;"",P3768&lt;&gt;"",Q3768&lt;&gt;"",R3768&lt;&gt;"",S3768&lt;&gt;"",T3768&lt;&gt;"",)), "Address Empty", ISBLANK(A3768), "", ISBLANK(B3768), "Room Number Empty", ISBLANK(C3768), "First Name Empty", ISBLANK(E3768), "Last Name Empty", ISBLANK(F3768), "Date of Birth Empty", ISBLANK(G3768), "NI Number Empty", ISBLANK(H3768), "Check In Date Empty", ISBLANK(J3768), "HB Claim Ref Number Empty", ISBLANK(K3768), "Referral Agency Empty", ISBLANK(M3768), "Gender Empty", ISBLANK(N3768), "Religion Empty", ISBLANK(O3768), "Ethnicity Empty", ISBLANK(P3768), "Nationality Empty", ISBLANK(Q3768), "Disability Empty", ISBLANK(R3768), "Sexual Orientation Empty", ISBLANK(S3768), "Language Empty", ISBLANK(T3768), "Risk Assessment Empty", AND(G3768&lt;&gt;"",H3768&lt;&gt;""), IF(SUMPRODUCT(($G$2:$G$5000=G3768)*($H$2:$H$5000=H3768))&gt;1,"CONFLICT: NI and Check-in Date Already in Use","Correct"), TRUE, "Correct")</f>
        <v/>
      </c>
    </row>
    <row r="3769" spans="1:22" s="14" customFormat="1" x14ac:dyDescent="0.5">
      <c r="A3769" s="10"/>
      <c r="B3769" s="11"/>
      <c r="C3769" s="10"/>
      <c r="D3769" s="10"/>
      <c r="E3769" s="10"/>
      <c r="F3769" s="12"/>
      <c r="G3769" s="10"/>
      <c r="H3769" s="12"/>
      <c r="I3769" s="12"/>
      <c r="J3769" s="13"/>
      <c r="K3769" s="10"/>
      <c r="L3769" s="15" t="str">
        <f ca="1">IF(ISBLANK(F3769), "", DATEDIF(Tenants[[#This Row],[DateOfBirth]],TODAY(),"Y"))</f>
        <v/>
      </c>
      <c r="M3769" s="10"/>
      <c r="N3769" s="10"/>
      <c r="O3769" s="10"/>
      <c r="P3769" s="10"/>
      <c r="Q3769" s="10"/>
      <c r="R3769" s="10"/>
      <c r="S3769" s="10"/>
      <c r="T3769" s="10"/>
      <c r="U3769" s="16" t="str">
        <f t="shared" si="60"/>
        <v/>
      </c>
      <c r="V3769" s="16" t="str" cm="1">
        <f t="array" ref="V3769">_xlfn.IFS(AND(ISBLANK(A3769), OR(B3769&lt;&gt;"",C3769&lt;&gt;"",E3769&lt;&gt;"",F3769&lt;&gt;"",G3769&lt;&gt;"",H3769&lt;&gt;"",J3769&lt;&gt;"",K3769&lt;&gt;"",M3769&lt;&gt;"",N3769&lt;&gt;"",O3769&lt;&gt;"",P3769&lt;&gt;"",Q3769&lt;&gt;"",R3769&lt;&gt;"",S3769&lt;&gt;"",T3769&lt;&gt;"",)), "Address Empty", ISBLANK(A3769), "", ISBLANK(B3769), "Room Number Empty", ISBLANK(C3769), "First Name Empty", ISBLANK(E3769), "Last Name Empty", ISBLANK(F3769), "Date of Birth Empty", ISBLANK(G3769), "NI Number Empty", ISBLANK(H3769), "Check In Date Empty", ISBLANK(J3769), "HB Claim Ref Number Empty", ISBLANK(K3769), "Referral Agency Empty", ISBLANK(M3769), "Gender Empty", ISBLANK(N3769), "Religion Empty", ISBLANK(O3769), "Ethnicity Empty", ISBLANK(P3769), "Nationality Empty", ISBLANK(Q3769), "Disability Empty", ISBLANK(R3769), "Sexual Orientation Empty", ISBLANK(S3769), "Language Empty", ISBLANK(T3769), "Risk Assessment Empty", AND(G3769&lt;&gt;"",H3769&lt;&gt;""), IF(SUMPRODUCT(($G$2:$G$5000=G3769)*($H$2:$H$5000=H3769))&gt;1,"CONFLICT: NI and Check-in Date Already in Use","Correct"), TRUE, "Correct")</f>
        <v/>
      </c>
    </row>
    <row r="3770" spans="1:22" s="14" customFormat="1" x14ac:dyDescent="0.5">
      <c r="A3770" s="10"/>
      <c r="B3770" s="11"/>
      <c r="C3770" s="10"/>
      <c r="D3770" s="10"/>
      <c r="E3770" s="10"/>
      <c r="F3770" s="12"/>
      <c r="G3770" s="10"/>
      <c r="H3770" s="12"/>
      <c r="I3770" s="12"/>
      <c r="J3770" s="13"/>
      <c r="K3770" s="10"/>
      <c r="L3770" s="15" t="str">
        <f ca="1">IF(ISBLANK(F3770), "", DATEDIF(Tenants[[#This Row],[DateOfBirth]],TODAY(),"Y"))</f>
        <v/>
      </c>
      <c r="M3770" s="10"/>
      <c r="N3770" s="10"/>
      <c r="O3770" s="10"/>
      <c r="P3770" s="10"/>
      <c r="Q3770" s="10"/>
      <c r="R3770" s="10"/>
      <c r="S3770" s="10"/>
      <c r="T3770" s="10"/>
      <c r="U3770" s="16" t="str">
        <f t="shared" si="60"/>
        <v/>
      </c>
      <c r="V3770" s="16" t="str" cm="1">
        <f t="array" ref="V3770">_xlfn.IFS(AND(ISBLANK(A3770), OR(B3770&lt;&gt;"",C3770&lt;&gt;"",E3770&lt;&gt;"",F3770&lt;&gt;"",G3770&lt;&gt;"",H3770&lt;&gt;"",J3770&lt;&gt;"",K3770&lt;&gt;"",M3770&lt;&gt;"",N3770&lt;&gt;"",O3770&lt;&gt;"",P3770&lt;&gt;"",Q3770&lt;&gt;"",R3770&lt;&gt;"",S3770&lt;&gt;"",T3770&lt;&gt;"",)), "Address Empty", ISBLANK(A3770), "", ISBLANK(B3770), "Room Number Empty", ISBLANK(C3770), "First Name Empty", ISBLANK(E3770), "Last Name Empty", ISBLANK(F3770), "Date of Birth Empty", ISBLANK(G3770), "NI Number Empty", ISBLANK(H3770), "Check In Date Empty", ISBLANK(J3770), "HB Claim Ref Number Empty", ISBLANK(K3770), "Referral Agency Empty", ISBLANK(M3770), "Gender Empty", ISBLANK(N3770), "Religion Empty", ISBLANK(O3770), "Ethnicity Empty", ISBLANK(P3770), "Nationality Empty", ISBLANK(Q3770), "Disability Empty", ISBLANK(R3770), "Sexual Orientation Empty", ISBLANK(S3770), "Language Empty", ISBLANK(T3770), "Risk Assessment Empty", AND(G3770&lt;&gt;"",H3770&lt;&gt;""), IF(SUMPRODUCT(($G$2:$G$5000=G3770)*($H$2:$H$5000=H3770))&gt;1,"CONFLICT: NI and Check-in Date Already in Use","Correct"), TRUE, "Correct")</f>
        <v/>
      </c>
    </row>
    <row r="3771" spans="1:22" s="14" customFormat="1" x14ac:dyDescent="0.5">
      <c r="A3771" s="10"/>
      <c r="B3771" s="11"/>
      <c r="C3771" s="10"/>
      <c r="D3771" s="10"/>
      <c r="E3771" s="10"/>
      <c r="F3771" s="12"/>
      <c r="G3771" s="10"/>
      <c r="H3771" s="12"/>
      <c r="I3771" s="12"/>
      <c r="J3771" s="13"/>
      <c r="K3771" s="10"/>
      <c r="L3771" s="15" t="str">
        <f ca="1">IF(ISBLANK(F3771), "", DATEDIF(Tenants[[#This Row],[DateOfBirth]],TODAY(),"Y"))</f>
        <v/>
      </c>
      <c r="M3771" s="10"/>
      <c r="N3771" s="10"/>
      <c r="O3771" s="10"/>
      <c r="P3771" s="10"/>
      <c r="Q3771" s="10"/>
      <c r="R3771" s="10"/>
      <c r="S3771" s="10"/>
      <c r="T3771" s="10"/>
      <c r="U3771" s="16" t="str">
        <f t="shared" si="60"/>
        <v/>
      </c>
      <c r="V3771" s="16" t="str" cm="1">
        <f t="array" ref="V3771">_xlfn.IFS(AND(ISBLANK(A3771), OR(B3771&lt;&gt;"",C3771&lt;&gt;"",E3771&lt;&gt;"",F3771&lt;&gt;"",G3771&lt;&gt;"",H3771&lt;&gt;"",J3771&lt;&gt;"",K3771&lt;&gt;"",M3771&lt;&gt;"",N3771&lt;&gt;"",O3771&lt;&gt;"",P3771&lt;&gt;"",Q3771&lt;&gt;"",R3771&lt;&gt;"",S3771&lt;&gt;"",T3771&lt;&gt;"",)), "Address Empty", ISBLANK(A3771), "", ISBLANK(B3771), "Room Number Empty", ISBLANK(C3771), "First Name Empty", ISBLANK(E3771), "Last Name Empty", ISBLANK(F3771), "Date of Birth Empty", ISBLANK(G3771), "NI Number Empty", ISBLANK(H3771), "Check In Date Empty", ISBLANK(J3771), "HB Claim Ref Number Empty", ISBLANK(K3771), "Referral Agency Empty", ISBLANK(M3771), "Gender Empty", ISBLANK(N3771), "Religion Empty", ISBLANK(O3771), "Ethnicity Empty", ISBLANK(P3771), "Nationality Empty", ISBLANK(Q3771), "Disability Empty", ISBLANK(R3771), "Sexual Orientation Empty", ISBLANK(S3771), "Language Empty", ISBLANK(T3771), "Risk Assessment Empty", AND(G3771&lt;&gt;"",H3771&lt;&gt;""), IF(SUMPRODUCT(($G$2:$G$5000=G3771)*($H$2:$H$5000=H3771))&gt;1,"CONFLICT: NI and Check-in Date Already in Use","Correct"), TRUE, "Correct")</f>
        <v/>
      </c>
    </row>
    <row r="3772" spans="1:22" s="14" customFormat="1" x14ac:dyDescent="0.5">
      <c r="A3772" s="10"/>
      <c r="B3772" s="11"/>
      <c r="C3772" s="10"/>
      <c r="D3772" s="10"/>
      <c r="E3772" s="10"/>
      <c r="F3772" s="12"/>
      <c r="G3772" s="10"/>
      <c r="H3772" s="12"/>
      <c r="I3772" s="12"/>
      <c r="J3772" s="13"/>
      <c r="K3772" s="10"/>
      <c r="L3772" s="15" t="str">
        <f ca="1">IF(ISBLANK(F3772), "", DATEDIF(Tenants[[#This Row],[DateOfBirth]],TODAY(),"Y"))</f>
        <v/>
      </c>
      <c r="M3772" s="10"/>
      <c r="N3772" s="10"/>
      <c r="O3772" s="10"/>
      <c r="P3772" s="10"/>
      <c r="Q3772" s="10"/>
      <c r="R3772" s="10"/>
      <c r="S3772" s="10"/>
      <c r="T3772" s="10"/>
      <c r="U3772" s="16" t="str">
        <f t="shared" si="60"/>
        <v/>
      </c>
      <c r="V3772" s="16" t="str" cm="1">
        <f t="array" ref="V3772">_xlfn.IFS(AND(ISBLANK(A3772), OR(B3772&lt;&gt;"",C3772&lt;&gt;"",E3772&lt;&gt;"",F3772&lt;&gt;"",G3772&lt;&gt;"",H3772&lt;&gt;"",J3772&lt;&gt;"",K3772&lt;&gt;"",M3772&lt;&gt;"",N3772&lt;&gt;"",O3772&lt;&gt;"",P3772&lt;&gt;"",Q3772&lt;&gt;"",R3772&lt;&gt;"",S3772&lt;&gt;"",T3772&lt;&gt;"",)), "Address Empty", ISBLANK(A3772), "", ISBLANK(B3772), "Room Number Empty", ISBLANK(C3772), "First Name Empty", ISBLANK(E3772), "Last Name Empty", ISBLANK(F3772), "Date of Birth Empty", ISBLANK(G3772), "NI Number Empty", ISBLANK(H3772), "Check In Date Empty", ISBLANK(J3772), "HB Claim Ref Number Empty", ISBLANK(K3772), "Referral Agency Empty", ISBLANK(M3772), "Gender Empty", ISBLANK(N3772), "Religion Empty", ISBLANK(O3772), "Ethnicity Empty", ISBLANK(P3772), "Nationality Empty", ISBLANK(Q3772), "Disability Empty", ISBLANK(R3772), "Sexual Orientation Empty", ISBLANK(S3772), "Language Empty", ISBLANK(T3772), "Risk Assessment Empty", AND(G3772&lt;&gt;"",H3772&lt;&gt;""), IF(SUMPRODUCT(($G$2:$G$5000=G3772)*($H$2:$H$5000=H3772))&gt;1,"CONFLICT: NI and Check-in Date Already in Use","Correct"), TRUE, "Correct")</f>
        <v/>
      </c>
    </row>
    <row r="3773" spans="1:22" s="14" customFormat="1" x14ac:dyDescent="0.5">
      <c r="A3773" s="10"/>
      <c r="B3773" s="11"/>
      <c r="C3773" s="10"/>
      <c r="D3773" s="10"/>
      <c r="E3773" s="10"/>
      <c r="F3773" s="12"/>
      <c r="G3773" s="10"/>
      <c r="H3773" s="12"/>
      <c r="I3773" s="12"/>
      <c r="J3773" s="13"/>
      <c r="K3773" s="10"/>
      <c r="L3773" s="15" t="str">
        <f ca="1">IF(ISBLANK(F3773), "", DATEDIF(Tenants[[#This Row],[DateOfBirth]],TODAY(),"Y"))</f>
        <v/>
      </c>
      <c r="M3773" s="10"/>
      <c r="N3773" s="10"/>
      <c r="O3773" s="10"/>
      <c r="P3773" s="10"/>
      <c r="Q3773" s="10"/>
      <c r="R3773" s="10"/>
      <c r="S3773" s="10"/>
      <c r="T3773" s="10"/>
      <c r="U3773" s="16" t="str">
        <f t="shared" si="60"/>
        <v/>
      </c>
      <c r="V3773" s="16" t="str" cm="1">
        <f t="array" ref="V3773">_xlfn.IFS(AND(ISBLANK(A3773), OR(B3773&lt;&gt;"",C3773&lt;&gt;"",E3773&lt;&gt;"",F3773&lt;&gt;"",G3773&lt;&gt;"",H3773&lt;&gt;"",J3773&lt;&gt;"",K3773&lt;&gt;"",M3773&lt;&gt;"",N3773&lt;&gt;"",O3773&lt;&gt;"",P3773&lt;&gt;"",Q3773&lt;&gt;"",R3773&lt;&gt;"",S3773&lt;&gt;"",T3773&lt;&gt;"",)), "Address Empty", ISBLANK(A3773), "", ISBLANK(B3773), "Room Number Empty", ISBLANK(C3773), "First Name Empty", ISBLANK(E3773), "Last Name Empty", ISBLANK(F3773), "Date of Birth Empty", ISBLANK(G3773), "NI Number Empty", ISBLANK(H3773), "Check In Date Empty", ISBLANK(J3773), "HB Claim Ref Number Empty", ISBLANK(K3773), "Referral Agency Empty", ISBLANK(M3773), "Gender Empty", ISBLANK(N3773), "Religion Empty", ISBLANK(O3773), "Ethnicity Empty", ISBLANK(P3773), "Nationality Empty", ISBLANK(Q3773), "Disability Empty", ISBLANK(R3773), "Sexual Orientation Empty", ISBLANK(S3773), "Language Empty", ISBLANK(T3773), "Risk Assessment Empty", AND(G3773&lt;&gt;"",H3773&lt;&gt;""), IF(SUMPRODUCT(($G$2:$G$5000=G3773)*($H$2:$H$5000=H3773))&gt;1,"CONFLICT: NI and Check-in Date Already in Use","Correct"), TRUE, "Correct")</f>
        <v/>
      </c>
    </row>
    <row r="3774" spans="1:22" s="14" customFormat="1" x14ac:dyDescent="0.5">
      <c r="A3774" s="10"/>
      <c r="B3774" s="11"/>
      <c r="C3774" s="10"/>
      <c r="D3774" s="10"/>
      <c r="E3774" s="10"/>
      <c r="F3774" s="12"/>
      <c r="G3774" s="10"/>
      <c r="H3774" s="12"/>
      <c r="I3774" s="12"/>
      <c r="J3774" s="13"/>
      <c r="K3774" s="10"/>
      <c r="L3774" s="15" t="str">
        <f ca="1">IF(ISBLANK(F3774), "", DATEDIF(Tenants[[#This Row],[DateOfBirth]],TODAY(),"Y"))</f>
        <v/>
      </c>
      <c r="M3774" s="10"/>
      <c r="N3774" s="10"/>
      <c r="O3774" s="10"/>
      <c r="P3774" s="10"/>
      <c r="Q3774" s="10"/>
      <c r="R3774" s="10"/>
      <c r="S3774" s="10"/>
      <c r="T3774" s="10"/>
      <c r="U3774" s="16" t="str">
        <f t="shared" si="60"/>
        <v/>
      </c>
      <c r="V3774" s="16" t="str" cm="1">
        <f t="array" ref="V3774">_xlfn.IFS(AND(ISBLANK(A3774), OR(B3774&lt;&gt;"",C3774&lt;&gt;"",E3774&lt;&gt;"",F3774&lt;&gt;"",G3774&lt;&gt;"",H3774&lt;&gt;"",J3774&lt;&gt;"",K3774&lt;&gt;"",M3774&lt;&gt;"",N3774&lt;&gt;"",O3774&lt;&gt;"",P3774&lt;&gt;"",Q3774&lt;&gt;"",R3774&lt;&gt;"",S3774&lt;&gt;"",T3774&lt;&gt;"",)), "Address Empty", ISBLANK(A3774), "", ISBLANK(B3774), "Room Number Empty", ISBLANK(C3774), "First Name Empty", ISBLANK(E3774), "Last Name Empty", ISBLANK(F3774), "Date of Birth Empty", ISBLANK(G3774), "NI Number Empty", ISBLANK(H3774), "Check In Date Empty", ISBLANK(J3774), "HB Claim Ref Number Empty", ISBLANK(K3774), "Referral Agency Empty", ISBLANK(M3774), "Gender Empty", ISBLANK(N3774), "Religion Empty", ISBLANK(O3774), "Ethnicity Empty", ISBLANK(P3774), "Nationality Empty", ISBLANK(Q3774), "Disability Empty", ISBLANK(R3774), "Sexual Orientation Empty", ISBLANK(S3774), "Language Empty", ISBLANK(T3774), "Risk Assessment Empty", AND(G3774&lt;&gt;"",H3774&lt;&gt;""), IF(SUMPRODUCT(($G$2:$G$5000=G3774)*($H$2:$H$5000=H3774))&gt;1,"CONFLICT: NI and Check-in Date Already in Use","Correct"), TRUE, "Correct")</f>
        <v/>
      </c>
    </row>
    <row r="3775" spans="1:22" s="14" customFormat="1" x14ac:dyDescent="0.5">
      <c r="A3775" s="10"/>
      <c r="B3775" s="11"/>
      <c r="C3775" s="10"/>
      <c r="D3775" s="10"/>
      <c r="E3775" s="10"/>
      <c r="F3775" s="12"/>
      <c r="G3775" s="10"/>
      <c r="H3775" s="12"/>
      <c r="I3775" s="12"/>
      <c r="J3775" s="13"/>
      <c r="K3775" s="10"/>
      <c r="L3775" s="15" t="str">
        <f ca="1">IF(ISBLANK(F3775), "", DATEDIF(Tenants[[#This Row],[DateOfBirth]],TODAY(),"Y"))</f>
        <v/>
      </c>
      <c r="M3775" s="10"/>
      <c r="N3775" s="10"/>
      <c r="O3775" s="10"/>
      <c r="P3775" s="10"/>
      <c r="Q3775" s="10"/>
      <c r="R3775" s="10"/>
      <c r="S3775" s="10"/>
      <c r="T3775" s="10"/>
      <c r="U3775" s="16" t="str">
        <f t="shared" si="60"/>
        <v/>
      </c>
      <c r="V3775" s="16" t="str" cm="1">
        <f t="array" ref="V3775">_xlfn.IFS(AND(ISBLANK(A3775), OR(B3775&lt;&gt;"",C3775&lt;&gt;"",E3775&lt;&gt;"",F3775&lt;&gt;"",G3775&lt;&gt;"",H3775&lt;&gt;"",J3775&lt;&gt;"",K3775&lt;&gt;"",M3775&lt;&gt;"",N3775&lt;&gt;"",O3775&lt;&gt;"",P3775&lt;&gt;"",Q3775&lt;&gt;"",R3775&lt;&gt;"",S3775&lt;&gt;"",T3775&lt;&gt;"",)), "Address Empty", ISBLANK(A3775), "", ISBLANK(B3775), "Room Number Empty", ISBLANK(C3775), "First Name Empty", ISBLANK(E3775), "Last Name Empty", ISBLANK(F3775), "Date of Birth Empty", ISBLANK(G3775), "NI Number Empty", ISBLANK(H3775), "Check In Date Empty", ISBLANK(J3775), "HB Claim Ref Number Empty", ISBLANK(K3775), "Referral Agency Empty", ISBLANK(M3775), "Gender Empty", ISBLANK(N3775), "Religion Empty", ISBLANK(O3775), "Ethnicity Empty", ISBLANK(P3775), "Nationality Empty", ISBLANK(Q3775), "Disability Empty", ISBLANK(R3775), "Sexual Orientation Empty", ISBLANK(S3775), "Language Empty", ISBLANK(T3775), "Risk Assessment Empty", AND(G3775&lt;&gt;"",H3775&lt;&gt;""), IF(SUMPRODUCT(($G$2:$G$5000=G3775)*($H$2:$H$5000=H3775))&gt;1,"CONFLICT: NI and Check-in Date Already in Use","Correct"), TRUE, "Correct")</f>
        <v/>
      </c>
    </row>
    <row r="3776" spans="1:22" s="14" customFormat="1" x14ac:dyDescent="0.5">
      <c r="A3776" s="10"/>
      <c r="B3776" s="11"/>
      <c r="C3776" s="10"/>
      <c r="D3776" s="10"/>
      <c r="E3776" s="10"/>
      <c r="F3776" s="12"/>
      <c r="G3776" s="10"/>
      <c r="H3776" s="12"/>
      <c r="I3776" s="12"/>
      <c r="J3776" s="13"/>
      <c r="K3776" s="10"/>
      <c r="L3776" s="15" t="str">
        <f ca="1">IF(ISBLANK(F3776), "", DATEDIF(Tenants[[#This Row],[DateOfBirth]],TODAY(),"Y"))</f>
        <v/>
      </c>
      <c r="M3776" s="10"/>
      <c r="N3776" s="10"/>
      <c r="O3776" s="10"/>
      <c r="P3776" s="10"/>
      <c r="Q3776" s="10"/>
      <c r="R3776" s="10"/>
      <c r="S3776" s="10"/>
      <c r="T3776" s="10"/>
      <c r="U3776" s="16" t="str">
        <f t="shared" si="60"/>
        <v/>
      </c>
      <c r="V3776" s="16" t="str" cm="1">
        <f t="array" ref="V3776">_xlfn.IFS(AND(ISBLANK(A3776), OR(B3776&lt;&gt;"",C3776&lt;&gt;"",E3776&lt;&gt;"",F3776&lt;&gt;"",G3776&lt;&gt;"",H3776&lt;&gt;"",J3776&lt;&gt;"",K3776&lt;&gt;"",M3776&lt;&gt;"",N3776&lt;&gt;"",O3776&lt;&gt;"",P3776&lt;&gt;"",Q3776&lt;&gt;"",R3776&lt;&gt;"",S3776&lt;&gt;"",T3776&lt;&gt;"",)), "Address Empty", ISBLANK(A3776), "", ISBLANK(B3776), "Room Number Empty", ISBLANK(C3776), "First Name Empty", ISBLANK(E3776), "Last Name Empty", ISBLANK(F3776), "Date of Birth Empty", ISBLANK(G3776), "NI Number Empty", ISBLANK(H3776), "Check In Date Empty", ISBLANK(J3776), "HB Claim Ref Number Empty", ISBLANK(K3776), "Referral Agency Empty", ISBLANK(M3776), "Gender Empty", ISBLANK(N3776), "Religion Empty", ISBLANK(O3776), "Ethnicity Empty", ISBLANK(P3776), "Nationality Empty", ISBLANK(Q3776), "Disability Empty", ISBLANK(R3776), "Sexual Orientation Empty", ISBLANK(S3776), "Language Empty", ISBLANK(T3776), "Risk Assessment Empty", AND(G3776&lt;&gt;"",H3776&lt;&gt;""), IF(SUMPRODUCT(($G$2:$G$5000=G3776)*($H$2:$H$5000=H3776))&gt;1,"CONFLICT: NI and Check-in Date Already in Use","Correct"), TRUE, "Correct")</f>
        <v/>
      </c>
    </row>
    <row r="3777" spans="1:22" s="14" customFormat="1" x14ac:dyDescent="0.5">
      <c r="A3777" s="10"/>
      <c r="B3777" s="11"/>
      <c r="C3777" s="10"/>
      <c r="D3777" s="10"/>
      <c r="E3777" s="10"/>
      <c r="F3777" s="12"/>
      <c r="G3777" s="10"/>
      <c r="H3777" s="12"/>
      <c r="I3777" s="12"/>
      <c r="J3777" s="13"/>
      <c r="K3777" s="10"/>
      <c r="L3777" s="15" t="str">
        <f ca="1">IF(ISBLANK(F3777), "", DATEDIF(Tenants[[#This Row],[DateOfBirth]],TODAY(),"Y"))</f>
        <v/>
      </c>
      <c r="M3777" s="10"/>
      <c r="N3777" s="10"/>
      <c r="O3777" s="10"/>
      <c r="P3777" s="10"/>
      <c r="Q3777" s="10"/>
      <c r="R3777" s="10"/>
      <c r="S3777" s="10"/>
      <c r="T3777" s="10"/>
      <c r="U3777" s="16" t="str">
        <f t="shared" si="60"/>
        <v/>
      </c>
      <c r="V3777" s="16" t="str" cm="1">
        <f t="array" ref="V3777">_xlfn.IFS(AND(ISBLANK(A3777), OR(B3777&lt;&gt;"",C3777&lt;&gt;"",E3777&lt;&gt;"",F3777&lt;&gt;"",G3777&lt;&gt;"",H3777&lt;&gt;"",J3777&lt;&gt;"",K3777&lt;&gt;"",M3777&lt;&gt;"",N3777&lt;&gt;"",O3777&lt;&gt;"",P3777&lt;&gt;"",Q3777&lt;&gt;"",R3777&lt;&gt;"",S3777&lt;&gt;"",T3777&lt;&gt;"",)), "Address Empty", ISBLANK(A3777), "", ISBLANK(B3777), "Room Number Empty", ISBLANK(C3777), "First Name Empty", ISBLANK(E3777), "Last Name Empty", ISBLANK(F3777), "Date of Birth Empty", ISBLANK(G3777), "NI Number Empty", ISBLANK(H3777), "Check In Date Empty", ISBLANK(J3777), "HB Claim Ref Number Empty", ISBLANK(K3777), "Referral Agency Empty", ISBLANK(M3777), "Gender Empty", ISBLANK(N3777), "Religion Empty", ISBLANK(O3777), "Ethnicity Empty", ISBLANK(P3777), "Nationality Empty", ISBLANK(Q3777), "Disability Empty", ISBLANK(R3777), "Sexual Orientation Empty", ISBLANK(S3777), "Language Empty", ISBLANK(T3777), "Risk Assessment Empty", AND(G3777&lt;&gt;"",H3777&lt;&gt;""), IF(SUMPRODUCT(($G$2:$G$5000=G3777)*($H$2:$H$5000=H3777))&gt;1,"CONFLICT: NI and Check-in Date Already in Use","Correct"), TRUE, "Correct")</f>
        <v/>
      </c>
    </row>
    <row r="3778" spans="1:22" s="14" customFormat="1" x14ac:dyDescent="0.5">
      <c r="A3778" s="10"/>
      <c r="B3778" s="11"/>
      <c r="C3778" s="10"/>
      <c r="D3778" s="10"/>
      <c r="E3778" s="10"/>
      <c r="F3778" s="12"/>
      <c r="G3778" s="10"/>
      <c r="H3778" s="12"/>
      <c r="I3778" s="12"/>
      <c r="J3778" s="13"/>
      <c r="K3778" s="10"/>
      <c r="L3778" s="15" t="str">
        <f ca="1">IF(ISBLANK(F3778), "", DATEDIF(Tenants[[#This Row],[DateOfBirth]],TODAY(),"Y"))</f>
        <v/>
      </c>
      <c r="M3778" s="10"/>
      <c r="N3778" s="10"/>
      <c r="O3778" s="10"/>
      <c r="P3778" s="10"/>
      <c r="Q3778" s="10"/>
      <c r="R3778" s="10"/>
      <c r="S3778" s="10"/>
      <c r="T3778" s="10"/>
      <c r="U3778" s="16" t="str">
        <f t="shared" si="60"/>
        <v/>
      </c>
      <c r="V3778" s="16" t="str" cm="1">
        <f t="array" ref="V3778">_xlfn.IFS(AND(ISBLANK(A3778), OR(B3778&lt;&gt;"",C3778&lt;&gt;"",E3778&lt;&gt;"",F3778&lt;&gt;"",G3778&lt;&gt;"",H3778&lt;&gt;"",J3778&lt;&gt;"",K3778&lt;&gt;"",M3778&lt;&gt;"",N3778&lt;&gt;"",O3778&lt;&gt;"",P3778&lt;&gt;"",Q3778&lt;&gt;"",R3778&lt;&gt;"",S3778&lt;&gt;"",T3778&lt;&gt;"",)), "Address Empty", ISBLANK(A3778), "", ISBLANK(B3778), "Room Number Empty", ISBLANK(C3778), "First Name Empty", ISBLANK(E3778), "Last Name Empty", ISBLANK(F3778), "Date of Birth Empty", ISBLANK(G3778), "NI Number Empty", ISBLANK(H3778), "Check In Date Empty", ISBLANK(J3778), "HB Claim Ref Number Empty", ISBLANK(K3778), "Referral Agency Empty", ISBLANK(M3778), "Gender Empty", ISBLANK(N3778), "Religion Empty", ISBLANK(O3778), "Ethnicity Empty", ISBLANK(P3778), "Nationality Empty", ISBLANK(Q3778), "Disability Empty", ISBLANK(R3778), "Sexual Orientation Empty", ISBLANK(S3778), "Language Empty", ISBLANK(T3778), "Risk Assessment Empty", AND(G3778&lt;&gt;"",H3778&lt;&gt;""), IF(SUMPRODUCT(($G$2:$G$5000=G3778)*($H$2:$H$5000=H3778))&gt;1,"CONFLICT: NI and Check-in Date Already in Use","Correct"), TRUE, "Correct")</f>
        <v/>
      </c>
    </row>
    <row r="3779" spans="1:22" s="14" customFormat="1" x14ac:dyDescent="0.5">
      <c r="A3779" s="10"/>
      <c r="B3779" s="11"/>
      <c r="C3779" s="10"/>
      <c r="D3779" s="10"/>
      <c r="E3779" s="10"/>
      <c r="F3779" s="12"/>
      <c r="G3779" s="10"/>
      <c r="H3779" s="12"/>
      <c r="I3779" s="12"/>
      <c r="J3779" s="13"/>
      <c r="K3779" s="10"/>
      <c r="L3779" s="15" t="str">
        <f ca="1">IF(ISBLANK(F3779), "", DATEDIF(Tenants[[#This Row],[DateOfBirth]],TODAY(),"Y"))</f>
        <v/>
      </c>
      <c r="M3779" s="10"/>
      <c r="N3779" s="10"/>
      <c r="O3779" s="10"/>
      <c r="P3779" s="10"/>
      <c r="Q3779" s="10"/>
      <c r="R3779" s="10"/>
      <c r="S3779" s="10"/>
      <c r="T3779" s="10"/>
      <c r="U3779" s="16" t="str">
        <f t="shared" si="60"/>
        <v/>
      </c>
      <c r="V3779" s="16" t="str" cm="1">
        <f t="array" ref="V3779">_xlfn.IFS(AND(ISBLANK(A3779), OR(B3779&lt;&gt;"",C3779&lt;&gt;"",E3779&lt;&gt;"",F3779&lt;&gt;"",G3779&lt;&gt;"",H3779&lt;&gt;"",J3779&lt;&gt;"",K3779&lt;&gt;"",M3779&lt;&gt;"",N3779&lt;&gt;"",O3779&lt;&gt;"",P3779&lt;&gt;"",Q3779&lt;&gt;"",R3779&lt;&gt;"",S3779&lt;&gt;"",T3779&lt;&gt;"",)), "Address Empty", ISBLANK(A3779), "", ISBLANK(B3779), "Room Number Empty", ISBLANK(C3779), "First Name Empty", ISBLANK(E3779), "Last Name Empty", ISBLANK(F3779), "Date of Birth Empty", ISBLANK(G3779), "NI Number Empty", ISBLANK(H3779), "Check In Date Empty", ISBLANK(J3779), "HB Claim Ref Number Empty", ISBLANK(K3779), "Referral Agency Empty", ISBLANK(M3779), "Gender Empty", ISBLANK(N3779), "Religion Empty", ISBLANK(O3779), "Ethnicity Empty", ISBLANK(P3779), "Nationality Empty", ISBLANK(Q3779), "Disability Empty", ISBLANK(R3779), "Sexual Orientation Empty", ISBLANK(S3779), "Language Empty", ISBLANK(T3779), "Risk Assessment Empty", AND(G3779&lt;&gt;"",H3779&lt;&gt;""), IF(SUMPRODUCT(($G$2:$G$5000=G3779)*($H$2:$H$5000=H3779))&gt;1,"CONFLICT: NI and Check-in Date Already in Use","Correct"), TRUE, "Correct")</f>
        <v/>
      </c>
    </row>
    <row r="3780" spans="1:22" s="14" customFormat="1" x14ac:dyDescent="0.5">
      <c r="A3780" s="10"/>
      <c r="B3780" s="11"/>
      <c r="C3780" s="10"/>
      <c r="D3780" s="10"/>
      <c r="E3780" s="10"/>
      <c r="F3780" s="12"/>
      <c r="G3780" s="10"/>
      <c r="H3780" s="12"/>
      <c r="I3780" s="12"/>
      <c r="J3780" s="13"/>
      <c r="K3780" s="10"/>
      <c r="L3780" s="15" t="str">
        <f ca="1">IF(ISBLANK(F3780), "", DATEDIF(Tenants[[#This Row],[DateOfBirth]],TODAY(),"Y"))</f>
        <v/>
      </c>
      <c r="M3780" s="10"/>
      <c r="N3780" s="10"/>
      <c r="O3780" s="10"/>
      <c r="P3780" s="10"/>
      <c r="Q3780" s="10"/>
      <c r="R3780" s="10"/>
      <c r="S3780" s="10"/>
      <c r="T3780" s="10"/>
      <c r="U3780" s="16" t="str">
        <f t="shared" si="60"/>
        <v/>
      </c>
      <c r="V3780" s="16" t="str" cm="1">
        <f t="array" ref="V3780">_xlfn.IFS(AND(ISBLANK(A3780), OR(B3780&lt;&gt;"",C3780&lt;&gt;"",E3780&lt;&gt;"",F3780&lt;&gt;"",G3780&lt;&gt;"",H3780&lt;&gt;"",J3780&lt;&gt;"",K3780&lt;&gt;"",M3780&lt;&gt;"",N3780&lt;&gt;"",O3780&lt;&gt;"",P3780&lt;&gt;"",Q3780&lt;&gt;"",R3780&lt;&gt;"",S3780&lt;&gt;"",T3780&lt;&gt;"",)), "Address Empty", ISBLANK(A3780), "", ISBLANK(B3780), "Room Number Empty", ISBLANK(C3780), "First Name Empty", ISBLANK(E3780), "Last Name Empty", ISBLANK(F3780), "Date of Birth Empty", ISBLANK(G3780), "NI Number Empty", ISBLANK(H3780), "Check In Date Empty", ISBLANK(J3780), "HB Claim Ref Number Empty", ISBLANK(K3780), "Referral Agency Empty", ISBLANK(M3780), "Gender Empty", ISBLANK(N3780), "Religion Empty", ISBLANK(O3780), "Ethnicity Empty", ISBLANK(P3780), "Nationality Empty", ISBLANK(Q3780), "Disability Empty", ISBLANK(R3780), "Sexual Orientation Empty", ISBLANK(S3780), "Language Empty", ISBLANK(T3780), "Risk Assessment Empty", AND(G3780&lt;&gt;"",H3780&lt;&gt;""), IF(SUMPRODUCT(($G$2:$G$5000=G3780)*($H$2:$H$5000=H3780))&gt;1,"CONFLICT: NI and Check-in Date Already in Use","Correct"), TRUE, "Correct")</f>
        <v/>
      </c>
    </row>
    <row r="3781" spans="1:22" s="14" customFormat="1" x14ac:dyDescent="0.5">
      <c r="A3781" s="10"/>
      <c r="B3781" s="11"/>
      <c r="C3781" s="10"/>
      <c r="D3781" s="10"/>
      <c r="E3781" s="10"/>
      <c r="F3781" s="12"/>
      <c r="G3781" s="10"/>
      <c r="H3781" s="12"/>
      <c r="I3781" s="12"/>
      <c r="J3781" s="13"/>
      <c r="K3781" s="10"/>
      <c r="L3781" s="15" t="str">
        <f ca="1">IF(ISBLANK(F3781), "", DATEDIF(Tenants[[#This Row],[DateOfBirth]],TODAY(),"Y"))</f>
        <v/>
      </c>
      <c r="M3781" s="10"/>
      <c r="N3781" s="10"/>
      <c r="O3781" s="10"/>
      <c r="P3781" s="10"/>
      <c r="Q3781" s="10"/>
      <c r="R3781" s="10"/>
      <c r="S3781" s="10"/>
      <c r="T3781" s="10"/>
      <c r="U3781" s="16" t="str">
        <f t="shared" si="60"/>
        <v/>
      </c>
      <c r="V3781" s="16" t="str" cm="1">
        <f t="array" ref="V3781">_xlfn.IFS(AND(ISBLANK(A3781), OR(B3781&lt;&gt;"",C3781&lt;&gt;"",E3781&lt;&gt;"",F3781&lt;&gt;"",G3781&lt;&gt;"",H3781&lt;&gt;"",J3781&lt;&gt;"",K3781&lt;&gt;"",M3781&lt;&gt;"",N3781&lt;&gt;"",O3781&lt;&gt;"",P3781&lt;&gt;"",Q3781&lt;&gt;"",R3781&lt;&gt;"",S3781&lt;&gt;"",T3781&lt;&gt;"",)), "Address Empty", ISBLANK(A3781), "", ISBLANK(B3781), "Room Number Empty", ISBLANK(C3781), "First Name Empty", ISBLANK(E3781), "Last Name Empty", ISBLANK(F3781), "Date of Birth Empty", ISBLANK(G3781), "NI Number Empty", ISBLANK(H3781), "Check In Date Empty", ISBLANK(J3781), "HB Claim Ref Number Empty", ISBLANK(K3781), "Referral Agency Empty", ISBLANK(M3781), "Gender Empty", ISBLANK(N3781), "Religion Empty", ISBLANK(O3781), "Ethnicity Empty", ISBLANK(P3781), "Nationality Empty", ISBLANK(Q3781), "Disability Empty", ISBLANK(R3781), "Sexual Orientation Empty", ISBLANK(S3781), "Language Empty", ISBLANK(T3781), "Risk Assessment Empty", AND(G3781&lt;&gt;"",H3781&lt;&gt;""), IF(SUMPRODUCT(($G$2:$G$5000=G3781)*($H$2:$H$5000=H3781))&gt;1,"CONFLICT: NI and Check-in Date Already in Use","Correct"), TRUE, "Correct")</f>
        <v/>
      </c>
    </row>
    <row r="3782" spans="1:22" s="14" customFormat="1" x14ac:dyDescent="0.5">
      <c r="A3782" s="10"/>
      <c r="B3782" s="11"/>
      <c r="C3782" s="10"/>
      <c r="D3782" s="10"/>
      <c r="E3782" s="10"/>
      <c r="F3782" s="12"/>
      <c r="G3782" s="10"/>
      <c r="H3782" s="12"/>
      <c r="I3782" s="12"/>
      <c r="J3782" s="13"/>
      <c r="K3782" s="10"/>
      <c r="L3782" s="15" t="str">
        <f ca="1">IF(ISBLANK(F3782), "", DATEDIF(Tenants[[#This Row],[DateOfBirth]],TODAY(),"Y"))</f>
        <v/>
      </c>
      <c r="M3782" s="10"/>
      <c r="N3782" s="10"/>
      <c r="O3782" s="10"/>
      <c r="P3782" s="10"/>
      <c r="Q3782" s="10"/>
      <c r="R3782" s="10"/>
      <c r="S3782" s="10"/>
      <c r="T3782" s="10"/>
      <c r="U3782" s="16" t="str">
        <f t="shared" si="60"/>
        <v/>
      </c>
      <c r="V3782" s="16" t="str" cm="1">
        <f t="array" ref="V3782">_xlfn.IFS(AND(ISBLANK(A3782), OR(B3782&lt;&gt;"",C3782&lt;&gt;"",E3782&lt;&gt;"",F3782&lt;&gt;"",G3782&lt;&gt;"",H3782&lt;&gt;"",J3782&lt;&gt;"",K3782&lt;&gt;"",M3782&lt;&gt;"",N3782&lt;&gt;"",O3782&lt;&gt;"",P3782&lt;&gt;"",Q3782&lt;&gt;"",R3782&lt;&gt;"",S3782&lt;&gt;"",T3782&lt;&gt;"",)), "Address Empty", ISBLANK(A3782), "", ISBLANK(B3782), "Room Number Empty", ISBLANK(C3782), "First Name Empty", ISBLANK(E3782), "Last Name Empty", ISBLANK(F3782), "Date of Birth Empty", ISBLANK(G3782), "NI Number Empty", ISBLANK(H3782), "Check In Date Empty", ISBLANK(J3782), "HB Claim Ref Number Empty", ISBLANK(K3782), "Referral Agency Empty", ISBLANK(M3782), "Gender Empty", ISBLANK(N3782), "Religion Empty", ISBLANK(O3782), "Ethnicity Empty", ISBLANK(P3782), "Nationality Empty", ISBLANK(Q3782), "Disability Empty", ISBLANK(R3782), "Sexual Orientation Empty", ISBLANK(S3782), "Language Empty", ISBLANK(T3782), "Risk Assessment Empty", AND(G3782&lt;&gt;"",H3782&lt;&gt;""), IF(SUMPRODUCT(($G$2:$G$5000=G3782)*($H$2:$H$5000=H3782))&gt;1,"CONFLICT: NI and Check-in Date Already in Use","Correct"), TRUE, "Correct")</f>
        <v/>
      </c>
    </row>
    <row r="3783" spans="1:22" s="14" customFormat="1" x14ac:dyDescent="0.5">
      <c r="A3783" s="10"/>
      <c r="B3783" s="11"/>
      <c r="C3783" s="10"/>
      <c r="D3783" s="10"/>
      <c r="E3783" s="10"/>
      <c r="F3783" s="12"/>
      <c r="G3783" s="10"/>
      <c r="H3783" s="12"/>
      <c r="I3783" s="12"/>
      <c r="J3783" s="13"/>
      <c r="K3783" s="10"/>
      <c r="L3783" s="15" t="str">
        <f ca="1">IF(ISBLANK(F3783), "", DATEDIF(Tenants[[#This Row],[DateOfBirth]],TODAY(),"Y"))</f>
        <v/>
      </c>
      <c r="M3783" s="10"/>
      <c r="N3783" s="10"/>
      <c r="O3783" s="10"/>
      <c r="P3783" s="10"/>
      <c r="Q3783" s="10"/>
      <c r="R3783" s="10"/>
      <c r="S3783" s="10"/>
      <c r="T3783" s="10"/>
      <c r="U3783" s="16" t="str">
        <f t="shared" si="60"/>
        <v/>
      </c>
      <c r="V3783" s="16" t="str" cm="1">
        <f t="array" ref="V3783">_xlfn.IFS(AND(ISBLANK(A3783), OR(B3783&lt;&gt;"",C3783&lt;&gt;"",E3783&lt;&gt;"",F3783&lt;&gt;"",G3783&lt;&gt;"",H3783&lt;&gt;"",J3783&lt;&gt;"",K3783&lt;&gt;"",M3783&lt;&gt;"",N3783&lt;&gt;"",O3783&lt;&gt;"",P3783&lt;&gt;"",Q3783&lt;&gt;"",R3783&lt;&gt;"",S3783&lt;&gt;"",T3783&lt;&gt;"",)), "Address Empty", ISBLANK(A3783), "", ISBLANK(B3783), "Room Number Empty", ISBLANK(C3783), "First Name Empty", ISBLANK(E3783), "Last Name Empty", ISBLANK(F3783), "Date of Birth Empty", ISBLANK(G3783), "NI Number Empty", ISBLANK(H3783), "Check In Date Empty", ISBLANK(J3783), "HB Claim Ref Number Empty", ISBLANK(K3783), "Referral Agency Empty", ISBLANK(M3783), "Gender Empty", ISBLANK(N3783), "Religion Empty", ISBLANK(O3783), "Ethnicity Empty", ISBLANK(P3783), "Nationality Empty", ISBLANK(Q3783), "Disability Empty", ISBLANK(R3783), "Sexual Orientation Empty", ISBLANK(S3783), "Language Empty", ISBLANK(T3783), "Risk Assessment Empty", AND(G3783&lt;&gt;"",H3783&lt;&gt;""), IF(SUMPRODUCT(($G$2:$G$5000=G3783)*($H$2:$H$5000=H3783))&gt;1,"CONFLICT: NI and Check-in Date Already in Use","Correct"), TRUE, "Correct")</f>
        <v/>
      </c>
    </row>
    <row r="3784" spans="1:22" s="14" customFormat="1" x14ac:dyDescent="0.5">
      <c r="A3784" s="10"/>
      <c r="B3784" s="11"/>
      <c r="C3784" s="10"/>
      <c r="D3784" s="10"/>
      <c r="E3784" s="10"/>
      <c r="F3784" s="12"/>
      <c r="G3784" s="10"/>
      <c r="H3784" s="12"/>
      <c r="I3784" s="12"/>
      <c r="J3784" s="13"/>
      <c r="K3784" s="10"/>
      <c r="L3784" s="15" t="str">
        <f ca="1">IF(ISBLANK(F3784), "", DATEDIF(Tenants[[#This Row],[DateOfBirth]],TODAY(),"Y"))</f>
        <v/>
      </c>
      <c r="M3784" s="10"/>
      <c r="N3784" s="10"/>
      <c r="O3784" s="10"/>
      <c r="P3784" s="10"/>
      <c r="Q3784" s="10"/>
      <c r="R3784" s="10"/>
      <c r="S3784" s="10"/>
      <c r="T3784" s="10"/>
      <c r="U3784" s="16" t="str">
        <f t="shared" si="60"/>
        <v/>
      </c>
      <c r="V3784" s="16" t="str" cm="1">
        <f t="array" ref="V3784">_xlfn.IFS(AND(ISBLANK(A3784), OR(B3784&lt;&gt;"",C3784&lt;&gt;"",E3784&lt;&gt;"",F3784&lt;&gt;"",G3784&lt;&gt;"",H3784&lt;&gt;"",J3784&lt;&gt;"",K3784&lt;&gt;"",M3784&lt;&gt;"",N3784&lt;&gt;"",O3784&lt;&gt;"",P3784&lt;&gt;"",Q3784&lt;&gt;"",R3784&lt;&gt;"",S3784&lt;&gt;"",T3784&lt;&gt;"",)), "Address Empty", ISBLANK(A3784), "", ISBLANK(B3784), "Room Number Empty", ISBLANK(C3784), "First Name Empty", ISBLANK(E3784), "Last Name Empty", ISBLANK(F3784), "Date of Birth Empty", ISBLANK(G3784), "NI Number Empty", ISBLANK(H3784), "Check In Date Empty", ISBLANK(J3784), "HB Claim Ref Number Empty", ISBLANK(K3784), "Referral Agency Empty", ISBLANK(M3784), "Gender Empty", ISBLANK(N3784), "Religion Empty", ISBLANK(O3784), "Ethnicity Empty", ISBLANK(P3784), "Nationality Empty", ISBLANK(Q3784), "Disability Empty", ISBLANK(R3784), "Sexual Orientation Empty", ISBLANK(S3784), "Language Empty", ISBLANK(T3784), "Risk Assessment Empty", AND(G3784&lt;&gt;"",H3784&lt;&gt;""), IF(SUMPRODUCT(($G$2:$G$5000=G3784)*($H$2:$H$5000=H3784))&gt;1,"CONFLICT: NI and Check-in Date Already in Use","Correct"), TRUE, "Correct")</f>
        <v/>
      </c>
    </row>
    <row r="3785" spans="1:22" s="14" customFormat="1" x14ac:dyDescent="0.5">
      <c r="A3785" s="10"/>
      <c r="B3785" s="11"/>
      <c r="C3785" s="10"/>
      <c r="D3785" s="10"/>
      <c r="E3785" s="10"/>
      <c r="F3785" s="12"/>
      <c r="G3785" s="10"/>
      <c r="H3785" s="12"/>
      <c r="I3785" s="12"/>
      <c r="J3785" s="13"/>
      <c r="K3785" s="10"/>
      <c r="L3785" s="15" t="str">
        <f ca="1">IF(ISBLANK(F3785), "", DATEDIF(Tenants[[#This Row],[DateOfBirth]],TODAY(),"Y"))</f>
        <v/>
      </c>
      <c r="M3785" s="10"/>
      <c r="N3785" s="10"/>
      <c r="O3785" s="10"/>
      <c r="P3785" s="10"/>
      <c r="Q3785" s="10"/>
      <c r="R3785" s="10"/>
      <c r="S3785" s="10"/>
      <c r="T3785" s="10"/>
      <c r="U3785" s="16" t="str">
        <f t="shared" si="60"/>
        <v/>
      </c>
      <c r="V3785" s="16" t="str" cm="1">
        <f t="array" ref="V3785">_xlfn.IFS(AND(ISBLANK(A3785), OR(B3785&lt;&gt;"",C3785&lt;&gt;"",E3785&lt;&gt;"",F3785&lt;&gt;"",G3785&lt;&gt;"",H3785&lt;&gt;"",J3785&lt;&gt;"",K3785&lt;&gt;"",M3785&lt;&gt;"",N3785&lt;&gt;"",O3785&lt;&gt;"",P3785&lt;&gt;"",Q3785&lt;&gt;"",R3785&lt;&gt;"",S3785&lt;&gt;"",T3785&lt;&gt;"",)), "Address Empty", ISBLANK(A3785), "", ISBLANK(B3785), "Room Number Empty", ISBLANK(C3785), "First Name Empty", ISBLANK(E3785), "Last Name Empty", ISBLANK(F3785), "Date of Birth Empty", ISBLANK(G3785), "NI Number Empty", ISBLANK(H3785), "Check In Date Empty", ISBLANK(J3785), "HB Claim Ref Number Empty", ISBLANK(K3785), "Referral Agency Empty", ISBLANK(M3785), "Gender Empty", ISBLANK(N3785), "Religion Empty", ISBLANK(O3785), "Ethnicity Empty", ISBLANK(P3785), "Nationality Empty", ISBLANK(Q3785), "Disability Empty", ISBLANK(R3785), "Sexual Orientation Empty", ISBLANK(S3785), "Language Empty", ISBLANK(T3785), "Risk Assessment Empty", AND(G3785&lt;&gt;"",H3785&lt;&gt;""), IF(SUMPRODUCT(($G$2:$G$5000=G3785)*($H$2:$H$5000=H3785))&gt;1,"CONFLICT: NI and Check-in Date Already in Use","Correct"), TRUE, "Correct")</f>
        <v/>
      </c>
    </row>
    <row r="3786" spans="1:22" s="14" customFormat="1" x14ac:dyDescent="0.5">
      <c r="A3786" s="10"/>
      <c r="B3786" s="11"/>
      <c r="C3786" s="10"/>
      <c r="D3786" s="10"/>
      <c r="E3786" s="10"/>
      <c r="F3786" s="12"/>
      <c r="G3786" s="10"/>
      <c r="H3786" s="12"/>
      <c r="I3786" s="12"/>
      <c r="J3786" s="13"/>
      <c r="K3786" s="10"/>
      <c r="L3786" s="15" t="str">
        <f ca="1">IF(ISBLANK(F3786), "", DATEDIF(Tenants[[#This Row],[DateOfBirth]],TODAY(),"Y"))</f>
        <v/>
      </c>
      <c r="M3786" s="10"/>
      <c r="N3786" s="10"/>
      <c r="O3786" s="10"/>
      <c r="P3786" s="10"/>
      <c r="Q3786" s="10"/>
      <c r="R3786" s="10"/>
      <c r="S3786" s="10"/>
      <c r="T3786" s="10"/>
      <c r="U3786" s="16" t="str">
        <f t="shared" si="60"/>
        <v/>
      </c>
      <c r="V3786" s="16" t="str" cm="1">
        <f t="array" ref="V3786">_xlfn.IFS(AND(ISBLANK(A3786), OR(B3786&lt;&gt;"",C3786&lt;&gt;"",E3786&lt;&gt;"",F3786&lt;&gt;"",G3786&lt;&gt;"",H3786&lt;&gt;"",J3786&lt;&gt;"",K3786&lt;&gt;"",M3786&lt;&gt;"",N3786&lt;&gt;"",O3786&lt;&gt;"",P3786&lt;&gt;"",Q3786&lt;&gt;"",R3786&lt;&gt;"",S3786&lt;&gt;"",T3786&lt;&gt;"",)), "Address Empty", ISBLANK(A3786), "", ISBLANK(B3786), "Room Number Empty", ISBLANK(C3786), "First Name Empty", ISBLANK(E3786), "Last Name Empty", ISBLANK(F3786), "Date of Birth Empty", ISBLANK(G3786), "NI Number Empty", ISBLANK(H3786), "Check In Date Empty", ISBLANK(J3786), "HB Claim Ref Number Empty", ISBLANK(K3786), "Referral Agency Empty", ISBLANK(M3786), "Gender Empty", ISBLANK(N3786), "Religion Empty", ISBLANK(O3786), "Ethnicity Empty", ISBLANK(P3786), "Nationality Empty", ISBLANK(Q3786), "Disability Empty", ISBLANK(R3786), "Sexual Orientation Empty", ISBLANK(S3786), "Language Empty", ISBLANK(T3786), "Risk Assessment Empty", AND(G3786&lt;&gt;"",H3786&lt;&gt;""), IF(SUMPRODUCT(($G$2:$G$5000=G3786)*($H$2:$H$5000=H3786))&gt;1,"CONFLICT: NI and Check-in Date Already in Use","Correct"), TRUE, "Correct")</f>
        <v/>
      </c>
    </row>
    <row r="3787" spans="1:22" s="14" customFormat="1" x14ac:dyDescent="0.5">
      <c r="A3787" s="10"/>
      <c r="B3787" s="11"/>
      <c r="C3787" s="10"/>
      <c r="D3787" s="10"/>
      <c r="E3787" s="10"/>
      <c r="F3787" s="12"/>
      <c r="G3787" s="10"/>
      <c r="H3787" s="12"/>
      <c r="I3787" s="12"/>
      <c r="J3787" s="13"/>
      <c r="K3787" s="10"/>
      <c r="L3787" s="15" t="str">
        <f ca="1">IF(ISBLANK(F3787), "", DATEDIF(Tenants[[#This Row],[DateOfBirth]],TODAY(),"Y"))</f>
        <v/>
      </c>
      <c r="M3787" s="10"/>
      <c r="N3787" s="10"/>
      <c r="O3787" s="10"/>
      <c r="P3787" s="10"/>
      <c r="Q3787" s="10"/>
      <c r="R3787" s="10"/>
      <c r="S3787" s="10"/>
      <c r="T3787" s="10"/>
      <c r="U3787" s="16" t="str">
        <f t="shared" si="60"/>
        <v/>
      </c>
      <c r="V3787" s="16" t="str" cm="1">
        <f t="array" ref="V3787">_xlfn.IFS(AND(ISBLANK(A3787), OR(B3787&lt;&gt;"",C3787&lt;&gt;"",E3787&lt;&gt;"",F3787&lt;&gt;"",G3787&lt;&gt;"",H3787&lt;&gt;"",J3787&lt;&gt;"",K3787&lt;&gt;"",M3787&lt;&gt;"",N3787&lt;&gt;"",O3787&lt;&gt;"",P3787&lt;&gt;"",Q3787&lt;&gt;"",R3787&lt;&gt;"",S3787&lt;&gt;"",T3787&lt;&gt;"",)), "Address Empty", ISBLANK(A3787), "", ISBLANK(B3787), "Room Number Empty", ISBLANK(C3787), "First Name Empty", ISBLANK(E3787), "Last Name Empty", ISBLANK(F3787), "Date of Birth Empty", ISBLANK(G3787), "NI Number Empty", ISBLANK(H3787), "Check In Date Empty", ISBLANK(J3787), "HB Claim Ref Number Empty", ISBLANK(K3787), "Referral Agency Empty", ISBLANK(M3787), "Gender Empty", ISBLANK(N3787), "Religion Empty", ISBLANK(O3787), "Ethnicity Empty", ISBLANK(P3787), "Nationality Empty", ISBLANK(Q3787), "Disability Empty", ISBLANK(R3787), "Sexual Orientation Empty", ISBLANK(S3787), "Language Empty", ISBLANK(T3787), "Risk Assessment Empty", AND(G3787&lt;&gt;"",H3787&lt;&gt;""), IF(SUMPRODUCT(($G$2:$G$5000=G3787)*($H$2:$H$5000=H3787))&gt;1,"CONFLICT: NI and Check-in Date Already in Use","Correct"), TRUE, "Correct")</f>
        <v/>
      </c>
    </row>
    <row r="3788" spans="1:22" s="14" customFormat="1" x14ac:dyDescent="0.5">
      <c r="A3788" s="10"/>
      <c r="B3788" s="11"/>
      <c r="C3788" s="10"/>
      <c r="D3788" s="10"/>
      <c r="E3788" s="10"/>
      <c r="F3788" s="12"/>
      <c r="G3788" s="10"/>
      <c r="H3788" s="12"/>
      <c r="I3788" s="12"/>
      <c r="J3788" s="13"/>
      <c r="K3788" s="10"/>
      <c r="L3788" s="15" t="str">
        <f ca="1">IF(ISBLANK(F3788), "", DATEDIF(Tenants[[#This Row],[DateOfBirth]],TODAY(),"Y"))</f>
        <v/>
      </c>
      <c r="M3788" s="10"/>
      <c r="N3788" s="10"/>
      <c r="O3788" s="10"/>
      <c r="P3788" s="10"/>
      <c r="Q3788" s="10"/>
      <c r="R3788" s="10"/>
      <c r="S3788" s="10"/>
      <c r="T3788" s="10"/>
      <c r="U3788" s="16" t="str">
        <f t="shared" si="60"/>
        <v/>
      </c>
      <c r="V3788" s="16" t="str" cm="1">
        <f t="array" ref="V3788">_xlfn.IFS(AND(ISBLANK(A3788), OR(B3788&lt;&gt;"",C3788&lt;&gt;"",E3788&lt;&gt;"",F3788&lt;&gt;"",G3788&lt;&gt;"",H3788&lt;&gt;"",J3788&lt;&gt;"",K3788&lt;&gt;"",M3788&lt;&gt;"",N3788&lt;&gt;"",O3788&lt;&gt;"",P3788&lt;&gt;"",Q3788&lt;&gt;"",R3788&lt;&gt;"",S3788&lt;&gt;"",T3788&lt;&gt;"",)), "Address Empty", ISBLANK(A3788), "", ISBLANK(B3788), "Room Number Empty", ISBLANK(C3788), "First Name Empty", ISBLANK(E3788), "Last Name Empty", ISBLANK(F3788), "Date of Birth Empty", ISBLANK(G3788), "NI Number Empty", ISBLANK(H3788), "Check In Date Empty", ISBLANK(J3788), "HB Claim Ref Number Empty", ISBLANK(K3788), "Referral Agency Empty", ISBLANK(M3788), "Gender Empty", ISBLANK(N3788), "Religion Empty", ISBLANK(O3788), "Ethnicity Empty", ISBLANK(P3788), "Nationality Empty", ISBLANK(Q3788), "Disability Empty", ISBLANK(R3788), "Sexual Orientation Empty", ISBLANK(S3788), "Language Empty", ISBLANK(T3788), "Risk Assessment Empty", AND(G3788&lt;&gt;"",H3788&lt;&gt;""), IF(SUMPRODUCT(($G$2:$G$5000=G3788)*($H$2:$H$5000=H3788))&gt;1,"CONFLICT: NI and Check-in Date Already in Use","Correct"), TRUE, "Correct")</f>
        <v/>
      </c>
    </row>
    <row r="3789" spans="1:22" s="14" customFormat="1" x14ac:dyDescent="0.5">
      <c r="A3789" s="10"/>
      <c r="B3789" s="11"/>
      <c r="C3789" s="10"/>
      <c r="D3789" s="10"/>
      <c r="E3789" s="10"/>
      <c r="F3789" s="12"/>
      <c r="G3789" s="10"/>
      <c r="H3789" s="12"/>
      <c r="I3789" s="12"/>
      <c r="J3789" s="13"/>
      <c r="K3789" s="10"/>
      <c r="L3789" s="15" t="str">
        <f ca="1">IF(ISBLANK(F3789), "", DATEDIF(Tenants[[#This Row],[DateOfBirth]],TODAY(),"Y"))</f>
        <v/>
      </c>
      <c r="M3789" s="10"/>
      <c r="N3789" s="10"/>
      <c r="O3789" s="10"/>
      <c r="P3789" s="10"/>
      <c r="Q3789" s="10"/>
      <c r="R3789" s="10"/>
      <c r="S3789" s="10"/>
      <c r="T3789" s="10"/>
      <c r="U3789" s="16" t="str">
        <f t="shared" si="60"/>
        <v/>
      </c>
      <c r="V3789" s="16" t="str" cm="1">
        <f t="array" ref="V3789">_xlfn.IFS(AND(ISBLANK(A3789), OR(B3789&lt;&gt;"",C3789&lt;&gt;"",E3789&lt;&gt;"",F3789&lt;&gt;"",G3789&lt;&gt;"",H3789&lt;&gt;"",J3789&lt;&gt;"",K3789&lt;&gt;"",M3789&lt;&gt;"",N3789&lt;&gt;"",O3789&lt;&gt;"",P3789&lt;&gt;"",Q3789&lt;&gt;"",R3789&lt;&gt;"",S3789&lt;&gt;"",T3789&lt;&gt;"",)), "Address Empty", ISBLANK(A3789), "", ISBLANK(B3789), "Room Number Empty", ISBLANK(C3789), "First Name Empty", ISBLANK(E3789), "Last Name Empty", ISBLANK(F3789), "Date of Birth Empty", ISBLANK(G3789), "NI Number Empty", ISBLANK(H3789), "Check In Date Empty", ISBLANK(J3789), "HB Claim Ref Number Empty", ISBLANK(K3789), "Referral Agency Empty", ISBLANK(M3789), "Gender Empty", ISBLANK(N3789), "Religion Empty", ISBLANK(O3789), "Ethnicity Empty", ISBLANK(P3789), "Nationality Empty", ISBLANK(Q3789), "Disability Empty", ISBLANK(R3789), "Sexual Orientation Empty", ISBLANK(S3789), "Language Empty", ISBLANK(T3789), "Risk Assessment Empty", AND(G3789&lt;&gt;"",H3789&lt;&gt;""), IF(SUMPRODUCT(($G$2:$G$5000=G3789)*($H$2:$H$5000=H3789))&gt;1,"CONFLICT: NI and Check-in Date Already in Use","Correct"), TRUE, "Correct")</f>
        <v/>
      </c>
    </row>
    <row r="3790" spans="1:22" s="14" customFormat="1" x14ac:dyDescent="0.5">
      <c r="A3790" s="10"/>
      <c r="B3790" s="11"/>
      <c r="C3790" s="10"/>
      <c r="D3790" s="10"/>
      <c r="E3790" s="10"/>
      <c r="F3790" s="12"/>
      <c r="G3790" s="10"/>
      <c r="H3790" s="12"/>
      <c r="I3790" s="12"/>
      <c r="J3790" s="13"/>
      <c r="K3790" s="10"/>
      <c r="L3790" s="15" t="str">
        <f ca="1">IF(ISBLANK(F3790), "", DATEDIF(Tenants[[#This Row],[DateOfBirth]],TODAY(),"Y"))</f>
        <v/>
      </c>
      <c r="M3790" s="10"/>
      <c r="N3790" s="10"/>
      <c r="O3790" s="10"/>
      <c r="P3790" s="10"/>
      <c r="Q3790" s="10"/>
      <c r="R3790" s="10"/>
      <c r="S3790" s="10"/>
      <c r="T3790" s="10"/>
      <c r="U3790" s="16" t="str">
        <f t="shared" si="60"/>
        <v/>
      </c>
      <c r="V3790" s="16" t="str" cm="1">
        <f t="array" ref="V3790">_xlfn.IFS(AND(ISBLANK(A3790), OR(B3790&lt;&gt;"",C3790&lt;&gt;"",E3790&lt;&gt;"",F3790&lt;&gt;"",G3790&lt;&gt;"",H3790&lt;&gt;"",J3790&lt;&gt;"",K3790&lt;&gt;"",M3790&lt;&gt;"",N3790&lt;&gt;"",O3790&lt;&gt;"",P3790&lt;&gt;"",Q3790&lt;&gt;"",R3790&lt;&gt;"",S3790&lt;&gt;"",T3790&lt;&gt;"",)), "Address Empty", ISBLANK(A3790), "", ISBLANK(B3790), "Room Number Empty", ISBLANK(C3790), "First Name Empty", ISBLANK(E3790), "Last Name Empty", ISBLANK(F3790), "Date of Birth Empty", ISBLANK(G3790), "NI Number Empty", ISBLANK(H3790), "Check In Date Empty", ISBLANK(J3790), "HB Claim Ref Number Empty", ISBLANK(K3790), "Referral Agency Empty", ISBLANK(M3790), "Gender Empty", ISBLANK(N3790), "Religion Empty", ISBLANK(O3790), "Ethnicity Empty", ISBLANK(P3790), "Nationality Empty", ISBLANK(Q3790), "Disability Empty", ISBLANK(R3790), "Sexual Orientation Empty", ISBLANK(S3790), "Language Empty", ISBLANK(T3790), "Risk Assessment Empty", AND(G3790&lt;&gt;"",H3790&lt;&gt;""), IF(SUMPRODUCT(($G$2:$G$5000=G3790)*($H$2:$H$5000=H3790))&gt;1,"CONFLICT: NI and Check-in Date Already in Use","Correct"), TRUE, "Correct")</f>
        <v/>
      </c>
    </row>
    <row r="3791" spans="1:22" s="14" customFormat="1" x14ac:dyDescent="0.5">
      <c r="A3791" s="10"/>
      <c r="B3791" s="11"/>
      <c r="C3791" s="10"/>
      <c r="D3791" s="10"/>
      <c r="E3791" s="10"/>
      <c r="F3791" s="12"/>
      <c r="G3791" s="10"/>
      <c r="H3791" s="12"/>
      <c r="I3791" s="12"/>
      <c r="J3791" s="13"/>
      <c r="K3791" s="10"/>
      <c r="L3791" s="15" t="str">
        <f ca="1">IF(ISBLANK(F3791), "", DATEDIF(Tenants[[#This Row],[DateOfBirth]],TODAY(),"Y"))</f>
        <v/>
      </c>
      <c r="M3791" s="10"/>
      <c r="N3791" s="10"/>
      <c r="O3791" s="10"/>
      <c r="P3791" s="10"/>
      <c r="Q3791" s="10"/>
      <c r="R3791" s="10"/>
      <c r="S3791" s="10"/>
      <c r="T3791" s="10"/>
      <c r="U3791" s="16" t="str">
        <f t="shared" si="60"/>
        <v/>
      </c>
      <c r="V3791" s="16" t="str" cm="1">
        <f t="array" ref="V3791">_xlfn.IFS(AND(ISBLANK(A3791), OR(B3791&lt;&gt;"",C3791&lt;&gt;"",E3791&lt;&gt;"",F3791&lt;&gt;"",G3791&lt;&gt;"",H3791&lt;&gt;"",J3791&lt;&gt;"",K3791&lt;&gt;"",M3791&lt;&gt;"",N3791&lt;&gt;"",O3791&lt;&gt;"",P3791&lt;&gt;"",Q3791&lt;&gt;"",R3791&lt;&gt;"",S3791&lt;&gt;"",T3791&lt;&gt;"",)), "Address Empty", ISBLANK(A3791), "", ISBLANK(B3791), "Room Number Empty", ISBLANK(C3791), "First Name Empty", ISBLANK(E3791), "Last Name Empty", ISBLANK(F3791), "Date of Birth Empty", ISBLANK(G3791), "NI Number Empty", ISBLANK(H3791), "Check In Date Empty", ISBLANK(J3791), "HB Claim Ref Number Empty", ISBLANK(K3791), "Referral Agency Empty", ISBLANK(M3791), "Gender Empty", ISBLANK(N3791), "Religion Empty", ISBLANK(O3791), "Ethnicity Empty", ISBLANK(P3791), "Nationality Empty", ISBLANK(Q3791), "Disability Empty", ISBLANK(R3791), "Sexual Orientation Empty", ISBLANK(S3791), "Language Empty", ISBLANK(T3791), "Risk Assessment Empty", AND(G3791&lt;&gt;"",H3791&lt;&gt;""), IF(SUMPRODUCT(($G$2:$G$5000=G3791)*($H$2:$H$5000=H3791))&gt;1,"CONFLICT: NI and Check-in Date Already in Use","Correct"), TRUE, "Correct")</f>
        <v/>
      </c>
    </row>
    <row r="3792" spans="1:22" s="14" customFormat="1" x14ac:dyDescent="0.5">
      <c r="A3792" s="10"/>
      <c r="B3792" s="11"/>
      <c r="C3792" s="10"/>
      <c r="D3792" s="10"/>
      <c r="E3792" s="10"/>
      <c r="F3792" s="12"/>
      <c r="G3792" s="10"/>
      <c r="H3792" s="12"/>
      <c r="I3792" s="12"/>
      <c r="J3792" s="13"/>
      <c r="K3792" s="10"/>
      <c r="L3792" s="15" t="str">
        <f ca="1">IF(ISBLANK(F3792), "", DATEDIF(Tenants[[#This Row],[DateOfBirth]],TODAY(),"Y"))</f>
        <v/>
      </c>
      <c r="M3792" s="10"/>
      <c r="N3792" s="10"/>
      <c r="O3792" s="10"/>
      <c r="P3792" s="10"/>
      <c r="Q3792" s="10"/>
      <c r="R3792" s="10"/>
      <c r="S3792" s="10"/>
      <c r="T3792" s="10"/>
      <c r="U3792" s="16" t="str">
        <f t="shared" si="60"/>
        <v/>
      </c>
      <c r="V3792" s="16" t="str" cm="1">
        <f t="array" ref="V3792">_xlfn.IFS(AND(ISBLANK(A3792), OR(B3792&lt;&gt;"",C3792&lt;&gt;"",E3792&lt;&gt;"",F3792&lt;&gt;"",G3792&lt;&gt;"",H3792&lt;&gt;"",J3792&lt;&gt;"",K3792&lt;&gt;"",M3792&lt;&gt;"",N3792&lt;&gt;"",O3792&lt;&gt;"",P3792&lt;&gt;"",Q3792&lt;&gt;"",R3792&lt;&gt;"",S3792&lt;&gt;"",T3792&lt;&gt;"",)), "Address Empty", ISBLANK(A3792), "", ISBLANK(B3792), "Room Number Empty", ISBLANK(C3792), "First Name Empty", ISBLANK(E3792), "Last Name Empty", ISBLANK(F3792), "Date of Birth Empty", ISBLANK(G3792), "NI Number Empty", ISBLANK(H3792), "Check In Date Empty", ISBLANK(J3792), "HB Claim Ref Number Empty", ISBLANK(K3792), "Referral Agency Empty", ISBLANK(M3792), "Gender Empty", ISBLANK(N3792), "Religion Empty", ISBLANK(O3792), "Ethnicity Empty", ISBLANK(P3792), "Nationality Empty", ISBLANK(Q3792), "Disability Empty", ISBLANK(R3792), "Sexual Orientation Empty", ISBLANK(S3792), "Language Empty", ISBLANK(T3792), "Risk Assessment Empty", AND(G3792&lt;&gt;"",H3792&lt;&gt;""), IF(SUMPRODUCT(($G$2:$G$5000=G3792)*($H$2:$H$5000=H3792))&gt;1,"CONFLICT: NI and Check-in Date Already in Use","Correct"), TRUE, "Correct")</f>
        <v/>
      </c>
    </row>
    <row r="3793" spans="1:22" s="14" customFormat="1" x14ac:dyDescent="0.5">
      <c r="A3793" s="10"/>
      <c r="B3793" s="11"/>
      <c r="C3793" s="10"/>
      <c r="D3793" s="10"/>
      <c r="E3793" s="10"/>
      <c r="F3793" s="12"/>
      <c r="G3793" s="10"/>
      <c r="H3793" s="12"/>
      <c r="I3793" s="12"/>
      <c r="J3793" s="13"/>
      <c r="K3793" s="10"/>
      <c r="L3793" s="15" t="str">
        <f ca="1">IF(ISBLANK(F3793), "", DATEDIF(Tenants[[#This Row],[DateOfBirth]],TODAY(),"Y"))</f>
        <v/>
      </c>
      <c r="M3793" s="10"/>
      <c r="N3793" s="10"/>
      <c r="O3793" s="10"/>
      <c r="P3793" s="10"/>
      <c r="Q3793" s="10"/>
      <c r="R3793" s="10"/>
      <c r="S3793" s="10"/>
      <c r="T3793" s="10"/>
      <c r="U3793" s="16" t="str">
        <f t="shared" si="60"/>
        <v/>
      </c>
      <c r="V3793" s="16" t="str" cm="1">
        <f t="array" ref="V3793">_xlfn.IFS(AND(ISBLANK(A3793), OR(B3793&lt;&gt;"",C3793&lt;&gt;"",E3793&lt;&gt;"",F3793&lt;&gt;"",G3793&lt;&gt;"",H3793&lt;&gt;"",J3793&lt;&gt;"",K3793&lt;&gt;"",M3793&lt;&gt;"",N3793&lt;&gt;"",O3793&lt;&gt;"",P3793&lt;&gt;"",Q3793&lt;&gt;"",R3793&lt;&gt;"",S3793&lt;&gt;"",T3793&lt;&gt;"",)), "Address Empty", ISBLANK(A3793), "", ISBLANK(B3793), "Room Number Empty", ISBLANK(C3793), "First Name Empty", ISBLANK(E3793), "Last Name Empty", ISBLANK(F3793), "Date of Birth Empty", ISBLANK(G3793), "NI Number Empty", ISBLANK(H3793), "Check In Date Empty", ISBLANK(J3793), "HB Claim Ref Number Empty", ISBLANK(K3793), "Referral Agency Empty", ISBLANK(M3793), "Gender Empty", ISBLANK(N3793), "Religion Empty", ISBLANK(O3793), "Ethnicity Empty", ISBLANK(P3793), "Nationality Empty", ISBLANK(Q3793), "Disability Empty", ISBLANK(R3793), "Sexual Orientation Empty", ISBLANK(S3793), "Language Empty", ISBLANK(T3793), "Risk Assessment Empty", AND(G3793&lt;&gt;"",H3793&lt;&gt;""), IF(SUMPRODUCT(($G$2:$G$5000=G3793)*($H$2:$H$5000=H3793))&gt;1,"CONFLICT: NI and Check-in Date Already in Use","Correct"), TRUE, "Correct")</f>
        <v/>
      </c>
    </row>
    <row r="3794" spans="1:22" s="14" customFormat="1" x14ac:dyDescent="0.5">
      <c r="A3794" s="10"/>
      <c r="B3794" s="11"/>
      <c r="C3794" s="10"/>
      <c r="D3794" s="10"/>
      <c r="E3794" s="10"/>
      <c r="F3794" s="12"/>
      <c r="G3794" s="10"/>
      <c r="H3794" s="12"/>
      <c r="I3794" s="12"/>
      <c r="J3794" s="13"/>
      <c r="K3794" s="10"/>
      <c r="L3794" s="15" t="str">
        <f ca="1">IF(ISBLANK(F3794), "", DATEDIF(Tenants[[#This Row],[DateOfBirth]],TODAY(),"Y"))</f>
        <v/>
      </c>
      <c r="M3794" s="10"/>
      <c r="N3794" s="10"/>
      <c r="O3794" s="10"/>
      <c r="P3794" s="10"/>
      <c r="Q3794" s="10"/>
      <c r="R3794" s="10"/>
      <c r="S3794" s="10"/>
      <c r="T3794" s="10"/>
      <c r="U3794" s="16" t="str">
        <f t="shared" si="60"/>
        <v/>
      </c>
      <c r="V3794" s="16" t="str" cm="1">
        <f t="array" ref="V3794">_xlfn.IFS(AND(ISBLANK(A3794), OR(B3794&lt;&gt;"",C3794&lt;&gt;"",E3794&lt;&gt;"",F3794&lt;&gt;"",G3794&lt;&gt;"",H3794&lt;&gt;"",J3794&lt;&gt;"",K3794&lt;&gt;"",M3794&lt;&gt;"",N3794&lt;&gt;"",O3794&lt;&gt;"",P3794&lt;&gt;"",Q3794&lt;&gt;"",R3794&lt;&gt;"",S3794&lt;&gt;"",T3794&lt;&gt;"",)), "Address Empty", ISBLANK(A3794), "", ISBLANK(B3794), "Room Number Empty", ISBLANK(C3794), "First Name Empty", ISBLANK(E3794), "Last Name Empty", ISBLANK(F3794), "Date of Birth Empty", ISBLANK(G3794), "NI Number Empty", ISBLANK(H3794), "Check In Date Empty", ISBLANK(J3794), "HB Claim Ref Number Empty", ISBLANK(K3794), "Referral Agency Empty", ISBLANK(M3794), "Gender Empty", ISBLANK(N3794), "Religion Empty", ISBLANK(O3794), "Ethnicity Empty", ISBLANK(P3794), "Nationality Empty", ISBLANK(Q3794), "Disability Empty", ISBLANK(R3794), "Sexual Orientation Empty", ISBLANK(S3794), "Language Empty", ISBLANK(T3794), "Risk Assessment Empty", AND(G3794&lt;&gt;"",H3794&lt;&gt;""), IF(SUMPRODUCT(($G$2:$G$5000=G3794)*($H$2:$H$5000=H3794))&gt;1,"CONFLICT: NI and Check-in Date Already in Use","Correct"), TRUE, "Correct")</f>
        <v/>
      </c>
    </row>
    <row r="3795" spans="1:22" s="14" customFormat="1" x14ac:dyDescent="0.5">
      <c r="A3795" s="10"/>
      <c r="B3795" s="11"/>
      <c r="C3795" s="10"/>
      <c r="D3795" s="10"/>
      <c r="E3795" s="10"/>
      <c r="F3795" s="12"/>
      <c r="G3795" s="10"/>
      <c r="H3795" s="12"/>
      <c r="I3795" s="12"/>
      <c r="J3795" s="13"/>
      <c r="K3795" s="10"/>
      <c r="L3795" s="15" t="str">
        <f ca="1">IF(ISBLANK(F3795), "", DATEDIF(Tenants[[#This Row],[DateOfBirth]],TODAY(),"Y"))</f>
        <v/>
      </c>
      <c r="M3795" s="10"/>
      <c r="N3795" s="10"/>
      <c r="O3795" s="10"/>
      <c r="P3795" s="10"/>
      <c r="Q3795" s="10"/>
      <c r="R3795" s="10"/>
      <c r="S3795" s="10"/>
      <c r="T3795" s="10"/>
      <c r="U3795" s="16" t="str">
        <f t="shared" si="60"/>
        <v/>
      </c>
      <c r="V3795" s="16" t="str" cm="1">
        <f t="array" ref="V3795">_xlfn.IFS(AND(ISBLANK(A3795), OR(B3795&lt;&gt;"",C3795&lt;&gt;"",E3795&lt;&gt;"",F3795&lt;&gt;"",G3795&lt;&gt;"",H3795&lt;&gt;"",J3795&lt;&gt;"",K3795&lt;&gt;"",M3795&lt;&gt;"",N3795&lt;&gt;"",O3795&lt;&gt;"",P3795&lt;&gt;"",Q3795&lt;&gt;"",R3795&lt;&gt;"",S3795&lt;&gt;"",T3795&lt;&gt;"",)), "Address Empty", ISBLANK(A3795), "", ISBLANK(B3795), "Room Number Empty", ISBLANK(C3795), "First Name Empty", ISBLANK(E3795), "Last Name Empty", ISBLANK(F3795), "Date of Birth Empty", ISBLANK(G3795), "NI Number Empty", ISBLANK(H3795), "Check In Date Empty", ISBLANK(J3795), "HB Claim Ref Number Empty", ISBLANK(K3795), "Referral Agency Empty", ISBLANK(M3795), "Gender Empty", ISBLANK(N3795), "Religion Empty", ISBLANK(O3795), "Ethnicity Empty", ISBLANK(P3795), "Nationality Empty", ISBLANK(Q3795), "Disability Empty", ISBLANK(R3795), "Sexual Orientation Empty", ISBLANK(S3795), "Language Empty", ISBLANK(T3795), "Risk Assessment Empty", AND(G3795&lt;&gt;"",H3795&lt;&gt;""), IF(SUMPRODUCT(($G$2:$G$5000=G3795)*($H$2:$H$5000=H3795))&gt;1,"CONFLICT: NI and Check-in Date Already in Use","Correct"), TRUE, "Correct")</f>
        <v/>
      </c>
    </row>
    <row r="3796" spans="1:22" s="14" customFormat="1" x14ac:dyDescent="0.5">
      <c r="A3796" s="10"/>
      <c r="B3796" s="11"/>
      <c r="C3796" s="10"/>
      <c r="D3796" s="10"/>
      <c r="E3796" s="10"/>
      <c r="F3796" s="12"/>
      <c r="G3796" s="10"/>
      <c r="H3796" s="12"/>
      <c r="I3796" s="12"/>
      <c r="J3796" s="13"/>
      <c r="K3796" s="10"/>
      <c r="L3796" s="15" t="str">
        <f ca="1">IF(ISBLANK(F3796), "", DATEDIF(Tenants[[#This Row],[DateOfBirth]],TODAY(),"Y"))</f>
        <v/>
      </c>
      <c r="M3796" s="10"/>
      <c r="N3796" s="10"/>
      <c r="O3796" s="10"/>
      <c r="P3796" s="10"/>
      <c r="Q3796" s="10"/>
      <c r="R3796" s="10"/>
      <c r="S3796" s="10"/>
      <c r="T3796" s="10"/>
      <c r="U3796" s="16" t="str">
        <f t="shared" si="60"/>
        <v/>
      </c>
      <c r="V3796" s="16" t="str" cm="1">
        <f t="array" ref="V3796">_xlfn.IFS(AND(ISBLANK(A3796), OR(B3796&lt;&gt;"",C3796&lt;&gt;"",E3796&lt;&gt;"",F3796&lt;&gt;"",G3796&lt;&gt;"",H3796&lt;&gt;"",J3796&lt;&gt;"",K3796&lt;&gt;"",M3796&lt;&gt;"",N3796&lt;&gt;"",O3796&lt;&gt;"",P3796&lt;&gt;"",Q3796&lt;&gt;"",R3796&lt;&gt;"",S3796&lt;&gt;"",T3796&lt;&gt;"",)), "Address Empty", ISBLANK(A3796), "", ISBLANK(B3796), "Room Number Empty", ISBLANK(C3796), "First Name Empty", ISBLANK(E3796), "Last Name Empty", ISBLANK(F3796), "Date of Birth Empty", ISBLANK(G3796), "NI Number Empty", ISBLANK(H3796), "Check In Date Empty", ISBLANK(J3796), "HB Claim Ref Number Empty", ISBLANK(K3796), "Referral Agency Empty", ISBLANK(M3796), "Gender Empty", ISBLANK(N3796), "Religion Empty", ISBLANK(O3796), "Ethnicity Empty", ISBLANK(P3796), "Nationality Empty", ISBLANK(Q3796), "Disability Empty", ISBLANK(R3796), "Sexual Orientation Empty", ISBLANK(S3796), "Language Empty", ISBLANK(T3796), "Risk Assessment Empty", AND(G3796&lt;&gt;"",H3796&lt;&gt;""), IF(SUMPRODUCT(($G$2:$G$5000=G3796)*($H$2:$H$5000=H3796))&gt;1,"CONFLICT: NI and Check-in Date Already in Use","Correct"), TRUE, "Correct")</f>
        <v/>
      </c>
    </row>
    <row r="3797" spans="1:22" s="14" customFormat="1" x14ac:dyDescent="0.5">
      <c r="A3797" s="10"/>
      <c r="B3797" s="11"/>
      <c r="C3797" s="10"/>
      <c r="D3797" s="10"/>
      <c r="E3797" s="10"/>
      <c r="F3797" s="12"/>
      <c r="G3797" s="10"/>
      <c r="H3797" s="12"/>
      <c r="I3797" s="12"/>
      <c r="J3797" s="13"/>
      <c r="K3797" s="10"/>
      <c r="L3797" s="15" t="str">
        <f ca="1">IF(ISBLANK(F3797), "", DATEDIF(Tenants[[#This Row],[DateOfBirth]],TODAY(),"Y"))</f>
        <v/>
      </c>
      <c r="M3797" s="10"/>
      <c r="N3797" s="10"/>
      <c r="O3797" s="10"/>
      <c r="P3797" s="10"/>
      <c r="Q3797" s="10"/>
      <c r="R3797" s="10"/>
      <c r="S3797" s="10"/>
      <c r="T3797" s="10"/>
      <c r="U3797" s="16" t="str">
        <f t="shared" si="60"/>
        <v/>
      </c>
      <c r="V3797" s="16" t="str" cm="1">
        <f t="array" ref="V3797">_xlfn.IFS(AND(ISBLANK(A3797), OR(B3797&lt;&gt;"",C3797&lt;&gt;"",E3797&lt;&gt;"",F3797&lt;&gt;"",G3797&lt;&gt;"",H3797&lt;&gt;"",J3797&lt;&gt;"",K3797&lt;&gt;"",M3797&lt;&gt;"",N3797&lt;&gt;"",O3797&lt;&gt;"",P3797&lt;&gt;"",Q3797&lt;&gt;"",R3797&lt;&gt;"",S3797&lt;&gt;"",T3797&lt;&gt;"",)), "Address Empty", ISBLANK(A3797), "", ISBLANK(B3797), "Room Number Empty", ISBLANK(C3797), "First Name Empty", ISBLANK(E3797), "Last Name Empty", ISBLANK(F3797), "Date of Birth Empty", ISBLANK(G3797), "NI Number Empty", ISBLANK(H3797), "Check In Date Empty", ISBLANK(J3797), "HB Claim Ref Number Empty", ISBLANK(K3797), "Referral Agency Empty", ISBLANK(M3797), "Gender Empty", ISBLANK(N3797), "Religion Empty", ISBLANK(O3797), "Ethnicity Empty", ISBLANK(P3797), "Nationality Empty", ISBLANK(Q3797), "Disability Empty", ISBLANK(R3797), "Sexual Orientation Empty", ISBLANK(S3797), "Language Empty", ISBLANK(T3797), "Risk Assessment Empty", AND(G3797&lt;&gt;"",H3797&lt;&gt;""), IF(SUMPRODUCT(($G$2:$G$5000=G3797)*($H$2:$H$5000=H3797))&gt;1,"CONFLICT: NI and Check-in Date Already in Use","Correct"), TRUE, "Correct")</f>
        <v/>
      </c>
    </row>
    <row r="3798" spans="1:22" s="14" customFormat="1" x14ac:dyDescent="0.5">
      <c r="A3798" s="10"/>
      <c r="B3798" s="11"/>
      <c r="C3798" s="10"/>
      <c r="D3798" s="10"/>
      <c r="E3798" s="10"/>
      <c r="F3798" s="12"/>
      <c r="G3798" s="10"/>
      <c r="H3798" s="12"/>
      <c r="I3798" s="12"/>
      <c r="J3798" s="13"/>
      <c r="K3798" s="10"/>
      <c r="L3798" s="15" t="str">
        <f ca="1">IF(ISBLANK(F3798), "", DATEDIF(Tenants[[#This Row],[DateOfBirth]],TODAY(),"Y"))</f>
        <v/>
      </c>
      <c r="M3798" s="10"/>
      <c r="N3798" s="10"/>
      <c r="O3798" s="10"/>
      <c r="P3798" s="10"/>
      <c r="Q3798" s="10"/>
      <c r="R3798" s="10"/>
      <c r="S3798" s="10"/>
      <c r="T3798" s="10"/>
      <c r="U3798" s="16" t="str">
        <f t="shared" si="60"/>
        <v/>
      </c>
      <c r="V3798" s="16" t="str" cm="1">
        <f t="array" ref="V3798">_xlfn.IFS(AND(ISBLANK(A3798), OR(B3798&lt;&gt;"",C3798&lt;&gt;"",E3798&lt;&gt;"",F3798&lt;&gt;"",G3798&lt;&gt;"",H3798&lt;&gt;"",J3798&lt;&gt;"",K3798&lt;&gt;"",M3798&lt;&gt;"",N3798&lt;&gt;"",O3798&lt;&gt;"",P3798&lt;&gt;"",Q3798&lt;&gt;"",R3798&lt;&gt;"",S3798&lt;&gt;"",T3798&lt;&gt;"",)), "Address Empty", ISBLANK(A3798), "", ISBLANK(B3798), "Room Number Empty", ISBLANK(C3798), "First Name Empty", ISBLANK(E3798), "Last Name Empty", ISBLANK(F3798), "Date of Birth Empty", ISBLANK(G3798), "NI Number Empty", ISBLANK(H3798), "Check In Date Empty", ISBLANK(J3798), "HB Claim Ref Number Empty", ISBLANK(K3798), "Referral Agency Empty", ISBLANK(M3798), "Gender Empty", ISBLANK(N3798), "Religion Empty", ISBLANK(O3798), "Ethnicity Empty", ISBLANK(P3798), "Nationality Empty", ISBLANK(Q3798), "Disability Empty", ISBLANK(R3798), "Sexual Orientation Empty", ISBLANK(S3798), "Language Empty", ISBLANK(T3798), "Risk Assessment Empty", AND(G3798&lt;&gt;"",H3798&lt;&gt;""), IF(SUMPRODUCT(($G$2:$G$5000=G3798)*($H$2:$H$5000=H3798))&gt;1,"CONFLICT: NI and Check-in Date Already in Use","Correct"), TRUE, "Correct")</f>
        <v/>
      </c>
    </row>
    <row r="3799" spans="1:22" s="14" customFormat="1" x14ac:dyDescent="0.5">
      <c r="A3799" s="10"/>
      <c r="B3799" s="11"/>
      <c r="C3799" s="10"/>
      <c r="D3799" s="10"/>
      <c r="E3799" s="10"/>
      <c r="F3799" s="12"/>
      <c r="G3799" s="10"/>
      <c r="H3799" s="12"/>
      <c r="I3799" s="12"/>
      <c r="J3799" s="13"/>
      <c r="K3799" s="10"/>
      <c r="L3799" s="15" t="str">
        <f ca="1">IF(ISBLANK(F3799), "", DATEDIF(Tenants[[#This Row],[DateOfBirth]],TODAY(),"Y"))</f>
        <v/>
      </c>
      <c r="M3799" s="10"/>
      <c r="N3799" s="10"/>
      <c r="O3799" s="10"/>
      <c r="P3799" s="10"/>
      <c r="Q3799" s="10"/>
      <c r="R3799" s="10"/>
      <c r="S3799" s="10"/>
      <c r="T3799" s="10"/>
      <c r="U3799" s="16" t="str">
        <f t="shared" si="60"/>
        <v/>
      </c>
      <c r="V3799" s="16" t="str" cm="1">
        <f t="array" ref="V3799">_xlfn.IFS(AND(ISBLANK(A3799), OR(B3799&lt;&gt;"",C3799&lt;&gt;"",E3799&lt;&gt;"",F3799&lt;&gt;"",G3799&lt;&gt;"",H3799&lt;&gt;"",J3799&lt;&gt;"",K3799&lt;&gt;"",M3799&lt;&gt;"",N3799&lt;&gt;"",O3799&lt;&gt;"",P3799&lt;&gt;"",Q3799&lt;&gt;"",R3799&lt;&gt;"",S3799&lt;&gt;"",T3799&lt;&gt;"",)), "Address Empty", ISBLANK(A3799), "", ISBLANK(B3799), "Room Number Empty", ISBLANK(C3799), "First Name Empty", ISBLANK(E3799), "Last Name Empty", ISBLANK(F3799), "Date of Birth Empty", ISBLANK(G3799), "NI Number Empty", ISBLANK(H3799), "Check In Date Empty", ISBLANK(J3799), "HB Claim Ref Number Empty", ISBLANK(K3799), "Referral Agency Empty", ISBLANK(M3799), "Gender Empty", ISBLANK(N3799), "Religion Empty", ISBLANK(O3799), "Ethnicity Empty", ISBLANK(P3799), "Nationality Empty", ISBLANK(Q3799), "Disability Empty", ISBLANK(R3799), "Sexual Orientation Empty", ISBLANK(S3799), "Language Empty", ISBLANK(T3799), "Risk Assessment Empty", AND(G3799&lt;&gt;"",H3799&lt;&gt;""), IF(SUMPRODUCT(($G$2:$G$5000=G3799)*($H$2:$H$5000=H3799))&gt;1,"CONFLICT: NI and Check-in Date Already in Use","Correct"), TRUE, "Correct")</f>
        <v/>
      </c>
    </row>
    <row r="3800" spans="1:22" s="14" customFormat="1" x14ac:dyDescent="0.5">
      <c r="A3800" s="10"/>
      <c r="B3800" s="11"/>
      <c r="C3800" s="10"/>
      <c r="D3800" s="10"/>
      <c r="E3800" s="10"/>
      <c r="F3800" s="12"/>
      <c r="G3800" s="10"/>
      <c r="H3800" s="12"/>
      <c r="I3800" s="12"/>
      <c r="J3800" s="13"/>
      <c r="K3800" s="10"/>
      <c r="L3800" s="15" t="str">
        <f ca="1">IF(ISBLANK(F3800), "", DATEDIF(Tenants[[#This Row],[DateOfBirth]],TODAY(),"Y"))</f>
        <v/>
      </c>
      <c r="M3800" s="10"/>
      <c r="N3800" s="10"/>
      <c r="O3800" s="10"/>
      <c r="P3800" s="10"/>
      <c r="Q3800" s="10"/>
      <c r="R3800" s="10"/>
      <c r="S3800" s="10"/>
      <c r="T3800" s="10"/>
      <c r="U3800" s="16" t="str">
        <f t="shared" si="60"/>
        <v/>
      </c>
      <c r="V3800" s="16" t="str" cm="1">
        <f t="array" ref="V3800">_xlfn.IFS(AND(ISBLANK(A3800), OR(B3800&lt;&gt;"",C3800&lt;&gt;"",E3800&lt;&gt;"",F3800&lt;&gt;"",G3800&lt;&gt;"",H3800&lt;&gt;"",J3800&lt;&gt;"",K3800&lt;&gt;"",M3800&lt;&gt;"",N3800&lt;&gt;"",O3800&lt;&gt;"",P3800&lt;&gt;"",Q3800&lt;&gt;"",R3800&lt;&gt;"",S3800&lt;&gt;"",T3800&lt;&gt;"",)), "Address Empty", ISBLANK(A3800), "", ISBLANK(B3800), "Room Number Empty", ISBLANK(C3800), "First Name Empty", ISBLANK(E3800), "Last Name Empty", ISBLANK(F3800), "Date of Birth Empty", ISBLANK(G3800), "NI Number Empty", ISBLANK(H3800), "Check In Date Empty", ISBLANK(J3800), "HB Claim Ref Number Empty", ISBLANK(K3800), "Referral Agency Empty", ISBLANK(M3800), "Gender Empty", ISBLANK(N3800), "Religion Empty", ISBLANK(O3800), "Ethnicity Empty", ISBLANK(P3800), "Nationality Empty", ISBLANK(Q3800), "Disability Empty", ISBLANK(R3800), "Sexual Orientation Empty", ISBLANK(S3800), "Language Empty", ISBLANK(T3800), "Risk Assessment Empty", AND(G3800&lt;&gt;"",H3800&lt;&gt;""), IF(SUMPRODUCT(($G$2:$G$5000=G3800)*($H$2:$H$5000=H3800))&gt;1,"CONFLICT: NI and Check-in Date Already in Use","Correct"), TRUE, "Correct")</f>
        <v/>
      </c>
    </row>
    <row r="3801" spans="1:22" s="14" customFormat="1" x14ac:dyDescent="0.5">
      <c r="A3801" s="10"/>
      <c r="B3801" s="11"/>
      <c r="C3801" s="10"/>
      <c r="D3801" s="10"/>
      <c r="E3801" s="10"/>
      <c r="F3801" s="12"/>
      <c r="G3801" s="10"/>
      <c r="H3801" s="12"/>
      <c r="I3801" s="12"/>
      <c r="J3801" s="13"/>
      <c r="K3801" s="10"/>
      <c r="L3801" s="15" t="str">
        <f ca="1">IF(ISBLANK(F3801), "", DATEDIF(Tenants[[#This Row],[DateOfBirth]],TODAY(),"Y"))</f>
        <v/>
      </c>
      <c r="M3801" s="10"/>
      <c r="N3801" s="10"/>
      <c r="O3801" s="10"/>
      <c r="P3801" s="10"/>
      <c r="Q3801" s="10"/>
      <c r="R3801" s="10"/>
      <c r="S3801" s="10"/>
      <c r="T3801" s="10"/>
      <c r="U3801" s="16" t="str">
        <f t="shared" si="60"/>
        <v/>
      </c>
      <c r="V3801" s="16" t="str" cm="1">
        <f t="array" ref="V3801">_xlfn.IFS(AND(ISBLANK(A3801), OR(B3801&lt;&gt;"",C3801&lt;&gt;"",E3801&lt;&gt;"",F3801&lt;&gt;"",G3801&lt;&gt;"",H3801&lt;&gt;"",J3801&lt;&gt;"",K3801&lt;&gt;"",M3801&lt;&gt;"",N3801&lt;&gt;"",O3801&lt;&gt;"",P3801&lt;&gt;"",Q3801&lt;&gt;"",R3801&lt;&gt;"",S3801&lt;&gt;"",T3801&lt;&gt;"",)), "Address Empty", ISBLANK(A3801), "", ISBLANK(B3801), "Room Number Empty", ISBLANK(C3801), "First Name Empty", ISBLANK(E3801), "Last Name Empty", ISBLANK(F3801), "Date of Birth Empty", ISBLANK(G3801), "NI Number Empty", ISBLANK(H3801), "Check In Date Empty", ISBLANK(J3801), "HB Claim Ref Number Empty", ISBLANK(K3801), "Referral Agency Empty", ISBLANK(M3801), "Gender Empty", ISBLANK(N3801), "Religion Empty", ISBLANK(O3801), "Ethnicity Empty", ISBLANK(P3801), "Nationality Empty", ISBLANK(Q3801), "Disability Empty", ISBLANK(R3801), "Sexual Orientation Empty", ISBLANK(S3801), "Language Empty", ISBLANK(T3801), "Risk Assessment Empty", AND(G3801&lt;&gt;"",H3801&lt;&gt;""), IF(SUMPRODUCT(($G$2:$G$5000=G3801)*($H$2:$H$5000=H3801))&gt;1,"CONFLICT: NI and Check-in Date Already in Use","Correct"), TRUE, "Correct")</f>
        <v/>
      </c>
    </row>
    <row r="3802" spans="1:22" s="14" customFormat="1" x14ac:dyDescent="0.5">
      <c r="A3802" s="10"/>
      <c r="B3802" s="11"/>
      <c r="C3802" s="10"/>
      <c r="D3802" s="10"/>
      <c r="E3802" s="10"/>
      <c r="F3802" s="12"/>
      <c r="G3802" s="10"/>
      <c r="H3802" s="12"/>
      <c r="I3802" s="12"/>
      <c r="J3802" s="13"/>
      <c r="K3802" s="10"/>
      <c r="L3802" s="15" t="str">
        <f ca="1">IF(ISBLANK(F3802), "", DATEDIF(Tenants[[#This Row],[DateOfBirth]],TODAY(),"Y"))</f>
        <v/>
      </c>
      <c r="M3802" s="10"/>
      <c r="N3802" s="10"/>
      <c r="O3802" s="10"/>
      <c r="P3802" s="10"/>
      <c r="Q3802" s="10"/>
      <c r="R3802" s="10"/>
      <c r="S3802" s="10"/>
      <c r="T3802" s="10"/>
      <c r="U3802" s="16" t="str">
        <f t="shared" si="60"/>
        <v/>
      </c>
      <c r="V3802" s="16" t="str" cm="1">
        <f t="array" ref="V3802">_xlfn.IFS(AND(ISBLANK(A3802), OR(B3802&lt;&gt;"",C3802&lt;&gt;"",E3802&lt;&gt;"",F3802&lt;&gt;"",G3802&lt;&gt;"",H3802&lt;&gt;"",J3802&lt;&gt;"",K3802&lt;&gt;"",M3802&lt;&gt;"",N3802&lt;&gt;"",O3802&lt;&gt;"",P3802&lt;&gt;"",Q3802&lt;&gt;"",R3802&lt;&gt;"",S3802&lt;&gt;"",T3802&lt;&gt;"",)), "Address Empty", ISBLANK(A3802), "", ISBLANK(B3802), "Room Number Empty", ISBLANK(C3802), "First Name Empty", ISBLANK(E3802), "Last Name Empty", ISBLANK(F3802), "Date of Birth Empty", ISBLANK(G3802), "NI Number Empty", ISBLANK(H3802), "Check In Date Empty", ISBLANK(J3802), "HB Claim Ref Number Empty", ISBLANK(K3802), "Referral Agency Empty", ISBLANK(M3802), "Gender Empty", ISBLANK(N3802), "Religion Empty", ISBLANK(O3802), "Ethnicity Empty", ISBLANK(P3802), "Nationality Empty", ISBLANK(Q3802), "Disability Empty", ISBLANK(R3802), "Sexual Orientation Empty", ISBLANK(S3802), "Language Empty", ISBLANK(T3802), "Risk Assessment Empty", AND(G3802&lt;&gt;"",H3802&lt;&gt;""), IF(SUMPRODUCT(($G$2:$G$5000=G3802)*($H$2:$H$5000=H3802))&gt;1,"CONFLICT: NI and Check-in Date Already in Use","Correct"), TRUE, "Correct")</f>
        <v/>
      </c>
    </row>
    <row r="3803" spans="1:22" s="14" customFormat="1" x14ac:dyDescent="0.5">
      <c r="A3803" s="10"/>
      <c r="B3803" s="11"/>
      <c r="C3803" s="10"/>
      <c r="D3803" s="10"/>
      <c r="E3803" s="10"/>
      <c r="F3803" s="12"/>
      <c r="G3803" s="10"/>
      <c r="H3803" s="12"/>
      <c r="I3803" s="12"/>
      <c r="J3803" s="13"/>
      <c r="K3803" s="10"/>
      <c r="L3803" s="15" t="str">
        <f ca="1">IF(ISBLANK(F3803), "", DATEDIF(Tenants[[#This Row],[DateOfBirth]],TODAY(),"Y"))</f>
        <v/>
      </c>
      <c r="M3803" s="10"/>
      <c r="N3803" s="10"/>
      <c r="O3803" s="10"/>
      <c r="P3803" s="10"/>
      <c r="Q3803" s="10"/>
      <c r="R3803" s="10"/>
      <c r="S3803" s="10"/>
      <c r="T3803" s="10"/>
      <c r="U3803" s="16" t="str">
        <f t="shared" si="60"/>
        <v/>
      </c>
      <c r="V3803" s="16" t="str" cm="1">
        <f t="array" ref="V3803">_xlfn.IFS(AND(ISBLANK(A3803), OR(B3803&lt;&gt;"",C3803&lt;&gt;"",E3803&lt;&gt;"",F3803&lt;&gt;"",G3803&lt;&gt;"",H3803&lt;&gt;"",J3803&lt;&gt;"",K3803&lt;&gt;"",M3803&lt;&gt;"",N3803&lt;&gt;"",O3803&lt;&gt;"",P3803&lt;&gt;"",Q3803&lt;&gt;"",R3803&lt;&gt;"",S3803&lt;&gt;"",T3803&lt;&gt;"",)), "Address Empty", ISBLANK(A3803), "", ISBLANK(B3803), "Room Number Empty", ISBLANK(C3803), "First Name Empty", ISBLANK(E3803), "Last Name Empty", ISBLANK(F3803), "Date of Birth Empty", ISBLANK(G3803), "NI Number Empty", ISBLANK(H3803), "Check In Date Empty", ISBLANK(J3803), "HB Claim Ref Number Empty", ISBLANK(K3803), "Referral Agency Empty", ISBLANK(M3803), "Gender Empty", ISBLANK(N3803), "Religion Empty", ISBLANK(O3803), "Ethnicity Empty", ISBLANK(P3803), "Nationality Empty", ISBLANK(Q3803), "Disability Empty", ISBLANK(R3803), "Sexual Orientation Empty", ISBLANK(S3803), "Language Empty", ISBLANK(T3803), "Risk Assessment Empty", AND(G3803&lt;&gt;"",H3803&lt;&gt;""), IF(SUMPRODUCT(($G$2:$G$5000=G3803)*($H$2:$H$5000=H3803))&gt;1,"CONFLICT: NI and Check-in Date Already in Use","Correct"), TRUE, "Correct")</f>
        <v/>
      </c>
    </row>
    <row r="3804" spans="1:22" s="14" customFormat="1" x14ac:dyDescent="0.5">
      <c r="A3804" s="10"/>
      <c r="B3804" s="11"/>
      <c r="C3804" s="10"/>
      <c r="D3804" s="10"/>
      <c r="E3804" s="10"/>
      <c r="F3804" s="12"/>
      <c r="G3804" s="10"/>
      <c r="H3804" s="12"/>
      <c r="I3804" s="12"/>
      <c r="J3804" s="13"/>
      <c r="K3804" s="10"/>
      <c r="L3804" s="15" t="str">
        <f ca="1">IF(ISBLANK(F3804), "", DATEDIF(Tenants[[#This Row],[DateOfBirth]],TODAY(),"Y"))</f>
        <v/>
      </c>
      <c r="M3804" s="10"/>
      <c r="N3804" s="10"/>
      <c r="O3804" s="10"/>
      <c r="P3804" s="10"/>
      <c r="Q3804" s="10"/>
      <c r="R3804" s="10"/>
      <c r="S3804" s="10"/>
      <c r="T3804" s="10"/>
      <c r="U3804" s="16" t="str">
        <f t="shared" si="60"/>
        <v/>
      </c>
      <c r="V3804" s="16" t="str" cm="1">
        <f t="array" ref="V3804">_xlfn.IFS(AND(ISBLANK(A3804), OR(B3804&lt;&gt;"",C3804&lt;&gt;"",E3804&lt;&gt;"",F3804&lt;&gt;"",G3804&lt;&gt;"",H3804&lt;&gt;"",J3804&lt;&gt;"",K3804&lt;&gt;"",M3804&lt;&gt;"",N3804&lt;&gt;"",O3804&lt;&gt;"",P3804&lt;&gt;"",Q3804&lt;&gt;"",R3804&lt;&gt;"",S3804&lt;&gt;"",T3804&lt;&gt;"",)), "Address Empty", ISBLANK(A3804), "", ISBLANK(B3804), "Room Number Empty", ISBLANK(C3804), "First Name Empty", ISBLANK(E3804), "Last Name Empty", ISBLANK(F3804), "Date of Birth Empty", ISBLANK(G3804), "NI Number Empty", ISBLANK(H3804), "Check In Date Empty", ISBLANK(J3804), "HB Claim Ref Number Empty", ISBLANK(K3804), "Referral Agency Empty", ISBLANK(M3804), "Gender Empty", ISBLANK(N3804), "Religion Empty", ISBLANK(O3804), "Ethnicity Empty", ISBLANK(P3804), "Nationality Empty", ISBLANK(Q3804), "Disability Empty", ISBLANK(R3804), "Sexual Orientation Empty", ISBLANK(S3804), "Language Empty", ISBLANK(T3804), "Risk Assessment Empty", AND(G3804&lt;&gt;"",H3804&lt;&gt;""), IF(SUMPRODUCT(($G$2:$G$5000=G3804)*($H$2:$H$5000=H3804))&gt;1,"CONFLICT: NI and Check-in Date Already in Use","Correct"), TRUE, "Correct")</f>
        <v/>
      </c>
    </row>
    <row r="3805" spans="1:22" s="14" customFormat="1" x14ac:dyDescent="0.5">
      <c r="A3805" s="10"/>
      <c r="B3805" s="11"/>
      <c r="C3805" s="10"/>
      <c r="D3805" s="10"/>
      <c r="E3805" s="10"/>
      <c r="F3805" s="12"/>
      <c r="G3805" s="10"/>
      <c r="H3805" s="12"/>
      <c r="I3805" s="12"/>
      <c r="J3805" s="13"/>
      <c r="K3805" s="10"/>
      <c r="L3805" s="15" t="str">
        <f ca="1">IF(ISBLANK(F3805), "", DATEDIF(Tenants[[#This Row],[DateOfBirth]],TODAY(),"Y"))</f>
        <v/>
      </c>
      <c r="M3805" s="10"/>
      <c r="N3805" s="10"/>
      <c r="O3805" s="10"/>
      <c r="P3805" s="10"/>
      <c r="Q3805" s="10"/>
      <c r="R3805" s="10"/>
      <c r="S3805" s="10"/>
      <c r="T3805" s="10"/>
      <c r="U3805" s="16" t="str">
        <f t="shared" si="60"/>
        <v/>
      </c>
      <c r="V3805" s="16" t="str" cm="1">
        <f t="array" ref="V3805">_xlfn.IFS(AND(ISBLANK(A3805), OR(B3805&lt;&gt;"",C3805&lt;&gt;"",E3805&lt;&gt;"",F3805&lt;&gt;"",G3805&lt;&gt;"",H3805&lt;&gt;"",J3805&lt;&gt;"",K3805&lt;&gt;"",M3805&lt;&gt;"",N3805&lt;&gt;"",O3805&lt;&gt;"",P3805&lt;&gt;"",Q3805&lt;&gt;"",R3805&lt;&gt;"",S3805&lt;&gt;"",T3805&lt;&gt;"",)), "Address Empty", ISBLANK(A3805), "", ISBLANK(B3805), "Room Number Empty", ISBLANK(C3805), "First Name Empty", ISBLANK(E3805), "Last Name Empty", ISBLANK(F3805), "Date of Birth Empty", ISBLANK(G3805), "NI Number Empty", ISBLANK(H3805), "Check In Date Empty", ISBLANK(J3805), "HB Claim Ref Number Empty", ISBLANK(K3805), "Referral Agency Empty", ISBLANK(M3805), "Gender Empty", ISBLANK(N3805), "Religion Empty", ISBLANK(O3805), "Ethnicity Empty", ISBLANK(P3805), "Nationality Empty", ISBLANK(Q3805), "Disability Empty", ISBLANK(R3805), "Sexual Orientation Empty", ISBLANK(S3805), "Language Empty", ISBLANK(T3805), "Risk Assessment Empty", AND(G3805&lt;&gt;"",H3805&lt;&gt;""), IF(SUMPRODUCT(($G$2:$G$5000=G3805)*($H$2:$H$5000=H3805))&gt;1,"CONFLICT: NI and Check-in Date Already in Use","Correct"), TRUE, "Correct")</f>
        <v/>
      </c>
    </row>
    <row r="3806" spans="1:22" s="14" customFormat="1" x14ac:dyDescent="0.5">
      <c r="A3806" s="10"/>
      <c r="B3806" s="11"/>
      <c r="C3806" s="10"/>
      <c r="D3806" s="10"/>
      <c r="E3806" s="10"/>
      <c r="F3806" s="12"/>
      <c r="G3806" s="10"/>
      <c r="H3806" s="12"/>
      <c r="I3806" s="12"/>
      <c r="J3806" s="13"/>
      <c r="K3806" s="10"/>
      <c r="L3806" s="15" t="str">
        <f ca="1">IF(ISBLANK(F3806), "", DATEDIF(Tenants[[#This Row],[DateOfBirth]],TODAY(),"Y"))</f>
        <v/>
      </c>
      <c r="M3806" s="10"/>
      <c r="N3806" s="10"/>
      <c r="O3806" s="10"/>
      <c r="P3806" s="10"/>
      <c r="Q3806" s="10"/>
      <c r="R3806" s="10"/>
      <c r="S3806" s="10"/>
      <c r="T3806" s="10"/>
      <c r="U3806" s="16" t="str">
        <f t="shared" si="60"/>
        <v/>
      </c>
      <c r="V3806" s="16" t="str" cm="1">
        <f t="array" ref="V3806">_xlfn.IFS(AND(ISBLANK(A3806), OR(B3806&lt;&gt;"",C3806&lt;&gt;"",E3806&lt;&gt;"",F3806&lt;&gt;"",G3806&lt;&gt;"",H3806&lt;&gt;"",J3806&lt;&gt;"",K3806&lt;&gt;"",M3806&lt;&gt;"",N3806&lt;&gt;"",O3806&lt;&gt;"",P3806&lt;&gt;"",Q3806&lt;&gt;"",R3806&lt;&gt;"",S3806&lt;&gt;"",T3806&lt;&gt;"",)), "Address Empty", ISBLANK(A3806), "", ISBLANK(B3806), "Room Number Empty", ISBLANK(C3806), "First Name Empty", ISBLANK(E3806), "Last Name Empty", ISBLANK(F3806), "Date of Birth Empty", ISBLANK(G3806), "NI Number Empty", ISBLANK(H3806), "Check In Date Empty", ISBLANK(J3806), "HB Claim Ref Number Empty", ISBLANK(K3806), "Referral Agency Empty", ISBLANK(M3806), "Gender Empty", ISBLANK(N3806), "Religion Empty", ISBLANK(O3806), "Ethnicity Empty", ISBLANK(P3806), "Nationality Empty", ISBLANK(Q3806), "Disability Empty", ISBLANK(R3806), "Sexual Orientation Empty", ISBLANK(S3806), "Language Empty", ISBLANK(T3806), "Risk Assessment Empty", AND(G3806&lt;&gt;"",H3806&lt;&gt;""), IF(SUMPRODUCT(($G$2:$G$5000=G3806)*($H$2:$H$5000=H3806))&gt;1,"CONFLICT: NI and Check-in Date Already in Use","Correct"), TRUE, "Correct")</f>
        <v/>
      </c>
    </row>
    <row r="3807" spans="1:22" s="14" customFormat="1" x14ac:dyDescent="0.5">
      <c r="A3807" s="10"/>
      <c r="B3807" s="11"/>
      <c r="C3807" s="10"/>
      <c r="D3807" s="10"/>
      <c r="E3807" s="10"/>
      <c r="F3807" s="12"/>
      <c r="G3807" s="10"/>
      <c r="H3807" s="12"/>
      <c r="I3807" s="12"/>
      <c r="J3807" s="13"/>
      <c r="K3807" s="10"/>
      <c r="L3807" s="15" t="str">
        <f ca="1">IF(ISBLANK(F3807), "", DATEDIF(Tenants[[#This Row],[DateOfBirth]],TODAY(),"Y"))</f>
        <v/>
      </c>
      <c r="M3807" s="10"/>
      <c r="N3807" s="10"/>
      <c r="O3807" s="10"/>
      <c r="P3807" s="10"/>
      <c r="Q3807" s="10"/>
      <c r="R3807" s="10"/>
      <c r="S3807" s="10"/>
      <c r="T3807" s="10"/>
      <c r="U3807" s="16" t="str">
        <f t="shared" si="60"/>
        <v/>
      </c>
      <c r="V3807" s="16" t="str" cm="1">
        <f t="array" ref="V3807">_xlfn.IFS(AND(ISBLANK(A3807), OR(B3807&lt;&gt;"",C3807&lt;&gt;"",E3807&lt;&gt;"",F3807&lt;&gt;"",G3807&lt;&gt;"",H3807&lt;&gt;"",J3807&lt;&gt;"",K3807&lt;&gt;"",M3807&lt;&gt;"",N3807&lt;&gt;"",O3807&lt;&gt;"",P3807&lt;&gt;"",Q3807&lt;&gt;"",R3807&lt;&gt;"",S3807&lt;&gt;"",T3807&lt;&gt;"",)), "Address Empty", ISBLANK(A3807), "", ISBLANK(B3807), "Room Number Empty", ISBLANK(C3807), "First Name Empty", ISBLANK(E3807), "Last Name Empty", ISBLANK(F3807), "Date of Birth Empty", ISBLANK(G3807), "NI Number Empty", ISBLANK(H3807), "Check In Date Empty", ISBLANK(J3807), "HB Claim Ref Number Empty", ISBLANK(K3807), "Referral Agency Empty", ISBLANK(M3807), "Gender Empty", ISBLANK(N3807), "Religion Empty", ISBLANK(O3807), "Ethnicity Empty", ISBLANK(P3807), "Nationality Empty", ISBLANK(Q3807), "Disability Empty", ISBLANK(R3807), "Sexual Orientation Empty", ISBLANK(S3807), "Language Empty", ISBLANK(T3807), "Risk Assessment Empty", AND(G3807&lt;&gt;"",H3807&lt;&gt;""), IF(SUMPRODUCT(($G$2:$G$5000=G3807)*($H$2:$H$5000=H3807))&gt;1,"CONFLICT: NI and Check-in Date Already in Use","Correct"), TRUE, "Correct")</f>
        <v/>
      </c>
    </row>
    <row r="3808" spans="1:22" s="14" customFormat="1" x14ac:dyDescent="0.5">
      <c r="A3808" s="10"/>
      <c r="B3808" s="11"/>
      <c r="C3808" s="10"/>
      <c r="D3808" s="10"/>
      <c r="E3808" s="10"/>
      <c r="F3808" s="12"/>
      <c r="G3808" s="10"/>
      <c r="H3808" s="12"/>
      <c r="I3808" s="12"/>
      <c r="J3808" s="13"/>
      <c r="K3808" s="10"/>
      <c r="L3808" s="15" t="str">
        <f ca="1">IF(ISBLANK(F3808), "", DATEDIF(Tenants[[#This Row],[DateOfBirth]],TODAY(),"Y"))</f>
        <v/>
      </c>
      <c r="M3808" s="10"/>
      <c r="N3808" s="10"/>
      <c r="O3808" s="10"/>
      <c r="P3808" s="10"/>
      <c r="Q3808" s="10"/>
      <c r="R3808" s="10"/>
      <c r="S3808" s="10"/>
      <c r="T3808" s="10"/>
      <c r="U3808" s="16" t="str">
        <f t="shared" si="60"/>
        <v/>
      </c>
      <c r="V3808" s="16" t="str" cm="1">
        <f t="array" ref="V3808">_xlfn.IFS(AND(ISBLANK(A3808), OR(B3808&lt;&gt;"",C3808&lt;&gt;"",E3808&lt;&gt;"",F3808&lt;&gt;"",G3808&lt;&gt;"",H3808&lt;&gt;"",J3808&lt;&gt;"",K3808&lt;&gt;"",M3808&lt;&gt;"",N3808&lt;&gt;"",O3808&lt;&gt;"",P3808&lt;&gt;"",Q3808&lt;&gt;"",R3808&lt;&gt;"",S3808&lt;&gt;"",T3808&lt;&gt;"",)), "Address Empty", ISBLANK(A3808), "", ISBLANK(B3808), "Room Number Empty", ISBLANK(C3808), "First Name Empty", ISBLANK(E3808), "Last Name Empty", ISBLANK(F3808), "Date of Birth Empty", ISBLANK(G3808), "NI Number Empty", ISBLANK(H3808), "Check In Date Empty", ISBLANK(J3808), "HB Claim Ref Number Empty", ISBLANK(K3808), "Referral Agency Empty", ISBLANK(M3808), "Gender Empty", ISBLANK(N3808), "Religion Empty", ISBLANK(O3808), "Ethnicity Empty", ISBLANK(P3808), "Nationality Empty", ISBLANK(Q3808), "Disability Empty", ISBLANK(R3808), "Sexual Orientation Empty", ISBLANK(S3808), "Language Empty", ISBLANK(T3808), "Risk Assessment Empty", AND(G3808&lt;&gt;"",H3808&lt;&gt;""), IF(SUMPRODUCT(($G$2:$G$5000=G3808)*($H$2:$H$5000=H3808))&gt;1,"CONFLICT: NI and Check-in Date Already in Use","Correct"), TRUE, "Correct")</f>
        <v/>
      </c>
    </row>
    <row r="3809" spans="1:22" s="14" customFormat="1" x14ac:dyDescent="0.5">
      <c r="A3809" s="10"/>
      <c r="B3809" s="11"/>
      <c r="C3809" s="10"/>
      <c r="D3809" s="10"/>
      <c r="E3809" s="10"/>
      <c r="F3809" s="12"/>
      <c r="G3809" s="10"/>
      <c r="H3809" s="12"/>
      <c r="I3809" s="12"/>
      <c r="J3809" s="13"/>
      <c r="K3809" s="10"/>
      <c r="L3809" s="15" t="str">
        <f ca="1">IF(ISBLANK(F3809), "", DATEDIF(Tenants[[#This Row],[DateOfBirth]],TODAY(),"Y"))</f>
        <v/>
      </c>
      <c r="M3809" s="10"/>
      <c r="N3809" s="10"/>
      <c r="O3809" s="10"/>
      <c r="P3809" s="10"/>
      <c r="Q3809" s="10"/>
      <c r="R3809" s="10"/>
      <c r="S3809" s="10"/>
      <c r="T3809" s="10"/>
      <c r="U3809" s="16" t="str">
        <f t="shared" si="60"/>
        <v/>
      </c>
      <c r="V3809" s="16" t="str" cm="1">
        <f t="array" ref="V3809">_xlfn.IFS(AND(ISBLANK(A3809), OR(B3809&lt;&gt;"",C3809&lt;&gt;"",E3809&lt;&gt;"",F3809&lt;&gt;"",G3809&lt;&gt;"",H3809&lt;&gt;"",J3809&lt;&gt;"",K3809&lt;&gt;"",M3809&lt;&gt;"",N3809&lt;&gt;"",O3809&lt;&gt;"",P3809&lt;&gt;"",Q3809&lt;&gt;"",R3809&lt;&gt;"",S3809&lt;&gt;"",T3809&lt;&gt;"",)), "Address Empty", ISBLANK(A3809), "", ISBLANK(B3809), "Room Number Empty", ISBLANK(C3809), "First Name Empty", ISBLANK(E3809), "Last Name Empty", ISBLANK(F3809), "Date of Birth Empty", ISBLANK(G3809), "NI Number Empty", ISBLANK(H3809), "Check In Date Empty", ISBLANK(J3809), "HB Claim Ref Number Empty", ISBLANK(K3809), "Referral Agency Empty", ISBLANK(M3809), "Gender Empty", ISBLANK(N3809), "Religion Empty", ISBLANK(O3809), "Ethnicity Empty", ISBLANK(P3809), "Nationality Empty", ISBLANK(Q3809), "Disability Empty", ISBLANK(R3809), "Sexual Orientation Empty", ISBLANK(S3809), "Language Empty", ISBLANK(T3809), "Risk Assessment Empty", AND(G3809&lt;&gt;"",H3809&lt;&gt;""), IF(SUMPRODUCT(($G$2:$G$5000=G3809)*($H$2:$H$5000=H3809))&gt;1,"CONFLICT: NI and Check-in Date Already in Use","Correct"), TRUE, "Correct")</f>
        <v/>
      </c>
    </row>
    <row r="3810" spans="1:22" s="14" customFormat="1" x14ac:dyDescent="0.5">
      <c r="A3810" s="10"/>
      <c r="B3810" s="11"/>
      <c r="C3810" s="10"/>
      <c r="D3810" s="10"/>
      <c r="E3810" s="10"/>
      <c r="F3810" s="12"/>
      <c r="G3810" s="10"/>
      <c r="H3810" s="12"/>
      <c r="I3810" s="12"/>
      <c r="J3810" s="13"/>
      <c r="K3810" s="10"/>
      <c r="L3810" s="15" t="str">
        <f ca="1">IF(ISBLANK(F3810), "", DATEDIF(Tenants[[#This Row],[DateOfBirth]],TODAY(),"Y"))</f>
        <v/>
      </c>
      <c r="M3810" s="10"/>
      <c r="N3810" s="10"/>
      <c r="O3810" s="10"/>
      <c r="P3810" s="10"/>
      <c r="Q3810" s="10"/>
      <c r="R3810" s="10"/>
      <c r="S3810" s="10"/>
      <c r="T3810" s="10"/>
      <c r="U3810" s="16" t="str">
        <f t="shared" si="60"/>
        <v/>
      </c>
      <c r="V3810" s="16" t="str" cm="1">
        <f t="array" ref="V3810">_xlfn.IFS(AND(ISBLANK(A3810), OR(B3810&lt;&gt;"",C3810&lt;&gt;"",E3810&lt;&gt;"",F3810&lt;&gt;"",G3810&lt;&gt;"",H3810&lt;&gt;"",J3810&lt;&gt;"",K3810&lt;&gt;"",M3810&lt;&gt;"",N3810&lt;&gt;"",O3810&lt;&gt;"",P3810&lt;&gt;"",Q3810&lt;&gt;"",R3810&lt;&gt;"",S3810&lt;&gt;"",T3810&lt;&gt;"",)), "Address Empty", ISBLANK(A3810), "", ISBLANK(B3810), "Room Number Empty", ISBLANK(C3810), "First Name Empty", ISBLANK(E3810), "Last Name Empty", ISBLANK(F3810), "Date of Birth Empty", ISBLANK(G3810), "NI Number Empty", ISBLANK(H3810), "Check In Date Empty", ISBLANK(J3810), "HB Claim Ref Number Empty", ISBLANK(K3810), "Referral Agency Empty", ISBLANK(M3810), "Gender Empty", ISBLANK(N3810), "Religion Empty", ISBLANK(O3810), "Ethnicity Empty", ISBLANK(P3810), "Nationality Empty", ISBLANK(Q3810), "Disability Empty", ISBLANK(R3810), "Sexual Orientation Empty", ISBLANK(S3810), "Language Empty", ISBLANK(T3810), "Risk Assessment Empty", AND(G3810&lt;&gt;"",H3810&lt;&gt;""), IF(SUMPRODUCT(($G$2:$G$5000=G3810)*($H$2:$H$5000=H3810))&gt;1,"CONFLICT: NI and Check-in Date Already in Use","Correct"), TRUE, "Correct")</f>
        <v/>
      </c>
    </row>
    <row r="3811" spans="1:22" s="14" customFormat="1" x14ac:dyDescent="0.5">
      <c r="A3811" s="10"/>
      <c r="B3811" s="11"/>
      <c r="C3811" s="10"/>
      <c r="D3811" s="10"/>
      <c r="E3811" s="10"/>
      <c r="F3811" s="12"/>
      <c r="G3811" s="10"/>
      <c r="H3811" s="12"/>
      <c r="I3811" s="12"/>
      <c r="J3811" s="13"/>
      <c r="K3811" s="10"/>
      <c r="L3811" s="15" t="str">
        <f ca="1">IF(ISBLANK(F3811), "", DATEDIF(Tenants[[#This Row],[DateOfBirth]],TODAY(),"Y"))</f>
        <v/>
      </c>
      <c r="M3811" s="10"/>
      <c r="N3811" s="10"/>
      <c r="O3811" s="10"/>
      <c r="P3811" s="10"/>
      <c r="Q3811" s="10"/>
      <c r="R3811" s="10"/>
      <c r="S3811" s="10"/>
      <c r="T3811" s="10"/>
      <c r="U3811" s="16" t="str">
        <f t="shared" si="60"/>
        <v/>
      </c>
      <c r="V3811" s="16" t="str" cm="1">
        <f t="array" ref="V3811">_xlfn.IFS(AND(ISBLANK(A3811), OR(B3811&lt;&gt;"",C3811&lt;&gt;"",E3811&lt;&gt;"",F3811&lt;&gt;"",G3811&lt;&gt;"",H3811&lt;&gt;"",J3811&lt;&gt;"",K3811&lt;&gt;"",M3811&lt;&gt;"",N3811&lt;&gt;"",O3811&lt;&gt;"",P3811&lt;&gt;"",Q3811&lt;&gt;"",R3811&lt;&gt;"",S3811&lt;&gt;"",T3811&lt;&gt;"",)), "Address Empty", ISBLANK(A3811), "", ISBLANK(B3811), "Room Number Empty", ISBLANK(C3811), "First Name Empty", ISBLANK(E3811), "Last Name Empty", ISBLANK(F3811), "Date of Birth Empty", ISBLANK(G3811), "NI Number Empty", ISBLANK(H3811), "Check In Date Empty", ISBLANK(J3811), "HB Claim Ref Number Empty", ISBLANK(K3811), "Referral Agency Empty", ISBLANK(M3811), "Gender Empty", ISBLANK(N3811), "Religion Empty", ISBLANK(O3811), "Ethnicity Empty", ISBLANK(P3811), "Nationality Empty", ISBLANK(Q3811), "Disability Empty", ISBLANK(R3811), "Sexual Orientation Empty", ISBLANK(S3811), "Language Empty", ISBLANK(T3811), "Risk Assessment Empty", AND(G3811&lt;&gt;"",H3811&lt;&gt;""), IF(SUMPRODUCT(($G$2:$G$5000=G3811)*($H$2:$H$5000=H3811))&gt;1,"CONFLICT: NI and Check-in Date Already in Use","Correct"), TRUE, "Correct")</f>
        <v/>
      </c>
    </row>
    <row r="3812" spans="1:22" s="14" customFormat="1" x14ac:dyDescent="0.5">
      <c r="A3812" s="10"/>
      <c r="B3812" s="11"/>
      <c r="C3812" s="10"/>
      <c r="D3812" s="10"/>
      <c r="E3812" s="10"/>
      <c r="F3812" s="12"/>
      <c r="G3812" s="10"/>
      <c r="H3812" s="12"/>
      <c r="I3812" s="12"/>
      <c r="J3812" s="13"/>
      <c r="K3812" s="10"/>
      <c r="L3812" s="15" t="str">
        <f ca="1">IF(ISBLANK(F3812), "", DATEDIF(Tenants[[#This Row],[DateOfBirth]],TODAY(),"Y"))</f>
        <v/>
      </c>
      <c r="M3812" s="10"/>
      <c r="N3812" s="10"/>
      <c r="O3812" s="10"/>
      <c r="P3812" s="10"/>
      <c r="Q3812" s="10"/>
      <c r="R3812" s="10"/>
      <c r="S3812" s="10"/>
      <c r="T3812" s="10"/>
      <c r="U3812" s="16" t="str">
        <f t="shared" si="60"/>
        <v/>
      </c>
      <c r="V3812" s="16" t="str" cm="1">
        <f t="array" ref="V3812">_xlfn.IFS(AND(ISBLANK(A3812), OR(B3812&lt;&gt;"",C3812&lt;&gt;"",E3812&lt;&gt;"",F3812&lt;&gt;"",G3812&lt;&gt;"",H3812&lt;&gt;"",J3812&lt;&gt;"",K3812&lt;&gt;"",M3812&lt;&gt;"",N3812&lt;&gt;"",O3812&lt;&gt;"",P3812&lt;&gt;"",Q3812&lt;&gt;"",R3812&lt;&gt;"",S3812&lt;&gt;"",T3812&lt;&gt;"",)), "Address Empty", ISBLANK(A3812), "", ISBLANK(B3812), "Room Number Empty", ISBLANK(C3812), "First Name Empty", ISBLANK(E3812), "Last Name Empty", ISBLANK(F3812), "Date of Birth Empty", ISBLANK(G3812), "NI Number Empty", ISBLANK(H3812), "Check In Date Empty", ISBLANK(J3812), "HB Claim Ref Number Empty", ISBLANK(K3812), "Referral Agency Empty", ISBLANK(M3812), "Gender Empty", ISBLANK(N3812), "Religion Empty", ISBLANK(O3812), "Ethnicity Empty", ISBLANK(P3812), "Nationality Empty", ISBLANK(Q3812), "Disability Empty", ISBLANK(R3812), "Sexual Orientation Empty", ISBLANK(S3812), "Language Empty", ISBLANK(T3812), "Risk Assessment Empty", AND(G3812&lt;&gt;"",H3812&lt;&gt;""), IF(SUMPRODUCT(($G$2:$G$5000=G3812)*($H$2:$H$5000=H3812))&gt;1,"CONFLICT: NI and Check-in Date Already in Use","Correct"), TRUE, "Correct")</f>
        <v/>
      </c>
    </row>
    <row r="3813" spans="1:22" s="14" customFormat="1" x14ac:dyDescent="0.5">
      <c r="A3813" s="10"/>
      <c r="B3813" s="11"/>
      <c r="C3813" s="10"/>
      <c r="D3813" s="10"/>
      <c r="E3813" s="10"/>
      <c r="F3813" s="12"/>
      <c r="G3813" s="10"/>
      <c r="H3813" s="12"/>
      <c r="I3813" s="12"/>
      <c r="J3813" s="13"/>
      <c r="K3813" s="10"/>
      <c r="L3813" s="15" t="str">
        <f ca="1">IF(ISBLANK(F3813), "", DATEDIF(Tenants[[#This Row],[DateOfBirth]],TODAY(),"Y"))</f>
        <v/>
      </c>
      <c r="M3813" s="10"/>
      <c r="N3813" s="10"/>
      <c r="O3813" s="10"/>
      <c r="P3813" s="10"/>
      <c r="Q3813" s="10"/>
      <c r="R3813" s="10"/>
      <c r="S3813" s="10"/>
      <c r="T3813" s="10"/>
      <c r="U3813" s="16" t="str">
        <f t="shared" si="60"/>
        <v/>
      </c>
      <c r="V3813" s="16" t="str" cm="1">
        <f t="array" ref="V3813">_xlfn.IFS(AND(ISBLANK(A3813), OR(B3813&lt;&gt;"",C3813&lt;&gt;"",E3813&lt;&gt;"",F3813&lt;&gt;"",G3813&lt;&gt;"",H3813&lt;&gt;"",J3813&lt;&gt;"",K3813&lt;&gt;"",M3813&lt;&gt;"",N3813&lt;&gt;"",O3813&lt;&gt;"",P3813&lt;&gt;"",Q3813&lt;&gt;"",R3813&lt;&gt;"",S3813&lt;&gt;"",T3813&lt;&gt;"",)), "Address Empty", ISBLANK(A3813), "", ISBLANK(B3813), "Room Number Empty", ISBLANK(C3813), "First Name Empty", ISBLANK(E3813), "Last Name Empty", ISBLANK(F3813), "Date of Birth Empty", ISBLANK(G3813), "NI Number Empty", ISBLANK(H3813), "Check In Date Empty", ISBLANK(J3813), "HB Claim Ref Number Empty", ISBLANK(K3813), "Referral Agency Empty", ISBLANK(M3813), "Gender Empty", ISBLANK(N3813), "Religion Empty", ISBLANK(O3813), "Ethnicity Empty", ISBLANK(P3813), "Nationality Empty", ISBLANK(Q3813), "Disability Empty", ISBLANK(R3813), "Sexual Orientation Empty", ISBLANK(S3813), "Language Empty", ISBLANK(T3813), "Risk Assessment Empty", AND(G3813&lt;&gt;"",H3813&lt;&gt;""), IF(SUMPRODUCT(($G$2:$G$5000=G3813)*($H$2:$H$5000=H3813))&gt;1,"CONFLICT: NI and Check-in Date Already in Use","Correct"), TRUE, "Correct")</f>
        <v/>
      </c>
    </row>
    <row r="3814" spans="1:22" s="14" customFormat="1" x14ac:dyDescent="0.5">
      <c r="A3814" s="10"/>
      <c r="B3814" s="11"/>
      <c r="C3814" s="10"/>
      <c r="D3814" s="10"/>
      <c r="E3814" s="10"/>
      <c r="F3814" s="12"/>
      <c r="G3814" s="10"/>
      <c r="H3814" s="12"/>
      <c r="I3814" s="12"/>
      <c r="J3814" s="13"/>
      <c r="K3814" s="10"/>
      <c r="L3814" s="15" t="str">
        <f ca="1">IF(ISBLANK(F3814), "", DATEDIF(Tenants[[#This Row],[DateOfBirth]],TODAY(),"Y"))</f>
        <v/>
      </c>
      <c r="M3814" s="10"/>
      <c r="N3814" s="10"/>
      <c r="O3814" s="10"/>
      <c r="P3814" s="10"/>
      <c r="Q3814" s="10"/>
      <c r="R3814" s="10"/>
      <c r="S3814" s="10"/>
      <c r="T3814" s="10"/>
      <c r="U3814" s="16" t="str">
        <f t="shared" si="60"/>
        <v/>
      </c>
      <c r="V3814" s="16" t="str" cm="1">
        <f t="array" ref="V3814">_xlfn.IFS(AND(ISBLANK(A3814), OR(B3814&lt;&gt;"",C3814&lt;&gt;"",E3814&lt;&gt;"",F3814&lt;&gt;"",G3814&lt;&gt;"",H3814&lt;&gt;"",J3814&lt;&gt;"",K3814&lt;&gt;"",M3814&lt;&gt;"",N3814&lt;&gt;"",O3814&lt;&gt;"",P3814&lt;&gt;"",Q3814&lt;&gt;"",R3814&lt;&gt;"",S3814&lt;&gt;"",T3814&lt;&gt;"",)), "Address Empty", ISBLANK(A3814), "", ISBLANK(B3814), "Room Number Empty", ISBLANK(C3814), "First Name Empty", ISBLANK(E3814), "Last Name Empty", ISBLANK(F3814), "Date of Birth Empty", ISBLANK(G3814), "NI Number Empty", ISBLANK(H3814), "Check In Date Empty", ISBLANK(J3814), "HB Claim Ref Number Empty", ISBLANK(K3814), "Referral Agency Empty", ISBLANK(M3814), "Gender Empty", ISBLANK(N3814), "Religion Empty", ISBLANK(O3814), "Ethnicity Empty", ISBLANK(P3814), "Nationality Empty", ISBLANK(Q3814), "Disability Empty", ISBLANK(R3814), "Sexual Orientation Empty", ISBLANK(S3814), "Language Empty", ISBLANK(T3814), "Risk Assessment Empty", AND(G3814&lt;&gt;"",H3814&lt;&gt;""), IF(SUMPRODUCT(($G$2:$G$5000=G3814)*($H$2:$H$5000=H3814))&gt;1,"CONFLICT: NI and Check-in Date Already in Use","Correct"), TRUE, "Correct")</f>
        <v/>
      </c>
    </row>
    <row r="3815" spans="1:22" s="14" customFormat="1" x14ac:dyDescent="0.5">
      <c r="A3815" s="10"/>
      <c r="B3815" s="11"/>
      <c r="C3815" s="10"/>
      <c r="D3815" s="10"/>
      <c r="E3815" s="10"/>
      <c r="F3815" s="12"/>
      <c r="G3815" s="10"/>
      <c r="H3815" s="12"/>
      <c r="I3815" s="12"/>
      <c r="J3815" s="13"/>
      <c r="K3815" s="10"/>
      <c r="L3815" s="15" t="str">
        <f ca="1">IF(ISBLANK(F3815), "", DATEDIF(Tenants[[#This Row],[DateOfBirth]],TODAY(),"Y"))</f>
        <v/>
      </c>
      <c r="M3815" s="10"/>
      <c r="N3815" s="10"/>
      <c r="O3815" s="10"/>
      <c r="P3815" s="10"/>
      <c r="Q3815" s="10"/>
      <c r="R3815" s="10"/>
      <c r="S3815" s="10"/>
      <c r="T3815" s="10"/>
      <c r="U3815" s="16" t="str">
        <f t="shared" si="60"/>
        <v/>
      </c>
      <c r="V3815" s="16" t="str" cm="1">
        <f t="array" ref="V3815">_xlfn.IFS(AND(ISBLANK(A3815), OR(B3815&lt;&gt;"",C3815&lt;&gt;"",E3815&lt;&gt;"",F3815&lt;&gt;"",G3815&lt;&gt;"",H3815&lt;&gt;"",J3815&lt;&gt;"",K3815&lt;&gt;"",M3815&lt;&gt;"",N3815&lt;&gt;"",O3815&lt;&gt;"",P3815&lt;&gt;"",Q3815&lt;&gt;"",R3815&lt;&gt;"",S3815&lt;&gt;"",T3815&lt;&gt;"",)), "Address Empty", ISBLANK(A3815), "", ISBLANK(B3815), "Room Number Empty", ISBLANK(C3815), "First Name Empty", ISBLANK(E3815), "Last Name Empty", ISBLANK(F3815), "Date of Birth Empty", ISBLANK(G3815), "NI Number Empty", ISBLANK(H3815), "Check In Date Empty", ISBLANK(J3815), "HB Claim Ref Number Empty", ISBLANK(K3815), "Referral Agency Empty", ISBLANK(M3815), "Gender Empty", ISBLANK(N3815), "Religion Empty", ISBLANK(O3815), "Ethnicity Empty", ISBLANK(P3815), "Nationality Empty", ISBLANK(Q3815), "Disability Empty", ISBLANK(R3815), "Sexual Orientation Empty", ISBLANK(S3815), "Language Empty", ISBLANK(T3815), "Risk Assessment Empty", AND(G3815&lt;&gt;"",H3815&lt;&gt;""), IF(SUMPRODUCT(($G$2:$G$5000=G3815)*($H$2:$H$5000=H3815))&gt;1,"CONFLICT: NI and Check-in Date Already in Use","Correct"), TRUE, "Correct")</f>
        <v/>
      </c>
    </row>
    <row r="3816" spans="1:22" s="14" customFormat="1" x14ac:dyDescent="0.5">
      <c r="A3816" s="10"/>
      <c r="B3816" s="11"/>
      <c r="C3816" s="10"/>
      <c r="D3816" s="10"/>
      <c r="E3816" s="10"/>
      <c r="F3816" s="12"/>
      <c r="G3816" s="10"/>
      <c r="H3816" s="12"/>
      <c r="I3816" s="12"/>
      <c r="J3816" s="13"/>
      <c r="K3816" s="10"/>
      <c r="L3816" s="15" t="str">
        <f ca="1">IF(ISBLANK(F3816), "", DATEDIF(Tenants[[#This Row],[DateOfBirth]],TODAY(),"Y"))</f>
        <v/>
      </c>
      <c r="M3816" s="10"/>
      <c r="N3816" s="10"/>
      <c r="O3816" s="10"/>
      <c r="P3816" s="10"/>
      <c r="Q3816" s="10"/>
      <c r="R3816" s="10"/>
      <c r="S3816" s="10"/>
      <c r="T3816" s="10"/>
      <c r="U3816" s="16" t="str">
        <f t="shared" si="60"/>
        <v/>
      </c>
      <c r="V3816" s="16" t="str" cm="1">
        <f t="array" ref="V3816">_xlfn.IFS(AND(ISBLANK(A3816), OR(B3816&lt;&gt;"",C3816&lt;&gt;"",E3816&lt;&gt;"",F3816&lt;&gt;"",G3816&lt;&gt;"",H3816&lt;&gt;"",J3816&lt;&gt;"",K3816&lt;&gt;"",M3816&lt;&gt;"",N3816&lt;&gt;"",O3816&lt;&gt;"",P3816&lt;&gt;"",Q3816&lt;&gt;"",R3816&lt;&gt;"",S3816&lt;&gt;"",T3816&lt;&gt;"",)), "Address Empty", ISBLANK(A3816), "", ISBLANK(B3816), "Room Number Empty", ISBLANK(C3816), "First Name Empty", ISBLANK(E3816), "Last Name Empty", ISBLANK(F3816), "Date of Birth Empty", ISBLANK(G3816), "NI Number Empty", ISBLANK(H3816), "Check In Date Empty", ISBLANK(J3816), "HB Claim Ref Number Empty", ISBLANK(K3816), "Referral Agency Empty", ISBLANK(M3816), "Gender Empty", ISBLANK(N3816), "Religion Empty", ISBLANK(O3816), "Ethnicity Empty", ISBLANK(P3816), "Nationality Empty", ISBLANK(Q3816), "Disability Empty", ISBLANK(R3816), "Sexual Orientation Empty", ISBLANK(S3816), "Language Empty", ISBLANK(T3816), "Risk Assessment Empty", AND(G3816&lt;&gt;"",H3816&lt;&gt;""), IF(SUMPRODUCT(($G$2:$G$5000=G3816)*($H$2:$H$5000=H3816))&gt;1,"CONFLICT: NI and Check-in Date Already in Use","Correct"), TRUE, "Correct")</f>
        <v/>
      </c>
    </row>
    <row r="3817" spans="1:22" s="14" customFormat="1" x14ac:dyDescent="0.5">
      <c r="A3817" s="10"/>
      <c r="B3817" s="11"/>
      <c r="C3817" s="10"/>
      <c r="D3817" s="10"/>
      <c r="E3817" s="10"/>
      <c r="F3817" s="12"/>
      <c r="G3817" s="10"/>
      <c r="H3817" s="12"/>
      <c r="I3817" s="12"/>
      <c r="J3817" s="13"/>
      <c r="K3817" s="10"/>
      <c r="L3817" s="15" t="str">
        <f ca="1">IF(ISBLANK(F3817), "", DATEDIF(Tenants[[#This Row],[DateOfBirth]],TODAY(),"Y"))</f>
        <v/>
      </c>
      <c r="M3817" s="10"/>
      <c r="N3817" s="10"/>
      <c r="O3817" s="10"/>
      <c r="P3817" s="10"/>
      <c r="Q3817" s="10"/>
      <c r="R3817" s="10"/>
      <c r="S3817" s="10"/>
      <c r="T3817" s="10"/>
      <c r="U3817" s="16" t="str">
        <f t="shared" si="60"/>
        <v/>
      </c>
      <c r="V3817" s="16" t="str" cm="1">
        <f t="array" ref="V3817">_xlfn.IFS(AND(ISBLANK(A3817), OR(B3817&lt;&gt;"",C3817&lt;&gt;"",E3817&lt;&gt;"",F3817&lt;&gt;"",G3817&lt;&gt;"",H3817&lt;&gt;"",J3817&lt;&gt;"",K3817&lt;&gt;"",M3817&lt;&gt;"",N3817&lt;&gt;"",O3817&lt;&gt;"",P3817&lt;&gt;"",Q3817&lt;&gt;"",R3817&lt;&gt;"",S3817&lt;&gt;"",T3817&lt;&gt;"",)), "Address Empty", ISBLANK(A3817), "", ISBLANK(B3817), "Room Number Empty", ISBLANK(C3817), "First Name Empty", ISBLANK(E3817), "Last Name Empty", ISBLANK(F3817), "Date of Birth Empty", ISBLANK(G3817), "NI Number Empty", ISBLANK(H3817), "Check In Date Empty", ISBLANK(J3817), "HB Claim Ref Number Empty", ISBLANK(K3817), "Referral Agency Empty", ISBLANK(M3817), "Gender Empty", ISBLANK(N3817), "Religion Empty", ISBLANK(O3817), "Ethnicity Empty", ISBLANK(P3817), "Nationality Empty", ISBLANK(Q3817), "Disability Empty", ISBLANK(R3817), "Sexual Orientation Empty", ISBLANK(S3817), "Language Empty", ISBLANK(T3817), "Risk Assessment Empty", AND(G3817&lt;&gt;"",H3817&lt;&gt;""), IF(SUMPRODUCT(($G$2:$G$5000=G3817)*($H$2:$H$5000=H3817))&gt;1,"CONFLICT: NI and Check-in Date Already in Use","Correct"), TRUE, "Correct")</f>
        <v/>
      </c>
    </row>
    <row r="3818" spans="1:22" s="14" customFormat="1" x14ac:dyDescent="0.5">
      <c r="A3818" s="10"/>
      <c r="B3818" s="11"/>
      <c r="C3818" s="10"/>
      <c r="D3818" s="10"/>
      <c r="E3818" s="10"/>
      <c r="F3818" s="12"/>
      <c r="G3818" s="10"/>
      <c r="H3818" s="12"/>
      <c r="I3818" s="12"/>
      <c r="J3818" s="13"/>
      <c r="K3818" s="10"/>
      <c r="L3818" s="15" t="str">
        <f ca="1">IF(ISBLANK(F3818), "", DATEDIF(Tenants[[#This Row],[DateOfBirth]],TODAY(),"Y"))</f>
        <v/>
      </c>
      <c r="M3818" s="10"/>
      <c r="N3818" s="10"/>
      <c r="O3818" s="10"/>
      <c r="P3818" s="10"/>
      <c r="Q3818" s="10"/>
      <c r="R3818" s="10"/>
      <c r="S3818" s="10"/>
      <c r="T3818" s="10"/>
      <c r="U3818" s="16" t="str">
        <f t="shared" si="60"/>
        <v/>
      </c>
      <c r="V3818" s="16" t="str" cm="1">
        <f t="array" ref="V3818">_xlfn.IFS(AND(ISBLANK(A3818), OR(B3818&lt;&gt;"",C3818&lt;&gt;"",E3818&lt;&gt;"",F3818&lt;&gt;"",G3818&lt;&gt;"",H3818&lt;&gt;"",J3818&lt;&gt;"",K3818&lt;&gt;"",M3818&lt;&gt;"",N3818&lt;&gt;"",O3818&lt;&gt;"",P3818&lt;&gt;"",Q3818&lt;&gt;"",R3818&lt;&gt;"",S3818&lt;&gt;"",T3818&lt;&gt;"",)), "Address Empty", ISBLANK(A3818), "", ISBLANK(B3818), "Room Number Empty", ISBLANK(C3818), "First Name Empty", ISBLANK(E3818), "Last Name Empty", ISBLANK(F3818), "Date of Birth Empty", ISBLANK(G3818), "NI Number Empty", ISBLANK(H3818), "Check In Date Empty", ISBLANK(J3818), "HB Claim Ref Number Empty", ISBLANK(K3818), "Referral Agency Empty", ISBLANK(M3818), "Gender Empty", ISBLANK(N3818), "Religion Empty", ISBLANK(O3818), "Ethnicity Empty", ISBLANK(P3818), "Nationality Empty", ISBLANK(Q3818), "Disability Empty", ISBLANK(R3818), "Sexual Orientation Empty", ISBLANK(S3818), "Language Empty", ISBLANK(T3818), "Risk Assessment Empty", AND(G3818&lt;&gt;"",H3818&lt;&gt;""), IF(SUMPRODUCT(($G$2:$G$5000=G3818)*($H$2:$H$5000=H3818))&gt;1,"CONFLICT: NI and Check-in Date Already in Use","Correct"), TRUE, "Correct")</f>
        <v/>
      </c>
    </row>
    <row r="3819" spans="1:22" s="14" customFormat="1" x14ac:dyDescent="0.5">
      <c r="A3819" s="10"/>
      <c r="B3819" s="11"/>
      <c r="C3819" s="10"/>
      <c r="D3819" s="10"/>
      <c r="E3819" s="10"/>
      <c r="F3819" s="12"/>
      <c r="G3819" s="10"/>
      <c r="H3819" s="12"/>
      <c r="I3819" s="12"/>
      <c r="J3819" s="13"/>
      <c r="K3819" s="10"/>
      <c r="L3819" s="15" t="str">
        <f ca="1">IF(ISBLANK(F3819), "", DATEDIF(Tenants[[#This Row],[DateOfBirth]],TODAY(),"Y"))</f>
        <v/>
      </c>
      <c r="M3819" s="10"/>
      <c r="N3819" s="10"/>
      <c r="O3819" s="10"/>
      <c r="P3819" s="10"/>
      <c r="Q3819" s="10"/>
      <c r="R3819" s="10"/>
      <c r="S3819" s="10"/>
      <c r="T3819" s="10"/>
      <c r="U3819" s="16" t="str">
        <f t="shared" si="60"/>
        <v/>
      </c>
      <c r="V3819" s="16" t="str" cm="1">
        <f t="array" ref="V3819">_xlfn.IFS(AND(ISBLANK(A3819), OR(B3819&lt;&gt;"",C3819&lt;&gt;"",E3819&lt;&gt;"",F3819&lt;&gt;"",G3819&lt;&gt;"",H3819&lt;&gt;"",J3819&lt;&gt;"",K3819&lt;&gt;"",M3819&lt;&gt;"",N3819&lt;&gt;"",O3819&lt;&gt;"",P3819&lt;&gt;"",Q3819&lt;&gt;"",R3819&lt;&gt;"",S3819&lt;&gt;"",T3819&lt;&gt;"",)), "Address Empty", ISBLANK(A3819), "", ISBLANK(B3819), "Room Number Empty", ISBLANK(C3819), "First Name Empty", ISBLANK(E3819), "Last Name Empty", ISBLANK(F3819), "Date of Birth Empty", ISBLANK(G3819), "NI Number Empty", ISBLANK(H3819), "Check In Date Empty", ISBLANK(J3819), "HB Claim Ref Number Empty", ISBLANK(K3819), "Referral Agency Empty", ISBLANK(M3819), "Gender Empty", ISBLANK(N3819), "Religion Empty", ISBLANK(O3819), "Ethnicity Empty", ISBLANK(P3819), "Nationality Empty", ISBLANK(Q3819), "Disability Empty", ISBLANK(R3819), "Sexual Orientation Empty", ISBLANK(S3819), "Language Empty", ISBLANK(T3819), "Risk Assessment Empty", AND(G3819&lt;&gt;"",H3819&lt;&gt;""), IF(SUMPRODUCT(($G$2:$G$5000=G3819)*($H$2:$H$5000=H3819))&gt;1,"CONFLICT: NI and Check-in Date Already in Use","Correct"), TRUE, "Correct")</f>
        <v/>
      </c>
    </row>
    <row r="3820" spans="1:22" s="14" customFormat="1" x14ac:dyDescent="0.5">
      <c r="A3820" s="10"/>
      <c r="B3820" s="11"/>
      <c r="C3820" s="10"/>
      <c r="D3820" s="10"/>
      <c r="E3820" s="10"/>
      <c r="F3820" s="12"/>
      <c r="G3820" s="10"/>
      <c r="H3820" s="12"/>
      <c r="I3820" s="12"/>
      <c r="J3820" s="13"/>
      <c r="K3820" s="10"/>
      <c r="L3820" s="15" t="str">
        <f ca="1">IF(ISBLANK(F3820), "", DATEDIF(Tenants[[#This Row],[DateOfBirth]],TODAY(),"Y"))</f>
        <v/>
      </c>
      <c r="M3820" s="10"/>
      <c r="N3820" s="10"/>
      <c r="O3820" s="10"/>
      <c r="P3820" s="10"/>
      <c r="Q3820" s="10"/>
      <c r="R3820" s="10"/>
      <c r="S3820" s="10"/>
      <c r="T3820" s="10"/>
      <c r="U3820" s="16" t="str">
        <f t="shared" ref="U3820:U3883" si="61">IF(AND(ISBLANK(H3820),ISBLANK(I3820)),"",IF(ISBLANK(I3820),"ONGOING",DATEDIF(H3820,I3820,"Y")&amp;" YEAR(S) "&amp;DATEDIF(H3820,I3820,"YM")&amp;" MONTH(S)"))</f>
        <v/>
      </c>
      <c r="V3820" s="16" t="str" cm="1">
        <f t="array" ref="V3820">_xlfn.IFS(AND(ISBLANK(A3820), OR(B3820&lt;&gt;"",C3820&lt;&gt;"",E3820&lt;&gt;"",F3820&lt;&gt;"",G3820&lt;&gt;"",H3820&lt;&gt;"",J3820&lt;&gt;"",K3820&lt;&gt;"",M3820&lt;&gt;"",N3820&lt;&gt;"",O3820&lt;&gt;"",P3820&lt;&gt;"",Q3820&lt;&gt;"",R3820&lt;&gt;"",S3820&lt;&gt;"",T3820&lt;&gt;"",)), "Address Empty", ISBLANK(A3820), "", ISBLANK(B3820), "Room Number Empty", ISBLANK(C3820), "First Name Empty", ISBLANK(E3820), "Last Name Empty", ISBLANK(F3820), "Date of Birth Empty", ISBLANK(G3820), "NI Number Empty", ISBLANK(H3820), "Check In Date Empty", ISBLANK(J3820), "HB Claim Ref Number Empty", ISBLANK(K3820), "Referral Agency Empty", ISBLANK(M3820), "Gender Empty", ISBLANK(N3820), "Religion Empty", ISBLANK(O3820), "Ethnicity Empty", ISBLANK(P3820), "Nationality Empty", ISBLANK(Q3820), "Disability Empty", ISBLANK(R3820), "Sexual Orientation Empty", ISBLANK(S3820), "Language Empty", ISBLANK(T3820), "Risk Assessment Empty", AND(G3820&lt;&gt;"",H3820&lt;&gt;""), IF(SUMPRODUCT(($G$2:$G$5000=G3820)*($H$2:$H$5000=H3820))&gt;1,"CONFLICT: NI and Check-in Date Already in Use","Correct"), TRUE, "Correct")</f>
        <v/>
      </c>
    </row>
    <row r="3821" spans="1:22" s="14" customFormat="1" x14ac:dyDescent="0.5">
      <c r="A3821" s="10"/>
      <c r="B3821" s="11"/>
      <c r="C3821" s="10"/>
      <c r="D3821" s="10"/>
      <c r="E3821" s="10"/>
      <c r="F3821" s="12"/>
      <c r="G3821" s="10"/>
      <c r="H3821" s="12"/>
      <c r="I3821" s="12"/>
      <c r="J3821" s="13"/>
      <c r="K3821" s="10"/>
      <c r="L3821" s="15" t="str">
        <f ca="1">IF(ISBLANK(F3821), "", DATEDIF(Tenants[[#This Row],[DateOfBirth]],TODAY(),"Y"))</f>
        <v/>
      </c>
      <c r="M3821" s="10"/>
      <c r="N3821" s="10"/>
      <c r="O3821" s="10"/>
      <c r="P3821" s="10"/>
      <c r="Q3821" s="10"/>
      <c r="R3821" s="10"/>
      <c r="S3821" s="10"/>
      <c r="T3821" s="10"/>
      <c r="U3821" s="16" t="str">
        <f t="shared" si="61"/>
        <v/>
      </c>
      <c r="V3821" s="16" t="str" cm="1">
        <f t="array" ref="V3821">_xlfn.IFS(AND(ISBLANK(A3821), OR(B3821&lt;&gt;"",C3821&lt;&gt;"",E3821&lt;&gt;"",F3821&lt;&gt;"",G3821&lt;&gt;"",H3821&lt;&gt;"",J3821&lt;&gt;"",K3821&lt;&gt;"",M3821&lt;&gt;"",N3821&lt;&gt;"",O3821&lt;&gt;"",P3821&lt;&gt;"",Q3821&lt;&gt;"",R3821&lt;&gt;"",S3821&lt;&gt;"",T3821&lt;&gt;"",)), "Address Empty", ISBLANK(A3821), "", ISBLANK(B3821), "Room Number Empty", ISBLANK(C3821), "First Name Empty", ISBLANK(E3821), "Last Name Empty", ISBLANK(F3821), "Date of Birth Empty", ISBLANK(G3821), "NI Number Empty", ISBLANK(H3821), "Check In Date Empty", ISBLANK(J3821), "HB Claim Ref Number Empty", ISBLANK(K3821), "Referral Agency Empty", ISBLANK(M3821), "Gender Empty", ISBLANK(N3821), "Religion Empty", ISBLANK(O3821), "Ethnicity Empty", ISBLANK(P3821), "Nationality Empty", ISBLANK(Q3821), "Disability Empty", ISBLANK(R3821), "Sexual Orientation Empty", ISBLANK(S3821), "Language Empty", ISBLANK(T3821), "Risk Assessment Empty", AND(G3821&lt;&gt;"",H3821&lt;&gt;""), IF(SUMPRODUCT(($G$2:$G$5000=G3821)*($H$2:$H$5000=H3821))&gt;1,"CONFLICT: NI and Check-in Date Already in Use","Correct"), TRUE, "Correct")</f>
        <v/>
      </c>
    </row>
    <row r="3822" spans="1:22" s="14" customFormat="1" x14ac:dyDescent="0.5">
      <c r="A3822" s="10"/>
      <c r="B3822" s="11"/>
      <c r="C3822" s="10"/>
      <c r="D3822" s="10"/>
      <c r="E3822" s="10"/>
      <c r="F3822" s="12"/>
      <c r="G3822" s="10"/>
      <c r="H3822" s="12"/>
      <c r="I3822" s="12"/>
      <c r="J3822" s="13"/>
      <c r="K3822" s="10"/>
      <c r="L3822" s="15" t="str">
        <f ca="1">IF(ISBLANK(F3822), "", DATEDIF(Tenants[[#This Row],[DateOfBirth]],TODAY(),"Y"))</f>
        <v/>
      </c>
      <c r="M3822" s="10"/>
      <c r="N3822" s="10"/>
      <c r="O3822" s="10"/>
      <c r="P3822" s="10"/>
      <c r="Q3822" s="10"/>
      <c r="R3822" s="10"/>
      <c r="S3822" s="10"/>
      <c r="T3822" s="10"/>
      <c r="U3822" s="16" t="str">
        <f t="shared" si="61"/>
        <v/>
      </c>
      <c r="V3822" s="16" t="str" cm="1">
        <f t="array" ref="V3822">_xlfn.IFS(AND(ISBLANK(A3822), OR(B3822&lt;&gt;"",C3822&lt;&gt;"",E3822&lt;&gt;"",F3822&lt;&gt;"",G3822&lt;&gt;"",H3822&lt;&gt;"",J3822&lt;&gt;"",K3822&lt;&gt;"",M3822&lt;&gt;"",N3822&lt;&gt;"",O3822&lt;&gt;"",P3822&lt;&gt;"",Q3822&lt;&gt;"",R3822&lt;&gt;"",S3822&lt;&gt;"",T3822&lt;&gt;"",)), "Address Empty", ISBLANK(A3822), "", ISBLANK(B3822), "Room Number Empty", ISBLANK(C3822), "First Name Empty", ISBLANK(E3822), "Last Name Empty", ISBLANK(F3822), "Date of Birth Empty", ISBLANK(G3822), "NI Number Empty", ISBLANK(H3822), "Check In Date Empty", ISBLANK(J3822), "HB Claim Ref Number Empty", ISBLANK(K3822), "Referral Agency Empty", ISBLANK(M3822), "Gender Empty", ISBLANK(N3822), "Religion Empty", ISBLANK(O3822), "Ethnicity Empty", ISBLANK(P3822), "Nationality Empty", ISBLANK(Q3822), "Disability Empty", ISBLANK(R3822), "Sexual Orientation Empty", ISBLANK(S3822), "Language Empty", ISBLANK(T3822), "Risk Assessment Empty", AND(G3822&lt;&gt;"",H3822&lt;&gt;""), IF(SUMPRODUCT(($G$2:$G$5000=G3822)*($H$2:$H$5000=H3822))&gt;1,"CONFLICT: NI and Check-in Date Already in Use","Correct"), TRUE, "Correct")</f>
        <v/>
      </c>
    </row>
    <row r="3823" spans="1:22" s="14" customFormat="1" x14ac:dyDescent="0.5">
      <c r="A3823" s="10"/>
      <c r="B3823" s="11"/>
      <c r="C3823" s="10"/>
      <c r="D3823" s="10"/>
      <c r="E3823" s="10"/>
      <c r="F3823" s="12"/>
      <c r="G3823" s="10"/>
      <c r="H3823" s="12"/>
      <c r="I3823" s="12"/>
      <c r="J3823" s="13"/>
      <c r="K3823" s="10"/>
      <c r="L3823" s="15" t="str">
        <f ca="1">IF(ISBLANK(F3823), "", DATEDIF(Tenants[[#This Row],[DateOfBirth]],TODAY(),"Y"))</f>
        <v/>
      </c>
      <c r="M3823" s="10"/>
      <c r="N3823" s="10"/>
      <c r="O3823" s="10"/>
      <c r="P3823" s="10"/>
      <c r="Q3823" s="10"/>
      <c r="R3823" s="10"/>
      <c r="S3823" s="10"/>
      <c r="T3823" s="10"/>
      <c r="U3823" s="16" t="str">
        <f t="shared" si="61"/>
        <v/>
      </c>
      <c r="V3823" s="16" t="str" cm="1">
        <f t="array" ref="V3823">_xlfn.IFS(AND(ISBLANK(A3823), OR(B3823&lt;&gt;"",C3823&lt;&gt;"",E3823&lt;&gt;"",F3823&lt;&gt;"",G3823&lt;&gt;"",H3823&lt;&gt;"",J3823&lt;&gt;"",K3823&lt;&gt;"",M3823&lt;&gt;"",N3823&lt;&gt;"",O3823&lt;&gt;"",P3823&lt;&gt;"",Q3823&lt;&gt;"",R3823&lt;&gt;"",S3823&lt;&gt;"",T3823&lt;&gt;"",)), "Address Empty", ISBLANK(A3823), "", ISBLANK(B3823), "Room Number Empty", ISBLANK(C3823), "First Name Empty", ISBLANK(E3823), "Last Name Empty", ISBLANK(F3823), "Date of Birth Empty", ISBLANK(G3823), "NI Number Empty", ISBLANK(H3823), "Check In Date Empty", ISBLANK(J3823), "HB Claim Ref Number Empty", ISBLANK(K3823), "Referral Agency Empty", ISBLANK(M3823), "Gender Empty", ISBLANK(N3823), "Religion Empty", ISBLANK(O3823), "Ethnicity Empty", ISBLANK(P3823), "Nationality Empty", ISBLANK(Q3823), "Disability Empty", ISBLANK(R3823), "Sexual Orientation Empty", ISBLANK(S3823), "Language Empty", ISBLANK(T3823), "Risk Assessment Empty", AND(G3823&lt;&gt;"",H3823&lt;&gt;""), IF(SUMPRODUCT(($G$2:$G$5000=G3823)*($H$2:$H$5000=H3823))&gt;1,"CONFLICT: NI and Check-in Date Already in Use","Correct"), TRUE, "Correct")</f>
        <v/>
      </c>
    </row>
    <row r="3824" spans="1:22" s="14" customFormat="1" x14ac:dyDescent="0.5">
      <c r="A3824" s="10"/>
      <c r="B3824" s="11"/>
      <c r="C3824" s="10"/>
      <c r="D3824" s="10"/>
      <c r="E3824" s="10"/>
      <c r="F3824" s="12"/>
      <c r="G3824" s="10"/>
      <c r="H3824" s="12"/>
      <c r="I3824" s="12"/>
      <c r="J3824" s="13"/>
      <c r="K3824" s="10"/>
      <c r="L3824" s="15" t="str">
        <f ca="1">IF(ISBLANK(F3824), "", DATEDIF(Tenants[[#This Row],[DateOfBirth]],TODAY(),"Y"))</f>
        <v/>
      </c>
      <c r="M3824" s="10"/>
      <c r="N3824" s="10"/>
      <c r="O3824" s="10"/>
      <c r="P3824" s="10"/>
      <c r="Q3824" s="10"/>
      <c r="R3824" s="10"/>
      <c r="S3824" s="10"/>
      <c r="T3824" s="10"/>
      <c r="U3824" s="16" t="str">
        <f t="shared" si="61"/>
        <v/>
      </c>
      <c r="V3824" s="16" t="str" cm="1">
        <f t="array" ref="V3824">_xlfn.IFS(AND(ISBLANK(A3824), OR(B3824&lt;&gt;"",C3824&lt;&gt;"",E3824&lt;&gt;"",F3824&lt;&gt;"",G3824&lt;&gt;"",H3824&lt;&gt;"",J3824&lt;&gt;"",K3824&lt;&gt;"",M3824&lt;&gt;"",N3824&lt;&gt;"",O3824&lt;&gt;"",P3824&lt;&gt;"",Q3824&lt;&gt;"",R3824&lt;&gt;"",S3824&lt;&gt;"",T3824&lt;&gt;"",)), "Address Empty", ISBLANK(A3824), "", ISBLANK(B3824), "Room Number Empty", ISBLANK(C3824), "First Name Empty", ISBLANK(E3824), "Last Name Empty", ISBLANK(F3824), "Date of Birth Empty", ISBLANK(G3824), "NI Number Empty", ISBLANK(H3824), "Check In Date Empty", ISBLANK(J3824), "HB Claim Ref Number Empty", ISBLANK(K3824), "Referral Agency Empty", ISBLANK(M3824), "Gender Empty", ISBLANK(N3824), "Religion Empty", ISBLANK(O3824), "Ethnicity Empty", ISBLANK(P3824), "Nationality Empty", ISBLANK(Q3824), "Disability Empty", ISBLANK(R3824), "Sexual Orientation Empty", ISBLANK(S3824), "Language Empty", ISBLANK(T3824), "Risk Assessment Empty", AND(G3824&lt;&gt;"",H3824&lt;&gt;""), IF(SUMPRODUCT(($G$2:$G$5000=G3824)*($H$2:$H$5000=H3824))&gt;1,"CONFLICT: NI and Check-in Date Already in Use","Correct"), TRUE, "Correct")</f>
        <v/>
      </c>
    </row>
    <row r="3825" spans="1:22" s="14" customFormat="1" x14ac:dyDescent="0.5">
      <c r="A3825" s="10"/>
      <c r="B3825" s="11"/>
      <c r="C3825" s="10"/>
      <c r="D3825" s="10"/>
      <c r="E3825" s="10"/>
      <c r="F3825" s="12"/>
      <c r="G3825" s="10"/>
      <c r="H3825" s="12"/>
      <c r="I3825" s="12"/>
      <c r="J3825" s="13"/>
      <c r="K3825" s="10"/>
      <c r="L3825" s="15" t="str">
        <f ca="1">IF(ISBLANK(F3825), "", DATEDIF(Tenants[[#This Row],[DateOfBirth]],TODAY(),"Y"))</f>
        <v/>
      </c>
      <c r="M3825" s="10"/>
      <c r="N3825" s="10"/>
      <c r="O3825" s="10"/>
      <c r="P3825" s="10"/>
      <c r="Q3825" s="10"/>
      <c r="R3825" s="10"/>
      <c r="S3825" s="10"/>
      <c r="T3825" s="10"/>
      <c r="U3825" s="16" t="str">
        <f t="shared" si="61"/>
        <v/>
      </c>
      <c r="V3825" s="16" t="str" cm="1">
        <f t="array" ref="V3825">_xlfn.IFS(AND(ISBLANK(A3825), OR(B3825&lt;&gt;"",C3825&lt;&gt;"",E3825&lt;&gt;"",F3825&lt;&gt;"",G3825&lt;&gt;"",H3825&lt;&gt;"",J3825&lt;&gt;"",K3825&lt;&gt;"",M3825&lt;&gt;"",N3825&lt;&gt;"",O3825&lt;&gt;"",P3825&lt;&gt;"",Q3825&lt;&gt;"",R3825&lt;&gt;"",S3825&lt;&gt;"",T3825&lt;&gt;"",)), "Address Empty", ISBLANK(A3825), "", ISBLANK(B3825), "Room Number Empty", ISBLANK(C3825), "First Name Empty", ISBLANK(E3825), "Last Name Empty", ISBLANK(F3825), "Date of Birth Empty", ISBLANK(G3825), "NI Number Empty", ISBLANK(H3825), "Check In Date Empty", ISBLANK(J3825), "HB Claim Ref Number Empty", ISBLANK(K3825), "Referral Agency Empty", ISBLANK(M3825), "Gender Empty", ISBLANK(N3825), "Religion Empty", ISBLANK(O3825), "Ethnicity Empty", ISBLANK(P3825), "Nationality Empty", ISBLANK(Q3825), "Disability Empty", ISBLANK(R3825), "Sexual Orientation Empty", ISBLANK(S3825), "Language Empty", ISBLANK(T3825), "Risk Assessment Empty", AND(G3825&lt;&gt;"",H3825&lt;&gt;""), IF(SUMPRODUCT(($G$2:$G$5000=G3825)*($H$2:$H$5000=H3825))&gt;1,"CONFLICT: NI and Check-in Date Already in Use","Correct"), TRUE, "Correct")</f>
        <v/>
      </c>
    </row>
    <row r="3826" spans="1:22" s="14" customFormat="1" x14ac:dyDescent="0.5">
      <c r="A3826" s="10"/>
      <c r="B3826" s="11"/>
      <c r="C3826" s="10"/>
      <c r="D3826" s="10"/>
      <c r="E3826" s="10"/>
      <c r="F3826" s="12"/>
      <c r="G3826" s="10"/>
      <c r="H3826" s="12"/>
      <c r="I3826" s="12"/>
      <c r="J3826" s="13"/>
      <c r="K3826" s="10"/>
      <c r="L3826" s="15" t="str">
        <f ca="1">IF(ISBLANK(F3826), "", DATEDIF(Tenants[[#This Row],[DateOfBirth]],TODAY(),"Y"))</f>
        <v/>
      </c>
      <c r="M3826" s="10"/>
      <c r="N3826" s="10"/>
      <c r="O3826" s="10"/>
      <c r="P3826" s="10"/>
      <c r="Q3826" s="10"/>
      <c r="R3826" s="10"/>
      <c r="S3826" s="10"/>
      <c r="T3826" s="10"/>
      <c r="U3826" s="16" t="str">
        <f t="shared" si="61"/>
        <v/>
      </c>
      <c r="V3826" s="16" t="str" cm="1">
        <f t="array" ref="V3826">_xlfn.IFS(AND(ISBLANK(A3826), OR(B3826&lt;&gt;"",C3826&lt;&gt;"",E3826&lt;&gt;"",F3826&lt;&gt;"",G3826&lt;&gt;"",H3826&lt;&gt;"",J3826&lt;&gt;"",K3826&lt;&gt;"",M3826&lt;&gt;"",N3826&lt;&gt;"",O3826&lt;&gt;"",P3826&lt;&gt;"",Q3826&lt;&gt;"",R3826&lt;&gt;"",S3826&lt;&gt;"",T3826&lt;&gt;"",)), "Address Empty", ISBLANK(A3826), "", ISBLANK(B3826), "Room Number Empty", ISBLANK(C3826), "First Name Empty", ISBLANK(E3826), "Last Name Empty", ISBLANK(F3826), "Date of Birth Empty", ISBLANK(G3826), "NI Number Empty", ISBLANK(H3826), "Check In Date Empty", ISBLANK(J3826), "HB Claim Ref Number Empty", ISBLANK(K3826), "Referral Agency Empty", ISBLANK(M3826), "Gender Empty", ISBLANK(N3826), "Religion Empty", ISBLANK(O3826), "Ethnicity Empty", ISBLANK(P3826), "Nationality Empty", ISBLANK(Q3826), "Disability Empty", ISBLANK(R3826), "Sexual Orientation Empty", ISBLANK(S3826), "Language Empty", ISBLANK(T3826), "Risk Assessment Empty", AND(G3826&lt;&gt;"",H3826&lt;&gt;""), IF(SUMPRODUCT(($G$2:$G$5000=G3826)*($H$2:$H$5000=H3826))&gt;1,"CONFLICT: NI and Check-in Date Already in Use","Correct"), TRUE, "Correct")</f>
        <v/>
      </c>
    </row>
    <row r="3827" spans="1:22" s="14" customFormat="1" x14ac:dyDescent="0.5">
      <c r="A3827" s="10"/>
      <c r="B3827" s="11"/>
      <c r="C3827" s="10"/>
      <c r="D3827" s="10"/>
      <c r="E3827" s="10"/>
      <c r="F3827" s="12"/>
      <c r="G3827" s="10"/>
      <c r="H3827" s="12"/>
      <c r="I3827" s="12"/>
      <c r="J3827" s="13"/>
      <c r="K3827" s="10"/>
      <c r="L3827" s="15" t="str">
        <f ca="1">IF(ISBLANK(F3827), "", DATEDIF(Tenants[[#This Row],[DateOfBirth]],TODAY(),"Y"))</f>
        <v/>
      </c>
      <c r="M3827" s="10"/>
      <c r="N3827" s="10"/>
      <c r="O3827" s="10"/>
      <c r="P3827" s="10"/>
      <c r="Q3827" s="10"/>
      <c r="R3827" s="10"/>
      <c r="S3827" s="10"/>
      <c r="T3827" s="10"/>
      <c r="U3827" s="16" t="str">
        <f t="shared" si="61"/>
        <v/>
      </c>
      <c r="V3827" s="16" t="str" cm="1">
        <f t="array" ref="V3827">_xlfn.IFS(AND(ISBLANK(A3827), OR(B3827&lt;&gt;"",C3827&lt;&gt;"",E3827&lt;&gt;"",F3827&lt;&gt;"",G3827&lt;&gt;"",H3827&lt;&gt;"",J3827&lt;&gt;"",K3827&lt;&gt;"",M3827&lt;&gt;"",N3827&lt;&gt;"",O3827&lt;&gt;"",P3827&lt;&gt;"",Q3827&lt;&gt;"",R3827&lt;&gt;"",S3827&lt;&gt;"",T3827&lt;&gt;"",)), "Address Empty", ISBLANK(A3827), "", ISBLANK(B3827), "Room Number Empty", ISBLANK(C3827), "First Name Empty", ISBLANK(E3827), "Last Name Empty", ISBLANK(F3827), "Date of Birth Empty", ISBLANK(G3827), "NI Number Empty", ISBLANK(H3827), "Check In Date Empty", ISBLANK(J3827), "HB Claim Ref Number Empty", ISBLANK(K3827), "Referral Agency Empty", ISBLANK(M3827), "Gender Empty", ISBLANK(N3827), "Religion Empty", ISBLANK(O3827), "Ethnicity Empty", ISBLANK(P3827), "Nationality Empty", ISBLANK(Q3827), "Disability Empty", ISBLANK(R3827), "Sexual Orientation Empty", ISBLANK(S3827), "Language Empty", ISBLANK(T3827), "Risk Assessment Empty", AND(G3827&lt;&gt;"",H3827&lt;&gt;""), IF(SUMPRODUCT(($G$2:$G$5000=G3827)*($H$2:$H$5000=H3827))&gt;1,"CONFLICT: NI and Check-in Date Already in Use","Correct"), TRUE, "Correct")</f>
        <v/>
      </c>
    </row>
    <row r="3828" spans="1:22" s="14" customFormat="1" x14ac:dyDescent="0.5">
      <c r="A3828" s="10"/>
      <c r="B3828" s="11"/>
      <c r="C3828" s="10"/>
      <c r="D3828" s="10"/>
      <c r="E3828" s="10"/>
      <c r="F3828" s="12"/>
      <c r="G3828" s="10"/>
      <c r="H3828" s="12"/>
      <c r="I3828" s="12"/>
      <c r="J3828" s="13"/>
      <c r="K3828" s="10"/>
      <c r="L3828" s="15" t="str">
        <f ca="1">IF(ISBLANK(F3828), "", DATEDIF(Tenants[[#This Row],[DateOfBirth]],TODAY(),"Y"))</f>
        <v/>
      </c>
      <c r="M3828" s="10"/>
      <c r="N3828" s="10"/>
      <c r="O3828" s="10"/>
      <c r="P3828" s="10"/>
      <c r="Q3828" s="10"/>
      <c r="R3828" s="10"/>
      <c r="S3828" s="10"/>
      <c r="T3828" s="10"/>
      <c r="U3828" s="16" t="str">
        <f t="shared" si="61"/>
        <v/>
      </c>
      <c r="V3828" s="16" t="str" cm="1">
        <f t="array" ref="V3828">_xlfn.IFS(AND(ISBLANK(A3828), OR(B3828&lt;&gt;"",C3828&lt;&gt;"",E3828&lt;&gt;"",F3828&lt;&gt;"",G3828&lt;&gt;"",H3828&lt;&gt;"",J3828&lt;&gt;"",K3828&lt;&gt;"",M3828&lt;&gt;"",N3828&lt;&gt;"",O3828&lt;&gt;"",P3828&lt;&gt;"",Q3828&lt;&gt;"",R3828&lt;&gt;"",S3828&lt;&gt;"",T3828&lt;&gt;"",)), "Address Empty", ISBLANK(A3828), "", ISBLANK(B3828), "Room Number Empty", ISBLANK(C3828), "First Name Empty", ISBLANK(E3828), "Last Name Empty", ISBLANK(F3828), "Date of Birth Empty", ISBLANK(G3828), "NI Number Empty", ISBLANK(H3828), "Check In Date Empty", ISBLANK(J3828), "HB Claim Ref Number Empty", ISBLANK(K3828), "Referral Agency Empty", ISBLANK(M3828), "Gender Empty", ISBLANK(N3828), "Religion Empty", ISBLANK(O3828), "Ethnicity Empty", ISBLANK(P3828), "Nationality Empty", ISBLANK(Q3828), "Disability Empty", ISBLANK(R3828), "Sexual Orientation Empty", ISBLANK(S3828), "Language Empty", ISBLANK(T3828), "Risk Assessment Empty", AND(G3828&lt;&gt;"",H3828&lt;&gt;""), IF(SUMPRODUCT(($G$2:$G$5000=G3828)*($H$2:$H$5000=H3828))&gt;1,"CONFLICT: NI and Check-in Date Already in Use","Correct"), TRUE, "Correct")</f>
        <v/>
      </c>
    </row>
    <row r="3829" spans="1:22" s="14" customFormat="1" x14ac:dyDescent="0.5">
      <c r="A3829" s="10"/>
      <c r="B3829" s="11"/>
      <c r="C3829" s="10"/>
      <c r="D3829" s="10"/>
      <c r="E3829" s="10"/>
      <c r="F3829" s="12"/>
      <c r="G3829" s="10"/>
      <c r="H3829" s="12"/>
      <c r="I3829" s="12"/>
      <c r="J3829" s="13"/>
      <c r="K3829" s="10"/>
      <c r="L3829" s="15" t="str">
        <f ca="1">IF(ISBLANK(F3829), "", DATEDIF(Tenants[[#This Row],[DateOfBirth]],TODAY(),"Y"))</f>
        <v/>
      </c>
      <c r="M3829" s="10"/>
      <c r="N3829" s="10"/>
      <c r="O3829" s="10"/>
      <c r="P3829" s="10"/>
      <c r="Q3829" s="10"/>
      <c r="R3829" s="10"/>
      <c r="S3829" s="10"/>
      <c r="T3829" s="10"/>
      <c r="U3829" s="16" t="str">
        <f t="shared" si="61"/>
        <v/>
      </c>
      <c r="V3829" s="16" t="str" cm="1">
        <f t="array" ref="V3829">_xlfn.IFS(AND(ISBLANK(A3829), OR(B3829&lt;&gt;"",C3829&lt;&gt;"",E3829&lt;&gt;"",F3829&lt;&gt;"",G3829&lt;&gt;"",H3829&lt;&gt;"",J3829&lt;&gt;"",K3829&lt;&gt;"",M3829&lt;&gt;"",N3829&lt;&gt;"",O3829&lt;&gt;"",P3829&lt;&gt;"",Q3829&lt;&gt;"",R3829&lt;&gt;"",S3829&lt;&gt;"",T3829&lt;&gt;"",)), "Address Empty", ISBLANK(A3829), "", ISBLANK(B3829), "Room Number Empty", ISBLANK(C3829), "First Name Empty", ISBLANK(E3829), "Last Name Empty", ISBLANK(F3829), "Date of Birth Empty", ISBLANK(G3829), "NI Number Empty", ISBLANK(H3829), "Check In Date Empty", ISBLANK(J3829), "HB Claim Ref Number Empty", ISBLANK(K3829), "Referral Agency Empty", ISBLANK(M3829), "Gender Empty", ISBLANK(N3829), "Religion Empty", ISBLANK(O3829), "Ethnicity Empty", ISBLANK(P3829), "Nationality Empty", ISBLANK(Q3829), "Disability Empty", ISBLANK(R3829), "Sexual Orientation Empty", ISBLANK(S3829), "Language Empty", ISBLANK(T3829), "Risk Assessment Empty", AND(G3829&lt;&gt;"",H3829&lt;&gt;""), IF(SUMPRODUCT(($G$2:$G$5000=G3829)*($H$2:$H$5000=H3829))&gt;1,"CONFLICT: NI and Check-in Date Already in Use","Correct"), TRUE, "Correct")</f>
        <v/>
      </c>
    </row>
    <row r="3830" spans="1:22" s="14" customFormat="1" x14ac:dyDescent="0.5">
      <c r="A3830" s="10"/>
      <c r="B3830" s="11"/>
      <c r="C3830" s="10"/>
      <c r="D3830" s="10"/>
      <c r="E3830" s="10"/>
      <c r="F3830" s="12"/>
      <c r="G3830" s="10"/>
      <c r="H3830" s="12"/>
      <c r="I3830" s="12"/>
      <c r="J3830" s="13"/>
      <c r="K3830" s="10"/>
      <c r="L3830" s="15" t="str">
        <f ca="1">IF(ISBLANK(F3830), "", DATEDIF(Tenants[[#This Row],[DateOfBirth]],TODAY(),"Y"))</f>
        <v/>
      </c>
      <c r="M3830" s="10"/>
      <c r="N3830" s="10"/>
      <c r="O3830" s="10"/>
      <c r="P3830" s="10"/>
      <c r="Q3830" s="10"/>
      <c r="R3830" s="10"/>
      <c r="S3830" s="10"/>
      <c r="T3830" s="10"/>
      <c r="U3830" s="16" t="str">
        <f t="shared" si="61"/>
        <v/>
      </c>
      <c r="V3830" s="16" t="str" cm="1">
        <f t="array" ref="V3830">_xlfn.IFS(AND(ISBLANK(A3830), OR(B3830&lt;&gt;"",C3830&lt;&gt;"",E3830&lt;&gt;"",F3830&lt;&gt;"",G3830&lt;&gt;"",H3830&lt;&gt;"",J3830&lt;&gt;"",K3830&lt;&gt;"",M3830&lt;&gt;"",N3830&lt;&gt;"",O3830&lt;&gt;"",P3830&lt;&gt;"",Q3830&lt;&gt;"",R3830&lt;&gt;"",S3830&lt;&gt;"",T3830&lt;&gt;"",)), "Address Empty", ISBLANK(A3830), "", ISBLANK(B3830), "Room Number Empty", ISBLANK(C3830), "First Name Empty", ISBLANK(E3830), "Last Name Empty", ISBLANK(F3830), "Date of Birth Empty", ISBLANK(G3830), "NI Number Empty", ISBLANK(H3830), "Check In Date Empty", ISBLANK(J3830), "HB Claim Ref Number Empty", ISBLANK(K3830), "Referral Agency Empty", ISBLANK(M3830), "Gender Empty", ISBLANK(N3830), "Religion Empty", ISBLANK(O3830), "Ethnicity Empty", ISBLANK(P3830), "Nationality Empty", ISBLANK(Q3830), "Disability Empty", ISBLANK(R3830), "Sexual Orientation Empty", ISBLANK(S3830), "Language Empty", ISBLANK(T3830), "Risk Assessment Empty", AND(G3830&lt;&gt;"",H3830&lt;&gt;""), IF(SUMPRODUCT(($G$2:$G$5000=G3830)*($H$2:$H$5000=H3830))&gt;1,"CONFLICT: NI and Check-in Date Already in Use","Correct"), TRUE, "Correct")</f>
        <v/>
      </c>
    </row>
    <row r="3831" spans="1:22" s="14" customFormat="1" x14ac:dyDescent="0.5">
      <c r="A3831" s="10"/>
      <c r="B3831" s="11"/>
      <c r="C3831" s="10"/>
      <c r="D3831" s="10"/>
      <c r="E3831" s="10"/>
      <c r="F3831" s="12"/>
      <c r="G3831" s="10"/>
      <c r="H3831" s="12"/>
      <c r="I3831" s="12"/>
      <c r="J3831" s="13"/>
      <c r="K3831" s="10"/>
      <c r="L3831" s="15" t="str">
        <f ca="1">IF(ISBLANK(F3831), "", DATEDIF(Tenants[[#This Row],[DateOfBirth]],TODAY(),"Y"))</f>
        <v/>
      </c>
      <c r="M3831" s="10"/>
      <c r="N3831" s="10"/>
      <c r="O3831" s="10"/>
      <c r="P3831" s="10"/>
      <c r="Q3831" s="10"/>
      <c r="R3831" s="10"/>
      <c r="S3831" s="10"/>
      <c r="T3831" s="10"/>
      <c r="U3831" s="16" t="str">
        <f t="shared" si="61"/>
        <v/>
      </c>
      <c r="V3831" s="16" t="str" cm="1">
        <f t="array" ref="V3831">_xlfn.IFS(AND(ISBLANK(A3831), OR(B3831&lt;&gt;"",C3831&lt;&gt;"",E3831&lt;&gt;"",F3831&lt;&gt;"",G3831&lt;&gt;"",H3831&lt;&gt;"",J3831&lt;&gt;"",K3831&lt;&gt;"",M3831&lt;&gt;"",N3831&lt;&gt;"",O3831&lt;&gt;"",P3831&lt;&gt;"",Q3831&lt;&gt;"",R3831&lt;&gt;"",S3831&lt;&gt;"",T3831&lt;&gt;"",)), "Address Empty", ISBLANK(A3831), "", ISBLANK(B3831), "Room Number Empty", ISBLANK(C3831), "First Name Empty", ISBLANK(E3831), "Last Name Empty", ISBLANK(F3831), "Date of Birth Empty", ISBLANK(G3831), "NI Number Empty", ISBLANK(H3831), "Check In Date Empty", ISBLANK(J3831), "HB Claim Ref Number Empty", ISBLANK(K3831), "Referral Agency Empty", ISBLANK(M3831), "Gender Empty", ISBLANK(N3831), "Religion Empty", ISBLANK(O3831), "Ethnicity Empty", ISBLANK(P3831), "Nationality Empty", ISBLANK(Q3831), "Disability Empty", ISBLANK(R3831), "Sexual Orientation Empty", ISBLANK(S3831), "Language Empty", ISBLANK(T3831), "Risk Assessment Empty", AND(G3831&lt;&gt;"",H3831&lt;&gt;""), IF(SUMPRODUCT(($G$2:$G$5000=G3831)*($H$2:$H$5000=H3831))&gt;1,"CONFLICT: NI and Check-in Date Already in Use","Correct"), TRUE, "Correct")</f>
        <v/>
      </c>
    </row>
    <row r="3832" spans="1:22" s="14" customFormat="1" x14ac:dyDescent="0.5">
      <c r="A3832" s="10"/>
      <c r="B3832" s="11"/>
      <c r="C3832" s="10"/>
      <c r="D3832" s="10"/>
      <c r="E3832" s="10"/>
      <c r="F3832" s="12"/>
      <c r="G3832" s="10"/>
      <c r="H3832" s="12"/>
      <c r="I3832" s="12"/>
      <c r="J3832" s="13"/>
      <c r="K3832" s="10"/>
      <c r="L3832" s="15" t="str">
        <f ca="1">IF(ISBLANK(F3832), "", DATEDIF(Tenants[[#This Row],[DateOfBirth]],TODAY(),"Y"))</f>
        <v/>
      </c>
      <c r="M3832" s="10"/>
      <c r="N3832" s="10"/>
      <c r="O3832" s="10"/>
      <c r="P3832" s="10"/>
      <c r="Q3832" s="10"/>
      <c r="R3832" s="10"/>
      <c r="S3832" s="10"/>
      <c r="T3832" s="10"/>
      <c r="U3832" s="16" t="str">
        <f t="shared" si="61"/>
        <v/>
      </c>
      <c r="V3832" s="16" t="str" cm="1">
        <f t="array" ref="V3832">_xlfn.IFS(AND(ISBLANK(A3832), OR(B3832&lt;&gt;"",C3832&lt;&gt;"",E3832&lt;&gt;"",F3832&lt;&gt;"",G3832&lt;&gt;"",H3832&lt;&gt;"",J3832&lt;&gt;"",K3832&lt;&gt;"",M3832&lt;&gt;"",N3832&lt;&gt;"",O3832&lt;&gt;"",P3832&lt;&gt;"",Q3832&lt;&gt;"",R3832&lt;&gt;"",S3832&lt;&gt;"",T3832&lt;&gt;"",)), "Address Empty", ISBLANK(A3832), "", ISBLANK(B3832), "Room Number Empty", ISBLANK(C3832), "First Name Empty", ISBLANK(E3832), "Last Name Empty", ISBLANK(F3832), "Date of Birth Empty", ISBLANK(G3832), "NI Number Empty", ISBLANK(H3832), "Check In Date Empty", ISBLANK(J3832), "HB Claim Ref Number Empty", ISBLANK(K3832), "Referral Agency Empty", ISBLANK(M3832), "Gender Empty", ISBLANK(N3832), "Religion Empty", ISBLANK(O3832), "Ethnicity Empty", ISBLANK(P3832), "Nationality Empty", ISBLANK(Q3832), "Disability Empty", ISBLANK(R3832), "Sexual Orientation Empty", ISBLANK(S3832), "Language Empty", ISBLANK(T3832), "Risk Assessment Empty", AND(G3832&lt;&gt;"",H3832&lt;&gt;""), IF(SUMPRODUCT(($G$2:$G$5000=G3832)*($H$2:$H$5000=H3832))&gt;1,"CONFLICT: NI and Check-in Date Already in Use","Correct"), TRUE, "Correct")</f>
        <v/>
      </c>
    </row>
    <row r="3833" spans="1:22" s="14" customFormat="1" x14ac:dyDescent="0.5">
      <c r="A3833" s="10"/>
      <c r="B3833" s="11"/>
      <c r="C3833" s="10"/>
      <c r="D3833" s="10"/>
      <c r="E3833" s="10"/>
      <c r="F3833" s="12"/>
      <c r="G3833" s="10"/>
      <c r="H3833" s="12"/>
      <c r="I3833" s="12"/>
      <c r="J3833" s="13"/>
      <c r="K3833" s="10"/>
      <c r="L3833" s="15" t="str">
        <f ca="1">IF(ISBLANK(F3833), "", DATEDIF(Tenants[[#This Row],[DateOfBirth]],TODAY(),"Y"))</f>
        <v/>
      </c>
      <c r="M3833" s="10"/>
      <c r="N3833" s="10"/>
      <c r="O3833" s="10"/>
      <c r="P3833" s="10"/>
      <c r="Q3833" s="10"/>
      <c r="R3833" s="10"/>
      <c r="S3833" s="10"/>
      <c r="T3833" s="10"/>
      <c r="U3833" s="16" t="str">
        <f t="shared" si="61"/>
        <v/>
      </c>
      <c r="V3833" s="16" t="str" cm="1">
        <f t="array" ref="V3833">_xlfn.IFS(AND(ISBLANK(A3833), OR(B3833&lt;&gt;"",C3833&lt;&gt;"",E3833&lt;&gt;"",F3833&lt;&gt;"",G3833&lt;&gt;"",H3833&lt;&gt;"",J3833&lt;&gt;"",K3833&lt;&gt;"",M3833&lt;&gt;"",N3833&lt;&gt;"",O3833&lt;&gt;"",P3833&lt;&gt;"",Q3833&lt;&gt;"",R3833&lt;&gt;"",S3833&lt;&gt;"",T3833&lt;&gt;"",)), "Address Empty", ISBLANK(A3833), "", ISBLANK(B3833), "Room Number Empty", ISBLANK(C3833), "First Name Empty", ISBLANK(E3833), "Last Name Empty", ISBLANK(F3833), "Date of Birth Empty", ISBLANK(G3833), "NI Number Empty", ISBLANK(H3833), "Check In Date Empty", ISBLANK(J3833), "HB Claim Ref Number Empty", ISBLANK(K3833), "Referral Agency Empty", ISBLANK(M3833), "Gender Empty", ISBLANK(N3833), "Religion Empty", ISBLANK(O3833), "Ethnicity Empty", ISBLANK(P3833), "Nationality Empty", ISBLANK(Q3833), "Disability Empty", ISBLANK(R3833), "Sexual Orientation Empty", ISBLANK(S3833), "Language Empty", ISBLANK(T3833), "Risk Assessment Empty", AND(G3833&lt;&gt;"",H3833&lt;&gt;""), IF(SUMPRODUCT(($G$2:$G$5000=G3833)*($H$2:$H$5000=H3833))&gt;1,"CONFLICT: NI and Check-in Date Already in Use","Correct"), TRUE, "Correct")</f>
        <v/>
      </c>
    </row>
    <row r="3834" spans="1:22" s="14" customFormat="1" x14ac:dyDescent="0.5">
      <c r="A3834" s="10"/>
      <c r="B3834" s="11"/>
      <c r="C3834" s="10"/>
      <c r="D3834" s="10"/>
      <c r="E3834" s="10"/>
      <c r="F3834" s="12"/>
      <c r="G3834" s="10"/>
      <c r="H3834" s="12"/>
      <c r="I3834" s="12"/>
      <c r="J3834" s="13"/>
      <c r="K3834" s="10"/>
      <c r="L3834" s="15" t="str">
        <f ca="1">IF(ISBLANK(F3834), "", DATEDIF(Tenants[[#This Row],[DateOfBirth]],TODAY(),"Y"))</f>
        <v/>
      </c>
      <c r="M3834" s="10"/>
      <c r="N3834" s="10"/>
      <c r="O3834" s="10"/>
      <c r="P3834" s="10"/>
      <c r="Q3834" s="10"/>
      <c r="R3834" s="10"/>
      <c r="S3834" s="10"/>
      <c r="T3834" s="10"/>
      <c r="U3834" s="16" t="str">
        <f t="shared" si="61"/>
        <v/>
      </c>
      <c r="V3834" s="16" t="str" cm="1">
        <f t="array" ref="V3834">_xlfn.IFS(AND(ISBLANK(A3834), OR(B3834&lt;&gt;"",C3834&lt;&gt;"",E3834&lt;&gt;"",F3834&lt;&gt;"",G3834&lt;&gt;"",H3834&lt;&gt;"",J3834&lt;&gt;"",K3834&lt;&gt;"",M3834&lt;&gt;"",N3834&lt;&gt;"",O3834&lt;&gt;"",P3834&lt;&gt;"",Q3834&lt;&gt;"",R3834&lt;&gt;"",S3834&lt;&gt;"",T3834&lt;&gt;"",)), "Address Empty", ISBLANK(A3834), "", ISBLANK(B3834), "Room Number Empty", ISBLANK(C3834), "First Name Empty", ISBLANK(E3834), "Last Name Empty", ISBLANK(F3834), "Date of Birth Empty", ISBLANK(G3834), "NI Number Empty", ISBLANK(H3834), "Check In Date Empty", ISBLANK(J3834), "HB Claim Ref Number Empty", ISBLANK(K3834), "Referral Agency Empty", ISBLANK(M3834), "Gender Empty", ISBLANK(N3834), "Religion Empty", ISBLANK(O3834), "Ethnicity Empty", ISBLANK(P3834), "Nationality Empty", ISBLANK(Q3834), "Disability Empty", ISBLANK(R3834), "Sexual Orientation Empty", ISBLANK(S3834), "Language Empty", ISBLANK(T3834), "Risk Assessment Empty", AND(G3834&lt;&gt;"",H3834&lt;&gt;""), IF(SUMPRODUCT(($G$2:$G$5000=G3834)*($H$2:$H$5000=H3834))&gt;1,"CONFLICT: NI and Check-in Date Already in Use","Correct"), TRUE, "Correct")</f>
        <v/>
      </c>
    </row>
    <row r="3835" spans="1:22" s="14" customFormat="1" x14ac:dyDescent="0.5">
      <c r="A3835" s="10"/>
      <c r="B3835" s="11"/>
      <c r="C3835" s="10"/>
      <c r="D3835" s="10"/>
      <c r="E3835" s="10"/>
      <c r="F3835" s="12"/>
      <c r="G3835" s="10"/>
      <c r="H3835" s="12"/>
      <c r="I3835" s="12"/>
      <c r="J3835" s="13"/>
      <c r="K3835" s="10"/>
      <c r="L3835" s="15" t="str">
        <f ca="1">IF(ISBLANK(F3835), "", DATEDIF(Tenants[[#This Row],[DateOfBirth]],TODAY(),"Y"))</f>
        <v/>
      </c>
      <c r="M3835" s="10"/>
      <c r="N3835" s="10"/>
      <c r="O3835" s="10"/>
      <c r="P3835" s="10"/>
      <c r="Q3835" s="10"/>
      <c r="R3835" s="10"/>
      <c r="S3835" s="10"/>
      <c r="T3835" s="10"/>
      <c r="U3835" s="16" t="str">
        <f t="shared" si="61"/>
        <v/>
      </c>
      <c r="V3835" s="16" t="str" cm="1">
        <f t="array" ref="V3835">_xlfn.IFS(AND(ISBLANK(A3835), OR(B3835&lt;&gt;"",C3835&lt;&gt;"",E3835&lt;&gt;"",F3835&lt;&gt;"",G3835&lt;&gt;"",H3835&lt;&gt;"",J3835&lt;&gt;"",K3835&lt;&gt;"",M3835&lt;&gt;"",N3835&lt;&gt;"",O3835&lt;&gt;"",P3835&lt;&gt;"",Q3835&lt;&gt;"",R3835&lt;&gt;"",S3835&lt;&gt;"",T3835&lt;&gt;"",)), "Address Empty", ISBLANK(A3835), "", ISBLANK(B3835), "Room Number Empty", ISBLANK(C3835), "First Name Empty", ISBLANK(E3835), "Last Name Empty", ISBLANK(F3835), "Date of Birth Empty", ISBLANK(G3835), "NI Number Empty", ISBLANK(H3835), "Check In Date Empty", ISBLANK(J3835), "HB Claim Ref Number Empty", ISBLANK(K3835), "Referral Agency Empty", ISBLANK(M3835), "Gender Empty", ISBLANK(N3835), "Religion Empty", ISBLANK(O3835), "Ethnicity Empty", ISBLANK(P3835), "Nationality Empty", ISBLANK(Q3835), "Disability Empty", ISBLANK(R3835), "Sexual Orientation Empty", ISBLANK(S3835), "Language Empty", ISBLANK(T3835), "Risk Assessment Empty", AND(G3835&lt;&gt;"",H3835&lt;&gt;""), IF(SUMPRODUCT(($G$2:$G$5000=G3835)*($H$2:$H$5000=H3835))&gt;1,"CONFLICT: NI and Check-in Date Already in Use","Correct"), TRUE, "Correct")</f>
        <v/>
      </c>
    </row>
    <row r="3836" spans="1:22" s="14" customFormat="1" x14ac:dyDescent="0.5">
      <c r="A3836" s="10"/>
      <c r="B3836" s="11"/>
      <c r="C3836" s="10"/>
      <c r="D3836" s="10"/>
      <c r="E3836" s="10"/>
      <c r="F3836" s="12"/>
      <c r="G3836" s="10"/>
      <c r="H3836" s="12"/>
      <c r="I3836" s="12"/>
      <c r="J3836" s="13"/>
      <c r="K3836" s="10"/>
      <c r="L3836" s="15" t="str">
        <f ca="1">IF(ISBLANK(F3836), "", DATEDIF(Tenants[[#This Row],[DateOfBirth]],TODAY(),"Y"))</f>
        <v/>
      </c>
      <c r="M3836" s="10"/>
      <c r="N3836" s="10"/>
      <c r="O3836" s="10"/>
      <c r="P3836" s="10"/>
      <c r="Q3836" s="10"/>
      <c r="R3836" s="10"/>
      <c r="S3836" s="10"/>
      <c r="T3836" s="10"/>
      <c r="U3836" s="16" t="str">
        <f t="shared" si="61"/>
        <v/>
      </c>
      <c r="V3836" s="16" t="str" cm="1">
        <f t="array" ref="V3836">_xlfn.IFS(AND(ISBLANK(A3836), OR(B3836&lt;&gt;"",C3836&lt;&gt;"",E3836&lt;&gt;"",F3836&lt;&gt;"",G3836&lt;&gt;"",H3836&lt;&gt;"",J3836&lt;&gt;"",K3836&lt;&gt;"",M3836&lt;&gt;"",N3836&lt;&gt;"",O3836&lt;&gt;"",P3836&lt;&gt;"",Q3836&lt;&gt;"",R3836&lt;&gt;"",S3836&lt;&gt;"",T3836&lt;&gt;"",)), "Address Empty", ISBLANK(A3836), "", ISBLANK(B3836), "Room Number Empty", ISBLANK(C3836), "First Name Empty", ISBLANK(E3836), "Last Name Empty", ISBLANK(F3836), "Date of Birth Empty", ISBLANK(G3836), "NI Number Empty", ISBLANK(H3836), "Check In Date Empty", ISBLANK(J3836), "HB Claim Ref Number Empty", ISBLANK(K3836), "Referral Agency Empty", ISBLANK(M3836), "Gender Empty", ISBLANK(N3836), "Religion Empty", ISBLANK(O3836), "Ethnicity Empty", ISBLANK(P3836), "Nationality Empty", ISBLANK(Q3836), "Disability Empty", ISBLANK(R3836), "Sexual Orientation Empty", ISBLANK(S3836), "Language Empty", ISBLANK(T3836), "Risk Assessment Empty", AND(G3836&lt;&gt;"",H3836&lt;&gt;""), IF(SUMPRODUCT(($G$2:$G$5000=G3836)*($H$2:$H$5000=H3836))&gt;1,"CONFLICT: NI and Check-in Date Already in Use","Correct"), TRUE, "Correct")</f>
        <v/>
      </c>
    </row>
    <row r="3837" spans="1:22" s="14" customFormat="1" x14ac:dyDescent="0.5">
      <c r="A3837" s="10"/>
      <c r="B3837" s="11"/>
      <c r="C3837" s="10"/>
      <c r="D3837" s="10"/>
      <c r="E3837" s="10"/>
      <c r="F3837" s="12"/>
      <c r="G3837" s="10"/>
      <c r="H3837" s="12"/>
      <c r="I3837" s="12"/>
      <c r="J3837" s="13"/>
      <c r="K3837" s="10"/>
      <c r="L3837" s="15" t="str">
        <f ca="1">IF(ISBLANK(F3837), "", DATEDIF(Tenants[[#This Row],[DateOfBirth]],TODAY(),"Y"))</f>
        <v/>
      </c>
      <c r="M3837" s="10"/>
      <c r="N3837" s="10"/>
      <c r="O3837" s="10"/>
      <c r="P3837" s="10"/>
      <c r="Q3837" s="10"/>
      <c r="R3837" s="10"/>
      <c r="S3837" s="10"/>
      <c r="T3837" s="10"/>
      <c r="U3837" s="16" t="str">
        <f t="shared" si="61"/>
        <v/>
      </c>
      <c r="V3837" s="16" t="str" cm="1">
        <f t="array" ref="V3837">_xlfn.IFS(AND(ISBLANK(A3837), OR(B3837&lt;&gt;"",C3837&lt;&gt;"",E3837&lt;&gt;"",F3837&lt;&gt;"",G3837&lt;&gt;"",H3837&lt;&gt;"",J3837&lt;&gt;"",K3837&lt;&gt;"",M3837&lt;&gt;"",N3837&lt;&gt;"",O3837&lt;&gt;"",P3837&lt;&gt;"",Q3837&lt;&gt;"",R3837&lt;&gt;"",S3837&lt;&gt;"",T3837&lt;&gt;"",)), "Address Empty", ISBLANK(A3837), "", ISBLANK(B3837), "Room Number Empty", ISBLANK(C3837), "First Name Empty", ISBLANK(E3837), "Last Name Empty", ISBLANK(F3837), "Date of Birth Empty", ISBLANK(G3837), "NI Number Empty", ISBLANK(H3837), "Check In Date Empty", ISBLANK(J3837), "HB Claim Ref Number Empty", ISBLANK(K3837), "Referral Agency Empty", ISBLANK(M3837), "Gender Empty", ISBLANK(N3837), "Religion Empty", ISBLANK(O3837), "Ethnicity Empty", ISBLANK(P3837), "Nationality Empty", ISBLANK(Q3837), "Disability Empty", ISBLANK(R3837), "Sexual Orientation Empty", ISBLANK(S3837), "Language Empty", ISBLANK(T3837), "Risk Assessment Empty", AND(G3837&lt;&gt;"",H3837&lt;&gt;""), IF(SUMPRODUCT(($G$2:$G$5000=G3837)*($H$2:$H$5000=H3837))&gt;1,"CONFLICT: NI and Check-in Date Already in Use","Correct"), TRUE, "Correct")</f>
        <v/>
      </c>
    </row>
    <row r="3838" spans="1:22" s="14" customFormat="1" x14ac:dyDescent="0.5">
      <c r="A3838" s="10"/>
      <c r="B3838" s="11"/>
      <c r="C3838" s="10"/>
      <c r="D3838" s="10"/>
      <c r="E3838" s="10"/>
      <c r="F3838" s="12"/>
      <c r="G3838" s="10"/>
      <c r="H3838" s="12"/>
      <c r="I3838" s="12"/>
      <c r="J3838" s="13"/>
      <c r="K3838" s="10"/>
      <c r="L3838" s="15" t="str">
        <f ca="1">IF(ISBLANK(F3838), "", DATEDIF(Tenants[[#This Row],[DateOfBirth]],TODAY(),"Y"))</f>
        <v/>
      </c>
      <c r="M3838" s="10"/>
      <c r="N3838" s="10"/>
      <c r="O3838" s="10"/>
      <c r="P3838" s="10"/>
      <c r="Q3838" s="10"/>
      <c r="R3838" s="10"/>
      <c r="S3838" s="10"/>
      <c r="T3838" s="10"/>
      <c r="U3838" s="16" t="str">
        <f t="shared" si="61"/>
        <v/>
      </c>
      <c r="V3838" s="16" t="str" cm="1">
        <f t="array" ref="V3838">_xlfn.IFS(AND(ISBLANK(A3838), OR(B3838&lt;&gt;"",C3838&lt;&gt;"",E3838&lt;&gt;"",F3838&lt;&gt;"",G3838&lt;&gt;"",H3838&lt;&gt;"",J3838&lt;&gt;"",K3838&lt;&gt;"",M3838&lt;&gt;"",N3838&lt;&gt;"",O3838&lt;&gt;"",P3838&lt;&gt;"",Q3838&lt;&gt;"",R3838&lt;&gt;"",S3838&lt;&gt;"",T3838&lt;&gt;"",)), "Address Empty", ISBLANK(A3838), "", ISBLANK(B3838), "Room Number Empty", ISBLANK(C3838), "First Name Empty", ISBLANK(E3838), "Last Name Empty", ISBLANK(F3838), "Date of Birth Empty", ISBLANK(G3838), "NI Number Empty", ISBLANK(H3838), "Check In Date Empty", ISBLANK(J3838), "HB Claim Ref Number Empty", ISBLANK(K3838), "Referral Agency Empty", ISBLANK(M3838), "Gender Empty", ISBLANK(N3838), "Religion Empty", ISBLANK(O3838), "Ethnicity Empty", ISBLANK(P3838), "Nationality Empty", ISBLANK(Q3838), "Disability Empty", ISBLANK(R3838), "Sexual Orientation Empty", ISBLANK(S3838), "Language Empty", ISBLANK(T3838), "Risk Assessment Empty", AND(G3838&lt;&gt;"",H3838&lt;&gt;""), IF(SUMPRODUCT(($G$2:$G$5000=G3838)*($H$2:$H$5000=H3838))&gt;1,"CONFLICT: NI and Check-in Date Already in Use","Correct"), TRUE, "Correct")</f>
        <v/>
      </c>
    </row>
    <row r="3839" spans="1:22" s="14" customFormat="1" x14ac:dyDescent="0.5">
      <c r="A3839" s="10"/>
      <c r="B3839" s="11"/>
      <c r="C3839" s="10"/>
      <c r="D3839" s="10"/>
      <c r="E3839" s="10"/>
      <c r="F3839" s="12"/>
      <c r="G3839" s="10"/>
      <c r="H3839" s="12"/>
      <c r="I3839" s="12"/>
      <c r="J3839" s="13"/>
      <c r="K3839" s="10"/>
      <c r="L3839" s="15" t="str">
        <f ca="1">IF(ISBLANK(F3839), "", DATEDIF(Tenants[[#This Row],[DateOfBirth]],TODAY(),"Y"))</f>
        <v/>
      </c>
      <c r="M3839" s="10"/>
      <c r="N3839" s="10"/>
      <c r="O3839" s="10"/>
      <c r="P3839" s="10"/>
      <c r="Q3839" s="10"/>
      <c r="R3839" s="10"/>
      <c r="S3839" s="10"/>
      <c r="T3839" s="10"/>
      <c r="U3839" s="16" t="str">
        <f t="shared" si="61"/>
        <v/>
      </c>
      <c r="V3839" s="16" t="str" cm="1">
        <f t="array" ref="V3839">_xlfn.IFS(AND(ISBLANK(A3839), OR(B3839&lt;&gt;"",C3839&lt;&gt;"",E3839&lt;&gt;"",F3839&lt;&gt;"",G3839&lt;&gt;"",H3839&lt;&gt;"",J3839&lt;&gt;"",K3839&lt;&gt;"",M3839&lt;&gt;"",N3839&lt;&gt;"",O3839&lt;&gt;"",P3839&lt;&gt;"",Q3839&lt;&gt;"",R3839&lt;&gt;"",S3839&lt;&gt;"",T3839&lt;&gt;"",)), "Address Empty", ISBLANK(A3839), "", ISBLANK(B3839), "Room Number Empty", ISBLANK(C3839), "First Name Empty", ISBLANK(E3839), "Last Name Empty", ISBLANK(F3839), "Date of Birth Empty", ISBLANK(G3839), "NI Number Empty", ISBLANK(H3839), "Check In Date Empty", ISBLANK(J3839), "HB Claim Ref Number Empty", ISBLANK(K3839), "Referral Agency Empty", ISBLANK(M3839), "Gender Empty", ISBLANK(N3839), "Religion Empty", ISBLANK(O3839), "Ethnicity Empty", ISBLANK(P3839), "Nationality Empty", ISBLANK(Q3839), "Disability Empty", ISBLANK(R3839), "Sexual Orientation Empty", ISBLANK(S3839), "Language Empty", ISBLANK(T3839), "Risk Assessment Empty", AND(G3839&lt;&gt;"",H3839&lt;&gt;""), IF(SUMPRODUCT(($G$2:$G$5000=G3839)*($H$2:$H$5000=H3839))&gt;1,"CONFLICT: NI and Check-in Date Already in Use","Correct"), TRUE, "Correct")</f>
        <v/>
      </c>
    </row>
    <row r="3840" spans="1:22" s="14" customFormat="1" x14ac:dyDescent="0.5">
      <c r="A3840" s="10"/>
      <c r="B3840" s="11"/>
      <c r="C3840" s="10"/>
      <c r="D3840" s="10"/>
      <c r="E3840" s="10"/>
      <c r="F3840" s="12"/>
      <c r="G3840" s="10"/>
      <c r="H3840" s="12"/>
      <c r="I3840" s="12"/>
      <c r="J3840" s="13"/>
      <c r="K3840" s="10"/>
      <c r="L3840" s="15" t="str">
        <f ca="1">IF(ISBLANK(F3840), "", DATEDIF(Tenants[[#This Row],[DateOfBirth]],TODAY(),"Y"))</f>
        <v/>
      </c>
      <c r="M3840" s="10"/>
      <c r="N3840" s="10"/>
      <c r="O3840" s="10"/>
      <c r="P3840" s="10"/>
      <c r="Q3840" s="10"/>
      <c r="R3840" s="10"/>
      <c r="S3840" s="10"/>
      <c r="T3840" s="10"/>
      <c r="U3840" s="16" t="str">
        <f t="shared" si="61"/>
        <v/>
      </c>
      <c r="V3840" s="16" t="str" cm="1">
        <f t="array" ref="V3840">_xlfn.IFS(AND(ISBLANK(A3840), OR(B3840&lt;&gt;"",C3840&lt;&gt;"",E3840&lt;&gt;"",F3840&lt;&gt;"",G3840&lt;&gt;"",H3840&lt;&gt;"",J3840&lt;&gt;"",K3840&lt;&gt;"",M3840&lt;&gt;"",N3840&lt;&gt;"",O3840&lt;&gt;"",P3840&lt;&gt;"",Q3840&lt;&gt;"",R3840&lt;&gt;"",S3840&lt;&gt;"",T3840&lt;&gt;"",)), "Address Empty", ISBLANK(A3840), "", ISBLANK(B3840), "Room Number Empty", ISBLANK(C3840), "First Name Empty", ISBLANK(E3840), "Last Name Empty", ISBLANK(F3840), "Date of Birth Empty", ISBLANK(G3840), "NI Number Empty", ISBLANK(H3840), "Check In Date Empty", ISBLANK(J3840), "HB Claim Ref Number Empty", ISBLANK(K3840), "Referral Agency Empty", ISBLANK(M3840), "Gender Empty", ISBLANK(N3840), "Religion Empty", ISBLANK(O3840), "Ethnicity Empty", ISBLANK(P3840), "Nationality Empty", ISBLANK(Q3840), "Disability Empty", ISBLANK(R3840), "Sexual Orientation Empty", ISBLANK(S3840), "Language Empty", ISBLANK(T3840), "Risk Assessment Empty", AND(G3840&lt;&gt;"",H3840&lt;&gt;""), IF(SUMPRODUCT(($G$2:$G$5000=G3840)*($H$2:$H$5000=H3840))&gt;1,"CONFLICT: NI and Check-in Date Already in Use","Correct"), TRUE, "Correct")</f>
        <v/>
      </c>
    </row>
    <row r="3841" spans="1:22" s="14" customFormat="1" x14ac:dyDescent="0.5">
      <c r="A3841" s="10"/>
      <c r="B3841" s="11"/>
      <c r="C3841" s="10"/>
      <c r="D3841" s="10"/>
      <c r="E3841" s="10"/>
      <c r="F3841" s="12"/>
      <c r="G3841" s="10"/>
      <c r="H3841" s="12"/>
      <c r="I3841" s="12"/>
      <c r="J3841" s="13"/>
      <c r="K3841" s="10"/>
      <c r="L3841" s="15" t="str">
        <f ca="1">IF(ISBLANK(F3841), "", DATEDIF(Tenants[[#This Row],[DateOfBirth]],TODAY(),"Y"))</f>
        <v/>
      </c>
      <c r="M3841" s="10"/>
      <c r="N3841" s="10"/>
      <c r="O3841" s="10"/>
      <c r="P3841" s="10"/>
      <c r="Q3841" s="10"/>
      <c r="R3841" s="10"/>
      <c r="S3841" s="10"/>
      <c r="T3841" s="10"/>
      <c r="U3841" s="16" t="str">
        <f t="shared" si="61"/>
        <v/>
      </c>
      <c r="V3841" s="16" t="str" cm="1">
        <f t="array" ref="V3841">_xlfn.IFS(AND(ISBLANK(A3841), OR(B3841&lt;&gt;"",C3841&lt;&gt;"",E3841&lt;&gt;"",F3841&lt;&gt;"",G3841&lt;&gt;"",H3841&lt;&gt;"",J3841&lt;&gt;"",K3841&lt;&gt;"",M3841&lt;&gt;"",N3841&lt;&gt;"",O3841&lt;&gt;"",P3841&lt;&gt;"",Q3841&lt;&gt;"",R3841&lt;&gt;"",S3841&lt;&gt;"",T3841&lt;&gt;"",)), "Address Empty", ISBLANK(A3841), "", ISBLANK(B3841), "Room Number Empty", ISBLANK(C3841), "First Name Empty", ISBLANK(E3841), "Last Name Empty", ISBLANK(F3841), "Date of Birth Empty", ISBLANK(G3841), "NI Number Empty", ISBLANK(H3841), "Check In Date Empty", ISBLANK(J3841), "HB Claim Ref Number Empty", ISBLANK(K3841), "Referral Agency Empty", ISBLANK(M3841), "Gender Empty", ISBLANK(N3841), "Religion Empty", ISBLANK(O3841), "Ethnicity Empty", ISBLANK(P3841), "Nationality Empty", ISBLANK(Q3841), "Disability Empty", ISBLANK(R3841), "Sexual Orientation Empty", ISBLANK(S3841), "Language Empty", ISBLANK(T3841), "Risk Assessment Empty", AND(G3841&lt;&gt;"",H3841&lt;&gt;""), IF(SUMPRODUCT(($G$2:$G$5000=G3841)*($H$2:$H$5000=H3841))&gt;1,"CONFLICT: NI and Check-in Date Already in Use","Correct"), TRUE, "Correct")</f>
        <v/>
      </c>
    </row>
    <row r="3842" spans="1:22" s="14" customFormat="1" x14ac:dyDescent="0.5">
      <c r="A3842" s="10"/>
      <c r="B3842" s="11"/>
      <c r="C3842" s="10"/>
      <c r="D3842" s="10"/>
      <c r="E3842" s="10"/>
      <c r="F3842" s="12"/>
      <c r="G3842" s="10"/>
      <c r="H3842" s="12"/>
      <c r="I3842" s="12"/>
      <c r="J3842" s="13"/>
      <c r="K3842" s="10"/>
      <c r="L3842" s="15" t="str">
        <f ca="1">IF(ISBLANK(F3842), "", DATEDIF(Tenants[[#This Row],[DateOfBirth]],TODAY(),"Y"))</f>
        <v/>
      </c>
      <c r="M3842" s="10"/>
      <c r="N3842" s="10"/>
      <c r="O3842" s="10"/>
      <c r="P3842" s="10"/>
      <c r="Q3842" s="10"/>
      <c r="R3842" s="10"/>
      <c r="S3842" s="10"/>
      <c r="T3842" s="10"/>
      <c r="U3842" s="16" t="str">
        <f t="shared" si="61"/>
        <v/>
      </c>
      <c r="V3842" s="16" t="str" cm="1">
        <f t="array" ref="V3842">_xlfn.IFS(AND(ISBLANK(A3842), OR(B3842&lt;&gt;"",C3842&lt;&gt;"",E3842&lt;&gt;"",F3842&lt;&gt;"",G3842&lt;&gt;"",H3842&lt;&gt;"",J3842&lt;&gt;"",K3842&lt;&gt;"",M3842&lt;&gt;"",N3842&lt;&gt;"",O3842&lt;&gt;"",P3842&lt;&gt;"",Q3842&lt;&gt;"",R3842&lt;&gt;"",S3842&lt;&gt;"",T3842&lt;&gt;"",)), "Address Empty", ISBLANK(A3842), "", ISBLANK(B3842), "Room Number Empty", ISBLANK(C3842), "First Name Empty", ISBLANK(E3842), "Last Name Empty", ISBLANK(F3842), "Date of Birth Empty", ISBLANK(G3842), "NI Number Empty", ISBLANK(H3842), "Check In Date Empty", ISBLANK(J3842), "HB Claim Ref Number Empty", ISBLANK(K3842), "Referral Agency Empty", ISBLANK(M3842), "Gender Empty", ISBLANK(N3842), "Religion Empty", ISBLANK(O3842), "Ethnicity Empty", ISBLANK(P3842), "Nationality Empty", ISBLANK(Q3842), "Disability Empty", ISBLANK(R3842), "Sexual Orientation Empty", ISBLANK(S3842), "Language Empty", ISBLANK(T3842), "Risk Assessment Empty", AND(G3842&lt;&gt;"",H3842&lt;&gt;""), IF(SUMPRODUCT(($G$2:$G$5000=G3842)*($H$2:$H$5000=H3842))&gt;1,"CONFLICT: NI and Check-in Date Already in Use","Correct"), TRUE, "Correct")</f>
        <v/>
      </c>
    </row>
    <row r="3843" spans="1:22" s="14" customFormat="1" x14ac:dyDescent="0.5">
      <c r="A3843" s="10"/>
      <c r="B3843" s="11"/>
      <c r="C3843" s="10"/>
      <c r="D3843" s="10"/>
      <c r="E3843" s="10"/>
      <c r="F3843" s="12"/>
      <c r="G3843" s="10"/>
      <c r="H3843" s="12"/>
      <c r="I3843" s="12"/>
      <c r="J3843" s="13"/>
      <c r="K3843" s="10"/>
      <c r="L3843" s="15" t="str">
        <f ca="1">IF(ISBLANK(F3843), "", DATEDIF(Tenants[[#This Row],[DateOfBirth]],TODAY(),"Y"))</f>
        <v/>
      </c>
      <c r="M3843" s="10"/>
      <c r="N3843" s="10"/>
      <c r="O3843" s="10"/>
      <c r="P3843" s="10"/>
      <c r="Q3843" s="10"/>
      <c r="R3843" s="10"/>
      <c r="S3843" s="10"/>
      <c r="T3843" s="10"/>
      <c r="U3843" s="16" t="str">
        <f t="shared" si="61"/>
        <v/>
      </c>
      <c r="V3843" s="16" t="str" cm="1">
        <f t="array" ref="V3843">_xlfn.IFS(AND(ISBLANK(A3843), OR(B3843&lt;&gt;"",C3843&lt;&gt;"",E3843&lt;&gt;"",F3843&lt;&gt;"",G3843&lt;&gt;"",H3843&lt;&gt;"",J3843&lt;&gt;"",K3843&lt;&gt;"",M3843&lt;&gt;"",N3843&lt;&gt;"",O3843&lt;&gt;"",P3843&lt;&gt;"",Q3843&lt;&gt;"",R3843&lt;&gt;"",S3843&lt;&gt;"",T3843&lt;&gt;"",)), "Address Empty", ISBLANK(A3843), "", ISBLANK(B3843), "Room Number Empty", ISBLANK(C3843), "First Name Empty", ISBLANK(E3843), "Last Name Empty", ISBLANK(F3843), "Date of Birth Empty", ISBLANK(G3843), "NI Number Empty", ISBLANK(H3843), "Check In Date Empty", ISBLANK(J3843), "HB Claim Ref Number Empty", ISBLANK(K3843), "Referral Agency Empty", ISBLANK(M3843), "Gender Empty", ISBLANK(N3843), "Religion Empty", ISBLANK(O3843), "Ethnicity Empty", ISBLANK(P3843), "Nationality Empty", ISBLANK(Q3843), "Disability Empty", ISBLANK(R3843), "Sexual Orientation Empty", ISBLANK(S3843), "Language Empty", ISBLANK(T3843), "Risk Assessment Empty", AND(G3843&lt;&gt;"",H3843&lt;&gt;""), IF(SUMPRODUCT(($G$2:$G$5000=G3843)*($H$2:$H$5000=H3843))&gt;1,"CONFLICT: NI and Check-in Date Already in Use","Correct"), TRUE, "Correct")</f>
        <v/>
      </c>
    </row>
    <row r="3844" spans="1:22" s="14" customFormat="1" x14ac:dyDescent="0.5">
      <c r="A3844" s="10"/>
      <c r="B3844" s="11"/>
      <c r="C3844" s="10"/>
      <c r="D3844" s="10"/>
      <c r="E3844" s="10"/>
      <c r="F3844" s="12"/>
      <c r="G3844" s="10"/>
      <c r="H3844" s="12"/>
      <c r="I3844" s="12"/>
      <c r="J3844" s="13"/>
      <c r="K3844" s="10"/>
      <c r="L3844" s="15" t="str">
        <f ca="1">IF(ISBLANK(F3844), "", DATEDIF(Tenants[[#This Row],[DateOfBirth]],TODAY(),"Y"))</f>
        <v/>
      </c>
      <c r="M3844" s="10"/>
      <c r="N3844" s="10"/>
      <c r="O3844" s="10"/>
      <c r="P3844" s="10"/>
      <c r="Q3844" s="10"/>
      <c r="R3844" s="10"/>
      <c r="S3844" s="10"/>
      <c r="T3844" s="10"/>
      <c r="U3844" s="16" t="str">
        <f t="shared" si="61"/>
        <v/>
      </c>
      <c r="V3844" s="16" t="str" cm="1">
        <f t="array" ref="V3844">_xlfn.IFS(AND(ISBLANK(A3844), OR(B3844&lt;&gt;"",C3844&lt;&gt;"",E3844&lt;&gt;"",F3844&lt;&gt;"",G3844&lt;&gt;"",H3844&lt;&gt;"",J3844&lt;&gt;"",K3844&lt;&gt;"",M3844&lt;&gt;"",N3844&lt;&gt;"",O3844&lt;&gt;"",P3844&lt;&gt;"",Q3844&lt;&gt;"",R3844&lt;&gt;"",S3844&lt;&gt;"",T3844&lt;&gt;"",)), "Address Empty", ISBLANK(A3844), "", ISBLANK(B3844), "Room Number Empty", ISBLANK(C3844), "First Name Empty", ISBLANK(E3844), "Last Name Empty", ISBLANK(F3844), "Date of Birth Empty", ISBLANK(G3844), "NI Number Empty", ISBLANK(H3844), "Check In Date Empty", ISBLANK(J3844), "HB Claim Ref Number Empty", ISBLANK(K3844), "Referral Agency Empty", ISBLANK(M3844), "Gender Empty", ISBLANK(N3844), "Religion Empty", ISBLANK(O3844), "Ethnicity Empty", ISBLANK(P3844), "Nationality Empty", ISBLANK(Q3844), "Disability Empty", ISBLANK(R3844), "Sexual Orientation Empty", ISBLANK(S3844), "Language Empty", ISBLANK(T3844), "Risk Assessment Empty", AND(G3844&lt;&gt;"",H3844&lt;&gt;""), IF(SUMPRODUCT(($G$2:$G$5000=G3844)*($H$2:$H$5000=H3844))&gt;1,"CONFLICT: NI and Check-in Date Already in Use","Correct"), TRUE, "Correct")</f>
        <v/>
      </c>
    </row>
    <row r="3845" spans="1:22" s="14" customFormat="1" x14ac:dyDescent="0.5">
      <c r="A3845" s="10"/>
      <c r="B3845" s="11"/>
      <c r="C3845" s="10"/>
      <c r="D3845" s="10"/>
      <c r="E3845" s="10"/>
      <c r="F3845" s="12"/>
      <c r="G3845" s="10"/>
      <c r="H3845" s="12"/>
      <c r="I3845" s="12"/>
      <c r="J3845" s="13"/>
      <c r="K3845" s="10"/>
      <c r="L3845" s="15" t="str">
        <f ca="1">IF(ISBLANK(F3845), "", DATEDIF(Tenants[[#This Row],[DateOfBirth]],TODAY(),"Y"))</f>
        <v/>
      </c>
      <c r="M3845" s="10"/>
      <c r="N3845" s="10"/>
      <c r="O3845" s="10"/>
      <c r="P3845" s="10"/>
      <c r="Q3845" s="10"/>
      <c r="R3845" s="10"/>
      <c r="S3845" s="10"/>
      <c r="T3845" s="10"/>
      <c r="U3845" s="16" t="str">
        <f t="shared" si="61"/>
        <v/>
      </c>
      <c r="V3845" s="16" t="str" cm="1">
        <f t="array" ref="V3845">_xlfn.IFS(AND(ISBLANK(A3845), OR(B3845&lt;&gt;"",C3845&lt;&gt;"",E3845&lt;&gt;"",F3845&lt;&gt;"",G3845&lt;&gt;"",H3845&lt;&gt;"",J3845&lt;&gt;"",K3845&lt;&gt;"",M3845&lt;&gt;"",N3845&lt;&gt;"",O3845&lt;&gt;"",P3845&lt;&gt;"",Q3845&lt;&gt;"",R3845&lt;&gt;"",S3845&lt;&gt;"",T3845&lt;&gt;"",)), "Address Empty", ISBLANK(A3845), "", ISBLANK(B3845), "Room Number Empty", ISBLANK(C3845), "First Name Empty", ISBLANK(E3845), "Last Name Empty", ISBLANK(F3845), "Date of Birth Empty", ISBLANK(G3845), "NI Number Empty", ISBLANK(H3845), "Check In Date Empty", ISBLANK(J3845), "HB Claim Ref Number Empty", ISBLANK(K3845), "Referral Agency Empty", ISBLANK(M3845), "Gender Empty", ISBLANK(N3845), "Religion Empty", ISBLANK(O3845), "Ethnicity Empty", ISBLANK(P3845), "Nationality Empty", ISBLANK(Q3845), "Disability Empty", ISBLANK(R3845), "Sexual Orientation Empty", ISBLANK(S3845), "Language Empty", ISBLANK(T3845), "Risk Assessment Empty", AND(G3845&lt;&gt;"",H3845&lt;&gt;""), IF(SUMPRODUCT(($G$2:$G$5000=G3845)*($H$2:$H$5000=H3845))&gt;1,"CONFLICT: NI and Check-in Date Already in Use","Correct"), TRUE, "Correct")</f>
        <v/>
      </c>
    </row>
    <row r="3846" spans="1:22" s="14" customFormat="1" x14ac:dyDescent="0.5">
      <c r="A3846" s="10"/>
      <c r="B3846" s="11"/>
      <c r="C3846" s="10"/>
      <c r="D3846" s="10"/>
      <c r="E3846" s="10"/>
      <c r="F3846" s="12"/>
      <c r="G3846" s="10"/>
      <c r="H3846" s="12"/>
      <c r="I3846" s="12"/>
      <c r="J3846" s="13"/>
      <c r="K3846" s="10"/>
      <c r="L3846" s="15" t="str">
        <f ca="1">IF(ISBLANK(F3846), "", DATEDIF(Tenants[[#This Row],[DateOfBirth]],TODAY(),"Y"))</f>
        <v/>
      </c>
      <c r="M3846" s="10"/>
      <c r="N3846" s="10"/>
      <c r="O3846" s="10"/>
      <c r="P3846" s="10"/>
      <c r="Q3846" s="10"/>
      <c r="R3846" s="10"/>
      <c r="S3846" s="10"/>
      <c r="T3846" s="10"/>
      <c r="U3846" s="16" t="str">
        <f t="shared" si="61"/>
        <v/>
      </c>
      <c r="V3846" s="16" t="str" cm="1">
        <f t="array" ref="V3846">_xlfn.IFS(AND(ISBLANK(A3846), OR(B3846&lt;&gt;"",C3846&lt;&gt;"",E3846&lt;&gt;"",F3846&lt;&gt;"",G3846&lt;&gt;"",H3846&lt;&gt;"",J3846&lt;&gt;"",K3846&lt;&gt;"",M3846&lt;&gt;"",N3846&lt;&gt;"",O3846&lt;&gt;"",P3846&lt;&gt;"",Q3846&lt;&gt;"",R3846&lt;&gt;"",S3846&lt;&gt;"",T3846&lt;&gt;"",)), "Address Empty", ISBLANK(A3846), "", ISBLANK(B3846), "Room Number Empty", ISBLANK(C3846), "First Name Empty", ISBLANK(E3846), "Last Name Empty", ISBLANK(F3846), "Date of Birth Empty", ISBLANK(G3846), "NI Number Empty", ISBLANK(H3846), "Check In Date Empty", ISBLANK(J3846), "HB Claim Ref Number Empty", ISBLANK(K3846), "Referral Agency Empty", ISBLANK(M3846), "Gender Empty", ISBLANK(N3846), "Religion Empty", ISBLANK(O3846), "Ethnicity Empty", ISBLANK(P3846), "Nationality Empty", ISBLANK(Q3846), "Disability Empty", ISBLANK(R3846), "Sexual Orientation Empty", ISBLANK(S3846), "Language Empty", ISBLANK(T3846), "Risk Assessment Empty", AND(G3846&lt;&gt;"",H3846&lt;&gt;""), IF(SUMPRODUCT(($G$2:$G$5000=G3846)*($H$2:$H$5000=H3846))&gt;1,"CONFLICT: NI and Check-in Date Already in Use","Correct"), TRUE, "Correct")</f>
        <v/>
      </c>
    </row>
    <row r="3847" spans="1:22" s="14" customFormat="1" x14ac:dyDescent="0.5">
      <c r="A3847" s="10"/>
      <c r="B3847" s="11"/>
      <c r="C3847" s="10"/>
      <c r="D3847" s="10"/>
      <c r="E3847" s="10"/>
      <c r="F3847" s="12"/>
      <c r="G3847" s="10"/>
      <c r="H3847" s="12"/>
      <c r="I3847" s="12"/>
      <c r="J3847" s="13"/>
      <c r="K3847" s="10"/>
      <c r="L3847" s="15" t="str">
        <f ca="1">IF(ISBLANK(F3847), "", DATEDIF(Tenants[[#This Row],[DateOfBirth]],TODAY(),"Y"))</f>
        <v/>
      </c>
      <c r="M3847" s="10"/>
      <c r="N3847" s="10"/>
      <c r="O3847" s="10"/>
      <c r="P3847" s="10"/>
      <c r="Q3847" s="10"/>
      <c r="R3847" s="10"/>
      <c r="S3847" s="10"/>
      <c r="T3847" s="10"/>
      <c r="U3847" s="16" t="str">
        <f t="shared" si="61"/>
        <v/>
      </c>
      <c r="V3847" s="16" t="str" cm="1">
        <f t="array" ref="V3847">_xlfn.IFS(AND(ISBLANK(A3847), OR(B3847&lt;&gt;"",C3847&lt;&gt;"",E3847&lt;&gt;"",F3847&lt;&gt;"",G3847&lt;&gt;"",H3847&lt;&gt;"",J3847&lt;&gt;"",K3847&lt;&gt;"",M3847&lt;&gt;"",N3847&lt;&gt;"",O3847&lt;&gt;"",P3847&lt;&gt;"",Q3847&lt;&gt;"",R3847&lt;&gt;"",S3847&lt;&gt;"",T3847&lt;&gt;"",)), "Address Empty", ISBLANK(A3847), "", ISBLANK(B3847), "Room Number Empty", ISBLANK(C3847), "First Name Empty", ISBLANK(E3847), "Last Name Empty", ISBLANK(F3847), "Date of Birth Empty", ISBLANK(G3847), "NI Number Empty", ISBLANK(H3847), "Check In Date Empty", ISBLANK(J3847), "HB Claim Ref Number Empty", ISBLANK(K3847), "Referral Agency Empty", ISBLANK(M3847), "Gender Empty", ISBLANK(N3847), "Religion Empty", ISBLANK(O3847), "Ethnicity Empty", ISBLANK(P3847), "Nationality Empty", ISBLANK(Q3847), "Disability Empty", ISBLANK(R3847), "Sexual Orientation Empty", ISBLANK(S3847), "Language Empty", ISBLANK(T3847), "Risk Assessment Empty", AND(G3847&lt;&gt;"",H3847&lt;&gt;""), IF(SUMPRODUCT(($G$2:$G$5000=G3847)*($H$2:$H$5000=H3847))&gt;1,"CONFLICT: NI and Check-in Date Already in Use","Correct"), TRUE, "Correct")</f>
        <v/>
      </c>
    </row>
    <row r="3848" spans="1:22" s="14" customFormat="1" x14ac:dyDescent="0.5">
      <c r="A3848" s="10"/>
      <c r="B3848" s="11"/>
      <c r="C3848" s="10"/>
      <c r="D3848" s="10"/>
      <c r="E3848" s="10"/>
      <c r="F3848" s="12"/>
      <c r="G3848" s="10"/>
      <c r="H3848" s="12"/>
      <c r="I3848" s="12"/>
      <c r="J3848" s="13"/>
      <c r="K3848" s="10"/>
      <c r="L3848" s="15" t="str">
        <f ca="1">IF(ISBLANK(F3848), "", DATEDIF(Tenants[[#This Row],[DateOfBirth]],TODAY(),"Y"))</f>
        <v/>
      </c>
      <c r="M3848" s="10"/>
      <c r="N3848" s="10"/>
      <c r="O3848" s="10"/>
      <c r="P3848" s="10"/>
      <c r="Q3848" s="10"/>
      <c r="R3848" s="10"/>
      <c r="S3848" s="10"/>
      <c r="T3848" s="10"/>
      <c r="U3848" s="16" t="str">
        <f t="shared" si="61"/>
        <v/>
      </c>
      <c r="V3848" s="16" t="str" cm="1">
        <f t="array" ref="V3848">_xlfn.IFS(AND(ISBLANK(A3848), OR(B3848&lt;&gt;"",C3848&lt;&gt;"",E3848&lt;&gt;"",F3848&lt;&gt;"",G3848&lt;&gt;"",H3848&lt;&gt;"",J3848&lt;&gt;"",K3848&lt;&gt;"",M3848&lt;&gt;"",N3848&lt;&gt;"",O3848&lt;&gt;"",P3848&lt;&gt;"",Q3848&lt;&gt;"",R3848&lt;&gt;"",S3848&lt;&gt;"",T3848&lt;&gt;"",)), "Address Empty", ISBLANK(A3848), "", ISBLANK(B3848), "Room Number Empty", ISBLANK(C3848), "First Name Empty", ISBLANK(E3848), "Last Name Empty", ISBLANK(F3848), "Date of Birth Empty", ISBLANK(G3848), "NI Number Empty", ISBLANK(H3848), "Check In Date Empty", ISBLANK(J3848), "HB Claim Ref Number Empty", ISBLANK(K3848), "Referral Agency Empty", ISBLANK(M3848), "Gender Empty", ISBLANK(N3848), "Religion Empty", ISBLANK(O3848), "Ethnicity Empty", ISBLANK(P3848), "Nationality Empty", ISBLANK(Q3848), "Disability Empty", ISBLANK(R3848), "Sexual Orientation Empty", ISBLANK(S3848), "Language Empty", ISBLANK(T3848), "Risk Assessment Empty", AND(G3848&lt;&gt;"",H3848&lt;&gt;""), IF(SUMPRODUCT(($G$2:$G$5000=G3848)*($H$2:$H$5000=H3848))&gt;1,"CONFLICT: NI and Check-in Date Already in Use","Correct"), TRUE, "Correct")</f>
        <v/>
      </c>
    </row>
    <row r="3849" spans="1:22" s="14" customFormat="1" x14ac:dyDescent="0.5">
      <c r="A3849" s="10"/>
      <c r="B3849" s="11"/>
      <c r="C3849" s="10"/>
      <c r="D3849" s="10"/>
      <c r="E3849" s="10"/>
      <c r="F3849" s="12"/>
      <c r="G3849" s="10"/>
      <c r="H3849" s="12"/>
      <c r="I3849" s="12"/>
      <c r="J3849" s="13"/>
      <c r="K3849" s="10"/>
      <c r="L3849" s="15" t="str">
        <f ca="1">IF(ISBLANK(F3849), "", DATEDIF(Tenants[[#This Row],[DateOfBirth]],TODAY(),"Y"))</f>
        <v/>
      </c>
      <c r="M3849" s="10"/>
      <c r="N3849" s="10"/>
      <c r="O3849" s="10"/>
      <c r="P3849" s="10"/>
      <c r="Q3849" s="10"/>
      <c r="R3849" s="10"/>
      <c r="S3849" s="10"/>
      <c r="T3849" s="10"/>
      <c r="U3849" s="16" t="str">
        <f t="shared" si="61"/>
        <v/>
      </c>
      <c r="V3849" s="16" t="str" cm="1">
        <f t="array" ref="V3849">_xlfn.IFS(AND(ISBLANK(A3849), OR(B3849&lt;&gt;"",C3849&lt;&gt;"",E3849&lt;&gt;"",F3849&lt;&gt;"",G3849&lt;&gt;"",H3849&lt;&gt;"",J3849&lt;&gt;"",K3849&lt;&gt;"",M3849&lt;&gt;"",N3849&lt;&gt;"",O3849&lt;&gt;"",P3849&lt;&gt;"",Q3849&lt;&gt;"",R3849&lt;&gt;"",S3849&lt;&gt;"",T3849&lt;&gt;"",)), "Address Empty", ISBLANK(A3849), "", ISBLANK(B3849), "Room Number Empty", ISBLANK(C3849), "First Name Empty", ISBLANK(E3849), "Last Name Empty", ISBLANK(F3849), "Date of Birth Empty", ISBLANK(G3849), "NI Number Empty", ISBLANK(H3849), "Check In Date Empty", ISBLANK(J3849), "HB Claim Ref Number Empty", ISBLANK(K3849), "Referral Agency Empty", ISBLANK(M3849), "Gender Empty", ISBLANK(N3849), "Religion Empty", ISBLANK(O3849), "Ethnicity Empty", ISBLANK(P3849), "Nationality Empty", ISBLANK(Q3849), "Disability Empty", ISBLANK(R3849), "Sexual Orientation Empty", ISBLANK(S3849), "Language Empty", ISBLANK(T3849), "Risk Assessment Empty", AND(G3849&lt;&gt;"",H3849&lt;&gt;""), IF(SUMPRODUCT(($G$2:$G$5000=G3849)*($H$2:$H$5000=H3849))&gt;1,"CONFLICT: NI and Check-in Date Already in Use","Correct"), TRUE, "Correct")</f>
        <v/>
      </c>
    </row>
    <row r="3850" spans="1:22" s="14" customFormat="1" x14ac:dyDescent="0.5">
      <c r="A3850" s="10"/>
      <c r="B3850" s="11"/>
      <c r="C3850" s="10"/>
      <c r="D3850" s="10"/>
      <c r="E3850" s="10"/>
      <c r="F3850" s="12"/>
      <c r="G3850" s="10"/>
      <c r="H3850" s="12"/>
      <c r="I3850" s="12"/>
      <c r="J3850" s="13"/>
      <c r="K3850" s="10"/>
      <c r="L3850" s="15" t="str">
        <f ca="1">IF(ISBLANK(F3850), "", DATEDIF(Tenants[[#This Row],[DateOfBirth]],TODAY(),"Y"))</f>
        <v/>
      </c>
      <c r="M3850" s="10"/>
      <c r="N3850" s="10"/>
      <c r="O3850" s="10"/>
      <c r="P3850" s="10"/>
      <c r="Q3850" s="10"/>
      <c r="R3850" s="10"/>
      <c r="S3850" s="10"/>
      <c r="T3850" s="10"/>
      <c r="U3850" s="16" t="str">
        <f t="shared" si="61"/>
        <v/>
      </c>
      <c r="V3850" s="16" t="str" cm="1">
        <f t="array" ref="V3850">_xlfn.IFS(AND(ISBLANK(A3850), OR(B3850&lt;&gt;"",C3850&lt;&gt;"",E3850&lt;&gt;"",F3850&lt;&gt;"",G3850&lt;&gt;"",H3850&lt;&gt;"",J3850&lt;&gt;"",K3850&lt;&gt;"",M3850&lt;&gt;"",N3850&lt;&gt;"",O3850&lt;&gt;"",P3850&lt;&gt;"",Q3850&lt;&gt;"",R3850&lt;&gt;"",S3850&lt;&gt;"",T3850&lt;&gt;"",)), "Address Empty", ISBLANK(A3850), "", ISBLANK(B3850), "Room Number Empty", ISBLANK(C3850), "First Name Empty", ISBLANK(E3850), "Last Name Empty", ISBLANK(F3850), "Date of Birth Empty", ISBLANK(G3850), "NI Number Empty", ISBLANK(H3850), "Check In Date Empty", ISBLANK(J3850), "HB Claim Ref Number Empty", ISBLANK(K3850), "Referral Agency Empty", ISBLANK(M3850), "Gender Empty", ISBLANK(N3850), "Religion Empty", ISBLANK(O3850), "Ethnicity Empty", ISBLANK(P3850), "Nationality Empty", ISBLANK(Q3850), "Disability Empty", ISBLANK(R3850), "Sexual Orientation Empty", ISBLANK(S3850), "Language Empty", ISBLANK(T3850), "Risk Assessment Empty", AND(G3850&lt;&gt;"",H3850&lt;&gt;""), IF(SUMPRODUCT(($G$2:$G$5000=G3850)*($H$2:$H$5000=H3850))&gt;1,"CONFLICT: NI and Check-in Date Already in Use","Correct"), TRUE, "Correct")</f>
        <v/>
      </c>
    </row>
    <row r="3851" spans="1:22" s="14" customFormat="1" x14ac:dyDescent="0.5">
      <c r="A3851" s="10"/>
      <c r="B3851" s="11"/>
      <c r="C3851" s="10"/>
      <c r="D3851" s="10"/>
      <c r="E3851" s="10"/>
      <c r="F3851" s="12"/>
      <c r="G3851" s="10"/>
      <c r="H3851" s="12"/>
      <c r="I3851" s="12"/>
      <c r="J3851" s="13"/>
      <c r="K3851" s="10"/>
      <c r="L3851" s="15" t="str">
        <f ca="1">IF(ISBLANK(F3851), "", DATEDIF(Tenants[[#This Row],[DateOfBirth]],TODAY(),"Y"))</f>
        <v/>
      </c>
      <c r="M3851" s="10"/>
      <c r="N3851" s="10"/>
      <c r="O3851" s="10"/>
      <c r="P3851" s="10"/>
      <c r="Q3851" s="10"/>
      <c r="R3851" s="10"/>
      <c r="S3851" s="10"/>
      <c r="T3851" s="10"/>
      <c r="U3851" s="16" t="str">
        <f t="shared" si="61"/>
        <v/>
      </c>
      <c r="V3851" s="16" t="str" cm="1">
        <f t="array" ref="V3851">_xlfn.IFS(AND(ISBLANK(A3851), OR(B3851&lt;&gt;"",C3851&lt;&gt;"",E3851&lt;&gt;"",F3851&lt;&gt;"",G3851&lt;&gt;"",H3851&lt;&gt;"",J3851&lt;&gt;"",K3851&lt;&gt;"",M3851&lt;&gt;"",N3851&lt;&gt;"",O3851&lt;&gt;"",P3851&lt;&gt;"",Q3851&lt;&gt;"",R3851&lt;&gt;"",S3851&lt;&gt;"",T3851&lt;&gt;"",)), "Address Empty", ISBLANK(A3851), "", ISBLANK(B3851), "Room Number Empty", ISBLANK(C3851), "First Name Empty", ISBLANK(E3851), "Last Name Empty", ISBLANK(F3851), "Date of Birth Empty", ISBLANK(G3851), "NI Number Empty", ISBLANK(H3851), "Check In Date Empty", ISBLANK(J3851), "HB Claim Ref Number Empty", ISBLANK(K3851), "Referral Agency Empty", ISBLANK(M3851), "Gender Empty", ISBLANK(N3851), "Religion Empty", ISBLANK(O3851), "Ethnicity Empty", ISBLANK(P3851), "Nationality Empty", ISBLANK(Q3851), "Disability Empty", ISBLANK(R3851), "Sexual Orientation Empty", ISBLANK(S3851), "Language Empty", ISBLANK(T3851), "Risk Assessment Empty", AND(G3851&lt;&gt;"",H3851&lt;&gt;""), IF(SUMPRODUCT(($G$2:$G$5000=G3851)*($H$2:$H$5000=H3851))&gt;1,"CONFLICT: NI and Check-in Date Already in Use","Correct"), TRUE, "Correct")</f>
        <v/>
      </c>
    </row>
    <row r="3852" spans="1:22" s="14" customFormat="1" x14ac:dyDescent="0.5">
      <c r="A3852" s="10"/>
      <c r="B3852" s="11"/>
      <c r="C3852" s="10"/>
      <c r="D3852" s="10"/>
      <c r="E3852" s="10"/>
      <c r="F3852" s="12"/>
      <c r="G3852" s="10"/>
      <c r="H3852" s="12"/>
      <c r="I3852" s="12"/>
      <c r="J3852" s="13"/>
      <c r="K3852" s="10"/>
      <c r="L3852" s="15" t="str">
        <f ca="1">IF(ISBLANK(F3852), "", DATEDIF(Tenants[[#This Row],[DateOfBirth]],TODAY(),"Y"))</f>
        <v/>
      </c>
      <c r="M3852" s="10"/>
      <c r="N3852" s="10"/>
      <c r="O3852" s="10"/>
      <c r="P3852" s="10"/>
      <c r="Q3852" s="10"/>
      <c r="R3852" s="10"/>
      <c r="S3852" s="10"/>
      <c r="T3852" s="10"/>
      <c r="U3852" s="16" t="str">
        <f t="shared" si="61"/>
        <v/>
      </c>
      <c r="V3852" s="16" t="str" cm="1">
        <f t="array" ref="V3852">_xlfn.IFS(AND(ISBLANK(A3852), OR(B3852&lt;&gt;"",C3852&lt;&gt;"",E3852&lt;&gt;"",F3852&lt;&gt;"",G3852&lt;&gt;"",H3852&lt;&gt;"",J3852&lt;&gt;"",K3852&lt;&gt;"",M3852&lt;&gt;"",N3852&lt;&gt;"",O3852&lt;&gt;"",P3852&lt;&gt;"",Q3852&lt;&gt;"",R3852&lt;&gt;"",S3852&lt;&gt;"",T3852&lt;&gt;"",)), "Address Empty", ISBLANK(A3852), "", ISBLANK(B3852), "Room Number Empty", ISBLANK(C3852), "First Name Empty", ISBLANK(E3852), "Last Name Empty", ISBLANK(F3852), "Date of Birth Empty", ISBLANK(G3852), "NI Number Empty", ISBLANK(H3852), "Check In Date Empty", ISBLANK(J3852), "HB Claim Ref Number Empty", ISBLANK(K3852), "Referral Agency Empty", ISBLANK(M3852), "Gender Empty", ISBLANK(N3852), "Religion Empty", ISBLANK(O3852), "Ethnicity Empty", ISBLANK(P3852), "Nationality Empty", ISBLANK(Q3852), "Disability Empty", ISBLANK(R3852), "Sexual Orientation Empty", ISBLANK(S3852), "Language Empty", ISBLANK(T3852), "Risk Assessment Empty", AND(G3852&lt;&gt;"",H3852&lt;&gt;""), IF(SUMPRODUCT(($G$2:$G$5000=G3852)*($H$2:$H$5000=H3852))&gt;1,"CONFLICT: NI and Check-in Date Already in Use","Correct"), TRUE, "Correct")</f>
        <v/>
      </c>
    </row>
    <row r="3853" spans="1:22" s="14" customFormat="1" x14ac:dyDescent="0.5">
      <c r="A3853" s="10"/>
      <c r="B3853" s="11"/>
      <c r="C3853" s="10"/>
      <c r="D3853" s="10"/>
      <c r="E3853" s="10"/>
      <c r="F3853" s="12"/>
      <c r="G3853" s="10"/>
      <c r="H3853" s="12"/>
      <c r="I3853" s="12"/>
      <c r="J3853" s="13"/>
      <c r="K3853" s="10"/>
      <c r="L3853" s="15" t="str">
        <f ca="1">IF(ISBLANK(F3853), "", DATEDIF(Tenants[[#This Row],[DateOfBirth]],TODAY(),"Y"))</f>
        <v/>
      </c>
      <c r="M3853" s="10"/>
      <c r="N3853" s="10"/>
      <c r="O3853" s="10"/>
      <c r="P3853" s="10"/>
      <c r="Q3853" s="10"/>
      <c r="R3853" s="10"/>
      <c r="S3853" s="10"/>
      <c r="T3853" s="10"/>
      <c r="U3853" s="16" t="str">
        <f t="shared" si="61"/>
        <v/>
      </c>
      <c r="V3853" s="16" t="str" cm="1">
        <f t="array" ref="V3853">_xlfn.IFS(AND(ISBLANK(A3853), OR(B3853&lt;&gt;"",C3853&lt;&gt;"",E3853&lt;&gt;"",F3853&lt;&gt;"",G3853&lt;&gt;"",H3853&lt;&gt;"",J3853&lt;&gt;"",K3853&lt;&gt;"",M3853&lt;&gt;"",N3853&lt;&gt;"",O3853&lt;&gt;"",P3853&lt;&gt;"",Q3853&lt;&gt;"",R3853&lt;&gt;"",S3853&lt;&gt;"",T3853&lt;&gt;"",)), "Address Empty", ISBLANK(A3853), "", ISBLANK(B3853), "Room Number Empty", ISBLANK(C3853), "First Name Empty", ISBLANK(E3853), "Last Name Empty", ISBLANK(F3853), "Date of Birth Empty", ISBLANK(G3853), "NI Number Empty", ISBLANK(H3853), "Check In Date Empty", ISBLANK(J3853), "HB Claim Ref Number Empty", ISBLANK(K3853), "Referral Agency Empty", ISBLANK(M3853), "Gender Empty", ISBLANK(N3853), "Religion Empty", ISBLANK(O3853), "Ethnicity Empty", ISBLANK(P3853), "Nationality Empty", ISBLANK(Q3853), "Disability Empty", ISBLANK(R3853), "Sexual Orientation Empty", ISBLANK(S3853), "Language Empty", ISBLANK(T3853), "Risk Assessment Empty", AND(G3853&lt;&gt;"",H3853&lt;&gt;""), IF(SUMPRODUCT(($G$2:$G$5000=G3853)*($H$2:$H$5000=H3853))&gt;1,"CONFLICT: NI and Check-in Date Already in Use","Correct"), TRUE, "Correct")</f>
        <v/>
      </c>
    </row>
    <row r="3854" spans="1:22" s="14" customFormat="1" x14ac:dyDescent="0.5">
      <c r="A3854" s="10"/>
      <c r="B3854" s="11"/>
      <c r="C3854" s="10"/>
      <c r="D3854" s="10"/>
      <c r="E3854" s="10"/>
      <c r="F3854" s="12"/>
      <c r="G3854" s="10"/>
      <c r="H3854" s="12"/>
      <c r="I3854" s="12"/>
      <c r="J3854" s="13"/>
      <c r="K3854" s="10"/>
      <c r="L3854" s="15" t="str">
        <f ca="1">IF(ISBLANK(F3854), "", DATEDIF(Tenants[[#This Row],[DateOfBirth]],TODAY(),"Y"))</f>
        <v/>
      </c>
      <c r="M3854" s="10"/>
      <c r="N3854" s="10"/>
      <c r="O3854" s="10"/>
      <c r="P3854" s="10"/>
      <c r="Q3854" s="10"/>
      <c r="R3854" s="10"/>
      <c r="S3854" s="10"/>
      <c r="T3854" s="10"/>
      <c r="U3854" s="16" t="str">
        <f t="shared" si="61"/>
        <v/>
      </c>
      <c r="V3854" s="16" t="str" cm="1">
        <f t="array" ref="V3854">_xlfn.IFS(AND(ISBLANK(A3854), OR(B3854&lt;&gt;"",C3854&lt;&gt;"",E3854&lt;&gt;"",F3854&lt;&gt;"",G3854&lt;&gt;"",H3854&lt;&gt;"",J3854&lt;&gt;"",K3854&lt;&gt;"",M3854&lt;&gt;"",N3854&lt;&gt;"",O3854&lt;&gt;"",P3854&lt;&gt;"",Q3854&lt;&gt;"",R3854&lt;&gt;"",S3854&lt;&gt;"",T3854&lt;&gt;"",)), "Address Empty", ISBLANK(A3854), "", ISBLANK(B3854), "Room Number Empty", ISBLANK(C3854), "First Name Empty", ISBLANK(E3854), "Last Name Empty", ISBLANK(F3854), "Date of Birth Empty", ISBLANK(G3854), "NI Number Empty", ISBLANK(H3854), "Check In Date Empty", ISBLANK(J3854), "HB Claim Ref Number Empty", ISBLANK(K3854), "Referral Agency Empty", ISBLANK(M3854), "Gender Empty", ISBLANK(N3854), "Religion Empty", ISBLANK(O3854), "Ethnicity Empty", ISBLANK(P3854), "Nationality Empty", ISBLANK(Q3854), "Disability Empty", ISBLANK(R3854), "Sexual Orientation Empty", ISBLANK(S3854), "Language Empty", ISBLANK(T3854), "Risk Assessment Empty", AND(G3854&lt;&gt;"",H3854&lt;&gt;""), IF(SUMPRODUCT(($G$2:$G$5000=G3854)*($H$2:$H$5000=H3854))&gt;1,"CONFLICT: NI and Check-in Date Already in Use","Correct"), TRUE, "Correct")</f>
        <v/>
      </c>
    </row>
    <row r="3855" spans="1:22" s="14" customFormat="1" x14ac:dyDescent="0.5">
      <c r="A3855" s="10"/>
      <c r="B3855" s="11"/>
      <c r="C3855" s="10"/>
      <c r="D3855" s="10"/>
      <c r="E3855" s="10"/>
      <c r="F3855" s="12"/>
      <c r="G3855" s="10"/>
      <c r="H3855" s="12"/>
      <c r="I3855" s="12"/>
      <c r="J3855" s="13"/>
      <c r="K3855" s="10"/>
      <c r="L3855" s="15" t="str">
        <f ca="1">IF(ISBLANK(F3855), "", DATEDIF(Tenants[[#This Row],[DateOfBirth]],TODAY(),"Y"))</f>
        <v/>
      </c>
      <c r="M3855" s="10"/>
      <c r="N3855" s="10"/>
      <c r="O3855" s="10"/>
      <c r="P3855" s="10"/>
      <c r="Q3855" s="10"/>
      <c r="R3855" s="10"/>
      <c r="S3855" s="10"/>
      <c r="T3855" s="10"/>
      <c r="U3855" s="16" t="str">
        <f t="shared" si="61"/>
        <v/>
      </c>
      <c r="V3855" s="16" t="str" cm="1">
        <f t="array" ref="V3855">_xlfn.IFS(AND(ISBLANK(A3855), OR(B3855&lt;&gt;"",C3855&lt;&gt;"",E3855&lt;&gt;"",F3855&lt;&gt;"",G3855&lt;&gt;"",H3855&lt;&gt;"",J3855&lt;&gt;"",K3855&lt;&gt;"",M3855&lt;&gt;"",N3855&lt;&gt;"",O3855&lt;&gt;"",P3855&lt;&gt;"",Q3855&lt;&gt;"",R3855&lt;&gt;"",S3855&lt;&gt;"",T3855&lt;&gt;"",)), "Address Empty", ISBLANK(A3855), "", ISBLANK(B3855), "Room Number Empty", ISBLANK(C3855), "First Name Empty", ISBLANK(E3855), "Last Name Empty", ISBLANK(F3855), "Date of Birth Empty", ISBLANK(G3855), "NI Number Empty", ISBLANK(H3855), "Check In Date Empty", ISBLANK(J3855), "HB Claim Ref Number Empty", ISBLANK(K3855), "Referral Agency Empty", ISBLANK(M3855), "Gender Empty", ISBLANK(N3855), "Religion Empty", ISBLANK(O3855), "Ethnicity Empty", ISBLANK(P3855), "Nationality Empty", ISBLANK(Q3855), "Disability Empty", ISBLANK(R3855), "Sexual Orientation Empty", ISBLANK(S3855), "Language Empty", ISBLANK(T3855), "Risk Assessment Empty", AND(G3855&lt;&gt;"",H3855&lt;&gt;""), IF(SUMPRODUCT(($G$2:$G$5000=G3855)*($H$2:$H$5000=H3855))&gt;1,"CONFLICT: NI and Check-in Date Already in Use","Correct"), TRUE, "Correct")</f>
        <v/>
      </c>
    </row>
    <row r="3856" spans="1:22" s="14" customFormat="1" x14ac:dyDescent="0.5">
      <c r="A3856" s="10"/>
      <c r="B3856" s="11"/>
      <c r="C3856" s="10"/>
      <c r="D3856" s="10"/>
      <c r="E3856" s="10"/>
      <c r="F3856" s="12"/>
      <c r="G3856" s="10"/>
      <c r="H3856" s="12"/>
      <c r="I3856" s="12"/>
      <c r="J3856" s="13"/>
      <c r="K3856" s="10"/>
      <c r="L3856" s="15" t="str">
        <f ca="1">IF(ISBLANK(F3856), "", DATEDIF(Tenants[[#This Row],[DateOfBirth]],TODAY(),"Y"))</f>
        <v/>
      </c>
      <c r="M3856" s="10"/>
      <c r="N3856" s="10"/>
      <c r="O3856" s="10"/>
      <c r="P3856" s="10"/>
      <c r="Q3856" s="10"/>
      <c r="R3856" s="10"/>
      <c r="S3856" s="10"/>
      <c r="T3856" s="10"/>
      <c r="U3856" s="16" t="str">
        <f t="shared" si="61"/>
        <v/>
      </c>
      <c r="V3856" s="16" t="str" cm="1">
        <f t="array" ref="V3856">_xlfn.IFS(AND(ISBLANK(A3856), OR(B3856&lt;&gt;"",C3856&lt;&gt;"",E3856&lt;&gt;"",F3856&lt;&gt;"",G3856&lt;&gt;"",H3856&lt;&gt;"",J3856&lt;&gt;"",K3856&lt;&gt;"",M3856&lt;&gt;"",N3856&lt;&gt;"",O3856&lt;&gt;"",P3856&lt;&gt;"",Q3856&lt;&gt;"",R3856&lt;&gt;"",S3856&lt;&gt;"",T3856&lt;&gt;"",)), "Address Empty", ISBLANK(A3856), "", ISBLANK(B3856), "Room Number Empty", ISBLANK(C3856), "First Name Empty", ISBLANK(E3856), "Last Name Empty", ISBLANK(F3856), "Date of Birth Empty", ISBLANK(G3856), "NI Number Empty", ISBLANK(H3856), "Check In Date Empty", ISBLANK(J3856), "HB Claim Ref Number Empty", ISBLANK(K3856), "Referral Agency Empty", ISBLANK(M3856), "Gender Empty", ISBLANK(N3856), "Religion Empty", ISBLANK(O3856), "Ethnicity Empty", ISBLANK(P3856), "Nationality Empty", ISBLANK(Q3856), "Disability Empty", ISBLANK(R3856), "Sexual Orientation Empty", ISBLANK(S3856), "Language Empty", ISBLANK(T3856), "Risk Assessment Empty", AND(G3856&lt;&gt;"",H3856&lt;&gt;""), IF(SUMPRODUCT(($G$2:$G$5000=G3856)*($H$2:$H$5000=H3856))&gt;1,"CONFLICT: NI and Check-in Date Already in Use","Correct"), TRUE, "Correct")</f>
        <v/>
      </c>
    </row>
    <row r="3857" spans="1:22" s="14" customFormat="1" x14ac:dyDescent="0.5">
      <c r="A3857" s="10"/>
      <c r="B3857" s="11"/>
      <c r="C3857" s="10"/>
      <c r="D3857" s="10"/>
      <c r="E3857" s="10"/>
      <c r="F3857" s="12"/>
      <c r="G3857" s="10"/>
      <c r="H3857" s="12"/>
      <c r="I3857" s="12"/>
      <c r="J3857" s="13"/>
      <c r="K3857" s="10"/>
      <c r="L3857" s="15" t="str">
        <f ca="1">IF(ISBLANK(F3857), "", DATEDIF(Tenants[[#This Row],[DateOfBirth]],TODAY(),"Y"))</f>
        <v/>
      </c>
      <c r="M3857" s="10"/>
      <c r="N3857" s="10"/>
      <c r="O3857" s="10"/>
      <c r="P3857" s="10"/>
      <c r="Q3857" s="10"/>
      <c r="R3857" s="10"/>
      <c r="S3857" s="10"/>
      <c r="T3857" s="10"/>
      <c r="U3857" s="16" t="str">
        <f t="shared" si="61"/>
        <v/>
      </c>
      <c r="V3857" s="16" t="str" cm="1">
        <f t="array" ref="V3857">_xlfn.IFS(AND(ISBLANK(A3857), OR(B3857&lt;&gt;"",C3857&lt;&gt;"",E3857&lt;&gt;"",F3857&lt;&gt;"",G3857&lt;&gt;"",H3857&lt;&gt;"",J3857&lt;&gt;"",K3857&lt;&gt;"",M3857&lt;&gt;"",N3857&lt;&gt;"",O3857&lt;&gt;"",P3857&lt;&gt;"",Q3857&lt;&gt;"",R3857&lt;&gt;"",S3857&lt;&gt;"",T3857&lt;&gt;"",)), "Address Empty", ISBLANK(A3857), "", ISBLANK(B3857), "Room Number Empty", ISBLANK(C3857), "First Name Empty", ISBLANK(E3857), "Last Name Empty", ISBLANK(F3857), "Date of Birth Empty", ISBLANK(G3857), "NI Number Empty", ISBLANK(H3857), "Check In Date Empty", ISBLANK(J3857), "HB Claim Ref Number Empty", ISBLANK(K3857), "Referral Agency Empty", ISBLANK(M3857), "Gender Empty", ISBLANK(N3857), "Religion Empty", ISBLANK(O3857), "Ethnicity Empty", ISBLANK(P3857), "Nationality Empty", ISBLANK(Q3857), "Disability Empty", ISBLANK(R3857), "Sexual Orientation Empty", ISBLANK(S3857), "Language Empty", ISBLANK(T3857), "Risk Assessment Empty", AND(G3857&lt;&gt;"",H3857&lt;&gt;""), IF(SUMPRODUCT(($G$2:$G$5000=G3857)*($H$2:$H$5000=H3857))&gt;1,"CONFLICT: NI and Check-in Date Already in Use","Correct"), TRUE, "Correct")</f>
        <v/>
      </c>
    </row>
    <row r="3858" spans="1:22" s="14" customFormat="1" x14ac:dyDescent="0.5">
      <c r="A3858" s="10"/>
      <c r="B3858" s="11"/>
      <c r="C3858" s="10"/>
      <c r="D3858" s="10"/>
      <c r="E3858" s="10"/>
      <c r="F3858" s="12"/>
      <c r="G3858" s="10"/>
      <c r="H3858" s="12"/>
      <c r="I3858" s="12"/>
      <c r="J3858" s="13"/>
      <c r="K3858" s="10"/>
      <c r="L3858" s="15" t="str">
        <f ca="1">IF(ISBLANK(F3858), "", DATEDIF(Tenants[[#This Row],[DateOfBirth]],TODAY(),"Y"))</f>
        <v/>
      </c>
      <c r="M3858" s="10"/>
      <c r="N3858" s="10"/>
      <c r="O3858" s="10"/>
      <c r="P3858" s="10"/>
      <c r="Q3858" s="10"/>
      <c r="R3858" s="10"/>
      <c r="S3858" s="10"/>
      <c r="T3858" s="10"/>
      <c r="U3858" s="16" t="str">
        <f t="shared" si="61"/>
        <v/>
      </c>
      <c r="V3858" s="16" t="str" cm="1">
        <f t="array" ref="V3858">_xlfn.IFS(AND(ISBLANK(A3858), OR(B3858&lt;&gt;"",C3858&lt;&gt;"",E3858&lt;&gt;"",F3858&lt;&gt;"",G3858&lt;&gt;"",H3858&lt;&gt;"",J3858&lt;&gt;"",K3858&lt;&gt;"",M3858&lt;&gt;"",N3858&lt;&gt;"",O3858&lt;&gt;"",P3858&lt;&gt;"",Q3858&lt;&gt;"",R3858&lt;&gt;"",S3858&lt;&gt;"",T3858&lt;&gt;"",)), "Address Empty", ISBLANK(A3858), "", ISBLANK(B3858), "Room Number Empty", ISBLANK(C3858), "First Name Empty", ISBLANK(E3858), "Last Name Empty", ISBLANK(F3858), "Date of Birth Empty", ISBLANK(G3858), "NI Number Empty", ISBLANK(H3858), "Check In Date Empty", ISBLANK(J3858), "HB Claim Ref Number Empty", ISBLANK(K3858), "Referral Agency Empty", ISBLANK(M3858), "Gender Empty", ISBLANK(N3858), "Religion Empty", ISBLANK(O3858), "Ethnicity Empty", ISBLANK(P3858), "Nationality Empty", ISBLANK(Q3858), "Disability Empty", ISBLANK(R3858), "Sexual Orientation Empty", ISBLANK(S3858), "Language Empty", ISBLANK(T3858), "Risk Assessment Empty", AND(G3858&lt;&gt;"",H3858&lt;&gt;""), IF(SUMPRODUCT(($G$2:$G$5000=G3858)*($H$2:$H$5000=H3858))&gt;1,"CONFLICT: NI and Check-in Date Already in Use","Correct"), TRUE, "Correct")</f>
        <v/>
      </c>
    </row>
    <row r="3859" spans="1:22" s="14" customFormat="1" x14ac:dyDescent="0.5">
      <c r="A3859" s="10"/>
      <c r="B3859" s="11"/>
      <c r="C3859" s="10"/>
      <c r="D3859" s="10"/>
      <c r="E3859" s="10"/>
      <c r="F3859" s="12"/>
      <c r="G3859" s="10"/>
      <c r="H3859" s="12"/>
      <c r="I3859" s="12"/>
      <c r="J3859" s="13"/>
      <c r="K3859" s="10"/>
      <c r="L3859" s="15" t="str">
        <f ca="1">IF(ISBLANK(F3859), "", DATEDIF(Tenants[[#This Row],[DateOfBirth]],TODAY(),"Y"))</f>
        <v/>
      </c>
      <c r="M3859" s="10"/>
      <c r="N3859" s="10"/>
      <c r="O3859" s="10"/>
      <c r="P3859" s="10"/>
      <c r="Q3859" s="10"/>
      <c r="R3859" s="10"/>
      <c r="S3859" s="10"/>
      <c r="T3859" s="10"/>
      <c r="U3859" s="16" t="str">
        <f t="shared" si="61"/>
        <v/>
      </c>
      <c r="V3859" s="16" t="str" cm="1">
        <f t="array" ref="V3859">_xlfn.IFS(AND(ISBLANK(A3859), OR(B3859&lt;&gt;"",C3859&lt;&gt;"",E3859&lt;&gt;"",F3859&lt;&gt;"",G3859&lt;&gt;"",H3859&lt;&gt;"",J3859&lt;&gt;"",K3859&lt;&gt;"",M3859&lt;&gt;"",N3859&lt;&gt;"",O3859&lt;&gt;"",P3859&lt;&gt;"",Q3859&lt;&gt;"",R3859&lt;&gt;"",S3859&lt;&gt;"",T3859&lt;&gt;"",)), "Address Empty", ISBLANK(A3859), "", ISBLANK(B3859), "Room Number Empty", ISBLANK(C3859), "First Name Empty", ISBLANK(E3859), "Last Name Empty", ISBLANK(F3859), "Date of Birth Empty", ISBLANK(G3859), "NI Number Empty", ISBLANK(H3859), "Check In Date Empty", ISBLANK(J3859), "HB Claim Ref Number Empty", ISBLANK(K3859), "Referral Agency Empty", ISBLANK(M3859), "Gender Empty", ISBLANK(N3859), "Religion Empty", ISBLANK(O3859), "Ethnicity Empty", ISBLANK(P3859), "Nationality Empty", ISBLANK(Q3859), "Disability Empty", ISBLANK(R3859), "Sexual Orientation Empty", ISBLANK(S3859), "Language Empty", ISBLANK(T3859), "Risk Assessment Empty", AND(G3859&lt;&gt;"",H3859&lt;&gt;""), IF(SUMPRODUCT(($G$2:$G$5000=G3859)*($H$2:$H$5000=H3859))&gt;1,"CONFLICT: NI and Check-in Date Already in Use","Correct"), TRUE, "Correct")</f>
        <v/>
      </c>
    </row>
    <row r="3860" spans="1:22" s="14" customFormat="1" x14ac:dyDescent="0.5">
      <c r="A3860" s="10"/>
      <c r="B3860" s="11"/>
      <c r="C3860" s="10"/>
      <c r="D3860" s="10"/>
      <c r="E3860" s="10"/>
      <c r="F3860" s="12"/>
      <c r="G3860" s="10"/>
      <c r="H3860" s="12"/>
      <c r="I3860" s="12"/>
      <c r="J3860" s="13"/>
      <c r="K3860" s="10"/>
      <c r="L3860" s="15" t="str">
        <f ca="1">IF(ISBLANK(F3860), "", DATEDIF(Tenants[[#This Row],[DateOfBirth]],TODAY(),"Y"))</f>
        <v/>
      </c>
      <c r="M3860" s="10"/>
      <c r="N3860" s="10"/>
      <c r="O3860" s="10"/>
      <c r="P3860" s="10"/>
      <c r="Q3860" s="10"/>
      <c r="R3860" s="10"/>
      <c r="S3860" s="10"/>
      <c r="T3860" s="10"/>
      <c r="U3860" s="16" t="str">
        <f t="shared" si="61"/>
        <v/>
      </c>
      <c r="V3860" s="16" t="str" cm="1">
        <f t="array" ref="V3860">_xlfn.IFS(AND(ISBLANK(A3860), OR(B3860&lt;&gt;"",C3860&lt;&gt;"",E3860&lt;&gt;"",F3860&lt;&gt;"",G3860&lt;&gt;"",H3860&lt;&gt;"",J3860&lt;&gt;"",K3860&lt;&gt;"",M3860&lt;&gt;"",N3860&lt;&gt;"",O3860&lt;&gt;"",P3860&lt;&gt;"",Q3860&lt;&gt;"",R3860&lt;&gt;"",S3860&lt;&gt;"",T3860&lt;&gt;"",)), "Address Empty", ISBLANK(A3860), "", ISBLANK(B3860), "Room Number Empty", ISBLANK(C3860), "First Name Empty", ISBLANK(E3860), "Last Name Empty", ISBLANK(F3860), "Date of Birth Empty", ISBLANK(G3860), "NI Number Empty", ISBLANK(H3860), "Check In Date Empty", ISBLANK(J3860), "HB Claim Ref Number Empty", ISBLANK(K3860), "Referral Agency Empty", ISBLANK(M3860), "Gender Empty", ISBLANK(N3860), "Religion Empty", ISBLANK(O3860), "Ethnicity Empty", ISBLANK(P3860), "Nationality Empty", ISBLANK(Q3860), "Disability Empty", ISBLANK(R3860), "Sexual Orientation Empty", ISBLANK(S3860), "Language Empty", ISBLANK(T3860), "Risk Assessment Empty", AND(G3860&lt;&gt;"",H3860&lt;&gt;""), IF(SUMPRODUCT(($G$2:$G$5000=G3860)*($H$2:$H$5000=H3860))&gt;1,"CONFLICT: NI and Check-in Date Already in Use","Correct"), TRUE, "Correct")</f>
        <v/>
      </c>
    </row>
    <row r="3861" spans="1:22" s="14" customFormat="1" x14ac:dyDescent="0.5">
      <c r="A3861" s="10"/>
      <c r="B3861" s="11"/>
      <c r="C3861" s="10"/>
      <c r="D3861" s="10"/>
      <c r="E3861" s="10"/>
      <c r="F3861" s="12"/>
      <c r="G3861" s="10"/>
      <c r="H3861" s="12"/>
      <c r="I3861" s="12"/>
      <c r="J3861" s="13"/>
      <c r="K3861" s="10"/>
      <c r="L3861" s="15" t="str">
        <f ca="1">IF(ISBLANK(F3861), "", DATEDIF(Tenants[[#This Row],[DateOfBirth]],TODAY(),"Y"))</f>
        <v/>
      </c>
      <c r="M3861" s="10"/>
      <c r="N3861" s="10"/>
      <c r="O3861" s="10"/>
      <c r="P3861" s="10"/>
      <c r="Q3861" s="10"/>
      <c r="R3861" s="10"/>
      <c r="S3861" s="10"/>
      <c r="T3861" s="10"/>
      <c r="U3861" s="16" t="str">
        <f t="shared" si="61"/>
        <v/>
      </c>
      <c r="V3861" s="16" t="str" cm="1">
        <f t="array" ref="V3861">_xlfn.IFS(AND(ISBLANK(A3861), OR(B3861&lt;&gt;"",C3861&lt;&gt;"",E3861&lt;&gt;"",F3861&lt;&gt;"",G3861&lt;&gt;"",H3861&lt;&gt;"",J3861&lt;&gt;"",K3861&lt;&gt;"",M3861&lt;&gt;"",N3861&lt;&gt;"",O3861&lt;&gt;"",P3861&lt;&gt;"",Q3861&lt;&gt;"",R3861&lt;&gt;"",S3861&lt;&gt;"",T3861&lt;&gt;"",)), "Address Empty", ISBLANK(A3861), "", ISBLANK(B3861), "Room Number Empty", ISBLANK(C3861), "First Name Empty", ISBLANK(E3861), "Last Name Empty", ISBLANK(F3861), "Date of Birth Empty", ISBLANK(G3861), "NI Number Empty", ISBLANK(H3861), "Check In Date Empty", ISBLANK(J3861), "HB Claim Ref Number Empty", ISBLANK(K3861), "Referral Agency Empty", ISBLANK(M3861), "Gender Empty", ISBLANK(N3861), "Religion Empty", ISBLANK(O3861), "Ethnicity Empty", ISBLANK(P3861), "Nationality Empty", ISBLANK(Q3861), "Disability Empty", ISBLANK(R3861), "Sexual Orientation Empty", ISBLANK(S3861), "Language Empty", ISBLANK(T3861), "Risk Assessment Empty", AND(G3861&lt;&gt;"",H3861&lt;&gt;""), IF(SUMPRODUCT(($G$2:$G$5000=G3861)*($H$2:$H$5000=H3861))&gt;1,"CONFLICT: NI and Check-in Date Already in Use","Correct"), TRUE, "Correct")</f>
        <v/>
      </c>
    </row>
    <row r="3862" spans="1:22" s="14" customFormat="1" x14ac:dyDescent="0.5">
      <c r="A3862" s="10"/>
      <c r="B3862" s="11"/>
      <c r="C3862" s="10"/>
      <c r="D3862" s="10"/>
      <c r="E3862" s="10"/>
      <c r="F3862" s="12"/>
      <c r="G3862" s="10"/>
      <c r="H3862" s="12"/>
      <c r="I3862" s="12"/>
      <c r="J3862" s="13"/>
      <c r="K3862" s="10"/>
      <c r="L3862" s="15" t="str">
        <f ca="1">IF(ISBLANK(F3862), "", DATEDIF(Tenants[[#This Row],[DateOfBirth]],TODAY(),"Y"))</f>
        <v/>
      </c>
      <c r="M3862" s="10"/>
      <c r="N3862" s="10"/>
      <c r="O3862" s="10"/>
      <c r="P3862" s="10"/>
      <c r="Q3862" s="10"/>
      <c r="R3862" s="10"/>
      <c r="S3862" s="10"/>
      <c r="T3862" s="10"/>
      <c r="U3862" s="16" t="str">
        <f t="shared" si="61"/>
        <v/>
      </c>
      <c r="V3862" s="16" t="str" cm="1">
        <f t="array" ref="V3862">_xlfn.IFS(AND(ISBLANK(A3862), OR(B3862&lt;&gt;"",C3862&lt;&gt;"",E3862&lt;&gt;"",F3862&lt;&gt;"",G3862&lt;&gt;"",H3862&lt;&gt;"",J3862&lt;&gt;"",K3862&lt;&gt;"",M3862&lt;&gt;"",N3862&lt;&gt;"",O3862&lt;&gt;"",P3862&lt;&gt;"",Q3862&lt;&gt;"",R3862&lt;&gt;"",S3862&lt;&gt;"",T3862&lt;&gt;"",)), "Address Empty", ISBLANK(A3862), "", ISBLANK(B3862), "Room Number Empty", ISBLANK(C3862), "First Name Empty", ISBLANK(E3862), "Last Name Empty", ISBLANK(F3862), "Date of Birth Empty", ISBLANK(G3862), "NI Number Empty", ISBLANK(H3862), "Check In Date Empty", ISBLANK(J3862), "HB Claim Ref Number Empty", ISBLANK(K3862), "Referral Agency Empty", ISBLANK(M3862), "Gender Empty", ISBLANK(N3862), "Religion Empty", ISBLANK(O3862), "Ethnicity Empty", ISBLANK(P3862), "Nationality Empty", ISBLANK(Q3862), "Disability Empty", ISBLANK(R3862), "Sexual Orientation Empty", ISBLANK(S3862), "Language Empty", ISBLANK(T3862), "Risk Assessment Empty", AND(G3862&lt;&gt;"",H3862&lt;&gt;""), IF(SUMPRODUCT(($G$2:$G$5000=G3862)*($H$2:$H$5000=H3862))&gt;1,"CONFLICT: NI and Check-in Date Already in Use","Correct"), TRUE, "Correct")</f>
        <v/>
      </c>
    </row>
    <row r="3863" spans="1:22" s="14" customFormat="1" x14ac:dyDescent="0.5">
      <c r="A3863" s="10"/>
      <c r="B3863" s="11"/>
      <c r="C3863" s="10"/>
      <c r="D3863" s="10"/>
      <c r="E3863" s="10"/>
      <c r="F3863" s="12"/>
      <c r="G3863" s="10"/>
      <c r="H3863" s="12"/>
      <c r="I3863" s="12"/>
      <c r="J3863" s="13"/>
      <c r="K3863" s="10"/>
      <c r="L3863" s="15" t="str">
        <f ca="1">IF(ISBLANK(F3863), "", DATEDIF(Tenants[[#This Row],[DateOfBirth]],TODAY(),"Y"))</f>
        <v/>
      </c>
      <c r="M3863" s="10"/>
      <c r="N3863" s="10"/>
      <c r="O3863" s="10"/>
      <c r="P3863" s="10"/>
      <c r="Q3863" s="10"/>
      <c r="R3863" s="10"/>
      <c r="S3863" s="10"/>
      <c r="T3863" s="10"/>
      <c r="U3863" s="16" t="str">
        <f t="shared" si="61"/>
        <v/>
      </c>
      <c r="V3863" s="16" t="str" cm="1">
        <f t="array" ref="V3863">_xlfn.IFS(AND(ISBLANK(A3863), OR(B3863&lt;&gt;"",C3863&lt;&gt;"",E3863&lt;&gt;"",F3863&lt;&gt;"",G3863&lt;&gt;"",H3863&lt;&gt;"",J3863&lt;&gt;"",K3863&lt;&gt;"",M3863&lt;&gt;"",N3863&lt;&gt;"",O3863&lt;&gt;"",P3863&lt;&gt;"",Q3863&lt;&gt;"",R3863&lt;&gt;"",S3863&lt;&gt;"",T3863&lt;&gt;"",)), "Address Empty", ISBLANK(A3863), "", ISBLANK(B3863), "Room Number Empty", ISBLANK(C3863), "First Name Empty", ISBLANK(E3863), "Last Name Empty", ISBLANK(F3863), "Date of Birth Empty", ISBLANK(G3863), "NI Number Empty", ISBLANK(H3863), "Check In Date Empty", ISBLANK(J3863), "HB Claim Ref Number Empty", ISBLANK(K3863), "Referral Agency Empty", ISBLANK(M3863), "Gender Empty", ISBLANK(N3863), "Religion Empty", ISBLANK(O3863), "Ethnicity Empty", ISBLANK(P3863), "Nationality Empty", ISBLANK(Q3863), "Disability Empty", ISBLANK(R3863), "Sexual Orientation Empty", ISBLANK(S3863), "Language Empty", ISBLANK(T3863), "Risk Assessment Empty", AND(G3863&lt;&gt;"",H3863&lt;&gt;""), IF(SUMPRODUCT(($G$2:$G$5000=G3863)*($H$2:$H$5000=H3863))&gt;1,"CONFLICT: NI and Check-in Date Already in Use","Correct"), TRUE, "Correct")</f>
        <v/>
      </c>
    </row>
    <row r="3864" spans="1:22" s="14" customFormat="1" x14ac:dyDescent="0.5">
      <c r="A3864" s="10"/>
      <c r="B3864" s="11"/>
      <c r="C3864" s="10"/>
      <c r="D3864" s="10"/>
      <c r="E3864" s="10"/>
      <c r="F3864" s="12"/>
      <c r="G3864" s="10"/>
      <c r="H3864" s="12"/>
      <c r="I3864" s="12"/>
      <c r="J3864" s="13"/>
      <c r="K3864" s="10"/>
      <c r="L3864" s="15" t="str">
        <f ca="1">IF(ISBLANK(F3864), "", DATEDIF(Tenants[[#This Row],[DateOfBirth]],TODAY(),"Y"))</f>
        <v/>
      </c>
      <c r="M3864" s="10"/>
      <c r="N3864" s="10"/>
      <c r="O3864" s="10"/>
      <c r="P3864" s="10"/>
      <c r="Q3864" s="10"/>
      <c r="R3864" s="10"/>
      <c r="S3864" s="10"/>
      <c r="T3864" s="10"/>
      <c r="U3864" s="16" t="str">
        <f t="shared" si="61"/>
        <v/>
      </c>
      <c r="V3864" s="16" t="str" cm="1">
        <f t="array" ref="V3864">_xlfn.IFS(AND(ISBLANK(A3864), OR(B3864&lt;&gt;"",C3864&lt;&gt;"",E3864&lt;&gt;"",F3864&lt;&gt;"",G3864&lt;&gt;"",H3864&lt;&gt;"",J3864&lt;&gt;"",K3864&lt;&gt;"",M3864&lt;&gt;"",N3864&lt;&gt;"",O3864&lt;&gt;"",P3864&lt;&gt;"",Q3864&lt;&gt;"",R3864&lt;&gt;"",S3864&lt;&gt;"",T3864&lt;&gt;"",)), "Address Empty", ISBLANK(A3864), "", ISBLANK(B3864), "Room Number Empty", ISBLANK(C3864), "First Name Empty", ISBLANK(E3864), "Last Name Empty", ISBLANK(F3864), "Date of Birth Empty", ISBLANK(G3864), "NI Number Empty", ISBLANK(H3864), "Check In Date Empty", ISBLANK(J3864), "HB Claim Ref Number Empty", ISBLANK(K3864), "Referral Agency Empty", ISBLANK(M3864), "Gender Empty", ISBLANK(N3864), "Religion Empty", ISBLANK(O3864), "Ethnicity Empty", ISBLANK(P3864), "Nationality Empty", ISBLANK(Q3864), "Disability Empty", ISBLANK(R3864), "Sexual Orientation Empty", ISBLANK(S3864), "Language Empty", ISBLANK(T3864), "Risk Assessment Empty", AND(G3864&lt;&gt;"",H3864&lt;&gt;""), IF(SUMPRODUCT(($G$2:$G$5000=G3864)*($H$2:$H$5000=H3864))&gt;1,"CONFLICT: NI and Check-in Date Already in Use","Correct"), TRUE, "Correct")</f>
        <v/>
      </c>
    </row>
    <row r="3865" spans="1:22" s="14" customFormat="1" x14ac:dyDescent="0.5">
      <c r="A3865" s="10"/>
      <c r="B3865" s="11"/>
      <c r="C3865" s="10"/>
      <c r="D3865" s="10"/>
      <c r="E3865" s="10"/>
      <c r="F3865" s="12"/>
      <c r="G3865" s="10"/>
      <c r="H3865" s="12"/>
      <c r="I3865" s="12"/>
      <c r="J3865" s="13"/>
      <c r="K3865" s="10"/>
      <c r="L3865" s="15" t="str">
        <f ca="1">IF(ISBLANK(F3865), "", DATEDIF(Tenants[[#This Row],[DateOfBirth]],TODAY(),"Y"))</f>
        <v/>
      </c>
      <c r="M3865" s="10"/>
      <c r="N3865" s="10"/>
      <c r="O3865" s="10"/>
      <c r="P3865" s="10"/>
      <c r="Q3865" s="10"/>
      <c r="R3865" s="10"/>
      <c r="S3865" s="10"/>
      <c r="T3865" s="10"/>
      <c r="U3865" s="16" t="str">
        <f t="shared" si="61"/>
        <v/>
      </c>
      <c r="V3865" s="16" t="str" cm="1">
        <f t="array" ref="V3865">_xlfn.IFS(AND(ISBLANK(A3865), OR(B3865&lt;&gt;"",C3865&lt;&gt;"",E3865&lt;&gt;"",F3865&lt;&gt;"",G3865&lt;&gt;"",H3865&lt;&gt;"",J3865&lt;&gt;"",K3865&lt;&gt;"",M3865&lt;&gt;"",N3865&lt;&gt;"",O3865&lt;&gt;"",P3865&lt;&gt;"",Q3865&lt;&gt;"",R3865&lt;&gt;"",S3865&lt;&gt;"",T3865&lt;&gt;"",)), "Address Empty", ISBLANK(A3865), "", ISBLANK(B3865), "Room Number Empty", ISBLANK(C3865), "First Name Empty", ISBLANK(E3865), "Last Name Empty", ISBLANK(F3865), "Date of Birth Empty", ISBLANK(G3865), "NI Number Empty", ISBLANK(H3865), "Check In Date Empty", ISBLANK(J3865), "HB Claim Ref Number Empty", ISBLANK(K3865), "Referral Agency Empty", ISBLANK(M3865), "Gender Empty", ISBLANK(N3865), "Religion Empty", ISBLANK(O3865), "Ethnicity Empty", ISBLANK(P3865), "Nationality Empty", ISBLANK(Q3865), "Disability Empty", ISBLANK(R3865), "Sexual Orientation Empty", ISBLANK(S3865), "Language Empty", ISBLANK(T3865), "Risk Assessment Empty", AND(G3865&lt;&gt;"",H3865&lt;&gt;""), IF(SUMPRODUCT(($G$2:$G$5000=G3865)*($H$2:$H$5000=H3865))&gt;1,"CONFLICT: NI and Check-in Date Already in Use","Correct"), TRUE, "Correct")</f>
        <v/>
      </c>
    </row>
    <row r="3866" spans="1:22" s="14" customFormat="1" x14ac:dyDescent="0.5">
      <c r="A3866" s="10"/>
      <c r="B3866" s="11"/>
      <c r="C3866" s="10"/>
      <c r="D3866" s="10"/>
      <c r="E3866" s="10"/>
      <c r="F3866" s="12"/>
      <c r="G3866" s="10"/>
      <c r="H3866" s="12"/>
      <c r="I3866" s="12"/>
      <c r="J3866" s="13"/>
      <c r="K3866" s="10"/>
      <c r="L3866" s="15" t="str">
        <f ca="1">IF(ISBLANK(F3866), "", DATEDIF(Tenants[[#This Row],[DateOfBirth]],TODAY(),"Y"))</f>
        <v/>
      </c>
      <c r="M3866" s="10"/>
      <c r="N3866" s="10"/>
      <c r="O3866" s="10"/>
      <c r="P3866" s="10"/>
      <c r="Q3866" s="10"/>
      <c r="R3866" s="10"/>
      <c r="S3866" s="10"/>
      <c r="T3866" s="10"/>
      <c r="U3866" s="16" t="str">
        <f t="shared" si="61"/>
        <v/>
      </c>
      <c r="V3866" s="16" t="str" cm="1">
        <f t="array" ref="V3866">_xlfn.IFS(AND(ISBLANK(A3866), OR(B3866&lt;&gt;"",C3866&lt;&gt;"",E3866&lt;&gt;"",F3866&lt;&gt;"",G3866&lt;&gt;"",H3866&lt;&gt;"",J3866&lt;&gt;"",K3866&lt;&gt;"",M3866&lt;&gt;"",N3866&lt;&gt;"",O3866&lt;&gt;"",P3866&lt;&gt;"",Q3866&lt;&gt;"",R3866&lt;&gt;"",S3866&lt;&gt;"",T3866&lt;&gt;"",)), "Address Empty", ISBLANK(A3866), "", ISBLANK(B3866), "Room Number Empty", ISBLANK(C3866), "First Name Empty", ISBLANK(E3866), "Last Name Empty", ISBLANK(F3866), "Date of Birth Empty", ISBLANK(G3866), "NI Number Empty", ISBLANK(H3866), "Check In Date Empty", ISBLANK(J3866), "HB Claim Ref Number Empty", ISBLANK(K3866), "Referral Agency Empty", ISBLANK(M3866), "Gender Empty", ISBLANK(N3866), "Religion Empty", ISBLANK(O3866), "Ethnicity Empty", ISBLANK(P3866), "Nationality Empty", ISBLANK(Q3866), "Disability Empty", ISBLANK(R3866), "Sexual Orientation Empty", ISBLANK(S3866), "Language Empty", ISBLANK(T3866), "Risk Assessment Empty", AND(G3866&lt;&gt;"",H3866&lt;&gt;""), IF(SUMPRODUCT(($G$2:$G$5000=G3866)*($H$2:$H$5000=H3866))&gt;1,"CONFLICT: NI and Check-in Date Already in Use","Correct"), TRUE, "Correct")</f>
        <v/>
      </c>
    </row>
    <row r="3867" spans="1:22" s="14" customFormat="1" x14ac:dyDescent="0.5">
      <c r="A3867" s="10"/>
      <c r="B3867" s="11"/>
      <c r="C3867" s="10"/>
      <c r="D3867" s="10"/>
      <c r="E3867" s="10"/>
      <c r="F3867" s="12"/>
      <c r="G3867" s="10"/>
      <c r="H3867" s="12"/>
      <c r="I3867" s="12"/>
      <c r="J3867" s="13"/>
      <c r="K3867" s="10"/>
      <c r="L3867" s="15" t="str">
        <f ca="1">IF(ISBLANK(F3867), "", DATEDIF(Tenants[[#This Row],[DateOfBirth]],TODAY(),"Y"))</f>
        <v/>
      </c>
      <c r="M3867" s="10"/>
      <c r="N3867" s="10"/>
      <c r="O3867" s="10"/>
      <c r="P3867" s="10"/>
      <c r="Q3867" s="10"/>
      <c r="R3867" s="10"/>
      <c r="S3867" s="10"/>
      <c r="T3867" s="10"/>
      <c r="U3867" s="16" t="str">
        <f t="shared" si="61"/>
        <v/>
      </c>
      <c r="V3867" s="16" t="str" cm="1">
        <f t="array" ref="V3867">_xlfn.IFS(AND(ISBLANK(A3867), OR(B3867&lt;&gt;"",C3867&lt;&gt;"",E3867&lt;&gt;"",F3867&lt;&gt;"",G3867&lt;&gt;"",H3867&lt;&gt;"",J3867&lt;&gt;"",K3867&lt;&gt;"",M3867&lt;&gt;"",N3867&lt;&gt;"",O3867&lt;&gt;"",P3867&lt;&gt;"",Q3867&lt;&gt;"",R3867&lt;&gt;"",S3867&lt;&gt;"",T3867&lt;&gt;"",)), "Address Empty", ISBLANK(A3867), "", ISBLANK(B3867), "Room Number Empty", ISBLANK(C3867), "First Name Empty", ISBLANK(E3867), "Last Name Empty", ISBLANK(F3867), "Date of Birth Empty", ISBLANK(G3867), "NI Number Empty", ISBLANK(H3867), "Check In Date Empty", ISBLANK(J3867), "HB Claim Ref Number Empty", ISBLANK(K3867), "Referral Agency Empty", ISBLANK(M3867), "Gender Empty", ISBLANK(N3867), "Religion Empty", ISBLANK(O3867), "Ethnicity Empty", ISBLANK(P3867), "Nationality Empty", ISBLANK(Q3867), "Disability Empty", ISBLANK(R3867), "Sexual Orientation Empty", ISBLANK(S3867), "Language Empty", ISBLANK(T3867), "Risk Assessment Empty", AND(G3867&lt;&gt;"",H3867&lt;&gt;""), IF(SUMPRODUCT(($G$2:$G$5000=G3867)*($H$2:$H$5000=H3867))&gt;1,"CONFLICT: NI and Check-in Date Already in Use","Correct"), TRUE, "Correct")</f>
        <v/>
      </c>
    </row>
    <row r="3868" spans="1:22" s="14" customFormat="1" x14ac:dyDescent="0.5">
      <c r="A3868" s="10"/>
      <c r="B3868" s="11"/>
      <c r="C3868" s="10"/>
      <c r="D3868" s="10"/>
      <c r="E3868" s="10"/>
      <c r="F3868" s="12"/>
      <c r="G3868" s="10"/>
      <c r="H3868" s="12"/>
      <c r="I3868" s="12"/>
      <c r="J3868" s="13"/>
      <c r="K3868" s="10"/>
      <c r="L3868" s="15" t="str">
        <f ca="1">IF(ISBLANK(F3868), "", DATEDIF(Tenants[[#This Row],[DateOfBirth]],TODAY(),"Y"))</f>
        <v/>
      </c>
      <c r="M3868" s="10"/>
      <c r="N3868" s="10"/>
      <c r="O3868" s="10"/>
      <c r="P3868" s="10"/>
      <c r="Q3868" s="10"/>
      <c r="R3868" s="10"/>
      <c r="S3868" s="10"/>
      <c r="T3868" s="10"/>
      <c r="U3868" s="16" t="str">
        <f t="shared" si="61"/>
        <v/>
      </c>
      <c r="V3868" s="16" t="str" cm="1">
        <f t="array" ref="V3868">_xlfn.IFS(AND(ISBLANK(A3868), OR(B3868&lt;&gt;"",C3868&lt;&gt;"",E3868&lt;&gt;"",F3868&lt;&gt;"",G3868&lt;&gt;"",H3868&lt;&gt;"",J3868&lt;&gt;"",K3868&lt;&gt;"",M3868&lt;&gt;"",N3868&lt;&gt;"",O3868&lt;&gt;"",P3868&lt;&gt;"",Q3868&lt;&gt;"",R3868&lt;&gt;"",S3868&lt;&gt;"",T3868&lt;&gt;"",)), "Address Empty", ISBLANK(A3868), "", ISBLANK(B3868), "Room Number Empty", ISBLANK(C3868), "First Name Empty", ISBLANK(E3868), "Last Name Empty", ISBLANK(F3868), "Date of Birth Empty", ISBLANK(G3868), "NI Number Empty", ISBLANK(H3868), "Check In Date Empty", ISBLANK(J3868), "HB Claim Ref Number Empty", ISBLANK(K3868), "Referral Agency Empty", ISBLANK(M3868), "Gender Empty", ISBLANK(N3868), "Religion Empty", ISBLANK(O3868), "Ethnicity Empty", ISBLANK(P3868), "Nationality Empty", ISBLANK(Q3868), "Disability Empty", ISBLANK(R3868), "Sexual Orientation Empty", ISBLANK(S3868), "Language Empty", ISBLANK(T3868), "Risk Assessment Empty", AND(G3868&lt;&gt;"",H3868&lt;&gt;""), IF(SUMPRODUCT(($G$2:$G$5000=G3868)*($H$2:$H$5000=H3868))&gt;1,"CONFLICT: NI and Check-in Date Already in Use","Correct"), TRUE, "Correct")</f>
        <v/>
      </c>
    </row>
    <row r="3869" spans="1:22" s="14" customFormat="1" x14ac:dyDescent="0.5">
      <c r="A3869" s="10"/>
      <c r="B3869" s="11"/>
      <c r="C3869" s="10"/>
      <c r="D3869" s="10"/>
      <c r="E3869" s="10"/>
      <c r="F3869" s="12"/>
      <c r="G3869" s="10"/>
      <c r="H3869" s="12"/>
      <c r="I3869" s="12"/>
      <c r="J3869" s="13"/>
      <c r="K3869" s="10"/>
      <c r="L3869" s="15" t="str">
        <f ca="1">IF(ISBLANK(F3869), "", DATEDIF(Tenants[[#This Row],[DateOfBirth]],TODAY(),"Y"))</f>
        <v/>
      </c>
      <c r="M3869" s="10"/>
      <c r="N3869" s="10"/>
      <c r="O3869" s="10"/>
      <c r="P3869" s="10"/>
      <c r="Q3869" s="10"/>
      <c r="R3869" s="10"/>
      <c r="S3869" s="10"/>
      <c r="T3869" s="10"/>
      <c r="U3869" s="16" t="str">
        <f t="shared" si="61"/>
        <v/>
      </c>
      <c r="V3869" s="16" t="str" cm="1">
        <f t="array" ref="V3869">_xlfn.IFS(AND(ISBLANK(A3869), OR(B3869&lt;&gt;"",C3869&lt;&gt;"",E3869&lt;&gt;"",F3869&lt;&gt;"",G3869&lt;&gt;"",H3869&lt;&gt;"",J3869&lt;&gt;"",K3869&lt;&gt;"",M3869&lt;&gt;"",N3869&lt;&gt;"",O3869&lt;&gt;"",P3869&lt;&gt;"",Q3869&lt;&gt;"",R3869&lt;&gt;"",S3869&lt;&gt;"",T3869&lt;&gt;"",)), "Address Empty", ISBLANK(A3869), "", ISBLANK(B3869), "Room Number Empty", ISBLANK(C3869), "First Name Empty", ISBLANK(E3869), "Last Name Empty", ISBLANK(F3869), "Date of Birth Empty", ISBLANK(G3869), "NI Number Empty", ISBLANK(H3869), "Check In Date Empty", ISBLANK(J3869), "HB Claim Ref Number Empty", ISBLANK(K3869), "Referral Agency Empty", ISBLANK(M3869), "Gender Empty", ISBLANK(N3869), "Religion Empty", ISBLANK(O3869), "Ethnicity Empty", ISBLANK(P3869), "Nationality Empty", ISBLANK(Q3869), "Disability Empty", ISBLANK(R3869), "Sexual Orientation Empty", ISBLANK(S3869), "Language Empty", ISBLANK(T3869), "Risk Assessment Empty", AND(G3869&lt;&gt;"",H3869&lt;&gt;""), IF(SUMPRODUCT(($G$2:$G$5000=G3869)*($H$2:$H$5000=H3869))&gt;1,"CONFLICT: NI and Check-in Date Already in Use","Correct"), TRUE, "Correct")</f>
        <v/>
      </c>
    </row>
    <row r="3870" spans="1:22" s="14" customFormat="1" x14ac:dyDescent="0.5">
      <c r="A3870" s="10"/>
      <c r="B3870" s="11"/>
      <c r="C3870" s="10"/>
      <c r="D3870" s="10"/>
      <c r="E3870" s="10"/>
      <c r="F3870" s="12"/>
      <c r="G3870" s="10"/>
      <c r="H3870" s="12"/>
      <c r="I3870" s="12"/>
      <c r="J3870" s="13"/>
      <c r="K3870" s="10"/>
      <c r="L3870" s="15" t="str">
        <f ca="1">IF(ISBLANK(F3870), "", DATEDIF(Tenants[[#This Row],[DateOfBirth]],TODAY(),"Y"))</f>
        <v/>
      </c>
      <c r="M3870" s="10"/>
      <c r="N3870" s="10"/>
      <c r="O3870" s="10"/>
      <c r="P3870" s="10"/>
      <c r="Q3870" s="10"/>
      <c r="R3870" s="10"/>
      <c r="S3870" s="10"/>
      <c r="T3870" s="10"/>
      <c r="U3870" s="16" t="str">
        <f t="shared" si="61"/>
        <v/>
      </c>
      <c r="V3870" s="16" t="str" cm="1">
        <f t="array" ref="V3870">_xlfn.IFS(AND(ISBLANK(A3870), OR(B3870&lt;&gt;"",C3870&lt;&gt;"",E3870&lt;&gt;"",F3870&lt;&gt;"",G3870&lt;&gt;"",H3870&lt;&gt;"",J3870&lt;&gt;"",K3870&lt;&gt;"",M3870&lt;&gt;"",N3870&lt;&gt;"",O3870&lt;&gt;"",P3870&lt;&gt;"",Q3870&lt;&gt;"",R3870&lt;&gt;"",S3870&lt;&gt;"",T3870&lt;&gt;"",)), "Address Empty", ISBLANK(A3870), "", ISBLANK(B3870), "Room Number Empty", ISBLANK(C3870), "First Name Empty", ISBLANK(E3870), "Last Name Empty", ISBLANK(F3870), "Date of Birth Empty", ISBLANK(G3870), "NI Number Empty", ISBLANK(H3870), "Check In Date Empty", ISBLANK(J3870), "HB Claim Ref Number Empty", ISBLANK(K3870), "Referral Agency Empty", ISBLANK(M3870), "Gender Empty", ISBLANK(N3870), "Religion Empty", ISBLANK(O3870), "Ethnicity Empty", ISBLANK(P3870), "Nationality Empty", ISBLANK(Q3870), "Disability Empty", ISBLANK(R3870), "Sexual Orientation Empty", ISBLANK(S3870), "Language Empty", ISBLANK(T3870), "Risk Assessment Empty", AND(G3870&lt;&gt;"",H3870&lt;&gt;""), IF(SUMPRODUCT(($G$2:$G$5000=G3870)*($H$2:$H$5000=H3870))&gt;1,"CONFLICT: NI and Check-in Date Already in Use","Correct"), TRUE, "Correct")</f>
        <v/>
      </c>
    </row>
    <row r="3871" spans="1:22" s="14" customFormat="1" x14ac:dyDescent="0.5">
      <c r="A3871" s="10"/>
      <c r="B3871" s="11"/>
      <c r="C3871" s="10"/>
      <c r="D3871" s="10"/>
      <c r="E3871" s="10"/>
      <c r="F3871" s="12"/>
      <c r="G3871" s="10"/>
      <c r="H3871" s="12"/>
      <c r="I3871" s="12"/>
      <c r="J3871" s="13"/>
      <c r="K3871" s="10"/>
      <c r="L3871" s="15" t="str">
        <f ca="1">IF(ISBLANK(F3871), "", DATEDIF(Tenants[[#This Row],[DateOfBirth]],TODAY(),"Y"))</f>
        <v/>
      </c>
      <c r="M3871" s="10"/>
      <c r="N3871" s="10"/>
      <c r="O3871" s="10"/>
      <c r="P3871" s="10"/>
      <c r="Q3871" s="10"/>
      <c r="R3871" s="10"/>
      <c r="S3871" s="10"/>
      <c r="T3871" s="10"/>
      <c r="U3871" s="16" t="str">
        <f t="shared" si="61"/>
        <v/>
      </c>
      <c r="V3871" s="16" t="str" cm="1">
        <f t="array" ref="V3871">_xlfn.IFS(AND(ISBLANK(A3871), OR(B3871&lt;&gt;"",C3871&lt;&gt;"",E3871&lt;&gt;"",F3871&lt;&gt;"",G3871&lt;&gt;"",H3871&lt;&gt;"",J3871&lt;&gt;"",K3871&lt;&gt;"",M3871&lt;&gt;"",N3871&lt;&gt;"",O3871&lt;&gt;"",P3871&lt;&gt;"",Q3871&lt;&gt;"",R3871&lt;&gt;"",S3871&lt;&gt;"",T3871&lt;&gt;"",)), "Address Empty", ISBLANK(A3871), "", ISBLANK(B3871), "Room Number Empty", ISBLANK(C3871), "First Name Empty", ISBLANK(E3871), "Last Name Empty", ISBLANK(F3871), "Date of Birth Empty", ISBLANK(G3871), "NI Number Empty", ISBLANK(H3871), "Check In Date Empty", ISBLANK(J3871), "HB Claim Ref Number Empty", ISBLANK(K3871), "Referral Agency Empty", ISBLANK(M3871), "Gender Empty", ISBLANK(N3871), "Religion Empty", ISBLANK(O3871), "Ethnicity Empty", ISBLANK(P3871), "Nationality Empty", ISBLANK(Q3871), "Disability Empty", ISBLANK(R3871), "Sexual Orientation Empty", ISBLANK(S3871), "Language Empty", ISBLANK(T3871), "Risk Assessment Empty", AND(G3871&lt;&gt;"",H3871&lt;&gt;""), IF(SUMPRODUCT(($G$2:$G$5000=G3871)*($H$2:$H$5000=H3871))&gt;1,"CONFLICT: NI and Check-in Date Already in Use","Correct"), TRUE, "Correct")</f>
        <v/>
      </c>
    </row>
    <row r="3872" spans="1:22" s="14" customFormat="1" x14ac:dyDescent="0.5">
      <c r="A3872" s="10"/>
      <c r="B3872" s="11"/>
      <c r="C3872" s="10"/>
      <c r="D3872" s="10"/>
      <c r="E3872" s="10"/>
      <c r="F3872" s="12"/>
      <c r="G3872" s="10"/>
      <c r="H3872" s="12"/>
      <c r="I3872" s="12"/>
      <c r="J3872" s="13"/>
      <c r="K3872" s="10"/>
      <c r="L3872" s="15" t="str">
        <f ca="1">IF(ISBLANK(F3872), "", DATEDIF(Tenants[[#This Row],[DateOfBirth]],TODAY(),"Y"))</f>
        <v/>
      </c>
      <c r="M3872" s="10"/>
      <c r="N3872" s="10"/>
      <c r="O3872" s="10"/>
      <c r="P3872" s="10"/>
      <c r="Q3872" s="10"/>
      <c r="R3872" s="10"/>
      <c r="S3872" s="10"/>
      <c r="T3872" s="10"/>
      <c r="U3872" s="16" t="str">
        <f t="shared" si="61"/>
        <v/>
      </c>
      <c r="V3872" s="16" t="str" cm="1">
        <f t="array" ref="V3872">_xlfn.IFS(AND(ISBLANK(A3872), OR(B3872&lt;&gt;"",C3872&lt;&gt;"",E3872&lt;&gt;"",F3872&lt;&gt;"",G3872&lt;&gt;"",H3872&lt;&gt;"",J3872&lt;&gt;"",K3872&lt;&gt;"",M3872&lt;&gt;"",N3872&lt;&gt;"",O3872&lt;&gt;"",P3872&lt;&gt;"",Q3872&lt;&gt;"",R3872&lt;&gt;"",S3872&lt;&gt;"",T3872&lt;&gt;"",)), "Address Empty", ISBLANK(A3872), "", ISBLANK(B3872), "Room Number Empty", ISBLANK(C3872), "First Name Empty", ISBLANK(E3872), "Last Name Empty", ISBLANK(F3872), "Date of Birth Empty", ISBLANK(G3872), "NI Number Empty", ISBLANK(H3872), "Check In Date Empty", ISBLANK(J3872), "HB Claim Ref Number Empty", ISBLANK(K3872), "Referral Agency Empty", ISBLANK(M3872), "Gender Empty", ISBLANK(N3872), "Religion Empty", ISBLANK(O3872), "Ethnicity Empty", ISBLANK(P3872), "Nationality Empty", ISBLANK(Q3872), "Disability Empty", ISBLANK(R3872), "Sexual Orientation Empty", ISBLANK(S3872), "Language Empty", ISBLANK(T3872), "Risk Assessment Empty", AND(G3872&lt;&gt;"",H3872&lt;&gt;""), IF(SUMPRODUCT(($G$2:$G$5000=G3872)*($H$2:$H$5000=H3872))&gt;1,"CONFLICT: NI and Check-in Date Already in Use","Correct"), TRUE, "Correct")</f>
        <v/>
      </c>
    </row>
    <row r="3873" spans="1:22" s="14" customFormat="1" x14ac:dyDescent="0.5">
      <c r="A3873" s="10"/>
      <c r="B3873" s="11"/>
      <c r="C3873" s="10"/>
      <c r="D3873" s="10"/>
      <c r="E3873" s="10"/>
      <c r="F3873" s="12"/>
      <c r="G3873" s="10"/>
      <c r="H3873" s="12"/>
      <c r="I3873" s="12"/>
      <c r="J3873" s="13"/>
      <c r="K3873" s="10"/>
      <c r="L3873" s="15" t="str">
        <f ca="1">IF(ISBLANK(F3873), "", DATEDIF(Tenants[[#This Row],[DateOfBirth]],TODAY(),"Y"))</f>
        <v/>
      </c>
      <c r="M3873" s="10"/>
      <c r="N3873" s="10"/>
      <c r="O3873" s="10"/>
      <c r="P3873" s="10"/>
      <c r="Q3873" s="10"/>
      <c r="R3873" s="10"/>
      <c r="S3873" s="10"/>
      <c r="T3873" s="10"/>
      <c r="U3873" s="16" t="str">
        <f t="shared" si="61"/>
        <v/>
      </c>
      <c r="V3873" s="16" t="str" cm="1">
        <f t="array" ref="V3873">_xlfn.IFS(AND(ISBLANK(A3873), OR(B3873&lt;&gt;"",C3873&lt;&gt;"",E3873&lt;&gt;"",F3873&lt;&gt;"",G3873&lt;&gt;"",H3873&lt;&gt;"",J3873&lt;&gt;"",K3873&lt;&gt;"",M3873&lt;&gt;"",N3873&lt;&gt;"",O3873&lt;&gt;"",P3873&lt;&gt;"",Q3873&lt;&gt;"",R3873&lt;&gt;"",S3873&lt;&gt;"",T3873&lt;&gt;"",)), "Address Empty", ISBLANK(A3873), "", ISBLANK(B3873), "Room Number Empty", ISBLANK(C3873), "First Name Empty", ISBLANK(E3873), "Last Name Empty", ISBLANK(F3873), "Date of Birth Empty", ISBLANK(G3873), "NI Number Empty", ISBLANK(H3873), "Check In Date Empty", ISBLANK(J3873), "HB Claim Ref Number Empty", ISBLANK(K3873), "Referral Agency Empty", ISBLANK(M3873), "Gender Empty", ISBLANK(N3873), "Religion Empty", ISBLANK(O3873), "Ethnicity Empty", ISBLANK(P3873), "Nationality Empty", ISBLANK(Q3873), "Disability Empty", ISBLANK(R3873), "Sexual Orientation Empty", ISBLANK(S3873), "Language Empty", ISBLANK(T3873), "Risk Assessment Empty", AND(G3873&lt;&gt;"",H3873&lt;&gt;""), IF(SUMPRODUCT(($G$2:$G$5000=G3873)*($H$2:$H$5000=H3873))&gt;1,"CONFLICT: NI and Check-in Date Already in Use","Correct"), TRUE, "Correct")</f>
        <v/>
      </c>
    </row>
    <row r="3874" spans="1:22" s="14" customFormat="1" x14ac:dyDescent="0.5">
      <c r="A3874" s="10"/>
      <c r="B3874" s="11"/>
      <c r="C3874" s="10"/>
      <c r="D3874" s="10"/>
      <c r="E3874" s="10"/>
      <c r="F3874" s="12"/>
      <c r="G3874" s="10"/>
      <c r="H3874" s="12"/>
      <c r="I3874" s="12"/>
      <c r="J3874" s="13"/>
      <c r="K3874" s="10"/>
      <c r="L3874" s="15" t="str">
        <f ca="1">IF(ISBLANK(F3874), "", DATEDIF(Tenants[[#This Row],[DateOfBirth]],TODAY(),"Y"))</f>
        <v/>
      </c>
      <c r="M3874" s="10"/>
      <c r="N3874" s="10"/>
      <c r="O3874" s="10"/>
      <c r="P3874" s="10"/>
      <c r="Q3874" s="10"/>
      <c r="R3874" s="10"/>
      <c r="S3874" s="10"/>
      <c r="T3874" s="10"/>
      <c r="U3874" s="16" t="str">
        <f t="shared" si="61"/>
        <v/>
      </c>
      <c r="V3874" s="16" t="str" cm="1">
        <f t="array" ref="V3874">_xlfn.IFS(AND(ISBLANK(A3874), OR(B3874&lt;&gt;"",C3874&lt;&gt;"",E3874&lt;&gt;"",F3874&lt;&gt;"",G3874&lt;&gt;"",H3874&lt;&gt;"",J3874&lt;&gt;"",K3874&lt;&gt;"",M3874&lt;&gt;"",N3874&lt;&gt;"",O3874&lt;&gt;"",P3874&lt;&gt;"",Q3874&lt;&gt;"",R3874&lt;&gt;"",S3874&lt;&gt;"",T3874&lt;&gt;"",)), "Address Empty", ISBLANK(A3874), "", ISBLANK(B3874), "Room Number Empty", ISBLANK(C3874), "First Name Empty", ISBLANK(E3874), "Last Name Empty", ISBLANK(F3874), "Date of Birth Empty", ISBLANK(G3874), "NI Number Empty", ISBLANK(H3874), "Check In Date Empty", ISBLANK(J3874), "HB Claim Ref Number Empty", ISBLANK(K3874), "Referral Agency Empty", ISBLANK(M3874), "Gender Empty", ISBLANK(N3874), "Religion Empty", ISBLANK(O3874), "Ethnicity Empty", ISBLANK(P3874), "Nationality Empty", ISBLANK(Q3874), "Disability Empty", ISBLANK(R3874), "Sexual Orientation Empty", ISBLANK(S3874), "Language Empty", ISBLANK(T3874), "Risk Assessment Empty", AND(G3874&lt;&gt;"",H3874&lt;&gt;""), IF(SUMPRODUCT(($G$2:$G$5000=G3874)*($H$2:$H$5000=H3874))&gt;1,"CONFLICT: NI and Check-in Date Already in Use","Correct"), TRUE, "Correct")</f>
        <v/>
      </c>
    </row>
    <row r="3875" spans="1:22" s="14" customFormat="1" x14ac:dyDescent="0.5">
      <c r="A3875" s="10"/>
      <c r="B3875" s="11"/>
      <c r="C3875" s="10"/>
      <c r="D3875" s="10"/>
      <c r="E3875" s="10"/>
      <c r="F3875" s="12"/>
      <c r="G3875" s="10"/>
      <c r="H3875" s="12"/>
      <c r="I3875" s="12"/>
      <c r="J3875" s="13"/>
      <c r="K3875" s="10"/>
      <c r="L3875" s="15" t="str">
        <f ca="1">IF(ISBLANK(F3875), "", DATEDIF(Tenants[[#This Row],[DateOfBirth]],TODAY(),"Y"))</f>
        <v/>
      </c>
      <c r="M3875" s="10"/>
      <c r="N3875" s="10"/>
      <c r="O3875" s="10"/>
      <c r="P3875" s="10"/>
      <c r="Q3875" s="10"/>
      <c r="R3875" s="10"/>
      <c r="S3875" s="10"/>
      <c r="T3875" s="10"/>
      <c r="U3875" s="16" t="str">
        <f t="shared" si="61"/>
        <v/>
      </c>
      <c r="V3875" s="16" t="str" cm="1">
        <f t="array" ref="V3875">_xlfn.IFS(AND(ISBLANK(A3875), OR(B3875&lt;&gt;"",C3875&lt;&gt;"",E3875&lt;&gt;"",F3875&lt;&gt;"",G3875&lt;&gt;"",H3875&lt;&gt;"",J3875&lt;&gt;"",K3875&lt;&gt;"",M3875&lt;&gt;"",N3875&lt;&gt;"",O3875&lt;&gt;"",P3875&lt;&gt;"",Q3875&lt;&gt;"",R3875&lt;&gt;"",S3875&lt;&gt;"",T3875&lt;&gt;"",)), "Address Empty", ISBLANK(A3875), "", ISBLANK(B3875), "Room Number Empty", ISBLANK(C3875), "First Name Empty", ISBLANK(E3875), "Last Name Empty", ISBLANK(F3875), "Date of Birth Empty", ISBLANK(G3875), "NI Number Empty", ISBLANK(H3875), "Check In Date Empty", ISBLANK(J3875), "HB Claim Ref Number Empty", ISBLANK(K3875), "Referral Agency Empty", ISBLANK(M3875), "Gender Empty", ISBLANK(N3875), "Religion Empty", ISBLANK(O3875), "Ethnicity Empty", ISBLANK(P3875), "Nationality Empty", ISBLANK(Q3875), "Disability Empty", ISBLANK(R3875), "Sexual Orientation Empty", ISBLANK(S3875), "Language Empty", ISBLANK(T3875), "Risk Assessment Empty", AND(G3875&lt;&gt;"",H3875&lt;&gt;""), IF(SUMPRODUCT(($G$2:$G$5000=G3875)*($H$2:$H$5000=H3875))&gt;1,"CONFLICT: NI and Check-in Date Already in Use","Correct"), TRUE, "Correct")</f>
        <v/>
      </c>
    </row>
    <row r="3876" spans="1:22" s="14" customFormat="1" x14ac:dyDescent="0.5">
      <c r="A3876" s="10"/>
      <c r="B3876" s="11"/>
      <c r="C3876" s="10"/>
      <c r="D3876" s="10"/>
      <c r="E3876" s="10"/>
      <c r="F3876" s="12"/>
      <c r="G3876" s="10"/>
      <c r="H3876" s="12"/>
      <c r="I3876" s="12"/>
      <c r="J3876" s="13"/>
      <c r="K3876" s="10"/>
      <c r="L3876" s="15" t="str">
        <f ca="1">IF(ISBLANK(F3876), "", DATEDIF(Tenants[[#This Row],[DateOfBirth]],TODAY(),"Y"))</f>
        <v/>
      </c>
      <c r="M3876" s="10"/>
      <c r="N3876" s="10"/>
      <c r="O3876" s="10"/>
      <c r="P3876" s="10"/>
      <c r="Q3876" s="10"/>
      <c r="R3876" s="10"/>
      <c r="S3876" s="10"/>
      <c r="T3876" s="10"/>
      <c r="U3876" s="16" t="str">
        <f t="shared" si="61"/>
        <v/>
      </c>
      <c r="V3876" s="16" t="str" cm="1">
        <f t="array" ref="V3876">_xlfn.IFS(AND(ISBLANK(A3876), OR(B3876&lt;&gt;"",C3876&lt;&gt;"",E3876&lt;&gt;"",F3876&lt;&gt;"",G3876&lt;&gt;"",H3876&lt;&gt;"",J3876&lt;&gt;"",K3876&lt;&gt;"",M3876&lt;&gt;"",N3876&lt;&gt;"",O3876&lt;&gt;"",P3876&lt;&gt;"",Q3876&lt;&gt;"",R3876&lt;&gt;"",S3876&lt;&gt;"",T3876&lt;&gt;"",)), "Address Empty", ISBLANK(A3876), "", ISBLANK(B3876), "Room Number Empty", ISBLANK(C3876), "First Name Empty", ISBLANK(E3876), "Last Name Empty", ISBLANK(F3876), "Date of Birth Empty", ISBLANK(G3876), "NI Number Empty", ISBLANK(H3876), "Check In Date Empty", ISBLANK(J3876), "HB Claim Ref Number Empty", ISBLANK(K3876), "Referral Agency Empty", ISBLANK(M3876), "Gender Empty", ISBLANK(N3876), "Religion Empty", ISBLANK(O3876), "Ethnicity Empty", ISBLANK(P3876), "Nationality Empty", ISBLANK(Q3876), "Disability Empty", ISBLANK(R3876), "Sexual Orientation Empty", ISBLANK(S3876), "Language Empty", ISBLANK(T3876), "Risk Assessment Empty", AND(G3876&lt;&gt;"",H3876&lt;&gt;""), IF(SUMPRODUCT(($G$2:$G$5000=G3876)*($H$2:$H$5000=H3876))&gt;1,"CONFLICT: NI and Check-in Date Already in Use","Correct"), TRUE, "Correct")</f>
        <v/>
      </c>
    </row>
    <row r="3877" spans="1:22" s="14" customFormat="1" x14ac:dyDescent="0.5">
      <c r="A3877" s="10"/>
      <c r="B3877" s="11"/>
      <c r="C3877" s="10"/>
      <c r="D3877" s="10"/>
      <c r="E3877" s="10"/>
      <c r="F3877" s="12"/>
      <c r="G3877" s="10"/>
      <c r="H3877" s="12"/>
      <c r="I3877" s="12"/>
      <c r="J3877" s="13"/>
      <c r="K3877" s="10"/>
      <c r="L3877" s="15" t="str">
        <f ca="1">IF(ISBLANK(F3877), "", DATEDIF(Tenants[[#This Row],[DateOfBirth]],TODAY(),"Y"))</f>
        <v/>
      </c>
      <c r="M3877" s="10"/>
      <c r="N3877" s="10"/>
      <c r="O3877" s="10"/>
      <c r="P3877" s="10"/>
      <c r="Q3877" s="10"/>
      <c r="R3877" s="10"/>
      <c r="S3877" s="10"/>
      <c r="T3877" s="10"/>
      <c r="U3877" s="16" t="str">
        <f t="shared" si="61"/>
        <v/>
      </c>
      <c r="V3877" s="16" t="str" cm="1">
        <f t="array" ref="V3877">_xlfn.IFS(AND(ISBLANK(A3877), OR(B3877&lt;&gt;"",C3877&lt;&gt;"",E3877&lt;&gt;"",F3877&lt;&gt;"",G3877&lt;&gt;"",H3877&lt;&gt;"",J3877&lt;&gt;"",K3877&lt;&gt;"",M3877&lt;&gt;"",N3877&lt;&gt;"",O3877&lt;&gt;"",P3877&lt;&gt;"",Q3877&lt;&gt;"",R3877&lt;&gt;"",S3877&lt;&gt;"",T3877&lt;&gt;"",)), "Address Empty", ISBLANK(A3877), "", ISBLANK(B3877), "Room Number Empty", ISBLANK(C3877), "First Name Empty", ISBLANK(E3877), "Last Name Empty", ISBLANK(F3877), "Date of Birth Empty", ISBLANK(G3877), "NI Number Empty", ISBLANK(H3877), "Check In Date Empty", ISBLANK(J3877), "HB Claim Ref Number Empty", ISBLANK(K3877), "Referral Agency Empty", ISBLANK(M3877), "Gender Empty", ISBLANK(N3877), "Religion Empty", ISBLANK(O3877), "Ethnicity Empty", ISBLANK(P3877), "Nationality Empty", ISBLANK(Q3877), "Disability Empty", ISBLANK(R3877), "Sexual Orientation Empty", ISBLANK(S3877), "Language Empty", ISBLANK(T3877), "Risk Assessment Empty", AND(G3877&lt;&gt;"",H3877&lt;&gt;""), IF(SUMPRODUCT(($G$2:$G$5000=G3877)*($H$2:$H$5000=H3877))&gt;1,"CONFLICT: NI and Check-in Date Already in Use","Correct"), TRUE, "Correct")</f>
        <v/>
      </c>
    </row>
    <row r="3878" spans="1:22" s="14" customFormat="1" x14ac:dyDescent="0.5">
      <c r="A3878" s="10"/>
      <c r="B3878" s="11"/>
      <c r="C3878" s="10"/>
      <c r="D3878" s="10"/>
      <c r="E3878" s="10"/>
      <c r="F3878" s="12"/>
      <c r="G3878" s="10"/>
      <c r="H3878" s="12"/>
      <c r="I3878" s="12"/>
      <c r="J3878" s="13"/>
      <c r="K3878" s="10"/>
      <c r="L3878" s="15" t="str">
        <f ca="1">IF(ISBLANK(F3878), "", DATEDIF(Tenants[[#This Row],[DateOfBirth]],TODAY(),"Y"))</f>
        <v/>
      </c>
      <c r="M3878" s="10"/>
      <c r="N3878" s="10"/>
      <c r="O3878" s="10"/>
      <c r="P3878" s="10"/>
      <c r="Q3878" s="10"/>
      <c r="R3878" s="10"/>
      <c r="S3878" s="10"/>
      <c r="T3878" s="10"/>
      <c r="U3878" s="16" t="str">
        <f t="shared" si="61"/>
        <v/>
      </c>
      <c r="V3878" s="16" t="str" cm="1">
        <f t="array" ref="V3878">_xlfn.IFS(AND(ISBLANK(A3878), OR(B3878&lt;&gt;"",C3878&lt;&gt;"",E3878&lt;&gt;"",F3878&lt;&gt;"",G3878&lt;&gt;"",H3878&lt;&gt;"",J3878&lt;&gt;"",K3878&lt;&gt;"",M3878&lt;&gt;"",N3878&lt;&gt;"",O3878&lt;&gt;"",P3878&lt;&gt;"",Q3878&lt;&gt;"",R3878&lt;&gt;"",S3878&lt;&gt;"",T3878&lt;&gt;"",)), "Address Empty", ISBLANK(A3878), "", ISBLANK(B3878), "Room Number Empty", ISBLANK(C3878), "First Name Empty", ISBLANK(E3878), "Last Name Empty", ISBLANK(F3878), "Date of Birth Empty", ISBLANK(G3878), "NI Number Empty", ISBLANK(H3878), "Check In Date Empty", ISBLANK(J3878), "HB Claim Ref Number Empty", ISBLANK(K3878), "Referral Agency Empty", ISBLANK(M3878), "Gender Empty", ISBLANK(N3878), "Religion Empty", ISBLANK(O3878), "Ethnicity Empty", ISBLANK(P3878), "Nationality Empty", ISBLANK(Q3878), "Disability Empty", ISBLANK(R3878), "Sexual Orientation Empty", ISBLANK(S3878), "Language Empty", ISBLANK(T3878), "Risk Assessment Empty", AND(G3878&lt;&gt;"",H3878&lt;&gt;""), IF(SUMPRODUCT(($G$2:$G$5000=G3878)*($H$2:$H$5000=H3878))&gt;1,"CONFLICT: NI and Check-in Date Already in Use","Correct"), TRUE, "Correct")</f>
        <v/>
      </c>
    </row>
    <row r="3879" spans="1:22" s="14" customFormat="1" x14ac:dyDescent="0.5">
      <c r="A3879" s="10"/>
      <c r="B3879" s="11"/>
      <c r="C3879" s="10"/>
      <c r="D3879" s="10"/>
      <c r="E3879" s="10"/>
      <c r="F3879" s="12"/>
      <c r="G3879" s="10"/>
      <c r="H3879" s="12"/>
      <c r="I3879" s="12"/>
      <c r="J3879" s="13"/>
      <c r="K3879" s="10"/>
      <c r="L3879" s="15" t="str">
        <f ca="1">IF(ISBLANK(F3879), "", DATEDIF(Tenants[[#This Row],[DateOfBirth]],TODAY(),"Y"))</f>
        <v/>
      </c>
      <c r="M3879" s="10"/>
      <c r="N3879" s="10"/>
      <c r="O3879" s="10"/>
      <c r="P3879" s="10"/>
      <c r="Q3879" s="10"/>
      <c r="R3879" s="10"/>
      <c r="S3879" s="10"/>
      <c r="T3879" s="10"/>
      <c r="U3879" s="16" t="str">
        <f t="shared" si="61"/>
        <v/>
      </c>
      <c r="V3879" s="16" t="str" cm="1">
        <f t="array" ref="V3879">_xlfn.IFS(AND(ISBLANK(A3879), OR(B3879&lt;&gt;"",C3879&lt;&gt;"",E3879&lt;&gt;"",F3879&lt;&gt;"",G3879&lt;&gt;"",H3879&lt;&gt;"",J3879&lt;&gt;"",K3879&lt;&gt;"",M3879&lt;&gt;"",N3879&lt;&gt;"",O3879&lt;&gt;"",P3879&lt;&gt;"",Q3879&lt;&gt;"",R3879&lt;&gt;"",S3879&lt;&gt;"",T3879&lt;&gt;"",)), "Address Empty", ISBLANK(A3879), "", ISBLANK(B3879), "Room Number Empty", ISBLANK(C3879), "First Name Empty", ISBLANK(E3879), "Last Name Empty", ISBLANK(F3879), "Date of Birth Empty", ISBLANK(G3879), "NI Number Empty", ISBLANK(H3879), "Check In Date Empty", ISBLANK(J3879), "HB Claim Ref Number Empty", ISBLANK(K3879), "Referral Agency Empty", ISBLANK(M3879), "Gender Empty", ISBLANK(N3879), "Religion Empty", ISBLANK(O3879), "Ethnicity Empty", ISBLANK(P3879), "Nationality Empty", ISBLANK(Q3879), "Disability Empty", ISBLANK(R3879), "Sexual Orientation Empty", ISBLANK(S3879), "Language Empty", ISBLANK(T3879), "Risk Assessment Empty", AND(G3879&lt;&gt;"",H3879&lt;&gt;""), IF(SUMPRODUCT(($G$2:$G$5000=G3879)*($H$2:$H$5000=H3879))&gt;1,"CONFLICT: NI and Check-in Date Already in Use","Correct"), TRUE, "Correct")</f>
        <v/>
      </c>
    </row>
    <row r="3880" spans="1:22" s="14" customFormat="1" x14ac:dyDescent="0.5">
      <c r="A3880" s="10"/>
      <c r="B3880" s="11"/>
      <c r="C3880" s="10"/>
      <c r="D3880" s="10"/>
      <c r="E3880" s="10"/>
      <c r="F3880" s="12"/>
      <c r="G3880" s="10"/>
      <c r="H3880" s="12"/>
      <c r="I3880" s="12"/>
      <c r="J3880" s="13"/>
      <c r="K3880" s="10"/>
      <c r="L3880" s="15" t="str">
        <f ca="1">IF(ISBLANK(F3880), "", DATEDIF(Tenants[[#This Row],[DateOfBirth]],TODAY(),"Y"))</f>
        <v/>
      </c>
      <c r="M3880" s="10"/>
      <c r="N3880" s="10"/>
      <c r="O3880" s="10"/>
      <c r="P3880" s="10"/>
      <c r="Q3880" s="10"/>
      <c r="R3880" s="10"/>
      <c r="S3880" s="10"/>
      <c r="T3880" s="10"/>
      <c r="U3880" s="16" t="str">
        <f t="shared" si="61"/>
        <v/>
      </c>
      <c r="V3880" s="16" t="str" cm="1">
        <f t="array" ref="V3880">_xlfn.IFS(AND(ISBLANK(A3880), OR(B3880&lt;&gt;"",C3880&lt;&gt;"",E3880&lt;&gt;"",F3880&lt;&gt;"",G3880&lt;&gt;"",H3880&lt;&gt;"",J3880&lt;&gt;"",K3880&lt;&gt;"",M3880&lt;&gt;"",N3880&lt;&gt;"",O3880&lt;&gt;"",P3880&lt;&gt;"",Q3880&lt;&gt;"",R3880&lt;&gt;"",S3880&lt;&gt;"",T3880&lt;&gt;"",)), "Address Empty", ISBLANK(A3880), "", ISBLANK(B3880), "Room Number Empty", ISBLANK(C3880), "First Name Empty", ISBLANK(E3880), "Last Name Empty", ISBLANK(F3880), "Date of Birth Empty", ISBLANK(G3880), "NI Number Empty", ISBLANK(H3880), "Check In Date Empty", ISBLANK(J3880), "HB Claim Ref Number Empty", ISBLANK(K3880), "Referral Agency Empty", ISBLANK(M3880), "Gender Empty", ISBLANK(N3880), "Religion Empty", ISBLANK(O3880), "Ethnicity Empty", ISBLANK(P3880), "Nationality Empty", ISBLANK(Q3880), "Disability Empty", ISBLANK(R3880), "Sexual Orientation Empty", ISBLANK(S3880), "Language Empty", ISBLANK(T3880), "Risk Assessment Empty", AND(G3880&lt;&gt;"",H3880&lt;&gt;""), IF(SUMPRODUCT(($G$2:$G$5000=G3880)*($H$2:$H$5000=H3880))&gt;1,"CONFLICT: NI and Check-in Date Already in Use","Correct"), TRUE, "Correct")</f>
        <v/>
      </c>
    </row>
    <row r="3881" spans="1:22" s="14" customFormat="1" x14ac:dyDescent="0.5">
      <c r="A3881" s="10"/>
      <c r="B3881" s="11"/>
      <c r="C3881" s="10"/>
      <c r="D3881" s="10"/>
      <c r="E3881" s="10"/>
      <c r="F3881" s="12"/>
      <c r="G3881" s="10"/>
      <c r="H3881" s="12"/>
      <c r="I3881" s="12"/>
      <c r="J3881" s="13"/>
      <c r="K3881" s="10"/>
      <c r="L3881" s="15" t="str">
        <f ca="1">IF(ISBLANK(F3881), "", DATEDIF(Tenants[[#This Row],[DateOfBirth]],TODAY(),"Y"))</f>
        <v/>
      </c>
      <c r="M3881" s="10"/>
      <c r="N3881" s="10"/>
      <c r="O3881" s="10"/>
      <c r="P3881" s="10"/>
      <c r="Q3881" s="10"/>
      <c r="R3881" s="10"/>
      <c r="S3881" s="10"/>
      <c r="T3881" s="10"/>
      <c r="U3881" s="16" t="str">
        <f t="shared" si="61"/>
        <v/>
      </c>
      <c r="V3881" s="16" t="str" cm="1">
        <f t="array" ref="V3881">_xlfn.IFS(AND(ISBLANK(A3881), OR(B3881&lt;&gt;"",C3881&lt;&gt;"",E3881&lt;&gt;"",F3881&lt;&gt;"",G3881&lt;&gt;"",H3881&lt;&gt;"",J3881&lt;&gt;"",K3881&lt;&gt;"",M3881&lt;&gt;"",N3881&lt;&gt;"",O3881&lt;&gt;"",P3881&lt;&gt;"",Q3881&lt;&gt;"",R3881&lt;&gt;"",S3881&lt;&gt;"",T3881&lt;&gt;"",)), "Address Empty", ISBLANK(A3881), "", ISBLANK(B3881), "Room Number Empty", ISBLANK(C3881), "First Name Empty", ISBLANK(E3881), "Last Name Empty", ISBLANK(F3881), "Date of Birth Empty", ISBLANK(G3881), "NI Number Empty", ISBLANK(H3881), "Check In Date Empty", ISBLANK(J3881), "HB Claim Ref Number Empty", ISBLANK(K3881), "Referral Agency Empty", ISBLANK(M3881), "Gender Empty", ISBLANK(N3881), "Religion Empty", ISBLANK(O3881), "Ethnicity Empty", ISBLANK(P3881), "Nationality Empty", ISBLANK(Q3881), "Disability Empty", ISBLANK(R3881), "Sexual Orientation Empty", ISBLANK(S3881), "Language Empty", ISBLANK(T3881), "Risk Assessment Empty", AND(G3881&lt;&gt;"",H3881&lt;&gt;""), IF(SUMPRODUCT(($G$2:$G$5000=G3881)*($H$2:$H$5000=H3881))&gt;1,"CONFLICT: NI and Check-in Date Already in Use","Correct"), TRUE, "Correct")</f>
        <v/>
      </c>
    </row>
    <row r="3882" spans="1:22" s="14" customFormat="1" x14ac:dyDescent="0.5">
      <c r="A3882" s="10"/>
      <c r="B3882" s="11"/>
      <c r="C3882" s="10"/>
      <c r="D3882" s="10"/>
      <c r="E3882" s="10"/>
      <c r="F3882" s="12"/>
      <c r="G3882" s="10"/>
      <c r="H3882" s="12"/>
      <c r="I3882" s="12"/>
      <c r="J3882" s="13"/>
      <c r="K3882" s="10"/>
      <c r="L3882" s="15" t="str">
        <f ca="1">IF(ISBLANK(F3882), "", DATEDIF(Tenants[[#This Row],[DateOfBirth]],TODAY(),"Y"))</f>
        <v/>
      </c>
      <c r="M3882" s="10"/>
      <c r="N3882" s="10"/>
      <c r="O3882" s="10"/>
      <c r="P3882" s="10"/>
      <c r="Q3882" s="10"/>
      <c r="R3882" s="10"/>
      <c r="S3882" s="10"/>
      <c r="T3882" s="10"/>
      <c r="U3882" s="16" t="str">
        <f t="shared" si="61"/>
        <v/>
      </c>
      <c r="V3882" s="16" t="str" cm="1">
        <f t="array" ref="V3882">_xlfn.IFS(AND(ISBLANK(A3882), OR(B3882&lt;&gt;"",C3882&lt;&gt;"",E3882&lt;&gt;"",F3882&lt;&gt;"",G3882&lt;&gt;"",H3882&lt;&gt;"",J3882&lt;&gt;"",K3882&lt;&gt;"",M3882&lt;&gt;"",N3882&lt;&gt;"",O3882&lt;&gt;"",P3882&lt;&gt;"",Q3882&lt;&gt;"",R3882&lt;&gt;"",S3882&lt;&gt;"",T3882&lt;&gt;"",)), "Address Empty", ISBLANK(A3882), "", ISBLANK(B3882), "Room Number Empty", ISBLANK(C3882), "First Name Empty", ISBLANK(E3882), "Last Name Empty", ISBLANK(F3882), "Date of Birth Empty", ISBLANK(G3882), "NI Number Empty", ISBLANK(H3882), "Check In Date Empty", ISBLANK(J3882), "HB Claim Ref Number Empty", ISBLANK(K3882), "Referral Agency Empty", ISBLANK(M3882), "Gender Empty", ISBLANK(N3882), "Religion Empty", ISBLANK(O3882), "Ethnicity Empty", ISBLANK(P3882), "Nationality Empty", ISBLANK(Q3882), "Disability Empty", ISBLANK(R3882), "Sexual Orientation Empty", ISBLANK(S3882), "Language Empty", ISBLANK(T3882), "Risk Assessment Empty", AND(G3882&lt;&gt;"",H3882&lt;&gt;""), IF(SUMPRODUCT(($G$2:$G$5000=G3882)*($H$2:$H$5000=H3882))&gt;1,"CONFLICT: NI and Check-in Date Already in Use","Correct"), TRUE, "Correct")</f>
        <v/>
      </c>
    </row>
    <row r="3883" spans="1:22" s="14" customFormat="1" x14ac:dyDescent="0.5">
      <c r="A3883" s="10"/>
      <c r="B3883" s="11"/>
      <c r="C3883" s="10"/>
      <c r="D3883" s="10"/>
      <c r="E3883" s="10"/>
      <c r="F3883" s="12"/>
      <c r="G3883" s="10"/>
      <c r="H3883" s="12"/>
      <c r="I3883" s="12"/>
      <c r="J3883" s="13"/>
      <c r="K3883" s="10"/>
      <c r="L3883" s="15" t="str">
        <f ca="1">IF(ISBLANK(F3883), "", DATEDIF(Tenants[[#This Row],[DateOfBirth]],TODAY(),"Y"))</f>
        <v/>
      </c>
      <c r="M3883" s="10"/>
      <c r="N3883" s="10"/>
      <c r="O3883" s="10"/>
      <c r="P3883" s="10"/>
      <c r="Q3883" s="10"/>
      <c r="R3883" s="10"/>
      <c r="S3883" s="10"/>
      <c r="T3883" s="10"/>
      <c r="U3883" s="16" t="str">
        <f t="shared" si="61"/>
        <v/>
      </c>
      <c r="V3883" s="16" t="str" cm="1">
        <f t="array" ref="V3883">_xlfn.IFS(AND(ISBLANK(A3883), OR(B3883&lt;&gt;"",C3883&lt;&gt;"",E3883&lt;&gt;"",F3883&lt;&gt;"",G3883&lt;&gt;"",H3883&lt;&gt;"",J3883&lt;&gt;"",K3883&lt;&gt;"",M3883&lt;&gt;"",N3883&lt;&gt;"",O3883&lt;&gt;"",P3883&lt;&gt;"",Q3883&lt;&gt;"",R3883&lt;&gt;"",S3883&lt;&gt;"",T3883&lt;&gt;"",)), "Address Empty", ISBLANK(A3883), "", ISBLANK(B3883), "Room Number Empty", ISBLANK(C3883), "First Name Empty", ISBLANK(E3883), "Last Name Empty", ISBLANK(F3883), "Date of Birth Empty", ISBLANK(G3883), "NI Number Empty", ISBLANK(H3883), "Check In Date Empty", ISBLANK(J3883), "HB Claim Ref Number Empty", ISBLANK(K3883), "Referral Agency Empty", ISBLANK(M3883), "Gender Empty", ISBLANK(N3883), "Religion Empty", ISBLANK(O3883), "Ethnicity Empty", ISBLANK(P3883), "Nationality Empty", ISBLANK(Q3883), "Disability Empty", ISBLANK(R3883), "Sexual Orientation Empty", ISBLANK(S3883), "Language Empty", ISBLANK(T3883), "Risk Assessment Empty", AND(G3883&lt;&gt;"",H3883&lt;&gt;""), IF(SUMPRODUCT(($G$2:$G$5000=G3883)*($H$2:$H$5000=H3883))&gt;1,"CONFLICT: NI and Check-in Date Already in Use","Correct"), TRUE, "Correct")</f>
        <v/>
      </c>
    </row>
    <row r="3884" spans="1:22" s="14" customFormat="1" x14ac:dyDescent="0.5">
      <c r="A3884" s="10"/>
      <c r="B3884" s="11"/>
      <c r="C3884" s="10"/>
      <c r="D3884" s="10"/>
      <c r="E3884" s="10"/>
      <c r="F3884" s="12"/>
      <c r="G3884" s="10"/>
      <c r="H3884" s="12"/>
      <c r="I3884" s="12"/>
      <c r="J3884" s="13"/>
      <c r="K3884" s="10"/>
      <c r="L3884" s="15" t="str">
        <f ca="1">IF(ISBLANK(F3884), "", DATEDIF(Tenants[[#This Row],[DateOfBirth]],TODAY(),"Y"))</f>
        <v/>
      </c>
      <c r="M3884" s="10"/>
      <c r="N3884" s="10"/>
      <c r="O3884" s="10"/>
      <c r="P3884" s="10"/>
      <c r="Q3884" s="10"/>
      <c r="R3884" s="10"/>
      <c r="S3884" s="10"/>
      <c r="T3884" s="10"/>
      <c r="U3884" s="16" t="str">
        <f t="shared" ref="U3884:U3947" si="62">IF(AND(ISBLANK(H3884),ISBLANK(I3884)),"",IF(ISBLANK(I3884),"ONGOING",DATEDIF(H3884,I3884,"Y")&amp;" YEAR(S) "&amp;DATEDIF(H3884,I3884,"YM")&amp;" MONTH(S)"))</f>
        <v/>
      </c>
      <c r="V3884" s="16" t="str" cm="1">
        <f t="array" ref="V3884">_xlfn.IFS(AND(ISBLANK(A3884), OR(B3884&lt;&gt;"",C3884&lt;&gt;"",E3884&lt;&gt;"",F3884&lt;&gt;"",G3884&lt;&gt;"",H3884&lt;&gt;"",J3884&lt;&gt;"",K3884&lt;&gt;"",M3884&lt;&gt;"",N3884&lt;&gt;"",O3884&lt;&gt;"",P3884&lt;&gt;"",Q3884&lt;&gt;"",R3884&lt;&gt;"",S3884&lt;&gt;"",T3884&lt;&gt;"",)), "Address Empty", ISBLANK(A3884), "", ISBLANK(B3884), "Room Number Empty", ISBLANK(C3884), "First Name Empty", ISBLANK(E3884), "Last Name Empty", ISBLANK(F3884), "Date of Birth Empty", ISBLANK(G3884), "NI Number Empty", ISBLANK(H3884), "Check In Date Empty", ISBLANK(J3884), "HB Claim Ref Number Empty", ISBLANK(K3884), "Referral Agency Empty", ISBLANK(M3884), "Gender Empty", ISBLANK(N3884), "Religion Empty", ISBLANK(O3884), "Ethnicity Empty", ISBLANK(P3884), "Nationality Empty", ISBLANK(Q3884), "Disability Empty", ISBLANK(R3884), "Sexual Orientation Empty", ISBLANK(S3884), "Language Empty", ISBLANK(T3884), "Risk Assessment Empty", AND(G3884&lt;&gt;"",H3884&lt;&gt;""), IF(SUMPRODUCT(($G$2:$G$5000=G3884)*($H$2:$H$5000=H3884))&gt;1,"CONFLICT: NI and Check-in Date Already in Use","Correct"), TRUE, "Correct")</f>
        <v/>
      </c>
    </row>
    <row r="3885" spans="1:22" s="14" customFormat="1" x14ac:dyDescent="0.5">
      <c r="A3885" s="10"/>
      <c r="B3885" s="11"/>
      <c r="C3885" s="10"/>
      <c r="D3885" s="10"/>
      <c r="E3885" s="10"/>
      <c r="F3885" s="12"/>
      <c r="G3885" s="10"/>
      <c r="H3885" s="12"/>
      <c r="I3885" s="12"/>
      <c r="J3885" s="13"/>
      <c r="K3885" s="10"/>
      <c r="L3885" s="15" t="str">
        <f ca="1">IF(ISBLANK(F3885), "", DATEDIF(Tenants[[#This Row],[DateOfBirth]],TODAY(),"Y"))</f>
        <v/>
      </c>
      <c r="M3885" s="10"/>
      <c r="N3885" s="10"/>
      <c r="O3885" s="10"/>
      <c r="P3885" s="10"/>
      <c r="Q3885" s="10"/>
      <c r="R3885" s="10"/>
      <c r="S3885" s="10"/>
      <c r="T3885" s="10"/>
      <c r="U3885" s="16" t="str">
        <f t="shared" si="62"/>
        <v/>
      </c>
      <c r="V3885" s="16" t="str" cm="1">
        <f t="array" ref="V3885">_xlfn.IFS(AND(ISBLANK(A3885), OR(B3885&lt;&gt;"",C3885&lt;&gt;"",E3885&lt;&gt;"",F3885&lt;&gt;"",G3885&lt;&gt;"",H3885&lt;&gt;"",J3885&lt;&gt;"",K3885&lt;&gt;"",M3885&lt;&gt;"",N3885&lt;&gt;"",O3885&lt;&gt;"",P3885&lt;&gt;"",Q3885&lt;&gt;"",R3885&lt;&gt;"",S3885&lt;&gt;"",T3885&lt;&gt;"",)), "Address Empty", ISBLANK(A3885), "", ISBLANK(B3885), "Room Number Empty", ISBLANK(C3885), "First Name Empty", ISBLANK(E3885), "Last Name Empty", ISBLANK(F3885), "Date of Birth Empty", ISBLANK(G3885), "NI Number Empty", ISBLANK(H3885), "Check In Date Empty", ISBLANK(J3885), "HB Claim Ref Number Empty", ISBLANK(K3885), "Referral Agency Empty", ISBLANK(M3885), "Gender Empty", ISBLANK(N3885), "Religion Empty", ISBLANK(O3885), "Ethnicity Empty", ISBLANK(P3885), "Nationality Empty", ISBLANK(Q3885), "Disability Empty", ISBLANK(R3885), "Sexual Orientation Empty", ISBLANK(S3885), "Language Empty", ISBLANK(T3885), "Risk Assessment Empty", AND(G3885&lt;&gt;"",H3885&lt;&gt;""), IF(SUMPRODUCT(($G$2:$G$5000=G3885)*($H$2:$H$5000=H3885))&gt;1,"CONFLICT: NI and Check-in Date Already in Use","Correct"), TRUE, "Correct")</f>
        <v/>
      </c>
    </row>
    <row r="3886" spans="1:22" s="14" customFormat="1" x14ac:dyDescent="0.5">
      <c r="A3886" s="10"/>
      <c r="B3886" s="11"/>
      <c r="C3886" s="10"/>
      <c r="D3886" s="10"/>
      <c r="E3886" s="10"/>
      <c r="F3886" s="12"/>
      <c r="G3886" s="10"/>
      <c r="H3886" s="12"/>
      <c r="I3886" s="12"/>
      <c r="J3886" s="13"/>
      <c r="K3886" s="10"/>
      <c r="L3886" s="15" t="str">
        <f ca="1">IF(ISBLANK(F3886), "", DATEDIF(Tenants[[#This Row],[DateOfBirth]],TODAY(),"Y"))</f>
        <v/>
      </c>
      <c r="M3886" s="10"/>
      <c r="N3886" s="10"/>
      <c r="O3886" s="10"/>
      <c r="P3886" s="10"/>
      <c r="Q3886" s="10"/>
      <c r="R3886" s="10"/>
      <c r="S3886" s="10"/>
      <c r="T3886" s="10"/>
      <c r="U3886" s="16" t="str">
        <f t="shared" si="62"/>
        <v/>
      </c>
      <c r="V3886" s="16" t="str" cm="1">
        <f t="array" ref="V3886">_xlfn.IFS(AND(ISBLANK(A3886), OR(B3886&lt;&gt;"",C3886&lt;&gt;"",E3886&lt;&gt;"",F3886&lt;&gt;"",G3886&lt;&gt;"",H3886&lt;&gt;"",J3886&lt;&gt;"",K3886&lt;&gt;"",M3886&lt;&gt;"",N3886&lt;&gt;"",O3886&lt;&gt;"",P3886&lt;&gt;"",Q3886&lt;&gt;"",R3886&lt;&gt;"",S3886&lt;&gt;"",T3886&lt;&gt;"",)), "Address Empty", ISBLANK(A3886), "", ISBLANK(B3886), "Room Number Empty", ISBLANK(C3886), "First Name Empty", ISBLANK(E3886), "Last Name Empty", ISBLANK(F3886), "Date of Birth Empty", ISBLANK(G3886), "NI Number Empty", ISBLANK(H3886), "Check In Date Empty", ISBLANK(J3886), "HB Claim Ref Number Empty", ISBLANK(K3886), "Referral Agency Empty", ISBLANK(M3886), "Gender Empty", ISBLANK(N3886), "Religion Empty", ISBLANK(O3886), "Ethnicity Empty", ISBLANK(P3886), "Nationality Empty", ISBLANK(Q3886), "Disability Empty", ISBLANK(R3886), "Sexual Orientation Empty", ISBLANK(S3886), "Language Empty", ISBLANK(T3886), "Risk Assessment Empty", AND(G3886&lt;&gt;"",H3886&lt;&gt;""), IF(SUMPRODUCT(($G$2:$G$5000=G3886)*($H$2:$H$5000=H3886))&gt;1,"CONFLICT: NI and Check-in Date Already in Use","Correct"), TRUE, "Correct")</f>
        <v/>
      </c>
    </row>
    <row r="3887" spans="1:22" s="14" customFormat="1" x14ac:dyDescent="0.5">
      <c r="A3887" s="10"/>
      <c r="B3887" s="11"/>
      <c r="C3887" s="10"/>
      <c r="D3887" s="10"/>
      <c r="E3887" s="10"/>
      <c r="F3887" s="12"/>
      <c r="G3887" s="10"/>
      <c r="H3887" s="12"/>
      <c r="I3887" s="12"/>
      <c r="J3887" s="13"/>
      <c r="K3887" s="10"/>
      <c r="L3887" s="15" t="str">
        <f ca="1">IF(ISBLANK(F3887), "", DATEDIF(Tenants[[#This Row],[DateOfBirth]],TODAY(),"Y"))</f>
        <v/>
      </c>
      <c r="M3887" s="10"/>
      <c r="N3887" s="10"/>
      <c r="O3887" s="10"/>
      <c r="P3887" s="10"/>
      <c r="Q3887" s="10"/>
      <c r="R3887" s="10"/>
      <c r="S3887" s="10"/>
      <c r="T3887" s="10"/>
      <c r="U3887" s="16" t="str">
        <f t="shared" si="62"/>
        <v/>
      </c>
      <c r="V3887" s="16" t="str" cm="1">
        <f t="array" ref="V3887">_xlfn.IFS(AND(ISBLANK(A3887), OR(B3887&lt;&gt;"",C3887&lt;&gt;"",E3887&lt;&gt;"",F3887&lt;&gt;"",G3887&lt;&gt;"",H3887&lt;&gt;"",J3887&lt;&gt;"",K3887&lt;&gt;"",M3887&lt;&gt;"",N3887&lt;&gt;"",O3887&lt;&gt;"",P3887&lt;&gt;"",Q3887&lt;&gt;"",R3887&lt;&gt;"",S3887&lt;&gt;"",T3887&lt;&gt;"",)), "Address Empty", ISBLANK(A3887), "", ISBLANK(B3887), "Room Number Empty", ISBLANK(C3887), "First Name Empty", ISBLANK(E3887), "Last Name Empty", ISBLANK(F3887), "Date of Birth Empty", ISBLANK(G3887), "NI Number Empty", ISBLANK(H3887), "Check In Date Empty", ISBLANK(J3887), "HB Claim Ref Number Empty", ISBLANK(K3887), "Referral Agency Empty", ISBLANK(M3887), "Gender Empty", ISBLANK(N3887), "Religion Empty", ISBLANK(O3887), "Ethnicity Empty", ISBLANK(P3887), "Nationality Empty", ISBLANK(Q3887), "Disability Empty", ISBLANK(R3887), "Sexual Orientation Empty", ISBLANK(S3887), "Language Empty", ISBLANK(T3887), "Risk Assessment Empty", AND(G3887&lt;&gt;"",H3887&lt;&gt;""), IF(SUMPRODUCT(($G$2:$G$5000=G3887)*($H$2:$H$5000=H3887))&gt;1,"CONFLICT: NI and Check-in Date Already in Use","Correct"), TRUE, "Correct")</f>
        <v/>
      </c>
    </row>
    <row r="3888" spans="1:22" s="14" customFormat="1" x14ac:dyDescent="0.5">
      <c r="A3888" s="10"/>
      <c r="B3888" s="11"/>
      <c r="C3888" s="10"/>
      <c r="D3888" s="10"/>
      <c r="E3888" s="10"/>
      <c r="F3888" s="12"/>
      <c r="G3888" s="10"/>
      <c r="H3888" s="12"/>
      <c r="I3888" s="12"/>
      <c r="J3888" s="13"/>
      <c r="K3888" s="10"/>
      <c r="L3888" s="15" t="str">
        <f ca="1">IF(ISBLANK(F3888), "", DATEDIF(Tenants[[#This Row],[DateOfBirth]],TODAY(),"Y"))</f>
        <v/>
      </c>
      <c r="M3888" s="10"/>
      <c r="N3888" s="10"/>
      <c r="O3888" s="10"/>
      <c r="P3888" s="10"/>
      <c r="Q3888" s="10"/>
      <c r="R3888" s="10"/>
      <c r="S3888" s="10"/>
      <c r="T3888" s="10"/>
      <c r="U3888" s="16" t="str">
        <f t="shared" si="62"/>
        <v/>
      </c>
      <c r="V3888" s="16" t="str" cm="1">
        <f t="array" ref="V3888">_xlfn.IFS(AND(ISBLANK(A3888), OR(B3888&lt;&gt;"",C3888&lt;&gt;"",E3888&lt;&gt;"",F3888&lt;&gt;"",G3888&lt;&gt;"",H3888&lt;&gt;"",J3888&lt;&gt;"",K3888&lt;&gt;"",M3888&lt;&gt;"",N3888&lt;&gt;"",O3888&lt;&gt;"",P3888&lt;&gt;"",Q3888&lt;&gt;"",R3888&lt;&gt;"",S3888&lt;&gt;"",T3888&lt;&gt;"",)), "Address Empty", ISBLANK(A3888), "", ISBLANK(B3888), "Room Number Empty", ISBLANK(C3888), "First Name Empty", ISBLANK(E3888), "Last Name Empty", ISBLANK(F3888), "Date of Birth Empty", ISBLANK(G3888), "NI Number Empty", ISBLANK(H3888), "Check In Date Empty", ISBLANK(J3888), "HB Claim Ref Number Empty", ISBLANK(K3888), "Referral Agency Empty", ISBLANK(M3888), "Gender Empty", ISBLANK(N3888), "Religion Empty", ISBLANK(O3888), "Ethnicity Empty", ISBLANK(P3888), "Nationality Empty", ISBLANK(Q3888), "Disability Empty", ISBLANK(R3888), "Sexual Orientation Empty", ISBLANK(S3888), "Language Empty", ISBLANK(T3888), "Risk Assessment Empty", AND(G3888&lt;&gt;"",H3888&lt;&gt;""), IF(SUMPRODUCT(($G$2:$G$5000=G3888)*($H$2:$H$5000=H3888))&gt;1,"CONFLICT: NI and Check-in Date Already in Use","Correct"), TRUE, "Correct")</f>
        <v/>
      </c>
    </row>
    <row r="3889" spans="1:22" s="14" customFormat="1" x14ac:dyDescent="0.5">
      <c r="A3889" s="10"/>
      <c r="B3889" s="11"/>
      <c r="C3889" s="10"/>
      <c r="D3889" s="10"/>
      <c r="E3889" s="10"/>
      <c r="F3889" s="12"/>
      <c r="G3889" s="10"/>
      <c r="H3889" s="12"/>
      <c r="I3889" s="12"/>
      <c r="J3889" s="13"/>
      <c r="K3889" s="10"/>
      <c r="L3889" s="15" t="str">
        <f ca="1">IF(ISBLANK(F3889), "", DATEDIF(Tenants[[#This Row],[DateOfBirth]],TODAY(),"Y"))</f>
        <v/>
      </c>
      <c r="M3889" s="10"/>
      <c r="N3889" s="10"/>
      <c r="O3889" s="10"/>
      <c r="P3889" s="10"/>
      <c r="Q3889" s="10"/>
      <c r="R3889" s="10"/>
      <c r="S3889" s="10"/>
      <c r="T3889" s="10"/>
      <c r="U3889" s="16" t="str">
        <f t="shared" si="62"/>
        <v/>
      </c>
      <c r="V3889" s="16" t="str" cm="1">
        <f t="array" ref="V3889">_xlfn.IFS(AND(ISBLANK(A3889), OR(B3889&lt;&gt;"",C3889&lt;&gt;"",E3889&lt;&gt;"",F3889&lt;&gt;"",G3889&lt;&gt;"",H3889&lt;&gt;"",J3889&lt;&gt;"",K3889&lt;&gt;"",M3889&lt;&gt;"",N3889&lt;&gt;"",O3889&lt;&gt;"",P3889&lt;&gt;"",Q3889&lt;&gt;"",R3889&lt;&gt;"",S3889&lt;&gt;"",T3889&lt;&gt;"",)), "Address Empty", ISBLANK(A3889), "", ISBLANK(B3889), "Room Number Empty", ISBLANK(C3889), "First Name Empty", ISBLANK(E3889), "Last Name Empty", ISBLANK(F3889), "Date of Birth Empty", ISBLANK(G3889), "NI Number Empty", ISBLANK(H3889), "Check In Date Empty", ISBLANK(J3889), "HB Claim Ref Number Empty", ISBLANK(K3889), "Referral Agency Empty", ISBLANK(M3889), "Gender Empty", ISBLANK(N3889), "Religion Empty", ISBLANK(O3889), "Ethnicity Empty", ISBLANK(P3889), "Nationality Empty", ISBLANK(Q3889), "Disability Empty", ISBLANK(R3889), "Sexual Orientation Empty", ISBLANK(S3889), "Language Empty", ISBLANK(T3889), "Risk Assessment Empty", AND(G3889&lt;&gt;"",H3889&lt;&gt;""), IF(SUMPRODUCT(($G$2:$G$5000=G3889)*($H$2:$H$5000=H3889))&gt;1,"CONFLICT: NI and Check-in Date Already in Use","Correct"), TRUE, "Correct")</f>
        <v/>
      </c>
    </row>
    <row r="3890" spans="1:22" s="14" customFormat="1" x14ac:dyDescent="0.5">
      <c r="A3890" s="10"/>
      <c r="B3890" s="11"/>
      <c r="C3890" s="10"/>
      <c r="D3890" s="10"/>
      <c r="E3890" s="10"/>
      <c r="F3890" s="12"/>
      <c r="G3890" s="10"/>
      <c r="H3890" s="12"/>
      <c r="I3890" s="12"/>
      <c r="J3890" s="13"/>
      <c r="K3890" s="10"/>
      <c r="L3890" s="15" t="str">
        <f ca="1">IF(ISBLANK(F3890), "", DATEDIF(Tenants[[#This Row],[DateOfBirth]],TODAY(),"Y"))</f>
        <v/>
      </c>
      <c r="M3890" s="10"/>
      <c r="N3890" s="10"/>
      <c r="O3890" s="10"/>
      <c r="P3890" s="10"/>
      <c r="Q3890" s="10"/>
      <c r="R3890" s="10"/>
      <c r="S3890" s="10"/>
      <c r="T3890" s="10"/>
      <c r="U3890" s="16" t="str">
        <f t="shared" si="62"/>
        <v/>
      </c>
      <c r="V3890" s="16" t="str" cm="1">
        <f t="array" ref="V3890">_xlfn.IFS(AND(ISBLANK(A3890), OR(B3890&lt;&gt;"",C3890&lt;&gt;"",E3890&lt;&gt;"",F3890&lt;&gt;"",G3890&lt;&gt;"",H3890&lt;&gt;"",J3890&lt;&gt;"",K3890&lt;&gt;"",M3890&lt;&gt;"",N3890&lt;&gt;"",O3890&lt;&gt;"",P3890&lt;&gt;"",Q3890&lt;&gt;"",R3890&lt;&gt;"",S3890&lt;&gt;"",T3890&lt;&gt;"",)), "Address Empty", ISBLANK(A3890), "", ISBLANK(B3890), "Room Number Empty", ISBLANK(C3890), "First Name Empty", ISBLANK(E3890), "Last Name Empty", ISBLANK(F3890), "Date of Birth Empty", ISBLANK(G3890), "NI Number Empty", ISBLANK(H3890), "Check In Date Empty", ISBLANK(J3890), "HB Claim Ref Number Empty", ISBLANK(K3890), "Referral Agency Empty", ISBLANK(M3890), "Gender Empty", ISBLANK(N3890), "Religion Empty", ISBLANK(O3890), "Ethnicity Empty", ISBLANK(P3890), "Nationality Empty", ISBLANK(Q3890), "Disability Empty", ISBLANK(R3890), "Sexual Orientation Empty", ISBLANK(S3890), "Language Empty", ISBLANK(T3890), "Risk Assessment Empty", AND(G3890&lt;&gt;"",H3890&lt;&gt;""), IF(SUMPRODUCT(($G$2:$G$5000=G3890)*($H$2:$H$5000=H3890))&gt;1,"CONFLICT: NI and Check-in Date Already in Use","Correct"), TRUE, "Correct")</f>
        <v/>
      </c>
    </row>
    <row r="3891" spans="1:22" s="14" customFormat="1" x14ac:dyDescent="0.5">
      <c r="A3891" s="10"/>
      <c r="B3891" s="11"/>
      <c r="C3891" s="10"/>
      <c r="D3891" s="10"/>
      <c r="E3891" s="10"/>
      <c r="F3891" s="12"/>
      <c r="G3891" s="10"/>
      <c r="H3891" s="12"/>
      <c r="I3891" s="12"/>
      <c r="J3891" s="13"/>
      <c r="K3891" s="10"/>
      <c r="L3891" s="15" t="str">
        <f ca="1">IF(ISBLANK(F3891), "", DATEDIF(Tenants[[#This Row],[DateOfBirth]],TODAY(),"Y"))</f>
        <v/>
      </c>
      <c r="M3891" s="10"/>
      <c r="N3891" s="10"/>
      <c r="O3891" s="10"/>
      <c r="P3891" s="10"/>
      <c r="Q3891" s="10"/>
      <c r="R3891" s="10"/>
      <c r="S3891" s="10"/>
      <c r="T3891" s="10"/>
      <c r="U3891" s="16" t="str">
        <f t="shared" si="62"/>
        <v/>
      </c>
      <c r="V3891" s="16" t="str" cm="1">
        <f t="array" ref="V3891">_xlfn.IFS(AND(ISBLANK(A3891), OR(B3891&lt;&gt;"",C3891&lt;&gt;"",E3891&lt;&gt;"",F3891&lt;&gt;"",G3891&lt;&gt;"",H3891&lt;&gt;"",J3891&lt;&gt;"",K3891&lt;&gt;"",M3891&lt;&gt;"",N3891&lt;&gt;"",O3891&lt;&gt;"",P3891&lt;&gt;"",Q3891&lt;&gt;"",R3891&lt;&gt;"",S3891&lt;&gt;"",T3891&lt;&gt;"",)), "Address Empty", ISBLANK(A3891), "", ISBLANK(B3891), "Room Number Empty", ISBLANK(C3891), "First Name Empty", ISBLANK(E3891), "Last Name Empty", ISBLANK(F3891), "Date of Birth Empty", ISBLANK(G3891), "NI Number Empty", ISBLANK(H3891), "Check In Date Empty", ISBLANK(J3891), "HB Claim Ref Number Empty", ISBLANK(K3891), "Referral Agency Empty", ISBLANK(M3891), "Gender Empty", ISBLANK(N3891), "Religion Empty", ISBLANK(O3891), "Ethnicity Empty", ISBLANK(P3891), "Nationality Empty", ISBLANK(Q3891), "Disability Empty", ISBLANK(R3891), "Sexual Orientation Empty", ISBLANK(S3891), "Language Empty", ISBLANK(T3891), "Risk Assessment Empty", AND(G3891&lt;&gt;"",H3891&lt;&gt;""), IF(SUMPRODUCT(($G$2:$G$5000=G3891)*($H$2:$H$5000=H3891))&gt;1,"CONFLICT: NI and Check-in Date Already in Use","Correct"), TRUE, "Correct")</f>
        <v/>
      </c>
    </row>
    <row r="3892" spans="1:22" s="14" customFormat="1" x14ac:dyDescent="0.5">
      <c r="A3892" s="10"/>
      <c r="B3892" s="11"/>
      <c r="C3892" s="10"/>
      <c r="D3892" s="10"/>
      <c r="E3892" s="10"/>
      <c r="F3892" s="12"/>
      <c r="G3892" s="10"/>
      <c r="H3892" s="12"/>
      <c r="I3892" s="12"/>
      <c r="J3892" s="13"/>
      <c r="K3892" s="10"/>
      <c r="L3892" s="15" t="str">
        <f ca="1">IF(ISBLANK(F3892), "", DATEDIF(Tenants[[#This Row],[DateOfBirth]],TODAY(),"Y"))</f>
        <v/>
      </c>
      <c r="M3892" s="10"/>
      <c r="N3892" s="10"/>
      <c r="O3892" s="10"/>
      <c r="P3892" s="10"/>
      <c r="Q3892" s="10"/>
      <c r="R3892" s="10"/>
      <c r="S3892" s="10"/>
      <c r="T3892" s="10"/>
      <c r="U3892" s="16" t="str">
        <f t="shared" si="62"/>
        <v/>
      </c>
      <c r="V3892" s="16" t="str" cm="1">
        <f t="array" ref="V3892">_xlfn.IFS(AND(ISBLANK(A3892), OR(B3892&lt;&gt;"",C3892&lt;&gt;"",E3892&lt;&gt;"",F3892&lt;&gt;"",G3892&lt;&gt;"",H3892&lt;&gt;"",J3892&lt;&gt;"",K3892&lt;&gt;"",M3892&lt;&gt;"",N3892&lt;&gt;"",O3892&lt;&gt;"",P3892&lt;&gt;"",Q3892&lt;&gt;"",R3892&lt;&gt;"",S3892&lt;&gt;"",T3892&lt;&gt;"",)), "Address Empty", ISBLANK(A3892), "", ISBLANK(B3892), "Room Number Empty", ISBLANK(C3892), "First Name Empty", ISBLANK(E3892), "Last Name Empty", ISBLANK(F3892), "Date of Birth Empty", ISBLANK(G3892), "NI Number Empty", ISBLANK(H3892), "Check In Date Empty", ISBLANK(J3892), "HB Claim Ref Number Empty", ISBLANK(K3892), "Referral Agency Empty", ISBLANK(M3892), "Gender Empty", ISBLANK(N3892), "Religion Empty", ISBLANK(O3892), "Ethnicity Empty", ISBLANK(P3892), "Nationality Empty", ISBLANK(Q3892), "Disability Empty", ISBLANK(R3892), "Sexual Orientation Empty", ISBLANK(S3892), "Language Empty", ISBLANK(T3892), "Risk Assessment Empty", AND(G3892&lt;&gt;"",H3892&lt;&gt;""), IF(SUMPRODUCT(($G$2:$G$5000=G3892)*($H$2:$H$5000=H3892))&gt;1,"CONFLICT: NI and Check-in Date Already in Use","Correct"), TRUE, "Correct")</f>
        <v/>
      </c>
    </row>
    <row r="3893" spans="1:22" s="14" customFormat="1" x14ac:dyDescent="0.5">
      <c r="A3893" s="10"/>
      <c r="B3893" s="11"/>
      <c r="C3893" s="10"/>
      <c r="D3893" s="10"/>
      <c r="E3893" s="10"/>
      <c r="F3893" s="12"/>
      <c r="G3893" s="10"/>
      <c r="H3893" s="12"/>
      <c r="I3893" s="12"/>
      <c r="J3893" s="13"/>
      <c r="K3893" s="10"/>
      <c r="L3893" s="15" t="str">
        <f ca="1">IF(ISBLANK(F3893), "", DATEDIF(Tenants[[#This Row],[DateOfBirth]],TODAY(),"Y"))</f>
        <v/>
      </c>
      <c r="M3893" s="10"/>
      <c r="N3893" s="10"/>
      <c r="O3893" s="10"/>
      <c r="P3893" s="10"/>
      <c r="Q3893" s="10"/>
      <c r="R3893" s="10"/>
      <c r="S3893" s="10"/>
      <c r="T3893" s="10"/>
      <c r="U3893" s="16" t="str">
        <f t="shared" si="62"/>
        <v/>
      </c>
      <c r="V3893" s="16" t="str" cm="1">
        <f t="array" ref="V3893">_xlfn.IFS(AND(ISBLANK(A3893), OR(B3893&lt;&gt;"",C3893&lt;&gt;"",E3893&lt;&gt;"",F3893&lt;&gt;"",G3893&lt;&gt;"",H3893&lt;&gt;"",J3893&lt;&gt;"",K3893&lt;&gt;"",M3893&lt;&gt;"",N3893&lt;&gt;"",O3893&lt;&gt;"",P3893&lt;&gt;"",Q3893&lt;&gt;"",R3893&lt;&gt;"",S3893&lt;&gt;"",T3893&lt;&gt;"",)), "Address Empty", ISBLANK(A3893), "", ISBLANK(B3893), "Room Number Empty", ISBLANK(C3893), "First Name Empty", ISBLANK(E3893), "Last Name Empty", ISBLANK(F3893), "Date of Birth Empty", ISBLANK(G3893), "NI Number Empty", ISBLANK(H3893), "Check In Date Empty", ISBLANK(J3893), "HB Claim Ref Number Empty", ISBLANK(K3893), "Referral Agency Empty", ISBLANK(M3893), "Gender Empty", ISBLANK(N3893), "Religion Empty", ISBLANK(O3893), "Ethnicity Empty", ISBLANK(P3893), "Nationality Empty", ISBLANK(Q3893), "Disability Empty", ISBLANK(R3893), "Sexual Orientation Empty", ISBLANK(S3893), "Language Empty", ISBLANK(T3893), "Risk Assessment Empty", AND(G3893&lt;&gt;"",H3893&lt;&gt;""), IF(SUMPRODUCT(($G$2:$G$5000=G3893)*($H$2:$H$5000=H3893))&gt;1,"CONFLICT: NI and Check-in Date Already in Use","Correct"), TRUE, "Correct")</f>
        <v/>
      </c>
    </row>
    <row r="3894" spans="1:22" s="14" customFormat="1" x14ac:dyDescent="0.5">
      <c r="A3894" s="10"/>
      <c r="B3894" s="11"/>
      <c r="C3894" s="10"/>
      <c r="D3894" s="10"/>
      <c r="E3894" s="10"/>
      <c r="F3894" s="12"/>
      <c r="G3894" s="10"/>
      <c r="H3894" s="12"/>
      <c r="I3894" s="12"/>
      <c r="J3894" s="13"/>
      <c r="K3894" s="10"/>
      <c r="L3894" s="15" t="str">
        <f ca="1">IF(ISBLANK(F3894), "", DATEDIF(Tenants[[#This Row],[DateOfBirth]],TODAY(),"Y"))</f>
        <v/>
      </c>
      <c r="M3894" s="10"/>
      <c r="N3894" s="10"/>
      <c r="O3894" s="10"/>
      <c r="P3894" s="10"/>
      <c r="Q3894" s="10"/>
      <c r="R3894" s="10"/>
      <c r="S3894" s="10"/>
      <c r="T3894" s="10"/>
      <c r="U3894" s="16" t="str">
        <f t="shared" si="62"/>
        <v/>
      </c>
      <c r="V3894" s="16" t="str" cm="1">
        <f t="array" ref="V3894">_xlfn.IFS(AND(ISBLANK(A3894), OR(B3894&lt;&gt;"",C3894&lt;&gt;"",E3894&lt;&gt;"",F3894&lt;&gt;"",G3894&lt;&gt;"",H3894&lt;&gt;"",J3894&lt;&gt;"",K3894&lt;&gt;"",M3894&lt;&gt;"",N3894&lt;&gt;"",O3894&lt;&gt;"",P3894&lt;&gt;"",Q3894&lt;&gt;"",R3894&lt;&gt;"",S3894&lt;&gt;"",T3894&lt;&gt;"",)), "Address Empty", ISBLANK(A3894), "", ISBLANK(B3894), "Room Number Empty", ISBLANK(C3894), "First Name Empty", ISBLANK(E3894), "Last Name Empty", ISBLANK(F3894), "Date of Birth Empty", ISBLANK(G3894), "NI Number Empty", ISBLANK(H3894), "Check In Date Empty", ISBLANK(J3894), "HB Claim Ref Number Empty", ISBLANK(K3894), "Referral Agency Empty", ISBLANK(M3894), "Gender Empty", ISBLANK(N3894), "Religion Empty", ISBLANK(O3894), "Ethnicity Empty", ISBLANK(P3894), "Nationality Empty", ISBLANK(Q3894), "Disability Empty", ISBLANK(R3894), "Sexual Orientation Empty", ISBLANK(S3894), "Language Empty", ISBLANK(T3894), "Risk Assessment Empty", AND(G3894&lt;&gt;"",H3894&lt;&gt;""), IF(SUMPRODUCT(($G$2:$G$5000=G3894)*($H$2:$H$5000=H3894))&gt;1,"CONFLICT: NI and Check-in Date Already in Use","Correct"), TRUE, "Correct")</f>
        <v/>
      </c>
    </row>
    <row r="3895" spans="1:22" s="14" customFormat="1" x14ac:dyDescent="0.5">
      <c r="A3895" s="10"/>
      <c r="B3895" s="11"/>
      <c r="C3895" s="10"/>
      <c r="D3895" s="10"/>
      <c r="E3895" s="10"/>
      <c r="F3895" s="12"/>
      <c r="G3895" s="10"/>
      <c r="H3895" s="12"/>
      <c r="I3895" s="12"/>
      <c r="J3895" s="13"/>
      <c r="K3895" s="10"/>
      <c r="L3895" s="15" t="str">
        <f ca="1">IF(ISBLANK(F3895), "", DATEDIF(Tenants[[#This Row],[DateOfBirth]],TODAY(),"Y"))</f>
        <v/>
      </c>
      <c r="M3895" s="10"/>
      <c r="N3895" s="10"/>
      <c r="O3895" s="10"/>
      <c r="P3895" s="10"/>
      <c r="Q3895" s="10"/>
      <c r="R3895" s="10"/>
      <c r="S3895" s="10"/>
      <c r="T3895" s="10"/>
      <c r="U3895" s="16" t="str">
        <f t="shared" si="62"/>
        <v/>
      </c>
      <c r="V3895" s="16" t="str" cm="1">
        <f t="array" ref="V3895">_xlfn.IFS(AND(ISBLANK(A3895), OR(B3895&lt;&gt;"",C3895&lt;&gt;"",E3895&lt;&gt;"",F3895&lt;&gt;"",G3895&lt;&gt;"",H3895&lt;&gt;"",J3895&lt;&gt;"",K3895&lt;&gt;"",M3895&lt;&gt;"",N3895&lt;&gt;"",O3895&lt;&gt;"",P3895&lt;&gt;"",Q3895&lt;&gt;"",R3895&lt;&gt;"",S3895&lt;&gt;"",T3895&lt;&gt;"",)), "Address Empty", ISBLANK(A3895), "", ISBLANK(B3895), "Room Number Empty", ISBLANK(C3895), "First Name Empty", ISBLANK(E3895), "Last Name Empty", ISBLANK(F3895), "Date of Birth Empty", ISBLANK(G3895), "NI Number Empty", ISBLANK(H3895), "Check In Date Empty", ISBLANK(J3895), "HB Claim Ref Number Empty", ISBLANK(K3895), "Referral Agency Empty", ISBLANK(M3895), "Gender Empty", ISBLANK(N3895), "Religion Empty", ISBLANK(O3895), "Ethnicity Empty", ISBLANK(P3895), "Nationality Empty", ISBLANK(Q3895), "Disability Empty", ISBLANK(R3895), "Sexual Orientation Empty", ISBLANK(S3895), "Language Empty", ISBLANK(T3895), "Risk Assessment Empty", AND(G3895&lt;&gt;"",H3895&lt;&gt;""), IF(SUMPRODUCT(($G$2:$G$5000=G3895)*($H$2:$H$5000=H3895))&gt;1,"CONFLICT: NI and Check-in Date Already in Use","Correct"), TRUE, "Correct")</f>
        <v/>
      </c>
    </row>
    <row r="3896" spans="1:22" s="14" customFormat="1" x14ac:dyDescent="0.5">
      <c r="A3896" s="10"/>
      <c r="B3896" s="11"/>
      <c r="C3896" s="10"/>
      <c r="D3896" s="10"/>
      <c r="E3896" s="10"/>
      <c r="F3896" s="12"/>
      <c r="G3896" s="10"/>
      <c r="H3896" s="12"/>
      <c r="I3896" s="12"/>
      <c r="J3896" s="13"/>
      <c r="K3896" s="10"/>
      <c r="L3896" s="15" t="str">
        <f ca="1">IF(ISBLANK(F3896), "", DATEDIF(Tenants[[#This Row],[DateOfBirth]],TODAY(),"Y"))</f>
        <v/>
      </c>
      <c r="M3896" s="10"/>
      <c r="N3896" s="10"/>
      <c r="O3896" s="10"/>
      <c r="P3896" s="10"/>
      <c r="Q3896" s="10"/>
      <c r="R3896" s="10"/>
      <c r="S3896" s="10"/>
      <c r="T3896" s="10"/>
      <c r="U3896" s="16" t="str">
        <f t="shared" si="62"/>
        <v/>
      </c>
      <c r="V3896" s="16" t="str" cm="1">
        <f t="array" ref="V3896">_xlfn.IFS(AND(ISBLANK(A3896), OR(B3896&lt;&gt;"",C3896&lt;&gt;"",E3896&lt;&gt;"",F3896&lt;&gt;"",G3896&lt;&gt;"",H3896&lt;&gt;"",J3896&lt;&gt;"",K3896&lt;&gt;"",M3896&lt;&gt;"",N3896&lt;&gt;"",O3896&lt;&gt;"",P3896&lt;&gt;"",Q3896&lt;&gt;"",R3896&lt;&gt;"",S3896&lt;&gt;"",T3896&lt;&gt;"",)), "Address Empty", ISBLANK(A3896), "", ISBLANK(B3896), "Room Number Empty", ISBLANK(C3896), "First Name Empty", ISBLANK(E3896), "Last Name Empty", ISBLANK(F3896), "Date of Birth Empty", ISBLANK(G3896), "NI Number Empty", ISBLANK(H3896), "Check In Date Empty", ISBLANK(J3896), "HB Claim Ref Number Empty", ISBLANK(K3896), "Referral Agency Empty", ISBLANK(M3896), "Gender Empty", ISBLANK(N3896), "Religion Empty", ISBLANK(O3896), "Ethnicity Empty", ISBLANK(P3896), "Nationality Empty", ISBLANK(Q3896), "Disability Empty", ISBLANK(R3896), "Sexual Orientation Empty", ISBLANK(S3896), "Language Empty", ISBLANK(T3896), "Risk Assessment Empty", AND(G3896&lt;&gt;"",H3896&lt;&gt;""), IF(SUMPRODUCT(($G$2:$G$5000=G3896)*($H$2:$H$5000=H3896))&gt;1,"CONFLICT: NI and Check-in Date Already in Use","Correct"), TRUE, "Correct")</f>
        <v/>
      </c>
    </row>
    <row r="3897" spans="1:22" s="14" customFormat="1" x14ac:dyDescent="0.5">
      <c r="A3897" s="10"/>
      <c r="B3897" s="11"/>
      <c r="C3897" s="10"/>
      <c r="D3897" s="10"/>
      <c r="E3897" s="10"/>
      <c r="F3897" s="12"/>
      <c r="G3897" s="10"/>
      <c r="H3897" s="12"/>
      <c r="I3897" s="12"/>
      <c r="J3897" s="13"/>
      <c r="K3897" s="10"/>
      <c r="L3897" s="15" t="str">
        <f ca="1">IF(ISBLANK(F3897), "", DATEDIF(Tenants[[#This Row],[DateOfBirth]],TODAY(),"Y"))</f>
        <v/>
      </c>
      <c r="M3897" s="10"/>
      <c r="N3897" s="10"/>
      <c r="O3897" s="10"/>
      <c r="P3897" s="10"/>
      <c r="Q3897" s="10"/>
      <c r="R3897" s="10"/>
      <c r="S3897" s="10"/>
      <c r="T3897" s="10"/>
      <c r="U3897" s="16" t="str">
        <f t="shared" si="62"/>
        <v/>
      </c>
      <c r="V3897" s="16" t="str" cm="1">
        <f t="array" ref="V3897">_xlfn.IFS(AND(ISBLANK(A3897), OR(B3897&lt;&gt;"",C3897&lt;&gt;"",E3897&lt;&gt;"",F3897&lt;&gt;"",G3897&lt;&gt;"",H3897&lt;&gt;"",J3897&lt;&gt;"",K3897&lt;&gt;"",M3897&lt;&gt;"",N3897&lt;&gt;"",O3897&lt;&gt;"",P3897&lt;&gt;"",Q3897&lt;&gt;"",R3897&lt;&gt;"",S3897&lt;&gt;"",T3897&lt;&gt;"",)), "Address Empty", ISBLANK(A3897), "", ISBLANK(B3897), "Room Number Empty", ISBLANK(C3897), "First Name Empty", ISBLANK(E3897), "Last Name Empty", ISBLANK(F3897), "Date of Birth Empty", ISBLANK(G3897), "NI Number Empty", ISBLANK(H3897), "Check In Date Empty", ISBLANK(J3897), "HB Claim Ref Number Empty", ISBLANK(K3897), "Referral Agency Empty", ISBLANK(M3897), "Gender Empty", ISBLANK(N3897), "Religion Empty", ISBLANK(O3897), "Ethnicity Empty", ISBLANK(P3897), "Nationality Empty", ISBLANK(Q3897), "Disability Empty", ISBLANK(R3897), "Sexual Orientation Empty", ISBLANK(S3897), "Language Empty", ISBLANK(T3897), "Risk Assessment Empty", AND(G3897&lt;&gt;"",H3897&lt;&gt;""), IF(SUMPRODUCT(($G$2:$G$5000=G3897)*($H$2:$H$5000=H3897))&gt;1,"CONFLICT: NI and Check-in Date Already in Use","Correct"), TRUE, "Correct")</f>
        <v/>
      </c>
    </row>
    <row r="3898" spans="1:22" s="14" customFormat="1" x14ac:dyDescent="0.5">
      <c r="A3898" s="10"/>
      <c r="B3898" s="11"/>
      <c r="C3898" s="10"/>
      <c r="D3898" s="10"/>
      <c r="E3898" s="10"/>
      <c r="F3898" s="12"/>
      <c r="G3898" s="10"/>
      <c r="H3898" s="12"/>
      <c r="I3898" s="12"/>
      <c r="J3898" s="13"/>
      <c r="K3898" s="10"/>
      <c r="L3898" s="15" t="str">
        <f ca="1">IF(ISBLANK(F3898), "", DATEDIF(Tenants[[#This Row],[DateOfBirth]],TODAY(),"Y"))</f>
        <v/>
      </c>
      <c r="M3898" s="10"/>
      <c r="N3898" s="10"/>
      <c r="O3898" s="10"/>
      <c r="P3898" s="10"/>
      <c r="Q3898" s="10"/>
      <c r="R3898" s="10"/>
      <c r="S3898" s="10"/>
      <c r="T3898" s="10"/>
      <c r="U3898" s="16" t="str">
        <f t="shared" si="62"/>
        <v/>
      </c>
      <c r="V3898" s="16" t="str" cm="1">
        <f t="array" ref="V3898">_xlfn.IFS(AND(ISBLANK(A3898), OR(B3898&lt;&gt;"",C3898&lt;&gt;"",E3898&lt;&gt;"",F3898&lt;&gt;"",G3898&lt;&gt;"",H3898&lt;&gt;"",J3898&lt;&gt;"",K3898&lt;&gt;"",M3898&lt;&gt;"",N3898&lt;&gt;"",O3898&lt;&gt;"",P3898&lt;&gt;"",Q3898&lt;&gt;"",R3898&lt;&gt;"",S3898&lt;&gt;"",T3898&lt;&gt;"",)), "Address Empty", ISBLANK(A3898), "", ISBLANK(B3898), "Room Number Empty", ISBLANK(C3898), "First Name Empty", ISBLANK(E3898), "Last Name Empty", ISBLANK(F3898), "Date of Birth Empty", ISBLANK(G3898), "NI Number Empty", ISBLANK(H3898), "Check In Date Empty", ISBLANK(J3898), "HB Claim Ref Number Empty", ISBLANK(K3898), "Referral Agency Empty", ISBLANK(M3898), "Gender Empty", ISBLANK(N3898), "Religion Empty", ISBLANK(O3898), "Ethnicity Empty", ISBLANK(P3898), "Nationality Empty", ISBLANK(Q3898), "Disability Empty", ISBLANK(R3898), "Sexual Orientation Empty", ISBLANK(S3898), "Language Empty", ISBLANK(T3898), "Risk Assessment Empty", AND(G3898&lt;&gt;"",H3898&lt;&gt;""), IF(SUMPRODUCT(($G$2:$G$5000=G3898)*($H$2:$H$5000=H3898))&gt;1,"CONFLICT: NI and Check-in Date Already in Use","Correct"), TRUE, "Correct")</f>
        <v/>
      </c>
    </row>
    <row r="3899" spans="1:22" s="14" customFormat="1" x14ac:dyDescent="0.5">
      <c r="A3899" s="10"/>
      <c r="B3899" s="11"/>
      <c r="C3899" s="10"/>
      <c r="D3899" s="10"/>
      <c r="E3899" s="10"/>
      <c r="F3899" s="12"/>
      <c r="G3899" s="10"/>
      <c r="H3899" s="12"/>
      <c r="I3899" s="12"/>
      <c r="J3899" s="13"/>
      <c r="K3899" s="10"/>
      <c r="L3899" s="15" t="str">
        <f ca="1">IF(ISBLANK(F3899), "", DATEDIF(Tenants[[#This Row],[DateOfBirth]],TODAY(),"Y"))</f>
        <v/>
      </c>
      <c r="M3899" s="10"/>
      <c r="N3899" s="10"/>
      <c r="O3899" s="10"/>
      <c r="P3899" s="10"/>
      <c r="Q3899" s="10"/>
      <c r="R3899" s="10"/>
      <c r="S3899" s="10"/>
      <c r="T3899" s="10"/>
      <c r="U3899" s="16" t="str">
        <f t="shared" si="62"/>
        <v/>
      </c>
      <c r="V3899" s="16" t="str" cm="1">
        <f t="array" ref="V3899">_xlfn.IFS(AND(ISBLANK(A3899), OR(B3899&lt;&gt;"",C3899&lt;&gt;"",E3899&lt;&gt;"",F3899&lt;&gt;"",G3899&lt;&gt;"",H3899&lt;&gt;"",J3899&lt;&gt;"",K3899&lt;&gt;"",M3899&lt;&gt;"",N3899&lt;&gt;"",O3899&lt;&gt;"",P3899&lt;&gt;"",Q3899&lt;&gt;"",R3899&lt;&gt;"",S3899&lt;&gt;"",T3899&lt;&gt;"",)), "Address Empty", ISBLANK(A3899), "", ISBLANK(B3899), "Room Number Empty", ISBLANK(C3899), "First Name Empty", ISBLANK(E3899), "Last Name Empty", ISBLANK(F3899), "Date of Birth Empty", ISBLANK(G3899), "NI Number Empty", ISBLANK(H3899), "Check In Date Empty", ISBLANK(J3899), "HB Claim Ref Number Empty", ISBLANK(K3899), "Referral Agency Empty", ISBLANK(M3899), "Gender Empty", ISBLANK(N3899), "Religion Empty", ISBLANK(O3899), "Ethnicity Empty", ISBLANK(P3899), "Nationality Empty", ISBLANK(Q3899), "Disability Empty", ISBLANK(R3899), "Sexual Orientation Empty", ISBLANK(S3899), "Language Empty", ISBLANK(T3899), "Risk Assessment Empty", AND(G3899&lt;&gt;"",H3899&lt;&gt;""), IF(SUMPRODUCT(($G$2:$G$5000=G3899)*($H$2:$H$5000=H3899))&gt;1,"CONFLICT: NI and Check-in Date Already in Use","Correct"), TRUE, "Correct")</f>
        <v/>
      </c>
    </row>
    <row r="3900" spans="1:22" s="14" customFormat="1" x14ac:dyDescent="0.5">
      <c r="A3900" s="10"/>
      <c r="B3900" s="11"/>
      <c r="C3900" s="10"/>
      <c r="D3900" s="10"/>
      <c r="E3900" s="10"/>
      <c r="F3900" s="12"/>
      <c r="G3900" s="10"/>
      <c r="H3900" s="12"/>
      <c r="I3900" s="12"/>
      <c r="J3900" s="13"/>
      <c r="K3900" s="10"/>
      <c r="L3900" s="15" t="str">
        <f ca="1">IF(ISBLANK(F3900), "", DATEDIF(Tenants[[#This Row],[DateOfBirth]],TODAY(),"Y"))</f>
        <v/>
      </c>
      <c r="M3900" s="10"/>
      <c r="N3900" s="10"/>
      <c r="O3900" s="10"/>
      <c r="P3900" s="10"/>
      <c r="Q3900" s="10"/>
      <c r="R3900" s="10"/>
      <c r="S3900" s="10"/>
      <c r="T3900" s="10"/>
      <c r="U3900" s="16" t="str">
        <f t="shared" si="62"/>
        <v/>
      </c>
      <c r="V3900" s="16" t="str" cm="1">
        <f t="array" ref="V3900">_xlfn.IFS(AND(ISBLANK(A3900), OR(B3900&lt;&gt;"",C3900&lt;&gt;"",E3900&lt;&gt;"",F3900&lt;&gt;"",G3900&lt;&gt;"",H3900&lt;&gt;"",J3900&lt;&gt;"",K3900&lt;&gt;"",M3900&lt;&gt;"",N3900&lt;&gt;"",O3900&lt;&gt;"",P3900&lt;&gt;"",Q3900&lt;&gt;"",R3900&lt;&gt;"",S3900&lt;&gt;"",T3900&lt;&gt;"",)), "Address Empty", ISBLANK(A3900), "", ISBLANK(B3900), "Room Number Empty", ISBLANK(C3900), "First Name Empty", ISBLANK(E3900), "Last Name Empty", ISBLANK(F3900), "Date of Birth Empty", ISBLANK(G3900), "NI Number Empty", ISBLANK(H3900), "Check In Date Empty", ISBLANK(J3900), "HB Claim Ref Number Empty", ISBLANK(K3900), "Referral Agency Empty", ISBLANK(M3900), "Gender Empty", ISBLANK(N3900), "Religion Empty", ISBLANK(O3900), "Ethnicity Empty", ISBLANK(P3900), "Nationality Empty", ISBLANK(Q3900), "Disability Empty", ISBLANK(R3900), "Sexual Orientation Empty", ISBLANK(S3900), "Language Empty", ISBLANK(T3900), "Risk Assessment Empty", AND(G3900&lt;&gt;"",H3900&lt;&gt;""), IF(SUMPRODUCT(($G$2:$G$5000=G3900)*($H$2:$H$5000=H3900))&gt;1,"CONFLICT: NI and Check-in Date Already in Use","Correct"), TRUE, "Correct")</f>
        <v/>
      </c>
    </row>
    <row r="3901" spans="1:22" s="14" customFormat="1" x14ac:dyDescent="0.5">
      <c r="A3901" s="10"/>
      <c r="B3901" s="11"/>
      <c r="C3901" s="10"/>
      <c r="D3901" s="10"/>
      <c r="E3901" s="10"/>
      <c r="F3901" s="12"/>
      <c r="G3901" s="10"/>
      <c r="H3901" s="12"/>
      <c r="I3901" s="12"/>
      <c r="J3901" s="13"/>
      <c r="K3901" s="10"/>
      <c r="L3901" s="15" t="str">
        <f ca="1">IF(ISBLANK(F3901), "", DATEDIF(Tenants[[#This Row],[DateOfBirth]],TODAY(),"Y"))</f>
        <v/>
      </c>
      <c r="M3901" s="10"/>
      <c r="N3901" s="10"/>
      <c r="O3901" s="10"/>
      <c r="P3901" s="10"/>
      <c r="Q3901" s="10"/>
      <c r="R3901" s="10"/>
      <c r="S3901" s="10"/>
      <c r="T3901" s="10"/>
      <c r="U3901" s="16" t="str">
        <f t="shared" si="62"/>
        <v/>
      </c>
      <c r="V3901" s="16" t="str" cm="1">
        <f t="array" ref="V3901">_xlfn.IFS(AND(ISBLANK(A3901), OR(B3901&lt;&gt;"",C3901&lt;&gt;"",E3901&lt;&gt;"",F3901&lt;&gt;"",G3901&lt;&gt;"",H3901&lt;&gt;"",J3901&lt;&gt;"",K3901&lt;&gt;"",M3901&lt;&gt;"",N3901&lt;&gt;"",O3901&lt;&gt;"",P3901&lt;&gt;"",Q3901&lt;&gt;"",R3901&lt;&gt;"",S3901&lt;&gt;"",T3901&lt;&gt;"",)), "Address Empty", ISBLANK(A3901), "", ISBLANK(B3901), "Room Number Empty", ISBLANK(C3901), "First Name Empty", ISBLANK(E3901), "Last Name Empty", ISBLANK(F3901), "Date of Birth Empty", ISBLANK(G3901), "NI Number Empty", ISBLANK(H3901), "Check In Date Empty", ISBLANK(J3901), "HB Claim Ref Number Empty", ISBLANK(K3901), "Referral Agency Empty", ISBLANK(M3901), "Gender Empty", ISBLANK(N3901), "Religion Empty", ISBLANK(O3901), "Ethnicity Empty", ISBLANK(P3901), "Nationality Empty", ISBLANK(Q3901), "Disability Empty", ISBLANK(R3901), "Sexual Orientation Empty", ISBLANK(S3901), "Language Empty", ISBLANK(T3901), "Risk Assessment Empty", AND(G3901&lt;&gt;"",H3901&lt;&gt;""), IF(SUMPRODUCT(($G$2:$G$5000=G3901)*($H$2:$H$5000=H3901))&gt;1,"CONFLICT: NI and Check-in Date Already in Use","Correct"), TRUE, "Correct")</f>
        <v/>
      </c>
    </row>
    <row r="3902" spans="1:22" s="14" customFormat="1" x14ac:dyDescent="0.5">
      <c r="A3902" s="10"/>
      <c r="B3902" s="11"/>
      <c r="C3902" s="10"/>
      <c r="D3902" s="10"/>
      <c r="E3902" s="10"/>
      <c r="F3902" s="12"/>
      <c r="G3902" s="10"/>
      <c r="H3902" s="12"/>
      <c r="I3902" s="12"/>
      <c r="J3902" s="13"/>
      <c r="K3902" s="10"/>
      <c r="L3902" s="15" t="str">
        <f ca="1">IF(ISBLANK(F3902), "", DATEDIF(Tenants[[#This Row],[DateOfBirth]],TODAY(),"Y"))</f>
        <v/>
      </c>
      <c r="M3902" s="10"/>
      <c r="N3902" s="10"/>
      <c r="O3902" s="10"/>
      <c r="P3902" s="10"/>
      <c r="Q3902" s="10"/>
      <c r="R3902" s="10"/>
      <c r="S3902" s="10"/>
      <c r="T3902" s="10"/>
      <c r="U3902" s="16" t="str">
        <f t="shared" si="62"/>
        <v/>
      </c>
      <c r="V3902" s="16" t="str" cm="1">
        <f t="array" ref="V3902">_xlfn.IFS(AND(ISBLANK(A3902), OR(B3902&lt;&gt;"",C3902&lt;&gt;"",E3902&lt;&gt;"",F3902&lt;&gt;"",G3902&lt;&gt;"",H3902&lt;&gt;"",J3902&lt;&gt;"",K3902&lt;&gt;"",M3902&lt;&gt;"",N3902&lt;&gt;"",O3902&lt;&gt;"",P3902&lt;&gt;"",Q3902&lt;&gt;"",R3902&lt;&gt;"",S3902&lt;&gt;"",T3902&lt;&gt;"",)), "Address Empty", ISBLANK(A3902), "", ISBLANK(B3902), "Room Number Empty", ISBLANK(C3902), "First Name Empty", ISBLANK(E3902), "Last Name Empty", ISBLANK(F3902), "Date of Birth Empty", ISBLANK(G3902), "NI Number Empty", ISBLANK(H3902), "Check In Date Empty", ISBLANK(J3902), "HB Claim Ref Number Empty", ISBLANK(K3902), "Referral Agency Empty", ISBLANK(M3902), "Gender Empty", ISBLANK(N3902), "Religion Empty", ISBLANK(O3902), "Ethnicity Empty", ISBLANK(P3902), "Nationality Empty", ISBLANK(Q3902), "Disability Empty", ISBLANK(R3902), "Sexual Orientation Empty", ISBLANK(S3902), "Language Empty", ISBLANK(T3902), "Risk Assessment Empty", AND(G3902&lt;&gt;"",H3902&lt;&gt;""), IF(SUMPRODUCT(($G$2:$G$5000=G3902)*($H$2:$H$5000=H3902))&gt;1,"CONFLICT: NI and Check-in Date Already in Use","Correct"), TRUE, "Correct")</f>
        <v/>
      </c>
    </row>
    <row r="3903" spans="1:22" s="14" customFormat="1" x14ac:dyDescent="0.5">
      <c r="A3903" s="10"/>
      <c r="B3903" s="11"/>
      <c r="C3903" s="10"/>
      <c r="D3903" s="10"/>
      <c r="E3903" s="10"/>
      <c r="F3903" s="12"/>
      <c r="G3903" s="10"/>
      <c r="H3903" s="12"/>
      <c r="I3903" s="12"/>
      <c r="J3903" s="13"/>
      <c r="K3903" s="10"/>
      <c r="L3903" s="15" t="str">
        <f ca="1">IF(ISBLANK(F3903), "", DATEDIF(Tenants[[#This Row],[DateOfBirth]],TODAY(),"Y"))</f>
        <v/>
      </c>
      <c r="M3903" s="10"/>
      <c r="N3903" s="10"/>
      <c r="O3903" s="10"/>
      <c r="P3903" s="10"/>
      <c r="Q3903" s="10"/>
      <c r="R3903" s="10"/>
      <c r="S3903" s="10"/>
      <c r="T3903" s="10"/>
      <c r="U3903" s="16" t="str">
        <f t="shared" si="62"/>
        <v/>
      </c>
      <c r="V3903" s="16" t="str" cm="1">
        <f t="array" ref="V3903">_xlfn.IFS(AND(ISBLANK(A3903), OR(B3903&lt;&gt;"",C3903&lt;&gt;"",E3903&lt;&gt;"",F3903&lt;&gt;"",G3903&lt;&gt;"",H3903&lt;&gt;"",J3903&lt;&gt;"",K3903&lt;&gt;"",M3903&lt;&gt;"",N3903&lt;&gt;"",O3903&lt;&gt;"",P3903&lt;&gt;"",Q3903&lt;&gt;"",R3903&lt;&gt;"",S3903&lt;&gt;"",T3903&lt;&gt;"",)), "Address Empty", ISBLANK(A3903), "", ISBLANK(B3903), "Room Number Empty", ISBLANK(C3903), "First Name Empty", ISBLANK(E3903), "Last Name Empty", ISBLANK(F3903), "Date of Birth Empty", ISBLANK(G3903), "NI Number Empty", ISBLANK(H3903), "Check In Date Empty", ISBLANK(J3903), "HB Claim Ref Number Empty", ISBLANK(K3903), "Referral Agency Empty", ISBLANK(M3903), "Gender Empty", ISBLANK(N3903), "Religion Empty", ISBLANK(O3903), "Ethnicity Empty", ISBLANK(P3903), "Nationality Empty", ISBLANK(Q3903), "Disability Empty", ISBLANK(R3903), "Sexual Orientation Empty", ISBLANK(S3903), "Language Empty", ISBLANK(T3903), "Risk Assessment Empty", AND(G3903&lt;&gt;"",H3903&lt;&gt;""), IF(SUMPRODUCT(($G$2:$G$5000=G3903)*($H$2:$H$5000=H3903))&gt;1,"CONFLICT: NI and Check-in Date Already in Use","Correct"), TRUE, "Correct")</f>
        <v/>
      </c>
    </row>
    <row r="3904" spans="1:22" s="14" customFormat="1" x14ac:dyDescent="0.5">
      <c r="A3904" s="10"/>
      <c r="B3904" s="11"/>
      <c r="C3904" s="10"/>
      <c r="D3904" s="10"/>
      <c r="E3904" s="10"/>
      <c r="F3904" s="12"/>
      <c r="G3904" s="10"/>
      <c r="H3904" s="12"/>
      <c r="I3904" s="12"/>
      <c r="J3904" s="13"/>
      <c r="K3904" s="10"/>
      <c r="L3904" s="15" t="str">
        <f ca="1">IF(ISBLANK(F3904), "", DATEDIF(Tenants[[#This Row],[DateOfBirth]],TODAY(),"Y"))</f>
        <v/>
      </c>
      <c r="M3904" s="10"/>
      <c r="N3904" s="10"/>
      <c r="O3904" s="10"/>
      <c r="P3904" s="10"/>
      <c r="Q3904" s="10"/>
      <c r="R3904" s="10"/>
      <c r="S3904" s="10"/>
      <c r="T3904" s="10"/>
      <c r="U3904" s="16" t="str">
        <f t="shared" si="62"/>
        <v/>
      </c>
      <c r="V3904" s="16" t="str" cm="1">
        <f t="array" ref="V3904">_xlfn.IFS(AND(ISBLANK(A3904), OR(B3904&lt;&gt;"",C3904&lt;&gt;"",E3904&lt;&gt;"",F3904&lt;&gt;"",G3904&lt;&gt;"",H3904&lt;&gt;"",J3904&lt;&gt;"",K3904&lt;&gt;"",M3904&lt;&gt;"",N3904&lt;&gt;"",O3904&lt;&gt;"",P3904&lt;&gt;"",Q3904&lt;&gt;"",R3904&lt;&gt;"",S3904&lt;&gt;"",T3904&lt;&gt;"",)), "Address Empty", ISBLANK(A3904), "", ISBLANK(B3904), "Room Number Empty", ISBLANK(C3904), "First Name Empty", ISBLANK(E3904), "Last Name Empty", ISBLANK(F3904), "Date of Birth Empty", ISBLANK(G3904), "NI Number Empty", ISBLANK(H3904), "Check In Date Empty", ISBLANK(J3904), "HB Claim Ref Number Empty", ISBLANK(K3904), "Referral Agency Empty", ISBLANK(M3904), "Gender Empty", ISBLANK(N3904), "Religion Empty", ISBLANK(O3904), "Ethnicity Empty", ISBLANK(P3904), "Nationality Empty", ISBLANK(Q3904), "Disability Empty", ISBLANK(R3904), "Sexual Orientation Empty", ISBLANK(S3904), "Language Empty", ISBLANK(T3904), "Risk Assessment Empty", AND(G3904&lt;&gt;"",H3904&lt;&gt;""), IF(SUMPRODUCT(($G$2:$G$5000=G3904)*($H$2:$H$5000=H3904))&gt;1,"CONFLICT: NI and Check-in Date Already in Use","Correct"), TRUE, "Correct")</f>
        <v/>
      </c>
    </row>
    <row r="3905" spans="1:22" s="14" customFormat="1" x14ac:dyDescent="0.5">
      <c r="A3905" s="10"/>
      <c r="B3905" s="11"/>
      <c r="C3905" s="10"/>
      <c r="D3905" s="10"/>
      <c r="E3905" s="10"/>
      <c r="F3905" s="12"/>
      <c r="G3905" s="10"/>
      <c r="H3905" s="12"/>
      <c r="I3905" s="12"/>
      <c r="J3905" s="13"/>
      <c r="K3905" s="10"/>
      <c r="L3905" s="15" t="str">
        <f ca="1">IF(ISBLANK(F3905), "", DATEDIF(Tenants[[#This Row],[DateOfBirth]],TODAY(),"Y"))</f>
        <v/>
      </c>
      <c r="M3905" s="10"/>
      <c r="N3905" s="10"/>
      <c r="O3905" s="10"/>
      <c r="P3905" s="10"/>
      <c r="Q3905" s="10"/>
      <c r="R3905" s="10"/>
      <c r="S3905" s="10"/>
      <c r="T3905" s="10"/>
      <c r="U3905" s="16" t="str">
        <f t="shared" si="62"/>
        <v/>
      </c>
      <c r="V3905" s="16" t="str" cm="1">
        <f t="array" ref="V3905">_xlfn.IFS(AND(ISBLANK(A3905), OR(B3905&lt;&gt;"",C3905&lt;&gt;"",E3905&lt;&gt;"",F3905&lt;&gt;"",G3905&lt;&gt;"",H3905&lt;&gt;"",J3905&lt;&gt;"",K3905&lt;&gt;"",M3905&lt;&gt;"",N3905&lt;&gt;"",O3905&lt;&gt;"",P3905&lt;&gt;"",Q3905&lt;&gt;"",R3905&lt;&gt;"",S3905&lt;&gt;"",T3905&lt;&gt;"",)), "Address Empty", ISBLANK(A3905), "", ISBLANK(B3905), "Room Number Empty", ISBLANK(C3905), "First Name Empty", ISBLANK(E3905), "Last Name Empty", ISBLANK(F3905), "Date of Birth Empty", ISBLANK(G3905), "NI Number Empty", ISBLANK(H3905), "Check In Date Empty", ISBLANK(J3905), "HB Claim Ref Number Empty", ISBLANK(K3905), "Referral Agency Empty", ISBLANK(M3905), "Gender Empty", ISBLANK(N3905), "Religion Empty", ISBLANK(O3905), "Ethnicity Empty", ISBLANK(P3905), "Nationality Empty", ISBLANK(Q3905), "Disability Empty", ISBLANK(R3905), "Sexual Orientation Empty", ISBLANK(S3905), "Language Empty", ISBLANK(T3905), "Risk Assessment Empty", AND(G3905&lt;&gt;"",H3905&lt;&gt;""), IF(SUMPRODUCT(($G$2:$G$5000=G3905)*($H$2:$H$5000=H3905))&gt;1,"CONFLICT: NI and Check-in Date Already in Use","Correct"), TRUE, "Correct")</f>
        <v/>
      </c>
    </row>
    <row r="3906" spans="1:22" s="14" customFormat="1" x14ac:dyDescent="0.5">
      <c r="A3906" s="10"/>
      <c r="B3906" s="11"/>
      <c r="C3906" s="10"/>
      <c r="D3906" s="10"/>
      <c r="E3906" s="10"/>
      <c r="F3906" s="12"/>
      <c r="G3906" s="10"/>
      <c r="H3906" s="12"/>
      <c r="I3906" s="12"/>
      <c r="J3906" s="13"/>
      <c r="K3906" s="10"/>
      <c r="L3906" s="15" t="str">
        <f ca="1">IF(ISBLANK(F3906), "", DATEDIF(Tenants[[#This Row],[DateOfBirth]],TODAY(),"Y"))</f>
        <v/>
      </c>
      <c r="M3906" s="10"/>
      <c r="N3906" s="10"/>
      <c r="O3906" s="10"/>
      <c r="P3906" s="10"/>
      <c r="Q3906" s="10"/>
      <c r="R3906" s="10"/>
      <c r="S3906" s="10"/>
      <c r="T3906" s="10"/>
      <c r="U3906" s="16" t="str">
        <f t="shared" si="62"/>
        <v/>
      </c>
      <c r="V3906" s="16" t="str" cm="1">
        <f t="array" ref="V3906">_xlfn.IFS(AND(ISBLANK(A3906), OR(B3906&lt;&gt;"",C3906&lt;&gt;"",E3906&lt;&gt;"",F3906&lt;&gt;"",G3906&lt;&gt;"",H3906&lt;&gt;"",J3906&lt;&gt;"",K3906&lt;&gt;"",M3906&lt;&gt;"",N3906&lt;&gt;"",O3906&lt;&gt;"",P3906&lt;&gt;"",Q3906&lt;&gt;"",R3906&lt;&gt;"",S3906&lt;&gt;"",T3906&lt;&gt;"",)), "Address Empty", ISBLANK(A3906), "", ISBLANK(B3906), "Room Number Empty", ISBLANK(C3906), "First Name Empty", ISBLANK(E3906), "Last Name Empty", ISBLANK(F3906), "Date of Birth Empty", ISBLANK(G3906), "NI Number Empty", ISBLANK(H3906), "Check In Date Empty", ISBLANK(J3906), "HB Claim Ref Number Empty", ISBLANK(K3906), "Referral Agency Empty", ISBLANK(M3906), "Gender Empty", ISBLANK(N3906), "Religion Empty", ISBLANK(O3906), "Ethnicity Empty", ISBLANK(P3906), "Nationality Empty", ISBLANK(Q3906), "Disability Empty", ISBLANK(R3906), "Sexual Orientation Empty", ISBLANK(S3906), "Language Empty", ISBLANK(T3906), "Risk Assessment Empty", AND(G3906&lt;&gt;"",H3906&lt;&gt;""), IF(SUMPRODUCT(($G$2:$G$5000=G3906)*($H$2:$H$5000=H3906))&gt;1,"CONFLICT: NI and Check-in Date Already in Use","Correct"), TRUE, "Correct")</f>
        <v/>
      </c>
    </row>
    <row r="3907" spans="1:22" s="14" customFormat="1" x14ac:dyDescent="0.5">
      <c r="A3907" s="10"/>
      <c r="B3907" s="11"/>
      <c r="C3907" s="10"/>
      <c r="D3907" s="10"/>
      <c r="E3907" s="10"/>
      <c r="F3907" s="12"/>
      <c r="G3907" s="10"/>
      <c r="H3907" s="12"/>
      <c r="I3907" s="12"/>
      <c r="J3907" s="13"/>
      <c r="K3907" s="10"/>
      <c r="L3907" s="15" t="str">
        <f ca="1">IF(ISBLANK(F3907), "", DATEDIF(Tenants[[#This Row],[DateOfBirth]],TODAY(),"Y"))</f>
        <v/>
      </c>
      <c r="M3907" s="10"/>
      <c r="N3907" s="10"/>
      <c r="O3907" s="10"/>
      <c r="P3907" s="10"/>
      <c r="Q3907" s="10"/>
      <c r="R3907" s="10"/>
      <c r="S3907" s="10"/>
      <c r="T3907" s="10"/>
      <c r="U3907" s="16" t="str">
        <f t="shared" si="62"/>
        <v/>
      </c>
      <c r="V3907" s="16" t="str" cm="1">
        <f t="array" ref="V3907">_xlfn.IFS(AND(ISBLANK(A3907), OR(B3907&lt;&gt;"",C3907&lt;&gt;"",E3907&lt;&gt;"",F3907&lt;&gt;"",G3907&lt;&gt;"",H3907&lt;&gt;"",J3907&lt;&gt;"",K3907&lt;&gt;"",M3907&lt;&gt;"",N3907&lt;&gt;"",O3907&lt;&gt;"",P3907&lt;&gt;"",Q3907&lt;&gt;"",R3907&lt;&gt;"",S3907&lt;&gt;"",T3907&lt;&gt;"",)), "Address Empty", ISBLANK(A3907), "", ISBLANK(B3907), "Room Number Empty", ISBLANK(C3907), "First Name Empty", ISBLANK(E3907), "Last Name Empty", ISBLANK(F3907), "Date of Birth Empty", ISBLANK(G3907), "NI Number Empty", ISBLANK(H3907), "Check In Date Empty", ISBLANK(J3907), "HB Claim Ref Number Empty", ISBLANK(K3907), "Referral Agency Empty", ISBLANK(M3907), "Gender Empty", ISBLANK(N3907), "Religion Empty", ISBLANK(O3907), "Ethnicity Empty", ISBLANK(P3907), "Nationality Empty", ISBLANK(Q3907), "Disability Empty", ISBLANK(R3907), "Sexual Orientation Empty", ISBLANK(S3907), "Language Empty", ISBLANK(T3907), "Risk Assessment Empty", AND(G3907&lt;&gt;"",H3907&lt;&gt;""), IF(SUMPRODUCT(($G$2:$G$5000=G3907)*($H$2:$H$5000=H3907))&gt;1,"CONFLICT: NI and Check-in Date Already in Use","Correct"), TRUE, "Correct")</f>
        <v/>
      </c>
    </row>
    <row r="3908" spans="1:22" s="14" customFormat="1" x14ac:dyDescent="0.5">
      <c r="A3908" s="10"/>
      <c r="B3908" s="11"/>
      <c r="C3908" s="10"/>
      <c r="D3908" s="10"/>
      <c r="E3908" s="10"/>
      <c r="F3908" s="12"/>
      <c r="G3908" s="10"/>
      <c r="H3908" s="12"/>
      <c r="I3908" s="12"/>
      <c r="J3908" s="13"/>
      <c r="K3908" s="10"/>
      <c r="L3908" s="15" t="str">
        <f ca="1">IF(ISBLANK(F3908), "", DATEDIF(Tenants[[#This Row],[DateOfBirth]],TODAY(),"Y"))</f>
        <v/>
      </c>
      <c r="M3908" s="10"/>
      <c r="N3908" s="10"/>
      <c r="O3908" s="10"/>
      <c r="P3908" s="10"/>
      <c r="Q3908" s="10"/>
      <c r="R3908" s="10"/>
      <c r="S3908" s="10"/>
      <c r="T3908" s="10"/>
      <c r="U3908" s="16" t="str">
        <f t="shared" si="62"/>
        <v/>
      </c>
      <c r="V3908" s="16" t="str" cm="1">
        <f t="array" ref="V3908">_xlfn.IFS(AND(ISBLANK(A3908), OR(B3908&lt;&gt;"",C3908&lt;&gt;"",E3908&lt;&gt;"",F3908&lt;&gt;"",G3908&lt;&gt;"",H3908&lt;&gt;"",J3908&lt;&gt;"",K3908&lt;&gt;"",M3908&lt;&gt;"",N3908&lt;&gt;"",O3908&lt;&gt;"",P3908&lt;&gt;"",Q3908&lt;&gt;"",R3908&lt;&gt;"",S3908&lt;&gt;"",T3908&lt;&gt;"",)), "Address Empty", ISBLANK(A3908), "", ISBLANK(B3908), "Room Number Empty", ISBLANK(C3908), "First Name Empty", ISBLANK(E3908), "Last Name Empty", ISBLANK(F3908), "Date of Birth Empty", ISBLANK(G3908), "NI Number Empty", ISBLANK(H3908), "Check In Date Empty", ISBLANK(J3908), "HB Claim Ref Number Empty", ISBLANK(K3908), "Referral Agency Empty", ISBLANK(M3908), "Gender Empty", ISBLANK(N3908), "Religion Empty", ISBLANK(O3908), "Ethnicity Empty", ISBLANK(P3908), "Nationality Empty", ISBLANK(Q3908), "Disability Empty", ISBLANK(R3908), "Sexual Orientation Empty", ISBLANK(S3908), "Language Empty", ISBLANK(T3908), "Risk Assessment Empty", AND(G3908&lt;&gt;"",H3908&lt;&gt;""), IF(SUMPRODUCT(($G$2:$G$5000=G3908)*($H$2:$H$5000=H3908))&gt;1,"CONFLICT: NI and Check-in Date Already in Use","Correct"), TRUE, "Correct")</f>
        <v/>
      </c>
    </row>
    <row r="3909" spans="1:22" s="14" customFormat="1" x14ac:dyDescent="0.5">
      <c r="A3909" s="10"/>
      <c r="B3909" s="11"/>
      <c r="C3909" s="10"/>
      <c r="D3909" s="10"/>
      <c r="E3909" s="10"/>
      <c r="F3909" s="12"/>
      <c r="G3909" s="10"/>
      <c r="H3909" s="12"/>
      <c r="I3909" s="12"/>
      <c r="J3909" s="13"/>
      <c r="K3909" s="10"/>
      <c r="L3909" s="15" t="str">
        <f ca="1">IF(ISBLANK(F3909), "", DATEDIF(Tenants[[#This Row],[DateOfBirth]],TODAY(),"Y"))</f>
        <v/>
      </c>
      <c r="M3909" s="10"/>
      <c r="N3909" s="10"/>
      <c r="O3909" s="10"/>
      <c r="P3909" s="10"/>
      <c r="Q3909" s="10"/>
      <c r="R3909" s="10"/>
      <c r="S3909" s="10"/>
      <c r="T3909" s="10"/>
      <c r="U3909" s="16" t="str">
        <f t="shared" si="62"/>
        <v/>
      </c>
      <c r="V3909" s="16" t="str" cm="1">
        <f t="array" ref="V3909">_xlfn.IFS(AND(ISBLANK(A3909), OR(B3909&lt;&gt;"",C3909&lt;&gt;"",E3909&lt;&gt;"",F3909&lt;&gt;"",G3909&lt;&gt;"",H3909&lt;&gt;"",J3909&lt;&gt;"",K3909&lt;&gt;"",M3909&lt;&gt;"",N3909&lt;&gt;"",O3909&lt;&gt;"",P3909&lt;&gt;"",Q3909&lt;&gt;"",R3909&lt;&gt;"",S3909&lt;&gt;"",T3909&lt;&gt;"",)), "Address Empty", ISBLANK(A3909), "", ISBLANK(B3909), "Room Number Empty", ISBLANK(C3909), "First Name Empty", ISBLANK(E3909), "Last Name Empty", ISBLANK(F3909), "Date of Birth Empty", ISBLANK(G3909), "NI Number Empty", ISBLANK(H3909), "Check In Date Empty", ISBLANK(J3909), "HB Claim Ref Number Empty", ISBLANK(K3909), "Referral Agency Empty", ISBLANK(M3909), "Gender Empty", ISBLANK(N3909), "Religion Empty", ISBLANK(O3909), "Ethnicity Empty", ISBLANK(P3909), "Nationality Empty", ISBLANK(Q3909), "Disability Empty", ISBLANK(R3909), "Sexual Orientation Empty", ISBLANK(S3909), "Language Empty", ISBLANK(T3909), "Risk Assessment Empty", AND(G3909&lt;&gt;"",H3909&lt;&gt;""), IF(SUMPRODUCT(($G$2:$G$5000=G3909)*($H$2:$H$5000=H3909))&gt;1,"CONFLICT: NI and Check-in Date Already in Use","Correct"), TRUE, "Correct")</f>
        <v/>
      </c>
    </row>
    <row r="3910" spans="1:22" s="14" customFormat="1" x14ac:dyDescent="0.5">
      <c r="A3910" s="10"/>
      <c r="B3910" s="11"/>
      <c r="C3910" s="10"/>
      <c r="D3910" s="10"/>
      <c r="E3910" s="10"/>
      <c r="F3910" s="12"/>
      <c r="G3910" s="10"/>
      <c r="H3910" s="12"/>
      <c r="I3910" s="12"/>
      <c r="J3910" s="13"/>
      <c r="K3910" s="10"/>
      <c r="L3910" s="15" t="str">
        <f ca="1">IF(ISBLANK(F3910), "", DATEDIF(Tenants[[#This Row],[DateOfBirth]],TODAY(),"Y"))</f>
        <v/>
      </c>
      <c r="M3910" s="10"/>
      <c r="N3910" s="10"/>
      <c r="O3910" s="10"/>
      <c r="P3910" s="10"/>
      <c r="Q3910" s="10"/>
      <c r="R3910" s="10"/>
      <c r="S3910" s="10"/>
      <c r="T3910" s="10"/>
      <c r="U3910" s="16" t="str">
        <f t="shared" si="62"/>
        <v/>
      </c>
      <c r="V3910" s="16" t="str" cm="1">
        <f t="array" ref="V3910">_xlfn.IFS(AND(ISBLANK(A3910), OR(B3910&lt;&gt;"",C3910&lt;&gt;"",E3910&lt;&gt;"",F3910&lt;&gt;"",G3910&lt;&gt;"",H3910&lt;&gt;"",J3910&lt;&gt;"",K3910&lt;&gt;"",M3910&lt;&gt;"",N3910&lt;&gt;"",O3910&lt;&gt;"",P3910&lt;&gt;"",Q3910&lt;&gt;"",R3910&lt;&gt;"",S3910&lt;&gt;"",T3910&lt;&gt;"",)), "Address Empty", ISBLANK(A3910), "", ISBLANK(B3910), "Room Number Empty", ISBLANK(C3910), "First Name Empty", ISBLANK(E3910), "Last Name Empty", ISBLANK(F3910), "Date of Birth Empty", ISBLANK(G3910), "NI Number Empty", ISBLANK(H3910), "Check In Date Empty", ISBLANK(J3910), "HB Claim Ref Number Empty", ISBLANK(K3910), "Referral Agency Empty", ISBLANK(M3910), "Gender Empty", ISBLANK(N3910), "Religion Empty", ISBLANK(O3910), "Ethnicity Empty", ISBLANK(P3910), "Nationality Empty", ISBLANK(Q3910), "Disability Empty", ISBLANK(R3910), "Sexual Orientation Empty", ISBLANK(S3910), "Language Empty", ISBLANK(T3910), "Risk Assessment Empty", AND(G3910&lt;&gt;"",H3910&lt;&gt;""), IF(SUMPRODUCT(($G$2:$G$5000=G3910)*($H$2:$H$5000=H3910))&gt;1,"CONFLICT: NI and Check-in Date Already in Use","Correct"), TRUE, "Correct")</f>
        <v/>
      </c>
    </row>
    <row r="3911" spans="1:22" s="14" customFormat="1" x14ac:dyDescent="0.5">
      <c r="A3911" s="10"/>
      <c r="B3911" s="11"/>
      <c r="C3911" s="10"/>
      <c r="D3911" s="10"/>
      <c r="E3911" s="10"/>
      <c r="F3911" s="12"/>
      <c r="G3911" s="10"/>
      <c r="H3911" s="12"/>
      <c r="I3911" s="12"/>
      <c r="J3911" s="13"/>
      <c r="K3911" s="10"/>
      <c r="L3911" s="15" t="str">
        <f ca="1">IF(ISBLANK(F3911), "", DATEDIF(Tenants[[#This Row],[DateOfBirth]],TODAY(),"Y"))</f>
        <v/>
      </c>
      <c r="M3911" s="10"/>
      <c r="N3911" s="10"/>
      <c r="O3911" s="10"/>
      <c r="P3911" s="10"/>
      <c r="Q3911" s="10"/>
      <c r="R3911" s="10"/>
      <c r="S3911" s="10"/>
      <c r="T3911" s="10"/>
      <c r="U3911" s="16" t="str">
        <f t="shared" si="62"/>
        <v/>
      </c>
      <c r="V3911" s="16" t="str" cm="1">
        <f t="array" ref="V3911">_xlfn.IFS(AND(ISBLANK(A3911), OR(B3911&lt;&gt;"",C3911&lt;&gt;"",E3911&lt;&gt;"",F3911&lt;&gt;"",G3911&lt;&gt;"",H3911&lt;&gt;"",J3911&lt;&gt;"",K3911&lt;&gt;"",M3911&lt;&gt;"",N3911&lt;&gt;"",O3911&lt;&gt;"",P3911&lt;&gt;"",Q3911&lt;&gt;"",R3911&lt;&gt;"",S3911&lt;&gt;"",T3911&lt;&gt;"",)), "Address Empty", ISBLANK(A3911), "", ISBLANK(B3911), "Room Number Empty", ISBLANK(C3911), "First Name Empty", ISBLANK(E3911), "Last Name Empty", ISBLANK(F3911), "Date of Birth Empty", ISBLANK(G3911), "NI Number Empty", ISBLANK(H3911), "Check In Date Empty", ISBLANK(J3911), "HB Claim Ref Number Empty", ISBLANK(K3911), "Referral Agency Empty", ISBLANK(M3911), "Gender Empty", ISBLANK(N3911), "Religion Empty", ISBLANK(O3911), "Ethnicity Empty", ISBLANK(P3911), "Nationality Empty", ISBLANK(Q3911), "Disability Empty", ISBLANK(R3911), "Sexual Orientation Empty", ISBLANK(S3911), "Language Empty", ISBLANK(T3911), "Risk Assessment Empty", AND(G3911&lt;&gt;"",H3911&lt;&gt;""), IF(SUMPRODUCT(($G$2:$G$5000=G3911)*($H$2:$H$5000=H3911))&gt;1,"CONFLICT: NI and Check-in Date Already in Use","Correct"), TRUE, "Correct")</f>
        <v/>
      </c>
    </row>
    <row r="3912" spans="1:22" s="14" customFormat="1" x14ac:dyDescent="0.5">
      <c r="A3912" s="10"/>
      <c r="B3912" s="11"/>
      <c r="C3912" s="10"/>
      <c r="D3912" s="10"/>
      <c r="E3912" s="10"/>
      <c r="F3912" s="12"/>
      <c r="G3912" s="10"/>
      <c r="H3912" s="12"/>
      <c r="I3912" s="12"/>
      <c r="J3912" s="13"/>
      <c r="K3912" s="10"/>
      <c r="L3912" s="15" t="str">
        <f ca="1">IF(ISBLANK(F3912), "", DATEDIF(Tenants[[#This Row],[DateOfBirth]],TODAY(),"Y"))</f>
        <v/>
      </c>
      <c r="M3912" s="10"/>
      <c r="N3912" s="10"/>
      <c r="O3912" s="10"/>
      <c r="P3912" s="10"/>
      <c r="Q3912" s="10"/>
      <c r="R3912" s="10"/>
      <c r="S3912" s="10"/>
      <c r="T3912" s="10"/>
      <c r="U3912" s="16" t="str">
        <f t="shared" si="62"/>
        <v/>
      </c>
      <c r="V3912" s="16" t="str" cm="1">
        <f t="array" ref="V3912">_xlfn.IFS(AND(ISBLANK(A3912), OR(B3912&lt;&gt;"",C3912&lt;&gt;"",E3912&lt;&gt;"",F3912&lt;&gt;"",G3912&lt;&gt;"",H3912&lt;&gt;"",J3912&lt;&gt;"",K3912&lt;&gt;"",M3912&lt;&gt;"",N3912&lt;&gt;"",O3912&lt;&gt;"",P3912&lt;&gt;"",Q3912&lt;&gt;"",R3912&lt;&gt;"",S3912&lt;&gt;"",T3912&lt;&gt;"",)), "Address Empty", ISBLANK(A3912), "", ISBLANK(B3912), "Room Number Empty", ISBLANK(C3912), "First Name Empty", ISBLANK(E3912), "Last Name Empty", ISBLANK(F3912), "Date of Birth Empty", ISBLANK(G3912), "NI Number Empty", ISBLANK(H3912), "Check In Date Empty", ISBLANK(J3912), "HB Claim Ref Number Empty", ISBLANK(K3912), "Referral Agency Empty", ISBLANK(M3912), "Gender Empty", ISBLANK(N3912), "Religion Empty", ISBLANK(O3912), "Ethnicity Empty", ISBLANK(P3912), "Nationality Empty", ISBLANK(Q3912), "Disability Empty", ISBLANK(R3912), "Sexual Orientation Empty", ISBLANK(S3912), "Language Empty", ISBLANK(T3912), "Risk Assessment Empty", AND(G3912&lt;&gt;"",H3912&lt;&gt;""), IF(SUMPRODUCT(($G$2:$G$5000=G3912)*($H$2:$H$5000=H3912))&gt;1,"CONFLICT: NI and Check-in Date Already in Use","Correct"), TRUE, "Correct")</f>
        <v/>
      </c>
    </row>
    <row r="3913" spans="1:22" s="14" customFormat="1" x14ac:dyDescent="0.5">
      <c r="A3913" s="10"/>
      <c r="B3913" s="11"/>
      <c r="C3913" s="10"/>
      <c r="D3913" s="10"/>
      <c r="E3913" s="10"/>
      <c r="F3913" s="12"/>
      <c r="G3913" s="10"/>
      <c r="H3913" s="12"/>
      <c r="I3913" s="12"/>
      <c r="J3913" s="13"/>
      <c r="K3913" s="10"/>
      <c r="L3913" s="15" t="str">
        <f ca="1">IF(ISBLANK(F3913), "", DATEDIF(Tenants[[#This Row],[DateOfBirth]],TODAY(),"Y"))</f>
        <v/>
      </c>
      <c r="M3913" s="10"/>
      <c r="N3913" s="10"/>
      <c r="O3913" s="10"/>
      <c r="P3913" s="10"/>
      <c r="Q3913" s="10"/>
      <c r="R3913" s="10"/>
      <c r="S3913" s="10"/>
      <c r="T3913" s="10"/>
      <c r="U3913" s="16" t="str">
        <f t="shared" si="62"/>
        <v/>
      </c>
      <c r="V3913" s="16" t="str" cm="1">
        <f t="array" ref="V3913">_xlfn.IFS(AND(ISBLANK(A3913), OR(B3913&lt;&gt;"",C3913&lt;&gt;"",E3913&lt;&gt;"",F3913&lt;&gt;"",G3913&lt;&gt;"",H3913&lt;&gt;"",J3913&lt;&gt;"",K3913&lt;&gt;"",M3913&lt;&gt;"",N3913&lt;&gt;"",O3913&lt;&gt;"",P3913&lt;&gt;"",Q3913&lt;&gt;"",R3913&lt;&gt;"",S3913&lt;&gt;"",T3913&lt;&gt;"",)), "Address Empty", ISBLANK(A3913), "", ISBLANK(B3913), "Room Number Empty", ISBLANK(C3913), "First Name Empty", ISBLANK(E3913), "Last Name Empty", ISBLANK(F3913), "Date of Birth Empty", ISBLANK(G3913), "NI Number Empty", ISBLANK(H3913), "Check In Date Empty", ISBLANK(J3913), "HB Claim Ref Number Empty", ISBLANK(K3913), "Referral Agency Empty", ISBLANK(M3913), "Gender Empty", ISBLANK(N3913), "Religion Empty", ISBLANK(O3913), "Ethnicity Empty", ISBLANK(P3913), "Nationality Empty", ISBLANK(Q3913), "Disability Empty", ISBLANK(R3913), "Sexual Orientation Empty", ISBLANK(S3913), "Language Empty", ISBLANK(T3913), "Risk Assessment Empty", AND(G3913&lt;&gt;"",H3913&lt;&gt;""), IF(SUMPRODUCT(($G$2:$G$5000=G3913)*($H$2:$H$5000=H3913))&gt;1,"CONFLICT: NI and Check-in Date Already in Use","Correct"), TRUE, "Correct")</f>
        <v/>
      </c>
    </row>
    <row r="3914" spans="1:22" s="14" customFormat="1" x14ac:dyDescent="0.5">
      <c r="A3914" s="10"/>
      <c r="B3914" s="11"/>
      <c r="C3914" s="10"/>
      <c r="D3914" s="10"/>
      <c r="E3914" s="10"/>
      <c r="F3914" s="12"/>
      <c r="G3914" s="10"/>
      <c r="H3914" s="12"/>
      <c r="I3914" s="12"/>
      <c r="J3914" s="13"/>
      <c r="K3914" s="10"/>
      <c r="L3914" s="15" t="str">
        <f ca="1">IF(ISBLANK(F3914), "", DATEDIF(Tenants[[#This Row],[DateOfBirth]],TODAY(),"Y"))</f>
        <v/>
      </c>
      <c r="M3914" s="10"/>
      <c r="N3914" s="10"/>
      <c r="O3914" s="10"/>
      <c r="P3914" s="10"/>
      <c r="Q3914" s="10"/>
      <c r="R3914" s="10"/>
      <c r="S3914" s="10"/>
      <c r="T3914" s="10"/>
      <c r="U3914" s="16" t="str">
        <f t="shared" si="62"/>
        <v/>
      </c>
      <c r="V3914" s="16" t="str" cm="1">
        <f t="array" ref="V3914">_xlfn.IFS(AND(ISBLANK(A3914), OR(B3914&lt;&gt;"",C3914&lt;&gt;"",E3914&lt;&gt;"",F3914&lt;&gt;"",G3914&lt;&gt;"",H3914&lt;&gt;"",J3914&lt;&gt;"",K3914&lt;&gt;"",M3914&lt;&gt;"",N3914&lt;&gt;"",O3914&lt;&gt;"",P3914&lt;&gt;"",Q3914&lt;&gt;"",R3914&lt;&gt;"",S3914&lt;&gt;"",T3914&lt;&gt;"",)), "Address Empty", ISBLANK(A3914), "", ISBLANK(B3914), "Room Number Empty", ISBLANK(C3914), "First Name Empty", ISBLANK(E3914), "Last Name Empty", ISBLANK(F3914), "Date of Birth Empty", ISBLANK(G3914), "NI Number Empty", ISBLANK(H3914), "Check In Date Empty", ISBLANK(J3914), "HB Claim Ref Number Empty", ISBLANK(K3914), "Referral Agency Empty", ISBLANK(M3914), "Gender Empty", ISBLANK(N3914), "Religion Empty", ISBLANK(O3914), "Ethnicity Empty", ISBLANK(P3914), "Nationality Empty", ISBLANK(Q3914), "Disability Empty", ISBLANK(R3914), "Sexual Orientation Empty", ISBLANK(S3914), "Language Empty", ISBLANK(T3914), "Risk Assessment Empty", AND(G3914&lt;&gt;"",H3914&lt;&gt;""), IF(SUMPRODUCT(($G$2:$G$5000=G3914)*($H$2:$H$5000=H3914))&gt;1,"CONFLICT: NI and Check-in Date Already in Use","Correct"), TRUE, "Correct")</f>
        <v/>
      </c>
    </row>
    <row r="3915" spans="1:22" s="14" customFormat="1" x14ac:dyDescent="0.5">
      <c r="A3915" s="10"/>
      <c r="B3915" s="11"/>
      <c r="C3915" s="10"/>
      <c r="D3915" s="10"/>
      <c r="E3915" s="10"/>
      <c r="F3915" s="12"/>
      <c r="G3915" s="10"/>
      <c r="H3915" s="12"/>
      <c r="I3915" s="12"/>
      <c r="J3915" s="13"/>
      <c r="K3915" s="10"/>
      <c r="L3915" s="15" t="str">
        <f ca="1">IF(ISBLANK(F3915), "", DATEDIF(Tenants[[#This Row],[DateOfBirth]],TODAY(),"Y"))</f>
        <v/>
      </c>
      <c r="M3915" s="10"/>
      <c r="N3915" s="10"/>
      <c r="O3915" s="10"/>
      <c r="P3915" s="10"/>
      <c r="Q3915" s="10"/>
      <c r="R3915" s="10"/>
      <c r="S3915" s="10"/>
      <c r="T3915" s="10"/>
      <c r="U3915" s="16" t="str">
        <f t="shared" si="62"/>
        <v/>
      </c>
      <c r="V3915" s="16" t="str" cm="1">
        <f t="array" ref="V3915">_xlfn.IFS(AND(ISBLANK(A3915), OR(B3915&lt;&gt;"",C3915&lt;&gt;"",E3915&lt;&gt;"",F3915&lt;&gt;"",G3915&lt;&gt;"",H3915&lt;&gt;"",J3915&lt;&gt;"",K3915&lt;&gt;"",M3915&lt;&gt;"",N3915&lt;&gt;"",O3915&lt;&gt;"",P3915&lt;&gt;"",Q3915&lt;&gt;"",R3915&lt;&gt;"",S3915&lt;&gt;"",T3915&lt;&gt;"",)), "Address Empty", ISBLANK(A3915), "", ISBLANK(B3915), "Room Number Empty", ISBLANK(C3915), "First Name Empty", ISBLANK(E3915), "Last Name Empty", ISBLANK(F3915), "Date of Birth Empty", ISBLANK(G3915), "NI Number Empty", ISBLANK(H3915), "Check In Date Empty", ISBLANK(J3915), "HB Claim Ref Number Empty", ISBLANK(K3915), "Referral Agency Empty", ISBLANK(M3915), "Gender Empty", ISBLANK(N3915), "Religion Empty", ISBLANK(O3915), "Ethnicity Empty", ISBLANK(P3915), "Nationality Empty", ISBLANK(Q3915), "Disability Empty", ISBLANK(R3915), "Sexual Orientation Empty", ISBLANK(S3915), "Language Empty", ISBLANK(T3915), "Risk Assessment Empty", AND(G3915&lt;&gt;"",H3915&lt;&gt;""), IF(SUMPRODUCT(($G$2:$G$5000=G3915)*($H$2:$H$5000=H3915))&gt;1,"CONFLICT: NI and Check-in Date Already in Use","Correct"), TRUE, "Correct")</f>
        <v/>
      </c>
    </row>
    <row r="3916" spans="1:22" s="14" customFormat="1" x14ac:dyDescent="0.5">
      <c r="A3916" s="10"/>
      <c r="B3916" s="11"/>
      <c r="C3916" s="10"/>
      <c r="D3916" s="10"/>
      <c r="E3916" s="10"/>
      <c r="F3916" s="12"/>
      <c r="G3916" s="10"/>
      <c r="H3916" s="12"/>
      <c r="I3916" s="12"/>
      <c r="J3916" s="13"/>
      <c r="K3916" s="10"/>
      <c r="L3916" s="15" t="str">
        <f ca="1">IF(ISBLANK(F3916), "", DATEDIF(Tenants[[#This Row],[DateOfBirth]],TODAY(),"Y"))</f>
        <v/>
      </c>
      <c r="M3916" s="10"/>
      <c r="N3916" s="10"/>
      <c r="O3916" s="10"/>
      <c r="P3916" s="10"/>
      <c r="Q3916" s="10"/>
      <c r="R3916" s="10"/>
      <c r="S3916" s="10"/>
      <c r="T3916" s="10"/>
      <c r="U3916" s="16" t="str">
        <f t="shared" si="62"/>
        <v/>
      </c>
      <c r="V3916" s="16" t="str" cm="1">
        <f t="array" ref="V3916">_xlfn.IFS(AND(ISBLANK(A3916), OR(B3916&lt;&gt;"",C3916&lt;&gt;"",E3916&lt;&gt;"",F3916&lt;&gt;"",G3916&lt;&gt;"",H3916&lt;&gt;"",J3916&lt;&gt;"",K3916&lt;&gt;"",M3916&lt;&gt;"",N3916&lt;&gt;"",O3916&lt;&gt;"",P3916&lt;&gt;"",Q3916&lt;&gt;"",R3916&lt;&gt;"",S3916&lt;&gt;"",T3916&lt;&gt;"",)), "Address Empty", ISBLANK(A3916), "", ISBLANK(B3916), "Room Number Empty", ISBLANK(C3916), "First Name Empty", ISBLANK(E3916), "Last Name Empty", ISBLANK(F3916), "Date of Birth Empty", ISBLANK(G3916), "NI Number Empty", ISBLANK(H3916), "Check In Date Empty", ISBLANK(J3916), "HB Claim Ref Number Empty", ISBLANK(K3916), "Referral Agency Empty", ISBLANK(M3916), "Gender Empty", ISBLANK(N3916), "Religion Empty", ISBLANK(O3916), "Ethnicity Empty", ISBLANK(P3916), "Nationality Empty", ISBLANK(Q3916), "Disability Empty", ISBLANK(R3916), "Sexual Orientation Empty", ISBLANK(S3916), "Language Empty", ISBLANK(T3916), "Risk Assessment Empty", AND(G3916&lt;&gt;"",H3916&lt;&gt;""), IF(SUMPRODUCT(($G$2:$G$5000=G3916)*($H$2:$H$5000=H3916))&gt;1,"CONFLICT: NI and Check-in Date Already in Use","Correct"), TRUE, "Correct")</f>
        <v/>
      </c>
    </row>
    <row r="3917" spans="1:22" s="14" customFormat="1" x14ac:dyDescent="0.5">
      <c r="A3917" s="10"/>
      <c r="B3917" s="11"/>
      <c r="C3917" s="10"/>
      <c r="D3917" s="10"/>
      <c r="E3917" s="10"/>
      <c r="F3917" s="12"/>
      <c r="G3917" s="10"/>
      <c r="H3917" s="12"/>
      <c r="I3917" s="12"/>
      <c r="J3917" s="13"/>
      <c r="K3917" s="10"/>
      <c r="L3917" s="15" t="str">
        <f ca="1">IF(ISBLANK(F3917), "", DATEDIF(Tenants[[#This Row],[DateOfBirth]],TODAY(),"Y"))</f>
        <v/>
      </c>
      <c r="M3917" s="10"/>
      <c r="N3917" s="10"/>
      <c r="O3917" s="10"/>
      <c r="P3917" s="10"/>
      <c r="Q3917" s="10"/>
      <c r="R3917" s="10"/>
      <c r="S3917" s="10"/>
      <c r="T3917" s="10"/>
      <c r="U3917" s="16" t="str">
        <f t="shared" si="62"/>
        <v/>
      </c>
      <c r="V3917" s="16" t="str" cm="1">
        <f t="array" ref="V3917">_xlfn.IFS(AND(ISBLANK(A3917), OR(B3917&lt;&gt;"",C3917&lt;&gt;"",E3917&lt;&gt;"",F3917&lt;&gt;"",G3917&lt;&gt;"",H3917&lt;&gt;"",J3917&lt;&gt;"",K3917&lt;&gt;"",M3917&lt;&gt;"",N3917&lt;&gt;"",O3917&lt;&gt;"",P3917&lt;&gt;"",Q3917&lt;&gt;"",R3917&lt;&gt;"",S3917&lt;&gt;"",T3917&lt;&gt;"",)), "Address Empty", ISBLANK(A3917), "", ISBLANK(B3917), "Room Number Empty", ISBLANK(C3917), "First Name Empty", ISBLANK(E3917), "Last Name Empty", ISBLANK(F3917), "Date of Birth Empty", ISBLANK(G3917), "NI Number Empty", ISBLANK(H3917), "Check In Date Empty", ISBLANK(J3917), "HB Claim Ref Number Empty", ISBLANK(K3917), "Referral Agency Empty", ISBLANK(M3917), "Gender Empty", ISBLANK(N3917), "Religion Empty", ISBLANK(O3917), "Ethnicity Empty", ISBLANK(P3917), "Nationality Empty", ISBLANK(Q3917), "Disability Empty", ISBLANK(R3917), "Sexual Orientation Empty", ISBLANK(S3917), "Language Empty", ISBLANK(T3917), "Risk Assessment Empty", AND(G3917&lt;&gt;"",H3917&lt;&gt;""), IF(SUMPRODUCT(($G$2:$G$5000=G3917)*($H$2:$H$5000=H3917))&gt;1,"CONFLICT: NI and Check-in Date Already in Use","Correct"), TRUE, "Correct")</f>
        <v/>
      </c>
    </row>
    <row r="3918" spans="1:22" s="14" customFormat="1" x14ac:dyDescent="0.5">
      <c r="A3918" s="10"/>
      <c r="B3918" s="11"/>
      <c r="C3918" s="10"/>
      <c r="D3918" s="10"/>
      <c r="E3918" s="10"/>
      <c r="F3918" s="12"/>
      <c r="G3918" s="10"/>
      <c r="H3918" s="12"/>
      <c r="I3918" s="12"/>
      <c r="J3918" s="13"/>
      <c r="K3918" s="10"/>
      <c r="L3918" s="15" t="str">
        <f ca="1">IF(ISBLANK(F3918), "", DATEDIF(Tenants[[#This Row],[DateOfBirth]],TODAY(),"Y"))</f>
        <v/>
      </c>
      <c r="M3918" s="10"/>
      <c r="N3918" s="10"/>
      <c r="O3918" s="10"/>
      <c r="P3918" s="10"/>
      <c r="Q3918" s="10"/>
      <c r="R3918" s="10"/>
      <c r="S3918" s="10"/>
      <c r="T3918" s="10"/>
      <c r="U3918" s="16" t="str">
        <f t="shared" si="62"/>
        <v/>
      </c>
      <c r="V3918" s="16" t="str" cm="1">
        <f t="array" ref="V3918">_xlfn.IFS(AND(ISBLANK(A3918), OR(B3918&lt;&gt;"",C3918&lt;&gt;"",E3918&lt;&gt;"",F3918&lt;&gt;"",G3918&lt;&gt;"",H3918&lt;&gt;"",J3918&lt;&gt;"",K3918&lt;&gt;"",M3918&lt;&gt;"",N3918&lt;&gt;"",O3918&lt;&gt;"",P3918&lt;&gt;"",Q3918&lt;&gt;"",R3918&lt;&gt;"",S3918&lt;&gt;"",T3918&lt;&gt;"",)), "Address Empty", ISBLANK(A3918), "", ISBLANK(B3918), "Room Number Empty", ISBLANK(C3918), "First Name Empty", ISBLANK(E3918), "Last Name Empty", ISBLANK(F3918), "Date of Birth Empty", ISBLANK(G3918), "NI Number Empty", ISBLANK(H3918), "Check In Date Empty", ISBLANK(J3918), "HB Claim Ref Number Empty", ISBLANK(K3918), "Referral Agency Empty", ISBLANK(M3918), "Gender Empty", ISBLANK(N3918), "Religion Empty", ISBLANK(O3918), "Ethnicity Empty", ISBLANK(P3918), "Nationality Empty", ISBLANK(Q3918), "Disability Empty", ISBLANK(R3918), "Sexual Orientation Empty", ISBLANK(S3918), "Language Empty", ISBLANK(T3918), "Risk Assessment Empty", AND(G3918&lt;&gt;"",H3918&lt;&gt;""), IF(SUMPRODUCT(($G$2:$G$5000=G3918)*($H$2:$H$5000=H3918))&gt;1,"CONFLICT: NI and Check-in Date Already in Use","Correct"), TRUE, "Correct")</f>
        <v/>
      </c>
    </row>
    <row r="3919" spans="1:22" s="14" customFormat="1" x14ac:dyDescent="0.5">
      <c r="A3919" s="10"/>
      <c r="B3919" s="11"/>
      <c r="C3919" s="10"/>
      <c r="D3919" s="10"/>
      <c r="E3919" s="10"/>
      <c r="F3919" s="12"/>
      <c r="G3919" s="10"/>
      <c r="H3919" s="12"/>
      <c r="I3919" s="12"/>
      <c r="J3919" s="13"/>
      <c r="K3919" s="10"/>
      <c r="L3919" s="15" t="str">
        <f ca="1">IF(ISBLANK(F3919), "", DATEDIF(Tenants[[#This Row],[DateOfBirth]],TODAY(),"Y"))</f>
        <v/>
      </c>
      <c r="M3919" s="10"/>
      <c r="N3919" s="10"/>
      <c r="O3919" s="10"/>
      <c r="P3919" s="10"/>
      <c r="Q3919" s="10"/>
      <c r="R3919" s="10"/>
      <c r="S3919" s="10"/>
      <c r="T3919" s="10"/>
      <c r="U3919" s="16" t="str">
        <f t="shared" si="62"/>
        <v/>
      </c>
      <c r="V3919" s="16" t="str" cm="1">
        <f t="array" ref="V3919">_xlfn.IFS(AND(ISBLANK(A3919), OR(B3919&lt;&gt;"",C3919&lt;&gt;"",E3919&lt;&gt;"",F3919&lt;&gt;"",G3919&lt;&gt;"",H3919&lt;&gt;"",J3919&lt;&gt;"",K3919&lt;&gt;"",M3919&lt;&gt;"",N3919&lt;&gt;"",O3919&lt;&gt;"",P3919&lt;&gt;"",Q3919&lt;&gt;"",R3919&lt;&gt;"",S3919&lt;&gt;"",T3919&lt;&gt;"",)), "Address Empty", ISBLANK(A3919), "", ISBLANK(B3919), "Room Number Empty", ISBLANK(C3919), "First Name Empty", ISBLANK(E3919), "Last Name Empty", ISBLANK(F3919), "Date of Birth Empty", ISBLANK(G3919), "NI Number Empty", ISBLANK(H3919), "Check In Date Empty", ISBLANK(J3919), "HB Claim Ref Number Empty", ISBLANK(K3919), "Referral Agency Empty", ISBLANK(M3919), "Gender Empty", ISBLANK(N3919), "Religion Empty", ISBLANK(O3919), "Ethnicity Empty", ISBLANK(P3919), "Nationality Empty", ISBLANK(Q3919), "Disability Empty", ISBLANK(R3919), "Sexual Orientation Empty", ISBLANK(S3919), "Language Empty", ISBLANK(T3919), "Risk Assessment Empty", AND(G3919&lt;&gt;"",H3919&lt;&gt;""), IF(SUMPRODUCT(($G$2:$G$5000=G3919)*($H$2:$H$5000=H3919))&gt;1,"CONFLICT: NI and Check-in Date Already in Use","Correct"), TRUE, "Correct")</f>
        <v/>
      </c>
    </row>
    <row r="3920" spans="1:22" s="14" customFormat="1" x14ac:dyDescent="0.5">
      <c r="A3920" s="10"/>
      <c r="B3920" s="11"/>
      <c r="C3920" s="10"/>
      <c r="D3920" s="10"/>
      <c r="E3920" s="10"/>
      <c r="F3920" s="12"/>
      <c r="G3920" s="10"/>
      <c r="H3920" s="12"/>
      <c r="I3920" s="12"/>
      <c r="J3920" s="13"/>
      <c r="K3920" s="10"/>
      <c r="L3920" s="15" t="str">
        <f ca="1">IF(ISBLANK(F3920), "", DATEDIF(Tenants[[#This Row],[DateOfBirth]],TODAY(),"Y"))</f>
        <v/>
      </c>
      <c r="M3920" s="10"/>
      <c r="N3920" s="10"/>
      <c r="O3920" s="10"/>
      <c r="P3920" s="10"/>
      <c r="Q3920" s="10"/>
      <c r="R3920" s="10"/>
      <c r="S3920" s="10"/>
      <c r="T3920" s="10"/>
      <c r="U3920" s="16" t="str">
        <f t="shared" si="62"/>
        <v/>
      </c>
      <c r="V3920" s="16" t="str" cm="1">
        <f t="array" ref="V3920">_xlfn.IFS(AND(ISBLANK(A3920), OR(B3920&lt;&gt;"",C3920&lt;&gt;"",E3920&lt;&gt;"",F3920&lt;&gt;"",G3920&lt;&gt;"",H3920&lt;&gt;"",J3920&lt;&gt;"",K3920&lt;&gt;"",M3920&lt;&gt;"",N3920&lt;&gt;"",O3920&lt;&gt;"",P3920&lt;&gt;"",Q3920&lt;&gt;"",R3920&lt;&gt;"",S3920&lt;&gt;"",T3920&lt;&gt;"",)), "Address Empty", ISBLANK(A3920), "", ISBLANK(B3920), "Room Number Empty", ISBLANK(C3920), "First Name Empty", ISBLANK(E3920), "Last Name Empty", ISBLANK(F3920), "Date of Birth Empty", ISBLANK(G3920), "NI Number Empty", ISBLANK(H3920), "Check In Date Empty", ISBLANK(J3920), "HB Claim Ref Number Empty", ISBLANK(K3920), "Referral Agency Empty", ISBLANK(M3920), "Gender Empty", ISBLANK(N3920), "Religion Empty", ISBLANK(O3920), "Ethnicity Empty", ISBLANK(P3920), "Nationality Empty", ISBLANK(Q3920), "Disability Empty", ISBLANK(R3920), "Sexual Orientation Empty", ISBLANK(S3920), "Language Empty", ISBLANK(T3920), "Risk Assessment Empty", AND(G3920&lt;&gt;"",H3920&lt;&gt;""), IF(SUMPRODUCT(($G$2:$G$5000=G3920)*($H$2:$H$5000=H3920))&gt;1,"CONFLICT: NI and Check-in Date Already in Use","Correct"), TRUE, "Correct")</f>
        <v/>
      </c>
    </row>
    <row r="3921" spans="1:22" s="14" customFormat="1" x14ac:dyDescent="0.5">
      <c r="A3921" s="10"/>
      <c r="B3921" s="11"/>
      <c r="C3921" s="10"/>
      <c r="D3921" s="10"/>
      <c r="E3921" s="10"/>
      <c r="F3921" s="12"/>
      <c r="G3921" s="10"/>
      <c r="H3921" s="12"/>
      <c r="I3921" s="12"/>
      <c r="J3921" s="13"/>
      <c r="K3921" s="10"/>
      <c r="L3921" s="15" t="str">
        <f ca="1">IF(ISBLANK(F3921), "", DATEDIF(Tenants[[#This Row],[DateOfBirth]],TODAY(),"Y"))</f>
        <v/>
      </c>
      <c r="M3921" s="10"/>
      <c r="N3921" s="10"/>
      <c r="O3921" s="10"/>
      <c r="P3921" s="10"/>
      <c r="Q3921" s="10"/>
      <c r="R3921" s="10"/>
      <c r="S3921" s="10"/>
      <c r="T3921" s="10"/>
      <c r="U3921" s="16" t="str">
        <f t="shared" si="62"/>
        <v/>
      </c>
      <c r="V3921" s="16" t="str" cm="1">
        <f t="array" ref="V3921">_xlfn.IFS(AND(ISBLANK(A3921), OR(B3921&lt;&gt;"",C3921&lt;&gt;"",E3921&lt;&gt;"",F3921&lt;&gt;"",G3921&lt;&gt;"",H3921&lt;&gt;"",J3921&lt;&gt;"",K3921&lt;&gt;"",M3921&lt;&gt;"",N3921&lt;&gt;"",O3921&lt;&gt;"",P3921&lt;&gt;"",Q3921&lt;&gt;"",R3921&lt;&gt;"",S3921&lt;&gt;"",T3921&lt;&gt;"",)), "Address Empty", ISBLANK(A3921), "", ISBLANK(B3921), "Room Number Empty", ISBLANK(C3921), "First Name Empty", ISBLANK(E3921), "Last Name Empty", ISBLANK(F3921), "Date of Birth Empty", ISBLANK(G3921), "NI Number Empty", ISBLANK(H3921), "Check In Date Empty", ISBLANK(J3921), "HB Claim Ref Number Empty", ISBLANK(K3921), "Referral Agency Empty", ISBLANK(M3921), "Gender Empty", ISBLANK(N3921), "Religion Empty", ISBLANK(O3921), "Ethnicity Empty", ISBLANK(P3921), "Nationality Empty", ISBLANK(Q3921), "Disability Empty", ISBLANK(R3921), "Sexual Orientation Empty", ISBLANK(S3921), "Language Empty", ISBLANK(T3921), "Risk Assessment Empty", AND(G3921&lt;&gt;"",H3921&lt;&gt;""), IF(SUMPRODUCT(($G$2:$G$5000=G3921)*($H$2:$H$5000=H3921))&gt;1,"CONFLICT: NI and Check-in Date Already in Use","Correct"), TRUE, "Correct")</f>
        <v/>
      </c>
    </row>
    <row r="3922" spans="1:22" s="14" customFormat="1" x14ac:dyDescent="0.5">
      <c r="A3922" s="10"/>
      <c r="B3922" s="11"/>
      <c r="C3922" s="10"/>
      <c r="D3922" s="10"/>
      <c r="E3922" s="10"/>
      <c r="F3922" s="12"/>
      <c r="G3922" s="10"/>
      <c r="H3922" s="12"/>
      <c r="I3922" s="12"/>
      <c r="J3922" s="13"/>
      <c r="K3922" s="10"/>
      <c r="L3922" s="15" t="str">
        <f ca="1">IF(ISBLANK(F3922), "", DATEDIF(Tenants[[#This Row],[DateOfBirth]],TODAY(),"Y"))</f>
        <v/>
      </c>
      <c r="M3922" s="10"/>
      <c r="N3922" s="10"/>
      <c r="O3922" s="10"/>
      <c r="P3922" s="10"/>
      <c r="Q3922" s="10"/>
      <c r="R3922" s="10"/>
      <c r="S3922" s="10"/>
      <c r="T3922" s="10"/>
      <c r="U3922" s="16" t="str">
        <f t="shared" si="62"/>
        <v/>
      </c>
      <c r="V3922" s="16" t="str" cm="1">
        <f t="array" ref="V3922">_xlfn.IFS(AND(ISBLANK(A3922), OR(B3922&lt;&gt;"",C3922&lt;&gt;"",E3922&lt;&gt;"",F3922&lt;&gt;"",G3922&lt;&gt;"",H3922&lt;&gt;"",J3922&lt;&gt;"",K3922&lt;&gt;"",M3922&lt;&gt;"",N3922&lt;&gt;"",O3922&lt;&gt;"",P3922&lt;&gt;"",Q3922&lt;&gt;"",R3922&lt;&gt;"",S3922&lt;&gt;"",T3922&lt;&gt;"",)), "Address Empty", ISBLANK(A3922), "", ISBLANK(B3922), "Room Number Empty", ISBLANK(C3922), "First Name Empty", ISBLANK(E3922), "Last Name Empty", ISBLANK(F3922), "Date of Birth Empty", ISBLANK(G3922), "NI Number Empty", ISBLANK(H3922), "Check In Date Empty", ISBLANK(J3922), "HB Claim Ref Number Empty", ISBLANK(K3922), "Referral Agency Empty", ISBLANK(M3922), "Gender Empty", ISBLANK(N3922), "Religion Empty", ISBLANK(O3922), "Ethnicity Empty", ISBLANK(P3922), "Nationality Empty", ISBLANK(Q3922), "Disability Empty", ISBLANK(R3922), "Sexual Orientation Empty", ISBLANK(S3922), "Language Empty", ISBLANK(T3922), "Risk Assessment Empty", AND(G3922&lt;&gt;"",H3922&lt;&gt;""), IF(SUMPRODUCT(($G$2:$G$5000=G3922)*($H$2:$H$5000=H3922))&gt;1,"CONFLICT: NI and Check-in Date Already in Use","Correct"), TRUE, "Correct")</f>
        <v/>
      </c>
    </row>
    <row r="3923" spans="1:22" s="14" customFormat="1" x14ac:dyDescent="0.5">
      <c r="A3923" s="10"/>
      <c r="B3923" s="11"/>
      <c r="C3923" s="10"/>
      <c r="D3923" s="10"/>
      <c r="E3923" s="10"/>
      <c r="F3923" s="12"/>
      <c r="G3923" s="10"/>
      <c r="H3923" s="12"/>
      <c r="I3923" s="12"/>
      <c r="J3923" s="13"/>
      <c r="K3923" s="10"/>
      <c r="L3923" s="15" t="str">
        <f ca="1">IF(ISBLANK(F3923), "", DATEDIF(Tenants[[#This Row],[DateOfBirth]],TODAY(),"Y"))</f>
        <v/>
      </c>
      <c r="M3923" s="10"/>
      <c r="N3923" s="10"/>
      <c r="O3923" s="10"/>
      <c r="P3923" s="10"/>
      <c r="Q3923" s="10"/>
      <c r="R3923" s="10"/>
      <c r="S3923" s="10"/>
      <c r="T3923" s="10"/>
      <c r="U3923" s="16" t="str">
        <f t="shared" si="62"/>
        <v/>
      </c>
      <c r="V3923" s="16" t="str" cm="1">
        <f t="array" ref="V3923">_xlfn.IFS(AND(ISBLANK(A3923), OR(B3923&lt;&gt;"",C3923&lt;&gt;"",E3923&lt;&gt;"",F3923&lt;&gt;"",G3923&lt;&gt;"",H3923&lt;&gt;"",J3923&lt;&gt;"",K3923&lt;&gt;"",M3923&lt;&gt;"",N3923&lt;&gt;"",O3923&lt;&gt;"",P3923&lt;&gt;"",Q3923&lt;&gt;"",R3923&lt;&gt;"",S3923&lt;&gt;"",T3923&lt;&gt;"",)), "Address Empty", ISBLANK(A3923), "", ISBLANK(B3923), "Room Number Empty", ISBLANK(C3923), "First Name Empty", ISBLANK(E3923), "Last Name Empty", ISBLANK(F3923), "Date of Birth Empty", ISBLANK(G3923), "NI Number Empty", ISBLANK(H3923), "Check In Date Empty", ISBLANK(J3923), "HB Claim Ref Number Empty", ISBLANK(K3923), "Referral Agency Empty", ISBLANK(M3923), "Gender Empty", ISBLANK(N3923), "Religion Empty", ISBLANK(O3923), "Ethnicity Empty", ISBLANK(P3923), "Nationality Empty", ISBLANK(Q3923), "Disability Empty", ISBLANK(R3923), "Sexual Orientation Empty", ISBLANK(S3923), "Language Empty", ISBLANK(T3923), "Risk Assessment Empty", AND(G3923&lt;&gt;"",H3923&lt;&gt;""), IF(SUMPRODUCT(($G$2:$G$5000=G3923)*($H$2:$H$5000=H3923))&gt;1,"CONFLICT: NI and Check-in Date Already in Use","Correct"), TRUE, "Correct")</f>
        <v/>
      </c>
    </row>
    <row r="3924" spans="1:22" s="14" customFormat="1" x14ac:dyDescent="0.5">
      <c r="A3924" s="10"/>
      <c r="B3924" s="11"/>
      <c r="C3924" s="10"/>
      <c r="D3924" s="10"/>
      <c r="E3924" s="10"/>
      <c r="F3924" s="12"/>
      <c r="G3924" s="10"/>
      <c r="H3924" s="12"/>
      <c r="I3924" s="12"/>
      <c r="J3924" s="13"/>
      <c r="K3924" s="10"/>
      <c r="L3924" s="15" t="str">
        <f ca="1">IF(ISBLANK(F3924), "", DATEDIF(Tenants[[#This Row],[DateOfBirth]],TODAY(),"Y"))</f>
        <v/>
      </c>
      <c r="M3924" s="10"/>
      <c r="N3924" s="10"/>
      <c r="O3924" s="10"/>
      <c r="P3924" s="10"/>
      <c r="Q3924" s="10"/>
      <c r="R3924" s="10"/>
      <c r="S3924" s="10"/>
      <c r="T3924" s="10"/>
      <c r="U3924" s="16" t="str">
        <f t="shared" si="62"/>
        <v/>
      </c>
      <c r="V3924" s="16" t="str" cm="1">
        <f t="array" ref="V3924">_xlfn.IFS(AND(ISBLANK(A3924), OR(B3924&lt;&gt;"",C3924&lt;&gt;"",E3924&lt;&gt;"",F3924&lt;&gt;"",G3924&lt;&gt;"",H3924&lt;&gt;"",J3924&lt;&gt;"",K3924&lt;&gt;"",M3924&lt;&gt;"",N3924&lt;&gt;"",O3924&lt;&gt;"",P3924&lt;&gt;"",Q3924&lt;&gt;"",R3924&lt;&gt;"",S3924&lt;&gt;"",T3924&lt;&gt;"",)), "Address Empty", ISBLANK(A3924), "", ISBLANK(B3924), "Room Number Empty", ISBLANK(C3924), "First Name Empty", ISBLANK(E3924), "Last Name Empty", ISBLANK(F3924), "Date of Birth Empty", ISBLANK(G3924), "NI Number Empty", ISBLANK(H3924), "Check In Date Empty", ISBLANK(J3924), "HB Claim Ref Number Empty", ISBLANK(K3924), "Referral Agency Empty", ISBLANK(M3924), "Gender Empty", ISBLANK(N3924), "Religion Empty", ISBLANK(O3924), "Ethnicity Empty", ISBLANK(P3924), "Nationality Empty", ISBLANK(Q3924), "Disability Empty", ISBLANK(R3924), "Sexual Orientation Empty", ISBLANK(S3924), "Language Empty", ISBLANK(T3924), "Risk Assessment Empty", AND(G3924&lt;&gt;"",H3924&lt;&gt;""), IF(SUMPRODUCT(($G$2:$G$5000=G3924)*($H$2:$H$5000=H3924))&gt;1,"CONFLICT: NI and Check-in Date Already in Use","Correct"), TRUE, "Correct")</f>
        <v/>
      </c>
    </row>
    <row r="3925" spans="1:22" s="14" customFormat="1" x14ac:dyDescent="0.5">
      <c r="A3925" s="10"/>
      <c r="B3925" s="11"/>
      <c r="C3925" s="10"/>
      <c r="D3925" s="10"/>
      <c r="E3925" s="10"/>
      <c r="F3925" s="12"/>
      <c r="G3925" s="10"/>
      <c r="H3925" s="12"/>
      <c r="I3925" s="12"/>
      <c r="J3925" s="13"/>
      <c r="K3925" s="10"/>
      <c r="L3925" s="15" t="str">
        <f ca="1">IF(ISBLANK(F3925), "", DATEDIF(Tenants[[#This Row],[DateOfBirth]],TODAY(),"Y"))</f>
        <v/>
      </c>
      <c r="M3925" s="10"/>
      <c r="N3925" s="10"/>
      <c r="O3925" s="10"/>
      <c r="P3925" s="10"/>
      <c r="Q3925" s="10"/>
      <c r="R3925" s="10"/>
      <c r="S3925" s="10"/>
      <c r="T3925" s="10"/>
      <c r="U3925" s="16" t="str">
        <f t="shared" si="62"/>
        <v/>
      </c>
      <c r="V3925" s="16" t="str" cm="1">
        <f t="array" ref="V3925">_xlfn.IFS(AND(ISBLANK(A3925), OR(B3925&lt;&gt;"",C3925&lt;&gt;"",E3925&lt;&gt;"",F3925&lt;&gt;"",G3925&lt;&gt;"",H3925&lt;&gt;"",J3925&lt;&gt;"",K3925&lt;&gt;"",M3925&lt;&gt;"",N3925&lt;&gt;"",O3925&lt;&gt;"",P3925&lt;&gt;"",Q3925&lt;&gt;"",R3925&lt;&gt;"",S3925&lt;&gt;"",T3925&lt;&gt;"",)), "Address Empty", ISBLANK(A3925), "", ISBLANK(B3925), "Room Number Empty", ISBLANK(C3925), "First Name Empty", ISBLANK(E3925), "Last Name Empty", ISBLANK(F3925), "Date of Birth Empty", ISBLANK(G3925), "NI Number Empty", ISBLANK(H3925), "Check In Date Empty", ISBLANK(J3925), "HB Claim Ref Number Empty", ISBLANK(K3925), "Referral Agency Empty", ISBLANK(M3925), "Gender Empty", ISBLANK(N3925), "Religion Empty", ISBLANK(O3925), "Ethnicity Empty", ISBLANK(P3925), "Nationality Empty", ISBLANK(Q3925), "Disability Empty", ISBLANK(R3925), "Sexual Orientation Empty", ISBLANK(S3925), "Language Empty", ISBLANK(T3925), "Risk Assessment Empty", AND(G3925&lt;&gt;"",H3925&lt;&gt;""), IF(SUMPRODUCT(($G$2:$G$5000=G3925)*($H$2:$H$5000=H3925))&gt;1,"CONFLICT: NI and Check-in Date Already in Use","Correct"), TRUE, "Correct")</f>
        <v/>
      </c>
    </row>
    <row r="3926" spans="1:22" s="14" customFormat="1" x14ac:dyDescent="0.5">
      <c r="A3926" s="10"/>
      <c r="B3926" s="11"/>
      <c r="C3926" s="10"/>
      <c r="D3926" s="10"/>
      <c r="E3926" s="10"/>
      <c r="F3926" s="12"/>
      <c r="G3926" s="10"/>
      <c r="H3926" s="12"/>
      <c r="I3926" s="12"/>
      <c r="J3926" s="13"/>
      <c r="K3926" s="10"/>
      <c r="L3926" s="15" t="str">
        <f ca="1">IF(ISBLANK(F3926), "", DATEDIF(Tenants[[#This Row],[DateOfBirth]],TODAY(),"Y"))</f>
        <v/>
      </c>
      <c r="M3926" s="10"/>
      <c r="N3926" s="10"/>
      <c r="O3926" s="10"/>
      <c r="P3926" s="10"/>
      <c r="Q3926" s="10"/>
      <c r="R3926" s="10"/>
      <c r="S3926" s="10"/>
      <c r="T3926" s="10"/>
      <c r="U3926" s="16" t="str">
        <f t="shared" si="62"/>
        <v/>
      </c>
      <c r="V3926" s="16" t="str" cm="1">
        <f t="array" ref="V3926">_xlfn.IFS(AND(ISBLANK(A3926), OR(B3926&lt;&gt;"",C3926&lt;&gt;"",E3926&lt;&gt;"",F3926&lt;&gt;"",G3926&lt;&gt;"",H3926&lt;&gt;"",J3926&lt;&gt;"",K3926&lt;&gt;"",M3926&lt;&gt;"",N3926&lt;&gt;"",O3926&lt;&gt;"",P3926&lt;&gt;"",Q3926&lt;&gt;"",R3926&lt;&gt;"",S3926&lt;&gt;"",T3926&lt;&gt;"",)), "Address Empty", ISBLANK(A3926), "", ISBLANK(B3926), "Room Number Empty", ISBLANK(C3926), "First Name Empty", ISBLANK(E3926), "Last Name Empty", ISBLANK(F3926), "Date of Birth Empty", ISBLANK(G3926), "NI Number Empty", ISBLANK(H3926), "Check In Date Empty", ISBLANK(J3926), "HB Claim Ref Number Empty", ISBLANK(K3926), "Referral Agency Empty", ISBLANK(M3926), "Gender Empty", ISBLANK(N3926), "Religion Empty", ISBLANK(O3926), "Ethnicity Empty", ISBLANK(P3926), "Nationality Empty", ISBLANK(Q3926), "Disability Empty", ISBLANK(R3926), "Sexual Orientation Empty", ISBLANK(S3926), "Language Empty", ISBLANK(T3926), "Risk Assessment Empty", AND(G3926&lt;&gt;"",H3926&lt;&gt;""), IF(SUMPRODUCT(($G$2:$G$5000=G3926)*($H$2:$H$5000=H3926))&gt;1,"CONFLICT: NI and Check-in Date Already in Use","Correct"), TRUE, "Correct")</f>
        <v/>
      </c>
    </row>
    <row r="3927" spans="1:22" s="14" customFormat="1" x14ac:dyDescent="0.5">
      <c r="A3927" s="10"/>
      <c r="B3927" s="11"/>
      <c r="C3927" s="10"/>
      <c r="D3927" s="10"/>
      <c r="E3927" s="10"/>
      <c r="F3927" s="12"/>
      <c r="G3927" s="10"/>
      <c r="H3927" s="12"/>
      <c r="I3927" s="12"/>
      <c r="J3927" s="13"/>
      <c r="K3927" s="10"/>
      <c r="L3927" s="15" t="str">
        <f ca="1">IF(ISBLANK(F3927), "", DATEDIF(Tenants[[#This Row],[DateOfBirth]],TODAY(),"Y"))</f>
        <v/>
      </c>
      <c r="M3927" s="10"/>
      <c r="N3927" s="10"/>
      <c r="O3927" s="10"/>
      <c r="P3927" s="10"/>
      <c r="Q3927" s="10"/>
      <c r="R3927" s="10"/>
      <c r="S3927" s="10"/>
      <c r="T3927" s="10"/>
      <c r="U3927" s="16" t="str">
        <f t="shared" si="62"/>
        <v/>
      </c>
      <c r="V3927" s="16" t="str" cm="1">
        <f t="array" ref="V3927">_xlfn.IFS(AND(ISBLANK(A3927), OR(B3927&lt;&gt;"",C3927&lt;&gt;"",E3927&lt;&gt;"",F3927&lt;&gt;"",G3927&lt;&gt;"",H3927&lt;&gt;"",J3927&lt;&gt;"",K3927&lt;&gt;"",M3927&lt;&gt;"",N3927&lt;&gt;"",O3927&lt;&gt;"",P3927&lt;&gt;"",Q3927&lt;&gt;"",R3927&lt;&gt;"",S3927&lt;&gt;"",T3927&lt;&gt;"",)), "Address Empty", ISBLANK(A3927), "", ISBLANK(B3927), "Room Number Empty", ISBLANK(C3927), "First Name Empty", ISBLANK(E3927), "Last Name Empty", ISBLANK(F3927), "Date of Birth Empty", ISBLANK(G3927), "NI Number Empty", ISBLANK(H3927), "Check In Date Empty", ISBLANK(J3927), "HB Claim Ref Number Empty", ISBLANK(K3927), "Referral Agency Empty", ISBLANK(M3927), "Gender Empty", ISBLANK(N3927), "Religion Empty", ISBLANK(O3927), "Ethnicity Empty", ISBLANK(P3927), "Nationality Empty", ISBLANK(Q3927), "Disability Empty", ISBLANK(R3927), "Sexual Orientation Empty", ISBLANK(S3927), "Language Empty", ISBLANK(T3927), "Risk Assessment Empty", AND(G3927&lt;&gt;"",H3927&lt;&gt;""), IF(SUMPRODUCT(($G$2:$G$5000=G3927)*($H$2:$H$5000=H3927))&gt;1,"CONFLICT: NI and Check-in Date Already in Use","Correct"), TRUE, "Correct")</f>
        <v/>
      </c>
    </row>
    <row r="3928" spans="1:22" s="14" customFormat="1" x14ac:dyDescent="0.5">
      <c r="A3928" s="10"/>
      <c r="B3928" s="11"/>
      <c r="C3928" s="10"/>
      <c r="D3928" s="10"/>
      <c r="E3928" s="10"/>
      <c r="F3928" s="12"/>
      <c r="G3928" s="10"/>
      <c r="H3928" s="12"/>
      <c r="I3928" s="12"/>
      <c r="J3928" s="13"/>
      <c r="K3928" s="10"/>
      <c r="L3928" s="15" t="str">
        <f ca="1">IF(ISBLANK(F3928), "", DATEDIF(Tenants[[#This Row],[DateOfBirth]],TODAY(),"Y"))</f>
        <v/>
      </c>
      <c r="M3928" s="10"/>
      <c r="N3928" s="10"/>
      <c r="O3928" s="10"/>
      <c r="P3928" s="10"/>
      <c r="Q3928" s="10"/>
      <c r="R3928" s="10"/>
      <c r="S3928" s="10"/>
      <c r="T3928" s="10"/>
      <c r="U3928" s="16" t="str">
        <f t="shared" si="62"/>
        <v/>
      </c>
      <c r="V3928" s="16" t="str" cm="1">
        <f t="array" ref="V3928">_xlfn.IFS(AND(ISBLANK(A3928), OR(B3928&lt;&gt;"",C3928&lt;&gt;"",E3928&lt;&gt;"",F3928&lt;&gt;"",G3928&lt;&gt;"",H3928&lt;&gt;"",J3928&lt;&gt;"",K3928&lt;&gt;"",M3928&lt;&gt;"",N3928&lt;&gt;"",O3928&lt;&gt;"",P3928&lt;&gt;"",Q3928&lt;&gt;"",R3928&lt;&gt;"",S3928&lt;&gt;"",T3928&lt;&gt;"",)), "Address Empty", ISBLANK(A3928), "", ISBLANK(B3928), "Room Number Empty", ISBLANK(C3928), "First Name Empty", ISBLANK(E3928), "Last Name Empty", ISBLANK(F3928), "Date of Birth Empty", ISBLANK(G3928), "NI Number Empty", ISBLANK(H3928), "Check In Date Empty", ISBLANK(J3928), "HB Claim Ref Number Empty", ISBLANK(K3928), "Referral Agency Empty", ISBLANK(M3928), "Gender Empty", ISBLANK(N3928), "Religion Empty", ISBLANK(O3928), "Ethnicity Empty", ISBLANK(P3928), "Nationality Empty", ISBLANK(Q3928), "Disability Empty", ISBLANK(R3928), "Sexual Orientation Empty", ISBLANK(S3928), "Language Empty", ISBLANK(T3928), "Risk Assessment Empty", AND(G3928&lt;&gt;"",H3928&lt;&gt;""), IF(SUMPRODUCT(($G$2:$G$5000=G3928)*($H$2:$H$5000=H3928))&gt;1,"CONFLICT: NI and Check-in Date Already in Use","Correct"), TRUE, "Correct")</f>
        <v/>
      </c>
    </row>
    <row r="3929" spans="1:22" s="14" customFormat="1" x14ac:dyDescent="0.5">
      <c r="A3929" s="10"/>
      <c r="B3929" s="11"/>
      <c r="C3929" s="10"/>
      <c r="D3929" s="10"/>
      <c r="E3929" s="10"/>
      <c r="F3929" s="12"/>
      <c r="G3929" s="10"/>
      <c r="H3929" s="12"/>
      <c r="I3929" s="12"/>
      <c r="J3929" s="13"/>
      <c r="K3929" s="10"/>
      <c r="L3929" s="15" t="str">
        <f ca="1">IF(ISBLANK(F3929), "", DATEDIF(Tenants[[#This Row],[DateOfBirth]],TODAY(),"Y"))</f>
        <v/>
      </c>
      <c r="M3929" s="10"/>
      <c r="N3929" s="10"/>
      <c r="O3929" s="10"/>
      <c r="P3929" s="10"/>
      <c r="Q3929" s="10"/>
      <c r="R3929" s="10"/>
      <c r="S3929" s="10"/>
      <c r="T3929" s="10"/>
      <c r="U3929" s="16" t="str">
        <f t="shared" si="62"/>
        <v/>
      </c>
      <c r="V3929" s="16" t="str" cm="1">
        <f t="array" ref="V3929">_xlfn.IFS(AND(ISBLANK(A3929), OR(B3929&lt;&gt;"",C3929&lt;&gt;"",E3929&lt;&gt;"",F3929&lt;&gt;"",G3929&lt;&gt;"",H3929&lt;&gt;"",J3929&lt;&gt;"",K3929&lt;&gt;"",M3929&lt;&gt;"",N3929&lt;&gt;"",O3929&lt;&gt;"",P3929&lt;&gt;"",Q3929&lt;&gt;"",R3929&lt;&gt;"",S3929&lt;&gt;"",T3929&lt;&gt;"",)), "Address Empty", ISBLANK(A3929), "", ISBLANK(B3929), "Room Number Empty", ISBLANK(C3929), "First Name Empty", ISBLANK(E3929), "Last Name Empty", ISBLANK(F3929), "Date of Birth Empty", ISBLANK(G3929), "NI Number Empty", ISBLANK(H3929), "Check In Date Empty", ISBLANK(J3929), "HB Claim Ref Number Empty", ISBLANK(K3929), "Referral Agency Empty", ISBLANK(M3929), "Gender Empty", ISBLANK(N3929), "Religion Empty", ISBLANK(O3929), "Ethnicity Empty", ISBLANK(P3929), "Nationality Empty", ISBLANK(Q3929), "Disability Empty", ISBLANK(R3929), "Sexual Orientation Empty", ISBLANK(S3929), "Language Empty", ISBLANK(T3929), "Risk Assessment Empty", AND(G3929&lt;&gt;"",H3929&lt;&gt;""), IF(SUMPRODUCT(($G$2:$G$5000=G3929)*($H$2:$H$5000=H3929))&gt;1,"CONFLICT: NI and Check-in Date Already in Use","Correct"), TRUE, "Correct")</f>
        <v/>
      </c>
    </row>
    <row r="3930" spans="1:22" s="14" customFormat="1" x14ac:dyDescent="0.5">
      <c r="A3930" s="10"/>
      <c r="B3930" s="11"/>
      <c r="C3930" s="10"/>
      <c r="D3930" s="10"/>
      <c r="E3930" s="10"/>
      <c r="F3930" s="12"/>
      <c r="G3930" s="10"/>
      <c r="H3930" s="12"/>
      <c r="I3930" s="12"/>
      <c r="J3930" s="13"/>
      <c r="K3930" s="10"/>
      <c r="L3930" s="15" t="str">
        <f ca="1">IF(ISBLANK(F3930), "", DATEDIF(Tenants[[#This Row],[DateOfBirth]],TODAY(),"Y"))</f>
        <v/>
      </c>
      <c r="M3930" s="10"/>
      <c r="N3930" s="10"/>
      <c r="O3930" s="10"/>
      <c r="P3930" s="10"/>
      <c r="Q3930" s="10"/>
      <c r="R3930" s="10"/>
      <c r="S3930" s="10"/>
      <c r="T3930" s="10"/>
      <c r="U3930" s="16" t="str">
        <f t="shared" si="62"/>
        <v/>
      </c>
      <c r="V3930" s="16" t="str" cm="1">
        <f t="array" ref="V3930">_xlfn.IFS(AND(ISBLANK(A3930), OR(B3930&lt;&gt;"",C3930&lt;&gt;"",E3930&lt;&gt;"",F3930&lt;&gt;"",G3930&lt;&gt;"",H3930&lt;&gt;"",J3930&lt;&gt;"",K3930&lt;&gt;"",M3930&lt;&gt;"",N3930&lt;&gt;"",O3930&lt;&gt;"",P3930&lt;&gt;"",Q3930&lt;&gt;"",R3930&lt;&gt;"",S3930&lt;&gt;"",T3930&lt;&gt;"",)), "Address Empty", ISBLANK(A3930), "", ISBLANK(B3930), "Room Number Empty", ISBLANK(C3930), "First Name Empty", ISBLANK(E3930), "Last Name Empty", ISBLANK(F3930), "Date of Birth Empty", ISBLANK(G3930), "NI Number Empty", ISBLANK(H3930), "Check In Date Empty", ISBLANK(J3930), "HB Claim Ref Number Empty", ISBLANK(K3930), "Referral Agency Empty", ISBLANK(M3930), "Gender Empty", ISBLANK(N3930), "Religion Empty", ISBLANK(O3930), "Ethnicity Empty", ISBLANK(P3930), "Nationality Empty", ISBLANK(Q3930), "Disability Empty", ISBLANK(R3930), "Sexual Orientation Empty", ISBLANK(S3930), "Language Empty", ISBLANK(T3930), "Risk Assessment Empty", AND(G3930&lt;&gt;"",H3930&lt;&gt;""), IF(SUMPRODUCT(($G$2:$G$5000=G3930)*($H$2:$H$5000=H3930))&gt;1,"CONFLICT: NI and Check-in Date Already in Use","Correct"), TRUE, "Correct")</f>
        <v/>
      </c>
    </row>
    <row r="3931" spans="1:22" s="14" customFormat="1" x14ac:dyDescent="0.5">
      <c r="A3931" s="10"/>
      <c r="B3931" s="11"/>
      <c r="C3931" s="10"/>
      <c r="D3931" s="10"/>
      <c r="E3931" s="10"/>
      <c r="F3931" s="12"/>
      <c r="G3931" s="10"/>
      <c r="H3931" s="12"/>
      <c r="I3931" s="12"/>
      <c r="J3931" s="13"/>
      <c r="K3931" s="10"/>
      <c r="L3931" s="15" t="str">
        <f ca="1">IF(ISBLANK(F3931), "", DATEDIF(Tenants[[#This Row],[DateOfBirth]],TODAY(),"Y"))</f>
        <v/>
      </c>
      <c r="M3931" s="10"/>
      <c r="N3931" s="10"/>
      <c r="O3931" s="10"/>
      <c r="P3931" s="10"/>
      <c r="Q3931" s="10"/>
      <c r="R3931" s="10"/>
      <c r="S3931" s="10"/>
      <c r="T3931" s="10"/>
      <c r="U3931" s="16" t="str">
        <f t="shared" si="62"/>
        <v/>
      </c>
      <c r="V3931" s="16" t="str" cm="1">
        <f t="array" ref="V3931">_xlfn.IFS(AND(ISBLANK(A3931), OR(B3931&lt;&gt;"",C3931&lt;&gt;"",E3931&lt;&gt;"",F3931&lt;&gt;"",G3931&lt;&gt;"",H3931&lt;&gt;"",J3931&lt;&gt;"",K3931&lt;&gt;"",M3931&lt;&gt;"",N3931&lt;&gt;"",O3931&lt;&gt;"",P3931&lt;&gt;"",Q3931&lt;&gt;"",R3931&lt;&gt;"",S3931&lt;&gt;"",T3931&lt;&gt;"",)), "Address Empty", ISBLANK(A3931), "", ISBLANK(B3931), "Room Number Empty", ISBLANK(C3931), "First Name Empty", ISBLANK(E3931), "Last Name Empty", ISBLANK(F3931), "Date of Birth Empty", ISBLANK(G3931), "NI Number Empty", ISBLANK(H3931), "Check In Date Empty", ISBLANK(J3931), "HB Claim Ref Number Empty", ISBLANK(K3931), "Referral Agency Empty", ISBLANK(M3931), "Gender Empty", ISBLANK(N3931), "Religion Empty", ISBLANK(O3931), "Ethnicity Empty", ISBLANK(P3931), "Nationality Empty", ISBLANK(Q3931), "Disability Empty", ISBLANK(R3931), "Sexual Orientation Empty", ISBLANK(S3931), "Language Empty", ISBLANK(T3931), "Risk Assessment Empty", AND(G3931&lt;&gt;"",H3931&lt;&gt;""), IF(SUMPRODUCT(($G$2:$G$5000=G3931)*($H$2:$H$5000=H3931))&gt;1,"CONFLICT: NI and Check-in Date Already in Use","Correct"), TRUE, "Correct")</f>
        <v/>
      </c>
    </row>
    <row r="3932" spans="1:22" s="14" customFormat="1" x14ac:dyDescent="0.5">
      <c r="A3932" s="10"/>
      <c r="B3932" s="11"/>
      <c r="C3932" s="10"/>
      <c r="D3932" s="10"/>
      <c r="E3932" s="10"/>
      <c r="F3932" s="12"/>
      <c r="G3932" s="10"/>
      <c r="H3932" s="12"/>
      <c r="I3932" s="12"/>
      <c r="J3932" s="13"/>
      <c r="K3932" s="10"/>
      <c r="L3932" s="15" t="str">
        <f ca="1">IF(ISBLANK(F3932), "", DATEDIF(Tenants[[#This Row],[DateOfBirth]],TODAY(),"Y"))</f>
        <v/>
      </c>
      <c r="M3932" s="10"/>
      <c r="N3932" s="10"/>
      <c r="O3932" s="10"/>
      <c r="P3932" s="10"/>
      <c r="Q3932" s="10"/>
      <c r="R3932" s="10"/>
      <c r="S3932" s="10"/>
      <c r="T3932" s="10"/>
      <c r="U3932" s="16" t="str">
        <f t="shared" si="62"/>
        <v/>
      </c>
      <c r="V3932" s="16" t="str" cm="1">
        <f t="array" ref="V3932">_xlfn.IFS(AND(ISBLANK(A3932), OR(B3932&lt;&gt;"",C3932&lt;&gt;"",E3932&lt;&gt;"",F3932&lt;&gt;"",G3932&lt;&gt;"",H3932&lt;&gt;"",J3932&lt;&gt;"",K3932&lt;&gt;"",M3932&lt;&gt;"",N3932&lt;&gt;"",O3932&lt;&gt;"",P3932&lt;&gt;"",Q3932&lt;&gt;"",R3932&lt;&gt;"",S3932&lt;&gt;"",T3932&lt;&gt;"",)), "Address Empty", ISBLANK(A3932), "", ISBLANK(B3932), "Room Number Empty", ISBLANK(C3932), "First Name Empty", ISBLANK(E3932), "Last Name Empty", ISBLANK(F3932), "Date of Birth Empty", ISBLANK(G3932), "NI Number Empty", ISBLANK(H3932), "Check In Date Empty", ISBLANK(J3932), "HB Claim Ref Number Empty", ISBLANK(K3932), "Referral Agency Empty", ISBLANK(M3932), "Gender Empty", ISBLANK(N3932), "Religion Empty", ISBLANK(O3932), "Ethnicity Empty", ISBLANK(P3932), "Nationality Empty", ISBLANK(Q3932), "Disability Empty", ISBLANK(R3932), "Sexual Orientation Empty", ISBLANK(S3932), "Language Empty", ISBLANK(T3932), "Risk Assessment Empty", AND(G3932&lt;&gt;"",H3932&lt;&gt;""), IF(SUMPRODUCT(($G$2:$G$5000=G3932)*($H$2:$H$5000=H3932))&gt;1,"CONFLICT: NI and Check-in Date Already in Use","Correct"), TRUE, "Correct")</f>
        <v/>
      </c>
    </row>
    <row r="3933" spans="1:22" s="14" customFormat="1" x14ac:dyDescent="0.5">
      <c r="A3933" s="10"/>
      <c r="B3933" s="11"/>
      <c r="C3933" s="10"/>
      <c r="D3933" s="10"/>
      <c r="E3933" s="10"/>
      <c r="F3933" s="12"/>
      <c r="G3933" s="10"/>
      <c r="H3933" s="12"/>
      <c r="I3933" s="12"/>
      <c r="J3933" s="13"/>
      <c r="K3933" s="10"/>
      <c r="L3933" s="15" t="str">
        <f ca="1">IF(ISBLANK(F3933), "", DATEDIF(Tenants[[#This Row],[DateOfBirth]],TODAY(),"Y"))</f>
        <v/>
      </c>
      <c r="M3933" s="10"/>
      <c r="N3933" s="10"/>
      <c r="O3933" s="10"/>
      <c r="P3933" s="10"/>
      <c r="Q3933" s="10"/>
      <c r="R3933" s="10"/>
      <c r="S3933" s="10"/>
      <c r="T3933" s="10"/>
      <c r="U3933" s="16" t="str">
        <f t="shared" si="62"/>
        <v/>
      </c>
      <c r="V3933" s="16" t="str" cm="1">
        <f t="array" ref="V3933">_xlfn.IFS(AND(ISBLANK(A3933), OR(B3933&lt;&gt;"",C3933&lt;&gt;"",E3933&lt;&gt;"",F3933&lt;&gt;"",G3933&lt;&gt;"",H3933&lt;&gt;"",J3933&lt;&gt;"",K3933&lt;&gt;"",M3933&lt;&gt;"",N3933&lt;&gt;"",O3933&lt;&gt;"",P3933&lt;&gt;"",Q3933&lt;&gt;"",R3933&lt;&gt;"",S3933&lt;&gt;"",T3933&lt;&gt;"",)), "Address Empty", ISBLANK(A3933), "", ISBLANK(B3933), "Room Number Empty", ISBLANK(C3933), "First Name Empty", ISBLANK(E3933), "Last Name Empty", ISBLANK(F3933), "Date of Birth Empty", ISBLANK(G3933), "NI Number Empty", ISBLANK(H3933), "Check In Date Empty", ISBLANK(J3933), "HB Claim Ref Number Empty", ISBLANK(K3933), "Referral Agency Empty", ISBLANK(M3933), "Gender Empty", ISBLANK(N3933), "Religion Empty", ISBLANK(O3933), "Ethnicity Empty", ISBLANK(P3933), "Nationality Empty", ISBLANK(Q3933), "Disability Empty", ISBLANK(R3933), "Sexual Orientation Empty", ISBLANK(S3933), "Language Empty", ISBLANK(T3933), "Risk Assessment Empty", AND(G3933&lt;&gt;"",H3933&lt;&gt;""), IF(SUMPRODUCT(($G$2:$G$5000=G3933)*($H$2:$H$5000=H3933))&gt;1,"CONFLICT: NI and Check-in Date Already in Use","Correct"), TRUE, "Correct")</f>
        <v/>
      </c>
    </row>
    <row r="3934" spans="1:22" s="14" customFormat="1" x14ac:dyDescent="0.5">
      <c r="A3934" s="10"/>
      <c r="B3934" s="11"/>
      <c r="C3934" s="10"/>
      <c r="D3934" s="10"/>
      <c r="E3934" s="10"/>
      <c r="F3934" s="12"/>
      <c r="G3934" s="10"/>
      <c r="H3934" s="12"/>
      <c r="I3934" s="12"/>
      <c r="J3934" s="13"/>
      <c r="K3934" s="10"/>
      <c r="L3934" s="15" t="str">
        <f ca="1">IF(ISBLANK(F3934), "", DATEDIF(Tenants[[#This Row],[DateOfBirth]],TODAY(),"Y"))</f>
        <v/>
      </c>
      <c r="M3934" s="10"/>
      <c r="N3934" s="10"/>
      <c r="O3934" s="10"/>
      <c r="P3934" s="10"/>
      <c r="Q3934" s="10"/>
      <c r="R3934" s="10"/>
      <c r="S3934" s="10"/>
      <c r="T3934" s="10"/>
      <c r="U3934" s="16" t="str">
        <f t="shared" si="62"/>
        <v/>
      </c>
      <c r="V3934" s="16" t="str" cm="1">
        <f t="array" ref="V3934">_xlfn.IFS(AND(ISBLANK(A3934), OR(B3934&lt;&gt;"",C3934&lt;&gt;"",E3934&lt;&gt;"",F3934&lt;&gt;"",G3934&lt;&gt;"",H3934&lt;&gt;"",J3934&lt;&gt;"",K3934&lt;&gt;"",M3934&lt;&gt;"",N3934&lt;&gt;"",O3934&lt;&gt;"",P3934&lt;&gt;"",Q3934&lt;&gt;"",R3934&lt;&gt;"",S3934&lt;&gt;"",T3934&lt;&gt;"",)), "Address Empty", ISBLANK(A3934), "", ISBLANK(B3934), "Room Number Empty", ISBLANK(C3934), "First Name Empty", ISBLANK(E3934), "Last Name Empty", ISBLANK(F3934), "Date of Birth Empty", ISBLANK(G3934), "NI Number Empty", ISBLANK(H3934), "Check In Date Empty", ISBLANK(J3934), "HB Claim Ref Number Empty", ISBLANK(K3934), "Referral Agency Empty", ISBLANK(M3934), "Gender Empty", ISBLANK(N3934), "Religion Empty", ISBLANK(O3934), "Ethnicity Empty", ISBLANK(P3934), "Nationality Empty", ISBLANK(Q3934), "Disability Empty", ISBLANK(R3934), "Sexual Orientation Empty", ISBLANK(S3934), "Language Empty", ISBLANK(T3934), "Risk Assessment Empty", AND(G3934&lt;&gt;"",H3934&lt;&gt;""), IF(SUMPRODUCT(($G$2:$G$5000=G3934)*($H$2:$H$5000=H3934))&gt;1,"CONFLICT: NI and Check-in Date Already in Use","Correct"), TRUE, "Correct")</f>
        <v/>
      </c>
    </row>
    <row r="3935" spans="1:22" s="14" customFormat="1" x14ac:dyDescent="0.5">
      <c r="A3935" s="10"/>
      <c r="B3935" s="11"/>
      <c r="C3935" s="10"/>
      <c r="D3935" s="10"/>
      <c r="E3935" s="10"/>
      <c r="F3935" s="12"/>
      <c r="G3935" s="10"/>
      <c r="H3935" s="12"/>
      <c r="I3935" s="12"/>
      <c r="J3935" s="13"/>
      <c r="K3935" s="10"/>
      <c r="L3935" s="15" t="str">
        <f ca="1">IF(ISBLANK(F3935), "", DATEDIF(Tenants[[#This Row],[DateOfBirth]],TODAY(),"Y"))</f>
        <v/>
      </c>
      <c r="M3935" s="10"/>
      <c r="N3935" s="10"/>
      <c r="O3935" s="10"/>
      <c r="P3935" s="10"/>
      <c r="Q3935" s="10"/>
      <c r="R3935" s="10"/>
      <c r="S3935" s="10"/>
      <c r="T3935" s="10"/>
      <c r="U3935" s="16" t="str">
        <f t="shared" si="62"/>
        <v/>
      </c>
      <c r="V3935" s="16" t="str" cm="1">
        <f t="array" ref="V3935">_xlfn.IFS(AND(ISBLANK(A3935), OR(B3935&lt;&gt;"",C3935&lt;&gt;"",E3935&lt;&gt;"",F3935&lt;&gt;"",G3935&lt;&gt;"",H3935&lt;&gt;"",J3935&lt;&gt;"",K3935&lt;&gt;"",M3935&lt;&gt;"",N3935&lt;&gt;"",O3935&lt;&gt;"",P3935&lt;&gt;"",Q3935&lt;&gt;"",R3935&lt;&gt;"",S3935&lt;&gt;"",T3935&lt;&gt;"",)), "Address Empty", ISBLANK(A3935), "", ISBLANK(B3935), "Room Number Empty", ISBLANK(C3935), "First Name Empty", ISBLANK(E3935), "Last Name Empty", ISBLANK(F3935), "Date of Birth Empty", ISBLANK(G3935), "NI Number Empty", ISBLANK(H3935), "Check In Date Empty", ISBLANK(J3935), "HB Claim Ref Number Empty", ISBLANK(K3935), "Referral Agency Empty", ISBLANK(M3935), "Gender Empty", ISBLANK(N3935), "Religion Empty", ISBLANK(O3935), "Ethnicity Empty", ISBLANK(P3935), "Nationality Empty", ISBLANK(Q3935), "Disability Empty", ISBLANK(R3935), "Sexual Orientation Empty", ISBLANK(S3935), "Language Empty", ISBLANK(T3935), "Risk Assessment Empty", AND(G3935&lt;&gt;"",H3935&lt;&gt;""), IF(SUMPRODUCT(($G$2:$G$5000=G3935)*($H$2:$H$5000=H3935))&gt;1,"CONFLICT: NI and Check-in Date Already in Use","Correct"), TRUE, "Correct")</f>
        <v/>
      </c>
    </row>
    <row r="3936" spans="1:22" s="14" customFormat="1" x14ac:dyDescent="0.5">
      <c r="A3936" s="10"/>
      <c r="B3936" s="11"/>
      <c r="C3936" s="10"/>
      <c r="D3936" s="10"/>
      <c r="E3936" s="10"/>
      <c r="F3936" s="12"/>
      <c r="G3936" s="10"/>
      <c r="H3936" s="12"/>
      <c r="I3936" s="12"/>
      <c r="J3936" s="13"/>
      <c r="K3936" s="10"/>
      <c r="L3936" s="15" t="str">
        <f ca="1">IF(ISBLANK(F3936), "", DATEDIF(Tenants[[#This Row],[DateOfBirth]],TODAY(),"Y"))</f>
        <v/>
      </c>
      <c r="M3936" s="10"/>
      <c r="N3936" s="10"/>
      <c r="O3936" s="10"/>
      <c r="P3936" s="10"/>
      <c r="Q3936" s="10"/>
      <c r="R3936" s="10"/>
      <c r="S3936" s="10"/>
      <c r="T3936" s="10"/>
      <c r="U3936" s="16" t="str">
        <f t="shared" si="62"/>
        <v/>
      </c>
      <c r="V3936" s="16" t="str" cm="1">
        <f t="array" ref="V3936">_xlfn.IFS(AND(ISBLANK(A3936), OR(B3936&lt;&gt;"",C3936&lt;&gt;"",E3936&lt;&gt;"",F3936&lt;&gt;"",G3936&lt;&gt;"",H3936&lt;&gt;"",J3936&lt;&gt;"",K3936&lt;&gt;"",M3936&lt;&gt;"",N3936&lt;&gt;"",O3936&lt;&gt;"",P3936&lt;&gt;"",Q3936&lt;&gt;"",R3936&lt;&gt;"",S3936&lt;&gt;"",T3936&lt;&gt;"",)), "Address Empty", ISBLANK(A3936), "", ISBLANK(B3936), "Room Number Empty", ISBLANK(C3936), "First Name Empty", ISBLANK(E3936), "Last Name Empty", ISBLANK(F3936), "Date of Birth Empty", ISBLANK(G3936), "NI Number Empty", ISBLANK(H3936), "Check In Date Empty", ISBLANK(J3936), "HB Claim Ref Number Empty", ISBLANK(K3936), "Referral Agency Empty", ISBLANK(M3936), "Gender Empty", ISBLANK(N3936), "Religion Empty", ISBLANK(O3936), "Ethnicity Empty", ISBLANK(P3936), "Nationality Empty", ISBLANK(Q3936), "Disability Empty", ISBLANK(R3936), "Sexual Orientation Empty", ISBLANK(S3936), "Language Empty", ISBLANK(T3936), "Risk Assessment Empty", AND(G3936&lt;&gt;"",H3936&lt;&gt;""), IF(SUMPRODUCT(($G$2:$G$5000=G3936)*($H$2:$H$5000=H3936))&gt;1,"CONFLICT: NI and Check-in Date Already in Use","Correct"), TRUE, "Correct")</f>
        <v/>
      </c>
    </row>
    <row r="3937" spans="1:22" s="14" customFormat="1" x14ac:dyDescent="0.5">
      <c r="A3937" s="10"/>
      <c r="B3937" s="11"/>
      <c r="C3937" s="10"/>
      <c r="D3937" s="10"/>
      <c r="E3937" s="10"/>
      <c r="F3937" s="12"/>
      <c r="G3937" s="10"/>
      <c r="H3937" s="12"/>
      <c r="I3937" s="12"/>
      <c r="J3937" s="13"/>
      <c r="K3937" s="10"/>
      <c r="L3937" s="15" t="str">
        <f ca="1">IF(ISBLANK(F3937), "", DATEDIF(Tenants[[#This Row],[DateOfBirth]],TODAY(),"Y"))</f>
        <v/>
      </c>
      <c r="M3937" s="10"/>
      <c r="N3937" s="10"/>
      <c r="O3937" s="10"/>
      <c r="P3937" s="10"/>
      <c r="Q3937" s="10"/>
      <c r="R3937" s="10"/>
      <c r="S3937" s="10"/>
      <c r="T3937" s="10"/>
      <c r="U3937" s="16" t="str">
        <f t="shared" si="62"/>
        <v/>
      </c>
      <c r="V3937" s="16" t="str" cm="1">
        <f t="array" ref="V3937">_xlfn.IFS(AND(ISBLANK(A3937), OR(B3937&lt;&gt;"",C3937&lt;&gt;"",E3937&lt;&gt;"",F3937&lt;&gt;"",G3937&lt;&gt;"",H3937&lt;&gt;"",J3937&lt;&gt;"",K3937&lt;&gt;"",M3937&lt;&gt;"",N3937&lt;&gt;"",O3937&lt;&gt;"",P3937&lt;&gt;"",Q3937&lt;&gt;"",R3937&lt;&gt;"",S3937&lt;&gt;"",T3937&lt;&gt;"",)), "Address Empty", ISBLANK(A3937), "", ISBLANK(B3937), "Room Number Empty", ISBLANK(C3937), "First Name Empty", ISBLANK(E3937), "Last Name Empty", ISBLANK(F3937), "Date of Birth Empty", ISBLANK(G3937), "NI Number Empty", ISBLANK(H3937), "Check In Date Empty", ISBLANK(J3937), "HB Claim Ref Number Empty", ISBLANK(K3937), "Referral Agency Empty", ISBLANK(M3937), "Gender Empty", ISBLANK(N3937), "Religion Empty", ISBLANK(O3937), "Ethnicity Empty", ISBLANK(P3937), "Nationality Empty", ISBLANK(Q3937), "Disability Empty", ISBLANK(R3937), "Sexual Orientation Empty", ISBLANK(S3937), "Language Empty", ISBLANK(T3937), "Risk Assessment Empty", AND(G3937&lt;&gt;"",H3937&lt;&gt;""), IF(SUMPRODUCT(($G$2:$G$5000=G3937)*($H$2:$H$5000=H3937))&gt;1,"CONFLICT: NI and Check-in Date Already in Use","Correct"), TRUE, "Correct")</f>
        <v/>
      </c>
    </row>
    <row r="3938" spans="1:22" s="14" customFormat="1" x14ac:dyDescent="0.5">
      <c r="A3938" s="10"/>
      <c r="B3938" s="11"/>
      <c r="C3938" s="10"/>
      <c r="D3938" s="10"/>
      <c r="E3938" s="10"/>
      <c r="F3938" s="12"/>
      <c r="G3938" s="10"/>
      <c r="H3938" s="12"/>
      <c r="I3938" s="12"/>
      <c r="J3938" s="13"/>
      <c r="K3938" s="10"/>
      <c r="L3938" s="15" t="str">
        <f ca="1">IF(ISBLANK(F3938), "", DATEDIF(Tenants[[#This Row],[DateOfBirth]],TODAY(),"Y"))</f>
        <v/>
      </c>
      <c r="M3938" s="10"/>
      <c r="N3938" s="10"/>
      <c r="O3938" s="10"/>
      <c r="P3938" s="10"/>
      <c r="Q3938" s="10"/>
      <c r="R3938" s="10"/>
      <c r="S3938" s="10"/>
      <c r="T3938" s="10"/>
      <c r="U3938" s="16" t="str">
        <f t="shared" si="62"/>
        <v/>
      </c>
      <c r="V3938" s="16" t="str" cm="1">
        <f t="array" ref="V3938">_xlfn.IFS(AND(ISBLANK(A3938), OR(B3938&lt;&gt;"",C3938&lt;&gt;"",E3938&lt;&gt;"",F3938&lt;&gt;"",G3938&lt;&gt;"",H3938&lt;&gt;"",J3938&lt;&gt;"",K3938&lt;&gt;"",M3938&lt;&gt;"",N3938&lt;&gt;"",O3938&lt;&gt;"",P3938&lt;&gt;"",Q3938&lt;&gt;"",R3938&lt;&gt;"",S3938&lt;&gt;"",T3938&lt;&gt;"",)), "Address Empty", ISBLANK(A3938), "", ISBLANK(B3938), "Room Number Empty", ISBLANK(C3938), "First Name Empty", ISBLANK(E3938), "Last Name Empty", ISBLANK(F3938), "Date of Birth Empty", ISBLANK(G3938), "NI Number Empty", ISBLANK(H3938), "Check In Date Empty", ISBLANK(J3938), "HB Claim Ref Number Empty", ISBLANK(K3938), "Referral Agency Empty", ISBLANK(M3938), "Gender Empty", ISBLANK(N3938), "Religion Empty", ISBLANK(O3938), "Ethnicity Empty", ISBLANK(P3938), "Nationality Empty", ISBLANK(Q3938), "Disability Empty", ISBLANK(R3938), "Sexual Orientation Empty", ISBLANK(S3938), "Language Empty", ISBLANK(T3938), "Risk Assessment Empty", AND(G3938&lt;&gt;"",H3938&lt;&gt;""), IF(SUMPRODUCT(($G$2:$G$5000=G3938)*($H$2:$H$5000=H3938))&gt;1,"CONFLICT: NI and Check-in Date Already in Use","Correct"), TRUE, "Correct")</f>
        <v/>
      </c>
    </row>
    <row r="3939" spans="1:22" s="14" customFormat="1" x14ac:dyDescent="0.5">
      <c r="A3939" s="10"/>
      <c r="B3939" s="11"/>
      <c r="C3939" s="10"/>
      <c r="D3939" s="10"/>
      <c r="E3939" s="10"/>
      <c r="F3939" s="12"/>
      <c r="G3939" s="10"/>
      <c r="H3939" s="12"/>
      <c r="I3939" s="12"/>
      <c r="J3939" s="13"/>
      <c r="K3939" s="10"/>
      <c r="L3939" s="15" t="str">
        <f ca="1">IF(ISBLANK(F3939), "", DATEDIF(Tenants[[#This Row],[DateOfBirth]],TODAY(),"Y"))</f>
        <v/>
      </c>
      <c r="M3939" s="10"/>
      <c r="N3939" s="10"/>
      <c r="O3939" s="10"/>
      <c r="P3939" s="10"/>
      <c r="Q3939" s="10"/>
      <c r="R3939" s="10"/>
      <c r="S3939" s="10"/>
      <c r="T3939" s="10"/>
      <c r="U3939" s="16" t="str">
        <f t="shared" si="62"/>
        <v/>
      </c>
      <c r="V3939" s="16" t="str" cm="1">
        <f t="array" ref="V3939">_xlfn.IFS(AND(ISBLANK(A3939), OR(B3939&lt;&gt;"",C3939&lt;&gt;"",E3939&lt;&gt;"",F3939&lt;&gt;"",G3939&lt;&gt;"",H3939&lt;&gt;"",J3939&lt;&gt;"",K3939&lt;&gt;"",M3939&lt;&gt;"",N3939&lt;&gt;"",O3939&lt;&gt;"",P3939&lt;&gt;"",Q3939&lt;&gt;"",R3939&lt;&gt;"",S3939&lt;&gt;"",T3939&lt;&gt;"",)), "Address Empty", ISBLANK(A3939), "", ISBLANK(B3939), "Room Number Empty", ISBLANK(C3939), "First Name Empty", ISBLANK(E3939), "Last Name Empty", ISBLANK(F3939), "Date of Birth Empty", ISBLANK(G3939), "NI Number Empty", ISBLANK(H3939), "Check In Date Empty", ISBLANK(J3939), "HB Claim Ref Number Empty", ISBLANK(K3939), "Referral Agency Empty", ISBLANK(M3939), "Gender Empty", ISBLANK(N3939), "Religion Empty", ISBLANK(O3939), "Ethnicity Empty", ISBLANK(P3939), "Nationality Empty", ISBLANK(Q3939), "Disability Empty", ISBLANK(R3939), "Sexual Orientation Empty", ISBLANK(S3939), "Language Empty", ISBLANK(T3939), "Risk Assessment Empty", AND(G3939&lt;&gt;"",H3939&lt;&gt;""), IF(SUMPRODUCT(($G$2:$G$5000=G3939)*($H$2:$H$5000=H3939))&gt;1,"CONFLICT: NI and Check-in Date Already in Use","Correct"), TRUE, "Correct")</f>
        <v/>
      </c>
    </row>
    <row r="3940" spans="1:22" s="14" customFormat="1" x14ac:dyDescent="0.5">
      <c r="A3940" s="10"/>
      <c r="B3940" s="11"/>
      <c r="C3940" s="10"/>
      <c r="D3940" s="10"/>
      <c r="E3940" s="10"/>
      <c r="F3940" s="12"/>
      <c r="G3940" s="10"/>
      <c r="H3940" s="12"/>
      <c r="I3940" s="12"/>
      <c r="J3940" s="13"/>
      <c r="K3940" s="10"/>
      <c r="L3940" s="15" t="str">
        <f ca="1">IF(ISBLANK(F3940), "", DATEDIF(Tenants[[#This Row],[DateOfBirth]],TODAY(),"Y"))</f>
        <v/>
      </c>
      <c r="M3940" s="10"/>
      <c r="N3940" s="10"/>
      <c r="O3940" s="10"/>
      <c r="P3940" s="10"/>
      <c r="Q3940" s="10"/>
      <c r="R3940" s="10"/>
      <c r="S3940" s="10"/>
      <c r="T3940" s="10"/>
      <c r="U3940" s="16" t="str">
        <f t="shared" si="62"/>
        <v/>
      </c>
      <c r="V3940" s="16" t="str" cm="1">
        <f t="array" ref="V3940">_xlfn.IFS(AND(ISBLANK(A3940), OR(B3940&lt;&gt;"",C3940&lt;&gt;"",E3940&lt;&gt;"",F3940&lt;&gt;"",G3940&lt;&gt;"",H3940&lt;&gt;"",J3940&lt;&gt;"",K3940&lt;&gt;"",M3940&lt;&gt;"",N3940&lt;&gt;"",O3940&lt;&gt;"",P3940&lt;&gt;"",Q3940&lt;&gt;"",R3940&lt;&gt;"",S3940&lt;&gt;"",T3940&lt;&gt;"",)), "Address Empty", ISBLANK(A3940), "", ISBLANK(B3940), "Room Number Empty", ISBLANK(C3940), "First Name Empty", ISBLANK(E3940), "Last Name Empty", ISBLANK(F3940), "Date of Birth Empty", ISBLANK(G3940), "NI Number Empty", ISBLANK(H3940), "Check In Date Empty", ISBLANK(J3940), "HB Claim Ref Number Empty", ISBLANK(K3940), "Referral Agency Empty", ISBLANK(M3940), "Gender Empty", ISBLANK(N3940), "Religion Empty", ISBLANK(O3940), "Ethnicity Empty", ISBLANK(P3940), "Nationality Empty", ISBLANK(Q3940), "Disability Empty", ISBLANK(R3940), "Sexual Orientation Empty", ISBLANK(S3940), "Language Empty", ISBLANK(T3940), "Risk Assessment Empty", AND(G3940&lt;&gt;"",H3940&lt;&gt;""), IF(SUMPRODUCT(($G$2:$G$5000=G3940)*($H$2:$H$5000=H3940))&gt;1,"CONFLICT: NI and Check-in Date Already in Use","Correct"), TRUE, "Correct")</f>
        <v/>
      </c>
    </row>
    <row r="3941" spans="1:22" s="14" customFormat="1" x14ac:dyDescent="0.5">
      <c r="A3941" s="10"/>
      <c r="B3941" s="11"/>
      <c r="C3941" s="10"/>
      <c r="D3941" s="10"/>
      <c r="E3941" s="10"/>
      <c r="F3941" s="12"/>
      <c r="G3941" s="10"/>
      <c r="H3941" s="12"/>
      <c r="I3941" s="12"/>
      <c r="J3941" s="13"/>
      <c r="K3941" s="10"/>
      <c r="L3941" s="15" t="str">
        <f ca="1">IF(ISBLANK(F3941), "", DATEDIF(Tenants[[#This Row],[DateOfBirth]],TODAY(),"Y"))</f>
        <v/>
      </c>
      <c r="M3941" s="10"/>
      <c r="N3941" s="10"/>
      <c r="O3941" s="10"/>
      <c r="P3941" s="10"/>
      <c r="Q3941" s="10"/>
      <c r="R3941" s="10"/>
      <c r="S3941" s="10"/>
      <c r="T3941" s="10"/>
      <c r="U3941" s="16" t="str">
        <f t="shared" si="62"/>
        <v/>
      </c>
      <c r="V3941" s="16" t="str" cm="1">
        <f t="array" ref="V3941">_xlfn.IFS(AND(ISBLANK(A3941), OR(B3941&lt;&gt;"",C3941&lt;&gt;"",E3941&lt;&gt;"",F3941&lt;&gt;"",G3941&lt;&gt;"",H3941&lt;&gt;"",J3941&lt;&gt;"",K3941&lt;&gt;"",M3941&lt;&gt;"",N3941&lt;&gt;"",O3941&lt;&gt;"",P3941&lt;&gt;"",Q3941&lt;&gt;"",R3941&lt;&gt;"",S3941&lt;&gt;"",T3941&lt;&gt;"",)), "Address Empty", ISBLANK(A3941), "", ISBLANK(B3941), "Room Number Empty", ISBLANK(C3941), "First Name Empty", ISBLANK(E3941), "Last Name Empty", ISBLANK(F3941), "Date of Birth Empty", ISBLANK(G3941), "NI Number Empty", ISBLANK(H3941), "Check In Date Empty", ISBLANK(J3941), "HB Claim Ref Number Empty", ISBLANK(K3941), "Referral Agency Empty", ISBLANK(M3941), "Gender Empty", ISBLANK(N3941), "Religion Empty", ISBLANK(O3941), "Ethnicity Empty", ISBLANK(P3941), "Nationality Empty", ISBLANK(Q3941), "Disability Empty", ISBLANK(R3941), "Sexual Orientation Empty", ISBLANK(S3941), "Language Empty", ISBLANK(T3941), "Risk Assessment Empty", AND(G3941&lt;&gt;"",H3941&lt;&gt;""), IF(SUMPRODUCT(($G$2:$G$5000=G3941)*($H$2:$H$5000=H3941))&gt;1,"CONFLICT: NI and Check-in Date Already in Use","Correct"), TRUE, "Correct")</f>
        <v/>
      </c>
    </row>
    <row r="3942" spans="1:22" s="14" customFormat="1" x14ac:dyDescent="0.5">
      <c r="A3942" s="10"/>
      <c r="B3942" s="11"/>
      <c r="C3942" s="10"/>
      <c r="D3942" s="10"/>
      <c r="E3942" s="10"/>
      <c r="F3942" s="12"/>
      <c r="G3942" s="10"/>
      <c r="H3942" s="12"/>
      <c r="I3942" s="12"/>
      <c r="J3942" s="13"/>
      <c r="K3942" s="10"/>
      <c r="L3942" s="15" t="str">
        <f ca="1">IF(ISBLANK(F3942), "", DATEDIF(Tenants[[#This Row],[DateOfBirth]],TODAY(),"Y"))</f>
        <v/>
      </c>
      <c r="M3942" s="10"/>
      <c r="N3942" s="10"/>
      <c r="O3942" s="10"/>
      <c r="P3942" s="10"/>
      <c r="Q3942" s="10"/>
      <c r="R3942" s="10"/>
      <c r="S3942" s="10"/>
      <c r="T3942" s="10"/>
      <c r="U3942" s="16" t="str">
        <f t="shared" si="62"/>
        <v/>
      </c>
      <c r="V3942" s="16" t="str" cm="1">
        <f t="array" ref="V3942">_xlfn.IFS(AND(ISBLANK(A3942), OR(B3942&lt;&gt;"",C3942&lt;&gt;"",E3942&lt;&gt;"",F3942&lt;&gt;"",G3942&lt;&gt;"",H3942&lt;&gt;"",J3942&lt;&gt;"",K3942&lt;&gt;"",M3942&lt;&gt;"",N3942&lt;&gt;"",O3942&lt;&gt;"",P3942&lt;&gt;"",Q3942&lt;&gt;"",R3942&lt;&gt;"",S3942&lt;&gt;"",T3942&lt;&gt;"",)), "Address Empty", ISBLANK(A3942), "", ISBLANK(B3942), "Room Number Empty", ISBLANK(C3942), "First Name Empty", ISBLANK(E3942), "Last Name Empty", ISBLANK(F3942), "Date of Birth Empty", ISBLANK(G3942), "NI Number Empty", ISBLANK(H3942), "Check In Date Empty", ISBLANK(J3942), "HB Claim Ref Number Empty", ISBLANK(K3942), "Referral Agency Empty", ISBLANK(M3942), "Gender Empty", ISBLANK(N3942), "Religion Empty", ISBLANK(O3942), "Ethnicity Empty", ISBLANK(P3942), "Nationality Empty", ISBLANK(Q3942), "Disability Empty", ISBLANK(R3942), "Sexual Orientation Empty", ISBLANK(S3942), "Language Empty", ISBLANK(T3942), "Risk Assessment Empty", AND(G3942&lt;&gt;"",H3942&lt;&gt;""), IF(SUMPRODUCT(($G$2:$G$5000=G3942)*($H$2:$H$5000=H3942))&gt;1,"CONFLICT: NI and Check-in Date Already in Use","Correct"), TRUE, "Correct")</f>
        <v/>
      </c>
    </row>
    <row r="3943" spans="1:22" s="14" customFormat="1" x14ac:dyDescent="0.5">
      <c r="A3943" s="10"/>
      <c r="B3943" s="11"/>
      <c r="C3943" s="10"/>
      <c r="D3943" s="10"/>
      <c r="E3943" s="10"/>
      <c r="F3943" s="12"/>
      <c r="G3943" s="10"/>
      <c r="H3943" s="12"/>
      <c r="I3943" s="12"/>
      <c r="J3943" s="13"/>
      <c r="K3943" s="10"/>
      <c r="L3943" s="15" t="str">
        <f ca="1">IF(ISBLANK(F3943), "", DATEDIF(Tenants[[#This Row],[DateOfBirth]],TODAY(),"Y"))</f>
        <v/>
      </c>
      <c r="M3943" s="10"/>
      <c r="N3943" s="10"/>
      <c r="O3943" s="10"/>
      <c r="P3943" s="10"/>
      <c r="Q3943" s="10"/>
      <c r="R3943" s="10"/>
      <c r="S3943" s="10"/>
      <c r="T3943" s="10"/>
      <c r="U3943" s="16" t="str">
        <f t="shared" si="62"/>
        <v/>
      </c>
      <c r="V3943" s="16" t="str" cm="1">
        <f t="array" ref="V3943">_xlfn.IFS(AND(ISBLANK(A3943), OR(B3943&lt;&gt;"",C3943&lt;&gt;"",E3943&lt;&gt;"",F3943&lt;&gt;"",G3943&lt;&gt;"",H3943&lt;&gt;"",J3943&lt;&gt;"",K3943&lt;&gt;"",M3943&lt;&gt;"",N3943&lt;&gt;"",O3943&lt;&gt;"",P3943&lt;&gt;"",Q3943&lt;&gt;"",R3943&lt;&gt;"",S3943&lt;&gt;"",T3943&lt;&gt;"",)), "Address Empty", ISBLANK(A3943), "", ISBLANK(B3943), "Room Number Empty", ISBLANK(C3943), "First Name Empty", ISBLANK(E3943), "Last Name Empty", ISBLANK(F3943), "Date of Birth Empty", ISBLANK(G3943), "NI Number Empty", ISBLANK(H3943), "Check In Date Empty", ISBLANK(J3943), "HB Claim Ref Number Empty", ISBLANK(K3943), "Referral Agency Empty", ISBLANK(M3943), "Gender Empty", ISBLANK(N3943), "Religion Empty", ISBLANK(O3943), "Ethnicity Empty", ISBLANK(P3943), "Nationality Empty", ISBLANK(Q3943), "Disability Empty", ISBLANK(R3943), "Sexual Orientation Empty", ISBLANK(S3943), "Language Empty", ISBLANK(T3943), "Risk Assessment Empty", AND(G3943&lt;&gt;"",H3943&lt;&gt;""), IF(SUMPRODUCT(($G$2:$G$5000=G3943)*($H$2:$H$5000=H3943))&gt;1,"CONFLICT: NI and Check-in Date Already in Use","Correct"), TRUE, "Correct")</f>
        <v/>
      </c>
    </row>
    <row r="3944" spans="1:22" s="14" customFormat="1" x14ac:dyDescent="0.5">
      <c r="A3944" s="10"/>
      <c r="B3944" s="11"/>
      <c r="C3944" s="10"/>
      <c r="D3944" s="10"/>
      <c r="E3944" s="10"/>
      <c r="F3944" s="12"/>
      <c r="G3944" s="10"/>
      <c r="H3944" s="12"/>
      <c r="I3944" s="12"/>
      <c r="J3944" s="13"/>
      <c r="K3944" s="10"/>
      <c r="L3944" s="15" t="str">
        <f ca="1">IF(ISBLANK(F3944), "", DATEDIF(Tenants[[#This Row],[DateOfBirth]],TODAY(),"Y"))</f>
        <v/>
      </c>
      <c r="M3944" s="10"/>
      <c r="N3944" s="10"/>
      <c r="O3944" s="10"/>
      <c r="P3944" s="10"/>
      <c r="Q3944" s="10"/>
      <c r="R3944" s="10"/>
      <c r="S3944" s="10"/>
      <c r="T3944" s="10"/>
      <c r="U3944" s="16" t="str">
        <f t="shared" si="62"/>
        <v/>
      </c>
      <c r="V3944" s="16" t="str" cm="1">
        <f t="array" ref="V3944">_xlfn.IFS(AND(ISBLANK(A3944), OR(B3944&lt;&gt;"",C3944&lt;&gt;"",E3944&lt;&gt;"",F3944&lt;&gt;"",G3944&lt;&gt;"",H3944&lt;&gt;"",J3944&lt;&gt;"",K3944&lt;&gt;"",M3944&lt;&gt;"",N3944&lt;&gt;"",O3944&lt;&gt;"",P3944&lt;&gt;"",Q3944&lt;&gt;"",R3944&lt;&gt;"",S3944&lt;&gt;"",T3944&lt;&gt;"",)), "Address Empty", ISBLANK(A3944), "", ISBLANK(B3944), "Room Number Empty", ISBLANK(C3944), "First Name Empty", ISBLANK(E3944), "Last Name Empty", ISBLANK(F3944), "Date of Birth Empty", ISBLANK(G3944), "NI Number Empty", ISBLANK(H3944), "Check In Date Empty", ISBLANK(J3944), "HB Claim Ref Number Empty", ISBLANK(K3944), "Referral Agency Empty", ISBLANK(M3944), "Gender Empty", ISBLANK(N3944), "Religion Empty", ISBLANK(O3944), "Ethnicity Empty", ISBLANK(P3944), "Nationality Empty", ISBLANK(Q3944), "Disability Empty", ISBLANK(R3944), "Sexual Orientation Empty", ISBLANK(S3944), "Language Empty", ISBLANK(T3944), "Risk Assessment Empty", AND(G3944&lt;&gt;"",H3944&lt;&gt;""), IF(SUMPRODUCT(($G$2:$G$5000=G3944)*($H$2:$H$5000=H3944))&gt;1,"CONFLICT: NI and Check-in Date Already in Use","Correct"), TRUE, "Correct")</f>
        <v/>
      </c>
    </row>
    <row r="3945" spans="1:22" s="14" customFormat="1" x14ac:dyDescent="0.5">
      <c r="A3945" s="10"/>
      <c r="B3945" s="11"/>
      <c r="C3945" s="10"/>
      <c r="D3945" s="10"/>
      <c r="E3945" s="10"/>
      <c r="F3945" s="12"/>
      <c r="G3945" s="10"/>
      <c r="H3945" s="12"/>
      <c r="I3945" s="12"/>
      <c r="J3945" s="13"/>
      <c r="K3945" s="10"/>
      <c r="L3945" s="15" t="str">
        <f ca="1">IF(ISBLANK(F3945), "", DATEDIF(Tenants[[#This Row],[DateOfBirth]],TODAY(),"Y"))</f>
        <v/>
      </c>
      <c r="M3945" s="10"/>
      <c r="N3945" s="10"/>
      <c r="O3945" s="10"/>
      <c r="P3945" s="10"/>
      <c r="Q3945" s="10"/>
      <c r="R3945" s="10"/>
      <c r="S3945" s="10"/>
      <c r="T3945" s="10"/>
      <c r="U3945" s="16" t="str">
        <f t="shared" si="62"/>
        <v/>
      </c>
      <c r="V3945" s="16" t="str" cm="1">
        <f t="array" ref="V3945">_xlfn.IFS(AND(ISBLANK(A3945), OR(B3945&lt;&gt;"",C3945&lt;&gt;"",E3945&lt;&gt;"",F3945&lt;&gt;"",G3945&lt;&gt;"",H3945&lt;&gt;"",J3945&lt;&gt;"",K3945&lt;&gt;"",M3945&lt;&gt;"",N3945&lt;&gt;"",O3945&lt;&gt;"",P3945&lt;&gt;"",Q3945&lt;&gt;"",R3945&lt;&gt;"",S3945&lt;&gt;"",T3945&lt;&gt;"",)), "Address Empty", ISBLANK(A3945), "", ISBLANK(B3945), "Room Number Empty", ISBLANK(C3945), "First Name Empty", ISBLANK(E3945), "Last Name Empty", ISBLANK(F3945), "Date of Birth Empty", ISBLANK(G3945), "NI Number Empty", ISBLANK(H3945), "Check In Date Empty", ISBLANK(J3945), "HB Claim Ref Number Empty", ISBLANK(K3945), "Referral Agency Empty", ISBLANK(M3945), "Gender Empty", ISBLANK(N3945), "Religion Empty", ISBLANK(O3945), "Ethnicity Empty", ISBLANK(P3945), "Nationality Empty", ISBLANK(Q3945), "Disability Empty", ISBLANK(R3945), "Sexual Orientation Empty", ISBLANK(S3945), "Language Empty", ISBLANK(T3945), "Risk Assessment Empty", AND(G3945&lt;&gt;"",H3945&lt;&gt;""), IF(SUMPRODUCT(($G$2:$G$5000=G3945)*($H$2:$H$5000=H3945))&gt;1,"CONFLICT: NI and Check-in Date Already in Use","Correct"), TRUE, "Correct")</f>
        <v/>
      </c>
    </row>
    <row r="3946" spans="1:22" s="14" customFormat="1" x14ac:dyDescent="0.5">
      <c r="A3946" s="10"/>
      <c r="B3946" s="11"/>
      <c r="C3946" s="10"/>
      <c r="D3946" s="10"/>
      <c r="E3946" s="10"/>
      <c r="F3946" s="12"/>
      <c r="G3946" s="10"/>
      <c r="H3946" s="12"/>
      <c r="I3946" s="12"/>
      <c r="J3946" s="13"/>
      <c r="K3946" s="10"/>
      <c r="L3946" s="15" t="str">
        <f ca="1">IF(ISBLANK(F3946), "", DATEDIF(Tenants[[#This Row],[DateOfBirth]],TODAY(),"Y"))</f>
        <v/>
      </c>
      <c r="M3946" s="10"/>
      <c r="N3946" s="10"/>
      <c r="O3946" s="10"/>
      <c r="P3946" s="10"/>
      <c r="Q3946" s="10"/>
      <c r="R3946" s="10"/>
      <c r="S3946" s="10"/>
      <c r="T3946" s="10"/>
      <c r="U3946" s="16" t="str">
        <f t="shared" si="62"/>
        <v/>
      </c>
      <c r="V3946" s="16" t="str" cm="1">
        <f t="array" ref="V3946">_xlfn.IFS(AND(ISBLANK(A3946), OR(B3946&lt;&gt;"",C3946&lt;&gt;"",E3946&lt;&gt;"",F3946&lt;&gt;"",G3946&lt;&gt;"",H3946&lt;&gt;"",J3946&lt;&gt;"",K3946&lt;&gt;"",M3946&lt;&gt;"",N3946&lt;&gt;"",O3946&lt;&gt;"",P3946&lt;&gt;"",Q3946&lt;&gt;"",R3946&lt;&gt;"",S3946&lt;&gt;"",T3946&lt;&gt;"",)), "Address Empty", ISBLANK(A3946), "", ISBLANK(B3946), "Room Number Empty", ISBLANK(C3946), "First Name Empty", ISBLANK(E3946), "Last Name Empty", ISBLANK(F3946), "Date of Birth Empty", ISBLANK(G3946), "NI Number Empty", ISBLANK(H3946), "Check In Date Empty", ISBLANK(J3946), "HB Claim Ref Number Empty", ISBLANK(K3946), "Referral Agency Empty", ISBLANK(M3946), "Gender Empty", ISBLANK(N3946), "Religion Empty", ISBLANK(O3946), "Ethnicity Empty", ISBLANK(P3946), "Nationality Empty", ISBLANK(Q3946), "Disability Empty", ISBLANK(R3946), "Sexual Orientation Empty", ISBLANK(S3946), "Language Empty", ISBLANK(T3946), "Risk Assessment Empty", AND(G3946&lt;&gt;"",H3946&lt;&gt;""), IF(SUMPRODUCT(($G$2:$G$5000=G3946)*($H$2:$H$5000=H3946))&gt;1,"CONFLICT: NI and Check-in Date Already in Use","Correct"), TRUE, "Correct")</f>
        <v/>
      </c>
    </row>
    <row r="3947" spans="1:22" s="14" customFormat="1" x14ac:dyDescent="0.5">
      <c r="A3947" s="10"/>
      <c r="B3947" s="11"/>
      <c r="C3947" s="10"/>
      <c r="D3947" s="10"/>
      <c r="E3947" s="10"/>
      <c r="F3947" s="12"/>
      <c r="G3947" s="10"/>
      <c r="H3947" s="12"/>
      <c r="I3947" s="12"/>
      <c r="J3947" s="13"/>
      <c r="K3947" s="10"/>
      <c r="L3947" s="15" t="str">
        <f ca="1">IF(ISBLANK(F3947), "", DATEDIF(Tenants[[#This Row],[DateOfBirth]],TODAY(),"Y"))</f>
        <v/>
      </c>
      <c r="M3947" s="10"/>
      <c r="N3947" s="10"/>
      <c r="O3947" s="10"/>
      <c r="P3947" s="10"/>
      <c r="Q3947" s="10"/>
      <c r="R3947" s="10"/>
      <c r="S3947" s="10"/>
      <c r="T3947" s="10"/>
      <c r="U3947" s="16" t="str">
        <f t="shared" si="62"/>
        <v/>
      </c>
      <c r="V3947" s="16" t="str" cm="1">
        <f t="array" ref="V3947">_xlfn.IFS(AND(ISBLANK(A3947), OR(B3947&lt;&gt;"",C3947&lt;&gt;"",E3947&lt;&gt;"",F3947&lt;&gt;"",G3947&lt;&gt;"",H3947&lt;&gt;"",J3947&lt;&gt;"",K3947&lt;&gt;"",M3947&lt;&gt;"",N3947&lt;&gt;"",O3947&lt;&gt;"",P3947&lt;&gt;"",Q3947&lt;&gt;"",R3947&lt;&gt;"",S3947&lt;&gt;"",T3947&lt;&gt;"",)), "Address Empty", ISBLANK(A3947), "", ISBLANK(B3947), "Room Number Empty", ISBLANK(C3947), "First Name Empty", ISBLANK(E3947), "Last Name Empty", ISBLANK(F3947), "Date of Birth Empty", ISBLANK(G3947), "NI Number Empty", ISBLANK(H3947), "Check In Date Empty", ISBLANK(J3947), "HB Claim Ref Number Empty", ISBLANK(K3947), "Referral Agency Empty", ISBLANK(M3947), "Gender Empty", ISBLANK(N3947), "Religion Empty", ISBLANK(O3947), "Ethnicity Empty", ISBLANK(P3947), "Nationality Empty", ISBLANK(Q3947), "Disability Empty", ISBLANK(R3947), "Sexual Orientation Empty", ISBLANK(S3947), "Language Empty", ISBLANK(T3947), "Risk Assessment Empty", AND(G3947&lt;&gt;"",H3947&lt;&gt;""), IF(SUMPRODUCT(($G$2:$G$5000=G3947)*($H$2:$H$5000=H3947))&gt;1,"CONFLICT: NI and Check-in Date Already in Use","Correct"), TRUE, "Correct")</f>
        <v/>
      </c>
    </row>
    <row r="3948" spans="1:22" s="14" customFormat="1" x14ac:dyDescent="0.5">
      <c r="A3948" s="10"/>
      <c r="B3948" s="11"/>
      <c r="C3948" s="10"/>
      <c r="D3948" s="10"/>
      <c r="E3948" s="10"/>
      <c r="F3948" s="12"/>
      <c r="G3948" s="10"/>
      <c r="H3948" s="12"/>
      <c r="I3948" s="12"/>
      <c r="J3948" s="13"/>
      <c r="K3948" s="10"/>
      <c r="L3948" s="15" t="str">
        <f ca="1">IF(ISBLANK(F3948), "", DATEDIF(Tenants[[#This Row],[DateOfBirth]],TODAY(),"Y"))</f>
        <v/>
      </c>
      <c r="M3948" s="10"/>
      <c r="N3948" s="10"/>
      <c r="O3948" s="10"/>
      <c r="P3948" s="10"/>
      <c r="Q3948" s="10"/>
      <c r="R3948" s="10"/>
      <c r="S3948" s="10"/>
      <c r="T3948" s="10"/>
      <c r="U3948" s="16" t="str">
        <f t="shared" ref="U3948:U4011" si="63">IF(AND(ISBLANK(H3948),ISBLANK(I3948)),"",IF(ISBLANK(I3948),"ONGOING",DATEDIF(H3948,I3948,"Y")&amp;" YEAR(S) "&amp;DATEDIF(H3948,I3948,"YM")&amp;" MONTH(S)"))</f>
        <v/>
      </c>
      <c r="V3948" s="16" t="str" cm="1">
        <f t="array" ref="V3948">_xlfn.IFS(AND(ISBLANK(A3948), OR(B3948&lt;&gt;"",C3948&lt;&gt;"",E3948&lt;&gt;"",F3948&lt;&gt;"",G3948&lt;&gt;"",H3948&lt;&gt;"",J3948&lt;&gt;"",K3948&lt;&gt;"",M3948&lt;&gt;"",N3948&lt;&gt;"",O3948&lt;&gt;"",P3948&lt;&gt;"",Q3948&lt;&gt;"",R3948&lt;&gt;"",S3948&lt;&gt;"",T3948&lt;&gt;"",)), "Address Empty", ISBLANK(A3948), "", ISBLANK(B3948), "Room Number Empty", ISBLANK(C3948), "First Name Empty", ISBLANK(E3948), "Last Name Empty", ISBLANK(F3948), "Date of Birth Empty", ISBLANK(G3948), "NI Number Empty", ISBLANK(H3948), "Check In Date Empty", ISBLANK(J3948), "HB Claim Ref Number Empty", ISBLANK(K3948), "Referral Agency Empty", ISBLANK(M3948), "Gender Empty", ISBLANK(N3948), "Religion Empty", ISBLANK(O3948), "Ethnicity Empty", ISBLANK(P3948), "Nationality Empty", ISBLANK(Q3948), "Disability Empty", ISBLANK(R3948), "Sexual Orientation Empty", ISBLANK(S3948), "Language Empty", ISBLANK(T3948), "Risk Assessment Empty", AND(G3948&lt;&gt;"",H3948&lt;&gt;""), IF(SUMPRODUCT(($G$2:$G$5000=G3948)*($H$2:$H$5000=H3948))&gt;1,"CONFLICT: NI and Check-in Date Already in Use","Correct"), TRUE, "Correct")</f>
        <v/>
      </c>
    </row>
    <row r="3949" spans="1:22" s="14" customFormat="1" x14ac:dyDescent="0.5">
      <c r="A3949" s="10"/>
      <c r="B3949" s="11"/>
      <c r="C3949" s="10"/>
      <c r="D3949" s="10"/>
      <c r="E3949" s="10"/>
      <c r="F3949" s="12"/>
      <c r="G3949" s="10"/>
      <c r="H3949" s="12"/>
      <c r="I3949" s="12"/>
      <c r="J3949" s="13"/>
      <c r="K3949" s="10"/>
      <c r="L3949" s="15" t="str">
        <f ca="1">IF(ISBLANK(F3949), "", DATEDIF(Tenants[[#This Row],[DateOfBirth]],TODAY(),"Y"))</f>
        <v/>
      </c>
      <c r="M3949" s="10"/>
      <c r="N3949" s="10"/>
      <c r="O3949" s="10"/>
      <c r="P3949" s="10"/>
      <c r="Q3949" s="10"/>
      <c r="R3949" s="10"/>
      <c r="S3949" s="10"/>
      <c r="T3949" s="10"/>
      <c r="U3949" s="16" t="str">
        <f t="shared" si="63"/>
        <v/>
      </c>
      <c r="V3949" s="16" t="str" cm="1">
        <f t="array" ref="V3949">_xlfn.IFS(AND(ISBLANK(A3949), OR(B3949&lt;&gt;"",C3949&lt;&gt;"",E3949&lt;&gt;"",F3949&lt;&gt;"",G3949&lt;&gt;"",H3949&lt;&gt;"",J3949&lt;&gt;"",K3949&lt;&gt;"",M3949&lt;&gt;"",N3949&lt;&gt;"",O3949&lt;&gt;"",P3949&lt;&gt;"",Q3949&lt;&gt;"",R3949&lt;&gt;"",S3949&lt;&gt;"",T3949&lt;&gt;"",)), "Address Empty", ISBLANK(A3949), "", ISBLANK(B3949), "Room Number Empty", ISBLANK(C3949), "First Name Empty", ISBLANK(E3949), "Last Name Empty", ISBLANK(F3949), "Date of Birth Empty", ISBLANK(G3949), "NI Number Empty", ISBLANK(H3949), "Check In Date Empty", ISBLANK(J3949), "HB Claim Ref Number Empty", ISBLANK(K3949), "Referral Agency Empty", ISBLANK(M3949), "Gender Empty", ISBLANK(N3949), "Religion Empty", ISBLANK(O3949), "Ethnicity Empty", ISBLANK(P3949), "Nationality Empty", ISBLANK(Q3949), "Disability Empty", ISBLANK(R3949), "Sexual Orientation Empty", ISBLANK(S3949), "Language Empty", ISBLANK(T3949), "Risk Assessment Empty", AND(G3949&lt;&gt;"",H3949&lt;&gt;""), IF(SUMPRODUCT(($G$2:$G$5000=G3949)*($H$2:$H$5000=H3949))&gt;1,"CONFLICT: NI and Check-in Date Already in Use","Correct"), TRUE, "Correct")</f>
        <v/>
      </c>
    </row>
    <row r="3950" spans="1:22" s="14" customFormat="1" x14ac:dyDescent="0.5">
      <c r="A3950" s="10"/>
      <c r="B3950" s="11"/>
      <c r="C3950" s="10"/>
      <c r="D3950" s="10"/>
      <c r="E3950" s="10"/>
      <c r="F3950" s="12"/>
      <c r="G3950" s="10"/>
      <c r="H3950" s="12"/>
      <c r="I3950" s="12"/>
      <c r="J3950" s="13"/>
      <c r="K3950" s="10"/>
      <c r="L3950" s="15" t="str">
        <f ca="1">IF(ISBLANK(F3950), "", DATEDIF(Tenants[[#This Row],[DateOfBirth]],TODAY(),"Y"))</f>
        <v/>
      </c>
      <c r="M3950" s="10"/>
      <c r="N3950" s="10"/>
      <c r="O3950" s="10"/>
      <c r="P3950" s="10"/>
      <c r="Q3950" s="10"/>
      <c r="R3950" s="10"/>
      <c r="S3950" s="10"/>
      <c r="T3950" s="10"/>
      <c r="U3950" s="16" t="str">
        <f t="shared" si="63"/>
        <v/>
      </c>
      <c r="V3950" s="16" t="str" cm="1">
        <f t="array" ref="V3950">_xlfn.IFS(AND(ISBLANK(A3950), OR(B3950&lt;&gt;"",C3950&lt;&gt;"",E3950&lt;&gt;"",F3950&lt;&gt;"",G3950&lt;&gt;"",H3950&lt;&gt;"",J3950&lt;&gt;"",K3950&lt;&gt;"",M3950&lt;&gt;"",N3950&lt;&gt;"",O3950&lt;&gt;"",P3950&lt;&gt;"",Q3950&lt;&gt;"",R3950&lt;&gt;"",S3950&lt;&gt;"",T3950&lt;&gt;"",)), "Address Empty", ISBLANK(A3950), "", ISBLANK(B3950), "Room Number Empty", ISBLANK(C3950), "First Name Empty", ISBLANK(E3950), "Last Name Empty", ISBLANK(F3950), "Date of Birth Empty", ISBLANK(G3950), "NI Number Empty", ISBLANK(H3950), "Check In Date Empty", ISBLANK(J3950), "HB Claim Ref Number Empty", ISBLANK(K3950), "Referral Agency Empty", ISBLANK(M3950), "Gender Empty", ISBLANK(N3950), "Religion Empty", ISBLANK(O3950), "Ethnicity Empty", ISBLANK(P3950), "Nationality Empty", ISBLANK(Q3950), "Disability Empty", ISBLANK(R3950), "Sexual Orientation Empty", ISBLANK(S3950), "Language Empty", ISBLANK(T3950), "Risk Assessment Empty", AND(G3950&lt;&gt;"",H3950&lt;&gt;""), IF(SUMPRODUCT(($G$2:$G$5000=G3950)*($H$2:$H$5000=H3950))&gt;1,"CONFLICT: NI and Check-in Date Already in Use","Correct"), TRUE, "Correct")</f>
        <v/>
      </c>
    </row>
    <row r="3951" spans="1:22" s="14" customFormat="1" x14ac:dyDescent="0.5">
      <c r="A3951" s="10"/>
      <c r="B3951" s="11"/>
      <c r="C3951" s="10"/>
      <c r="D3951" s="10"/>
      <c r="E3951" s="10"/>
      <c r="F3951" s="12"/>
      <c r="G3951" s="10"/>
      <c r="H3951" s="12"/>
      <c r="I3951" s="12"/>
      <c r="J3951" s="13"/>
      <c r="K3951" s="10"/>
      <c r="L3951" s="15" t="str">
        <f ca="1">IF(ISBLANK(F3951), "", DATEDIF(Tenants[[#This Row],[DateOfBirth]],TODAY(),"Y"))</f>
        <v/>
      </c>
      <c r="M3951" s="10"/>
      <c r="N3951" s="10"/>
      <c r="O3951" s="10"/>
      <c r="P3951" s="10"/>
      <c r="Q3951" s="10"/>
      <c r="R3951" s="10"/>
      <c r="S3951" s="10"/>
      <c r="T3951" s="10"/>
      <c r="U3951" s="16" t="str">
        <f t="shared" si="63"/>
        <v/>
      </c>
      <c r="V3951" s="16" t="str" cm="1">
        <f t="array" ref="V3951">_xlfn.IFS(AND(ISBLANK(A3951), OR(B3951&lt;&gt;"",C3951&lt;&gt;"",E3951&lt;&gt;"",F3951&lt;&gt;"",G3951&lt;&gt;"",H3951&lt;&gt;"",J3951&lt;&gt;"",K3951&lt;&gt;"",M3951&lt;&gt;"",N3951&lt;&gt;"",O3951&lt;&gt;"",P3951&lt;&gt;"",Q3951&lt;&gt;"",R3951&lt;&gt;"",S3951&lt;&gt;"",T3951&lt;&gt;"",)), "Address Empty", ISBLANK(A3951), "", ISBLANK(B3951), "Room Number Empty", ISBLANK(C3951), "First Name Empty", ISBLANK(E3951), "Last Name Empty", ISBLANK(F3951), "Date of Birth Empty", ISBLANK(G3951), "NI Number Empty", ISBLANK(H3951), "Check In Date Empty", ISBLANK(J3951), "HB Claim Ref Number Empty", ISBLANK(K3951), "Referral Agency Empty", ISBLANK(M3951), "Gender Empty", ISBLANK(N3951), "Religion Empty", ISBLANK(O3951), "Ethnicity Empty", ISBLANK(P3951), "Nationality Empty", ISBLANK(Q3951), "Disability Empty", ISBLANK(R3951), "Sexual Orientation Empty", ISBLANK(S3951), "Language Empty", ISBLANK(T3951), "Risk Assessment Empty", AND(G3951&lt;&gt;"",H3951&lt;&gt;""), IF(SUMPRODUCT(($G$2:$G$5000=G3951)*($H$2:$H$5000=H3951))&gt;1,"CONFLICT: NI and Check-in Date Already in Use","Correct"), TRUE, "Correct")</f>
        <v/>
      </c>
    </row>
    <row r="3952" spans="1:22" s="14" customFormat="1" x14ac:dyDescent="0.5">
      <c r="A3952" s="10"/>
      <c r="B3952" s="11"/>
      <c r="C3952" s="10"/>
      <c r="D3952" s="10"/>
      <c r="E3952" s="10"/>
      <c r="F3952" s="12"/>
      <c r="G3952" s="10"/>
      <c r="H3952" s="12"/>
      <c r="I3952" s="12"/>
      <c r="J3952" s="13"/>
      <c r="K3952" s="10"/>
      <c r="L3952" s="15" t="str">
        <f ca="1">IF(ISBLANK(F3952), "", DATEDIF(Tenants[[#This Row],[DateOfBirth]],TODAY(),"Y"))</f>
        <v/>
      </c>
      <c r="M3952" s="10"/>
      <c r="N3952" s="10"/>
      <c r="O3952" s="10"/>
      <c r="P3952" s="10"/>
      <c r="Q3952" s="10"/>
      <c r="R3952" s="10"/>
      <c r="S3952" s="10"/>
      <c r="T3952" s="10"/>
      <c r="U3952" s="16" t="str">
        <f t="shared" si="63"/>
        <v/>
      </c>
      <c r="V3952" s="16" t="str" cm="1">
        <f t="array" ref="V3952">_xlfn.IFS(AND(ISBLANK(A3952), OR(B3952&lt;&gt;"",C3952&lt;&gt;"",E3952&lt;&gt;"",F3952&lt;&gt;"",G3952&lt;&gt;"",H3952&lt;&gt;"",J3952&lt;&gt;"",K3952&lt;&gt;"",M3952&lt;&gt;"",N3952&lt;&gt;"",O3952&lt;&gt;"",P3952&lt;&gt;"",Q3952&lt;&gt;"",R3952&lt;&gt;"",S3952&lt;&gt;"",T3952&lt;&gt;"",)), "Address Empty", ISBLANK(A3952), "", ISBLANK(B3952), "Room Number Empty", ISBLANK(C3952), "First Name Empty", ISBLANK(E3952), "Last Name Empty", ISBLANK(F3952), "Date of Birth Empty", ISBLANK(G3952), "NI Number Empty", ISBLANK(H3952), "Check In Date Empty", ISBLANK(J3952), "HB Claim Ref Number Empty", ISBLANK(K3952), "Referral Agency Empty", ISBLANK(M3952), "Gender Empty", ISBLANK(N3952), "Religion Empty", ISBLANK(O3952), "Ethnicity Empty", ISBLANK(P3952), "Nationality Empty", ISBLANK(Q3952), "Disability Empty", ISBLANK(R3952), "Sexual Orientation Empty", ISBLANK(S3952), "Language Empty", ISBLANK(T3952), "Risk Assessment Empty", AND(G3952&lt;&gt;"",H3952&lt;&gt;""), IF(SUMPRODUCT(($G$2:$G$5000=G3952)*($H$2:$H$5000=H3952))&gt;1,"CONFLICT: NI and Check-in Date Already in Use","Correct"), TRUE, "Correct")</f>
        <v/>
      </c>
    </row>
    <row r="3953" spans="1:22" s="14" customFormat="1" x14ac:dyDescent="0.5">
      <c r="A3953" s="10"/>
      <c r="B3953" s="11"/>
      <c r="C3953" s="10"/>
      <c r="D3953" s="10"/>
      <c r="E3953" s="10"/>
      <c r="F3953" s="12"/>
      <c r="G3953" s="10"/>
      <c r="H3953" s="12"/>
      <c r="I3953" s="12"/>
      <c r="J3953" s="13"/>
      <c r="K3953" s="10"/>
      <c r="L3953" s="15" t="str">
        <f ca="1">IF(ISBLANK(F3953), "", DATEDIF(Tenants[[#This Row],[DateOfBirth]],TODAY(),"Y"))</f>
        <v/>
      </c>
      <c r="M3953" s="10"/>
      <c r="N3953" s="10"/>
      <c r="O3953" s="10"/>
      <c r="P3953" s="10"/>
      <c r="Q3953" s="10"/>
      <c r="R3953" s="10"/>
      <c r="S3953" s="10"/>
      <c r="T3953" s="10"/>
      <c r="U3953" s="16" t="str">
        <f t="shared" si="63"/>
        <v/>
      </c>
      <c r="V3953" s="16" t="str" cm="1">
        <f t="array" ref="V3953">_xlfn.IFS(AND(ISBLANK(A3953), OR(B3953&lt;&gt;"",C3953&lt;&gt;"",E3953&lt;&gt;"",F3953&lt;&gt;"",G3953&lt;&gt;"",H3953&lt;&gt;"",J3953&lt;&gt;"",K3953&lt;&gt;"",M3953&lt;&gt;"",N3953&lt;&gt;"",O3953&lt;&gt;"",P3953&lt;&gt;"",Q3953&lt;&gt;"",R3953&lt;&gt;"",S3953&lt;&gt;"",T3953&lt;&gt;"",)), "Address Empty", ISBLANK(A3953), "", ISBLANK(B3953), "Room Number Empty", ISBLANK(C3953), "First Name Empty", ISBLANK(E3953), "Last Name Empty", ISBLANK(F3953), "Date of Birth Empty", ISBLANK(G3953), "NI Number Empty", ISBLANK(H3953), "Check In Date Empty", ISBLANK(J3953), "HB Claim Ref Number Empty", ISBLANK(K3953), "Referral Agency Empty", ISBLANK(M3953), "Gender Empty", ISBLANK(N3953), "Religion Empty", ISBLANK(O3953), "Ethnicity Empty", ISBLANK(P3953), "Nationality Empty", ISBLANK(Q3953), "Disability Empty", ISBLANK(R3953), "Sexual Orientation Empty", ISBLANK(S3953), "Language Empty", ISBLANK(T3953), "Risk Assessment Empty", AND(G3953&lt;&gt;"",H3953&lt;&gt;""), IF(SUMPRODUCT(($G$2:$G$5000=G3953)*($H$2:$H$5000=H3953))&gt;1,"CONFLICT: NI and Check-in Date Already in Use","Correct"), TRUE, "Correct")</f>
        <v/>
      </c>
    </row>
    <row r="3954" spans="1:22" s="14" customFormat="1" x14ac:dyDescent="0.5">
      <c r="A3954" s="10"/>
      <c r="B3954" s="11"/>
      <c r="C3954" s="10"/>
      <c r="D3954" s="10"/>
      <c r="E3954" s="10"/>
      <c r="F3954" s="12"/>
      <c r="G3954" s="10"/>
      <c r="H3954" s="12"/>
      <c r="I3954" s="12"/>
      <c r="J3954" s="13"/>
      <c r="K3954" s="10"/>
      <c r="L3954" s="15" t="str">
        <f ca="1">IF(ISBLANK(F3954), "", DATEDIF(Tenants[[#This Row],[DateOfBirth]],TODAY(),"Y"))</f>
        <v/>
      </c>
      <c r="M3954" s="10"/>
      <c r="N3954" s="10"/>
      <c r="O3954" s="10"/>
      <c r="P3954" s="10"/>
      <c r="Q3954" s="10"/>
      <c r="R3954" s="10"/>
      <c r="S3954" s="10"/>
      <c r="T3954" s="10"/>
      <c r="U3954" s="16" t="str">
        <f t="shared" si="63"/>
        <v/>
      </c>
      <c r="V3954" s="16" t="str" cm="1">
        <f t="array" ref="V3954">_xlfn.IFS(AND(ISBLANK(A3954), OR(B3954&lt;&gt;"",C3954&lt;&gt;"",E3954&lt;&gt;"",F3954&lt;&gt;"",G3954&lt;&gt;"",H3954&lt;&gt;"",J3954&lt;&gt;"",K3954&lt;&gt;"",M3954&lt;&gt;"",N3954&lt;&gt;"",O3954&lt;&gt;"",P3954&lt;&gt;"",Q3954&lt;&gt;"",R3954&lt;&gt;"",S3954&lt;&gt;"",T3954&lt;&gt;"",)), "Address Empty", ISBLANK(A3954), "", ISBLANK(B3954), "Room Number Empty", ISBLANK(C3954), "First Name Empty", ISBLANK(E3954), "Last Name Empty", ISBLANK(F3954), "Date of Birth Empty", ISBLANK(G3954), "NI Number Empty", ISBLANK(H3954), "Check In Date Empty", ISBLANK(J3954), "HB Claim Ref Number Empty", ISBLANK(K3954), "Referral Agency Empty", ISBLANK(M3954), "Gender Empty", ISBLANK(N3954), "Religion Empty", ISBLANK(O3954), "Ethnicity Empty", ISBLANK(P3954), "Nationality Empty", ISBLANK(Q3954), "Disability Empty", ISBLANK(R3954), "Sexual Orientation Empty", ISBLANK(S3954), "Language Empty", ISBLANK(T3954), "Risk Assessment Empty", AND(G3954&lt;&gt;"",H3954&lt;&gt;""), IF(SUMPRODUCT(($G$2:$G$5000=G3954)*($H$2:$H$5000=H3954))&gt;1,"CONFLICT: NI and Check-in Date Already in Use","Correct"), TRUE, "Correct")</f>
        <v/>
      </c>
    </row>
    <row r="3955" spans="1:22" s="14" customFormat="1" x14ac:dyDescent="0.5">
      <c r="A3955" s="10"/>
      <c r="B3955" s="11"/>
      <c r="C3955" s="10"/>
      <c r="D3955" s="10"/>
      <c r="E3955" s="10"/>
      <c r="F3955" s="12"/>
      <c r="G3955" s="10"/>
      <c r="H3955" s="12"/>
      <c r="I3955" s="12"/>
      <c r="J3955" s="13"/>
      <c r="K3955" s="10"/>
      <c r="L3955" s="15" t="str">
        <f ca="1">IF(ISBLANK(F3955), "", DATEDIF(Tenants[[#This Row],[DateOfBirth]],TODAY(),"Y"))</f>
        <v/>
      </c>
      <c r="M3955" s="10"/>
      <c r="N3955" s="10"/>
      <c r="O3955" s="10"/>
      <c r="P3955" s="10"/>
      <c r="Q3955" s="10"/>
      <c r="R3955" s="10"/>
      <c r="S3955" s="10"/>
      <c r="T3955" s="10"/>
      <c r="U3955" s="16" t="str">
        <f t="shared" si="63"/>
        <v/>
      </c>
      <c r="V3955" s="16" t="str" cm="1">
        <f t="array" ref="V3955">_xlfn.IFS(AND(ISBLANK(A3955), OR(B3955&lt;&gt;"",C3955&lt;&gt;"",E3955&lt;&gt;"",F3955&lt;&gt;"",G3955&lt;&gt;"",H3955&lt;&gt;"",J3955&lt;&gt;"",K3955&lt;&gt;"",M3955&lt;&gt;"",N3955&lt;&gt;"",O3955&lt;&gt;"",P3955&lt;&gt;"",Q3955&lt;&gt;"",R3955&lt;&gt;"",S3955&lt;&gt;"",T3955&lt;&gt;"",)), "Address Empty", ISBLANK(A3955), "", ISBLANK(B3955), "Room Number Empty", ISBLANK(C3955), "First Name Empty", ISBLANK(E3955), "Last Name Empty", ISBLANK(F3955), "Date of Birth Empty", ISBLANK(G3955), "NI Number Empty", ISBLANK(H3955), "Check In Date Empty", ISBLANK(J3955), "HB Claim Ref Number Empty", ISBLANK(K3955), "Referral Agency Empty", ISBLANK(M3955), "Gender Empty", ISBLANK(N3955), "Religion Empty", ISBLANK(O3955), "Ethnicity Empty", ISBLANK(P3955), "Nationality Empty", ISBLANK(Q3955), "Disability Empty", ISBLANK(R3955), "Sexual Orientation Empty", ISBLANK(S3955), "Language Empty", ISBLANK(T3955), "Risk Assessment Empty", AND(G3955&lt;&gt;"",H3955&lt;&gt;""), IF(SUMPRODUCT(($G$2:$G$5000=G3955)*($H$2:$H$5000=H3955))&gt;1,"CONFLICT: NI and Check-in Date Already in Use","Correct"), TRUE, "Correct")</f>
        <v/>
      </c>
    </row>
    <row r="3956" spans="1:22" s="14" customFormat="1" x14ac:dyDescent="0.5">
      <c r="A3956" s="10"/>
      <c r="B3956" s="11"/>
      <c r="C3956" s="10"/>
      <c r="D3956" s="10"/>
      <c r="E3956" s="10"/>
      <c r="F3956" s="12"/>
      <c r="G3956" s="10"/>
      <c r="H3956" s="12"/>
      <c r="I3956" s="12"/>
      <c r="J3956" s="13"/>
      <c r="K3956" s="10"/>
      <c r="L3956" s="15" t="str">
        <f ca="1">IF(ISBLANK(F3956), "", DATEDIF(Tenants[[#This Row],[DateOfBirth]],TODAY(),"Y"))</f>
        <v/>
      </c>
      <c r="M3956" s="10"/>
      <c r="N3956" s="10"/>
      <c r="O3956" s="10"/>
      <c r="P3956" s="10"/>
      <c r="Q3956" s="10"/>
      <c r="R3956" s="10"/>
      <c r="S3956" s="10"/>
      <c r="T3956" s="10"/>
      <c r="U3956" s="16" t="str">
        <f t="shared" si="63"/>
        <v/>
      </c>
      <c r="V3956" s="16" t="str" cm="1">
        <f t="array" ref="V3956">_xlfn.IFS(AND(ISBLANK(A3956), OR(B3956&lt;&gt;"",C3956&lt;&gt;"",E3956&lt;&gt;"",F3956&lt;&gt;"",G3956&lt;&gt;"",H3956&lt;&gt;"",J3956&lt;&gt;"",K3956&lt;&gt;"",M3956&lt;&gt;"",N3956&lt;&gt;"",O3956&lt;&gt;"",P3956&lt;&gt;"",Q3956&lt;&gt;"",R3956&lt;&gt;"",S3956&lt;&gt;"",T3956&lt;&gt;"",)), "Address Empty", ISBLANK(A3956), "", ISBLANK(B3956), "Room Number Empty", ISBLANK(C3956), "First Name Empty", ISBLANK(E3956), "Last Name Empty", ISBLANK(F3956), "Date of Birth Empty", ISBLANK(G3956), "NI Number Empty", ISBLANK(H3956), "Check In Date Empty", ISBLANK(J3956), "HB Claim Ref Number Empty", ISBLANK(K3956), "Referral Agency Empty", ISBLANK(M3956), "Gender Empty", ISBLANK(N3956), "Religion Empty", ISBLANK(O3956), "Ethnicity Empty", ISBLANK(P3956), "Nationality Empty", ISBLANK(Q3956), "Disability Empty", ISBLANK(R3956), "Sexual Orientation Empty", ISBLANK(S3956), "Language Empty", ISBLANK(T3956), "Risk Assessment Empty", AND(G3956&lt;&gt;"",H3956&lt;&gt;""), IF(SUMPRODUCT(($G$2:$G$5000=G3956)*($H$2:$H$5000=H3956))&gt;1,"CONFLICT: NI and Check-in Date Already in Use","Correct"), TRUE, "Correct")</f>
        <v/>
      </c>
    </row>
    <row r="3957" spans="1:22" s="14" customFormat="1" x14ac:dyDescent="0.5">
      <c r="A3957" s="10"/>
      <c r="B3957" s="11"/>
      <c r="C3957" s="10"/>
      <c r="D3957" s="10"/>
      <c r="E3957" s="10"/>
      <c r="F3957" s="12"/>
      <c r="G3957" s="10"/>
      <c r="H3957" s="12"/>
      <c r="I3957" s="12"/>
      <c r="J3957" s="13"/>
      <c r="K3957" s="10"/>
      <c r="L3957" s="15" t="str">
        <f ca="1">IF(ISBLANK(F3957), "", DATEDIF(Tenants[[#This Row],[DateOfBirth]],TODAY(),"Y"))</f>
        <v/>
      </c>
      <c r="M3957" s="10"/>
      <c r="N3957" s="10"/>
      <c r="O3957" s="10"/>
      <c r="P3957" s="10"/>
      <c r="Q3957" s="10"/>
      <c r="R3957" s="10"/>
      <c r="S3957" s="10"/>
      <c r="T3957" s="10"/>
      <c r="U3957" s="16" t="str">
        <f t="shared" si="63"/>
        <v/>
      </c>
      <c r="V3957" s="16" t="str" cm="1">
        <f t="array" ref="V3957">_xlfn.IFS(AND(ISBLANK(A3957), OR(B3957&lt;&gt;"",C3957&lt;&gt;"",E3957&lt;&gt;"",F3957&lt;&gt;"",G3957&lt;&gt;"",H3957&lt;&gt;"",J3957&lt;&gt;"",K3957&lt;&gt;"",M3957&lt;&gt;"",N3957&lt;&gt;"",O3957&lt;&gt;"",P3957&lt;&gt;"",Q3957&lt;&gt;"",R3957&lt;&gt;"",S3957&lt;&gt;"",T3957&lt;&gt;"",)), "Address Empty", ISBLANK(A3957), "", ISBLANK(B3957), "Room Number Empty", ISBLANK(C3957), "First Name Empty", ISBLANK(E3957), "Last Name Empty", ISBLANK(F3957), "Date of Birth Empty", ISBLANK(G3957), "NI Number Empty", ISBLANK(H3957), "Check In Date Empty", ISBLANK(J3957), "HB Claim Ref Number Empty", ISBLANK(K3957), "Referral Agency Empty", ISBLANK(M3957), "Gender Empty", ISBLANK(N3957), "Religion Empty", ISBLANK(O3957), "Ethnicity Empty", ISBLANK(P3957), "Nationality Empty", ISBLANK(Q3957), "Disability Empty", ISBLANK(R3957), "Sexual Orientation Empty", ISBLANK(S3957), "Language Empty", ISBLANK(T3957), "Risk Assessment Empty", AND(G3957&lt;&gt;"",H3957&lt;&gt;""), IF(SUMPRODUCT(($G$2:$G$5000=G3957)*($H$2:$H$5000=H3957))&gt;1,"CONFLICT: NI and Check-in Date Already in Use","Correct"), TRUE, "Correct")</f>
        <v/>
      </c>
    </row>
    <row r="3958" spans="1:22" s="14" customFormat="1" x14ac:dyDescent="0.5">
      <c r="A3958" s="10"/>
      <c r="B3958" s="11"/>
      <c r="C3958" s="10"/>
      <c r="D3958" s="10"/>
      <c r="E3958" s="10"/>
      <c r="F3958" s="12"/>
      <c r="G3958" s="10"/>
      <c r="H3958" s="12"/>
      <c r="I3958" s="12"/>
      <c r="J3958" s="13"/>
      <c r="K3958" s="10"/>
      <c r="L3958" s="15" t="str">
        <f ca="1">IF(ISBLANK(F3958), "", DATEDIF(Tenants[[#This Row],[DateOfBirth]],TODAY(),"Y"))</f>
        <v/>
      </c>
      <c r="M3958" s="10"/>
      <c r="N3958" s="10"/>
      <c r="O3958" s="10"/>
      <c r="P3958" s="10"/>
      <c r="Q3958" s="10"/>
      <c r="R3958" s="10"/>
      <c r="S3958" s="10"/>
      <c r="T3958" s="10"/>
      <c r="U3958" s="16" t="str">
        <f t="shared" si="63"/>
        <v/>
      </c>
      <c r="V3958" s="16" t="str" cm="1">
        <f t="array" ref="V3958">_xlfn.IFS(AND(ISBLANK(A3958), OR(B3958&lt;&gt;"",C3958&lt;&gt;"",E3958&lt;&gt;"",F3958&lt;&gt;"",G3958&lt;&gt;"",H3958&lt;&gt;"",J3958&lt;&gt;"",K3958&lt;&gt;"",M3958&lt;&gt;"",N3958&lt;&gt;"",O3958&lt;&gt;"",P3958&lt;&gt;"",Q3958&lt;&gt;"",R3958&lt;&gt;"",S3958&lt;&gt;"",T3958&lt;&gt;"",)), "Address Empty", ISBLANK(A3958), "", ISBLANK(B3958), "Room Number Empty", ISBLANK(C3958), "First Name Empty", ISBLANK(E3958), "Last Name Empty", ISBLANK(F3958), "Date of Birth Empty", ISBLANK(G3958), "NI Number Empty", ISBLANK(H3958), "Check In Date Empty", ISBLANK(J3958), "HB Claim Ref Number Empty", ISBLANK(K3958), "Referral Agency Empty", ISBLANK(M3958), "Gender Empty", ISBLANK(N3958), "Religion Empty", ISBLANK(O3958), "Ethnicity Empty", ISBLANK(P3958), "Nationality Empty", ISBLANK(Q3958), "Disability Empty", ISBLANK(R3958), "Sexual Orientation Empty", ISBLANK(S3958), "Language Empty", ISBLANK(T3958), "Risk Assessment Empty", AND(G3958&lt;&gt;"",H3958&lt;&gt;""), IF(SUMPRODUCT(($G$2:$G$5000=G3958)*($H$2:$H$5000=H3958))&gt;1,"CONFLICT: NI and Check-in Date Already in Use","Correct"), TRUE, "Correct")</f>
        <v/>
      </c>
    </row>
    <row r="3959" spans="1:22" s="14" customFormat="1" x14ac:dyDescent="0.5">
      <c r="A3959" s="10"/>
      <c r="B3959" s="11"/>
      <c r="C3959" s="10"/>
      <c r="D3959" s="10"/>
      <c r="E3959" s="10"/>
      <c r="F3959" s="12"/>
      <c r="G3959" s="10"/>
      <c r="H3959" s="12"/>
      <c r="I3959" s="12"/>
      <c r="J3959" s="13"/>
      <c r="K3959" s="10"/>
      <c r="L3959" s="15" t="str">
        <f ca="1">IF(ISBLANK(F3959), "", DATEDIF(Tenants[[#This Row],[DateOfBirth]],TODAY(),"Y"))</f>
        <v/>
      </c>
      <c r="M3959" s="10"/>
      <c r="N3959" s="10"/>
      <c r="O3959" s="10"/>
      <c r="P3959" s="10"/>
      <c r="Q3959" s="10"/>
      <c r="R3959" s="10"/>
      <c r="S3959" s="10"/>
      <c r="T3959" s="10"/>
      <c r="U3959" s="16" t="str">
        <f t="shared" si="63"/>
        <v/>
      </c>
      <c r="V3959" s="16" t="str" cm="1">
        <f t="array" ref="V3959">_xlfn.IFS(AND(ISBLANK(A3959), OR(B3959&lt;&gt;"",C3959&lt;&gt;"",E3959&lt;&gt;"",F3959&lt;&gt;"",G3959&lt;&gt;"",H3959&lt;&gt;"",J3959&lt;&gt;"",K3959&lt;&gt;"",M3959&lt;&gt;"",N3959&lt;&gt;"",O3959&lt;&gt;"",P3959&lt;&gt;"",Q3959&lt;&gt;"",R3959&lt;&gt;"",S3959&lt;&gt;"",T3959&lt;&gt;"",)), "Address Empty", ISBLANK(A3959), "", ISBLANK(B3959), "Room Number Empty", ISBLANK(C3959), "First Name Empty", ISBLANK(E3959), "Last Name Empty", ISBLANK(F3959), "Date of Birth Empty", ISBLANK(G3959), "NI Number Empty", ISBLANK(H3959), "Check In Date Empty", ISBLANK(J3959), "HB Claim Ref Number Empty", ISBLANK(K3959), "Referral Agency Empty", ISBLANK(M3959), "Gender Empty", ISBLANK(N3959), "Religion Empty", ISBLANK(O3959), "Ethnicity Empty", ISBLANK(P3959), "Nationality Empty", ISBLANK(Q3959), "Disability Empty", ISBLANK(R3959), "Sexual Orientation Empty", ISBLANK(S3959), "Language Empty", ISBLANK(T3959), "Risk Assessment Empty", AND(G3959&lt;&gt;"",H3959&lt;&gt;""), IF(SUMPRODUCT(($G$2:$G$5000=G3959)*($H$2:$H$5000=H3959))&gt;1,"CONFLICT: NI and Check-in Date Already in Use","Correct"), TRUE, "Correct")</f>
        <v/>
      </c>
    </row>
    <row r="3960" spans="1:22" s="14" customFormat="1" x14ac:dyDescent="0.5">
      <c r="A3960" s="10"/>
      <c r="B3960" s="11"/>
      <c r="C3960" s="10"/>
      <c r="D3960" s="10"/>
      <c r="E3960" s="10"/>
      <c r="F3960" s="12"/>
      <c r="G3960" s="10"/>
      <c r="H3960" s="12"/>
      <c r="I3960" s="12"/>
      <c r="J3960" s="13"/>
      <c r="K3960" s="10"/>
      <c r="L3960" s="15" t="str">
        <f ca="1">IF(ISBLANK(F3960), "", DATEDIF(Tenants[[#This Row],[DateOfBirth]],TODAY(),"Y"))</f>
        <v/>
      </c>
      <c r="M3960" s="10"/>
      <c r="N3960" s="10"/>
      <c r="O3960" s="10"/>
      <c r="P3960" s="10"/>
      <c r="Q3960" s="10"/>
      <c r="R3960" s="10"/>
      <c r="S3960" s="10"/>
      <c r="T3960" s="10"/>
      <c r="U3960" s="16" t="str">
        <f t="shared" si="63"/>
        <v/>
      </c>
      <c r="V3960" s="16" t="str" cm="1">
        <f t="array" ref="V3960">_xlfn.IFS(AND(ISBLANK(A3960), OR(B3960&lt;&gt;"",C3960&lt;&gt;"",E3960&lt;&gt;"",F3960&lt;&gt;"",G3960&lt;&gt;"",H3960&lt;&gt;"",J3960&lt;&gt;"",K3960&lt;&gt;"",M3960&lt;&gt;"",N3960&lt;&gt;"",O3960&lt;&gt;"",P3960&lt;&gt;"",Q3960&lt;&gt;"",R3960&lt;&gt;"",S3960&lt;&gt;"",T3960&lt;&gt;"",)), "Address Empty", ISBLANK(A3960), "", ISBLANK(B3960), "Room Number Empty", ISBLANK(C3960), "First Name Empty", ISBLANK(E3960), "Last Name Empty", ISBLANK(F3960), "Date of Birth Empty", ISBLANK(G3960), "NI Number Empty", ISBLANK(H3960), "Check In Date Empty", ISBLANK(J3960), "HB Claim Ref Number Empty", ISBLANK(K3960), "Referral Agency Empty", ISBLANK(M3960), "Gender Empty", ISBLANK(N3960), "Religion Empty", ISBLANK(O3960), "Ethnicity Empty", ISBLANK(P3960), "Nationality Empty", ISBLANK(Q3960), "Disability Empty", ISBLANK(R3960), "Sexual Orientation Empty", ISBLANK(S3960), "Language Empty", ISBLANK(T3960), "Risk Assessment Empty", AND(G3960&lt;&gt;"",H3960&lt;&gt;""), IF(SUMPRODUCT(($G$2:$G$5000=G3960)*($H$2:$H$5000=H3960))&gt;1,"CONFLICT: NI and Check-in Date Already in Use","Correct"), TRUE, "Correct")</f>
        <v/>
      </c>
    </row>
    <row r="3961" spans="1:22" s="14" customFormat="1" x14ac:dyDescent="0.5">
      <c r="A3961" s="10"/>
      <c r="B3961" s="11"/>
      <c r="C3961" s="10"/>
      <c r="D3961" s="10"/>
      <c r="E3961" s="10"/>
      <c r="F3961" s="12"/>
      <c r="G3961" s="10"/>
      <c r="H3961" s="12"/>
      <c r="I3961" s="12"/>
      <c r="J3961" s="13"/>
      <c r="K3961" s="10"/>
      <c r="L3961" s="15" t="str">
        <f ca="1">IF(ISBLANK(F3961), "", DATEDIF(Tenants[[#This Row],[DateOfBirth]],TODAY(),"Y"))</f>
        <v/>
      </c>
      <c r="M3961" s="10"/>
      <c r="N3961" s="10"/>
      <c r="O3961" s="10"/>
      <c r="P3961" s="10"/>
      <c r="Q3961" s="10"/>
      <c r="R3961" s="10"/>
      <c r="S3961" s="10"/>
      <c r="T3961" s="10"/>
      <c r="U3961" s="16" t="str">
        <f t="shared" si="63"/>
        <v/>
      </c>
      <c r="V3961" s="16" t="str" cm="1">
        <f t="array" ref="V3961">_xlfn.IFS(AND(ISBLANK(A3961), OR(B3961&lt;&gt;"",C3961&lt;&gt;"",E3961&lt;&gt;"",F3961&lt;&gt;"",G3961&lt;&gt;"",H3961&lt;&gt;"",J3961&lt;&gt;"",K3961&lt;&gt;"",M3961&lt;&gt;"",N3961&lt;&gt;"",O3961&lt;&gt;"",P3961&lt;&gt;"",Q3961&lt;&gt;"",R3961&lt;&gt;"",S3961&lt;&gt;"",T3961&lt;&gt;"",)), "Address Empty", ISBLANK(A3961), "", ISBLANK(B3961), "Room Number Empty", ISBLANK(C3961), "First Name Empty", ISBLANK(E3961), "Last Name Empty", ISBLANK(F3961), "Date of Birth Empty", ISBLANK(G3961), "NI Number Empty", ISBLANK(H3961), "Check In Date Empty", ISBLANK(J3961), "HB Claim Ref Number Empty", ISBLANK(K3961), "Referral Agency Empty", ISBLANK(M3961), "Gender Empty", ISBLANK(N3961), "Religion Empty", ISBLANK(O3961), "Ethnicity Empty", ISBLANK(P3961), "Nationality Empty", ISBLANK(Q3961), "Disability Empty", ISBLANK(R3961), "Sexual Orientation Empty", ISBLANK(S3961), "Language Empty", ISBLANK(T3961), "Risk Assessment Empty", AND(G3961&lt;&gt;"",H3961&lt;&gt;""), IF(SUMPRODUCT(($G$2:$G$5000=G3961)*($H$2:$H$5000=H3961))&gt;1,"CONFLICT: NI and Check-in Date Already in Use","Correct"), TRUE, "Correct")</f>
        <v/>
      </c>
    </row>
    <row r="3962" spans="1:22" s="14" customFormat="1" x14ac:dyDescent="0.5">
      <c r="A3962" s="10"/>
      <c r="B3962" s="11"/>
      <c r="C3962" s="10"/>
      <c r="D3962" s="10"/>
      <c r="E3962" s="10"/>
      <c r="F3962" s="12"/>
      <c r="G3962" s="10"/>
      <c r="H3962" s="12"/>
      <c r="I3962" s="12"/>
      <c r="J3962" s="13"/>
      <c r="K3962" s="10"/>
      <c r="L3962" s="15" t="str">
        <f ca="1">IF(ISBLANK(F3962), "", DATEDIF(Tenants[[#This Row],[DateOfBirth]],TODAY(),"Y"))</f>
        <v/>
      </c>
      <c r="M3962" s="10"/>
      <c r="N3962" s="10"/>
      <c r="O3962" s="10"/>
      <c r="P3962" s="10"/>
      <c r="Q3962" s="10"/>
      <c r="R3962" s="10"/>
      <c r="S3962" s="10"/>
      <c r="T3962" s="10"/>
      <c r="U3962" s="16" t="str">
        <f t="shared" si="63"/>
        <v/>
      </c>
      <c r="V3962" s="16" t="str" cm="1">
        <f t="array" ref="V3962">_xlfn.IFS(AND(ISBLANK(A3962), OR(B3962&lt;&gt;"",C3962&lt;&gt;"",E3962&lt;&gt;"",F3962&lt;&gt;"",G3962&lt;&gt;"",H3962&lt;&gt;"",J3962&lt;&gt;"",K3962&lt;&gt;"",M3962&lt;&gt;"",N3962&lt;&gt;"",O3962&lt;&gt;"",P3962&lt;&gt;"",Q3962&lt;&gt;"",R3962&lt;&gt;"",S3962&lt;&gt;"",T3962&lt;&gt;"",)), "Address Empty", ISBLANK(A3962), "", ISBLANK(B3962), "Room Number Empty", ISBLANK(C3962), "First Name Empty", ISBLANK(E3962), "Last Name Empty", ISBLANK(F3962), "Date of Birth Empty", ISBLANK(G3962), "NI Number Empty", ISBLANK(H3962), "Check In Date Empty", ISBLANK(J3962), "HB Claim Ref Number Empty", ISBLANK(K3962), "Referral Agency Empty", ISBLANK(M3962), "Gender Empty", ISBLANK(N3962), "Religion Empty", ISBLANK(O3962), "Ethnicity Empty", ISBLANK(P3962), "Nationality Empty", ISBLANK(Q3962), "Disability Empty", ISBLANK(R3962), "Sexual Orientation Empty", ISBLANK(S3962), "Language Empty", ISBLANK(T3962), "Risk Assessment Empty", AND(G3962&lt;&gt;"",H3962&lt;&gt;""), IF(SUMPRODUCT(($G$2:$G$5000=G3962)*($H$2:$H$5000=H3962))&gt;1,"CONFLICT: NI and Check-in Date Already in Use","Correct"), TRUE, "Correct")</f>
        <v/>
      </c>
    </row>
    <row r="3963" spans="1:22" s="14" customFormat="1" x14ac:dyDescent="0.5">
      <c r="A3963" s="10"/>
      <c r="B3963" s="11"/>
      <c r="C3963" s="10"/>
      <c r="D3963" s="10"/>
      <c r="E3963" s="10"/>
      <c r="F3963" s="12"/>
      <c r="G3963" s="10"/>
      <c r="H3963" s="12"/>
      <c r="I3963" s="12"/>
      <c r="J3963" s="13"/>
      <c r="K3963" s="10"/>
      <c r="L3963" s="15" t="str">
        <f ca="1">IF(ISBLANK(F3963), "", DATEDIF(Tenants[[#This Row],[DateOfBirth]],TODAY(),"Y"))</f>
        <v/>
      </c>
      <c r="M3963" s="10"/>
      <c r="N3963" s="10"/>
      <c r="O3963" s="10"/>
      <c r="P3963" s="10"/>
      <c r="Q3963" s="10"/>
      <c r="R3963" s="10"/>
      <c r="S3963" s="10"/>
      <c r="T3963" s="10"/>
      <c r="U3963" s="16" t="str">
        <f t="shared" si="63"/>
        <v/>
      </c>
      <c r="V3963" s="16" t="str" cm="1">
        <f t="array" ref="V3963">_xlfn.IFS(AND(ISBLANK(A3963), OR(B3963&lt;&gt;"",C3963&lt;&gt;"",E3963&lt;&gt;"",F3963&lt;&gt;"",G3963&lt;&gt;"",H3963&lt;&gt;"",J3963&lt;&gt;"",K3963&lt;&gt;"",M3963&lt;&gt;"",N3963&lt;&gt;"",O3963&lt;&gt;"",P3963&lt;&gt;"",Q3963&lt;&gt;"",R3963&lt;&gt;"",S3963&lt;&gt;"",T3963&lt;&gt;"",)), "Address Empty", ISBLANK(A3963), "", ISBLANK(B3963), "Room Number Empty", ISBLANK(C3963), "First Name Empty", ISBLANK(E3963), "Last Name Empty", ISBLANK(F3963), "Date of Birth Empty", ISBLANK(G3963), "NI Number Empty", ISBLANK(H3963), "Check In Date Empty", ISBLANK(J3963), "HB Claim Ref Number Empty", ISBLANK(K3963), "Referral Agency Empty", ISBLANK(M3963), "Gender Empty", ISBLANK(N3963), "Religion Empty", ISBLANK(O3963), "Ethnicity Empty", ISBLANK(P3963), "Nationality Empty", ISBLANK(Q3963), "Disability Empty", ISBLANK(R3963), "Sexual Orientation Empty", ISBLANK(S3963), "Language Empty", ISBLANK(T3963), "Risk Assessment Empty", AND(G3963&lt;&gt;"",H3963&lt;&gt;""), IF(SUMPRODUCT(($G$2:$G$5000=G3963)*($H$2:$H$5000=H3963))&gt;1,"CONFLICT: NI and Check-in Date Already in Use","Correct"), TRUE, "Correct")</f>
        <v/>
      </c>
    </row>
    <row r="3964" spans="1:22" s="14" customFormat="1" x14ac:dyDescent="0.5">
      <c r="A3964" s="10"/>
      <c r="B3964" s="11"/>
      <c r="C3964" s="10"/>
      <c r="D3964" s="10"/>
      <c r="E3964" s="10"/>
      <c r="F3964" s="12"/>
      <c r="G3964" s="10"/>
      <c r="H3964" s="12"/>
      <c r="I3964" s="12"/>
      <c r="J3964" s="13"/>
      <c r="K3964" s="10"/>
      <c r="L3964" s="15" t="str">
        <f ca="1">IF(ISBLANK(F3964), "", DATEDIF(Tenants[[#This Row],[DateOfBirth]],TODAY(),"Y"))</f>
        <v/>
      </c>
      <c r="M3964" s="10"/>
      <c r="N3964" s="10"/>
      <c r="O3964" s="10"/>
      <c r="P3964" s="10"/>
      <c r="Q3964" s="10"/>
      <c r="R3964" s="10"/>
      <c r="S3964" s="10"/>
      <c r="T3964" s="10"/>
      <c r="U3964" s="16" t="str">
        <f t="shared" si="63"/>
        <v/>
      </c>
      <c r="V3964" s="16" t="str" cm="1">
        <f t="array" ref="V3964">_xlfn.IFS(AND(ISBLANK(A3964), OR(B3964&lt;&gt;"",C3964&lt;&gt;"",E3964&lt;&gt;"",F3964&lt;&gt;"",G3964&lt;&gt;"",H3964&lt;&gt;"",J3964&lt;&gt;"",K3964&lt;&gt;"",M3964&lt;&gt;"",N3964&lt;&gt;"",O3964&lt;&gt;"",P3964&lt;&gt;"",Q3964&lt;&gt;"",R3964&lt;&gt;"",S3964&lt;&gt;"",T3964&lt;&gt;"",)), "Address Empty", ISBLANK(A3964), "", ISBLANK(B3964), "Room Number Empty", ISBLANK(C3964), "First Name Empty", ISBLANK(E3964), "Last Name Empty", ISBLANK(F3964), "Date of Birth Empty", ISBLANK(G3964), "NI Number Empty", ISBLANK(H3964), "Check In Date Empty", ISBLANK(J3964), "HB Claim Ref Number Empty", ISBLANK(K3964), "Referral Agency Empty", ISBLANK(M3964), "Gender Empty", ISBLANK(N3964), "Religion Empty", ISBLANK(O3964), "Ethnicity Empty", ISBLANK(P3964), "Nationality Empty", ISBLANK(Q3964), "Disability Empty", ISBLANK(R3964), "Sexual Orientation Empty", ISBLANK(S3964), "Language Empty", ISBLANK(T3964), "Risk Assessment Empty", AND(G3964&lt;&gt;"",H3964&lt;&gt;""), IF(SUMPRODUCT(($G$2:$G$5000=G3964)*($H$2:$H$5000=H3964))&gt;1,"CONFLICT: NI and Check-in Date Already in Use","Correct"), TRUE, "Correct")</f>
        <v/>
      </c>
    </row>
    <row r="3965" spans="1:22" s="14" customFormat="1" x14ac:dyDescent="0.5">
      <c r="A3965" s="10"/>
      <c r="B3965" s="11"/>
      <c r="C3965" s="10"/>
      <c r="D3965" s="10"/>
      <c r="E3965" s="10"/>
      <c r="F3965" s="12"/>
      <c r="G3965" s="10"/>
      <c r="H3965" s="12"/>
      <c r="I3965" s="12"/>
      <c r="J3965" s="13"/>
      <c r="K3965" s="10"/>
      <c r="L3965" s="15" t="str">
        <f ca="1">IF(ISBLANK(F3965), "", DATEDIF(Tenants[[#This Row],[DateOfBirth]],TODAY(),"Y"))</f>
        <v/>
      </c>
      <c r="M3965" s="10"/>
      <c r="N3965" s="10"/>
      <c r="O3965" s="10"/>
      <c r="P3965" s="10"/>
      <c r="Q3965" s="10"/>
      <c r="R3965" s="10"/>
      <c r="S3965" s="10"/>
      <c r="T3965" s="10"/>
      <c r="U3965" s="16" t="str">
        <f t="shared" si="63"/>
        <v/>
      </c>
      <c r="V3965" s="16" t="str" cm="1">
        <f t="array" ref="V3965">_xlfn.IFS(AND(ISBLANK(A3965), OR(B3965&lt;&gt;"",C3965&lt;&gt;"",E3965&lt;&gt;"",F3965&lt;&gt;"",G3965&lt;&gt;"",H3965&lt;&gt;"",J3965&lt;&gt;"",K3965&lt;&gt;"",M3965&lt;&gt;"",N3965&lt;&gt;"",O3965&lt;&gt;"",P3965&lt;&gt;"",Q3965&lt;&gt;"",R3965&lt;&gt;"",S3965&lt;&gt;"",T3965&lt;&gt;"",)), "Address Empty", ISBLANK(A3965), "", ISBLANK(B3965), "Room Number Empty", ISBLANK(C3965), "First Name Empty", ISBLANK(E3965), "Last Name Empty", ISBLANK(F3965), "Date of Birth Empty", ISBLANK(G3965), "NI Number Empty", ISBLANK(H3965), "Check In Date Empty", ISBLANK(J3965), "HB Claim Ref Number Empty", ISBLANK(K3965), "Referral Agency Empty", ISBLANK(M3965), "Gender Empty", ISBLANK(N3965), "Religion Empty", ISBLANK(O3965), "Ethnicity Empty", ISBLANK(P3965), "Nationality Empty", ISBLANK(Q3965), "Disability Empty", ISBLANK(R3965), "Sexual Orientation Empty", ISBLANK(S3965), "Language Empty", ISBLANK(T3965), "Risk Assessment Empty", AND(G3965&lt;&gt;"",H3965&lt;&gt;""), IF(SUMPRODUCT(($G$2:$G$5000=G3965)*($H$2:$H$5000=H3965))&gt;1,"CONFLICT: NI and Check-in Date Already in Use","Correct"), TRUE, "Correct")</f>
        <v/>
      </c>
    </row>
    <row r="3966" spans="1:22" s="14" customFormat="1" x14ac:dyDescent="0.5">
      <c r="A3966" s="10"/>
      <c r="B3966" s="11"/>
      <c r="C3966" s="10"/>
      <c r="D3966" s="10"/>
      <c r="E3966" s="10"/>
      <c r="F3966" s="12"/>
      <c r="G3966" s="10"/>
      <c r="H3966" s="12"/>
      <c r="I3966" s="12"/>
      <c r="J3966" s="13"/>
      <c r="K3966" s="10"/>
      <c r="L3966" s="15" t="str">
        <f ca="1">IF(ISBLANK(F3966), "", DATEDIF(Tenants[[#This Row],[DateOfBirth]],TODAY(),"Y"))</f>
        <v/>
      </c>
      <c r="M3966" s="10"/>
      <c r="N3966" s="10"/>
      <c r="O3966" s="10"/>
      <c r="P3966" s="10"/>
      <c r="Q3966" s="10"/>
      <c r="R3966" s="10"/>
      <c r="S3966" s="10"/>
      <c r="T3966" s="10"/>
      <c r="U3966" s="16" t="str">
        <f t="shared" si="63"/>
        <v/>
      </c>
      <c r="V3966" s="16" t="str" cm="1">
        <f t="array" ref="V3966">_xlfn.IFS(AND(ISBLANK(A3966), OR(B3966&lt;&gt;"",C3966&lt;&gt;"",E3966&lt;&gt;"",F3966&lt;&gt;"",G3966&lt;&gt;"",H3966&lt;&gt;"",J3966&lt;&gt;"",K3966&lt;&gt;"",M3966&lt;&gt;"",N3966&lt;&gt;"",O3966&lt;&gt;"",P3966&lt;&gt;"",Q3966&lt;&gt;"",R3966&lt;&gt;"",S3966&lt;&gt;"",T3966&lt;&gt;"",)), "Address Empty", ISBLANK(A3966), "", ISBLANK(B3966), "Room Number Empty", ISBLANK(C3966), "First Name Empty", ISBLANK(E3966), "Last Name Empty", ISBLANK(F3966), "Date of Birth Empty", ISBLANK(G3966), "NI Number Empty", ISBLANK(H3966), "Check In Date Empty", ISBLANK(J3966), "HB Claim Ref Number Empty", ISBLANK(K3966), "Referral Agency Empty", ISBLANK(M3966), "Gender Empty", ISBLANK(N3966), "Religion Empty", ISBLANK(O3966), "Ethnicity Empty", ISBLANK(P3966), "Nationality Empty", ISBLANK(Q3966), "Disability Empty", ISBLANK(R3966), "Sexual Orientation Empty", ISBLANK(S3966), "Language Empty", ISBLANK(T3966), "Risk Assessment Empty", AND(G3966&lt;&gt;"",H3966&lt;&gt;""), IF(SUMPRODUCT(($G$2:$G$5000=G3966)*($H$2:$H$5000=H3966))&gt;1,"CONFLICT: NI and Check-in Date Already in Use","Correct"), TRUE, "Correct")</f>
        <v/>
      </c>
    </row>
    <row r="3967" spans="1:22" s="14" customFormat="1" x14ac:dyDescent="0.5">
      <c r="A3967" s="10"/>
      <c r="B3967" s="11"/>
      <c r="C3967" s="10"/>
      <c r="D3967" s="10"/>
      <c r="E3967" s="10"/>
      <c r="F3967" s="12"/>
      <c r="G3967" s="10"/>
      <c r="H3967" s="12"/>
      <c r="I3967" s="12"/>
      <c r="J3967" s="13"/>
      <c r="K3967" s="10"/>
      <c r="L3967" s="15" t="str">
        <f ca="1">IF(ISBLANK(F3967), "", DATEDIF(Tenants[[#This Row],[DateOfBirth]],TODAY(),"Y"))</f>
        <v/>
      </c>
      <c r="M3967" s="10"/>
      <c r="N3967" s="10"/>
      <c r="O3967" s="10"/>
      <c r="P3967" s="10"/>
      <c r="Q3967" s="10"/>
      <c r="R3967" s="10"/>
      <c r="S3967" s="10"/>
      <c r="T3967" s="10"/>
      <c r="U3967" s="16" t="str">
        <f t="shared" si="63"/>
        <v/>
      </c>
      <c r="V3967" s="16" t="str" cm="1">
        <f t="array" ref="V3967">_xlfn.IFS(AND(ISBLANK(A3967), OR(B3967&lt;&gt;"",C3967&lt;&gt;"",E3967&lt;&gt;"",F3967&lt;&gt;"",G3967&lt;&gt;"",H3967&lt;&gt;"",J3967&lt;&gt;"",K3967&lt;&gt;"",M3967&lt;&gt;"",N3967&lt;&gt;"",O3967&lt;&gt;"",P3967&lt;&gt;"",Q3967&lt;&gt;"",R3967&lt;&gt;"",S3967&lt;&gt;"",T3967&lt;&gt;"",)), "Address Empty", ISBLANK(A3967), "", ISBLANK(B3967), "Room Number Empty", ISBLANK(C3967), "First Name Empty", ISBLANK(E3967), "Last Name Empty", ISBLANK(F3967), "Date of Birth Empty", ISBLANK(G3967), "NI Number Empty", ISBLANK(H3967), "Check In Date Empty", ISBLANK(J3967), "HB Claim Ref Number Empty", ISBLANK(K3967), "Referral Agency Empty", ISBLANK(M3967), "Gender Empty", ISBLANK(N3967), "Religion Empty", ISBLANK(O3967), "Ethnicity Empty", ISBLANK(P3967), "Nationality Empty", ISBLANK(Q3967), "Disability Empty", ISBLANK(R3967), "Sexual Orientation Empty", ISBLANK(S3967), "Language Empty", ISBLANK(T3967), "Risk Assessment Empty", AND(G3967&lt;&gt;"",H3967&lt;&gt;""), IF(SUMPRODUCT(($G$2:$G$5000=G3967)*($H$2:$H$5000=H3967))&gt;1,"CONFLICT: NI and Check-in Date Already in Use","Correct"), TRUE, "Correct")</f>
        <v/>
      </c>
    </row>
    <row r="3968" spans="1:22" s="14" customFormat="1" x14ac:dyDescent="0.5">
      <c r="A3968" s="10"/>
      <c r="B3968" s="11"/>
      <c r="C3968" s="10"/>
      <c r="D3968" s="10"/>
      <c r="E3968" s="10"/>
      <c r="F3968" s="12"/>
      <c r="G3968" s="10"/>
      <c r="H3968" s="12"/>
      <c r="I3968" s="12"/>
      <c r="J3968" s="13"/>
      <c r="K3968" s="10"/>
      <c r="L3968" s="15" t="str">
        <f ca="1">IF(ISBLANK(F3968), "", DATEDIF(Tenants[[#This Row],[DateOfBirth]],TODAY(),"Y"))</f>
        <v/>
      </c>
      <c r="M3968" s="10"/>
      <c r="N3968" s="10"/>
      <c r="O3968" s="10"/>
      <c r="P3968" s="10"/>
      <c r="Q3968" s="10"/>
      <c r="R3968" s="10"/>
      <c r="S3968" s="10"/>
      <c r="T3968" s="10"/>
      <c r="U3968" s="16" t="str">
        <f t="shared" si="63"/>
        <v/>
      </c>
      <c r="V3968" s="16" t="str" cm="1">
        <f t="array" ref="V3968">_xlfn.IFS(AND(ISBLANK(A3968), OR(B3968&lt;&gt;"",C3968&lt;&gt;"",E3968&lt;&gt;"",F3968&lt;&gt;"",G3968&lt;&gt;"",H3968&lt;&gt;"",J3968&lt;&gt;"",K3968&lt;&gt;"",M3968&lt;&gt;"",N3968&lt;&gt;"",O3968&lt;&gt;"",P3968&lt;&gt;"",Q3968&lt;&gt;"",R3968&lt;&gt;"",S3968&lt;&gt;"",T3968&lt;&gt;"",)), "Address Empty", ISBLANK(A3968), "", ISBLANK(B3968), "Room Number Empty", ISBLANK(C3968), "First Name Empty", ISBLANK(E3968), "Last Name Empty", ISBLANK(F3968), "Date of Birth Empty", ISBLANK(G3968), "NI Number Empty", ISBLANK(H3968), "Check In Date Empty", ISBLANK(J3968), "HB Claim Ref Number Empty", ISBLANK(K3968), "Referral Agency Empty", ISBLANK(M3968), "Gender Empty", ISBLANK(N3968), "Religion Empty", ISBLANK(O3968), "Ethnicity Empty", ISBLANK(P3968), "Nationality Empty", ISBLANK(Q3968), "Disability Empty", ISBLANK(R3968), "Sexual Orientation Empty", ISBLANK(S3968), "Language Empty", ISBLANK(T3968), "Risk Assessment Empty", AND(G3968&lt;&gt;"",H3968&lt;&gt;""), IF(SUMPRODUCT(($G$2:$G$5000=G3968)*($H$2:$H$5000=H3968))&gt;1,"CONFLICT: NI and Check-in Date Already in Use","Correct"), TRUE, "Correct")</f>
        <v/>
      </c>
    </row>
    <row r="3969" spans="1:22" s="14" customFormat="1" x14ac:dyDescent="0.5">
      <c r="A3969" s="10"/>
      <c r="B3969" s="11"/>
      <c r="C3969" s="10"/>
      <c r="D3969" s="10"/>
      <c r="E3969" s="10"/>
      <c r="F3969" s="12"/>
      <c r="G3969" s="10"/>
      <c r="H3969" s="12"/>
      <c r="I3969" s="12"/>
      <c r="J3969" s="13"/>
      <c r="K3969" s="10"/>
      <c r="L3969" s="15" t="str">
        <f ca="1">IF(ISBLANK(F3969), "", DATEDIF(Tenants[[#This Row],[DateOfBirth]],TODAY(),"Y"))</f>
        <v/>
      </c>
      <c r="M3969" s="10"/>
      <c r="N3969" s="10"/>
      <c r="O3969" s="10"/>
      <c r="P3969" s="10"/>
      <c r="Q3969" s="10"/>
      <c r="R3969" s="10"/>
      <c r="S3969" s="10"/>
      <c r="T3969" s="10"/>
      <c r="U3969" s="16" t="str">
        <f t="shared" si="63"/>
        <v/>
      </c>
      <c r="V3969" s="16" t="str" cm="1">
        <f t="array" ref="V3969">_xlfn.IFS(AND(ISBLANK(A3969), OR(B3969&lt;&gt;"",C3969&lt;&gt;"",E3969&lt;&gt;"",F3969&lt;&gt;"",G3969&lt;&gt;"",H3969&lt;&gt;"",J3969&lt;&gt;"",K3969&lt;&gt;"",M3969&lt;&gt;"",N3969&lt;&gt;"",O3969&lt;&gt;"",P3969&lt;&gt;"",Q3969&lt;&gt;"",R3969&lt;&gt;"",S3969&lt;&gt;"",T3969&lt;&gt;"",)), "Address Empty", ISBLANK(A3969), "", ISBLANK(B3969), "Room Number Empty", ISBLANK(C3969), "First Name Empty", ISBLANK(E3969), "Last Name Empty", ISBLANK(F3969), "Date of Birth Empty", ISBLANK(G3969), "NI Number Empty", ISBLANK(H3969), "Check In Date Empty", ISBLANK(J3969), "HB Claim Ref Number Empty", ISBLANK(K3969), "Referral Agency Empty", ISBLANK(M3969), "Gender Empty", ISBLANK(N3969), "Religion Empty", ISBLANK(O3969), "Ethnicity Empty", ISBLANK(P3969), "Nationality Empty", ISBLANK(Q3969), "Disability Empty", ISBLANK(R3969), "Sexual Orientation Empty", ISBLANK(S3969), "Language Empty", ISBLANK(T3969), "Risk Assessment Empty", AND(G3969&lt;&gt;"",H3969&lt;&gt;""), IF(SUMPRODUCT(($G$2:$G$5000=G3969)*($H$2:$H$5000=H3969))&gt;1,"CONFLICT: NI and Check-in Date Already in Use","Correct"), TRUE, "Correct")</f>
        <v/>
      </c>
    </row>
    <row r="3970" spans="1:22" s="14" customFormat="1" x14ac:dyDescent="0.5">
      <c r="A3970" s="10"/>
      <c r="B3970" s="11"/>
      <c r="C3970" s="10"/>
      <c r="D3970" s="10"/>
      <c r="E3970" s="10"/>
      <c r="F3970" s="12"/>
      <c r="G3970" s="10"/>
      <c r="H3970" s="12"/>
      <c r="I3970" s="12"/>
      <c r="J3970" s="13"/>
      <c r="K3970" s="10"/>
      <c r="L3970" s="15" t="str">
        <f ca="1">IF(ISBLANK(F3970), "", DATEDIF(Tenants[[#This Row],[DateOfBirth]],TODAY(),"Y"))</f>
        <v/>
      </c>
      <c r="M3970" s="10"/>
      <c r="N3970" s="10"/>
      <c r="O3970" s="10"/>
      <c r="P3970" s="10"/>
      <c r="Q3970" s="10"/>
      <c r="R3970" s="10"/>
      <c r="S3970" s="10"/>
      <c r="T3970" s="10"/>
      <c r="U3970" s="16" t="str">
        <f t="shared" si="63"/>
        <v/>
      </c>
      <c r="V3970" s="16" t="str" cm="1">
        <f t="array" ref="V3970">_xlfn.IFS(AND(ISBLANK(A3970), OR(B3970&lt;&gt;"",C3970&lt;&gt;"",E3970&lt;&gt;"",F3970&lt;&gt;"",G3970&lt;&gt;"",H3970&lt;&gt;"",J3970&lt;&gt;"",K3970&lt;&gt;"",M3970&lt;&gt;"",N3970&lt;&gt;"",O3970&lt;&gt;"",P3970&lt;&gt;"",Q3970&lt;&gt;"",R3970&lt;&gt;"",S3970&lt;&gt;"",T3970&lt;&gt;"",)), "Address Empty", ISBLANK(A3970), "", ISBLANK(B3970), "Room Number Empty", ISBLANK(C3970), "First Name Empty", ISBLANK(E3970), "Last Name Empty", ISBLANK(F3970), "Date of Birth Empty", ISBLANK(G3970), "NI Number Empty", ISBLANK(H3970), "Check In Date Empty", ISBLANK(J3970), "HB Claim Ref Number Empty", ISBLANK(K3970), "Referral Agency Empty", ISBLANK(M3970), "Gender Empty", ISBLANK(N3970), "Religion Empty", ISBLANK(O3970), "Ethnicity Empty", ISBLANK(P3970), "Nationality Empty", ISBLANK(Q3970), "Disability Empty", ISBLANK(R3970), "Sexual Orientation Empty", ISBLANK(S3970), "Language Empty", ISBLANK(T3970), "Risk Assessment Empty", AND(G3970&lt;&gt;"",H3970&lt;&gt;""), IF(SUMPRODUCT(($G$2:$G$5000=G3970)*($H$2:$H$5000=H3970))&gt;1,"CONFLICT: NI and Check-in Date Already in Use","Correct"), TRUE, "Correct")</f>
        <v/>
      </c>
    </row>
    <row r="3971" spans="1:22" s="14" customFormat="1" x14ac:dyDescent="0.5">
      <c r="A3971" s="10"/>
      <c r="B3971" s="11"/>
      <c r="C3971" s="10"/>
      <c r="D3971" s="10"/>
      <c r="E3971" s="10"/>
      <c r="F3971" s="12"/>
      <c r="G3971" s="10"/>
      <c r="H3971" s="12"/>
      <c r="I3971" s="12"/>
      <c r="J3971" s="13"/>
      <c r="K3971" s="10"/>
      <c r="L3971" s="15" t="str">
        <f ca="1">IF(ISBLANK(F3971), "", DATEDIF(Tenants[[#This Row],[DateOfBirth]],TODAY(),"Y"))</f>
        <v/>
      </c>
      <c r="M3971" s="10"/>
      <c r="N3971" s="10"/>
      <c r="O3971" s="10"/>
      <c r="P3971" s="10"/>
      <c r="Q3971" s="10"/>
      <c r="R3971" s="10"/>
      <c r="S3971" s="10"/>
      <c r="T3971" s="10"/>
      <c r="U3971" s="16" t="str">
        <f t="shared" si="63"/>
        <v/>
      </c>
      <c r="V3971" s="16" t="str" cm="1">
        <f t="array" ref="V3971">_xlfn.IFS(AND(ISBLANK(A3971), OR(B3971&lt;&gt;"",C3971&lt;&gt;"",E3971&lt;&gt;"",F3971&lt;&gt;"",G3971&lt;&gt;"",H3971&lt;&gt;"",J3971&lt;&gt;"",K3971&lt;&gt;"",M3971&lt;&gt;"",N3971&lt;&gt;"",O3971&lt;&gt;"",P3971&lt;&gt;"",Q3971&lt;&gt;"",R3971&lt;&gt;"",S3971&lt;&gt;"",T3971&lt;&gt;"",)), "Address Empty", ISBLANK(A3971), "", ISBLANK(B3971), "Room Number Empty", ISBLANK(C3971), "First Name Empty", ISBLANK(E3971), "Last Name Empty", ISBLANK(F3971), "Date of Birth Empty", ISBLANK(G3971), "NI Number Empty", ISBLANK(H3971), "Check In Date Empty", ISBLANK(J3971), "HB Claim Ref Number Empty", ISBLANK(K3971), "Referral Agency Empty", ISBLANK(M3971), "Gender Empty", ISBLANK(N3971), "Religion Empty", ISBLANK(O3971), "Ethnicity Empty", ISBLANK(P3971), "Nationality Empty", ISBLANK(Q3971), "Disability Empty", ISBLANK(R3971), "Sexual Orientation Empty", ISBLANK(S3971), "Language Empty", ISBLANK(T3971), "Risk Assessment Empty", AND(G3971&lt;&gt;"",H3971&lt;&gt;""), IF(SUMPRODUCT(($G$2:$G$5000=G3971)*($H$2:$H$5000=H3971))&gt;1,"CONFLICT: NI and Check-in Date Already in Use","Correct"), TRUE, "Correct")</f>
        <v/>
      </c>
    </row>
    <row r="3972" spans="1:22" s="14" customFormat="1" x14ac:dyDescent="0.5">
      <c r="A3972" s="10"/>
      <c r="B3972" s="11"/>
      <c r="C3972" s="10"/>
      <c r="D3972" s="10"/>
      <c r="E3972" s="10"/>
      <c r="F3972" s="12"/>
      <c r="G3972" s="10"/>
      <c r="H3972" s="12"/>
      <c r="I3972" s="12"/>
      <c r="J3972" s="13"/>
      <c r="K3972" s="10"/>
      <c r="L3972" s="15" t="str">
        <f ca="1">IF(ISBLANK(F3972), "", DATEDIF(Tenants[[#This Row],[DateOfBirth]],TODAY(),"Y"))</f>
        <v/>
      </c>
      <c r="M3972" s="10"/>
      <c r="N3972" s="10"/>
      <c r="O3972" s="10"/>
      <c r="P3972" s="10"/>
      <c r="Q3972" s="10"/>
      <c r="R3972" s="10"/>
      <c r="S3972" s="10"/>
      <c r="T3972" s="10"/>
      <c r="U3972" s="16" t="str">
        <f t="shared" si="63"/>
        <v/>
      </c>
      <c r="V3972" s="16" t="str" cm="1">
        <f t="array" ref="V3972">_xlfn.IFS(AND(ISBLANK(A3972), OR(B3972&lt;&gt;"",C3972&lt;&gt;"",E3972&lt;&gt;"",F3972&lt;&gt;"",G3972&lt;&gt;"",H3972&lt;&gt;"",J3972&lt;&gt;"",K3972&lt;&gt;"",M3972&lt;&gt;"",N3972&lt;&gt;"",O3972&lt;&gt;"",P3972&lt;&gt;"",Q3972&lt;&gt;"",R3972&lt;&gt;"",S3972&lt;&gt;"",T3972&lt;&gt;"",)), "Address Empty", ISBLANK(A3972), "", ISBLANK(B3972), "Room Number Empty", ISBLANK(C3972), "First Name Empty", ISBLANK(E3972), "Last Name Empty", ISBLANK(F3972), "Date of Birth Empty", ISBLANK(G3972), "NI Number Empty", ISBLANK(H3972), "Check In Date Empty", ISBLANK(J3972), "HB Claim Ref Number Empty", ISBLANK(K3972), "Referral Agency Empty", ISBLANK(M3972), "Gender Empty", ISBLANK(N3972), "Religion Empty", ISBLANK(O3972), "Ethnicity Empty", ISBLANK(P3972), "Nationality Empty", ISBLANK(Q3972), "Disability Empty", ISBLANK(R3972), "Sexual Orientation Empty", ISBLANK(S3972), "Language Empty", ISBLANK(T3972), "Risk Assessment Empty", AND(G3972&lt;&gt;"",H3972&lt;&gt;""), IF(SUMPRODUCT(($G$2:$G$5000=G3972)*($H$2:$H$5000=H3972))&gt;1,"CONFLICT: NI and Check-in Date Already in Use","Correct"), TRUE, "Correct")</f>
        <v/>
      </c>
    </row>
    <row r="3973" spans="1:22" s="14" customFormat="1" x14ac:dyDescent="0.5">
      <c r="A3973" s="10"/>
      <c r="B3973" s="11"/>
      <c r="C3973" s="10"/>
      <c r="D3973" s="10"/>
      <c r="E3973" s="10"/>
      <c r="F3973" s="12"/>
      <c r="G3973" s="10"/>
      <c r="H3973" s="12"/>
      <c r="I3973" s="12"/>
      <c r="J3973" s="13"/>
      <c r="K3973" s="10"/>
      <c r="L3973" s="15" t="str">
        <f ca="1">IF(ISBLANK(F3973), "", DATEDIF(Tenants[[#This Row],[DateOfBirth]],TODAY(),"Y"))</f>
        <v/>
      </c>
      <c r="M3973" s="10"/>
      <c r="N3973" s="10"/>
      <c r="O3973" s="10"/>
      <c r="P3973" s="10"/>
      <c r="Q3973" s="10"/>
      <c r="R3973" s="10"/>
      <c r="S3973" s="10"/>
      <c r="T3973" s="10"/>
      <c r="U3973" s="16" t="str">
        <f t="shared" si="63"/>
        <v/>
      </c>
      <c r="V3973" s="16" t="str" cm="1">
        <f t="array" ref="V3973">_xlfn.IFS(AND(ISBLANK(A3973), OR(B3973&lt;&gt;"",C3973&lt;&gt;"",E3973&lt;&gt;"",F3973&lt;&gt;"",G3973&lt;&gt;"",H3973&lt;&gt;"",J3973&lt;&gt;"",K3973&lt;&gt;"",M3973&lt;&gt;"",N3973&lt;&gt;"",O3973&lt;&gt;"",P3973&lt;&gt;"",Q3973&lt;&gt;"",R3973&lt;&gt;"",S3973&lt;&gt;"",T3973&lt;&gt;"",)), "Address Empty", ISBLANK(A3973), "", ISBLANK(B3973), "Room Number Empty", ISBLANK(C3973), "First Name Empty", ISBLANK(E3973), "Last Name Empty", ISBLANK(F3973), "Date of Birth Empty", ISBLANK(G3973), "NI Number Empty", ISBLANK(H3973), "Check In Date Empty", ISBLANK(J3973), "HB Claim Ref Number Empty", ISBLANK(K3973), "Referral Agency Empty", ISBLANK(M3973), "Gender Empty", ISBLANK(N3973), "Religion Empty", ISBLANK(O3973), "Ethnicity Empty", ISBLANK(P3973), "Nationality Empty", ISBLANK(Q3973), "Disability Empty", ISBLANK(R3973), "Sexual Orientation Empty", ISBLANK(S3973), "Language Empty", ISBLANK(T3973), "Risk Assessment Empty", AND(G3973&lt;&gt;"",H3973&lt;&gt;""), IF(SUMPRODUCT(($G$2:$G$5000=G3973)*($H$2:$H$5000=H3973))&gt;1,"CONFLICT: NI and Check-in Date Already in Use","Correct"), TRUE, "Correct")</f>
        <v/>
      </c>
    </row>
    <row r="3974" spans="1:22" s="14" customFormat="1" x14ac:dyDescent="0.5">
      <c r="A3974" s="10"/>
      <c r="B3974" s="11"/>
      <c r="C3974" s="10"/>
      <c r="D3974" s="10"/>
      <c r="E3974" s="10"/>
      <c r="F3974" s="12"/>
      <c r="G3974" s="10"/>
      <c r="H3974" s="12"/>
      <c r="I3974" s="12"/>
      <c r="J3974" s="13"/>
      <c r="K3974" s="10"/>
      <c r="L3974" s="15" t="str">
        <f ca="1">IF(ISBLANK(F3974), "", DATEDIF(Tenants[[#This Row],[DateOfBirth]],TODAY(),"Y"))</f>
        <v/>
      </c>
      <c r="M3974" s="10"/>
      <c r="N3974" s="10"/>
      <c r="O3974" s="10"/>
      <c r="P3974" s="10"/>
      <c r="Q3974" s="10"/>
      <c r="R3974" s="10"/>
      <c r="S3974" s="10"/>
      <c r="T3974" s="10"/>
      <c r="U3974" s="16" t="str">
        <f t="shared" si="63"/>
        <v/>
      </c>
      <c r="V3974" s="16" t="str" cm="1">
        <f t="array" ref="V3974">_xlfn.IFS(AND(ISBLANK(A3974), OR(B3974&lt;&gt;"",C3974&lt;&gt;"",E3974&lt;&gt;"",F3974&lt;&gt;"",G3974&lt;&gt;"",H3974&lt;&gt;"",J3974&lt;&gt;"",K3974&lt;&gt;"",M3974&lt;&gt;"",N3974&lt;&gt;"",O3974&lt;&gt;"",P3974&lt;&gt;"",Q3974&lt;&gt;"",R3974&lt;&gt;"",S3974&lt;&gt;"",T3974&lt;&gt;"",)), "Address Empty", ISBLANK(A3974), "", ISBLANK(B3974), "Room Number Empty", ISBLANK(C3974), "First Name Empty", ISBLANK(E3974), "Last Name Empty", ISBLANK(F3974), "Date of Birth Empty", ISBLANK(G3974), "NI Number Empty", ISBLANK(H3974), "Check In Date Empty", ISBLANK(J3974), "HB Claim Ref Number Empty", ISBLANK(K3974), "Referral Agency Empty", ISBLANK(M3974), "Gender Empty", ISBLANK(N3974), "Religion Empty", ISBLANK(O3974), "Ethnicity Empty", ISBLANK(P3974), "Nationality Empty", ISBLANK(Q3974), "Disability Empty", ISBLANK(R3974), "Sexual Orientation Empty", ISBLANK(S3974), "Language Empty", ISBLANK(T3974), "Risk Assessment Empty", AND(G3974&lt;&gt;"",H3974&lt;&gt;""), IF(SUMPRODUCT(($G$2:$G$5000=G3974)*($H$2:$H$5000=H3974))&gt;1,"CONFLICT: NI and Check-in Date Already in Use","Correct"), TRUE, "Correct")</f>
        <v/>
      </c>
    </row>
    <row r="3975" spans="1:22" s="14" customFormat="1" x14ac:dyDescent="0.5">
      <c r="A3975" s="10"/>
      <c r="B3975" s="11"/>
      <c r="C3975" s="10"/>
      <c r="D3975" s="10"/>
      <c r="E3975" s="10"/>
      <c r="F3975" s="12"/>
      <c r="G3975" s="10"/>
      <c r="H3975" s="12"/>
      <c r="I3975" s="12"/>
      <c r="J3975" s="13"/>
      <c r="K3975" s="10"/>
      <c r="L3975" s="15" t="str">
        <f ca="1">IF(ISBLANK(F3975), "", DATEDIF(Tenants[[#This Row],[DateOfBirth]],TODAY(),"Y"))</f>
        <v/>
      </c>
      <c r="M3975" s="10"/>
      <c r="N3975" s="10"/>
      <c r="O3975" s="10"/>
      <c r="P3975" s="10"/>
      <c r="Q3975" s="10"/>
      <c r="R3975" s="10"/>
      <c r="S3975" s="10"/>
      <c r="T3975" s="10"/>
      <c r="U3975" s="16" t="str">
        <f t="shared" si="63"/>
        <v/>
      </c>
      <c r="V3975" s="16" t="str" cm="1">
        <f t="array" ref="V3975">_xlfn.IFS(AND(ISBLANK(A3975), OR(B3975&lt;&gt;"",C3975&lt;&gt;"",E3975&lt;&gt;"",F3975&lt;&gt;"",G3975&lt;&gt;"",H3975&lt;&gt;"",J3975&lt;&gt;"",K3975&lt;&gt;"",M3975&lt;&gt;"",N3975&lt;&gt;"",O3975&lt;&gt;"",P3975&lt;&gt;"",Q3975&lt;&gt;"",R3975&lt;&gt;"",S3975&lt;&gt;"",T3975&lt;&gt;"",)), "Address Empty", ISBLANK(A3975), "", ISBLANK(B3975), "Room Number Empty", ISBLANK(C3975), "First Name Empty", ISBLANK(E3975), "Last Name Empty", ISBLANK(F3975), "Date of Birth Empty", ISBLANK(G3975), "NI Number Empty", ISBLANK(H3975), "Check In Date Empty", ISBLANK(J3975), "HB Claim Ref Number Empty", ISBLANK(K3975), "Referral Agency Empty", ISBLANK(M3975), "Gender Empty", ISBLANK(N3975), "Religion Empty", ISBLANK(O3975), "Ethnicity Empty", ISBLANK(P3975), "Nationality Empty", ISBLANK(Q3975), "Disability Empty", ISBLANK(R3975), "Sexual Orientation Empty", ISBLANK(S3975), "Language Empty", ISBLANK(T3975), "Risk Assessment Empty", AND(G3975&lt;&gt;"",H3975&lt;&gt;""), IF(SUMPRODUCT(($G$2:$G$5000=G3975)*($H$2:$H$5000=H3975))&gt;1,"CONFLICT: NI and Check-in Date Already in Use","Correct"), TRUE, "Correct")</f>
        <v/>
      </c>
    </row>
    <row r="3976" spans="1:22" s="14" customFormat="1" x14ac:dyDescent="0.5">
      <c r="A3976" s="10"/>
      <c r="B3976" s="11"/>
      <c r="C3976" s="10"/>
      <c r="D3976" s="10"/>
      <c r="E3976" s="10"/>
      <c r="F3976" s="12"/>
      <c r="G3976" s="10"/>
      <c r="H3976" s="12"/>
      <c r="I3976" s="12"/>
      <c r="J3976" s="13"/>
      <c r="K3976" s="10"/>
      <c r="L3976" s="15" t="str">
        <f ca="1">IF(ISBLANK(F3976), "", DATEDIF(Tenants[[#This Row],[DateOfBirth]],TODAY(),"Y"))</f>
        <v/>
      </c>
      <c r="M3976" s="10"/>
      <c r="N3976" s="10"/>
      <c r="O3976" s="10"/>
      <c r="P3976" s="10"/>
      <c r="Q3976" s="10"/>
      <c r="R3976" s="10"/>
      <c r="S3976" s="10"/>
      <c r="T3976" s="10"/>
      <c r="U3976" s="16" t="str">
        <f t="shared" si="63"/>
        <v/>
      </c>
      <c r="V3976" s="16" t="str" cm="1">
        <f t="array" ref="V3976">_xlfn.IFS(AND(ISBLANK(A3976), OR(B3976&lt;&gt;"",C3976&lt;&gt;"",E3976&lt;&gt;"",F3976&lt;&gt;"",G3976&lt;&gt;"",H3976&lt;&gt;"",J3976&lt;&gt;"",K3976&lt;&gt;"",M3976&lt;&gt;"",N3976&lt;&gt;"",O3976&lt;&gt;"",P3976&lt;&gt;"",Q3976&lt;&gt;"",R3976&lt;&gt;"",S3976&lt;&gt;"",T3976&lt;&gt;"",)), "Address Empty", ISBLANK(A3976), "", ISBLANK(B3976), "Room Number Empty", ISBLANK(C3976), "First Name Empty", ISBLANK(E3976), "Last Name Empty", ISBLANK(F3976), "Date of Birth Empty", ISBLANK(G3976), "NI Number Empty", ISBLANK(H3976), "Check In Date Empty", ISBLANK(J3976), "HB Claim Ref Number Empty", ISBLANK(K3976), "Referral Agency Empty", ISBLANK(M3976), "Gender Empty", ISBLANK(N3976), "Religion Empty", ISBLANK(O3976), "Ethnicity Empty", ISBLANK(P3976), "Nationality Empty", ISBLANK(Q3976), "Disability Empty", ISBLANK(R3976), "Sexual Orientation Empty", ISBLANK(S3976), "Language Empty", ISBLANK(T3976), "Risk Assessment Empty", AND(G3976&lt;&gt;"",H3976&lt;&gt;""), IF(SUMPRODUCT(($G$2:$G$5000=G3976)*($H$2:$H$5000=H3976))&gt;1,"CONFLICT: NI and Check-in Date Already in Use","Correct"), TRUE, "Correct")</f>
        <v/>
      </c>
    </row>
    <row r="3977" spans="1:22" s="14" customFormat="1" x14ac:dyDescent="0.5">
      <c r="A3977" s="10"/>
      <c r="B3977" s="11"/>
      <c r="C3977" s="10"/>
      <c r="D3977" s="10"/>
      <c r="E3977" s="10"/>
      <c r="F3977" s="12"/>
      <c r="G3977" s="10"/>
      <c r="H3977" s="12"/>
      <c r="I3977" s="12"/>
      <c r="J3977" s="13"/>
      <c r="K3977" s="10"/>
      <c r="L3977" s="15" t="str">
        <f ca="1">IF(ISBLANK(F3977), "", DATEDIF(Tenants[[#This Row],[DateOfBirth]],TODAY(),"Y"))</f>
        <v/>
      </c>
      <c r="M3977" s="10"/>
      <c r="N3977" s="10"/>
      <c r="O3977" s="10"/>
      <c r="P3977" s="10"/>
      <c r="Q3977" s="10"/>
      <c r="R3977" s="10"/>
      <c r="S3977" s="10"/>
      <c r="T3977" s="10"/>
      <c r="U3977" s="16" t="str">
        <f t="shared" si="63"/>
        <v/>
      </c>
      <c r="V3977" s="16" t="str" cm="1">
        <f t="array" ref="V3977">_xlfn.IFS(AND(ISBLANK(A3977), OR(B3977&lt;&gt;"",C3977&lt;&gt;"",E3977&lt;&gt;"",F3977&lt;&gt;"",G3977&lt;&gt;"",H3977&lt;&gt;"",J3977&lt;&gt;"",K3977&lt;&gt;"",M3977&lt;&gt;"",N3977&lt;&gt;"",O3977&lt;&gt;"",P3977&lt;&gt;"",Q3977&lt;&gt;"",R3977&lt;&gt;"",S3977&lt;&gt;"",T3977&lt;&gt;"",)), "Address Empty", ISBLANK(A3977), "", ISBLANK(B3977), "Room Number Empty", ISBLANK(C3977), "First Name Empty", ISBLANK(E3977), "Last Name Empty", ISBLANK(F3977), "Date of Birth Empty", ISBLANK(G3977), "NI Number Empty", ISBLANK(H3977), "Check In Date Empty", ISBLANK(J3977), "HB Claim Ref Number Empty", ISBLANK(K3977), "Referral Agency Empty", ISBLANK(M3977), "Gender Empty", ISBLANK(N3977), "Religion Empty", ISBLANK(O3977), "Ethnicity Empty", ISBLANK(P3977), "Nationality Empty", ISBLANK(Q3977), "Disability Empty", ISBLANK(R3977), "Sexual Orientation Empty", ISBLANK(S3977), "Language Empty", ISBLANK(T3977), "Risk Assessment Empty", AND(G3977&lt;&gt;"",H3977&lt;&gt;""), IF(SUMPRODUCT(($G$2:$G$5000=G3977)*($H$2:$H$5000=H3977))&gt;1,"CONFLICT: NI and Check-in Date Already in Use","Correct"), TRUE, "Correct")</f>
        <v/>
      </c>
    </row>
    <row r="3978" spans="1:22" s="14" customFormat="1" x14ac:dyDescent="0.5">
      <c r="A3978" s="10"/>
      <c r="B3978" s="11"/>
      <c r="C3978" s="10"/>
      <c r="D3978" s="10"/>
      <c r="E3978" s="10"/>
      <c r="F3978" s="12"/>
      <c r="G3978" s="10"/>
      <c r="H3978" s="12"/>
      <c r="I3978" s="12"/>
      <c r="J3978" s="13"/>
      <c r="K3978" s="10"/>
      <c r="L3978" s="15" t="str">
        <f ca="1">IF(ISBLANK(F3978), "", DATEDIF(Tenants[[#This Row],[DateOfBirth]],TODAY(),"Y"))</f>
        <v/>
      </c>
      <c r="M3978" s="10"/>
      <c r="N3978" s="10"/>
      <c r="O3978" s="10"/>
      <c r="P3978" s="10"/>
      <c r="Q3978" s="10"/>
      <c r="R3978" s="10"/>
      <c r="S3978" s="10"/>
      <c r="T3978" s="10"/>
      <c r="U3978" s="16" t="str">
        <f t="shared" si="63"/>
        <v/>
      </c>
      <c r="V3978" s="16" t="str" cm="1">
        <f t="array" ref="V3978">_xlfn.IFS(AND(ISBLANK(A3978), OR(B3978&lt;&gt;"",C3978&lt;&gt;"",E3978&lt;&gt;"",F3978&lt;&gt;"",G3978&lt;&gt;"",H3978&lt;&gt;"",J3978&lt;&gt;"",K3978&lt;&gt;"",M3978&lt;&gt;"",N3978&lt;&gt;"",O3978&lt;&gt;"",P3978&lt;&gt;"",Q3978&lt;&gt;"",R3978&lt;&gt;"",S3978&lt;&gt;"",T3978&lt;&gt;"",)), "Address Empty", ISBLANK(A3978), "", ISBLANK(B3978), "Room Number Empty", ISBLANK(C3978), "First Name Empty", ISBLANK(E3978), "Last Name Empty", ISBLANK(F3978), "Date of Birth Empty", ISBLANK(G3978), "NI Number Empty", ISBLANK(H3978), "Check In Date Empty", ISBLANK(J3978), "HB Claim Ref Number Empty", ISBLANK(K3978), "Referral Agency Empty", ISBLANK(M3978), "Gender Empty", ISBLANK(N3978), "Religion Empty", ISBLANK(O3978), "Ethnicity Empty", ISBLANK(P3978), "Nationality Empty", ISBLANK(Q3978), "Disability Empty", ISBLANK(R3978), "Sexual Orientation Empty", ISBLANK(S3978), "Language Empty", ISBLANK(T3978), "Risk Assessment Empty", AND(G3978&lt;&gt;"",H3978&lt;&gt;""), IF(SUMPRODUCT(($G$2:$G$5000=G3978)*($H$2:$H$5000=H3978))&gt;1,"CONFLICT: NI and Check-in Date Already in Use","Correct"), TRUE, "Correct")</f>
        <v/>
      </c>
    </row>
    <row r="3979" spans="1:22" s="14" customFormat="1" x14ac:dyDescent="0.5">
      <c r="A3979" s="10"/>
      <c r="B3979" s="11"/>
      <c r="C3979" s="10"/>
      <c r="D3979" s="10"/>
      <c r="E3979" s="10"/>
      <c r="F3979" s="12"/>
      <c r="G3979" s="10"/>
      <c r="H3979" s="12"/>
      <c r="I3979" s="12"/>
      <c r="J3979" s="13"/>
      <c r="K3979" s="10"/>
      <c r="L3979" s="15" t="str">
        <f ca="1">IF(ISBLANK(F3979), "", DATEDIF(Tenants[[#This Row],[DateOfBirth]],TODAY(),"Y"))</f>
        <v/>
      </c>
      <c r="M3979" s="10"/>
      <c r="N3979" s="10"/>
      <c r="O3979" s="10"/>
      <c r="P3979" s="10"/>
      <c r="Q3979" s="10"/>
      <c r="R3979" s="10"/>
      <c r="S3979" s="10"/>
      <c r="T3979" s="10"/>
      <c r="U3979" s="16" t="str">
        <f t="shared" si="63"/>
        <v/>
      </c>
      <c r="V3979" s="16" t="str" cm="1">
        <f t="array" ref="V3979">_xlfn.IFS(AND(ISBLANK(A3979), OR(B3979&lt;&gt;"",C3979&lt;&gt;"",E3979&lt;&gt;"",F3979&lt;&gt;"",G3979&lt;&gt;"",H3979&lt;&gt;"",J3979&lt;&gt;"",K3979&lt;&gt;"",M3979&lt;&gt;"",N3979&lt;&gt;"",O3979&lt;&gt;"",P3979&lt;&gt;"",Q3979&lt;&gt;"",R3979&lt;&gt;"",S3979&lt;&gt;"",T3979&lt;&gt;"",)), "Address Empty", ISBLANK(A3979), "", ISBLANK(B3979), "Room Number Empty", ISBLANK(C3979), "First Name Empty", ISBLANK(E3979), "Last Name Empty", ISBLANK(F3979), "Date of Birth Empty", ISBLANK(G3979), "NI Number Empty", ISBLANK(H3979), "Check In Date Empty", ISBLANK(J3979), "HB Claim Ref Number Empty", ISBLANK(K3979), "Referral Agency Empty", ISBLANK(M3979), "Gender Empty", ISBLANK(N3979), "Religion Empty", ISBLANK(O3979), "Ethnicity Empty", ISBLANK(P3979), "Nationality Empty", ISBLANK(Q3979), "Disability Empty", ISBLANK(R3979), "Sexual Orientation Empty", ISBLANK(S3979), "Language Empty", ISBLANK(T3979), "Risk Assessment Empty", AND(G3979&lt;&gt;"",H3979&lt;&gt;""), IF(SUMPRODUCT(($G$2:$G$5000=G3979)*($H$2:$H$5000=H3979))&gt;1,"CONFLICT: NI and Check-in Date Already in Use","Correct"), TRUE, "Correct")</f>
        <v/>
      </c>
    </row>
    <row r="3980" spans="1:22" s="14" customFormat="1" x14ac:dyDescent="0.5">
      <c r="A3980" s="10"/>
      <c r="B3980" s="11"/>
      <c r="C3980" s="10"/>
      <c r="D3980" s="10"/>
      <c r="E3980" s="10"/>
      <c r="F3980" s="12"/>
      <c r="G3980" s="10"/>
      <c r="H3980" s="12"/>
      <c r="I3980" s="12"/>
      <c r="J3980" s="13"/>
      <c r="K3980" s="10"/>
      <c r="L3980" s="15" t="str">
        <f ca="1">IF(ISBLANK(F3980), "", DATEDIF(Tenants[[#This Row],[DateOfBirth]],TODAY(),"Y"))</f>
        <v/>
      </c>
      <c r="M3980" s="10"/>
      <c r="N3980" s="10"/>
      <c r="O3980" s="10"/>
      <c r="P3980" s="10"/>
      <c r="Q3980" s="10"/>
      <c r="R3980" s="10"/>
      <c r="S3980" s="10"/>
      <c r="T3980" s="10"/>
      <c r="U3980" s="16" t="str">
        <f t="shared" si="63"/>
        <v/>
      </c>
      <c r="V3980" s="16" t="str" cm="1">
        <f t="array" ref="V3980">_xlfn.IFS(AND(ISBLANK(A3980), OR(B3980&lt;&gt;"",C3980&lt;&gt;"",E3980&lt;&gt;"",F3980&lt;&gt;"",G3980&lt;&gt;"",H3980&lt;&gt;"",J3980&lt;&gt;"",K3980&lt;&gt;"",M3980&lt;&gt;"",N3980&lt;&gt;"",O3980&lt;&gt;"",P3980&lt;&gt;"",Q3980&lt;&gt;"",R3980&lt;&gt;"",S3980&lt;&gt;"",T3980&lt;&gt;"",)), "Address Empty", ISBLANK(A3980), "", ISBLANK(B3980), "Room Number Empty", ISBLANK(C3980), "First Name Empty", ISBLANK(E3980), "Last Name Empty", ISBLANK(F3980), "Date of Birth Empty", ISBLANK(G3980), "NI Number Empty", ISBLANK(H3980), "Check In Date Empty", ISBLANK(J3980), "HB Claim Ref Number Empty", ISBLANK(K3980), "Referral Agency Empty", ISBLANK(M3980), "Gender Empty", ISBLANK(N3980), "Religion Empty", ISBLANK(O3980), "Ethnicity Empty", ISBLANK(P3980), "Nationality Empty", ISBLANK(Q3980), "Disability Empty", ISBLANK(R3980), "Sexual Orientation Empty", ISBLANK(S3980), "Language Empty", ISBLANK(T3980), "Risk Assessment Empty", AND(G3980&lt;&gt;"",H3980&lt;&gt;""), IF(SUMPRODUCT(($G$2:$G$5000=G3980)*($H$2:$H$5000=H3980))&gt;1,"CONFLICT: NI and Check-in Date Already in Use","Correct"), TRUE, "Correct")</f>
        <v/>
      </c>
    </row>
    <row r="3981" spans="1:22" s="14" customFormat="1" x14ac:dyDescent="0.5">
      <c r="A3981" s="10"/>
      <c r="B3981" s="11"/>
      <c r="C3981" s="10"/>
      <c r="D3981" s="10"/>
      <c r="E3981" s="10"/>
      <c r="F3981" s="12"/>
      <c r="G3981" s="10"/>
      <c r="H3981" s="12"/>
      <c r="I3981" s="12"/>
      <c r="J3981" s="13"/>
      <c r="K3981" s="10"/>
      <c r="L3981" s="15" t="str">
        <f ca="1">IF(ISBLANK(F3981), "", DATEDIF(Tenants[[#This Row],[DateOfBirth]],TODAY(),"Y"))</f>
        <v/>
      </c>
      <c r="M3981" s="10"/>
      <c r="N3981" s="10"/>
      <c r="O3981" s="10"/>
      <c r="P3981" s="10"/>
      <c r="Q3981" s="10"/>
      <c r="R3981" s="10"/>
      <c r="S3981" s="10"/>
      <c r="T3981" s="10"/>
      <c r="U3981" s="16" t="str">
        <f t="shared" si="63"/>
        <v/>
      </c>
      <c r="V3981" s="16" t="str" cm="1">
        <f t="array" ref="V3981">_xlfn.IFS(AND(ISBLANK(A3981), OR(B3981&lt;&gt;"",C3981&lt;&gt;"",E3981&lt;&gt;"",F3981&lt;&gt;"",G3981&lt;&gt;"",H3981&lt;&gt;"",J3981&lt;&gt;"",K3981&lt;&gt;"",M3981&lt;&gt;"",N3981&lt;&gt;"",O3981&lt;&gt;"",P3981&lt;&gt;"",Q3981&lt;&gt;"",R3981&lt;&gt;"",S3981&lt;&gt;"",T3981&lt;&gt;"",)), "Address Empty", ISBLANK(A3981), "", ISBLANK(B3981), "Room Number Empty", ISBLANK(C3981), "First Name Empty", ISBLANK(E3981), "Last Name Empty", ISBLANK(F3981), "Date of Birth Empty", ISBLANK(G3981), "NI Number Empty", ISBLANK(H3981), "Check In Date Empty", ISBLANK(J3981), "HB Claim Ref Number Empty", ISBLANK(K3981), "Referral Agency Empty", ISBLANK(M3981), "Gender Empty", ISBLANK(N3981), "Religion Empty", ISBLANK(O3981), "Ethnicity Empty", ISBLANK(P3981), "Nationality Empty", ISBLANK(Q3981), "Disability Empty", ISBLANK(R3981), "Sexual Orientation Empty", ISBLANK(S3981), "Language Empty", ISBLANK(T3981), "Risk Assessment Empty", AND(G3981&lt;&gt;"",H3981&lt;&gt;""), IF(SUMPRODUCT(($G$2:$G$5000=G3981)*($H$2:$H$5000=H3981))&gt;1,"CONFLICT: NI and Check-in Date Already in Use","Correct"), TRUE, "Correct")</f>
        <v/>
      </c>
    </row>
    <row r="3982" spans="1:22" s="14" customFormat="1" x14ac:dyDescent="0.5">
      <c r="A3982" s="10"/>
      <c r="B3982" s="11"/>
      <c r="C3982" s="10"/>
      <c r="D3982" s="10"/>
      <c r="E3982" s="10"/>
      <c r="F3982" s="12"/>
      <c r="G3982" s="10"/>
      <c r="H3982" s="12"/>
      <c r="I3982" s="12"/>
      <c r="J3982" s="13"/>
      <c r="K3982" s="10"/>
      <c r="L3982" s="15" t="str">
        <f ca="1">IF(ISBLANK(F3982), "", DATEDIF(Tenants[[#This Row],[DateOfBirth]],TODAY(),"Y"))</f>
        <v/>
      </c>
      <c r="M3982" s="10"/>
      <c r="N3982" s="10"/>
      <c r="O3982" s="10"/>
      <c r="P3982" s="10"/>
      <c r="Q3982" s="10"/>
      <c r="R3982" s="10"/>
      <c r="S3982" s="10"/>
      <c r="T3982" s="10"/>
      <c r="U3982" s="16" t="str">
        <f t="shared" si="63"/>
        <v/>
      </c>
      <c r="V3982" s="16" t="str" cm="1">
        <f t="array" ref="V3982">_xlfn.IFS(AND(ISBLANK(A3982), OR(B3982&lt;&gt;"",C3982&lt;&gt;"",E3982&lt;&gt;"",F3982&lt;&gt;"",G3982&lt;&gt;"",H3982&lt;&gt;"",J3982&lt;&gt;"",K3982&lt;&gt;"",M3982&lt;&gt;"",N3982&lt;&gt;"",O3982&lt;&gt;"",P3982&lt;&gt;"",Q3982&lt;&gt;"",R3982&lt;&gt;"",S3982&lt;&gt;"",T3982&lt;&gt;"",)), "Address Empty", ISBLANK(A3982), "", ISBLANK(B3982), "Room Number Empty", ISBLANK(C3982), "First Name Empty", ISBLANK(E3982), "Last Name Empty", ISBLANK(F3982), "Date of Birth Empty", ISBLANK(G3982), "NI Number Empty", ISBLANK(H3982), "Check In Date Empty", ISBLANK(J3982), "HB Claim Ref Number Empty", ISBLANK(K3982), "Referral Agency Empty", ISBLANK(M3982), "Gender Empty", ISBLANK(N3982), "Religion Empty", ISBLANK(O3982), "Ethnicity Empty", ISBLANK(P3982), "Nationality Empty", ISBLANK(Q3982), "Disability Empty", ISBLANK(R3982), "Sexual Orientation Empty", ISBLANK(S3982), "Language Empty", ISBLANK(T3982), "Risk Assessment Empty", AND(G3982&lt;&gt;"",H3982&lt;&gt;""), IF(SUMPRODUCT(($G$2:$G$5000=G3982)*($H$2:$H$5000=H3982))&gt;1,"CONFLICT: NI and Check-in Date Already in Use","Correct"), TRUE, "Correct")</f>
        <v/>
      </c>
    </row>
    <row r="3983" spans="1:22" s="14" customFormat="1" x14ac:dyDescent="0.5">
      <c r="A3983" s="10"/>
      <c r="B3983" s="11"/>
      <c r="C3983" s="10"/>
      <c r="D3983" s="10"/>
      <c r="E3983" s="10"/>
      <c r="F3983" s="12"/>
      <c r="G3983" s="10"/>
      <c r="H3983" s="12"/>
      <c r="I3983" s="12"/>
      <c r="J3983" s="13"/>
      <c r="K3983" s="10"/>
      <c r="L3983" s="15" t="str">
        <f ca="1">IF(ISBLANK(F3983), "", DATEDIF(Tenants[[#This Row],[DateOfBirth]],TODAY(),"Y"))</f>
        <v/>
      </c>
      <c r="M3983" s="10"/>
      <c r="N3983" s="10"/>
      <c r="O3983" s="10"/>
      <c r="P3983" s="10"/>
      <c r="Q3983" s="10"/>
      <c r="R3983" s="10"/>
      <c r="S3983" s="10"/>
      <c r="T3983" s="10"/>
      <c r="U3983" s="16" t="str">
        <f t="shared" si="63"/>
        <v/>
      </c>
      <c r="V3983" s="16" t="str" cm="1">
        <f t="array" ref="V3983">_xlfn.IFS(AND(ISBLANK(A3983), OR(B3983&lt;&gt;"",C3983&lt;&gt;"",E3983&lt;&gt;"",F3983&lt;&gt;"",G3983&lt;&gt;"",H3983&lt;&gt;"",J3983&lt;&gt;"",K3983&lt;&gt;"",M3983&lt;&gt;"",N3983&lt;&gt;"",O3983&lt;&gt;"",P3983&lt;&gt;"",Q3983&lt;&gt;"",R3983&lt;&gt;"",S3983&lt;&gt;"",T3983&lt;&gt;"",)), "Address Empty", ISBLANK(A3983), "", ISBLANK(B3983), "Room Number Empty", ISBLANK(C3983), "First Name Empty", ISBLANK(E3983), "Last Name Empty", ISBLANK(F3983), "Date of Birth Empty", ISBLANK(G3983), "NI Number Empty", ISBLANK(H3983), "Check In Date Empty", ISBLANK(J3983), "HB Claim Ref Number Empty", ISBLANK(K3983), "Referral Agency Empty", ISBLANK(M3983), "Gender Empty", ISBLANK(N3983), "Religion Empty", ISBLANK(O3983), "Ethnicity Empty", ISBLANK(P3983), "Nationality Empty", ISBLANK(Q3983), "Disability Empty", ISBLANK(R3983), "Sexual Orientation Empty", ISBLANK(S3983), "Language Empty", ISBLANK(T3983), "Risk Assessment Empty", AND(G3983&lt;&gt;"",H3983&lt;&gt;""), IF(SUMPRODUCT(($G$2:$G$5000=G3983)*($H$2:$H$5000=H3983))&gt;1,"CONFLICT: NI and Check-in Date Already in Use","Correct"), TRUE, "Correct")</f>
        <v/>
      </c>
    </row>
    <row r="3984" spans="1:22" s="14" customFormat="1" x14ac:dyDescent="0.5">
      <c r="A3984" s="10"/>
      <c r="B3984" s="11"/>
      <c r="C3984" s="10"/>
      <c r="D3984" s="10"/>
      <c r="E3984" s="10"/>
      <c r="F3984" s="12"/>
      <c r="G3984" s="10"/>
      <c r="H3984" s="12"/>
      <c r="I3984" s="12"/>
      <c r="J3984" s="13"/>
      <c r="K3984" s="10"/>
      <c r="L3984" s="15" t="str">
        <f ca="1">IF(ISBLANK(F3984), "", DATEDIF(Tenants[[#This Row],[DateOfBirth]],TODAY(),"Y"))</f>
        <v/>
      </c>
      <c r="M3984" s="10"/>
      <c r="N3984" s="10"/>
      <c r="O3984" s="10"/>
      <c r="P3984" s="10"/>
      <c r="Q3984" s="10"/>
      <c r="R3984" s="10"/>
      <c r="S3984" s="10"/>
      <c r="T3984" s="10"/>
      <c r="U3984" s="16" t="str">
        <f t="shared" si="63"/>
        <v/>
      </c>
      <c r="V3984" s="16" t="str" cm="1">
        <f t="array" ref="V3984">_xlfn.IFS(AND(ISBLANK(A3984), OR(B3984&lt;&gt;"",C3984&lt;&gt;"",E3984&lt;&gt;"",F3984&lt;&gt;"",G3984&lt;&gt;"",H3984&lt;&gt;"",J3984&lt;&gt;"",K3984&lt;&gt;"",M3984&lt;&gt;"",N3984&lt;&gt;"",O3984&lt;&gt;"",P3984&lt;&gt;"",Q3984&lt;&gt;"",R3984&lt;&gt;"",S3984&lt;&gt;"",T3984&lt;&gt;"",)), "Address Empty", ISBLANK(A3984), "", ISBLANK(B3984), "Room Number Empty", ISBLANK(C3984), "First Name Empty", ISBLANK(E3984), "Last Name Empty", ISBLANK(F3984), "Date of Birth Empty", ISBLANK(G3984), "NI Number Empty", ISBLANK(H3984), "Check In Date Empty", ISBLANK(J3984), "HB Claim Ref Number Empty", ISBLANK(K3984), "Referral Agency Empty", ISBLANK(M3984), "Gender Empty", ISBLANK(N3984), "Religion Empty", ISBLANK(O3984), "Ethnicity Empty", ISBLANK(P3984), "Nationality Empty", ISBLANK(Q3984), "Disability Empty", ISBLANK(R3984), "Sexual Orientation Empty", ISBLANK(S3984), "Language Empty", ISBLANK(T3984), "Risk Assessment Empty", AND(G3984&lt;&gt;"",H3984&lt;&gt;""), IF(SUMPRODUCT(($G$2:$G$5000=G3984)*($H$2:$H$5000=H3984))&gt;1,"CONFLICT: NI and Check-in Date Already in Use","Correct"), TRUE, "Correct")</f>
        <v/>
      </c>
    </row>
    <row r="3985" spans="1:22" s="14" customFormat="1" x14ac:dyDescent="0.5">
      <c r="A3985" s="10"/>
      <c r="B3985" s="11"/>
      <c r="C3985" s="10"/>
      <c r="D3985" s="10"/>
      <c r="E3985" s="10"/>
      <c r="F3985" s="12"/>
      <c r="G3985" s="10"/>
      <c r="H3985" s="12"/>
      <c r="I3985" s="12"/>
      <c r="J3985" s="13"/>
      <c r="K3985" s="10"/>
      <c r="L3985" s="15" t="str">
        <f ca="1">IF(ISBLANK(F3985), "", DATEDIF(Tenants[[#This Row],[DateOfBirth]],TODAY(),"Y"))</f>
        <v/>
      </c>
      <c r="M3985" s="10"/>
      <c r="N3985" s="10"/>
      <c r="O3985" s="10"/>
      <c r="P3985" s="10"/>
      <c r="Q3985" s="10"/>
      <c r="R3985" s="10"/>
      <c r="S3985" s="10"/>
      <c r="T3985" s="10"/>
      <c r="U3985" s="16" t="str">
        <f t="shared" si="63"/>
        <v/>
      </c>
      <c r="V3985" s="16" t="str" cm="1">
        <f t="array" ref="V3985">_xlfn.IFS(AND(ISBLANK(A3985), OR(B3985&lt;&gt;"",C3985&lt;&gt;"",E3985&lt;&gt;"",F3985&lt;&gt;"",G3985&lt;&gt;"",H3985&lt;&gt;"",J3985&lt;&gt;"",K3985&lt;&gt;"",M3985&lt;&gt;"",N3985&lt;&gt;"",O3985&lt;&gt;"",P3985&lt;&gt;"",Q3985&lt;&gt;"",R3985&lt;&gt;"",S3985&lt;&gt;"",T3985&lt;&gt;"",)), "Address Empty", ISBLANK(A3985), "", ISBLANK(B3985), "Room Number Empty", ISBLANK(C3985), "First Name Empty", ISBLANK(E3985), "Last Name Empty", ISBLANK(F3985), "Date of Birth Empty", ISBLANK(G3985), "NI Number Empty", ISBLANK(H3985), "Check In Date Empty", ISBLANK(J3985), "HB Claim Ref Number Empty", ISBLANK(K3985), "Referral Agency Empty", ISBLANK(M3985), "Gender Empty", ISBLANK(N3985), "Religion Empty", ISBLANK(O3985), "Ethnicity Empty", ISBLANK(P3985), "Nationality Empty", ISBLANK(Q3985), "Disability Empty", ISBLANK(R3985), "Sexual Orientation Empty", ISBLANK(S3985), "Language Empty", ISBLANK(T3985), "Risk Assessment Empty", AND(G3985&lt;&gt;"",H3985&lt;&gt;""), IF(SUMPRODUCT(($G$2:$G$5000=G3985)*($H$2:$H$5000=H3985))&gt;1,"CONFLICT: NI and Check-in Date Already in Use","Correct"), TRUE, "Correct")</f>
        <v/>
      </c>
    </row>
    <row r="3986" spans="1:22" s="14" customFormat="1" x14ac:dyDescent="0.5">
      <c r="A3986" s="10"/>
      <c r="B3986" s="11"/>
      <c r="C3986" s="10"/>
      <c r="D3986" s="10"/>
      <c r="E3986" s="10"/>
      <c r="F3986" s="12"/>
      <c r="G3986" s="10"/>
      <c r="H3986" s="12"/>
      <c r="I3986" s="12"/>
      <c r="J3986" s="13"/>
      <c r="K3986" s="10"/>
      <c r="L3986" s="15" t="str">
        <f ca="1">IF(ISBLANK(F3986), "", DATEDIF(Tenants[[#This Row],[DateOfBirth]],TODAY(),"Y"))</f>
        <v/>
      </c>
      <c r="M3986" s="10"/>
      <c r="N3986" s="10"/>
      <c r="O3986" s="10"/>
      <c r="P3986" s="10"/>
      <c r="Q3986" s="10"/>
      <c r="R3986" s="10"/>
      <c r="S3986" s="10"/>
      <c r="T3986" s="10"/>
      <c r="U3986" s="16" t="str">
        <f t="shared" si="63"/>
        <v/>
      </c>
      <c r="V3986" s="16" t="str" cm="1">
        <f t="array" ref="V3986">_xlfn.IFS(AND(ISBLANK(A3986), OR(B3986&lt;&gt;"",C3986&lt;&gt;"",E3986&lt;&gt;"",F3986&lt;&gt;"",G3986&lt;&gt;"",H3986&lt;&gt;"",J3986&lt;&gt;"",K3986&lt;&gt;"",M3986&lt;&gt;"",N3986&lt;&gt;"",O3986&lt;&gt;"",P3986&lt;&gt;"",Q3986&lt;&gt;"",R3986&lt;&gt;"",S3986&lt;&gt;"",T3986&lt;&gt;"",)), "Address Empty", ISBLANK(A3986), "", ISBLANK(B3986), "Room Number Empty", ISBLANK(C3986), "First Name Empty", ISBLANK(E3986), "Last Name Empty", ISBLANK(F3986), "Date of Birth Empty", ISBLANK(G3986), "NI Number Empty", ISBLANK(H3986), "Check In Date Empty", ISBLANK(J3986), "HB Claim Ref Number Empty", ISBLANK(K3986), "Referral Agency Empty", ISBLANK(M3986), "Gender Empty", ISBLANK(N3986), "Religion Empty", ISBLANK(O3986), "Ethnicity Empty", ISBLANK(P3986), "Nationality Empty", ISBLANK(Q3986), "Disability Empty", ISBLANK(R3986), "Sexual Orientation Empty", ISBLANK(S3986), "Language Empty", ISBLANK(T3986), "Risk Assessment Empty", AND(G3986&lt;&gt;"",H3986&lt;&gt;""), IF(SUMPRODUCT(($G$2:$G$5000=G3986)*($H$2:$H$5000=H3986))&gt;1,"CONFLICT: NI and Check-in Date Already in Use","Correct"), TRUE, "Correct")</f>
        <v/>
      </c>
    </row>
    <row r="3987" spans="1:22" s="14" customFormat="1" x14ac:dyDescent="0.5">
      <c r="A3987" s="10"/>
      <c r="B3987" s="11"/>
      <c r="C3987" s="10"/>
      <c r="D3987" s="10"/>
      <c r="E3987" s="10"/>
      <c r="F3987" s="12"/>
      <c r="G3987" s="10"/>
      <c r="H3987" s="12"/>
      <c r="I3987" s="12"/>
      <c r="J3987" s="13"/>
      <c r="K3987" s="10"/>
      <c r="L3987" s="15" t="str">
        <f ca="1">IF(ISBLANK(F3987), "", DATEDIF(Tenants[[#This Row],[DateOfBirth]],TODAY(),"Y"))</f>
        <v/>
      </c>
      <c r="M3987" s="10"/>
      <c r="N3987" s="10"/>
      <c r="O3987" s="10"/>
      <c r="P3987" s="10"/>
      <c r="Q3987" s="10"/>
      <c r="R3987" s="10"/>
      <c r="S3987" s="10"/>
      <c r="T3987" s="10"/>
      <c r="U3987" s="16" t="str">
        <f t="shared" si="63"/>
        <v/>
      </c>
      <c r="V3987" s="16" t="str" cm="1">
        <f t="array" ref="V3987">_xlfn.IFS(AND(ISBLANK(A3987), OR(B3987&lt;&gt;"",C3987&lt;&gt;"",E3987&lt;&gt;"",F3987&lt;&gt;"",G3987&lt;&gt;"",H3987&lt;&gt;"",J3987&lt;&gt;"",K3987&lt;&gt;"",M3987&lt;&gt;"",N3987&lt;&gt;"",O3987&lt;&gt;"",P3987&lt;&gt;"",Q3987&lt;&gt;"",R3987&lt;&gt;"",S3987&lt;&gt;"",T3987&lt;&gt;"",)), "Address Empty", ISBLANK(A3987), "", ISBLANK(B3987), "Room Number Empty", ISBLANK(C3987), "First Name Empty", ISBLANK(E3987), "Last Name Empty", ISBLANK(F3987), "Date of Birth Empty", ISBLANK(G3987), "NI Number Empty", ISBLANK(H3987), "Check In Date Empty", ISBLANK(J3987), "HB Claim Ref Number Empty", ISBLANK(K3987), "Referral Agency Empty", ISBLANK(M3987), "Gender Empty", ISBLANK(N3987), "Religion Empty", ISBLANK(O3987), "Ethnicity Empty", ISBLANK(P3987), "Nationality Empty", ISBLANK(Q3987), "Disability Empty", ISBLANK(R3987), "Sexual Orientation Empty", ISBLANK(S3987), "Language Empty", ISBLANK(T3987), "Risk Assessment Empty", AND(G3987&lt;&gt;"",H3987&lt;&gt;""), IF(SUMPRODUCT(($G$2:$G$5000=G3987)*($H$2:$H$5000=H3987))&gt;1,"CONFLICT: NI and Check-in Date Already in Use","Correct"), TRUE, "Correct")</f>
        <v/>
      </c>
    </row>
    <row r="3988" spans="1:22" s="14" customFormat="1" x14ac:dyDescent="0.5">
      <c r="A3988" s="10"/>
      <c r="B3988" s="11"/>
      <c r="C3988" s="10"/>
      <c r="D3988" s="10"/>
      <c r="E3988" s="10"/>
      <c r="F3988" s="12"/>
      <c r="G3988" s="10"/>
      <c r="H3988" s="12"/>
      <c r="I3988" s="12"/>
      <c r="J3988" s="13"/>
      <c r="K3988" s="10"/>
      <c r="L3988" s="15" t="str">
        <f ca="1">IF(ISBLANK(F3988), "", DATEDIF(Tenants[[#This Row],[DateOfBirth]],TODAY(),"Y"))</f>
        <v/>
      </c>
      <c r="M3988" s="10"/>
      <c r="N3988" s="10"/>
      <c r="O3988" s="10"/>
      <c r="P3988" s="10"/>
      <c r="Q3988" s="10"/>
      <c r="R3988" s="10"/>
      <c r="S3988" s="10"/>
      <c r="T3988" s="10"/>
      <c r="U3988" s="16" t="str">
        <f t="shared" si="63"/>
        <v/>
      </c>
      <c r="V3988" s="16" t="str" cm="1">
        <f t="array" ref="V3988">_xlfn.IFS(AND(ISBLANK(A3988), OR(B3988&lt;&gt;"",C3988&lt;&gt;"",E3988&lt;&gt;"",F3988&lt;&gt;"",G3988&lt;&gt;"",H3988&lt;&gt;"",J3988&lt;&gt;"",K3988&lt;&gt;"",M3988&lt;&gt;"",N3988&lt;&gt;"",O3988&lt;&gt;"",P3988&lt;&gt;"",Q3988&lt;&gt;"",R3988&lt;&gt;"",S3988&lt;&gt;"",T3988&lt;&gt;"",)), "Address Empty", ISBLANK(A3988), "", ISBLANK(B3988), "Room Number Empty", ISBLANK(C3988), "First Name Empty", ISBLANK(E3988), "Last Name Empty", ISBLANK(F3988), "Date of Birth Empty", ISBLANK(G3988), "NI Number Empty", ISBLANK(H3988), "Check In Date Empty", ISBLANK(J3988), "HB Claim Ref Number Empty", ISBLANK(K3988), "Referral Agency Empty", ISBLANK(M3988), "Gender Empty", ISBLANK(N3988), "Religion Empty", ISBLANK(O3988), "Ethnicity Empty", ISBLANK(P3988), "Nationality Empty", ISBLANK(Q3988), "Disability Empty", ISBLANK(R3988), "Sexual Orientation Empty", ISBLANK(S3988), "Language Empty", ISBLANK(T3988), "Risk Assessment Empty", AND(G3988&lt;&gt;"",H3988&lt;&gt;""), IF(SUMPRODUCT(($G$2:$G$5000=G3988)*($H$2:$H$5000=H3988))&gt;1,"CONFLICT: NI and Check-in Date Already in Use","Correct"), TRUE, "Correct")</f>
        <v/>
      </c>
    </row>
    <row r="3989" spans="1:22" s="14" customFormat="1" x14ac:dyDescent="0.5">
      <c r="A3989" s="10"/>
      <c r="B3989" s="11"/>
      <c r="C3989" s="10"/>
      <c r="D3989" s="10"/>
      <c r="E3989" s="10"/>
      <c r="F3989" s="12"/>
      <c r="G3989" s="10"/>
      <c r="H3989" s="12"/>
      <c r="I3989" s="12"/>
      <c r="J3989" s="13"/>
      <c r="K3989" s="10"/>
      <c r="L3989" s="15" t="str">
        <f ca="1">IF(ISBLANK(F3989), "", DATEDIF(Tenants[[#This Row],[DateOfBirth]],TODAY(),"Y"))</f>
        <v/>
      </c>
      <c r="M3989" s="10"/>
      <c r="N3989" s="10"/>
      <c r="O3989" s="10"/>
      <c r="P3989" s="10"/>
      <c r="Q3989" s="10"/>
      <c r="R3989" s="10"/>
      <c r="S3989" s="10"/>
      <c r="T3989" s="10"/>
      <c r="U3989" s="16" t="str">
        <f t="shared" si="63"/>
        <v/>
      </c>
      <c r="V3989" s="16" t="str" cm="1">
        <f t="array" ref="V3989">_xlfn.IFS(AND(ISBLANK(A3989), OR(B3989&lt;&gt;"",C3989&lt;&gt;"",E3989&lt;&gt;"",F3989&lt;&gt;"",G3989&lt;&gt;"",H3989&lt;&gt;"",J3989&lt;&gt;"",K3989&lt;&gt;"",M3989&lt;&gt;"",N3989&lt;&gt;"",O3989&lt;&gt;"",P3989&lt;&gt;"",Q3989&lt;&gt;"",R3989&lt;&gt;"",S3989&lt;&gt;"",T3989&lt;&gt;"",)), "Address Empty", ISBLANK(A3989), "", ISBLANK(B3989), "Room Number Empty", ISBLANK(C3989), "First Name Empty", ISBLANK(E3989), "Last Name Empty", ISBLANK(F3989), "Date of Birth Empty", ISBLANK(G3989), "NI Number Empty", ISBLANK(H3989), "Check In Date Empty", ISBLANK(J3989), "HB Claim Ref Number Empty", ISBLANK(K3989), "Referral Agency Empty", ISBLANK(M3989), "Gender Empty", ISBLANK(N3989), "Religion Empty", ISBLANK(O3989), "Ethnicity Empty", ISBLANK(P3989), "Nationality Empty", ISBLANK(Q3989), "Disability Empty", ISBLANK(R3989), "Sexual Orientation Empty", ISBLANK(S3989), "Language Empty", ISBLANK(T3989), "Risk Assessment Empty", AND(G3989&lt;&gt;"",H3989&lt;&gt;""), IF(SUMPRODUCT(($G$2:$G$5000=G3989)*($H$2:$H$5000=H3989))&gt;1,"CONFLICT: NI and Check-in Date Already in Use","Correct"), TRUE, "Correct")</f>
        <v/>
      </c>
    </row>
    <row r="3990" spans="1:22" s="14" customFormat="1" x14ac:dyDescent="0.5">
      <c r="A3990" s="10"/>
      <c r="B3990" s="11"/>
      <c r="C3990" s="10"/>
      <c r="D3990" s="10"/>
      <c r="E3990" s="10"/>
      <c r="F3990" s="12"/>
      <c r="G3990" s="10"/>
      <c r="H3990" s="12"/>
      <c r="I3990" s="12"/>
      <c r="J3990" s="13"/>
      <c r="K3990" s="10"/>
      <c r="L3990" s="15" t="str">
        <f ca="1">IF(ISBLANK(F3990), "", DATEDIF(Tenants[[#This Row],[DateOfBirth]],TODAY(),"Y"))</f>
        <v/>
      </c>
      <c r="M3990" s="10"/>
      <c r="N3990" s="10"/>
      <c r="O3990" s="10"/>
      <c r="P3990" s="10"/>
      <c r="Q3990" s="10"/>
      <c r="R3990" s="10"/>
      <c r="S3990" s="10"/>
      <c r="T3990" s="10"/>
      <c r="U3990" s="16" t="str">
        <f t="shared" si="63"/>
        <v/>
      </c>
      <c r="V3990" s="16" t="str" cm="1">
        <f t="array" ref="V3990">_xlfn.IFS(AND(ISBLANK(A3990), OR(B3990&lt;&gt;"",C3990&lt;&gt;"",E3990&lt;&gt;"",F3990&lt;&gt;"",G3990&lt;&gt;"",H3990&lt;&gt;"",J3990&lt;&gt;"",K3990&lt;&gt;"",M3990&lt;&gt;"",N3990&lt;&gt;"",O3990&lt;&gt;"",P3990&lt;&gt;"",Q3990&lt;&gt;"",R3990&lt;&gt;"",S3990&lt;&gt;"",T3990&lt;&gt;"",)), "Address Empty", ISBLANK(A3990), "", ISBLANK(B3990), "Room Number Empty", ISBLANK(C3990), "First Name Empty", ISBLANK(E3990), "Last Name Empty", ISBLANK(F3990), "Date of Birth Empty", ISBLANK(G3990), "NI Number Empty", ISBLANK(H3990), "Check In Date Empty", ISBLANK(J3990), "HB Claim Ref Number Empty", ISBLANK(K3990), "Referral Agency Empty", ISBLANK(M3990), "Gender Empty", ISBLANK(N3990), "Religion Empty", ISBLANK(O3990), "Ethnicity Empty", ISBLANK(P3990), "Nationality Empty", ISBLANK(Q3990), "Disability Empty", ISBLANK(R3990), "Sexual Orientation Empty", ISBLANK(S3990), "Language Empty", ISBLANK(T3990), "Risk Assessment Empty", AND(G3990&lt;&gt;"",H3990&lt;&gt;""), IF(SUMPRODUCT(($G$2:$G$5000=G3990)*($H$2:$H$5000=H3990))&gt;1,"CONFLICT: NI and Check-in Date Already in Use","Correct"), TRUE, "Correct")</f>
        <v/>
      </c>
    </row>
    <row r="3991" spans="1:22" s="14" customFormat="1" x14ac:dyDescent="0.5">
      <c r="A3991" s="10"/>
      <c r="B3991" s="11"/>
      <c r="C3991" s="10"/>
      <c r="D3991" s="10"/>
      <c r="E3991" s="10"/>
      <c r="F3991" s="12"/>
      <c r="G3991" s="10"/>
      <c r="H3991" s="12"/>
      <c r="I3991" s="12"/>
      <c r="J3991" s="13"/>
      <c r="K3991" s="10"/>
      <c r="L3991" s="15" t="str">
        <f ca="1">IF(ISBLANK(F3991), "", DATEDIF(Tenants[[#This Row],[DateOfBirth]],TODAY(),"Y"))</f>
        <v/>
      </c>
      <c r="M3991" s="10"/>
      <c r="N3991" s="10"/>
      <c r="O3991" s="10"/>
      <c r="P3991" s="10"/>
      <c r="Q3991" s="10"/>
      <c r="R3991" s="10"/>
      <c r="S3991" s="10"/>
      <c r="T3991" s="10"/>
      <c r="U3991" s="16" t="str">
        <f t="shared" si="63"/>
        <v/>
      </c>
      <c r="V3991" s="16" t="str" cm="1">
        <f t="array" ref="V3991">_xlfn.IFS(AND(ISBLANK(A3991), OR(B3991&lt;&gt;"",C3991&lt;&gt;"",E3991&lt;&gt;"",F3991&lt;&gt;"",G3991&lt;&gt;"",H3991&lt;&gt;"",J3991&lt;&gt;"",K3991&lt;&gt;"",M3991&lt;&gt;"",N3991&lt;&gt;"",O3991&lt;&gt;"",P3991&lt;&gt;"",Q3991&lt;&gt;"",R3991&lt;&gt;"",S3991&lt;&gt;"",T3991&lt;&gt;"",)), "Address Empty", ISBLANK(A3991), "", ISBLANK(B3991), "Room Number Empty", ISBLANK(C3991), "First Name Empty", ISBLANK(E3991), "Last Name Empty", ISBLANK(F3991), "Date of Birth Empty", ISBLANK(G3991), "NI Number Empty", ISBLANK(H3991), "Check In Date Empty", ISBLANK(J3991), "HB Claim Ref Number Empty", ISBLANK(K3991), "Referral Agency Empty", ISBLANK(M3991), "Gender Empty", ISBLANK(N3991), "Religion Empty", ISBLANK(O3991), "Ethnicity Empty", ISBLANK(P3991), "Nationality Empty", ISBLANK(Q3991), "Disability Empty", ISBLANK(R3991), "Sexual Orientation Empty", ISBLANK(S3991), "Language Empty", ISBLANK(T3991), "Risk Assessment Empty", AND(G3991&lt;&gt;"",H3991&lt;&gt;""), IF(SUMPRODUCT(($G$2:$G$5000=G3991)*($H$2:$H$5000=H3991))&gt;1,"CONFLICT: NI and Check-in Date Already in Use","Correct"), TRUE, "Correct")</f>
        <v/>
      </c>
    </row>
    <row r="3992" spans="1:22" s="14" customFormat="1" x14ac:dyDescent="0.5">
      <c r="A3992" s="10"/>
      <c r="B3992" s="11"/>
      <c r="C3992" s="10"/>
      <c r="D3992" s="10"/>
      <c r="E3992" s="10"/>
      <c r="F3992" s="12"/>
      <c r="G3992" s="10"/>
      <c r="H3992" s="12"/>
      <c r="I3992" s="12"/>
      <c r="J3992" s="13"/>
      <c r="K3992" s="10"/>
      <c r="L3992" s="15" t="str">
        <f ca="1">IF(ISBLANK(F3992), "", DATEDIF(Tenants[[#This Row],[DateOfBirth]],TODAY(),"Y"))</f>
        <v/>
      </c>
      <c r="M3992" s="10"/>
      <c r="N3992" s="10"/>
      <c r="O3992" s="10"/>
      <c r="P3992" s="10"/>
      <c r="Q3992" s="10"/>
      <c r="R3992" s="10"/>
      <c r="S3992" s="10"/>
      <c r="T3992" s="10"/>
      <c r="U3992" s="16" t="str">
        <f t="shared" si="63"/>
        <v/>
      </c>
      <c r="V3992" s="16" t="str" cm="1">
        <f t="array" ref="V3992">_xlfn.IFS(AND(ISBLANK(A3992), OR(B3992&lt;&gt;"",C3992&lt;&gt;"",E3992&lt;&gt;"",F3992&lt;&gt;"",G3992&lt;&gt;"",H3992&lt;&gt;"",J3992&lt;&gt;"",K3992&lt;&gt;"",M3992&lt;&gt;"",N3992&lt;&gt;"",O3992&lt;&gt;"",P3992&lt;&gt;"",Q3992&lt;&gt;"",R3992&lt;&gt;"",S3992&lt;&gt;"",T3992&lt;&gt;"",)), "Address Empty", ISBLANK(A3992), "", ISBLANK(B3992), "Room Number Empty", ISBLANK(C3992), "First Name Empty", ISBLANK(E3992), "Last Name Empty", ISBLANK(F3992), "Date of Birth Empty", ISBLANK(G3992), "NI Number Empty", ISBLANK(H3992), "Check In Date Empty", ISBLANK(J3992), "HB Claim Ref Number Empty", ISBLANK(K3992), "Referral Agency Empty", ISBLANK(M3992), "Gender Empty", ISBLANK(N3992), "Religion Empty", ISBLANK(O3992), "Ethnicity Empty", ISBLANK(P3992), "Nationality Empty", ISBLANK(Q3992), "Disability Empty", ISBLANK(R3992), "Sexual Orientation Empty", ISBLANK(S3992), "Language Empty", ISBLANK(T3992), "Risk Assessment Empty", AND(G3992&lt;&gt;"",H3992&lt;&gt;""), IF(SUMPRODUCT(($G$2:$G$5000=G3992)*($H$2:$H$5000=H3992))&gt;1,"CONFLICT: NI and Check-in Date Already in Use","Correct"), TRUE, "Correct")</f>
        <v/>
      </c>
    </row>
    <row r="3993" spans="1:22" s="14" customFormat="1" x14ac:dyDescent="0.5">
      <c r="A3993" s="10"/>
      <c r="B3993" s="11"/>
      <c r="C3993" s="10"/>
      <c r="D3993" s="10"/>
      <c r="E3993" s="10"/>
      <c r="F3993" s="12"/>
      <c r="G3993" s="10"/>
      <c r="H3993" s="12"/>
      <c r="I3993" s="12"/>
      <c r="J3993" s="13"/>
      <c r="K3993" s="10"/>
      <c r="L3993" s="15" t="str">
        <f ca="1">IF(ISBLANK(F3993), "", DATEDIF(Tenants[[#This Row],[DateOfBirth]],TODAY(),"Y"))</f>
        <v/>
      </c>
      <c r="M3993" s="10"/>
      <c r="N3993" s="10"/>
      <c r="O3993" s="10"/>
      <c r="P3993" s="10"/>
      <c r="Q3993" s="10"/>
      <c r="R3993" s="10"/>
      <c r="S3993" s="10"/>
      <c r="T3993" s="10"/>
      <c r="U3993" s="16" t="str">
        <f t="shared" si="63"/>
        <v/>
      </c>
      <c r="V3993" s="16" t="str" cm="1">
        <f t="array" ref="V3993">_xlfn.IFS(AND(ISBLANK(A3993), OR(B3993&lt;&gt;"",C3993&lt;&gt;"",E3993&lt;&gt;"",F3993&lt;&gt;"",G3993&lt;&gt;"",H3993&lt;&gt;"",J3993&lt;&gt;"",K3993&lt;&gt;"",M3993&lt;&gt;"",N3993&lt;&gt;"",O3993&lt;&gt;"",P3993&lt;&gt;"",Q3993&lt;&gt;"",R3993&lt;&gt;"",S3993&lt;&gt;"",T3993&lt;&gt;"",)), "Address Empty", ISBLANK(A3993), "", ISBLANK(B3993), "Room Number Empty", ISBLANK(C3993), "First Name Empty", ISBLANK(E3993), "Last Name Empty", ISBLANK(F3993), "Date of Birth Empty", ISBLANK(G3993), "NI Number Empty", ISBLANK(H3993), "Check In Date Empty", ISBLANK(J3993), "HB Claim Ref Number Empty", ISBLANK(K3993), "Referral Agency Empty", ISBLANK(M3993), "Gender Empty", ISBLANK(N3993), "Religion Empty", ISBLANK(O3993), "Ethnicity Empty", ISBLANK(P3993), "Nationality Empty", ISBLANK(Q3993), "Disability Empty", ISBLANK(R3993), "Sexual Orientation Empty", ISBLANK(S3993), "Language Empty", ISBLANK(T3993), "Risk Assessment Empty", AND(G3993&lt;&gt;"",H3993&lt;&gt;""), IF(SUMPRODUCT(($G$2:$G$5000=G3993)*($H$2:$H$5000=H3993))&gt;1,"CONFLICT: NI and Check-in Date Already in Use","Correct"), TRUE, "Correct")</f>
        <v/>
      </c>
    </row>
    <row r="3994" spans="1:22" s="14" customFormat="1" x14ac:dyDescent="0.5">
      <c r="A3994" s="10"/>
      <c r="B3994" s="11"/>
      <c r="C3994" s="10"/>
      <c r="D3994" s="10"/>
      <c r="E3994" s="10"/>
      <c r="F3994" s="12"/>
      <c r="G3994" s="10"/>
      <c r="H3994" s="12"/>
      <c r="I3994" s="12"/>
      <c r="J3994" s="13"/>
      <c r="K3994" s="10"/>
      <c r="L3994" s="15" t="str">
        <f ca="1">IF(ISBLANK(F3994), "", DATEDIF(Tenants[[#This Row],[DateOfBirth]],TODAY(),"Y"))</f>
        <v/>
      </c>
      <c r="M3994" s="10"/>
      <c r="N3994" s="10"/>
      <c r="O3994" s="10"/>
      <c r="P3994" s="10"/>
      <c r="Q3994" s="10"/>
      <c r="R3994" s="10"/>
      <c r="S3994" s="10"/>
      <c r="T3994" s="10"/>
      <c r="U3994" s="16" t="str">
        <f t="shared" si="63"/>
        <v/>
      </c>
      <c r="V3994" s="16" t="str" cm="1">
        <f t="array" ref="V3994">_xlfn.IFS(AND(ISBLANK(A3994), OR(B3994&lt;&gt;"",C3994&lt;&gt;"",E3994&lt;&gt;"",F3994&lt;&gt;"",G3994&lt;&gt;"",H3994&lt;&gt;"",J3994&lt;&gt;"",K3994&lt;&gt;"",M3994&lt;&gt;"",N3994&lt;&gt;"",O3994&lt;&gt;"",P3994&lt;&gt;"",Q3994&lt;&gt;"",R3994&lt;&gt;"",S3994&lt;&gt;"",T3994&lt;&gt;"",)), "Address Empty", ISBLANK(A3994), "", ISBLANK(B3994), "Room Number Empty", ISBLANK(C3994), "First Name Empty", ISBLANK(E3994), "Last Name Empty", ISBLANK(F3994), "Date of Birth Empty", ISBLANK(G3994), "NI Number Empty", ISBLANK(H3994), "Check In Date Empty", ISBLANK(J3994), "HB Claim Ref Number Empty", ISBLANK(K3994), "Referral Agency Empty", ISBLANK(M3994), "Gender Empty", ISBLANK(N3994), "Religion Empty", ISBLANK(O3994), "Ethnicity Empty", ISBLANK(P3994), "Nationality Empty", ISBLANK(Q3994), "Disability Empty", ISBLANK(R3994), "Sexual Orientation Empty", ISBLANK(S3994), "Language Empty", ISBLANK(T3994), "Risk Assessment Empty", AND(G3994&lt;&gt;"",H3994&lt;&gt;""), IF(SUMPRODUCT(($G$2:$G$5000=G3994)*($H$2:$H$5000=H3994))&gt;1,"CONFLICT: NI and Check-in Date Already in Use","Correct"), TRUE, "Correct")</f>
        <v/>
      </c>
    </row>
    <row r="3995" spans="1:22" s="14" customFormat="1" x14ac:dyDescent="0.5">
      <c r="A3995" s="10"/>
      <c r="B3995" s="11"/>
      <c r="C3995" s="10"/>
      <c r="D3995" s="10"/>
      <c r="E3995" s="10"/>
      <c r="F3995" s="12"/>
      <c r="G3995" s="10"/>
      <c r="H3995" s="12"/>
      <c r="I3995" s="12"/>
      <c r="J3995" s="13"/>
      <c r="K3995" s="10"/>
      <c r="L3995" s="15" t="str">
        <f ca="1">IF(ISBLANK(F3995), "", DATEDIF(Tenants[[#This Row],[DateOfBirth]],TODAY(),"Y"))</f>
        <v/>
      </c>
      <c r="M3995" s="10"/>
      <c r="N3995" s="10"/>
      <c r="O3995" s="10"/>
      <c r="P3995" s="10"/>
      <c r="Q3995" s="10"/>
      <c r="R3995" s="10"/>
      <c r="S3995" s="10"/>
      <c r="T3995" s="10"/>
      <c r="U3995" s="16" t="str">
        <f t="shared" si="63"/>
        <v/>
      </c>
      <c r="V3995" s="16" t="str" cm="1">
        <f t="array" ref="V3995">_xlfn.IFS(AND(ISBLANK(A3995), OR(B3995&lt;&gt;"",C3995&lt;&gt;"",E3995&lt;&gt;"",F3995&lt;&gt;"",G3995&lt;&gt;"",H3995&lt;&gt;"",J3995&lt;&gt;"",K3995&lt;&gt;"",M3995&lt;&gt;"",N3995&lt;&gt;"",O3995&lt;&gt;"",P3995&lt;&gt;"",Q3995&lt;&gt;"",R3995&lt;&gt;"",S3995&lt;&gt;"",T3995&lt;&gt;"",)), "Address Empty", ISBLANK(A3995), "", ISBLANK(B3995), "Room Number Empty", ISBLANK(C3995), "First Name Empty", ISBLANK(E3995), "Last Name Empty", ISBLANK(F3995), "Date of Birth Empty", ISBLANK(G3995), "NI Number Empty", ISBLANK(H3995), "Check In Date Empty", ISBLANK(J3995), "HB Claim Ref Number Empty", ISBLANK(K3995), "Referral Agency Empty", ISBLANK(M3995), "Gender Empty", ISBLANK(N3995), "Religion Empty", ISBLANK(O3995), "Ethnicity Empty", ISBLANK(P3995), "Nationality Empty", ISBLANK(Q3995), "Disability Empty", ISBLANK(R3995), "Sexual Orientation Empty", ISBLANK(S3995), "Language Empty", ISBLANK(T3995), "Risk Assessment Empty", AND(G3995&lt;&gt;"",H3995&lt;&gt;""), IF(SUMPRODUCT(($G$2:$G$5000=G3995)*($H$2:$H$5000=H3995))&gt;1,"CONFLICT: NI and Check-in Date Already in Use","Correct"), TRUE, "Correct")</f>
        <v/>
      </c>
    </row>
    <row r="3996" spans="1:22" s="14" customFormat="1" x14ac:dyDescent="0.5">
      <c r="A3996" s="10"/>
      <c r="B3996" s="11"/>
      <c r="C3996" s="10"/>
      <c r="D3996" s="10"/>
      <c r="E3996" s="10"/>
      <c r="F3996" s="12"/>
      <c r="G3996" s="10"/>
      <c r="H3996" s="12"/>
      <c r="I3996" s="12"/>
      <c r="J3996" s="13"/>
      <c r="K3996" s="10"/>
      <c r="L3996" s="15" t="str">
        <f ca="1">IF(ISBLANK(F3996), "", DATEDIF(Tenants[[#This Row],[DateOfBirth]],TODAY(),"Y"))</f>
        <v/>
      </c>
      <c r="M3996" s="10"/>
      <c r="N3996" s="10"/>
      <c r="O3996" s="10"/>
      <c r="P3996" s="10"/>
      <c r="Q3996" s="10"/>
      <c r="R3996" s="10"/>
      <c r="S3996" s="10"/>
      <c r="T3996" s="10"/>
      <c r="U3996" s="16" t="str">
        <f t="shared" si="63"/>
        <v/>
      </c>
      <c r="V3996" s="16" t="str" cm="1">
        <f t="array" ref="V3996">_xlfn.IFS(AND(ISBLANK(A3996), OR(B3996&lt;&gt;"",C3996&lt;&gt;"",E3996&lt;&gt;"",F3996&lt;&gt;"",G3996&lt;&gt;"",H3996&lt;&gt;"",J3996&lt;&gt;"",K3996&lt;&gt;"",M3996&lt;&gt;"",N3996&lt;&gt;"",O3996&lt;&gt;"",P3996&lt;&gt;"",Q3996&lt;&gt;"",R3996&lt;&gt;"",S3996&lt;&gt;"",T3996&lt;&gt;"",)), "Address Empty", ISBLANK(A3996), "", ISBLANK(B3996), "Room Number Empty", ISBLANK(C3996), "First Name Empty", ISBLANK(E3996), "Last Name Empty", ISBLANK(F3996), "Date of Birth Empty", ISBLANK(G3996), "NI Number Empty", ISBLANK(H3996), "Check In Date Empty", ISBLANK(J3996), "HB Claim Ref Number Empty", ISBLANK(K3996), "Referral Agency Empty", ISBLANK(M3996), "Gender Empty", ISBLANK(N3996), "Religion Empty", ISBLANK(O3996), "Ethnicity Empty", ISBLANK(P3996), "Nationality Empty", ISBLANK(Q3996), "Disability Empty", ISBLANK(R3996), "Sexual Orientation Empty", ISBLANK(S3996), "Language Empty", ISBLANK(T3996), "Risk Assessment Empty", AND(G3996&lt;&gt;"",H3996&lt;&gt;""), IF(SUMPRODUCT(($G$2:$G$5000=G3996)*($H$2:$H$5000=H3996))&gt;1,"CONFLICT: NI and Check-in Date Already in Use","Correct"), TRUE, "Correct")</f>
        <v/>
      </c>
    </row>
    <row r="3997" spans="1:22" s="14" customFormat="1" x14ac:dyDescent="0.5">
      <c r="A3997" s="10"/>
      <c r="B3997" s="11"/>
      <c r="C3997" s="10"/>
      <c r="D3997" s="10"/>
      <c r="E3997" s="10"/>
      <c r="F3997" s="12"/>
      <c r="G3997" s="10"/>
      <c r="H3997" s="12"/>
      <c r="I3997" s="12"/>
      <c r="J3997" s="13"/>
      <c r="K3997" s="10"/>
      <c r="L3997" s="15" t="str">
        <f ca="1">IF(ISBLANK(F3997), "", DATEDIF(Tenants[[#This Row],[DateOfBirth]],TODAY(),"Y"))</f>
        <v/>
      </c>
      <c r="M3997" s="10"/>
      <c r="N3997" s="10"/>
      <c r="O3997" s="10"/>
      <c r="P3997" s="10"/>
      <c r="Q3997" s="10"/>
      <c r="R3997" s="10"/>
      <c r="S3997" s="10"/>
      <c r="T3997" s="10"/>
      <c r="U3997" s="16" t="str">
        <f t="shared" si="63"/>
        <v/>
      </c>
      <c r="V3997" s="16" t="str" cm="1">
        <f t="array" ref="V3997">_xlfn.IFS(AND(ISBLANK(A3997), OR(B3997&lt;&gt;"",C3997&lt;&gt;"",E3997&lt;&gt;"",F3997&lt;&gt;"",G3997&lt;&gt;"",H3997&lt;&gt;"",J3997&lt;&gt;"",K3997&lt;&gt;"",M3997&lt;&gt;"",N3997&lt;&gt;"",O3997&lt;&gt;"",P3997&lt;&gt;"",Q3997&lt;&gt;"",R3997&lt;&gt;"",S3997&lt;&gt;"",T3997&lt;&gt;"",)), "Address Empty", ISBLANK(A3997), "", ISBLANK(B3997), "Room Number Empty", ISBLANK(C3997), "First Name Empty", ISBLANK(E3997), "Last Name Empty", ISBLANK(F3997), "Date of Birth Empty", ISBLANK(G3997), "NI Number Empty", ISBLANK(H3997), "Check In Date Empty", ISBLANK(J3997), "HB Claim Ref Number Empty", ISBLANK(K3997), "Referral Agency Empty", ISBLANK(M3997), "Gender Empty", ISBLANK(N3997), "Religion Empty", ISBLANK(O3997), "Ethnicity Empty", ISBLANK(P3997), "Nationality Empty", ISBLANK(Q3997), "Disability Empty", ISBLANK(R3997), "Sexual Orientation Empty", ISBLANK(S3997), "Language Empty", ISBLANK(T3997), "Risk Assessment Empty", AND(G3997&lt;&gt;"",H3997&lt;&gt;""), IF(SUMPRODUCT(($G$2:$G$5000=G3997)*($H$2:$H$5000=H3997))&gt;1,"CONFLICT: NI and Check-in Date Already in Use","Correct"), TRUE, "Correct")</f>
        <v/>
      </c>
    </row>
    <row r="3998" spans="1:22" s="14" customFormat="1" x14ac:dyDescent="0.5">
      <c r="A3998" s="10"/>
      <c r="B3998" s="11"/>
      <c r="C3998" s="10"/>
      <c r="D3998" s="10"/>
      <c r="E3998" s="10"/>
      <c r="F3998" s="12"/>
      <c r="G3998" s="10"/>
      <c r="H3998" s="12"/>
      <c r="I3998" s="12"/>
      <c r="J3998" s="13"/>
      <c r="K3998" s="10"/>
      <c r="L3998" s="15" t="str">
        <f ca="1">IF(ISBLANK(F3998), "", DATEDIF(Tenants[[#This Row],[DateOfBirth]],TODAY(),"Y"))</f>
        <v/>
      </c>
      <c r="M3998" s="10"/>
      <c r="N3998" s="10"/>
      <c r="O3998" s="10"/>
      <c r="P3998" s="10"/>
      <c r="Q3998" s="10"/>
      <c r="R3998" s="10"/>
      <c r="S3998" s="10"/>
      <c r="T3998" s="10"/>
      <c r="U3998" s="16" t="str">
        <f t="shared" si="63"/>
        <v/>
      </c>
      <c r="V3998" s="16" t="str" cm="1">
        <f t="array" ref="V3998">_xlfn.IFS(AND(ISBLANK(A3998), OR(B3998&lt;&gt;"",C3998&lt;&gt;"",E3998&lt;&gt;"",F3998&lt;&gt;"",G3998&lt;&gt;"",H3998&lt;&gt;"",J3998&lt;&gt;"",K3998&lt;&gt;"",M3998&lt;&gt;"",N3998&lt;&gt;"",O3998&lt;&gt;"",P3998&lt;&gt;"",Q3998&lt;&gt;"",R3998&lt;&gt;"",S3998&lt;&gt;"",T3998&lt;&gt;"",)), "Address Empty", ISBLANK(A3998), "", ISBLANK(B3998), "Room Number Empty", ISBLANK(C3998), "First Name Empty", ISBLANK(E3998), "Last Name Empty", ISBLANK(F3998), "Date of Birth Empty", ISBLANK(G3998), "NI Number Empty", ISBLANK(H3998), "Check In Date Empty", ISBLANK(J3998), "HB Claim Ref Number Empty", ISBLANK(K3998), "Referral Agency Empty", ISBLANK(M3998), "Gender Empty", ISBLANK(N3998), "Religion Empty", ISBLANK(O3998), "Ethnicity Empty", ISBLANK(P3998), "Nationality Empty", ISBLANK(Q3998), "Disability Empty", ISBLANK(R3998), "Sexual Orientation Empty", ISBLANK(S3998), "Language Empty", ISBLANK(T3998), "Risk Assessment Empty", AND(G3998&lt;&gt;"",H3998&lt;&gt;""), IF(SUMPRODUCT(($G$2:$G$5000=G3998)*($H$2:$H$5000=H3998))&gt;1,"CONFLICT: NI and Check-in Date Already in Use","Correct"), TRUE, "Correct")</f>
        <v/>
      </c>
    </row>
    <row r="3999" spans="1:22" s="14" customFormat="1" x14ac:dyDescent="0.5">
      <c r="A3999" s="10"/>
      <c r="B3999" s="11"/>
      <c r="C3999" s="10"/>
      <c r="D3999" s="10"/>
      <c r="E3999" s="10"/>
      <c r="F3999" s="12"/>
      <c r="G3999" s="10"/>
      <c r="H3999" s="12"/>
      <c r="I3999" s="12"/>
      <c r="J3999" s="13"/>
      <c r="K3999" s="10"/>
      <c r="L3999" s="15" t="str">
        <f ca="1">IF(ISBLANK(F3999), "", DATEDIF(Tenants[[#This Row],[DateOfBirth]],TODAY(),"Y"))</f>
        <v/>
      </c>
      <c r="M3999" s="10"/>
      <c r="N3999" s="10"/>
      <c r="O3999" s="10"/>
      <c r="P3999" s="10"/>
      <c r="Q3999" s="10"/>
      <c r="R3999" s="10"/>
      <c r="S3999" s="10"/>
      <c r="T3999" s="10"/>
      <c r="U3999" s="16" t="str">
        <f t="shared" si="63"/>
        <v/>
      </c>
      <c r="V3999" s="16" t="str" cm="1">
        <f t="array" ref="V3999">_xlfn.IFS(AND(ISBLANK(A3999), OR(B3999&lt;&gt;"",C3999&lt;&gt;"",E3999&lt;&gt;"",F3999&lt;&gt;"",G3999&lt;&gt;"",H3999&lt;&gt;"",J3999&lt;&gt;"",K3999&lt;&gt;"",M3999&lt;&gt;"",N3999&lt;&gt;"",O3999&lt;&gt;"",P3999&lt;&gt;"",Q3999&lt;&gt;"",R3999&lt;&gt;"",S3999&lt;&gt;"",T3999&lt;&gt;"",)), "Address Empty", ISBLANK(A3999), "", ISBLANK(B3999), "Room Number Empty", ISBLANK(C3999), "First Name Empty", ISBLANK(E3999), "Last Name Empty", ISBLANK(F3999), "Date of Birth Empty", ISBLANK(G3999), "NI Number Empty", ISBLANK(H3999), "Check In Date Empty", ISBLANK(J3999), "HB Claim Ref Number Empty", ISBLANK(K3999), "Referral Agency Empty", ISBLANK(M3999), "Gender Empty", ISBLANK(N3999), "Religion Empty", ISBLANK(O3999), "Ethnicity Empty", ISBLANK(P3999), "Nationality Empty", ISBLANK(Q3999), "Disability Empty", ISBLANK(R3999), "Sexual Orientation Empty", ISBLANK(S3999), "Language Empty", ISBLANK(T3999), "Risk Assessment Empty", AND(G3999&lt;&gt;"",H3999&lt;&gt;""), IF(SUMPRODUCT(($G$2:$G$5000=G3999)*($H$2:$H$5000=H3999))&gt;1,"CONFLICT: NI and Check-in Date Already in Use","Correct"), TRUE, "Correct")</f>
        <v/>
      </c>
    </row>
    <row r="4000" spans="1:22" s="14" customFormat="1" x14ac:dyDescent="0.5">
      <c r="A4000" s="10"/>
      <c r="B4000" s="11"/>
      <c r="C4000" s="10"/>
      <c r="D4000" s="10"/>
      <c r="E4000" s="10"/>
      <c r="F4000" s="12"/>
      <c r="G4000" s="10"/>
      <c r="H4000" s="12"/>
      <c r="I4000" s="12"/>
      <c r="J4000" s="13"/>
      <c r="K4000" s="10"/>
      <c r="L4000" s="15" t="str">
        <f ca="1">IF(ISBLANK(F4000), "", DATEDIF(Tenants[[#This Row],[DateOfBirth]],TODAY(),"Y"))</f>
        <v/>
      </c>
      <c r="M4000" s="10"/>
      <c r="N4000" s="10"/>
      <c r="O4000" s="10"/>
      <c r="P4000" s="10"/>
      <c r="Q4000" s="10"/>
      <c r="R4000" s="10"/>
      <c r="S4000" s="10"/>
      <c r="T4000" s="10"/>
      <c r="U4000" s="16" t="str">
        <f t="shared" si="63"/>
        <v/>
      </c>
      <c r="V4000" s="16" t="str" cm="1">
        <f t="array" ref="V4000">_xlfn.IFS(AND(ISBLANK(A4000), OR(B4000&lt;&gt;"",C4000&lt;&gt;"",E4000&lt;&gt;"",F4000&lt;&gt;"",G4000&lt;&gt;"",H4000&lt;&gt;"",J4000&lt;&gt;"",K4000&lt;&gt;"",M4000&lt;&gt;"",N4000&lt;&gt;"",O4000&lt;&gt;"",P4000&lt;&gt;"",Q4000&lt;&gt;"",R4000&lt;&gt;"",S4000&lt;&gt;"",T4000&lt;&gt;"",)), "Address Empty", ISBLANK(A4000), "", ISBLANK(B4000), "Room Number Empty", ISBLANK(C4000), "First Name Empty", ISBLANK(E4000), "Last Name Empty", ISBLANK(F4000), "Date of Birth Empty", ISBLANK(G4000), "NI Number Empty", ISBLANK(H4000), "Check In Date Empty", ISBLANK(J4000), "HB Claim Ref Number Empty", ISBLANK(K4000), "Referral Agency Empty", ISBLANK(M4000), "Gender Empty", ISBLANK(N4000), "Religion Empty", ISBLANK(O4000), "Ethnicity Empty", ISBLANK(P4000), "Nationality Empty", ISBLANK(Q4000), "Disability Empty", ISBLANK(R4000), "Sexual Orientation Empty", ISBLANK(S4000), "Language Empty", ISBLANK(T4000), "Risk Assessment Empty", AND(G4000&lt;&gt;"",H4000&lt;&gt;""), IF(SUMPRODUCT(($G$2:$G$5000=G4000)*($H$2:$H$5000=H4000))&gt;1,"CONFLICT: NI and Check-in Date Already in Use","Correct"), TRUE, "Correct")</f>
        <v/>
      </c>
    </row>
    <row r="4001" spans="1:22" s="14" customFormat="1" x14ac:dyDescent="0.5">
      <c r="A4001" s="10"/>
      <c r="B4001" s="11"/>
      <c r="C4001" s="10"/>
      <c r="D4001" s="10"/>
      <c r="E4001" s="10"/>
      <c r="F4001" s="12"/>
      <c r="G4001" s="10"/>
      <c r="H4001" s="12"/>
      <c r="I4001" s="12"/>
      <c r="J4001" s="13"/>
      <c r="K4001" s="10"/>
      <c r="L4001" s="15" t="str">
        <f ca="1">IF(ISBLANK(F4001), "", DATEDIF(Tenants[[#This Row],[DateOfBirth]],TODAY(),"Y"))</f>
        <v/>
      </c>
      <c r="M4001" s="10"/>
      <c r="N4001" s="10"/>
      <c r="O4001" s="10"/>
      <c r="P4001" s="10"/>
      <c r="Q4001" s="10"/>
      <c r="R4001" s="10"/>
      <c r="S4001" s="10"/>
      <c r="T4001" s="10"/>
      <c r="U4001" s="16" t="str">
        <f t="shared" si="63"/>
        <v/>
      </c>
      <c r="V4001" s="16" t="str" cm="1">
        <f t="array" ref="V4001">_xlfn.IFS(AND(ISBLANK(A4001), OR(B4001&lt;&gt;"",C4001&lt;&gt;"",E4001&lt;&gt;"",F4001&lt;&gt;"",G4001&lt;&gt;"",H4001&lt;&gt;"",J4001&lt;&gt;"",K4001&lt;&gt;"",M4001&lt;&gt;"",N4001&lt;&gt;"",O4001&lt;&gt;"",P4001&lt;&gt;"",Q4001&lt;&gt;"",R4001&lt;&gt;"",S4001&lt;&gt;"",T4001&lt;&gt;"",)), "Address Empty", ISBLANK(A4001), "", ISBLANK(B4001), "Room Number Empty", ISBLANK(C4001), "First Name Empty", ISBLANK(E4001), "Last Name Empty", ISBLANK(F4001), "Date of Birth Empty", ISBLANK(G4001), "NI Number Empty", ISBLANK(H4001), "Check In Date Empty", ISBLANK(J4001), "HB Claim Ref Number Empty", ISBLANK(K4001), "Referral Agency Empty", ISBLANK(M4001), "Gender Empty", ISBLANK(N4001), "Religion Empty", ISBLANK(O4001), "Ethnicity Empty", ISBLANK(P4001), "Nationality Empty", ISBLANK(Q4001), "Disability Empty", ISBLANK(R4001), "Sexual Orientation Empty", ISBLANK(S4001), "Language Empty", ISBLANK(T4001), "Risk Assessment Empty", AND(G4001&lt;&gt;"",H4001&lt;&gt;""), IF(SUMPRODUCT(($G$2:$G$5000=G4001)*($H$2:$H$5000=H4001))&gt;1,"CONFLICT: NI and Check-in Date Already in Use","Correct"), TRUE, "Correct")</f>
        <v/>
      </c>
    </row>
    <row r="4002" spans="1:22" s="14" customFormat="1" x14ac:dyDescent="0.5">
      <c r="A4002" s="10"/>
      <c r="B4002" s="11"/>
      <c r="C4002" s="10"/>
      <c r="D4002" s="10"/>
      <c r="E4002" s="10"/>
      <c r="F4002" s="12"/>
      <c r="G4002" s="10"/>
      <c r="H4002" s="12"/>
      <c r="I4002" s="12"/>
      <c r="J4002" s="13"/>
      <c r="K4002" s="10"/>
      <c r="L4002" s="15" t="str">
        <f ca="1">IF(ISBLANK(F4002), "", DATEDIF(Tenants[[#This Row],[DateOfBirth]],TODAY(),"Y"))</f>
        <v/>
      </c>
      <c r="M4002" s="10"/>
      <c r="N4002" s="10"/>
      <c r="O4002" s="10"/>
      <c r="P4002" s="10"/>
      <c r="Q4002" s="10"/>
      <c r="R4002" s="10"/>
      <c r="S4002" s="10"/>
      <c r="T4002" s="10"/>
      <c r="U4002" s="16" t="str">
        <f t="shared" si="63"/>
        <v/>
      </c>
      <c r="V4002" s="16" t="str" cm="1">
        <f t="array" ref="V4002">_xlfn.IFS(AND(ISBLANK(A4002), OR(B4002&lt;&gt;"",C4002&lt;&gt;"",E4002&lt;&gt;"",F4002&lt;&gt;"",G4002&lt;&gt;"",H4002&lt;&gt;"",J4002&lt;&gt;"",K4002&lt;&gt;"",M4002&lt;&gt;"",N4002&lt;&gt;"",O4002&lt;&gt;"",P4002&lt;&gt;"",Q4002&lt;&gt;"",R4002&lt;&gt;"",S4002&lt;&gt;"",T4002&lt;&gt;"",)), "Address Empty", ISBLANK(A4002), "", ISBLANK(B4002), "Room Number Empty", ISBLANK(C4002), "First Name Empty", ISBLANK(E4002), "Last Name Empty", ISBLANK(F4002), "Date of Birth Empty", ISBLANK(G4002), "NI Number Empty", ISBLANK(H4002), "Check In Date Empty", ISBLANK(J4002), "HB Claim Ref Number Empty", ISBLANK(K4002), "Referral Agency Empty", ISBLANK(M4002), "Gender Empty", ISBLANK(N4002), "Religion Empty", ISBLANK(O4002), "Ethnicity Empty", ISBLANK(P4002), "Nationality Empty", ISBLANK(Q4002), "Disability Empty", ISBLANK(R4002), "Sexual Orientation Empty", ISBLANK(S4002), "Language Empty", ISBLANK(T4002), "Risk Assessment Empty", AND(G4002&lt;&gt;"",H4002&lt;&gt;""), IF(SUMPRODUCT(($G$2:$G$5000=G4002)*($H$2:$H$5000=H4002))&gt;1,"CONFLICT: NI and Check-in Date Already in Use","Correct"), TRUE, "Correct")</f>
        <v/>
      </c>
    </row>
    <row r="4003" spans="1:22" s="14" customFormat="1" x14ac:dyDescent="0.5">
      <c r="A4003" s="10"/>
      <c r="B4003" s="11"/>
      <c r="C4003" s="10"/>
      <c r="D4003" s="10"/>
      <c r="E4003" s="10"/>
      <c r="F4003" s="12"/>
      <c r="G4003" s="10"/>
      <c r="H4003" s="12"/>
      <c r="I4003" s="12"/>
      <c r="J4003" s="13"/>
      <c r="K4003" s="10"/>
      <c r="L4003" s="15" t="str">
        <f ca="1">IF(ISBLANK(F4003), "", DATEDIF(Tenants[[#This Row],[DateOfBirth]],TODAY(),"Y"))</f>
        <v/>
      </c>
      <c r="M4003" s="10"/>
      <c r="N4003" s="10"/>
      <c r="O4003" s="10"/>
      <c r="P4003" s="10"/>
      <c r="Q4003" s="10"/>
      <c r="R4003" s="10"/>
      <c r="S4003" s="10"/>
      <c r="T4003" s="10"/>
      <c r="U4003" s="16" t="str">
        <f t="shared" si="63"/>
        <v/>
      </c>
      <c r="V4003" s="16" t="str" cm="1">
        <f t="array" ref="V4003">_xlfn.IFS(AND(ISBLANK(A4003), OR(B4003&lt;&gt;"",C4003&lt;&gt;"",E4003&lt;&gt;"",F4003&lt;&gt;"",G4003&lt;&gt;"",H4003&lt;&gt;"",J4003&lt;&gt;"",K4003&lt;&gt;"",M4003&lt;&gt;"",N4003&lt;&gt;"",O4003&lt;&gt;"",P4003&lt;&gt;"",Q4003&lt;&gt;"",R4003&lt;&gt;"",S4003&lt;&gt;"",T4003&lt;&gt;"",)), "Address Empty", ISBLANK(A4003), "", ISBLANK(B4003), "Room Number Empty", ISBLANK(C4003), "First Name Empty", ISBLANK(E4003), "Last Name Empty", ISBLANK(F4003), "Date of Birth Empty", ISBLANK(G4003), "NI Number Empty", ISBLANK(H4003), "Check In Date Empty", ISBLANK(J4003), "HB Claim Ref Number Empty", ISBLANK(K4003), "Referral Agency Empty", ISBLANK(M4003), "Gender Empty", ISBLANK(N4003), "Religion Empty", ISBLANK(O4003), "Ethnicity Empty", ISBLANK(P4003), "Nationality Empty", ISBLANK(Q4003), "Disability Empty", ISBLANK(R4003), "Sexual Orientation Empty", ISBLANK(S4003), "Language Empty", ISBLANK(T4003), "Risk Assessment Empty", AND(G4003&lt;&gt;"",H4003&lt;&gt;""), IF(SUMPRODUCT(($G$2:$G$5000=G4003)*($H$2:$H$5000=H4003))&gt;1,"CONFLICT: NI and Check-in Date Already in Use","Correct"), TRUE, "Correct")</f>
        <v/>
      </c>
    </row>
    <row r="4004" spans="1:22" s="14" customFormat="1" x14ac:dyDescent="0.5">
      <c r="A4004" s="10"/>
      <c r="B4004" s="11"/>
      <c r="C4004" s="10"/>
      <c r="D4004" s="10"/>
      <c r="E4004" s="10"/>
      <c r="F4004" s="12"/>
      <c r="G4004" s="10"/>
      <c r="H4004" s="12"/>
      <c r="I4004" s="12"/>
      <c r="J4004" s="13"/>
      <c r="K4004" s="10"/>
      <c r="L4004" s="15" t="str">
        <f ca="1">IF(ISBLANK(F4004), "", DATEDIF(Tenants[[#This Row],[DateOfBirth]],TODAY(),"Y"))</f>
        <v/>
      </c>
      <c r="M4004" s="10"/>
      <c r="N4004" s="10"/>
      <c r="O4004" s="10"/>
      <c r="P4004" s="10"/>
      <c r="Q4004" s="10"/>
      <c r="R4004" s="10"/>
      <c r="S4004" s="10"/>
      <c r="T4004" s="10"/>
      <c r="U4004" s="16" t="str">
        <f t="shared" si="63"/>
        <v/>
      </c>
      <c r="V4004" s="16" t="str" cm="1">
        <f t="array" ref="V4004">_xlfn.IFS(AND(ISBLANK(A4004), OR(B4004&lt;&gt;"",C4004&lt;&gt;"",E4004&lt;&gt;"",F4004&lt;&gt;"",G4004&lt;&gt;"",H4004&lt;&gt;"",J4004&lt;&gt;"",K4004&lt;&gt;"",M4004&lt;&gt;"",N4004&lt;&gt;"",O4004&lt;&gt;"",P4004&lt;&gt;"",Q4004&lt;&gt;"",R4004&lt;&gt;"",S4004&lt;&gt;"",T4004&lt;&gt;"",)), "Address Empty", ISBLANK(A4004), "", ISBLANK(B4004), "Room Number Empty", ISBLANK(C4004), "First Name Empty", ISBLANK(E4004), "Last Name Empty", ISBLANK(F4004), "Date of Birth Empty", ISBLANK(G4004), "NI Number Empty", ISBLANK(H4004), "Check In Date Empty", ISBLANK(J4004), "HB Claim Ref Number Empty", ISBLANK(K4004), "Referral Agency Empty", ISBLANK(M4004), "Gender Empty", ISBLANK(N4004), "Religion Empty", ISBLANK(O4004), "Ethnicity Empty", ISBLANK(P4004), "Nationality Empty", ISBLANK(Q4004), "Disability Empty", ISBLANK(R4004), "Sexual Orientation Empty", ISBLANK(S4004), "Language Empty", ISBLANK(T4004), "Risk Assessment Empty", AND(G4004&lt;&gt;"",H4004&lt;&gt;""), IF(SUMPRODUCT(($G$2:$G$5000=G4004)*($H$2:$H$5000=H4004))&gt;1,"CONFLICT: NI and Check-in Date Already in Use","Correct"), TRUE, "Correct")</f>
        <v/>
      </c>
    </row>
    <row r="4005" spans="1:22" s="14" customFormat="1" x14ac:dyDescent="0.5">
      <c r="A4005" s="10"/>
      <c r="B4005" s="11"/>
      <c r="C4005" s="10"/>
      <c r="D4005" s="10"/>
      <c r="E4005" s="10"/>
      <c r="F4005" s="12"/>
      <c r="G4005" s="10"/>
      <c r="H4005" s="12"/>
      <c r="I4005" s="12"/>
      <c r="J4005" s="13"/>
      <c r="K4005" s="10"/>
      <c r="L4005" s="15" t="str">
        <f ca="1">IF(ISBLANK(F4005), "", DATEDIF(Tenants[[#This Row],[DateOfBirth]],TODAY(),"Y"))</f>
        <v/>
      </c>
      <c r="M4005" s="10"/>
      <c r="N4005" s="10"/>
      <c r="O4005" s="10"/>
      <c r="P4005" s="10"/>
      <c r="Q4005" s="10"/>
      <c r="R4005" s="10"/>
      <c r="S4005" s="10"/>
      <c r="T4005" s="10"/>
      <c r="U4005" s="16" t="str">
        <f t="shared" si="63"/>
        <v/>
      </c>
      <c r="V4005" s="16" t="str" cm="1">
        <f t="array" ref="V4005">_xlfn.IFS(AND(ISBLANK(A4005), OR(B4005&lt;&gt;"",C4005&lt;&gt;"",E4005&lt;&gt;"",F4005&lt;&gt;"",G4005&lt;&gt;"",H4005&lt;&gt;"",J4005&lt;&gt;"",K4005&lt;&gt;"",M4005&lt;&gt;"",N4005&lt;&gt;"",O4005&lt;&gt;"",P4005&lt;&gt;"",Q4005&lt;&gt;"",R4005&lt;&gt;"",S4005&lt;&gt;"",T4005&lt;&gt;"",)), "Address Empty", ISBLANK(A4005), "", ISBLANK(B4005), "Room Number Empty", ISBLANK(C4005), "First Name Empty", ISBLANK(E4005), "Last Name Empty", ISBLANK(F4005), "Date of Birth Empty", ISBLANK(G4005), "NI Number Empty", ISBLANK(H4005), "Check In Date Empty", ISBLANK(J4005), "HB Claim Ref Number Empty", ISBLANK(K4005), "Referral Agency Empty", ISBLANK(M4005), "Gender Empty", ISBLANK(N4005), "Religion Empty", ISBLANK(O4005), "Ethnicity Empty", ISBLANK(P4005), "Nationality Empty", ISBLANK(Q4005), "Disability Empty", ISBLANK(R4005), "Sexual Orientation Empty", ISBLANK(S4005), "Language Empty", ISBLANK(T4005), "Risk Assessment Empty", AND(G4005&lt;&gt;"",H4005&lt;&gt;""), IF(SUMPRODUCT(($G$2:$G$5000=G4005)*($H$2:$H$5000=H4005))&gt;1,"CONFLICT: NI and Check-in Date Already in Use","Correct"), TRUE, "Correct")</f>
        <v/>
      </c>
    </row>
    <row r="4006" spans="1:22" s="14" customFormat="1" x14ac:dyDescent="0.5">
      <c r="A4006" s="10"/>
      <c r="B4006" s="11"/>
      <c r="C4006" s="10"/>
      <c r="D4006" s="10"/>
      <c r="E4006" s="10"/>
      <c r="F4006" s="12"/>
      <c r="G4006" s="10"/>
      <c r="H4006" s="12"/>
      <c r="I4006" s="12"/>
      <c r="J4006" s="13"/>
      <c r="K4006" s="10"/>
      <c r="L4006" s="15" t="str">
        <f ca="1">IF(ISBLANK(F4006), "", DATEDIF(Tenants[[#This Row],[DateOfBirth]],TODAY(),"Y"))</f>
        <v/>
      </c>
      <c r="M4006" s="10"/>
      <c r="N4006" s="10"/>
      <c r="O4006" s="10"/>
      <c r="P4006" s="10"/>
      <c r="Q4006" s="10"/>
      <c r="R4006" s="10"/>
      <c r="S4006" s="10"/>
      <c r="T4006" s="10"/>
      <c r="U4006" s="16" t="str">
        <f t="shared" si="63"/>
        <v/>
      </c>
      <c r="V4006" s="16" t="str" cm="1">
        <f t="array" ref="V4006">_xlfn.IFS(AND(ISBLANK(A4006), OR(B4006&lt;&gt;"",C4006&lt;&gt;"",E4006&lt;&gt;"",F4006&lt;&gt;"",G4006&lt;&gt;"",H4006&lt;&gt;"",J4006&lt;&gt;"",K4006&lt;&gt;"",M4006&lt;&gt;"",N4006&lt;&gt;"",O4006&lt;&gt;"",P4006&lt;&gt;"",Q4006&lt;&gt;"",R4006&lt;&gt;"",S4006&lt;&gt;"",T4006&lt;&gt;"",)), "Address Empty", ISBLANK(A4006), "", ISBLANK(B4006), "Room Number Empty", ISBLANK(C4006), "First Name Empty", ISBLANK(E4006), "Last Name Empty", ISBLANK(F4006), "Date of Birth Empty", ISBLANK(G4006), "NI Number Empty", ISBLANK(H4006), "Check In Date Empty", ISBLANK(J4006), "HB Claim Ref Number Empty", ISBLANK(K4006), "Referral Agency Empty", ISBLANK(M4006), "Gender Empty", ISBLANK(N4006), "Religion Empty", ISBLANK(O4006), "Ethnicity Empty", ISBLANK(P4006), "Nationality Empty", ISBLANK(Q4006), "Disability Empty", ISBLANK(R4006), "Sexual Orientation Empty", ISBLANK(S4006), "Language Empty", ISBLANK(T4006), "Risk Assessment Empty", AND(G4006&lt;&gt;"",H4006&lt;&gt;""), IF(SUMPRODUCT(($G$2:$G$5000=G4006)*($H$2:$H$5000=H4006))&gt;1,"CONFLICT: NI and Check-in Date Already in Use","Correct"), TRUE, "Correct")</f>
        <v/>
      </c>
    </row>
    <row r="4007" spans="1:22" s="14" customFormat="1" x14ac:dyDescent="0.5">
      <c r="A4007" s="10"/>
      <c r="B4007" s="11"/>
      <c r="C4007" s="10"/>
      <c r="D4007" s="10"/>
      <c r="E4007" s="10"/>
      <c r="F4007" s="12"/>
      <c r="G4007" s="10"/>
      <c r="H4007" s="12"/>
      <c r="I4007" s="12"/>
      <c r="J4007" s="13"/>
      <c r="K4007" s="10"/>
      <c r="L4007" s="15" t="str">
        <f ca="1">IF(ISBLANK(F4007), "", DATEDIF(Tenants[[#This Row],[DateOfBirth]],TODAY(),"Y"))</f>
        <v/>
      </c>
      <c r="M4007" s="10"/>
      <c r="N4007" s="10"/>
      <c r="O4007" s="10"/>
      <c r="P4007" s="10"/>
      <c r="Q4007" s="10"/>
      <c r="R4007" s="10"/>
      <c r="S4007" s="10"/>
      <c r="T4007" s="10"/>
      <c r="U4007" s="16" t="str">
        <f t="shared" si="63"/>
        <v/>
      </c>
      <c r="V4007" s="16" t="str" cm="1">
        <f t="array" ref="V4007">_xlfn.IFS(AND(ISBLANK(A4007), OR(B4007&lt;&gt;"",C4007&lt;&gt;"",E4007&lt;&gt;"",F4007&lt;&gt;"",G4007&lt;&gt;"",H4007&lt;&gt;"",J4007&lt;&gt;"",K4007&lt;&gt;"",M4007&lt;&gt;"",N4007&lt;&gt;"",O4007&lt;&gt;"",P4007&lt;&gt;"",Q4007&lt;&gt;"",R4007&lt;&gt;"",S4007&lt;&gt;"",T4007&lt;&gt;"",)), "Address Empty", ISBLANK(A4007), "", ISBLANK(B4007), "Room Number Empty", ISBLANK(C4007), "First Name Empty", ISBLANK(E4007), "Last Name Empty", ISBLANK(F4007), "Date of Birth Empty", ISBLANK(G4007), "NI Number Empty", ISBLANK(H4007), "Check In Date Empty", ISBLANK(J4007), "HB Claim Ref Number Empty", ISBLANK(K4007), "Referral Agency Empty", ISBLANK(M4007), "Gender Empty", ISBLANK(N4007), "Religion Empty", ISBLANK(O4007), "Ethnicity Empty", ISBLANK(P4007), "Nationality Empty", ISBLANK(Q4007), "Disability Empty", ISBLANK(R4007), "Sexual Orientation Empty", ISBLANK(S4007), "Language Empty", ISBLANK(T4007), "Risk Assessment Empty", AND(G4007&lt;&gt;"",H4007&lt;&gt;""), IF(SUMPRODUCT(($G$2:$G$5000=G4007)*($H$2:$H$5000=H4007))&gt;1,"CONFLICT: NI and Check-in Date Already in Use","Correct"), TRUE, "Correct")</f>
        <v/>
      </c>
    </row>
    <row r="4008" spans="1:22" s="14" customFormat="1" x14ac:dyDescent="0.5">
      <c r="A4008" s="10"/>
      <c r="B4008" s="11"/>
      <c r="C4008" s="10"/>
      <c r="D4008" s="10"/>
      <c r="E4008" s="10"/>
      <c r="F4008" s="12"/>
      <c r="G4008" s="10"/>
      <c r="H4008" s="12"/>
      <c r="I4008" s="12"/>
      <c r="J4008" s="13"/>
      <c r="K4008" s="10"/>
      <c r="L4008" s="15" t="str">
        <f ca="1">IF(ISBLANK(F4008), "", DATEDIF(Tenants[[#This Row],[DateOfBirth]],TODAY(),"Y"))</f>
        <v/>
      </c>
      <c r="M4008" s="10"/>
      <c r="N4008" s="10"/>
      <c r="O4008" s="10"/>
      <c r="P4008" s="10"/>
      <c r="Q4008" s="10"/>
      <c r="R4008" s="10"/>
      <c r="S4008" s="10"/>
      <c r="T4008" s="10"/>
      <c r="U4008" s="16" t="str">
        <f t="shared" si="63"/>
        <v/>
      </c>
      <c r="V4008" s="16" t="str" cm="1">
        <f t="array" ref="V4008">_xlfn.IFS(AND(ISBLANK(A4008), OR(B4008&lt;&gt;"",C4008&lt;&gt;"",E4008&lt;&gt;"",F4008&lt;&gt;"",G4008&lt;&gt;"",H4008&lt;&gt;"",J4008&lt;&gt;"",K4008&lt;&gt;"",M4008&lt;&gt;"",N4008&lt;&gt;"",O4008&lt;&gt;"",P4008&lt;&gt;"",Q4008&lt;&gt;"",R4008&lt;&gt;"",S4008&lt;&gt;"",T4008&lt;&gt;"",)), "Address Empty", ISBLANK(A4008), "", ISBLANK(B4008), "Room Number Empty", ISBLANK(C4008), "First Name Empty", ISBLANK(E4008), "Last Name Empty", ISBLANK(F4008), "Date of Birth Empty", ISBLANK(G4008), "NI Number Empty", ISBLANK(H4008), "Check In Date Empty", ISBLANK(J4008), "HB Claim Ref Number Empty", ISBLANK(K4008), "Referral Agency Empty", ISBLANK(M4008), "Gender Empty", ISBLANK(N4008), "Religion Empty", ISBLANK(O4008), "Ethnicity Empty", ISBLANK(P4008), "Nationality Empty", ISBLANK(Q4008), "Disability Empty", ISBLANK(R4008), "Sexual Orientation Empty", ISBLANK(S4008), "Language Empty", ISBLANK(T4008), "Risk Assessment Empty", AND(G4008&lt;&gt;"",H4008&lt;&gt;""), IF(SUMPRODUCT(($G$2:$G$5000=G4008)*($H$2:$H$5000=H4008))&gt;1,"CONFLICT: NI and Check-in Date Already in Use","Correct"), TRUE, "Correct")</f>
        <v/>
      </c>
    </row>
    <row r="4009" spans="1:22" s="14" customFormat="1" x14ac:dyDescent="0.5">
      <c r="A4009" s="10"/>
      <c r="B4009" s="11"/>
      <c r="C4009" s="10"/>
      <c r="D4009" s="10"/>
      <c r="E4009" s="10"/>
      <c r="F4009" s="12"/>
      <c r="G4009" s="10"/>
      <c r="H4009" s="12"/>
      <c r="I4009" s="12"/>
      <c r="J4009" s="13"/>
      <c r="K4009" s="10"/>
      <c r="L4009" s="15" t="str">
        <f ca="1">IF(ISBLANK(F4009), "", DATEDIF(Tenants[[#This Row],[DateOfBirth]],TODAY(),"Y"))</f>
        <v/>
      </c>
      <c r="M4009" s="10"/>
      <c r="N4009" s="10"/>
      <c r="O4009" s="10"/>
      <c r="P4009" s="10"/>
      <c r="Q4009" s="10"/>
      <c r="R4009" s="10"/>
      <c r="S4009" s="10"/>
      <c r="T4009" s="10"/>
      <c r="U4009" s="16" t="str">
        <f t="shared" si="63"/>
        <v/>
      </c>
      <c r="V4009" s="16" t="str" cm="1">
        <f t="array" ref="V4009">_xlfn.IFS(AND(ISBLANK(A4009), OR(B4009&lt;&gt;"",C4009&lt;&gt;"",E4009&lt;&gt;"",F4009&lt;&gt;"",G4009&lt;&gt;"",H4009&lt;&gt;"",J4009&lt;&gt;"",K4009&lt;&gt;"",M4009&lt;&gt;"",N4009&lt;&gt;"",O4009&lt;&gt;"",P4009&lt;&gt;"",Q4009&lt;&gt;"",R4009&lt;&gt;"",S4009&lt;&gt;"",T4009&lt;&gt;"",)), "Address Empty", ISBLANK(A4009), "", ISBLANK(B4009), "Room Number Empty", ISBLANK(C4009), "First Name Empty", ISBLANK(E4009), "Last Name Empty", ISBLANK(F4009), "Date of Birth Empty", ISBLANK(G4009), "NI Number Empty", ISBLANK(H4009), "Check In Date Empty", ISBLANK(J4009), "HB Claim Ref Number Empty", ISBLANK(K4009), "Referral Agency Empty", ISBLANK(M4009), "Gender Empty", ISBLANK(N4009), "Religion Empty", ISBLANK(O4009), "Ethnicity Empty", ISBLANK(P4009), "Nationality Empty", ISBLANK(Q4009), "Disability Empty", ISBLANK(R4009), "Sexual Orientation Empty", ISBLANK(S4009), "Language Empty", ISBLANK(T4009), "Risk Assessment Empty", AND(G4009&lt;&gt;"",H4009&lt;&gt;""), IF(SUMPRODUCT(($G$2:$G$5000=G4009)*($H$2:$H$5000=H4009))&gt;1,"CONFLICT: NI and Check-in Date Already in Use","Correct"), TRUE, "Correct")</f>
        <v/>
      </c>
    </row>
    <row r="4010" spans="1:22" s="14" customFormat="1" x14ac:dyDescent="0.5">
      <c r="A4010" s="10"/>
      <c r="B4010" s="11"/>
      <c r="C4010" s="10"/>
      <c r="D4010" s="10"/>
      <c r="E4010" s="10"/>
      <c r="F4010" s="12"/>
      <c r="G4010" s="10"/>
      <c r="H4010" s="12"/>
      <c r="I4010" s="12"/>
      <c r="J4010" s="13"/>
      <c r="K4010" s="10"/>
      <c r="L4010" s="15" t="str">
        <f ca="1">IF(ISBLANK(F4010), "", DATEDIF(Tenants[[#This Row],[DateOfBirth]],TODAY(),"Y"))</f>
        <v/>
      </c>
      <c r="M4010" s="10"/>
      <c r="N4010" s="10"/>
      <c r="O4010" s="10"/>
      <c r="P4010" s="10"/>
      <c r="Q4010" s="10"/>
      <c r="R4010" s="10"/>
      <c r="S4010" s="10"/>
      <c r="T4010" s="10"/>
      <c r="U4010" s="16" t="str">
        <f t="shared" si="63"/>
        <v/>
      </c>
      <c r="V4010" s="16" t="str" cm="1">
        <f t="array" ref="V4010">_xlfn.IFS(AND(ISBLANK(A4010), OR(B4010&lt;&gt;"",C4010&lt;&gt;"",E4010&lt;&gt;"",F4010&lt;&gt;"",G4010&lt;&gt;"",H4010&lt;&gt;"",J4010&lt;&gt;"",K4010&lt;&gt;"",M4010&lt;&gt;"",N4010&lt;&gt;"",O4010&lt;&gt;"",P4010&lt;&gt;"",Q4010&lt;&gt;"",R4010&lt;&gt;"",S4010&lt;&gt;"",T4010&lt;&gt;"",)), "Address Empty", ISBLANK(A4010), "", ISBLANK(B4010), "Room Number Empty", ISBLANK(C4010), "First Name Empty", ISBLANK(E4010), "Last Name Empty", ISBLANK(F4010), "Date of Birth Empty", ISBLANK(G4010), "NI Number Empty", ISBLANK(H4010), "Check In Date Empty", ISBLANK(J4010), "HB Claim Ref Number Empty", ISBLANK(K4010), "Referral Agency Empty", ISBLANK(M4010), "Gender Empty", ISBLANK(N4010), "Religion Empty", ISBLANK(O4010), "Ethnicity Empty", ISBLANK(P4010), "Nationality Empty", ISBLANK(Q4010), "Disability Empty", ISBLANK(R4010), "Sexual Orientation Empty", ISBLANK(S4010), "Language Empty", ISBLANK(T4010), "Risk Assessment Empty", AND(G4010&lt;&gt;"",H4010&lt;&gt;""), IF(SUMPRODUCT(($G$2:$G$5000=G4010)*($H$2:$H$5000=H4010))&gt;1,"CONFLICT: NI and Check-in Date Already in Use","Correct"), TRUE, "Correct")</f>
        <v/>
      </c>
    </row>
    <row r="4011" spans="1:22" s="14" customFormat="1" x14ac:dyDescent="0.5">
      <c r="A4011" s="10"/>
      <c r="B4011" s="11"/>
      <c r="C4011" s="10"/>
      <c r="D4011" s="10"/>
      <c r="E4011" s="10"/>
      <c r="F4011" s="12"/>
      <c r="G4011" s="10"/>
      <c r="H4011" s="12"/>
      <c r="I4011" s="12"/>
      <c r="J4011" s="13"/>
      <c r="K4011" s="10"/>
      <c r="L4011" s="15" t="str">
        <f ca="1">IF(ISBLANK(F4011), "", DATEDIF(Tenants[[#This Row],[DateOfBirth]],TODAY(),"Y"))</f>
        <v/>
      </c>
      <c r="M4011" s="10"/>
      <c r="N4011" s="10"/>
      <c r="O4011" s="10"/>
      <c r="P4011" s="10"/>
      <c r="Q4011" s="10"/>
      <c r="R4011" s="10"/>
      <c r="S4011" s="10"/>
      <c r="T4011" s="10"/>
      <c r="U4011" s="16" t="str">
        <f t="shared" si="63"/>
        <v/>
      </c>
      <c r="V4011" s="16" t="str" cm="1">
        <f t="array" ref="V4011">_xlfn.IFS(AND(ISBLANK(A4011), OR(B4011&lt;&gt;"",C4011&lt;&gt;"",E4011&lt;&gt;"",F4011&lt;&gt;"",G4011&lt;&gt;"",H4011&lt;&gt;"",J4011&lt;&gt;"",K4011&lt;&gt;"",M4011&lt;&gt;"",N4011&lt;&gt;"",O4011&lt;&gt;"",P4011&lt;&gt;"",Q4011&lt;&gt;"",R4011&lt;&gt;"",S4011&lt;&gt;"",T4011&lt;&gt;"",)), "Address Empty", ISBLANK(A4011), "", ISBLANK(B4011), "Room Number Empty", ISBLANK(C4011), "First Name Empty", ISBLANK(E4011), "Last Name Empty", ISBLANK(F4011), "Date of Birth Empty", ISBLANK(G4011), "NI Number Empty", ISBLANK(H4011), "Check In Date Empty", ISBLANK(J4011), "HB Claim Ref Number Empty", ISBLANK(K4011), "Referral Agency Empty", ISBLANK(M4011), "Gender Empty", ISBLANK(N4011), "Religion Empty", ISBLANK(O4011), "Ethnicity Empty", ISBLANK(P4011), "Nationality Empty", ISBLANK(Q4011), "Disability Empty", ISBLANK(R4011), "Sexual Orientation Empty", ISBLANK(S4011), "Language Empty", ISBLANK(T4011), "Risk Assessment Empty", AND(G4011&lt;&gt;"",H4011&lt;&gt;""), IF(SUMPRODUCT(($G$2:$G$5000=G4011)*($H$2:$H$5000=H4011))&gt;1,"CONFLICT: NI and Check-in Date Already in Use","Correct"), TRUE, "Correct")</f>
        <v/>
      </c>
    </row>
    <row r="4012" spans="1:22" s="14" customFormat="1" x14ac:dyDescent="0.5">
      <c r="A4012" s="10"/>
      <c r="B4012" s="11"/>
      <c r="C4012" s="10"/>
      <c r="D4012" s="10"/>
      <c r="E4012" s="10"/>
      <c r="F4012" s="12"/>
      <c r="G4012" s="10"/>
      <c r="H4012" s="12"/>
      <c r="I4012" s="12"/>
      <c r="J4012" s="13"/>
      <c r="K4012" s="10"/>
      <c r="L4012" s="15" t="str">
        <f ca="1">IF(ISBLANK(F4012), "", DATEDIF(Tenants[[#This Row],[DateOfBirth]],TODAY(),"Y"))</f>
        <v/>
      </c>
      <c r="M4012" s="10"/>
      <c r="N4012" s="10"/>
      <c r="O4012" s="10"/>
      <c r="P4012" s="10"/>
      <c r="Q4012" s="10"/>
      <c r="R4012" s="10"/>
      <c r="S4012" s="10"/>
      <c r="T4012" s="10"/>
      <c r="U4012" s="16" t="str">
        <f t="shared" ref="U4012:U4075" si="64">IF(AND(ISBLANK(H4012),ISBLANK(I4012)),"",IF(ISBLANK(I4012),"ONGOING",DATEDIF(H4012,I4012,"Y")&amp;" YEAR(S) "&amp;DATEDIF(H4012,I4012,"YM")&amp;" MONTH(S)"))</f>
        <v/>
      </c>
      <c r="V4012" s="16" t="str" cm="1">
        <f t="array" ref="V4012">_xlfn.IFS(AND(ISBLANK(A4012), OR(B4012&lt;&gt;"",C4012&lt;&gt;"",E4012&lt;&gt;"",F4012&lt;&gt;"",G4012&lt;&gt;"",H4012&lt;&gt;"",J4012&lt;&gt;"",K4012&lt;&gt;"",M4012&lt;&gt;"",N4012&lt;&gt;"",O4012&lt;&gt;"",P4012&lt;&gt;"",Q4012&lt;&gt;"",R4012&lt;&gt;"",S4012&lt;&gt;"",T4012&lt;&gt;"",)), "Address Empty", ISBLANK(A4012), "", ISBLANK(B4012), "Room Number Empty", ISBLANK(C4012), "First Name Empty", ISBLANK(E4012), "Last Name Empty", ISBLANK(F4012), "Date of Birth Empty", ISBLANK(G4012), "NI Number Empty", ISBLANK(H4012), "Check In Date Empty", ISBLANK(J4012), "HB Claim Ref Number Empty", ISBLANK(K4012), "Referral Agency Empty", ISBLANK(M4012), "Gender Empty", ISBLANK(N4012), "Religion Empty", ISBLANK(O4012), "Ethnicity Empty", ISBLANK(P4012), "Nationality Empty", ISBLANK(Q4012), "Disability Empty", ISBLANK(R4012), "Sexual Orientation Empty", ISBLANK(S4012), "Language Empty", ISBLANK(T4012), "Risk Assessment Empty", AND(G4012&lt;&gt;"",H4012&lt;&gt;""), IF(SUMPRODUCT(($G$2:$G$5000=G4012)*($H$2:$H$5000=H4012))&gt;1,"CONFLICT: NI and Check-in Date Already in Use","Correct"), TRUE, "Correct")</f>
        <v/>
      </c>
    </row>
    <row r="4013" spans="1:22" s="14" customFormat="1" x14ac:dyDescent="0.5">
      <c r="A4013" s="10"/>
      <c r="B4013" s="11"/>
      <c r="C4013" s="10"/>
      <c r="D4013" s="10"/>
      <c r="E4013" s="10"/>
      <c r="F4013" s="12"/>
      <c r="G4013" s="10"/>
      <c r="H4013" s="12"/>
      <c r="I4013" s="12"/>
      <c r="J4013" s="13"/>
      <c r="K4013" s="10"/>
      <c r="L4013" s="15" t="str">
        <f ca="1">IF(ISBLANK(F4013), "", DATEDIF(Tenants[[#This Row],[DateOfBirth]],TODAY(),"Y"))</f>
        <v/>
      </c>
      <c r="M4013" s="10"/>
      <c r="N4013" s="10"/>
      <c r="O4013" s="10"/>
      <c r="P4013" s="10"/>
      <c r="Q4013" s="10"/>
      <c r="R4013" s="10"/>
      <c r="S4013" s="10"/>
      <c r="T4013" s="10"/>
      <c r="U4013" s="16" t="str">
        <f t="shared" si="64"/>
        <v/>
      </c>
      <c r="V4013" s="16" t="str" cm="1">
        <f t="array" ref="V4013">_xlfn.IFS(AND(ISBLANK(A4013), OR(B4013&lt;&gt;"",C4013&lt;&gt;"",E4013&lt;&gt;"",F4013&lt;&gt;"",G4013&lt;&gt;"",H4013&lt;&gt;"",J4013&lt;&gt;"",K4013&lt;&gt;"",M4013&lt;&gt;"",N4013&lt;&gt;"",O4013&lt;&gt;"",P4013&lt;&gt;"",Q4013&lt;&gt;"",R4013&lt;&gt;"",S4013&lt;&gt;"",T4013&lt;&gt;"",)), "Address Empty", ISBLANK(A4013), "", ISBLANK(B4013), "Room Number Empty", ISBLANK(C4013), "First Name Empty", ISBLANK(E4013), "Last Name Empty", ISBLANK(F4013), "Date of Birth Empty", ISBLANK(G4013), "NI Number Empty", ISBLANK(H4013), "Check In Date Empty", ISBLANK(J4013), "HB Claim Ref Number Empty", ISBLANK(K4013), "Referral Agency Empty", ISBLANK(M4013), "Gender Empty", ISBLANK(N4013), "Religion Empty", ISBLANK(O4013), "Ethnicity Empty", ISBLANK(P4013), "Nationality Empty", ISBLANK(Q4013), "Disability Empty", ISBLANK(R4013), "Sexual Orientation Empty", ISBLANK(S4013), "Language Empty", ISBLANK(T4013), "Risk Assessment Empty", AND(G4013&lt;&gt;"",H4013&lt;&gt;""), IF(SUMPRODUCT(($G$2:$G$5000=G4013)*($H$2:$H$5000=H4013))&gt;1,"CONFLICT: NI and Check-in Date Already in Use","Correct"), TRUE, "Correct")</f>
        <v/>
      </c>
    </row>
    <row r="4014" spans="1:22" s="14" customFormat="1" x14ac:dyDescent="0.5">
      <c r="A4014" s="10"/>
      <c r="B4014" s="11"/>
      <c r="C4014" s="10"/>
      <c r="D4014" s="10"/>
      <c r="E4014" s="10"/>
      <c r="F4014" s="12"/>
      <c r="G4014" s="10"/>
      <c r="H4014" s="12"/>
      <c r="I4014" s="12"/>
      <c r="J4014" s="13"/>
      <c r="K4014" s="10"/>
      <c r="L4014" s="15" t="str">
        <f ca="1">IF(ISBLANK(F4014), "", DATEDIF(Tenants[[#This Row],[DateOfBirth]],TODAY(),"Y"))</f>
        <v/>
      </c>
      <c r="M4014" s="10"/>
      <c r="N4014" s="10"/>
      <c r="O4014" s="10"/>
      <c r="P4014" s="10"/>
      <c r="Q4014" s="10"/>
      <c r="R4014" s="10"/>
      <c r="S4014" s="10"/>
      <c r="T4014" s="10"/>
      <c r="U4014" s="16" t="str">
        <f t="shared" si="64"/>
        <v/>
      </c>
      <c r="V4014" s="16" t="str" cm="1">
        <f t="array" ref="V4014">_xlfn.IFS(AND(ISBLANK(A4014), OR(B4014&lt;&gt;"",C4014&lt;&gt;"",E4014&lt;&gt;"",F4014&lt;&gt;"",G4014&lt;&gt;"",H4014&lt;&gt;"",J4014&lt;&gt;"",K4014&lt;&gt;"",M4014&lt;&gt;"",N4014&lt;&gt;"",O4014&lt;&gt;"",P4014&lt;&gt;"",Q4014&lt;&gt;"",R4014&lt;&gt;"",S4014&lt;&gt;"",T4014&lt;&gt;"",)), "Address Empty", ISBLANK(A4014), "", ISBLANK(B4014), "Room Number Empty", ISBLANK(C4014), "First Name Empty", ISBLANK(E4014), "Last Name Empty", ISBLANK(F4014), "Date of Birth Empty", ISBLANK(G4014), "NI Number Empty", ISBLANK(H4014), "Check In Date Empty", ISBLANK(J4014), "HB Claim Ref Number Empty", ISBLANK(K4014), "Referral Agency Empty", ISBLANK(M4014), "Gender Empty", ISBLANK(N4014), "Religion Empty", ISBLANK(O4014), "Ethnicity Empty", ISBLANK(P4014), "Nationality Empty", ISBLANK(Q4014), "Disability Empty", ISBLANK(R4014), "Sexual Orientation Empty", ISBLANK(S4014), "Language Empty", ISBLANK(T4014), "Risk Assessment Empty", AND(G4014&lt;&gt;"",H4014&lt;&gt;""), IF(SUMPRODUCT(($G$2:$G$5000=G4014)*($H$2:$H$5000=H4014))&gt;1,"CONFLICT: NI and Check-in Date Already in Use","Correct"), TRUE, "Correct")</f>
        <v/>
      </c>
    </row>
    <row r="4015" spans="1:22" s="14" customFormat="1" x14ac:dyDescent="0.5">
      <c r="A4015" s="10"/>
      <c r="B4015" s="11"/>
      <c r="C4015" s="10"/>
      <c r="D4015" s="10"/>
      <c r="E4015" s="10"/>
      <c r="F4015" s="12"/>
      <c r="G4015" s="10"/>
      <c r="H4015" s="12"/>
      <c r="I4015" s="12"/>
      <c r="J4015" s="13"/>
      <c r="K4015" s="10"/>
      <c r="L4015" s="15" t="str">
        <f ca="1">IF(ISBLANK(F4015), "", DATEDIF(Tenants[[#This Row],[DateOfBirth]],TODAY(),"Y"))</f>
        <v/>
      </c>
      <c r="M4015" s="10"/>
      <c r="N4015" s="10"/>
      <c r="O4015" s="10"/>
      <c r="P4015" s="10"/>
      <c r="Q4015" s="10"/>
      <c r="R4015" s="10"/>
      <c r="S4015" s="10"/>
      <c r="T4015" s="10"/>
      <c r="U4015" s="16" t="str">
        <f t="shared" si="64"/>
        <v/>
      </c>
      <c r="V4015" s="16" t="str" cm="1">
        <f t="array" ref="V4015">_xlfn.IFS(AND(ISBLANK(A4015), OR(B4015&lt;&gt;"",C4015&lt;&gt;"",E4015&lt;&gt;"",F4015&lt;&gt;"",G4015&lt;&gt;"",H4015&lt;&gt;"",J4015&lt;&gt;"",K4015&lt;&gt;"",M4015&lt;&gt;"",N4015&lt;&gt;"",O4015&lt;&gt;"",P4015&lt;&gt;"",Q4015&lt;&gt;"",R4015&lt;&gt;"",S4015&lt;&gt;"",T4015&lt;&gt;"",)), "Address Empty", ISBLANK(A4015), "", ISBLANK(B4015), "Room Number Empty", ISBLANK(C4015), "First Name Empty", ISBLANK(E4015), "Last Name Empty", ISBLANK(F4015), "Date of Birth Empty", ISBLANK(G4015), "NI Number Empty", ISBLANK(H4015), "Check In Date Empty", ISBLANK(J4015), "HB Claim Ref Number Empty", ISBLANK(K4015), "Referral Agency Empty", ISBLANK(M4015), "Gender Empty", ISBLANK(N4015), "Religion Empty", ISBLANK(O4015), "Ethnicity Empty", ISBLANK(P4015), "Nationality Empty", ISBLANK(Q4015), "Disability Empty", ISBLANK(R4015), "Sexual Orientation Empty", ISBLANK(S4015), "Language Empty", ISBLANK(T4015), "Risk Assessment Empty", AND(G4015&lt;&gt;"",H4015&lt;&gt;""), IF(SUMPRODUCT(($G$2:$G$5000=G4015)*($H$2:$H$5000=H4015))&gt;1,"CONFLICT: NI and Check-in Date Already in Use","Correct"), TRUE, "Correct")</f>
        <v/>
      </c>
    </row>
    <row r="4016" spans="1:22" s="14" customFormat="1" x14ac:dyDescent="0.5">
      <c r="A4016" s="10"/>
      <c r="B4016" s="11"/>
      <c r="C4016" s="10"/>
      <c r="D4016" s="10"/>
      <c r="E4016" s="10"/>
      <c r="F4016" s="12"/>
      <c r="G4016" s="10"/>
      <c r="H4016" s="12"/>
      <c r="I4016" s="12"/>
      <c r="J4016" s="13"/>
      <c r="K4016" s="10"/>
      <c r="L4016" s="15" t="str">
        <f ca="1">IF(ISBLANK(F4016), "", DATEDIF(Tenants[[#This Row],[DateOfBirth]],TODAY(),"Y"))</f>
        <v/>
      </c>
      <c r="M4016" s="10"/>
      <c r="N4016" s="10"/>
      <c r="O4016" s="10"/>
      <c r="P4016" s="10"/>
      <c r="Q4016" s="10"/>
      <c r="R4016" s="10"/>
      <c r="S4016" s="10"/>
      <c r="T4016" s="10"/>
      <c r="U4016" s="16" t="str">
        <f t="shared" si="64"/>
        <v/>
      </c>
      <c r="V4016" s="16" t="str" cm="1">
        <f t="array" ref="V4016">_xlfn.IFS(AND(ISBLANK(A4016), OR(B4016&lt;&gt;"",C4016&lt;&gt;"",E4016&lt;&gt;"",F4016&lt;&gt;"",G4016&lt;&gt;"",H4016&lt;&gt;"",J4016&lt;&gt;"",K4016&lt;&gt;"",M4016&lt;&gt;"",N4016&lt;&gt;"",O4016&lt;&gt;"",P4016&lt;&gt;"",Q4016&lt;&gt;"",R4016&lt;&gt;"",S4016&lt;&gt;"",T4016&lt;&gt;"",)), "Address Empty", ISBLANK(A4016), "", ISBLANK(B4016), "Room Number Empty", ISBLANK(C4016), "First Name Empty", ISBLANK(E4016), "Last Name Empty", ISBLANK(F4016), "Date of Birth Empty", ISBLANK(G4016), "NI Number Empty", ISBLANK(H4016), "Check In Date Empty", ISBLANK(J4016), "HB Claim Ref Number Empty", ISBLANK(K4016), "Referral Agency Empty", ISBLANK(M4016), "Gender Empty", ISBLANK(N4016), "Religion Empty", ISBLANK(O4016), "Ethnicity Empty", ISBLANK(P4016), "Nationality Empty", ISBLANK(Q4016), "Disability Empty", ISBLANK(R4016), "Sexual Orientation Empty", ISBLANK(S4016), "Language Empty", ISBLANK(T4016), "Risk Assessment Empty", AND(G4016&lt;&gt;"",H4016&lt;&gt;""), IF(SUMPRODUCT(($G$2:$G$5000=G4016)*($H$2:$H$5000=H4016))&gt;1,"CONFLICT: NI and Check-in Date Already in Use","Correct"), TRUE, "Correct")</f>
        <v/>
      </c>
    </row>
    <row r="4017" spans="1:22" s="14" customFormat="1" x14ac:dyDescent="0.5">
      <c r="A4017" s="10"/>
      <c r="B4017" s="11"/>
      <c r="C4017" s="10"/>
      <c r="D4017" s="10"/>
      <c r="E4017" s="10"/>
      <c r="F4017" s="12"/>
      <c r="G4017" s="10"/>
      <c r="H4017" s="12"/>
      <c r="I4017" s="12"/>
      <c r="J4017" s="13"/>
      <c r="K4017" s="10"/>
      <c r="L4017" s="15" t="str">
        <f ca="1">IF(ISBLANK(F4017), "", DATEDIF(Tenants[[#This Row],[DateOfBirth]],TODAY(),"Y"))</f>
        <v/>
      </c>
      <c r="M4017" s="10"/>
      <c r="N4017" s="10"/>
      <c r="O4017" s="10"/>
      <c r="P4017" s="10"/>
      <c r="Q4017" s="10"/>
      <c r="R4017" s="10"/>
      <c r="S4017" s="10"/>
      <c r="T4017" s="10"/>
      <c r="U4017" s="16" t="str">
        <f t="shared" si="64"/>
        <v/>
      </c>
      <c r="V4017" s="16" t="str" cm="1">
        <f t="array" ref="V4017">_xlfn.IFS(AND(ISBLANK(A4017), OR(B4017&lt;&gt;"",C4017&lt;&gt;"",E4017&lt;&gt;"",F4017&lt;&gt;"",G4017&lt;&gt;"",H4017&lt;&gt;"",J4017&lt;&gt;"",K4017&lt;&gt;"",M4017&lt;&gt;"",N4017&lt;&gt;"",O4017&lt;&gt;"",P4017&lt;&gt;"",Q4017&lt;&gt;"",R4017&lt;&gt;"",S4017&lt;&gt;"",T4017&lt;&gt;"",)), "Address Empty", ISBLANK(A4017), "", ISBLANK(B4017), "Room Number Empty", ISBLANK(C4017), "First Name Empty", ISBLANK(E4017), "Last Name Empty", ISBLANK(F4017), "Date of Birth Empty", ISBLANK(G4017), "NI Number Empty", ISBLANK(H4017), "Check In Date Empty", ISBLANK(J4017), "HB Claim Ref Number Empty", ISBLANK(K4017), "Referral Agency Empty", ISBLANK(M4017), "Gender Empty", ISBLANK(N4017), "Religion Empty", ISBLANK(O4017), "Ethnicity Empty", ISBLANK(P4017), "Nationality Empty", ISBLANK(Q4017), "Disability Empty", ISBLANK(R4017), "Sexual Orientation Empty", ISBLANK(S4017), "Language Empty", ISBLANK(T4017), "Risk Assessment Empty", AND(G4017&lt;&gt;"",H4017&lt;&gt;""), IF(SUMPRODUCT(($G$2:$G$5000=G4017)*($H$2:$H$5000=H4017))&gt;1,"CONFLICT: NI and Check-in Date Already in Use","Correct"), TRUE, "Correct")</f>
        <v/>
      </c>
    </row>
    <row r="4018" spans="1:22" s="14" customFormat="1" x14ac:dyDescent="0.5">
      <c r="A4018" s="10"/>
      <c r="B4018" s="11"/>
      <c r="C4018" s="10"/>
      <c r="D4018" s="10"/>
      <c r="E4018" s="10"/>
      <c r="F4018" s="12"/>
      <c r="G4018" s="10"/>
      <c r="H4018" s="12"/>
      <c r="I4018" s="12"/>
      <c r="J4018" s="13"/>
      <c r="K4018" s="10"/>
      <c r="L4018" s="15" t="str">
        <f ca="1">IF(ISBLANK(F4018), "", DATEDIF(Tenants[[#This Row],[DateOfBirth]],TODAY(),"Y"))</f>
        <v/>
      </c>
      <c r="M4018" s="10"/>
      <c r="N4018" s="10"/>
      <c r="O4018" s="10"/>
      <c r="P4018" s="10"/>
      <c r="Q4018" s="10"/>
      <c r="R4018" s="10"/>
      <c r="S4018" s="10"/>
      <c r="T4018" s="10"/>
      <c r="U4018" s="16" t="str">
        <f t="shared" si="64"/>
        <v/>
      </c>
      <c r="V4018" s="16" t="str" cm="1">
        <f t="array" ref="V4018">_xlfn.IFS(AND(ISBLANK(A4018), OR(B4018&lt;&gt;"",C4018&lt;&gt;"",E4018&lt;&gt;"",F4018&lt;&gt;"",G4018&lt;&gt;"",H4018&lt;&gt;"",J4018&lt;&gt;"",K4018&lt;&gt;"",M4018&lt;&gt;"",N4018&lt;&gt;"",O4018&lt;&gt;"",P4018&lt;&gt;"",Q4018&lt;&gt;"",R4018&lt;&gt;"",S4018&lt;&gt;"",T4018&lt;&gt;"",)), "Address Empty", ISBLANK(A4018), "", ISBLANK(B4018), "Room Number Empty", ISBLANK(C4018), "First Name Empty", ISBLANK(E4018), "Last Name Empty", ISBLANK(F4018), "Date of Birth Empty", ISBLANK(G4018), "NI Number Empty", ISBLANK(H4018), "Check In Date Empty", ISBLANK(J4018), "HB Claim Ref Number Empty", ISBLANK(K4018), "Referral Agency Empty", ISBLANK(M4018), "Gender Empty", ISBLANK(N4018), "Religion Empty", ISBLANK(O4018), "Ethnicity Empty", ISBLANK(P4018), "Nationality Empty", ISBLANK(Q4018), "Disability Empty", ISBLANK(R4018), "Sexual Orientation Empty", ISBLANK(S4018), "Language Empty", ISBLANK(T4018), "Risk Assessment Empty", AND(G4018&lt;&gt;"",H4018&lt;&gt;""), IF(SUMPRODUCT(($G$2:$G$5000=G4018)*($H$2:$H$5000=H4018))&gt;1,"CONFLICT: NI and Check-in Date Already in Use","Correct"), TRUE, "Correct")</f>
        <v/>
      </c>
    </row>
    <row r="4019" spans="1:22" s="14" customFormat="1" x14ac:dyDescent="0.5">
      <c r="A4019" s="10"/>
      <c r="B4019" s="11"/>
      <c r="C4019" s="10"/>
      <c r="D4019" s="10"/>
      <c r="E4019" s="10"/>
      <c r="F4019" s="12"/>
      <c r="G4019" s="10"/>
      <c r="H4019" s="12"/>
      <c r="I4019" s="12"/>
      <c r="J4019" s="13"/>
      <c r="K4019" s="10"/>
      <c r="L4019" s="15" t="str">
        <f ca="1">IF(ISBLANK(F4019), "", DATEDIF(Tenants[[#This Row],[DateOfBirth]],TODAY(),"Y"))</f>
        <v/>
      </c>
      <c r="M4019" s="10"/>
      <c r="N4019" s="10"/>
      <c r="O4019" s="10"/>
      <c r="P4019" s="10"/>
      <c r="Q4019" s="10"/>
      <c r="R4019" s="10"/>
      <c r="S4019" s="10"/>
      <c r="T4019" s="10"/>
      <c r="U4019" s="16" t="str">
        <f t="shared" si="64"/>
        <v/>
      </c>
      <c r="V4019" s="16" t="str" cm="1">
        <f t="array" ref="V4019">_xlfn.IFS(AND(ISBLANK(A4019), OR(B4019&lt;&gt;"",C4019&lt;&gt;"",E4019&lt;&gt;"",F4019&lt;&gt;"",G4019&lt;&gt;"",H4019&lt;&gt;"",J4019&lt;&gt;"",K4019&lt;&gt;"",M4019&lt;&gt;"",N4019&lt;&gt;"",O4019&lt;&gt;"",P4019&lt;&gt;"",Q4019&lt;&gt;"",R4019&lt;&gt;"",S4019&lt;&gt;"",T4019&lt;&gt;"",)), "Address Empty", ISBLANK(A4019), "", ISBLANK(B4019), "Room Number Empty", ISBLANK(C4019), "First Name Empty", ISBLANK(E4019), "Last Name Empty", ISBLANK(F4019), "Date of Birth Empty", ISBLANK(G4019), "NI Number Empty", ISBLANK(H4019), "Check In Date Empty", ISBLANK(J4019), "HB Claim Ref Number Empty", ISBLANK(K4019), "Referral Agency Empty", ISBLANK(M4019), "Gender Empty", ISBLANK(N4019), "Religion Empty", ISBLANK(O4019), "Ethnicity Empty", ISBLANK(P4019), "Nationality Empty", ISBLANK(Q4019), "Disability Empty", ISBLANK(R4019), "Sexual Orientation Empty", ISBLANK(S4019), "Language Empty", ISBLANK(T4019), "Risk Assessment Empty", AND(G4019&lt;&gt;"",H4019&lt;&gt;""), IF(SUMPRODUCT(($G$2:$G$5000=G4019)*($H$2:$H$5000=H4019))&gt;1,"CONFLICT: NI and Check-in Date Already in Use","Correct"), TRUE, "Correct")</f>
        <v/>
      </c>
    </row>
    <row r="4020" spans="1:22" s="14" customFormat="1" x14ac:dyDescent="0.5">
      <c r="A4020" s="10"/>
      <c r="B4020" s="11"/>
      <c r="C4020" s="10"/>
      <c r="D4020" s="10"/>
      <c r="E4020" s="10"/>
      <c r="F4020" s="12"/>
      <c r="G4020" s="10"/>
      <c r="H4020" s="12"/>
      <c r="I4020" s="12"/>
      <c r="J4020" s="13"/>
      <c r="K4020" s="10"/>
      <c r="L4020" s="15" t="str">
        <f ca="1">IF(ISBLANK(F4020), "", DATEDIF(Tenants[[#This Row],[DateOfBirth]],TODAY(),"Y"))</f>
        <v/>
      </c>
      <c r="M4020" s="10"/>
      <c r="N4020" s="10"/>
      <c r="O4020" s="10"/>
      <c r="P4020" s="10"/>
      <c r="Q4020" s="10"/>
      <c r="R4020" s="10"/>
      <c r="S4020" s="10"/>
      <c r="T4020" s="10"/>
      <c r="U4020" s="16" t="str">
        <f t="shared" si="64"/>
        <v/>
      </c>
      <c r="V4020" s="16" t="str" cm="1">
        <f t="array" ref="V4020">_xlfn.IFS(AND(ISBLANK(A4020), OR(B4020&lt;&gt;"",C4020&lt;&gt;"",E4020&lt;&gt;"",F4020&lt;&gt;"",G4020&lt;&gt;"",H4020&lt;&gt;"",J4020&lt;&gt;"",K4020&lt;&gt;"",M4020&lt;&gt;"",N4020&lt;&gt;"",O4020&lt;&gt;"",P4020&lt;&gt;"",Q4020&lt;&gt;"",R4020&lt;&gt;"",S4020&lt;&gt;"",T4020&lt;&gt;"",)), "Address Empty", ISBLANK(A4020), "", ISBLANK(B4020), "Room Number Empty", ISBLANK(C4020), "First Name Empty", ISBLANK(E4020), "Last Name Empty", ISBLANK(F4020), "Date of Birth Empty", ISBLANK(G4020), "NI Number Empty", ISBLANK(H4020), "Check In Date Empty", ISBLANK(J4020), "HB Claim Ref Number Empty", ISBLANK(K4020), "Referral Agency Empty", ISBLANK(M4020), "Gender Empty", ISBLANK(N4020), "Religion Empty", ISBLANK(O4020), "Ethnicity Empty", ISBLANK(P4020), "Nationality Empty", ISBLANK(Q4020), "Disability Empty", ISBLANK(R4020), "Sexual Orientation Empty", ISBLANK(S4020), "Language Empty", ISBLANK(T4020), "Risk Assessment Empty", AND(G4020&lt;&gt;"",H4020&lt;&gt;""), IF(SUMPRODUCT(($G$2:$G$5000=G4020)*($H$2:$H$5000=H4020))&gt;1,"CONFLICT: NI and Check-in Date Already in Use","Correct"), TRUE, "Correct")</f>
        <v/>
      </c>
    </row>
    <row r="4021" spans="1:22" s="14" customFormat="1" x14ac:dyDescent="0.5">
      <c r="A4021" s="10"/>
      <c r="B4021" s="11"/>
      <c r="C4021" s="10"/>
      <c r="D4021" s="10"/>
      <c r="E4021" s="10"/>
      <c r="F4021" s="12"/>
      <c r="G4021" s="10"/>
      <c r="H4021" s="12"/>
      <c r="I4021" s="12"/>
      <c r="J4021" s="13"/>
      <c r="K4021" s="10"/>
      <c r="L4021" s="15" t="str">
        <f ca="1">IF(ISBLANK(F4021), "", DATEDIF(Tenants[[#This Row],[DateOfBirth]],TODAY(),"Y"))</f>
        <v/>
      </c>
      <c r="M4021" s="10"/>
      <c r="N4021" s="10"/>
      <c r="O4021" s="10"/>
      <c r="P4021" s="10"/>
      <c r="Q4021" s="10"/>
      <c r="R4021" s="10"/>
      <c r="S4021" s="10"/>
      <c r="T4021" s="10"/>
      <c r="U4021" s="16" t="str">
        <f t="shared" si="64"/>
        <v/>
      </c>
      <c r="V4021" s="16" t="str" cm="1">
        <f t="array" ref="V4021">_xlfn.IFS(AND(ISBLANK(A4021), OR(B4021&lt;&gt;"",C4021&lt;&gt;"",E4021&lt;&gt;"",F4021&lt;&gt;"",G4021&lt;&gt;"",H4021&lt;&gt;"",J4021&lt;&gt;"",K4021&lt;&gt;"",M4021&lt;&gt;"",N4021&lt;&gt;"",O4021&lt;&gt;"",P4021&lt;&gt;"",Q4021&lt;&gt;"",R4021&lt;&gt;"",S4021&lt;&gt;"",T4021&lt;&gt;"",)), "Address Empty", ISBLANK(A4021), "", ISBLANK(B4021), "Room Number Empty", ISBLANK(C4021), "First Name Empty", ISBLANK(E4021), "Last Name Empty", ISBLANK(F4021), "Date of Birth Empty", ISBLANK(G4021), "NI Number Empty", ISBLANK(H4021), "Check In Date Empty", ISBLANK(J4021), "HB Claim Ref Number Empty", ISBLANK(K4021), "Referral Agency Empty", ISBLANK(M4021), "Gender Empty", ISBLANK(N4021), "Religion Empty", ISBLANK(O4021), "Ethnicity Empty", ISBLANK(P4021), "Nationality Empty", ISBLANK(Q4021), "Disability Empty", ISBLANK(R4021), "Sexual Orientation Empty", ISBLANK(S4021), "Language Empty", ISBLANK(T4021), "Risk Assessment Empty", AND(G4021&lt;&gt;"",H4021&lt;&gt;""), IF(SUMPRODUCT(($G$2:$G$5000=G4021)*($H$2:$H$5000=H4021))&gt;1,"CONFLICT: NI and Check-in Date Already in Use","Correct"), TRUE, "Correct")</f>
        <v/>
      </c>
    </row>
    <row r="4022" spans="1:22" s="14" customFormat="1" x14ac:dyDescent="0.5">
      <c r="A4022" s="10"/>
      <c r="B4022" s="11"/>
      <c r="C4022" s="10"/>
      <c r="D4022" s="10"/>
      <c r="E4022" s="10"/>
      <c r="F4022" s="12"/>
      <c r="G4022" s="10"/>
      <c r="H4022" s="12"/>
      <c r="I4022" s="12"/>
      <c r="J4022" s="13"/>
      <c r="K4022" s="10"/>
      <c r="L4022" s="15" t="str">
        <f ca="1">IF(ISBLANK(F4022), "", DATEDIF(Tenants[[#This Row],[DateOfBirth]],TODAY(),"Y"))</f>
        <v/>
      </c>
      <c r="M4022" s="10"/>
      <c r="N4022" s="10"/>
      <c r="O4022" s="10"/>
      <c r="P4022" s="10"/>
      <c r="Q4022" s="10"/>
      <c r="R4022" s="10"/>
      <c r="S4022" s="10"/>
      <c r="T4022" s="10"/>
      <c r="U4022" s="16" t="str">
        <f t="shared" si="64"/>
        <v/>
      </c>
      <c r="V4022" s="16" t="str" cm="1">
        <f t="array" ref="V4022">_xlfn.IFS(AND(ISBLANK(A4022), OR(B4022&lt;&gt;"",C4022&lt;&gt;"",E4022&lt;&gt;"",F4022&lt;&gt;"",G4022&lt;&gt;"",H4022&lt;&gt;"",J4022&lt;&gt;"",K4022&lt;&gt;"",M4022&lt;&gt;"",N4022&lt;&gt;"",O4022&lt;&gt;"",P4022&lt;&gt;"",Q4022&lt;&gt;"",R4022&lt;&gt;"",S4022&lt;&gt;"",T4022&lt;&gt;"",)), "Address Empty", ISBLANK(A4022), "", ISBLANK(B4022), "Room Number Empty", ISBLANK(C4022), "First Name Empty", ISBLANK(E4022), "Last Name Empty", ISBLANK(F4022), "Date of Birth Empty", ISBLANK(G4022), "NI Number Empty", ISBLANK(H4022), "Check In Date Empty", ISBLANK(J4022), "HB Claim Ref Number Empty", ISBLANK(K4022), "Referral Agency Empty", ISBLANK(M4022), "Gender Empty", ISBLANK(N4022), "Religion Empty", ISBLANK(O4022), "Ethnicity Empty", ISBLANK(P4022), "Nationality Empty", ISBLANK(Q4022), "Disability Empty", ISBLANK(R4022), "Sexual Orientation Empty", ISBLANK(S4022), "Language Empty", ISBLANK(T4022), "Risk Assessment Empty", AND(G4022&lt;&gt;"",H4022&lt;&gt;""), IF(SUMPRODUCT(($G$2:$G$5000=G4022)*($H$2:$H$5000=H4022))&gt;1,"CONFLICT: NI and Check-in Date Already in Use","Correct"), TRUE, "Correct")</f>
        <v/>
      </c>
    </row>
    <row r="4023" spans="1:22" s="14" customFormat="1" x14ac:dyDescent="0.5">
      <c r="A4023" s="10"/>
      <c r="B4023" s="11"/>
      <c r="C4023" s="10"/>
      <c r="D4023" s="10"/>
      <c r="E4023" s="10"/>
      <c r="F4023" s="12"/>
      <c r="G4023" s="10"/>
      <c r="H4023" s="12"/>
      <c r="I4023" s="12"/>
      <c r="J4023" s="13"/>
      <c r="K4023" s="10"/>
      <c r="L4023" s="15" t="str">
        <f ca="1">IF(ISBLANK(F4023), "", DATEDIF(Tenants[[#This Row],[DateOfBirth]],TODAY(),"Y"))</f>
        <v/>
      </c>
      <c r="M4023" s="10"/>
      <c r="N4023" s="10"/>
      <c r="O4023" s="10"/>
      <c r="P4023" s="10"/>
      <c r="Q4023" s="10"/>
      <c r="R4023" s="10"/>
      <c r="S4023" s="10"/>
      <c r="T4023" s="10"/>
      <c r="U4023" s="16" t="str">
        <f t="shared" si="64"/>
        <v/>
      </c>
      <c r="V4023" s="16" t="str" cm="1">
        <f t="array" ref="V4023">_xlfn.IFS(AND(ISBLANK(A4023), OR(B4023&lt;&gt;"",C4023&lt;&gt;"",E4023&lt;&gt;"",F4023&lt;&gt;"",G4023&lt;&gt;"",H4023&lt;&gt;"",J4023&lt;&gt;"",K4023&lt;&gt;"",M4023&lt;&gt;"",N4023&lt;&gt;"",O4023&lt;&gt;"",P4023&lt;&gt;"",Q4023&lt;&gt;"",R4023&lt;&gt;"",S4023&lt;&gt;"",T4023&lt;&gt;"",)), "Address Empty", ISBLANK(A4023), "", ISBLANK(B4023), "Room Number Empty", ISBLANK(C4023), "First Name Empty", ISBLANK(E4023), "Last Name Empty", ISBLANK(F4023), "Date of Birth Empty", ISBLANK(G4023), "NI Number Empty", ISBLANK(H4023), "Check In Date Empty", ISBLANK(J4023), "HB Claim Ref Number Empty", ISBLANK(K4023), "Referral Agency Empty", ISBLANK(M4023), "Gender Empty", ISBLANK(N4023), "Religion Empty", ISBLANK(O4023), "Ethnicity Empty", ISBLANK(P4023), "Nationality Empty", ISBLANK(Q4023), "Disability Empty", ISBLANK(R4023), "Sexual Orientation Empty", ISBLANK(S4023), "Language Empty", ISBLANK(T4023), "Risk Assessment Empty", AND(G4023&lt;&gt;"",H4023&lt;&gt;""), IF(SUMPRODUCT(($G$2:$G$5000=G4023)*($H$2:$H$5000=H4023))&gt;1,"CONFLICT: NI and Check-in Date Already in Use","Correct"), TRUE, "Correct")</f>
        <v/>
      </c>
    </row>
    <row r="4024" spans="1:22" s="14" customFormat="1" x14ac:dyDescent="0.5">
      <c r="A4024" s="10"/>
      <c r="B4024" s="11"/>
      <c r="C4024" s="10"/>
      <c r="D4024" s="10"/>
      <c r="E4024" s="10"/>
      <c r="F4024" s="12"/>
      <c r="G4024" s="10"/>
      <c r="H4024" s="12"/>
      <c r="I4024" s="12"/>
      <c r="J4024" s="13"/>
      <c r="K4024" s="10"/>
      <c r="L4024" s="15" t="str">
        <f ca="1">IF(ISBLANK(F4024), "", DATEDIF(Tenants[[#This Row],[DateOfBirth]],TODAY(),"Y"))</f>
        <v/>
      </c>
      <c r="M4024" s="10"/>
      <c r="N4024" s="10"/>
      <c r="O4024" s="10"/>
      <c r="P4024" s="10"/>
      <c r="Q4024" s="10"/>
      <c r="R4024" s="10"/>
      <c r="S4024" s="10"/>
      <c r="T4024" s="10"/>
      <c r="U4024" s="16" t="str">
        <f t="shared" si="64"/>
        <v/>
      </c>
      <c r="V4024" s="16" t="str" cm="1">
        <f t="array" ref="V4024">_xlfn.IFS(AND(ISBLANK(A4024), OR(B4024&lt;&gt;"",C4024&lt;&gt;"",E4024&lt;&gt;"",F4024&lt;&gt;"",G4024&lt;&gt;"",H4024&lt;&gt;"",J4024&lt;&gt;"",K4024&lt;&gt;"",M4024&lt;&gt;"",N4024&lt;&gt;"",O4024&lt;&gt;"",P4024&lt;&gt;"",Q4024&lt;&gt;"",R4024&lt;&gt;"",S4024&lt;&gt;"",T4024&lt;&gt;"",)), "Address Empty", ISBLANK(A4024), "", ISBLANK(B4024), "Room Number Empty", ISBLANK(C4024), "First Name Empty", ISBLANK(E4024), "Last Name Empty", ISBLANK(F4024), "Date of Birth Empty", ISBLANK(G4024), "NI Number Empty", ISBLANK(H4024), "Check In Date Empty", ISBLANK(J4024), "HB Claim Ref Number Empty", ISBLANK(K4024), "Referral Agency Empty", ISBLANK(M4024), "Gender Empty", ISBLANK(N4024), "Religion Empty", ISBLANK(O4024), "Ethnicity Empty", ISBLANK(P4024), "Nationality Empty", ISBLANK(Q4024), "Disability Empty", ISBLANK(R4024), "Sexual Orientation Empty", ISBLANK(S4024), "Language Empty", ISBLANK(T4024), "Risk Assessment Empty", AND(G4024&lt;&gt;"",H4024&lt;&gt;""), IF(SUMPRODUCT(($G$2:$G$5000=G4024)*($H$2:$H$5000=H4024))&gt;1,"CONFLICT: NI and Check-in Date Already in Use","Correct"), TRUE, "Correct")</f>
        <v/>
      </c>
    </row>
    <row r="4025" spans="1:22" s="14" customFormat="1" x14ac:dyDescent="0.5">
      <c r="A4025" s="10"/>
      <c r="B4025" s="11"/>
      <c r="C4025" s="10"/>
      <c r="D4025" s="10"/>
      <c r="E4025" s="10"/>
      <c r="F4025" s="12"/>
      <c r="G4025" s="10"/>
      <c r="H4025" s="12"/>
      <c r="I4025" s="12"/>
      <c r="J4025" s="13"/>
      <c r="K4025" s="10"/>
      <c r="L4025" s="15" t="str">
        <f ca="1">IF(ISBLANK(F4025), "", DATEDIF(Tenants[[#This Row],[DateOfBirth]],TODAY(),"Y"))</f>
        <v/>
      </c>
      <c r="M4025" s="10"/>
      <c r="N4025" s="10"/>
      <c r="O4025" s="10"/>
      <c r="P4025" s="10"/>
      <c r="Q4025" s="10"/>
      <c r="R4025" s="10"/>
      <c r="S4025" s="10"/>
      <c r="T4025" s="10"/>
      <c r="U4025" s="16" t="str">
        <f t="shared" si="64"/>
        <v/>
      </c>
      <c r="V4025" s="16" t="str" cm="1">
        <f t="array" ref="V4025">_xlfn.IFS(AND(ISBLANK(A4025), OR(B4025&lt;&gt;"",C4025&lt;&gt;"",E4025&lt;&gt;"",F4025&lt;&gt;"",G4025&lt;&gt;"",H4025&lt;&gt;"",J4025&lt;&gt;"",K4025&lt;&gt;"",M4025&lt;&gt;"",N4025&lt;&gt;"",O4025&lt;&gt;"",P4025&lt;&gt;"",Q4025&lt;&gt;"",R4025&lt;&gt;"",S4025&lt;&gt;"",T4025&lt;&gt;"",)), "Address Empty", ISBLANK(A4025), "", ISBLANK(B4025), "Room Number Empty", ISBLANK(C4025), "First Name Empty", ISBLANK(E4025), "Last Name Empty", ISBLANK(F4025), "Date of Birth Empty", ISBLANK(G4025), "NI Number Empty", ISBLANK(H4025), "Check In Date Empty", ISBLANK(J4025), "HB Claim Ref Number Empty", ISBLANK(K4025), "Referral Agency Empty", ISBLANK(M4025), "Gender Empty", ISBLANK(N4025), "Religion Empty", ISBLANK(O4025), "Ethnicity Empty", ISBLANK(P4025), "Nationality Empty", ISBLANK(Q4025), "Disability Empty", ISBLANK(R4025), "Sexual Orientation Empty", ISBLANK(S4025), "Language Empty", ISBLANK(T4025), "Risk Assessment Empty", AND(G4025&lt;&gt;"",H4025&lt;&gt;""), IF(SUMPRODUCT(($G$2:$G$5000=G4025)*($H$2:$H$5000=H4025))&gt;1,"CONFLICT: NI and Check-in Date Already in Use","Correct"), TRUE, "Correct")</f>
        <v/>
      </c>
    </row>
    <row r="4026" spans="1:22" s="14" customFormat="1" x14ac:dyDescent="0.5">
      <c r="A4026" s="10"/>
      <c r="B4026" s="11"/>
      <c r="C4026" s="10"/>
      <c r="D4026" s="10"/>
      <c r="E4026" s="10"/>
      <c r="F4026" s="12"/>
      <c r="G4026" s="10"/>
      <c r="H4026" s="12"/>
      <c r="I4026" s="12"/>
      <c r="J4026" s="13"/>
      <c r="K4026" s="10"/>
      <c r="L4026" s="15" t="str">
        <f ca="1">IF(ISBLANK(F4026), "", DATEDIF(Tenants[[#This Row],[DateOfBirth]],TODAY(),"Y"))</f>
        <v/>
      </c>
      <c r="M4026" s="10"/>
      <c r="N4026" s="10"/>
      <c r="O4026" s="10"/>
      <c r="P4026" s="10"/>
      <c r="Q4026" s="10"/>
      <c r="R4026" s="10"/>
      <c r="S4026" s="10"/>
      <c r="T4026" s="10"/>
      <c r="U4026" s="16" t="str">
        <f t="shared" si="64"/>
        <v/>
      </c>
      <c r="V4026" s="16" t="str" cm="1">
        <f t="array" ref="V4026">_xlfn.IFS(AND(ISBLANK(A4026), OR(B4026&lt;&gt;"",C4026&lt;&gt;"",E4026&lt;&gt;"",F4026&lt;&gt;"",G4026&lt;&gt;"",H4026&lt;&gt;"",J4026&lt;&gt;"",K4026&lt;&gt;"",M4026&lt;&gt;"",N4026&lt;&gt;"",O4026&lt;&gt;"",P4026&lt;&gt;"",Q4026&lt;&gt;"",R4026&lt;&gt;"",S4026&lt;&gt;"",T4026&lt;&gt;"",)), "Address Empty", ISBLANK(A4026), "", ISBLANK(B4026), "Room Number Empty", ISBLANK(C4026), "First Name Empty", ISBLANK(E4026), "Last Name Empty", ISBLANK(F4026), "Date of Birth Empty", ISBLANK(G4026), "NI Number Empty", ISBLANK(H4026), "Check In Date Empty", ISBLANK(J4026), "HB Claim Ref Number Empty", ISBLANK(K4026), "Referral Agency Empty", ISBLANK(M4026), "Gender Empty", ISBLANK(N4026), "Religion Empty", ISBLANK(O4026), "Ethnicity Empty", ISBLANK(P4026), "Nationality Empty", ISBLANK(Q4026), "Disability Empty", ISBLANK(R4026), "Sexual Orientation Empty", ISBLANK(S4026), "Language Empty", ISBLANK(T4026), "Risk Assessment Empty", AND(G4026&lt;&gt;"",H4026&lt;&gt;""), IF(SUMPRODUCT(($G$2:$G$5000=G4026)*($H$2:$H$5000=H4026))&gt;1,"CONFLICT: NI and Check-in Date Already in Use","Correct"), TRUE, "Correct")</f>
        <v/>
      </c>
    </row>
    <row r="4027" spans="1:22" s="14" customFormat="1" x14ac:dyDescent="0.5">
      <c r="A4027" s="10"/>
      <c r="B4027" s="11"/>
      <c r="C4027" s="10"/>
      <c r="D4027" s="10"/>
      <c r="E4027" s="10"/>
      <c r="F4027" s="12"/>
      <c r="G4027" s="10"/>
      <c r="H4027" s="12"/>
      <c r="I4027" s="12"/>
      <c r="J4027" s="13"/>
      <c r="K4027" s="10"/>
      <c r="L4027" s="15" t="str">
        <f ca="1">IF(ISBLANK(F4027), "", DATEDIF(Tenants[[#This Row],[DateOfBirth]],TODAY(),"Y"))</f>
        <v/>
      </c>
      <c r="M4027" s="10"/>
      <c r="N4027" s="10"/>
      <c r="O4027" s="10"/>
      <c r="P4027" s="10"/>
      <c r="Q4027" s="10"/>
      <c r="R4027" s="10"/>
      <c r="S4027" s="10"/>
      <c r="T4027" s="10"/>
      <c r="U4027" s="16" t="str">
        <f t="shared" si="64"/>
        <v/>
      </c>
      <c r="V4027" s="16" t="str" cm="1">
        <f t="array" ref="V4027">_xlfn.IFS(AND(ISBLANK(A4027), OR(B4027&lt;&gt;"",C4027&lt;&gt;"",E4027&lt;&gt;"",F4027&lt;&gt;"",G4027&lt;&gt;"",H4027&lt;&gt;"",J4027&lt;&gt;"",K4027&lt;&gt;"",M4027&lt;&gt;"",N4027&lt;&gt;"",O4027&lt;&gt;"",P4027&lt;&gt;"",Q4027&lt;&gt;"",R4027&lt;&gt;"",S4027&lt;&gt;"",T4027&lt;&gt;"",)), "Address Empty", ISBLANK(A4027), "", ISBLANK(B4027), "Room Number Empty", ISBLANK(C4027), "First Name Empty", ISBLANK(E4027), "Last Name Empty", ISBLANK(F4027), "Date of Birth Empty", ISBLANK(G4027), "NI Number Empty", ISBLANK(H4027), "Check In Date Empty", ISBLANK(J4027), "HB Claim Ref Number Empty", ISBLANK(K4027), "Referral Agency Empty", ISBLANK(M4027), "Gender Empty", ISBLANK(N4027), "Religion Empty", ISBLANK(O4027), "Ethnicity Empty", ISBLANK(P4027), "Nationality Empty", ISBLANK(Q4027), "Disability Empty", ISBLANK(R4027), "Sexual Orientation Empty", ISBLANK(S4027), "Language Empty", ISBLANK(T4027), "Risk Assessment Empty", AND(G4027&lt;&gt;"",H4027&lt;&gt;""), IF(SUMPRODUCT(($G$2:$G$5000=G4027)*($H$2:$H$5000=H4027))&gt;1,"CONFLICT: NI and Check-in Date Already in Use","Correct"), TRUE, "Correct")</f>
        <v/>
      </c>
    </row>
    <row r="4028" spans="1:22" s="14" customFormat="1" x14ac:dyDescent="0.5">
      <c r="A4028" s="10"/>
      <c r="B4028" s="11"/>
      <c r="C4028" s="10"/>
      <c r="D4028" s="10"/>
      <c r="E4028" s="10"/>
      <c r="F4028" s="12"/>
      <c r="G4028" s="10"/>
      <c r="H4028" s="12"/>
      <c r="I4028" s="12"/>
      <c r="J4028" s="13"/>
      <c r="K4028" s="10"/>
      <c r="L4028" s="15" t="str">
        <f ca="1">IF(ISBLANK(F4028), "", DATEDIF(Tenants[[#This Row],[DateOfBirth]],TODAY(),"Y"))</f>
        <v/>
      </c>
      <c r="M4028" s="10"/>
      <c r="N4028" s="10"/>
      <c r="O4028" s="10"/>
      <c r="P4028" s="10"/>
      <c r="Q4028" s="10"/>
      <c r="R4028" s="10"/>
      <c r="S4028" s="10"/>
      <c r="T4028" s="10"/>
      <c r="U4028" s="16" t="str">
        <f t="shared" si="64"/>
        <v/>
      </c>
      <c r="V4028" s="16" t="str" cm="1">
        <f t="array" ref="V4028">_xlfn.IFS(AND(ISBLANK(A4028), OR(B4028&lt;&gt;"",C4028&lt;&gt;"",E4028&lt;&gt;"",F4028&lt;&gt;"",G4028&lt;&gt;"",H4028&lt;&gt;"",J4028&lt;&gt;"",K4028&lt;&gt;"",M4028&lt;&gt;"",N4028&lt;&gt;"",O4028&lt;&gt;"",P4028&lt;&gt;"",Q4028&lt;&gt;"",R4028&lt;&gt;"",S4028&lt;&gt;"",T4028&lt;&gt;"",)), "Address Empty", ISBLANK(A4028), "", ISBLANK(B4028), "Room Number Empty", ISBLANK(C4028), "First Name Empty", ISBLANK(E4028), "Last Name Empty", ISBLANK(F4028), "Date of Birth Empty", ISBLANK(G4028), "NI Number Empty", ISBLANK(H4028), "Check In Date Empty", ISBLANK(J4028), "HB Claim Ref Number Empty", ISBLANK(K4028), "Referral Agency Empty", ISBLANK(M4028), "Gender Empty", ISBLANK(N4028), "Religion Empty", ISBLANK(O4028), "Ethnicity Empty", ISBLANK(P4028), "Nationality Empty", ISBLANK(Q4028), "Disability Empty", ISBLANK(R4028), "Sexual Orientation Empty", ISBLANK(S4028), "Language Empty", ISBLANK(T4028), "Risk Assessment Empty", AND(G4028&lt;&gt;"",H4028&lt;&gt;""), IF(SUMPRODUCT(($G$2:$G$5000=G4028)*($H$2:$H$5000=H4028))&gt;1,"CONFLICT: NI and Check-in Date Already in Use","Correct"), TRUE, "Correct")</f>
        <v/>
      </c>
    </row>
    <row r="4029" spans="1:22" s="14" customFormat="1" x14ac:dyDescent="0.5">
      <c r="A4029" s="10"/>
      <c r="B4029" s="11"/>
      <c r="C4029" s="10"/>
      <c r="D4029" s="10"/>
      <c r="E4029" s="10"/>
      <c r="F4029" s="12"/>
      <c r="G4029" s="10"/>
      <c r="H4029" s="12"/>
      <c r="I4029" s="12"/>
      <c r="J4029" s="13"/>
      <c r="K4029" s="10"/>
      <c r="L4029" s="15" t="str">
        <f ca="1">IF(ISBLANK(F4029), "", DATEDIF(Tenants[[#This Row],[DateOfBirth]],TODAY(),"Y"))</f>
        <v/>
      </c>
      <c r="M4029" s="10"/>
      <c r="N4029" s="10"/>
      <c r="O4029" s="10"/>
      <c r="P4029" s="10"/>
      <c r="Q4029" s="10"/>
      <c r="R4029" s="10"/>
      <c r="S4029" s="10"/>
      <c r="T4029" s="10"/>
      <c r="U4029" s="16" t="str">
        <f t="shared" si="64"/>
        <v/>
      </c>
      <c r="V4029" s="16" t="str" cm="1">
        <f t="array" ref="V4029">_xlfn.IFS(AND(ISBLANK(A4029), OR(B4029&lt;&gt;"",C4029&lt;&gt;"",E4029&lt;&gt;"",F4029&lt;&gt;"",G4029&lt;&gt;"",H4029&lt;&gt;"",J4029&lt;&gt;"",K4029&lt;&gt;"",M4029&lt;&gt;"",N4029&lt;&gt;"",O4029&lt;&gt;"",P4029&lt;&gt;"",Q4029&lt;&gt;"",R4029&lt;&gt;"",S4029&lt;&gt;"",T4029&lt;&gt;"",)), "Address Empty", ISBLANK(A4029), "", ISBLANK(B4029), "Room Number Empty", ISBLANK(C4029), "First Name Empty", ISBLANK(E4029), "Last Name Empty", ISBLANK(F4029), "Date of Birth Empty", ISBLANK(G4029), "NI Number Empty", ISBLANK(H4029), "Check In Date Empty", ISBLANK(J4029), "HB Claim Ref Number Empty", ISBLANK(K4029), "Referral Agency Empty", ISBLANK(M4029), "Gender Empty", ISBLANK(N4029), "Religion Empty", ISBLANK(O4029), "Ethnicity Empty", ISBLANK(P4029), "Nationality Empty", ISBLANK(Q4029), "Disability Empty", ISBLANK(R4029), "Sexual Orientation Empty", ISBLANK(S4029), "Language Empty", ISBLANK(T4029), "Risk Assessment Empty", AND(G4029&lt;&gt;"",H4029&lt;&gt;""), IF(SUMPRODUCT(($G$2:$G$5000=G4029)*($H$2:$H$5000=H4029))&gt;1,"CONFLICT: NI and Check-in Date Already in Use","Correct"), TRUE, "Correct")</f>
        <v/>
      </c>
    </row>
    <row r="4030" spans="1:22" s="14" customFormat="1" x14ac:dyDescent="0.5">
      <c r="A4030" s="10"/>
      <c r="B4030" s="11"/>
      <c r="C4030" s="10"/>
      <c r="D4030" s="10"/>
      <c r="E4030" s="10"/>
      <c r="F4030" s="12"/>
      <c r="G4030" s="10"/>
      <c r="H4030" s="12"/>
      <c r="I4030" s="12"/>
      <c r="J4030" s="13"/>
      <c r="K4030" s="10"/>
      <c r="L4030" s="15" t="str">
        <f ca="1">IF(ISBLANK(F4030), "", DATEDIF(Tenants[[#This Row],[DateOfBirth]],TODAY(),"Y"))</f>
        <v/>
      </c>
      <c r="M4030" s="10"/>
      <c r="N4030" s="10"/>
      <c r="O4030" s="10"/>
      <c r="P4030" s="10"/>
      <c r="Q4030" s="10"/>
      <c r="R4030" s="10"/>
      <c r="S4030" s="10"/>
      <c r="T4030" s="10"/>
      <c r="U4030" s="16" t="str">
        <f t="shared" si="64"/>
        <v/>
      </c>
      <c r="V4030" s="16" t="str" cm="1">
        <f t="array" ref="V4030">_xlfn.IFS(AND(ISBLANK(A4030), OR(B4030&lt;&gt;"",C4030&lt;&gt;"",E4030&lt;&gt;"",F4030&lt;&gt;"",G4030&lt;&gt;"",H4030&lt;&gt;"",J4030&lt;&gt;"",K4030&lt;&gt;"",M4030&lt;&gt;"",N4030&lt;&gt;"",O4030&lt;&gt;"",P4030&lt;&gt;"",Q4030&lt;&gt;"",R4030&lt;&gt;"",S4030&lt;&gt;"",T4030&lt;&gt;"",)), "Address Empty", ISBLANK(A4030), "", ISBLANK(B4030), "Room Number Empty", ISBLANK(C4030), "First Name Empty", ISBLANK(E4030), "Last Name Empty", ISBLANK(F4030), "Date of Birth Empty", ISBLANK(G4030), "NI Number Empty", ISBLANK(H4030), "Check In Date Empty", ISBLANK(J4030), "HB Claim Ref Number Empty", ISBLANK(K4030), "Referral Agency Empty", ISBLANK(M4030), "Gender Empty", ISBLANK(N4030), "Religion Empty", ISBLANK(O4030), "Ethnicity Empty", ISBLANK(P4030), "Nationality Empty", ISBLANK(Q4030), "Disability Empty", ISBLANK(R4030), "Sexual Orientation Empty", ISBLANK(S4030), "Language Empty", ISBLANK(T4030), "Risk Assessment Empty", AND(G4030&lt;&gt;"",H4030&lt;&gt;""), IF(SUMPRODUCT(($G$2:$G$5000=G4030)*($H$2:$H$5000=H4030))&gt;1,"CONFLICT: NI and Check-in Date Already in Use","Correct"), TRUE, "Correct")</f>
        <v/>
      </c>
    </row>
    <row r="4031" spans="1:22" s="14" customFormat="1" x14ac:dyDescent="0.5">
      <c r="A4031" s="10"/>
      <c r="B4031" s="11"/>
      <c r="C4031" s="10"/>
      <c r="D4031" s="10"/>
      <c r="E4031" s="10"/>
      <c r="F4031" s="12"/>
      <c r="G4031" s="10"/>
      <c r="H4031" s="12"/>
      <c r="I4031" s="12"/>
      <c r="J4031" s="13"/>
      <c r="K4031" s="10"/>
      <c r="L4031" s="15" t="str">
        <f ca="1">IF(ISBLANK(F4031), "", DATEDIF(Tenants[[#This Row],[DateOfBirth]],TODAY(),"Y"))</f>
        <v/>
      </c>
      <c r="M4031" s="10"/>
      <c r="N4031" s="10"/>
      <c r="O4031" s="10"/>
      <c r="P4031" s="10"/>
      <c r="Q4031" s="10"/>
      <c r="R4031" s="10"/>
      <c r="S4031" s="10"/>
      <c r="T4031" s="10"/>
      <c r="U4031" s="16" t="str">
        <f t="shared" si="64"/>
        <v/>
      </c>
      <c r="V4031" s="16" t="str" cm="1">
        <f t="array" ref="V4031">_xlfn.IFS(AND(ISBLANK(A4031), OR(B4031&lt;&gt;"",C4031&lt;&gt;"",E4031&lt;&gt;"",F4031&lt;&gt;"",G4031&lt;&gt;"",H4031&lt;&gt;"",J4031&lt;&gt;"",K4031&lt;&gt;"",M4031&lt;&gt;"",N4031&lt;&gt;"",O4031&lt;&gt;"",P4031&lt;&gt;"",Q4031&lt;&gt;"",R4031&lt;&gt;"",S4031&lt;&gt;"",T4031&lt;&gt;"",)), "Address Empty", ISBLANK(A4031), "", ISBLANK(B4031), "Room Number Empty", ISBLANK(C4031), "First Name Empty", ISBLANK(E4031), "Last Name Empty", ISBLANK(F4031), "Date of Birth Empty", ISBLANK(G4031), "NI Number Empty", ISBLANK(H4031), "Check In Date Empty", ISBLANK(J4031), "HB Claim Ref Number Empty", ISBLANK(K4031), "Referral Agency Empty", ISBLANK(M4031), "Gender Empty", ISBLANK(N4031), "Religion Empty", ISBLANK(O4031), "Ethnicity Empty", ISBLANK(P4031), "Nationality Empty", ISBLANK(Q4031), "Disability Empty", ISBLANK(R4031), "Sexual Orientation Empty", ISBLANK(S4031), "Language Empty", ISBLANK(T4031), "Risk Assessment Empty", AND(G4031&lt;&gt;"",H4031&lt;&gt;""), IF(SUMPRODUCT(($G$2:$G$5000=G4031)*($H$2:$H$5000=H4031))&gt;1,"CONFLICT: NI and Check-in Date Already in Use","Correct"), TRUE, "Correct")</f>
        <v/>
      </c>
    </row>
    <row r="4032" spans="1:22" s="14" customFormat="1" x14ac:dyDescent="0.5">
      <c r="A4032" s="10"/>
      <c r="B4032" s="11"/>
      <c r="C4032" s="10"/>
      <c r="D4032" s="10"/>
      <c r="E4032" s="10"/>
      <c r="F4032" s="12"/>
      <c r="G4032" s="10"/>
      <c r="H4032" s="12"/>
      <c r="I4032" s="12"/>
      <c r="J4032" s="13"/>
      <c r="K4032" s="10"/>
      <c r="L4032" s="15" t="str">
        <f ca="1">IF(ISBLANK(F4032), "", DATEDIF(Tenants[[#This Row],[DateOfBirth]],TODAY(),"Y"))</f>
        <v/>
      </c>
      <c r="M4032" s="10"/>
      <c r="N4032" s="10"/>
      <c r="O4032" s="10"/>
      <c r="P4032" s="10"/>
      <c r="Q4032" s="10"/>
      <c r="R4032" s="10"/>
      <c r="S4032" s="10"/>
      <c r="T4032" s="10"/>
      <c r="U4032" s="16" t="str">
        <f t="shared" si="64"/>
        <v/>
      </c>
      <c r="V4032" s="16" t="str" cm="1">
        <f t="array" ref="V4032">_xlfn.IFS(AND(ISBLANK(A4032), OR(B4032&lt;&gt;"",C4032&lt;&gt;"",E4032&lt;&gt;"",F4032&lt;&gt;"",G4032&lt;&gt;"",H4032&lt;&gt;"",J4032&lt;&gt;"",K4032&lt;&gt;"",M4032&lt;&gt;"",N4032&lt;&gt;"",O4032&lt;&gt;"",P4032&lt;&gt;"",Q4032&lt;&gt;"",R4032&lt;&gt;"",S4032&lt;&gt;"",T4032&lt;&gt;"",)), "Address Empty", ISBLANK(A4032), "", ISBLANK(B4032), "Room Number Empty", ISBLANK(C4032), "First Name Empty", ISBLANK(E4032), "Last Name Empty", ISBLANK(F4032), "Date of Birth Empty", ISBLANK(G4032), "NI Number Empty", ISBLANK(H4032), "Check In Date Empty", ISBLANK(J4032), "HB Claim Ref Number Empty", ISBLANK(K4032), "Referral Agency Empty", ISBLANK(M4032), "Gender Empty", ISBLANK(N4032), "Religion Empty", ISBLANK(O4032), "Ethnicity Empty", ISBLANK(P4032), "Nationality Empty", ISBLANK(Q4032), "Disability Empty", ISBLANK(R4032), "Sexual Orientation Empty", ISBLANK(S4032), "Language Empty", ISBLANK(T4032), "Risk Assessment Empty", AND(G4032&lt;&gt;"",H4032&lt;&gt;""), IF(SUMPRODUCT(($G$2:$G$5000=G4032)*($H$2:$H$5000=H4032))&gt;1,"CONFLICT: NI and Check-in Date Already in Use","Correct"), TRUE, "Correct")</f>
        <v/>
      </c>
    </row>
    <row r="4033" spans="1:22" s="14" customFormat="1" x14ac:dyDescent="0.5">
      <c r="A4033" s="10"/>
      <c r="B4033" s="11"/>
      <c r="C4033" s="10"/>
      <c r="D4033" s="10"/>
      <c r="E4033" s="10"/>
      <c r="F4033" s="12"/>
      <c r="G4033" s="10"/>
      <c r="H4033" s="12"/>
      <c r="I4033" s="12"/>
      <c r="J4033" s="13"/>
      <c r="K4033" s="10"/>
      <c r="L4033" s="15" t="str">
        <f ca="1">IF(ISBLANK(F4033), "", DATEDIF(Tenants[[#This Row],[DateOfBirth]],TODAY(),"Y"))</f>
        <v/>
      </c>
      <c r="M4033" s="10"/>
      <c r="N4033" s="10"/>
      <c r="O4033" s="10"/>
      <c r="P4033" s="10"/>
      <c r="Q4033" s="10"/>
      <c r="R4033" s="10"/>
      <c r="S4033" s="10"/>
      <c r="T4033" s="10"/>
      <c r="U4033" s="16" t="str">
        <f t="shared" si="64"/>
        <v/>
      </c>
      <c r="V4033" s="16" t="str" cm="1">
        <f t="array" ref="V4033">_xlfn.IFS(AND(ISBLANK(A4033), OR(B4033&lt;&gt;"",C4033&lt;&gt;"",E4033&lt;&gt;"",F4033&lt;&gt;"",G4033&lt;&gt;"",H4033&lt;&gt;"",J4033&lt;&gt;"",K4033&lt;&gt;"",M4033&lt;&gt;"",N4033&lt;&gt;"",O4033&lt;&gt;"",P4033&lt;&gt;"",Q4033&lt;&gt;"",R4033&lt;&gt;"",S4033&lt;&gt;"",T4033&lt;&gt;"",)), "Address Empty", ISBLANK(A4033), "", ISBLANK(B4033), "Room Number Empty", ISBLANK(C4033), "First Name Empty", ISBLANK(E4033), "Last Name Empty", ISBLANK(F4033), "Date of Birth Empty", ISBLANK(G4033), "NI Number Empty", ISBLANK(H4033), "Check In Date Empty", ISBLANK(J4033), "HB Claim Ref Number Empty", ISBLANK(K4033), "Referral Agency Empty", ISBLANK(M4033), "Gender Empty", ISBLANK(N4033), "Religion Empty", ISBLANK(O4033), "Ethnicity Empty", ISBLANK(P4033), "Nationality Empty", ISBLANK(Q4033), "Disability Empty", ISBLANK(R4033), "Sexual Orientation Empty", ISBLANK(S4033), "Language Empty", ISBLANK(T4033), "Risk Assessment Empty", AND(G4033&lt;&gt;"",H4033&lt;&gt;""), IF(SUMPRODUCT(($G$2:$G$5000=G4033)*($H$2:$H$5000=H4033))&gt;1,"CONFLICT: NI and Check-in Date Already in Use","Correct"), TRUE, "Correct")</f>
        <v/>
      </c>
    </row>
    <row r="4034" spans="1:22" s="14" customFormat="1" x14ac:dyDescent="0.5">
      <c r="A4034" s="10"/>
      <c r="B4034" s="11"/>
      <c r="C4034" s="10"/>
      <c r="D4034" s="10"/>
      <c r="E4034" s="10"/>
      <c r="F4034" s="12"/>
      <c r="G4034" s="10"/>
      <c r="H4034" s="12"/>
      <c r="I4034" s="12"/>
      <c r="J4034" s="13"/>
      <c r="K4034" s="10"/>
      <c r="L4034" s="15" t="str">
        <f ca="1">IF(ISBLANK(F4034), "", DATEDIF(Tenants[[#This Row],[DateOfBirth]],TODAY(),"Y"))</f>
        <v/>
      </c>
      <c r="M4034" s="10"/>
      <c r="N4034" s="10"/>
      <c r="O4034" s="10"/>
      <c r="P4034" s="10"/>
      <c r="Q4034" s="10"/>
      <c r="R4034" s="10"/>
      <c r="S4034" s="10"/>
      <c r="T4034" s="10"/>
      <c r="U4034" s="16" t="str">
        <f t="shared" si="64"/>
        <v/>
      </c>
      <c r="V4034" s="16" t="str" cm="1">
        <f t="array" ref="V4034">_xlfn.IFS(AND(ISBLANK(A4034), OR(B4034&lt;&gt;"",C4034&lt;&gt;"",E4034&lt;&gt;"",F4034&lt;&gt;"",G4034&lt;&gt;"",H4034&lt;&gt;"",J4034&lt;&gt;"",K4034&lt;&gt;"",M4034&lt;&gt;"",N4034&lt;&gt;"",O4034&lt;&gt;"",P4034&lt;&gt;"",Q4034&lt;&gt;"",R4034&lt;&gt;"",S4034&lt;&gt;"",T4034&lt;&gt;"",)), "Address Empty", ISBLANK(A4034), "", ISBLANK(B4034), "Room Number Empty", ISBLANK(C4034), "First Name Empty", ISBLANK(E4034), "Last Name Empty", ISBLANK(F4034), "Date of Birth Empty", ISBLANK(G4034), "NI Number Empty", ISBLANK(H4034), "Check In Date Empty", ISBLANK(J4034), "HB Claim Ref Number Empty", ISBLANK(K4034), "Referral Agency Empty", ISBLANK(M4034), "Gender Empty", ISBLANK(N4034), "Religion Empty", ISBLANK(O4034), "Ethnicity Empty", ISBLANK(P4034), "Nationality Empty", ISBLANK(Q4034), "Disability Empty", ISBLANK(R4034), "Sexual Orientation Empty", ISBLANK(S4034), "Language Empty", ISBLANK(T4034), "Risk Assessment Empty", AND(G4034&lt;&gt;"",H4034&lt;&gt;""), IF(SUMPRODUCT(($G$2:$G$5000=G4034)*($H$2:$H$5000=H4034))&gt;1,"CONFLICT: NI and Check-in Date Already in Use","Correct"), TRUE, "Correct")</f>
        <v/>
      </c>
    </row>
    <row r="4035" spans="1:22" s="14" customFormat="1" x14ac:dyDescent="0.5">
      <c r="A4035" s="10"/>
      <c r="B4035" s="11"/>
      <c r="C4035" s="10"/>
      <c r="D4035" s="10"/>
      <c r="E4035" s="10"/>
      <c r="F4035" s="12"/>
      <c r="G4035" s="10"/>
      <c r="H4035" s="12"/>
      <c r="I4035" s="12"/>
      <c r="J4035" s="13"/>
      <c r="K4035" s="10"/>
      <c r="L4035" s="15" t="str">
        <f ca="1">IF(ISBLANK(F4035), "", DATEDIF(Tenants[[#This Row],[DateOfBirth]],TODAY(),"Y"))</f>
        <v/>
      </c>
      <c r="M4035" s="10"/>
      <c r="N4035" s="10"/>
      <c r="O4035" s="10"/>
      <c r="P4035" s="10"/>
      <c r="Q4035" s="10"/>
      <c r="R4035" s="10"/>
      <c r="S4035" s="10"/>
      <c r="T4035" s="10"/>
      <c r="U4035" s="16" t="str">
        <f t="shared" si="64"/>
        <v/>
      </c>
      <c r="V4035" s="16" t="str" cm="1">
        <f t="array" ref="V4035">_xlfn.IFS(AND(ISBLANK(A4035), OR(B4035&lt;&gt;"",C4035&lt;&gt;"",E4035&lt;&gt;"",F4035&lt;&gt;"",G4035&lt;&gt;"",H4035&lt;&gt;"",J4035&lt;&gt;"",K4035&lt;&gt;"",M4035&lt;&gt;"",N4035&lt;&gt;"",O4035&lt;&gt;"",P4035&lt;&gt;"",Q4035&lt;&gt;"",R4035&lt;&gt;"",S4035&lt;&gt;"",T4035&lt;&gt;"",)), "Address Empty", ISBLANK(A4035), "", ISBLANK(B4035), "Room Number Empty", ISBLANK(C4035), "First Name Empty", ISBLANK(E4035), "Last Name Empty", ISBLANK(F4035), "Date of Birth Empty", ISBLANK(G4035), "NI Number Empty", ISBLANK(H4035), "Check In Date Empty", ISBLANK(J4035), "HB Claim Ref Number Empty", ISBLANK(K4035), "Referral Agency Empty", ISBLANK(M4035), "Gender Empty", ISBLANK(N4035), "Religion Empty", ISBLANK(O4035), "Ethnicity Empty", ISBLANK(P4035), "Nationality Empty", ISBLANK(Q4035), "Disability Empty", ISBLANK(R4035), "Sexual Orientation Empty", ISBLANK(S4035), "Language Empty", ISBLANK(T4035), "Risk Assessment Empty", AND(G4035&lt;&gt;"",H4035&lt;&gt;""), IF(SUMPRODUCT(($G$2:$G$5000=G4035)*($H$2:$H$5000=H4035))&gt;1,"CONFLICT: NI and Check-in Date Already in Use","Correct"), TRUE, "Correct")</f>
        <v/>
      </c>
    </row>
    <row r="4036" spans="1:22" s="14" customFormat="1" x14ac:dyDescent="0.5">
      <c r="A4036" s="10"/>
      <c r="B4036" s="11"/>
      <c r="C4036" s="10"/>
      <c r="D4036" s="10"/>
      <c r="E4036" s="10"/>
      <c r="F4036" s="12"/>
      <c r="G4036" s="10"/>
      <c r="H4036" s="12"/>
      <c r="I4036" s="12"/>
      <c r="J4036" s="13"/>
      <c r="K4036" s="10"/>
      <c r="L4036" s="15" t="str">
        <f ca="1">IF(ISBLANK(F4036), "", DATEDIF(Tenants[[#This Row],[DateOfBirth]],TODAY(),"Y"))</f>
        <v/>
      </c>
      <c r="M4036" s="10"/>
      <c r="N4036" s="10"/>
      <c r="O4036" s="10"/>
      <c r="P4036" s="10"/>
      <c r="Q4036" s="10"/>
      <c r="R4036" s="10"/>
      <c r="S4036" s="10"/>
      <c r="T4036" s="10"/>
      <c r="U4036" s="16" t="str">
        <f t="shared" si="64"/>
        <v/>
      </c>
      <c r="V4036" s="16" t="str" cm="1">
        <f t="array" ref="V4036">_xlfn.IFS(AND(ISBLANK(A4036), OR(B4036&lt;&gt;"",C4036&lt;&gt;"",E4036&lt;&gt;"",F4036&lt;&gt;"",G4036&lt;&gt;"",H4036&lt;&gt;"",J4036&lt;&gt;"",K4036&lt;&gt;"",M4036&lt;&gt;"",N4036&lt;&gt;"",O4036&lt;&gt;"",P4036&lt;&gt;"",Q4036&lt;&gt;"",R4036&lt;&gt;"",S4036&lt;&gt;"",T4036&lt;&gt;"",)), "Address Empty", ISBLANK(A4036), "", ISBLANK(B4036), "Room Number Empty", ISBLANK(C4036), "First Name Empty", ISBLANK(E4036), "Last Name Empty", ISBLANK(F4036), "Date of Birth Empty", ISBLANK(G4036), "NI Number Empty", ISBLANK(H4036), "Check In Date Empty", ISBLANK(J4036), "HB Claim Ref Number Empty", ISBLANK(K4036), "Referral Agency Empty", ISBLANK(M4036), "Gender Empty", ISBLANK(N4036), "Religion Empty", ISBLANK(O4036), "Ethnicity Empty", ISBLANK(P4036), "Nationality Empty", ISBLANK(Q4036), "Disability Empty", ISBLANK(R4036), "Sexual Orientation Empty", ISBLANK(S4036), "Language Empty", ISBLANK(T4036), "Risk Assessment Empty", AND(G4036&lt;&gt;"",H4036&lt;&gt;""), IF(SUMPRODUCT(($G$2:$G$5000=G4036)*($H$2:$H$5000=H4036))&gt;1,"CONFLICT: NI and Check-in Date Already in Use","Correct"), TRUE, "Correct")</f>
        <v/>
      </c>
    </row>
    <row r="4037" spans="1:22" s="14" customFormat="1" x14ac:dyDescent="0.5">
      <c r="A4037" s="10"/>
      <c r="B4037" s="11"/>
      <c r="C4037" s="10"/>
      <c r="D4037" s="10"/>
      <c r="E4037" s="10"/>
      <c r="F4037" s="12"/>
      <c r="G4037" s="10"/>
      <c r="H4037" s="12"/>
      <c r="I4037" s="12"/>
      <c r="J4037" s="13"/>
      <c r="K4037" s="10"/>
      <c r="L4037" s="15" t="str">
        <f ca="1">IF(ISBLANK(F4037), "", DATEDIF(Tenants[[#This Row],[DateOfBirth]],TODAY(),"Y"))</f>
        <v/>
      </c>
      <c r="M4037" s="10"/>
      <c r="N4037" s="10"/>
      <c r="O4037" s="10"/>
      <c r="P4037" s="10"/>
      <c r="Q4037" s="10"/>
      <c r="R4037" s="10"/>
      <c r="S4037" s="10"/>
      <c r="T4037" s="10"/>
      <c r="U4037" s="16" t="str">
        <f t="shared" si="64"/>
        <v/>
      </c>
      <c r="V4037" s="16" t="str" cm="1">
        <f t="array" ref="V4037">_xlfn.IFS(AND(ISBLANK(A4037), OR(B4037&lt;&gt;"",C4037&lt;&gt;"",E4037&lt;&gt;"",F4037&lt;&gt;"",G4037&lt;&gt;"",H4037&lt;&gt;"",J4037&lt;&gt;"",K4037&lt;&gt;"",M4037&lt;&gt;"",N4037&lt;&gt;"",O4037&lt;&gt;"",P4037&lt;&gt;"",Q4037&lt;&gt;"",R4037&lt;&gt;"",S4037&lt;&gt;"",T4037&lt;&gt;"",)), "Address Empty", ISBLANK(A4037), "", ISBLANK(B4037), "Room Number Empty", ISBLANK(C4037), "First Name Empty", ISBLANK(E4037), "Last Name Empty", ISBLANK(F4037), "Date of Birth Empty", ISBLANK(G4037), "NI Number Empty", ISBLANK(H4037), "Check In Date Empty", ISBLANK(J4037), "HB Claim Ref Number Empty", ISBLANK(K4037), "Referral Agency Empty", ISBLANK(M4037), "Gender Empty", ISBLANK(N4037), "Religion Empty", ISBLANK(O4037), "Ethnicity Empty", ISBLANK(P4037), "Nationality Empty", ISBLANK(Q4037), "Disability Empty", ISBLANK(R4037), "Sexual Orientation Empty", ISBLANK(S4037), "Language Empty", ISBLANK(T4037), "Risk Assessment Empty", AND(G4037&lt;&gt;"",H4037&lt;&gt;""), IF(SUMPRODUCT(($G$2:$G$5000=G4037)*($H$2:$H$5000=H4037))&gt;1,"CONFLICT: NI and Check-in Date Already in Use","Correct"), TRUE, "Correct")</f>
        <v/>
      </c>
    </row>
    <row r="4038" spans="1:22" s="14" customFormat="1" x14ac:dyDescent="0.5">
      <c r="A4038" s="10"/>
      <c r="B4038" s="11"/>
      <c r="C4038" s="10"/>
      <c r="D4038" s="10"/>
      <c r="E4038" s="10"/>
      <c r="F4038" s="12"/>
      <c r="G4038" s="10"/>
      <c r="H4038" s="12"/>
      <c r="I4038" s="12"/>
      <c r="J4038" s="13"/>
      <c r="K4038" s="10"/>
      <c r="L4038" s="15" t="str">
        <f ca="1">IF(ISBLANK(F4038), "", DATEDIF(Tenants[[#This Row],[DateOfBirth]],TODAY(),"Y"))</f>
        <v/>
      </c>
      <c r="M4038" s="10"/>
      <c r="N4038" s="10"/>
      <c r="O4038" s="10"/>
      <c r="P4038" s="10"/>
      <c r="Q4038" s="10"/>
      <c r="R4038" s="10"/>
      <c r="S4038" s="10"/>
      <c r="T4038" s="10"/>
      <c r="U4038" s="16" t="str">
        <f t="shared" si="64"/>
        <v/>
      </c>
      <c r="V4038" s="16" t="str" cm="1">
        <f t="array" ref="V4038">_xlfn.IFS(AND(ISBLANK(A4038), OR(B4038&lt;&gt;"",C4038&lt;&gt;"",E4038&lt;&gt;"",F4038&lt;&gt;"",G4038&lt;&gt;"",H4038&lt;&gt;"",J4038&lt;&gt;"",K4038&lt;&gt;"",M4038&lt;&gt;"",N4038&lt;&gt;"",O4038&lt;&gt;"",P4038&lt;&gt;"",Q4038&lt;&gt;"",R4038&lt;&gt;"",S4038&lt;&gt;"",T4038&lt;&gt;"",)), "Address Empty", ISBLANK(A4038), "", ISBLANK(B4038), "Room Number Empty", ISBLANK(C4038), "First Name Empty", ISBLANK(E4038), "Last Name Empty", ISBLANK(F4038), "Date of Birth Empty", ISBLANK(G4038), "NI Number Empty", ISBLANK(H4038), "Check In Date Empty", ISBLANK(J4038), "HB Claim Ref Number Empty", ISBLANK(K4038), "Referral Agency Empty", ISBLANK(M4038), "Gender Empty", ISBLANK(N4038), "Religion Empty", ISBLANK(O4038), "Ethnicity Empty", ISBLANK(P4038), "Nationality Empty", ISBLANK(Q4038), "Disability Empty", ISBLANK(R4038), "Sexual Orientation Empty", ISBLANK(S4038), "Language Empty", ISBLANK(T4038), "Risk Assessment Empty", AND(G4038&lt;&gt;"",H4038&lt;&gt;""), IF(SUMPRODUCT(($G$2:$G$5000=G4038)*($H$2:$H$5000=H4038))&gt;1,"CONFLICT: NI and Check-in Date Already in Use","Correct"), TRUE, "Correct")</f>
        <v/>
      </c>
    </row>
    <row r="4039" spans="1:22" s="14" customFormat="1" x14ac:dyDescent="0.5">
      <c r="A4039" s="10"/>
      <c r="B4039" s="11"/>
      <c r="C4039" s="10"/>
      <c r="D4039" s="10"/>
      <c r="E4039" s="10"/>
      <c r="F4039" s="12"/>
      <c r="G4039" s="10"/>
      <c r="H4039" s="12"/>
      <c r="I4039" s="12"/>
      <c r="J4039" s="13"/>
      <c r="K4039" s="10"/>
      <c r="L4039" s="15" t="str">
        <f ca="1">IF(ISBLANK(F4039), "", DATEDIF(Tenants[[#This Row],[DateOfBirth]],TODAY(),"Y"))</f>
        <v/>
      </c>
      <c r="M4039" s="10"/>
      <c r="N4039" s="10"/>
      <c r="O4039" s="10"/>
      <c r="P4039" s="10"/>
      <c r="Q4039" s="10"/>
      <c r="R4039" s="10"/>
      <c r="S4039" s="10"/>
      <c r="T4039" s="10"/>
      <c r="U4039" s="16" t="str">
        <f t="shared" si="64"/>
        <v/>
      </c>
      <c r="V4039" s="16" t="str" cm="1">
        <f t="array" ref="V4039">_xlfn.IFS(AND(ISBLANK(A4039), OR(B4039&lt;&gt;"",C4039&lt;&gt;"",E4039&lt;&gt;"",F4039&lt;&gt;"",G4039&lt;&gt;"",H4039&lt;&gt;"",J4039&lt;&gt;"",K4039&lt;&gt;"",M4039&lt;&gt;"",N4039&lt;&gt;"",O4039&lt;&gt;"",P4039&lt;&gt;"",Q4039&lt;&gt;"",R4039&lt;&gt;"",S4039&lt;&gt;"",T4039&lt;&gt;"",)), "Address Empty", ISBLANK(A4039), "", ISBLANK(B4039), "Room Number Empty", ISBLANK(C4039), "First Name Empty", ISBLANK(E4039), "Last Name Empty", ISBLANK(F4039), "Date of Birth Empty", ISBLANK(G4039), "NI Number Empty", ISBLANK(H4039), "Check In Date Empty", ISBLANK(J4039), "HB Claim Ref Number Empty", ISBLANK(K4039), "Referral Agency Empty", ISBLANK(M4039), "Gender Empty", ISBLANK(N4039), "Religion Empty", ISBLANK(O4039), "Ethnicity Empty", ISBLANK(P4039), "Nationality Empty", ISBLANK(Q4039), "Disability Empty", ISBLANK(R4039), "Sexual Orientation Empty", ISBLANK(S4039), "Language Empty", ISBLANK(T4039), "Risk Assessment Empty", AND(G4039&lt;&gt;"",H4039&lt;&gt;""), IF(SUMPRODUCT(($G$2:$G$5000=G4039)*($H$2:$H$5000=H4039))&gt;1,"CONFLICT: NI and Check-in Date Already in Use","Correct"), TRUE, "Correct")</f>
        <v/>
      </c>
    </row>
    <row r="4040" spans="1:22" s="14" customFormat="1" x14ac:dyDescent="0.5">
      <c r="A4040" s="10"/>
      <c r="B4040" s="11"/>
      <c r="C4040" s="10"/>
      <c r="D4040" s="10"/>
      <c r="E4040" s="10"/>
      <c r="F4040" s="12"/>
      <c r="G4040" s="10"/>
      <c r="H4040" s="12"/>
      <c r="I4040" s="12"/>
      <c r="J4040" s="13"/>
      <c r="K4040" s="10"/>
      <c r="L4040" s="15" t="str">
        <f ca="1">IF(ISBLANK(F4040), "", DATEDIF(Tenants[[#This Row],[DateOfBirth]],TODAY(),"Y"))</f>
        <v/>
      </c>
      <c r="M4040" s="10"/>
      <c r="N4040" s="10"/>
      <c r="O4040" s="10"/>
      <c r="P4040" s="10"/>
      <c r="Q4040" s="10"/>
      <c r="R4040" s="10"/>
      <c r="S4040" s="10"/>
      <c r="T4040" s="10"/>
      <c r="U4040" s="16" t="str">
        <f t="shared" si="64"/>
        <v/>
      </c>
      <c r="V4040" s="16" t="str" cm="1">
        <f t="array" ref="V4040">_xlfn.IFS(AND(ISBLANK(A4040), OR(B4040&lt;&gt;"",C4040&lt;&gt;"",E4040&lt;&gt;"",F4040&lt;&gt;"",G4040&lt;&gt;"",H4040&lt;&gt;"",J4040&lt;&gt;"",K4040&lt;&gt;"",M4040&lt;&gt;"",N4040&lt;&gt;"",O4040&lt;&gt;"",P4040&lt;&gt;"",Q4040&lt;&gt;"",R4040&lt;&gt;"",S4040&lt;&gt;"",T4040&lt;&gt;"",)), "Address Empty", ISBLANK(A4040), "", ISBLANK(B4040), "Room Number Empty", ISBLANK(C4040), "First Name Empty", ISBLANK(E4040), "Last Name Empty", ISBLANK(F4040), "Date of Birth Empty", ISBLANK(G4040), "NI Number Empty", ISBLANK(H4040), "Check In Date Empty", ISBLANK(J4040), "HB Claim Ref Number Empty", ISBLANK(K4040), "Referral Agency Empty", ISBLANK(M4040), "Gender Empty", ISBLANK(N4040), "Religion Empty", ISBLANK(O4040), "Ethnicity Empty", ISBLANK(P4040), "Nationality Empty", ISBLANK(Q4040), "Disability Empty", ISBLANK(R4040), "Sexual Orientation Empty", ISBLANK(S4040), "Language Empty", ISBLANK(T4040), "Risk Assessment Empty", AND(G4040&lt;&gt;"",H4040&lt;&gt;""), IF(SUMPRODUCT(($G$2:$G$5000=G4040)*($H$2:$H$5000=H4040))&gt;1,"CONFLICT: NI and Check-in Date Already in Use","Correct"), TRUE, "Correct")</f>
        <v/>
      </c>
    </row>
    <row r="4041" spans="1:22" s="14" customFormat="1" x14ac:dyDescent="0.5">
      <c r="A4041" s="10"/>
      <c r="B4041" s="11"/>
      <c r="C4041" s="10"/>
      <c r="D4041" s="10"/>
      <c r="E4041" s="10"/>
      <c r="F4041" s="12"/>
      <c r="G4041" s="10"/>
      <c r="H4041" s="12"/>
      <c r="I4041" s="12"/>
      <c r="J4041" s="13"/>
      <c r="K4041" s="10"/>
      <c r="L4041" s="15" t="str">
        <f ca="1">IF(ISBLANK(F4041), "", DATEDIF(Tenants[[#This Row],[DateOfBirth]],TODAY(),"Y"))</f>
        <v/>
      </c>
      <c r="M4041" s="10"/>
      <c r="N4041" s="10"/>
      <c r="O4041" s="10"/>
      <c r="P4041" s="10"/>
      <c r="Q4041" s="10"/>
      <c r="R4041" s="10"/>
      <c r="S4041" s="10"/>
      <c r="T4041" s="10"/>
      <c r="U4041" s="16" t="str">
        <f t="shared" si="64"/>
        <v/>
      </c>
      <c r="V4041" s="16" t="str" cm="1">
        <f t="array" ref="V4041">_xlfn.IFS(AND(ISBLANK(A4041), OR(B4041&lt;&gt;"",C4041&lt;&gt;"",E4041&lt;&gt;"",F4041&lt;&gt;"",G4041&lt;&gt;"",H4041&lt;&gt;"",J4041&lt;&gt;"",K4041&lt;&gt;"",M4041&lt;&gt;"",N4041&lt;&gt;"",O4041&lt;&gt;"",P4041&lt;&gt;"",Q4041&lt;&gt;"",R4041&lt;&gt;"",S4041&lt;&gt;"",T4041&lt;&gt;"",)), "Address Empty", ISBLANK(A4041), "", ISBLANK(B4041), "Room Number Empty", ISBLANK(C4041), "First Name Empty", ISBLANK(E4041), "Last Name Empty", ISBLANK(F4041), "Date of Birth Empty", ISBLANK(G4041), "NI Number Empty", ISBLANK(H4041), "Check In Date Empty", ISBLANK(J4041), "HB Claim Ref Number Empty", ISBLANK(K4041), "Referral Agency Empty", ISBLANK(M4041), "Gender Empty", ISBLANK(N4041), "Religion Empty", ISBLANK(O4041), "Ethnicity Empty", ISBLANK(P4041), "Nationality Empty", ISBLANK(Q4041), "Disability Empty", ISBLANK(R4041), "Sexual Orientation Empty", ISBLANK(S4041), "Language Empty", ISBLANK(T4041), "Risk Assessment Empty", AND(G4041&lt;&gt;"",H4041&lt;&gt;""), IF(SUMPRODUCT(($G$2:$G$5000=G4041)*($H$2:$H$5000=H4041))&gt;1,"CONFLICT: NI and Check-in Date Already in Use","Correct"), TRUE, "Correct")</f>
        <v/>
      </c>
    </row>
    <row r="4042" spans="1:22" s="14" customFormat="1" x14ac:dyDescent="0.5">
      <c r="A4042" s="10"/>
      <c r="B4042" s="11"/>
      <c r="C4042" s="10"/>
      <c r="D4042" s="10"/>
      <c r="E4042" s="10"/>
      <c r="F4042" s="12"/>
      <c r="G4042" s="10"/>
      <c r="H4042" s="12"/>
      <c r="I4042" s="12"/>
      <c r="J4042" s="13"/>
      <c r="K4042" s="10"/>
      <c r="L4042" s="15" t="str">
        <f ca="1">IF(ISBLANK(F4042), "", DATEDIF(Tenants[[#This Row],[DateOfBirth]],TODAY(),"Y"))</f>
        <v/>
      </c>
      <c r="M4042" s="10"/>
      <c r="N4042" s="10"/>
      <c r="O4042" s="10"/>
      <c r="P4042" s="10"/>
      <c r="Q4042" s="10"/>
      <c r="R4042" s="10"/>
      <c r="S4042" s="10"/>
      <c r="T4042" s="10"/>
      <c r="U4042" s="16" t="str">
        <f t="shared" si="64"/>
        <v/>
      </c>
      <c r="V4042" s="16" t="str" cm="1">
        <f t="array" ref="V4042">_xlfn.IFS(AND(ISBLANK(A4042), OR(B4042&lt;&gt;"",C4042&lt;&gt;"",E4042&lt;&gt;"",F4042&lt;&gt;"",G4042&lt;&gt;"",H4042&lt;&gt;"",J4042&lt;&gt;"",K4042&lt;&gt;"",M4042&lt;&gt;"",N4042&lt;&gt;"",O4042&lt;&gt;"",P4042&lt;&gt;"",Q4042&lt;&gt;"",R4042&lt;&gt;"",S4042&lt;&gt;"",T4042&lt;&gt;"",)), "Address Empty", ISBLANK(A4042), "", ISBLANK(B4042), "Room Number Empty", ISBLANK(C4042), "First Name Empty", ISBLANK(E4042), "Last Name Empty", ISBLANK(F4042), "Date of Birth Empty", ISBLANK(G4042), "NI Number Empty", ISBLANK(H4042), "Check In Date Empty", ISBLANK(J4042), "HB Claim Ref Number Empty", ISBLANK(K4042), "Referral Agency Empty", ISBLANK(M4042), "Gender Empty", ISBLANK(N4042), "Religion Empty", ISBLANK(O4042), "Ethnicity Empty", ISBLANK(P4042), "Nationality Empty", ISBLANK(Q4042), "Disability Empty", ISBLANK(R4042), "Sexual Orientation Empty", ISBLANK(S4042), "Language Empty", ISBLANK(T4042), "Risk Assessment Empty", AND(G4042&lt;&gt;"",H4042&lt;&gt;""), IF(SUMPRODUCT(($G$2:$G$5000=G4042)*($H$2:$H$5000=H4042))&gt;1,"CONFLICT: NI and Check-in Date Already in Use","Correct"), TRUE, "Correct")</f>
        <v/>
      </c>
    </row>
    <row r="4043" spans="1:22" s="14" customFormat="1" x14ac:dyDescent="0.5">
      <c r="A4043" s="10"/>
      <c r="B4043" s="11"/>
      <c r="C4043" s="10"/>
      <c r="D4043" s="10"/>
      <c r="E4043" s="10"/>
      <c r="F4043" s="12"/>
      <c r="G4043" s="10"/>
      <c r="H4043" s="12"/>
      <c r="I4043" s="12"/>
      <c r="J4043" s="13"/>
      <c r="K4043" s="10"/>
      <c r="L4043" s="15" t="str">
        <f ca="1">IF(ISBLANK(F4043), "", DATEDIF(Tenants[[#This Row],[DateOfBirth]],TODAY(),"Y"))</f>
        <v/>
      </c>
      <c r="M4043" s="10"/>
      <c r="N4043" s="10"/>
      <c r="O4043" s="10"/>
      <c r="P4043" s="10"/>
      <c r="Q4043" s="10"/>
      <c r="R4043" s="10"/>
      <c r="S4043" s="10"/>
      <c r="T4043" s="10"/>
      <c r="U4043" s="16" t="str">
        <f t="shared" si="64"/>
        <v/>
      </c>
      <c r="V4043" s="16" t="str" cm="1">
        <f t="array" ref="V4043">_xlfn.IFS(AND(ISBLANK(A4043), OR(B4043&lt;&gt;"",C4043&lt;&gt;"",E4043&lt;&gt;"",F4043&lt;&gt;"",G4043&lt;&gt;"",H4043&lt;&gt;"",J4043&lt;&gt;"",K4043&lt;&gt;"",M4043&lt;&gt;"",N4043&lt;&gt;"",O4043&lt;&gt;"",P4043&lt;&gt;"",Q4043&lt;&gt;"",R4043&lt;&gt;"",S4043&lt;&gt;"",T4043&lt;&gt;"",)), "Address Empty", ISBLANK(A4043), "", ISBLANK(B4043), "Room Number Empty", ISBLANK(C4043), "First Name Empty", ISBLANK(E4043), "Last Name Empty", ISBLANK(F4043), "Date of Birth Empty", ISBLANK(G4043), "NI Number Empty", ISBLANK(H4043), "Check In Date Empty", ISBLANK(J4043), "HB Claim Ref Number Empty", ISBLANK(K4043), "Referral Agency Empty", ISBLANK(M4043), "Gender Empty", ISBLANK(N4043), "Religion Empty", ISBLANK(O4043), "Ethnicity Empty", ISBLANK(P4043), "Nationality Empty", ISBLANK(Q4043), "Disability Empty", ISBLANK(R4043), "Sexual Orientation Empty", ISBLANK(S4043), "Language Empty", ISBLANK(T4043), "Risk Assessment Empty", AND(G4043&lt;&gt;"",H4043&lt;&gt;""), IF(SUMPRODUCT(($G$2:$G$5000=G4043)*($H$2:$H$5000=H4043))&gt;1,"CONFLICT: NI and Check-in Date Already in Use","Correct"), TRUE, "Correct")</f>
        <v/>
      </c>
    </row>
    <row r="4044" spans="1:22" s="14" customFormat="1" x14ac:dyDescent="0.5">
      <c r="A4044" s="10"/>
      <c r="B4044" s="11"/>
      <c r="C4044" s="10"/>
      <c r="D4044" s="10"/>
      <c r="E4044" s="10"/>
      <c r="F4044" s="12"/>
      <c r="G4044" s="10"/>
      <c r="H4044" s="12"/>
      <c r="I4044" s="12"/>
      <c r="J4044" s="13"/>
      <c r="K4044" s="10"/>
      <c r="L4044" s="15" t="str">
        <f ca="1">IF(ISBLANK(F4044), "", DATEDIF(Tenants[[#This Row],[DateOfBirth]],TODAY(),"Y"))</f>
        <v/>
      </c>
      <c r="M4044" s="10"/>
      <c r="N4044" s="10"/>
      <c r="O4044" s="10"/>
      <c r="P4044" s="10"/>
      <c r="Q4044" s="10"/>
      <c r="R4044" s="10"/>
      <c r="S4044" s="10"/>
      <c r="T4044" s="10"/>
      <c r="U4044" s="16" t="str">
        <f t="shared" si="64"/>
        <v/>
      </c>
      <c r="V4044" s="16" t="str" cm="1">
        <f t="array" ref="V4044">_xlfn.IFS(AND(ISBLANK(A4044), OR(B4044&lt;&gt;"",C4044&lt;&gt;"",E4044&lt;&gt;"",F4044&lt;&gt;"",G4044&lt;&gt;"",H4044&lt;&gt;"",J4044&lt;&gt;"",K4044&lt;&gt;"",M4044&lt;&gt;"",N4044&lt;&gt;"",O4044&lt;&gt;"",P4044&lt;&gt;"",Q4044&lt;&gt;"",R4044&lt;&gt;"",S4044&lt;&gt;"",T4044&lt;&gt;"",)), "Address Empty", ISBLANK(A4044), "", ISBLANK(B4044), "Room Number Empty", ISBLANK(C4044), "First Name Empty", ISBLANK(E4044), "Last Name Empty", ISBLANK(F4044), "Date of Birth Empty", ISBLANK(G4044), "NI Number Empty", ISBLANK(H4044), "Check In Date Empty", ISBLANK(J4044), "HB Claim Ref Number Empty", ISBLANK(K4044), "Referral Agency Empty", ISBLANK(M4044), "Gender Empty", ISBLANK(N4044), "Religion Empty", ISBLANK(O4044), "Ethnicity Empty", ISBLANK(P4044), "Nationality Empty", ISBLANK(Q4044), "Disability Empty", ISBLANK(R4044), "Sexual Orientation Empty", ISBLANK(S4044), "Language Empty", ISBLANK(T4044), "Risk Assessment Empty", AND(G4044&lt;&gt;"",H4044&lt;&gt;""), IF(SUMPRODUCT(($G$2:$G$5000=G4044)*($H$2:$H$5000=H4044))&gt;1,"CONFLICT: NI and Check-in Date Already in Use","Correct"), TRUE, "Correct")</f>
        <v/>
      </c>
    </row>
    <row r="4045" spans="1:22" s="14" customFormat="1" x14ac:dyDescent="0.5">
      <c r="A4045" s="10"/>
      <c r="B4045" s="11"/>
      <c r="C4045" s="10"/>
      <c r="D4045" s="10"/>
      <c r="E4045" s="10"/>
      <c r="F4045" s="12"/>
      <c r="G4045" s="10"/>
      <c r="H4045" s="12"/>
      <c r="I4045" s="12"/>
      <c r="J4045" s="13"/>
      <c r="K4045" s="10"/>
      <c r="L4045" s="15" t="str">
        <f ca="1">IF(ISBLANK(F4045), "", DATEDIF(Tenants[[#This Row],[DateOfBirth]],TODAY(),"Y"))</f>
        <v/>
      </c>
      <c r="M4045" s="10"/>
      <c r="N4045" s="10"/>
      <c r="O4045" s="10"/>
      <c r="P4045" s="10"/>
      <c r="Q4045" s="10"/>
      <c r="R4045" s="10"/>
      <c r="S4045" s="10"/>
      <c r="T4045" s="10"/>
      <c r="U4045" s="16" t="str">
        <f t="shared" si="64"/>
        <v/>
      </c>
      <c r="V4045" s="16" t="str" cm="1">
        <f t="array" ref="V4045">_xlfn.IFS(AND(ISBLANK(A4045), OR(B4045&lt;&gt;"",C4045&lt;&gt;"",E4045&lt;&gt;"",F4045&lt;&gt;"",G4045&lt;&gt;"",H4045&lt;&gt;"",J4045&lt;&gt;"",K4045&lt;&gt;"",M4045&lt;&gt;"",N4045&lt;&gt;"",O4045&lt;&gt;"",P4045&lt;&gt;"",Q4045&lt;&gt;"",R4045&lt;&gt;"",S4045&lt;&gt;"",T4045&lt;&gt;"",)), "Address Empty", ISBLANK(A4045), "", ISBLANK(B4045), "Room Number Empty", ISBLANK(C4045), "First Name Empty", ISBLANK(E4045), "Last Name Empty", ISBLANK(F4045), "Date of Birth Empty", ISBLANK(G4045), "NI Number Empty", ISBLANK(H4045), "Check In Date Empty", ISBLANK(J4045), "HB Claim Ref Number Empty", ISBLANK(K4045), "Referral Agency Empty", ISBLANK(M4045), "Gender Empty", ISBLANK(N4045), "Religion Empty", ISBLANK(O4045), "Ethnicity Empty", ISBLANK(P4045), "Nationality Empty", ISBLANK(Q4045), "Disability Empty", ISBLANK(R4045), "Sexual Orientation Empty", ISBLANK(S4045), "Language Empty", ISBLANK(T4045), "Risk Assessment Empty", AND(G4045&lt;&gt;"",H4045&lt;&gt;""), IF(SUMPRODUCT(($G$2:$G$5000=G4045)*($H$2:$H$5000=H4045))&gt;1,"CONFLICT: NI and Check-in Date Already in Use","Correct"), TRUE, "Correct")</f>
        <v/>
      </c>
    </row>
    <row r="4046" spans="1:22" s="14" customFormat="1" x14ac:dyDescent="0.5">
      <c r="A4046" s="10"/>
      <c r="B4046" s="11"/>
      <c r="C4046" s="10"/>
      <c r="D4046" s="10"/>
      <c r="E4046" s="10"/>
      <c r="F4046" s="12"/>
      <c r="G4046" s="10"/>
      <c r="H4046" s="12"/>
      <c r="I4046" s="12"/>
      <c r="J4046" s="13"/>
      <c r="K4046" s="10"/>
      <c r="L4046" s="15" t="str">
        <f ca="1">IF(ISBLANK(F4046), "", DATEDIF(Tenants[[#This Row],[DateOfBirth]],TODAY(),"Y"))</f>
        <v/>
      </c>
      <c r="M4046" s="10"/>
      <c r="N4046" s="10"/>
      <c r="O4046" s="10"/>
      <c r="P4046" s="10"/>
      <c r="Q4046" s="10"/>
      <c r="R4046" s="10"/>
      <c r="S4046" s="10"/>
      <c r="T4046" s="10"/>
      <c r="U4046" s="16" t="str">
        <f t="shared" si="64"/>
        <v/>
      </c>
      <c r="V4046" s="16" t="str" cm="1">
        <f t="array" ref="V4046">_xlfn.IFS(AND(ISBLANK(A4046), OR(B4046&lt;&gt;"",C4046&lt;&gt;"",E4046&lt;&gt;"",F4046&lt;&gt;"",G4046&lt;&gt;"",H4046&lt;&gt;"",J4046&lt;&gt;"",K4046&lt;&gt;"",M4046&lt;&gt;"",N4046&lt;&gt;"",O4046&lt;&gt;"",P4046&lt;&gt;"",Q4046&lt;&gt;"",R4046&lt;&gt;"",S4046&lt;&gt;"",T4046&lt;&gt;"",)), "Address Empty", ISBLANK(A4046), "", ISBLANK(B4046), "Room Number Empty", ISBLANK(C4046), "First Name Empty", ISBLANK(E4046), "Last Name Empty", ISBLANK(F4046), "Date of Birth Empty", ISBLANK(G4046), "NI Number Empty", ISBLANK(H4046), "Check In Date Empty", ISBLANK(J4046), "HB Claim Ref Number Empty", ISBLANK(K4046), "Referral Agency Empty", ISBLANK(M4046), "Gender Empty", ISBLANK(N4046), "Religion Empty", ISBLANK(O4046), "Ethnicity Empty", ISBLANK(P4046), "Nationality Empty", ISBLANK(Q4046), "Disability Empty", ISBLANK(R4046), "Sexual Orientation Empty", ISBLANK(S4046), "Language Empty", ISBLANK(T4046), "Risk Assessment Empty", AND(G4046&lt;&gt;"",H4046&lt;&gt;""), IF(SUMPRODUCT(($G$2:$G$5000=G4046)*($H$2:$H$5000=H4046))&gt;1,"CONFLICT: NI and Check-in Date Already in Use","Correct"), TRUE, "Correct")</f>
        <v/>
      </c>
    </row>
    <row r="4047" spans="1:22" s="14" customFormat="1" x14ac:dyDescent="0.5">
      <c r="A4047" s="10"/>
      <c r="B4047" s="11"/>
      <c r="C4047" s="10"/>
      <c r="D4047" s="10"/>
      <c r="E4047" s="10"/>
      <c r="F4047" s="12"/>
      <c r="G4047" s="10"/>
      <c r="H4047" s="12"/>
      <c r="I4047" s="12"/>
      <c r="J4047" s="13"/>
      <c r="K4047" s="10"/>
      <c r="L4047" s="15" t="str">
        <f ca="1">IF(ISBLANK(F4047), "", DATEDIF(Tenants[[#This Row],[DateOfBirth]],TODAY(),"Y"))</f>
        <v/>
      </c>
      <c r="M4047" s="10"/>
      <c r="N4047" s="10"/>
      <c r="O4047" s="10"/>
      <c r="P4047" s="10"/>
      <c r="Q4047" s="10"/>
      <c r="R4047" s="10"/>
      <c r="S4047" s="10"/>
      <c r="T4047" s="10"/>
      <c r="U4047" s="16" t="str">
        <f t="shared" si="64"/>
        <v/>
      </c>
      <c r="V4047" s="16" t="str" cm="1">
        <f t="array" ref="V4047">_xlfn.IFS(AND(ISBLANK(A4047), OR(B4047&lt;&gt;"",C4047&lt;&gt;"",E4047&lt;&gt;"",F4047&lt;&gt;"",G4047&lt;&gt;"",H4047&lt;&gt;"",J4047&lt;&gt;"",K4047&lt;&gt;"",M4047&lt;&gt;"",N4047&lt;&gt;"",O4047&lt;&gt;"",P4047&lt;&gt;"",Q4047&lt;&gt;"",R4047&lt;&gt;"",S4047&lt;&gt;"",T4047&lt;&gt;"",)), "Address Empty", ISBLANK(A4047), "", ISBLANK(B4047), "Room Number Empty", ISBLANK(C4047), "First Name Empty", ISBLANK(E4047), "Last Name Empty", ISBLANK(F4047), "Date of Birth Empty", ISBLANK(G4047), "NI Number Empty", ISBLANK(H4047), "Check In Date Empty", ISBLANK(J4047), "HB Claim Ref Number Empty", ISBLANK(K4047), "Referral Agency Empty", ISBLANK(M4047), "Gender Empty", ISBLANK(N4047), "Religion Empty", ISBLANK(O4047), "Ethnicity Empty", ISBLANK(P4047), "Nationality Empty", ISBLANK(Q4047), "Disability Empty", ISBLANK(R4047), "Sexual Orientation Empty", ISBLANK(S4047), "Language Empty", ISBLANK(T4047), "Risk Assessment Empty", AND(G4047&lt;&gt;"",H4047&lt;&gt;""), IF(SUMPRODUCT(($G$2:$G$5000=G4047)*($H$2:$H$5000=H4047))&gt;1,"CONFLICT: NI and Check-in Date Already in Use","Correct"), TRUE, "Correct")</f>
        <v/>
      </c>
    </row>
    <row r="4048" spans="1:22" s="14" customFormat="1" x14ac:dyDescent="0.5">
      <c r="A4048" s="10"/>
      <c r="B4048" s="11"/>
      <c r="C4048" s="10"/>
      <c r="D4048" s="10"/>
      <c r="E4048" s="10"/>
      <c r="F4048" s="12"/>
      <c r="G4048" s="10"/>
      <c r="H4048" s="12"/>
      <c r="I4048" s="12"/>
      <c r="J4048" s="13"/>
      <c r="K4048" s="10"/>
      <c r="L4048" s="15" t="str">
        <f ca="1">IF(ISBLANK(F4048), "", DATEDIF(Tenants[[#This Row],[DateOfBirth]],TODAY(),"Y"))</f>
        <v/>
      </c>
      <c r="M4048" s="10"/>
      <c r="N4048" s="10"/>
      <c r="O4048" s="10"/>
      <c r="P4048" s="10"/>
      <c r="Q4048" s="10"/>
      <c r="R4048" s="10"/>
      <c r="S4048" s="10"/>
      <c r="T4048" s="10"/>
      <c r="U4048" s="16" t="str">
        <f t="shared" si="64"/>
        <v/>
      </c>
      <c r="V4048" s="16" t="str" cm="1">
        <f t="array" ref="V4048">_xlfn.IFS(AND(ISBLANK(A4048), OR(B4048&lt;&gt;"",C4048&lt;&gt;"",E4048&lt;&gt;"",F4048&lt;&gt;"",G4048&lt;&gt;"",H4048&lt;&gt;"",J4048&lt;&gt;"",K4048&lt;&gt;"",M4048&lt;&gt;"",N4048&lt;&gt;"",O4048&lt;&gt;"",P4048&lt;&gt;"",Q4048&lt;&gt;"",R4048&lt;&gt;"",S4048&lt;&gt;"",T4048&lt;&gt;"",)), "Address Empty", ISBLANK(A4048), "", ISBLANK(B4048), "Room Number Empty", ISBLANK(C4048), "First Name Empty", ISBLANK(E4048), "Last Name Empty", ISBLANK(F4048), "Date of Birth Empty", ISBLANK(G4048), "NI Number Empty", ISBLANK(H4048), "Check In Date Empty", ISBLANK(J4048), "HB Claim Ref Number Empty", ISBLANK(K4048), "Referral Agency Empty", ISBLANK(M4048), "Gender Empty", ISBLANK(N4048), "Religion Empty", ISBLANK(O4048), "Ethnicity Empty", ISBLANK(P4048), "Nationality Empty", ISBLANK(Q4048), "Disability Empty", ISBLANK(R4048), "Sexual Orientation Empty", ISBLANK(S4048), "Language Empty", ISBLANK(T4048), "Risk Assessment Empty", AND(G4048&lt;&gt;"",H4048&lt;&gt;""), IF(SUMPRODUCT(($G$2:$G$5000=G4048)*($H$2:$H$5000=H4048))&gt;1,"CONFLICT: NI and Check-in Date Already in Use","Correct"), TRUE, "Correct")</f>
        <v/>
      </c>
    </row>
    <row r="4049" spans="1:22" s="14" customFormat="1" x14ac:dyDescent="0.5">
      <c r="A4049" s="10"/>
      <c r="B4049" s="11"/>
      <c r="C4049" s="10"/>
      <c r="D4049" s="10"/>
      <c r="E4049" s="10"/>
      <c r="F4049" s="12"/>
      <c r="G4049" s="10"/>
      <c r="H4049" s="12"/>
      <c r="I4049" s="12"/>
      <c r="J4049" s="13"/>
      <c r="K4049" s="10"/>
      <c r="L4049" s="15" t="str">
        <f ca="1">IF(ISBLANK(F4049), "", DATEDIF(Tenants[[#This Row],[DateOfBirth]],TODAY(),"Y"))</f>
        <v/>
      </c>
      <c r="M4049" s="10"/>
      <c r="N4049" s="10"/>
      <c r="O4049" s="10"/>
      <c r="P4049" s="10"/>
      <c r="Q4049" s="10"/>
      <c r="R4049" s="10"/>
      <c r="S4049" s="10"/>
      <c r="T4049" s="10"/>
      <c r="U4049" s="16" t="str">
        <f t="shared" si="64"/>
        <v/>
      </c>
      <c r="V4049" s="16" t="str" cm="1">
        <f t="array" ref="V4049">_xlfn.IFS(AND(ISBLANK(A4049), OR(B4049&lt;&gt;"",C4049&lt;&gt;"",E4049&lt;&gt;"",F4049&lt;&gt;"",G4049&lt;&gt;"",H4049&lt;&gt;"",J4049&lt;&gt;"",K4049&lt;&gt;"",M4049&lt;&gt;"",N4049&lt;&gt;"",O4049&lt;&gt;"",P4049&lt;&gt;"",Q4049&lt;&gt;"",R4049&lt;&gt;"",S4049&lt;&gt;"",T4049&lt;&gt;"",)), "Address Empty", ISBLANK(A4049), "", ISBLANK(B4049), "Room Number Empty", ISBLANK(C4049), "First Name Empty", ISBLANK(E4049), "Last Name Empty", ISBLANK(F4049), "Date of Birth Empty", ISBLANK(G4049), "NI Number Empty", ISBLANK(H4049), "Check In Date Empty", ISBLANK(J4049), "HB Claim Ref Number Empty", ISBLANK(K4049), "Referral Agency Empty", ISBLANK(M4049), "Gender Empty", ISBLANK(N4049), "Religion Empty", ISBLANK(O4049), "Ethnicity Empty", ISBLANK(P4049), "Nationality Empty", ISBLANK(Q4049), "Disability Empty", ISBLANK(R4049), "Sexual Orientation Empty", ISBLANK(S4049), "Language Empty", ISBLANK(T4049), "Risk Assessment Empty", AND(G4049&lt;&gt;"",H4049&lt;&gt;""), IF(SUMPRODUCT(($G$2:$G$5000=G4049)*($H$2:$H$5000=H4049))&gt;1,"CONFLICT: NI and Check-in Date Already in Use","Correct"), TRUE, "Correct")</f>
        <v/>
      </c>
    </row>
    <row r="4050" spans="1:22" s="14" customFormat="1" x14ac:dyDescent="0.5">
      <c r="A4050" s="10"/>
      <c r="B4050" s="11"/>
      <c r="C4050" s="10"/>
      <c r="D4050" s="10"/>
      <c r="E4050" s="10"/>
      <c r="F4050" s="12"/>
      <c r="G4050" s="10"/>
      <c r="H4050" s="12"/>
      <c r="I4050" s="12"/>
      <c r="J4050" s="13"/>
      <c r="K4050" s="10"/>
      <c r="L4050" s="15" t="str">
        <f ca="1">IF(ISBLANK(F4050), "", DATEDIF(Tenants[[#This Row],[DateOfBirth]],TODAY(),"Y"))</f>
        <v/>
      </c>
      <c r="M4050" s="10"/>
      <c r="N4050" s="10"/>
      <c r="O4050" s="10"/>
      <c r="P4050" s="10"/>
      <c r="Q4050" s="10"/>
      <c r="R4050" s="10"/>
      <c r="S4050" s="10"/>
      <c r="T4050" s="10"/>
      <c r="U4050" s="16" t="str">
        <f t="shared" si="64"/>
        <v/>
      </c>
      <c r="V4050" s="16" t="str" cm="1">
        <f t="array" ref="V4050">_xlfn.IFS(AND(ISBLANK(A4050), OR(B4050&lt;&gt;"",C4050&lt;&gt;"",E4050&lt;&gt;"",F4050&lt;&gt;"",G4050&lt;&gt;"",H4050&lt;&gt;"",J4050&lt;&gt;"",K4050&lt;&gt;"",M4050&lt;&gt;"",N4050&lt;&gt;"",O4050&lt;&gt;"",P4050&lt;&gt;"",Q4050&lt;&gt;"",R4050&lt;&gt;"",S4050&lt;&gt;"",T4050&lt;&gt;"",)), "Address Empty", ISBLANK(A4050), "", ISBLANK(B4050), "Room Number Empty", ISBLANK(C4050), "First Name Empty", ISBLANK(E4050), "Last Name Empty", ISBLANK(F4050), "Date of Birth Empty", ISBLANK(G4050), "NI Number Empty", ISBLANK(H4050), "Check In Date Empty", ISBLANK(J4050), "HB Claim Ref Number Empty", ISBLANK(K4050), "Referral Agency Empty", ISBLANK(M4050), "Gender Empty", ISBLANK(N4050), "Religion Empty", ISBLANK(O4050), "Ethnicity Empty", ISBLANK(P4050), "Nationality Empty", ISBLANK(Q4050), "Disability Empty", ISBLANK(R4050), "Sexual Orientation Empty", ISBLANK(S4050), "Language Empty", ISBLANK(T4050), "Risk Assessment Empty", AND(G4050&lt;&gt;"",H4050&lt;&gt;""), IF(SUMPRODUCT(($G$2:$G$5000=G4050)*($H$2:$H$5000=H4050))&gt;1,"CONFLICT: NI and Check-in Date Already in Use","Correct"), TRUE, "Correct")</f>
        <v/>
      </c>
    </row>
    <row r="4051" spans="1:22" s="14" customFormat="1" x14ac:dyDescent="0.5">
      <c r="A4051" s="10"/>
      <c r="B4051" s="11"/>
      <c r="C4051" s="10"/>
      <c r="D4051" s="10"/>
      <c r="E4051" s="10"/>
      <c r="F4051" s="12"/>
      <c r="G4051" s="10"/>
      <c r="H4051" s="12"/>
      <c r="I4051" s="12"/>
      <c r="J4051" s="13"/>
      <c r="K4051" s="10"/>
      <c r="L4051" s="15" t="str">
        <f ca="1">IF(ISBLANK(F4051), "", DATEDIF(Tenants[[#This Row],[DateOfBirth]],TODAY(),"Y"))</f>
        <v/>
      </c>
      <c r="M4051" s="10"/>
      <c r="N4051" s="10"/>
      <c r="O4051" s="10"/>
      <c r="P4051" s="10"/>
      <c r="Q4051" s="10"/>
      <c r="R4051" s="10"/>
      <c r="S4051" s="10"/>
      <c r="T4051" s="10"/>
      <c r="U4051" s="16" t="str">
        <f t="shared" si="64"/>
        <v/>
      </c>
      <c r="V4051" s="16" t="str" cm="1">
        <f t="array" ref="V4051">_xlfn.IFS(AND(ISBLANK(A4051), OR(B4051&lt;&gt;"",C4051&lt;&gt;"",E4051&lt;&gt;"",F4051&lt;&gt;"",G4051&lt;&gt;"",H4051&lt;&gt;"",J4051&lt;&gt;"",K4051&lt;&gt;"",M4051&lt;&gt;"",N4051&lt;&gt;"",O4051&lt;&gt;"",P4051&lt;&gt;"",Q4051&lt;&gt;"",R4051&lt;&gt;"",S4051&lt;&gt;"",T4051&lt;&gt;"",)), "Address Empty", ISBLANK(A4051), "", ISBLANK(B4051), "Room Number Empty", ISBLANK(C4051), "First Name Empty", ISBLANK(E4051), "Last Name Empty", ISBLANK(F4051), "Date of Birth Empty", ISBLANK(G4051), "NI Number Empty", ISBLANK(H4051), "Check In Date Empty", ISBLANK(J4051), "HB Claim Ref Number Empty", ISBLANK(K4051), "Referral Agency Empty", ISBLANK(M4051), "Gender Empty", ISBLANK(N4051), "Religion Empty", ISBLANK(O4051), "Ethnicity Empty", ISBLANK(P4051), "Nationality Empty", ISBLANK(Q4051), "Disability Empty", ISBLANK(R4051), "Sexual Orientation Empty", ISBLANK(S4051), "Language Empty", ISBLANK(T4051), "Risk Assessment Empty", AND(G4051&lt;&gt;"",H4051&lt;&gt;""), IF(SUMPRODUCT(($G$2:$G$5000=G4051)*($H$2:$H$5000=H4051))&gt;1,"CONFLICT: NI and Check-in Date Already in Use","Correct"), TRUE, "Correct")</f>
        <v/>
      </c>
    </row>
    <row r="4052" spans="1:22" s="14" customFormat="1" x14ac:dyDescent="0.5">
      <c r="A4052" s="10"/>
      <c r="B4052" s="11"/>
      <c r="C4052" s="10"/>
      <c r="D4052" s="10"/>
      <c r="E4052" s="10"/>
      <c r="F4052" s="12"/>
      <c r="G4052" s="10"/>
      <c r="H4052" s="12"/>
      <c r="I4052" s="12"/>
      <c r="J4052" s="13"/>
      <c r="K4052" s="10"/>
      <c r="L4052" s="15" t="str">
        <f ca="1">IF(ISBLANK(F4052), "", DATEDIF(Tenants[[#This Row],[DateOfBirth]],TODAY(),"Y"))</f>
        <v/>
      </c>
      <c r="M4052" s="10"/>
      <c r="N4052" s="10"/>
      <c r="O4052" s="10"/>
      <c r="P4052" s="10"/>
      <c r="Q4052" s="10"/>
      <c r="R4052" s="10"/>
      <c r="S4052" s="10"/>
      <c r="T4052" s="10"/>
      <c r="U4052" s="16" t="str">
        <f t="shared" si="64"/>
        <v/>
      </c>
      <c r="V4052" s="16" t="str" cm="1">
        <f t="array" ref="V4052">_xlfn.IFS(AND(ISBLANK(A4052), OR(B4052&lt;&gt;"",C4052&lt;&gt;"",E4052&lt;&gt;"",F4052&lt;&gt;"",G4052&lt;&gt;"",H4052&lt;&gt;"",J4052&lt;&gt;"",K4052&lt;&gt;"",M4052&lt;&gt;"",N4052&lt;&gt;"",O4052&lt;&gt;"",P4052&lt;&gt;"",Q4052&lt;&gt;"",R4052&lt;&gt;"",S4052&lt;&gt;"",T4052&lt;&gt;"",)), "Address Empty", ISBLANK(A4052), "", ISBLANK(B4052), "Room Number Empty", ISBLANK(C4052), "First Name Empty", ISBLANK(E4052), "Last Name Empty", ISBLANK(F4052), "Date of Birth Empty", ISBLANK(G4052), "NI Number Empty", ISBLANK(H4052), "Check In Date Empty", ISBLANK(J4052), "HB Claim Ref Number Empty", ISBLANK(K4052), "Referral Agency Empty", ISBLANK(M4052), "Gender Empty", ISBLANK(N4052), "Religion Empty", ISBLANK(O4052), "Ethnicity Empty", ISBLANK(P4052), "Nationality Empty", ISBLANK(Q4052), "Disability Empty", ISBLANK(R4052), "Sexual Orientation Empty", ISBLANK(S4052), "Language Empty", ISBLANK(T4052), "Risk Assessment Empty", AND(G4052&lt;&gt;"",H4052&lt;&gt;""), IF(SUMPRODUCT(($G$2:$G$5000=G4052)*($H$2:$H$5000=H4052))&gt;1,"CONFLICT: NI and Check-in Date Already in Use","Correct"), TRUE, "Correct")</f>
        <v/>
      </c>
    </row>
    <row r="4053" spans="1:22" s="14" customFormat="1" x14ac:dyDescent="0.5">
      <c r="A4053" s="10"/>
      <c r="B4053" s="11"/>
      <c r="C4053" s="10"/>
      <c r="D4053" s="10"/>
      <c r="E4053" s="10"/>
      <c r="F4053" s="12"/>
      <c r="G4053" s="10"/>
      <c r="H4053" s="12"/>
      <c r="I4053" s="12"/>
      <c r="J4053" s="13"/>
      <c r="K4053" s="10"/>
      <c r="L4053" s="15" t="str">
        <f ca="1">IF(ISBLANK(F4053), "", DATEDIF(Tenants[[#This Row],[DateOfBirth]],TODAY(),"Y"))</f>
        <v/>
      </c>
      <c r="M4053" s="10"/>
      <c r="N4053" s="10"/>
      <c r="O4053" s="10"/>
      <c r="P4053" s="10"/>
      <c r="Q4053" s="10"/>
      <c r="R4053" s="10"/>
      <c r="S4053" s="10"/>
      <c r="T4053" s="10"/>
      <c r="U4053" s="16" t="str">
        <f t="shared" si="64"/>
        <v/>
      </c>
      <c r="V4053" s="16" t="str" cm="1">
        <f t="array" ref="V4053">_xlfn.IFS(AND(ISBLANK(A4053), OR(B4053&lt;&gt;"",C4053&lt;&gt;"",E4053&lt;&gt;"",F4053&lt;&gt;"",G4053&lt;&gt;"",H4053&lt;&gt;"",J4053&lt;&gt;"",K4053&lt;&gt;"",M4053&lt;&gt;"",N4053&lt;&gt;"",O4053&lt;&gt;"",P4053&lt;&gt;"",Q4053&lt;&gt;"",R4053&lt;&gt;"",S4053&lt;&gt;"",T4053&lt;&gt;"",)), "Address Empty", ISBLANK(A4053), "", ISBLANK(B4053), "Room Number Empty", ISBLANK(C4053), "First Name Empty", ISBLANK(E4053), "Last Name Empty", ISBLANK(F4053), "Date of Birth Empty", ISBLANK(G4053), "NI Number Empty", ISBLANK(H4053), "Check In Date Empty", ISBLANK(J4053), "HB Claim Ref Number Empty", ISBLANK(K4053), "Referral Agency Empty", ISBLANK(M4053), "Gender Empty", ISBLANK(N4053), "Religion Empty", ISBLANK(O4053), "Ethnicity Empty", ISBLANK(P4053), "Nationality Empty", ISBLANK(Q4053), "Disability Empty", ISBLANK(R4053), "Sexual Orientation Empty", ISBLANK(S4053), "Language Empty", ISBLANK(T4053), "Risk Assessment Empty", AND(G4053&lt;&gt;"",H4053&lt;&gt;""), IF(SUMPRODUCT(($G$2:$G$5000=G4053)*($H$2:$H$5000=H4053))&gt;1,"CONFLICT: NI and Check-in Date Already in Use","Correct"), TRUE, "Correct")</f>
        <v/>
      </c>
    </row>
    <row r="4054" spans="1:22" s="14" customFormat="1" x14ac:dyDescent="0.5">
      <c r="A4054" s="10"/>
      <c r="B4054" s="11"/>
      <c r="C4054" s="10"/>
      <c r="D4054" s="10"/>
      <c r="E4054" s="10"/>
      <c r="F4054" s="12"/>
      <c r="G4054" s="10"/>
      <c r="H4054" s="12"/>
      <c r="I4054" s="12"/>
      <c r="J4054" s="13"/>
      <c r="K4054" s="10"/>
      <c r="L4054" s="15" t="str">
        <f ca="1">IF(ISBLANK(F4054), "", DATEDIF(Tenants[[#This Row],[DateOfBirth]],TODAY(),"Y"))</f>
        <v/>
      </c>
      <c r="M4054" s="10"/>
      <c r="N4054" s="10"/>
      <c r="O4054" s="10"/>
      <c r="P4054" s="10"/>
      <c r="Q4054" s="10"/>
      <c r="R4054" s="10"/>
      <c r="S4054" s="10"/>
      <c r="T4054" s="10"/>
      <c r="U4054" s="16" t="str">
        <f t="shared" si="64"/>
        <v/>
      </c>
      <c r="V4054" s="16" t="str" cm="1">
        <f t="array" ref="V4054">_xlfn.IFS(AND(ISBLANK(A4054), OR(B4054&lt;&gt;"",C4054&lt;&gt;"",E4054&lt;&gt;"",F4054&lt;&gt;"",G4054&lt;&gt;"",H4054&lt;&gt;"",J4054&lt;&gt;"",K4054&lt;&gt;"",M4054&lt;&gt;"",N4054&lt;&gt;"",O4054&lt;&gt;"",P4054&lt;&gt;"",Q4054&lt;&gt;"",R4054&lt;&gt;"",S4054&lt;&gt;"",T4054&lt;&gt;"",)), "Address Empty", ISBLANK(A4054), "", ISBLANK(B4054), "Room Number Empty", ISBLANK(C4054), "First Name Empty", ISBLANK(E4054), "Last Name Empty", ISBLANK(F4054), "Date of Birth Empty", ISBLANK(G4054), "NI Number Empty", ISBLANK(H4054), "Check In Date Empty", ISBLANK(J4054), "HB Claim Ref Number Empty", ISBLANK(K4054), "Referral Agency Empty", ISBLANK(M4054), "Gender Empty", ISBLANK(N4054), "Religion Empty", ISBLANK(O4054), "Ethnicity Empty", ISBLANK(P4054), "Nationality Empty", ISBLANK(Q4054), "Disability Empty", ISBLANK(R4054), "Sexual Orientation Empty", ISBLANK(S4054), "Language Empty", ISBLANK(T4054), "Risk Assessment Empty", AND(G4054&lt;&gt;"",H4054&lt;&gt;""), IF(SUMPRODUCT(($G$2:$G$5000=G4054)*($H$2:$H$5000=H4054))&gt;1,"CONFLICT: NI and Check-in Date Already in Use","Correct"), TRUE, "Correct")</f>
        <v/>
      </c>
    </row>
    <row r="4055" spans="1:22" s="14" customFormat="1" x14ac:dyDescent="0.5">
      <c r="A4055" s="10"/>
      <c r="B4055" s="11"/>
      <c r="C4055" s="10"/>
      <c r="D4055" s="10"/>
      <c r="E4055" s="10"/>
      <c r="F4055" s="12"/>
      <c r="G4055" s="10"/>
      <c r="H4055" s="12"/>
      <c r="I4055" s="12"/>
      <c r="J4055" s="13"/>
      <c r="K4055" s="10"/>
      <c r="L4055" s="15" t="str">
        <f ca="1">IF(ISBLANK(F4055), "", DATEDIF(Tenants[[#This Row],[DateOfBirth]],TODAY(),"Y"))</f>
        <v/>
      </c>
      <c r="M4055" s="10"/>
      <c r="N4055" s="10"/>
      <c r="O4055" s="10"/>
      <c r="P4055" s="10"/>
      <c r="Q4055" s="10"/>
      <c r="R4055" s="10"/>
      <c r="S4055" s="10"/>
      <c r="T4055" s="10"/>
      <c r="U4055" s="16" t="str">
        <f t="shared" si="64"/>
        <v/>
      </c>
      <c r="V4055" s="16" t="str" cm="1">
        <f t="array" ref="V4055">_xlfn.IFS(AND(ISBLANK(A4055), OR(B4055&lt;&gt;"",C4055&lt;&gt;"",E4055&lt;&gt;"",F4055&lt;&gt;"",G4055&lt;&gt;"",H4055&lt;&gt;"",J4055&lt;&gt;"",K4055&lt;&gt;"",M4055&lt;&gt;"",N4055&lt;&gt;"",O4055&lt;&gt;"",P4055&lt;&gt;"",Q4055&lt;&gt;"",R4055&lt;&gt;"",S4055&lt;&gt;"",T4055&lt;&gt;"",)), "Address Empty", ISBLANK(A4055), "", ISBLANK(B4055), "Room Number Empty", ISBLANK(C4055), "First Name Empty", ISBLANK(E4055), "Last Name Empty", ISBLANK(F4055), "Date of Birth Empty", ISBLANK(G4055), "NI Number Empty", ISBLANK(H4055), "Check In Date Empty", ISBLANK(J4055), "HB Claim Ref Number Empty", ISBLANK(K4055), "Referral Agency Empty", ISBLANK(M4055), "Gender Empty", ISBLANK(N4055), "Religion Empty", ISBLANK(O4055), "Ethnicity Empty", ISBLANK(P4055), "Nationality Empty", ISBLANK(Q4055), "Disability Empty", ISBLANK(R4055), "Sexual Orientation Empty", ISBLANK(S4055), "Language Empty", ISBLANK(T4055), "Risk Assessment Empty", AND(G4055&lt;&gt;"",H4055&lt;&gt;""), IF(SUMPRODUCT(($G$2:$G$5000=G4055)*($H$2:$H$5000=H4055))&gt;1,"CONFLICT: NI and Check-in Date Already in Use","Correct"), TRUE, "Correct")</f>
        <v/>
      </c>
    </row>
    <row r="4056" spans="1:22" s="14" customFormat="1" x14ac:dyDescent="0.5">
      <c r="A4056" s="10"/>
      <c r="B4056" s="11"/>
      <c r="C4056" s="10"/>
      <c r="D4056" s="10"/>
      <c r="E4056" s="10"/>
      <c r="F4056" s="12"/>
      <c r="G4056" s="10"/>
      <c r="H4056" s="12"/>
      <c r="I4056" s="12"/>
      <c r="J4056" s="13"/>
      <c r="K4056" s="10"/>
      <c r="L4056" s="15" t="str">
        <f ca="1">IF(ISBLANK(F4056), "", DATEDIF(Tenants[[#This Row],[DateOfBirth]],TODAY(),"Y"))</f>
        <v/>
      </c>
      <c r="M4056" s="10"/>
      <c r="N4056" s="10"/>
      <c r="O4056" s="10"/>
      <c r="P4056" s="10"/>
      <c r="Q4056" s="10"/>
      <c r="R4056" s="10"/>
      <c r="S4056" s="10"/>
      <c r="T4056" s="10"/>
      <c r="U4056" s="16" t="str">
        <f t="shared" si="64"/>
        <v/>
      </c>
      <c r="V4056" s="16" t="str" cm="1">
        <f t="array" ref="V4056">_xlfn.IFS(AND(ISBLANK(A4056), OR(B4056&lt;&gt;"",C4056&lt;&gt;"",E4056&lt;&gt;"",F4056&lt;&gt;"",G4056&lt;&gt;"",H4056&lt;&gt;"",J4056&lt;&gt;"",K4056&lt;&gt;"",M4056&lt;&gt;"",N4056&lt;&gt;"",O4056&lt;&gt;"",P4056&lt;&gt;"",Q4056&lt;&gt;"",R4056&lt;&gt;"",S4056&lt;&gt;"",T4056&lt;&gt;"",)), "Address Empty", ISBLANK(A4056), "", ISBLANK(B4056), "Room Number Empty", ISBLANK(C4056), "First Name Empty", ISBLANK(E4056), "Last Name Empty", ISBLANK(F4056), "Date of Birth Empty", ISBLANK(G4056), "NI Number Empty", ISBLANK(H4056), "Check In Date Empty", ISBLANK(J4056), "HB Claim Ref Number Empty", ISBLANK(K4056), "Referral Agency Empty", ISBLANK(M4056), "Gender Empty", ISBLANK(N4056), "Religion Empty", ISBLANK(O4056), "Ethnicity Empty", ISBLANK(P4056), "Nationality Empty", ISBLANK(Q4056), "Disability Empty", ISBLANK(R4056), "Sexual Orientation Empty", ISBLANK(S4056), "Language Empty", ISBLANK(T4056), "Risk Assessment Empty", AND(G4056&lt;&gt;"",H4056&lt;&gt;""), IF(SUMPRODUCT(($G$2:$G$5000=G4056)*($H$2:$H$5000=H4056))&gt;1,"CONFLICT: NI and Check-in Date Already in Use","Correct"), TRUE, "Correct")</f>
        <v/>
      </c>
    </row>
    <row r="4057" spans="1:22" s="14" customFormat="1" x14ac:dyDescent="0.5">
      <c r="A4057" s="10"/>
      <c r="B4057" s="11"/>
      <c r="C4057" s="10"/>
      <c r="D4057" s="10"/>
      <c r="E4057" s="10"/>
      <c r="F4057" s="12"/>
      <c r="G4057" s="10"/>
      <c r="H4057" s="12"/>
      <c r="I4057" s="12"/>
      <c r="J4057" s="13"/>
      <c r="K4057" s="10"/>
      <c r="L4057" s="15" t="str">
        <f ca="1">IF(ISBLANK(F4057), "", DATEDIF(Tenants[[#This Row],[DateOfBirth]],TODAY(),"Y"))</f>
        <v/>
      </c>
      <c r="M4057" s="10"/>
      <c r="N4057" s="10"/>
      <c r="O4057" s="10"/>
      <c r="P4057" s="10"/>
      <c r="Q4057" s="10"/>
      <c r="R4057" s="10"/>
      <c r="S4057" s="10"/>
      <c r="T4057" s="10"/>
      <c r="U4057" s="16" t="str">
        <f t="shared" si="64"/>
        <v/>
      </c>
      <c r="V4057" s="16" t="str" cm="1">
        <f t="array" ref="V4057">_xlfn.IFS(AND(ISBLANK(A4057), OR(B4057&lt;&gt;"",C4057&lt;&gt;"",E4057&lt;&gt;"",F4057&lt;&gt;"",G4057&lt;&gt;"",H4057&lt;&gt;"",J4057&lt;&gt;"",K4057&lt;&gt;"",M4057&lt;&gt;"",N4057&lt;&gt;"",O4057&lt;&gt;"",P4057&lt;&gt;"",Q4057&lt;&gt;"",R4057&lt;&gt;"",S4057&lt;&gt;"",T4057&lt;&gt;"",)), "Address Empty", ISBLANK(A4057), "", ISBLANK(B4057), "Room Number Empty", ISBLANK(C4057), "First Name Empty", ISBLANK(E4057), "Last Name Empty", ISBLANK(F4057), "Date of Birth Empty", ISBLANK(G4057), "NI Number Empty", ISBLANK(H4057), "Check In Date Empty", ISBLANK(J4057), "HB Claim Ref Number Empty", ISBLANK(K4057), "Referral Agency Empty", ISBLANK(M4057), "Gender Empty", ISBLANK(N4057), "Religion Empty", ISBLANK(O4057), "Ethnicity Empty", ISBLANK(P4057), "Nationality Empty", ISBLANK(Q4057), "Disability Empty", ISBLANK(R4057), "Sexual Orientation Empty", ISBLANK(S4057), "Language Empty", ISBLANK(T4057), "Risk Assessment Empty", AND(G4057&lt;&gt;"",H4057&lt;&gt;""), IF(SUMPRODUCT(($G$2:$G$5000=G4057)*($H$2:$H$5000=H4057))&gt;1,"CONFLICT: NI and Check-in Date Already in Use","Correct"), TRUE, "Correct")</f>
        <v/>
      </c>
    </row>
    <row r="4058" spans="1:22" s="14" customFormat="1" x14ac:dyDescent="0.5">
      <c r="A4058" s="10"/>
      <c r="B4058" s="11"/>
      <c r="C4058" s="10"/>
      <c r="D4058" s="10"/>
      <c r="E4058" s="10"/>
      <c r="F4058" s="12"/>
      <c r="G4058" s="10"/>
      <c r="H4058" s="12"/>
      <c r="I4058" s="12"/>
      <c r="J4058" s="13"/>
      <c r="K4058" s="10"/>
      <c r="L4058" s="15" t="str">
        <f ca="1">IF(ISBLANK(F4058), "", DATEDIF(Tenants[[#This Row],[DateOfBirth]],TODAY(),"Y"))</f>
        <v/>
      </c>
      <c r="M4058" s="10"/>
      <c r="N4058" s="10"/>
      <c r="O4058" s="10"/>
      <c r="P4058" s="10"/>
      <c r="Q4058" s="10"/>
      <c r="R4058" s="10"/>
      <c r="S4058" s="10"/>
      <c r="T4058" s="10"/>
      <c r="U4058" s="16" t="str">
        <f t="shared" si="64"/>
        <v/>
      </c>
      <c r="V4058" s="16" t="str" cm="1">
        <f t="array" ref="V4058">_xlfn.IFS(AND(ISBLANK(A4058), OR(B4058&lt;&gt;"",C4058&lt;&gt;"",E4058&lt;&gt;"",F4058&lt;&gt;"",G4058&lt;&gt;"",H4058&lt;&gt;"",J4058&lt;&gt;"",K4058&lt;&gt;"",M4058&lt;&gt;"",N4058&lt;&gt;"",O4058&lt;&gt;"",P4058&lt;&gt;"",Q4058&lt;&gt;"",R4058&lt;&gt;"",S4058&lt;&gt;"",T4058&lt;&gt;"",)), "Address Empty", ISBLANK(A4058), "", ISBLANK(B4058), "Room Number Empty", ISBLANK(C4058), "First Name Empty", ISBLANK(E4058), "Last Name Empty", ISBLANK(F4058), "Date of Birth Empty", ISBLANK(G4058), "NI Number Empty", ISBLANK(H4058), "Check In Date Empty", ISBLANK(J4058), "HB Claim Ref Number Empty", ISBLANK(K4058), "Referral Agency Empty", ISBLANK(M4058), "Gender Empty", ISBLANK(N4058), "Religion Empty", ISBLANK(O4058), "Ethnicity Empty", ISBLANK(P4058), "Nationality Empty", ISBLANK(Q4058), "Disability Empty", ISBLANK(R4058), "Sexual Orientation Empty", ISBLANK(S4058), "Language Empty", ISBLANK(T4058), "Risk Assessment Empty", AND(G4058&lt;&gt;"",H4058&lt;&gt;""), IF(SUMPRODUCT(($G$2:$G$5000=G4058)*($H$2:$H$5000=H4058))&gt;1,"CONFLICT: NI and Check-in Date Already in Use","Correct"), TRUE, "Correct")</f>
        <v/>
      </c>
    </row>
    <row r="4059" spans="1:22" s="14" customFormat="1" x14ac:dyDescent="0.5">
      <c r="A4059" s="10"/>
      <c r="B4059" s="11"/>
      <c r="C4059" s="10"/>
      <c r="D4059" s="10"/>
      <c r="E4059" s="10"/>
      <c r="F4059" s="12"/>
      <c r="G4059" s="10"/>
      <c r="H4059" s="12"/>
      <c r="I4059" s="12"/>
      <c r="J4059" s="13"/>
      <c r="K4059" s="10"/>
      <c r="L4059" s="15" t="str">
        <f ca="1">IF(ISBLANK(F4059), "", DATEDIF(Tenants[[#This Row],[DateOfBirth]],TODAY(),"Y"))</f>
        <v/>
      </c>
      <c r="M4059" s="10"/>
      <c r="N4059" s="10"/>
      <c r="O4059" s="10"/>
      <c r="P4059" s="10"/>
      <c r="Q4059" s="10"/>
      <c r="R4059" s="10"/>
      <c r="S4059" s="10"/>
      <c r="T4059" s="10"/>
      <c r="U4059" s="16" t="str">
        <f t="shared" si="64"/>
        <v/>
      </c>
      <c r="V4059" s="16" t="str" cm="1">
        <f t="array" ref="V4059">_xlfn.IFS(AND(ISBLANK(A4059), OR(B4059&lt;&gt;"",C4059&lt;&gt;"",E4059&lt;&gt;"",F4059&lt;&gt;"",G4059&lt;&gt;"",H4059&lt;&gt;"",J4059&lt;&gt;"",K4059&lt;&gt;"",M4059&lt;&gt;"",N4059&lt;&gt;"",O4059&lt;&gt;"",P4059&lt;&gt;"",Q4059&lt;&gt;"",R4059&lt;&gt;"",S4059&lt;&gt;"",T4059&lt;&gt;"",)), "Address Empty", ISBLANK(A4059), "", ISBLANK(B4059), "Room Number Empty", ISBLANK(C4059), "First Name Empty", ISBLANK(E4059), "Last Name Empty", ISBLANK(F4059), "Date of Birth Empty", ISBLANK(G4059), "NI Number Empty", ISBLANK(H4059), "Check In Date Empty", ISBLANK(J4059), "HB Claim Ref Number Empty", ISBLANK(K4059), "Referral Agency Empty", ISBLANK(M4059), "Gender Empty", ISBLANK(N4059), "Religion Empty", ISBLANK(O4059), "Ethnicity Empty", ISBLANK(P4059), "Nationality Empty", ISBLANK(Q4059), "Disability Empty", ISBLANK(R4059), "Sexual Orientation Empty", ISBLANK(S4059), "Language Empty", ISBLANK(T4059), "Risk Assessment Empty", AND(G4059&lt;&gt;"",H4059&lt;&gt;""), IF(SUMPRODUCT(($G$2:$G$5000=G4059)*($H$2:$H$5000=H4059))&gt;1,"CONFLICT: NI and Check-in Date Already in Use","Correct"), TRUE, "Correct")</f>
        <v/>
      </c>
    </row>
    <row r="4060" spans="1:22" s="14" customFormat="1" x14ac:dyDescent="0.5">
      <c r="A4060" s="10"/>
      <c r="B4060" s="11"/>
      <c r="C4060" s="10"/>
      <c r="D4060" s="10"/>
      <c r="E4060" s="10"/>
      <c r="F4060" s="12"/>
      <c r="G4060" s="10"/>
      <c r="H4060" s="12"/>
      <c r="I4060" s="12"/>
      <c r="J4060" s="13"/>
      <c r="K4060" s="10"/>
      <c r="L4060" s="15" t="str">
        <f ca="1">IF(ISBLANK(F4060), "", DATEDIF(Tenants[[#This Row],[DateOfBirth]],TODAY(),"Y"))</f>
        <v/>
      </c>
      <c r="M4060" s="10"/>
      <c r="N4060" s="10"/>
      <c r="O4060" s="10"/>
      <c r="P4060" s="10"/>
      <c r="Q4060" s="10"/>
      <c r="R4060" s="10"/>
      <c r="S4060" s="10"/>
      <c r="T4060" s="10"/>
      <c r="U4060" s="16" t="str">
        <f t="shared" si="64"/>
        <v/>
      </c>
      <c r="V4060" s="16" t="str" cm="1">
        <f t="array" ref="V4060">_xlfn.IFS(AND(ISBLANK(A4060), OR(B4060&lt;&gt;"",C4060&lt;&gt;"",E4060&lt;&gt;"",F4060&lt;&gt;"",G4060&lt;&gt;"",H4060&lt;&gt;"",J4060&lt;&gt;"",K4060&lt;&gt;"",M4060&lt;&gt;"",N4060&lt;&gt;"",O4060&lt;&gt;"",P4060&lt;&gt;"",Q4060&lt;&gt;"",R4060&lt;&gt;"",S4060&lt;&gt;"",T4060&lt;&gt;"",)), "Address Empty", ISBLANK(A4060), "", ISBLANK(B4060), "Room Number Empty", ISBLANK(C4060), "First Name Empty", ISBLANK(E4060), "Last Name Empty", ISBLANK(F4060), "Date of Birth Empty", ISBLANK(G4060), "NI Number Empty", ISBLANK(H4060), "Check In Date Empty", ISBLANK(J4060), "HB Claim Ref Number Empty", ISBLANK(K4060), "Referral Agency Empty", ISBLANK(M4060), "Gender Empty", ISBLANK(N4060), "Religion Empty", ISBLANK(O4060), "Ethnicity Empty", ISBLANK(P4060), "Nationality Empty", ISBLANK(Q4060), "Disability Empty", ISBLANK(R4060), "Sexual Orientation Empty", ISBLANK(S4060), "Language Empty", ISBLANK(T4060), "Risk Assessment Empty", AND(G4060&lt;&gt;"",H4060&lt;&gt;""), IF(SUMPRODUCT(($G$2:$G$5000=G4060)*($H$2:$H$5000=H4060))&gt;1,"CONFLICT: NI and Check-in Date Already in Use","Correct"), TRUE, "Correct")</f>
        <v/>
      </c>
    </row>
    <row r="4061" spans="1:22" s="14" customFormat="1" x14ac:dyDescent="0.5">
      <c r="A4061" s="10"/>
      <c r="B4061" s="11"/>
      <c r="C4061" s="10"/>
      <c r="D4061" s="10"/>
      <c r="E4061" s="10"/>
      <c r="F4061" s="12"/>
      <c r="G4061" s="10"/>
      <c r="H4061" s="12"/>
      <c r="I4061" s="12"/>
      <c r="J4061" s="13"/>
      <c r="K4061" s="10"/>
      <c r="L4061" s="15" t="str">
        <f ca="1">IF(ISBLANK(F4061), "", DATEDIF(Tenants[[#This Row],[DateOfBirth]],TODAY(),"Y"))</f>
        <v/>
      </c>
      <c r="M4061" s="10"/>
      <c r="N4061" s="10"/>
      <c r="O4061" s="10"/>
      <c r="P4061" s="10"/>
      <c r="Q4061" s="10"/>
      <c r="R4061" s="10"/>
      <c r="S4061" s="10"/>
      <c r="T4061" s="10"/>
      <c r="U4061" s="16" t="str">
        <f t="shared" si="64"/>
        <v/>
      </c>
      <c r="V4061" s="16" t="str" cm="1">
        <f t="array" ref="V4061">_xlfn.IFS(AND(ISBLANK(A4061), OR(B4061&lt;&gt;"",C4061&lt;&gt;"",E4061&lt;&gt;"",F4061&lt;&gt;"",G4061&lt;&gt;"",H4061&lt;&gt;"",J4061&lt;&gt;"",K4061&lt;&gt;"",M4061&lt;&gt;"",N4061&lt;&gt;"",O4061&lt;&gt;"",P4061&lt;&gt;"",Q4061&lt;&gt;"",R4061&lt;&gt;"",S4061&lt;&gt;"",T4061&lt;&gt;"",)), "Address Empty", ISBLANK(A4061), "", ISBLANK(B4061), "Room Number Empty", ISBLANK(C4061), "First Name Empty", ISBLANK(E4061), "Last Name Empty", ISBLANK(F4061), "Date of Birth Empty", ISBLANK(G4061), "NI Number Empty", ISBLANK(H4061), "Check In Date Empty", ISBLANK(J4061), "HB Claim Ref Number Empty", ISBLANK(K4061), "Referral Agency Empty", ISBLANK(M4061), "Gender Empty", ISBLANK(N4061), "Religion Empty", ISBLANK(O4061), "Ethnicity Empty", ISBLANK(P4061), "Nationality Empty", ISBLANK(Q4061), "Disability Empty", ISBLANK(R4061), "Sexual Orientation Empty", ISBLANK(S4061), "Language Empty", ISBLANK(T4061), "Risk Assessment Empty", AND(G4061&lt;&gt;"",H4061&lt;&gt;""), IF(SUMPRODUCT(($G$2:$G$5000=G4061)*($H$2:$H$5000=H4061))&gt;1,"CONFLICT: NI and Check-in Date Already in Use","Correct"), TRUE, "Correct")</f>
        <v/>
      </c>
    </row>
    <row r="4062" spans="1:22" s="14" customFormat="1" x14ac:dyDescent="0.5">
      <c r="A4062" s="10"/>
      <c r="B4062" s="11"/>
      <c r="C4062" s="10"/>
      <c r="D4062" s="10"/>
      <c r="E4062" s="10"/>
      <c r="F4062" s="12"/>
      <c r="G4062" s="10"/>
      <c r="H4062" s="12"/>
      <c r="I4062" s="12"/>
      <c r="J4062" s="13"/>
      <c r="K4062" s="10"/>
      <c r="L4062" s="15" t="str">
        <f ca="1">IF(ISBLANK(F4062), "", DATEDIF(Tenants[[#This Row],[DateOfBirth]],TODAY(),"Y"))</f>
        <v/>
      </c>
      <c r="M4062" s="10"/>
      <c r="N4062" s="10"/>
      <c r="O4062" s="10"/>
      <c r="P4062" s="10"/>
      <c r="Q4062" s="10"/>
      <c r="R4062" s="10"/>
      <c r="S4062" s="10"/>
      <c r="T4062" s="10"/>
      <c r="U4062" s="16" t="str">
        <f t="shared" si="64"/>
        <v/>
      </c>
      <c r="V4062" s="16" t="str" cm="1">
        <f t="array" ref="V4062">_xlfn.IFS(AND(ISBLANK(A4062), OR(B4062&lt;&gt;"",C4062&lt;&gt;"",E4062&lt;&gt;"",F4062&lt;&gt;"",G4062&lt;&gt;"",H4062&lt;&gt;"",J4062&lt;&gt;"",K4062&lt;&gt;"",M4062&lt;&gt;"",N4062&lt;&gt;"",O4062&lt;&gt;"",P4062&lt;&gt;"",Q4062&lt;&gt;"",R4062&lt;&gt;"",S4062&lt;&gt;"",T4062&lt;&gt;"",)), "Address Empty", ISBLANK(A4062), "", ISBLANK(B4062), "Room Number Empty", ISBLANK(C4062), "First Name Empty", ISBLANK(E4062), "Last Name Empty", ISBLANK(F4062), "Date of Birth Empty", ISBLANK(G4062), "NI Number Empty", ISBLANK(H4062), "Check In Date Empty", ISBLANK(J4062), "HB Claim Ref Number Empty", ISBLANK(K4062), "Referral Agency Empty", ISBLANK(M4062), "Gender Empty", ISBLANK(N4062), "Religion Empty", ISBLANK(O4062), "Ethnicity Empty", ISBLANK(P4062), "Nationality Empty", ISBLANK(Q4062), "Disability Empty", ISBLANK(R4062), "Sexual Orientation Empty", ISBLANK(S4062), "Language Empty", ISBLANK(T4062), "Risk Assessment Empty", AND(G4062&lt;&gt;"",H4062&lt;&gt;""), IF(SUMPRODUCT(($G$2:$G$5000=G4062)*($H$2:$H$5000=H4062))&gt;1,"CONFLICT: NI and Check-in Date Already in Use","Correct"), TRUE, "Correct")</f>
        <v/>
      </c>
    </row>
    <row r="4063" spans="1:22" s="14" customFormat="1" x14ac:dyDescent="0.5">
      <c r="A4063" s="10"/>
      <c r="B4063" s="11"/>
      <c r="C4063" s="10"/>
      <c r="D4063" s="10"/>
      <c r="E4063" s="10"/>
      <c r="F4063" s="12"/>
      <c r="G4063" s="10"/>
      <c r="H4063" s="12"/>
      <c r="I4063" s="12"/>
      <c r="J4063" s="13"/>
      <c r="K4063" s="10"/>
      <c r="L4063" s="15" t="str">
        <f ca="1">IF(ISBLANK(F4063), "", DATEDIF(Tenants[[#This Row],[DateOfBirth]],TODAY(),"Y"))</f>
        <v/>
      </c>
      <c r="M4063" s="10"/>
      <c r="N4063" s="10"/>
      <c r="O4063" s="10"/>
      <c r="P4063" s="10"/>
      <c r="Q4063" s="10"/>
      <c r="R4063" s="10"/>
      <c r="S4063" s="10"/>
      <c r="T4063" s="10"/>
      <c r="U4063" s="16" t="str">
        <f t="shared" si="64"/>
        <v/>
      </c>
      <c r="V4063" s="16" t="str" cm="1">
        <f t="array" ref="V4063">_xlfn.IFS(AND(ISBLANK(A4063), OR(B4063&lt;&gt;"",C4063&lt;&gt;"",E4063&lt;&gt;"",F4063&lt;&gt;"",G4063&lt;&gt;"",H4063&lt;&gt;"",J4063&lt;&gt;"",K4063&lt;&gt;"",M4063&lt;&gt;"",N4063&lt;&gt;"",O4063&lt;&gt;"",P4063&lt;&gt;"",Q4063&lt;&gt;"",R4063&lt;&gt;"",S4063&lt;&gt;"",T4063&lt;&gt;"",)), "Address Empty", ISBLANK(A4063), "", ISBLANK(B4063), "Room Number Empty", ISBLANK(C4063), "First Name Empty", ISBLANK(E4063), "Last Name Empty", ISBLANK(F4063), "Date of Birth Empty", ISBLANK(G4063), "NI Number Empty", ISBLANK(H4063), "Check In Date Empty", ISBLANK(J4063), "HB Claim Ref Number Empty", ISBLANK(K4063), "Referral Agency Empty", ISBLANK(M4063), "Gender Empty", ISBLANK(N4063), "Religion Empty", ISBLANK(O4063), "Ethnicity Empty", ISBLANK(P4063), "Nationality Empty", ISBLANK(Q4063), "Disability Empty", ISBLANK(R4063), "Sexual Orientation Empty", ISBLANK(S4063), "Language Empty", ISBLANK(T4063), "Risk Assessment Empty", AND(G4063&lt;&gt;"",H4063&lt;&gt;""), IF(SUMPRODUCT(($G$2:$G$5000=G4063)*($H$2:$H$5000=H4063))&gt;1,"CONFLICT: NI and Check-in Date Already in Use","Correct"), TRUE, "Correct")</f>
        <v/>
      </c>
    </row>
    <row r="4064" spans="1:22" s="14" customFormat="1" x14ac:dyDescent="0.5">
      <c r="A4064" s="10"/>
      <c r="B4064" s="11"/>
      <c r="C4064" s="10"/>
      <c r="D4064" s="10"/>
      <c r="E4064" s="10"/>
      <c r="F4064" s="12"/>
      <c r="G4064" s="10"/>
      <c r="H4064" s="12"/>
      <c r="I4064" s="12"/>
      <c r="J4064" s="13"/>
      <c r="K4064" s="10"/>
      <c r="L4064" s="15" t="str">
        <f ca="1">IF(ISBLANK(F4064), "", DATEDIF(Tenants[[#This Row],[DateOfBirth]],TODAY(),"Y"))</f>
        <v/>
      </c>
      <c r="M4064" s="10"/>
      <c r="N4064" s="10"/>
      <c r="O4064" s="10"/>
      <c r="P4064" s="10"/>
      <c r="Q4064" s="10"/>
      <c r="R4064" s="10"/>
      <c r="S4064" s="10"/>
      <c r="T4064" s="10"/>
      <c r="U4064" s="16" t="str">
        <f t="shared" si="64"/>
        <v/>
      </c>
      <c r="V4064" s="16" t="str" cm="1">
        <f t="array" ref="V4064">_xlfn.IFS(AND(ISBLANK(A4064), OR(B4064&lt;&gt;"",C4064&lt;&gt;"",E4064&lt;&gt;"",F4064&lt;&gt;"",G4064&lt;&gt;"",H4064&lt;&gt;"",J4064&lt;&gt;"",K4064&lt;&gt;"",M4064&lt;&gt;"",N4064&lt;&gt;"",O4064&lt;&gt;"",P4064&lt;&gt;"",Q4064&lt;&gt;"",R4064&lt;&gt;"",S4064&lt;&gt;"",T4064&lt;&gt;"",)), "Address Empty", ISBLANK(A4064), "", ISBLANK(B4064), "Room Number Empty", ISBLANK(C4064), "First Name Empty", ISBLANK(E4064), "Last Name Empty", ISBLANK(F4064), "Date of Birth Empty", ISBLANK(G4064), "NI Number Empty", ISBLANK(H4064), "Check In Date Empty", ISBLANK(J4064), "HB Claim Ref Number Empty", ISBLANK(K4064), "Referral Agency Empty", ISBLANK(M4064), "Gender Empty", ISBLANK(N4064), "Religion Empty", ISBLANK(O4064), "Ethnicity Empty", ISBLANK(P4064), "Nationality Empty", ISBLANK(Q4064), "Disability Empty", ISBLANK(R4064), "Sexual Orientation Empty", ISBLANK(S4064), "Language Empty", ISBLANK(T4064), "Risk Assessment Empty", AND(G4064&lt;&gt;"",H4064&lt;&gt;""), IF(SUMPRODUCT(($G$2:$G$5000=G4064)*($H$2:$H$5000=H4064))&gt;1,"CONFLICT: NI and Check-in Date Already in Use","Correct"), TRUE, "Correct")</f>
        <v/>
      </c>
    </row>
    <row r="4065" spans="1:22" s="14" customFormat="1" x14ac:dyDescent="0.5">
      <c r="A4065" s="10"/>
      <c r="B4065" s="11"/>
      <c r="C4065" s="10"/>
      <c r="D4065" s="10"/>
      <c r="E4065" s="10"/>
      <c r="F4065" s="12"/>
      <c r="G4065" s="10"/>
      <c r="H4065" s="12"/>
      <c r="I4065" s="12"/>
      <c r="J4065" s="13"/>
      <c r="K4065" s="10"/>
      <c r="L4065" s="15" t="str">
        <f ca="1">IF(ISBLANK(F4065), "", DATEDIF(Tenants[[#This Row],[DateOfBirth]],TODAY(),"Y"))</f>
        <v/>
      </c>
      <c r="M4065" s="10"/>
      <c r="N4065" s="10"/>
      <c r="O4065" s="10"/>
      <c r="P4065" s="10"/>
      <c r="Q4065" s="10"/>
      <c r="R4065" s="10"/>
      <c r="S4065" s="10"/>
      <c r="T4065" s="10"/>
      <c r="U4065" s="16" t="str">
        <f t="shared" si="64"/>
        <v/>
      </c>
      <c r="V4065" s="16" t="str" cm="1">
        <f t="array" ref="V4065">_xlfn.IFS(AND(ISBLANK(A4065), OR(B4065&lt;&gt;"",C4065&lt;&gt;"",E4065&lt;&gt;"",F4065&lt;&gt;"",G4065&lt;&gt;"",H4065&lt;&gt;"",J4065&lt;&gt;"",K4065&lt;&gt;"",M4065&lt;&gt;"",N4065&lt;&gt;"",O4065&lt;&gt;"",P4065&lt;&gt;"",Q4065&lt;&gt;"",R4065&lt;&gt;"",S4065&lt;&gt;"",T4065&lt;&gt;"",)), "Address Empty", ISBLANK(A4065), "", ISBLANK(B4065), "Room Number Empty", ISBLANK(C4065), "First Name Empty", ISBLANK(E4065), "Last Name Empty", ISBLANK(F4065), "Date of Birth Empty", ISBLANK(G4065), "NI Number Empty", ISBLANK(H4065), "Check In Date Empty", ISBLANK(J4065), "HB Claim Ref Number Empty", ISBLANK(K4065), "Referral Agency Empty", ISBLANK(M4065), "Gender Empty", ISBLANK(N4065), "Religion Empty", ISBLANK(O4065), "Ethnicity Empty", ISBLANK(P4065), "Nationality Empty", ISBLANK(Q4065), "Disability Empty", ISBLANK(R4065), "Sexual Orientation Empty", ISBLANK(S4065), "Language Empty", ISBLANK(T4065), "Risk Assessment Empty", AND(G4065&lt;&gt;"",H4065&lt;&gt;""), IF(SUMPRODUCT(($G$2:$G$5000=G4065)*($H$2:$H$5000=H4065))&gt;1,"CONFLICT: NI and Check-in Date Already in Use","Correct"), TRUE, "Correct")</f>
        <v/>
      </c>
    </row>
    <row r="4066" spans="1:22" s="14" customFormat="1" x14ac:dyDescent="0.5">
      <c r="A4066" s="10"/>
      <c r="B4066" s="11"/>
      <c r="C4066" s="10"/>
      <c r="D4066" s="10"/>
      <c r="E4066" s="10"/>
      <c r="F4066" s="12"/>
      <c r="G4066" s="10"/>
      <c r="H4066" s="12"/>
      <c r="I4066" s="12"/>
      <c r="J4066" s="13"/>
      <c r="K4066" s="10"/>
      <c r="L4066" s="15" t="str">
        <f ca="1">IF(ISBLANK(F4066), "", DATEDIF(Tenants[[#This Row],[DateOfBirth]],TODAY(),"Y"))</f>
        <v/>
      </c>
      <c r="M4066" s="10"/>
      <c r="N4066" s="10"/>
      <c r="O4066" s="10"/>
      <c r="P4066" s="10"/>
      <c r="Q4066" s="10"/>
      <c r="R4066" s="10"/>
      <c r="S4066" s="10"/>
      <c r="T4066" s="10"/>
      <c r="U4066" s="16" t="str">
        <f t="shared" si="64"/>
        <v/>
      </c>
      <c r="V4066" s="16" t="str" cm="1">
        <f t="array" ref="V4066">_xlfn.IFS(AND(ISBLANK(A4066), OR(B4066&lt;&gt;"",C4066&lt;&gt;"",E4066&lt;&gt;"",F4066&lt;&gt;"",G4066&lt;&gt;"",H4066&lt;&gt;"",J4066&lt;&gt;"",K4066&lt;&gt;"",M4066&lt;&gt;"",N4066&lt;&gt;"",O4066&lt;&gt;"",P4066&lt;&gt;"",Q4066&lt;&gt;"",R4066&lt;&gt;"",S4066&lt;&gt;"",T4066&lt;&gt;"",)), "Address Empty", ISBLANK(A4066), "", ISBLANK(B4066), "Room Number Empty", ISBLANK(C4066), "First Name Empty", ISBLANK(E4066), "Last Name Empty", ISBLANK(F4066), "Date of Birth Empty", ISBLANK(G4066), "NI Number Empty", ISBLANK(H4066), "Check In Date Empty", ISBLANK(J4066), "HB Claim Ref Number Empty", ISBLANK(K4066), "Referral Agency Empty", ISBLANK(M4066), "Gender Empty", ISBLANK(N4066), "Religion Empty", ISBLANK(O4066), "Ethnicity Empty", ISBLANK(P4066), "Nationality Empty", ISBLANK(Q4066), "Disability Empty", ISBLANK(R4066), "Sexual Orientation Empty", ISBLANK(S4066), "Language Empty", ISBLANK(T4066), "Risk Assessment Empty", AND(G4066&lt;&gt;"",H4066&lt;&gt;""), IF(SUMPRODUCT(($G$2:$G$5000=G4066)*($H$2:$H$5000=H4066))&gt;1,"CONFLICT: NI and Check-in Date Already in Use","Correct"), TRUE, "Correct")</f>
        <v/>
      </c>
    </row>
    <row r="4067" spans="1:22" s="14" customFormat="1" x14ac:dyDescent="0.5">
      <c r="A4067" s="10"/>
      <c r="B4067" s="11"/>
      <c r="C4067" s="10"/>
      <c r="D4067" s="10"/>
      <c r="E4067" s="10"/>
      <c r="F4067" s="12"/>
      <c r="G4067" s="10"/>
      <c r="H4067" s="12"/>
      <c r="I4067" s="12"/>
      <c r="J4067" s="13"/>
      <c r="K4067" s="10"/>
      <c r="L4067" s="15" t="str">
        <f ca="1">IF(ISBLANK(F4067), "", DATEDIF(Tenants[[#This Row],[DateOfBirth]],TODAY(),"Y"))</f>
        <v/>
      </c>
      <c r="M4067" s="10"/>
      <c r="N4067" s="10"/>
      <c r="O4067" s="10"/>
      <c r="P4067" s="10"/>
      <c r="Q4067" s="10"/>
      <c r="R4067" s="10"/>
      <c r="S4067" s="10"/>
      <c r="T4067" s="10"/>
      <c r="U4067" s="16" t="str">
        <f t="shared" si="64"/>
        <v/>
      </c>
      <c r="V4067" s="16" t="str" cm="1">
        <f t="array" ref="V4067">_xlfn.IFS(AND(ISBLANK(A4067), OR(B4067&lt;&gt;"",C4067&lt;&gt;"",E4067&lt;&gt;"",F4067&lt;&gt;"",G4067&lt;&gt;"",H4067&lt;&gt;"",J4067&lt;&gt;"",K4067&lt;&gt;"",M4067&lt;&gt;"",N4067&lt;&gt;"",O4067&lt;&gt;"",P4067&lt;&gt;"",Q4067&lt;&gt;"",R4067&lt;&gt;"",S4067&lt;&gt;"",T4067&lt;&gt;"",)), "Address Empty", ISBLANK(A4067), "", ISBLANK(B4067), "Room Number Empty", ISBLANK(C4067), "First Name Empty", ISBLANK(E4067), "Last Name Empty", ISBLANK(F4067), "Date of Birth Empty", ISBLANK(G4067), "NI Number Empty", ISBLANK(H4067), "Check In Date Empty", ISBLANK(J4067), "HB Claim Ref Number Empty", ISBLANK(K4067), "Referral Agency Empty", ISBLANK(M4067), "Gender Empty", ISBLANK(N4067), "Religion Empty", ISBLANK(O4067), "Ethnicity Empty", ISBLANK(P4067), "Nationality Empty", ISBLANK(Q4067), "Disability Empty", ISBLANK(R4067), "Sexual Orientation Empty", ISBLANK(S4067), "Language Empty", ISBLANK(T4067), "Risk Assessment Empty", AND(G4067&lt;&gt;"",H4067&lt;&gt;""), IF(SUMPRODUCT(($G$2:$G$5000=G4067)*($H$2:$H$5000=H4067))&gt;1,"CONFLICT: NI and Check-in Date Already in Use","Correct"), TRUE, "Correct")</f>
        <v/>
      </c>
    </row>
    <row r="4068" spans="1:22" s="14" customFormat="1" x14ac:dyDescent="0.5">
      <c r="A4068" s="10"/>
      <c r="B4068" s="11"/>
      <c r="C4068" s="10"/>
      <c r="D4068" s="10"/>
      <c r="E4068" s="10"/>
      <c r="F4068" s="12"/>
      <c r="G4068" s="10"/>
      <c r="H4068" s="12"/>
      <c r="I4068" s="12"/>
      <c r="J4068" s="13"/>
      <c r="K4068" s="10"/>
      <c r="L4068" s="15" t="str">
        <f ca="1">IF(ISBLANK(F4068), "", DATEDIF(Tenants[[#This Row],[DateOfBirth]],TODAY(),"Y"))</f>
        <v/>
      </c>
      <c r="M4068" s="10"/>
      <c r="N4068" s="10"/>
      <c r="O4068" s="10"/>
      <c r="P4068" s="10"/>
      <c r="Q4068" s="10"/>
      <c r="R4068" s="10"/>
      <c r="S4068" s="10"/>
      <c r="T4068" s="10"/>
      <c r="U4068" s="16" t="str">
        <f t="shared" si="64"/>
        <v/>
      </c>
      <c r="V4068" s="16" t="str" cm="1">
        <f t="array" ref="V4068">_xlfn.IFS(AND(ISBLANK(A4068), OR(B4068&lt;&gt;"",C4068&lt;&gt;"",E4068&lt;&gt;"",F4068&lt;&gt;"",G4068&lt;&gt;"",H4068&lt;&gt;"",J4068&lt;&gt;"",K4068&lt;&gt;"",M4068&lt;&gt;"",N4068&lt;&gt;"",O4068&lt;&gt;"",P4068&lt;&gt;"",Q4068&lt;&gt;"",R4068&lt;&gt;"",S4068&lt;&gt;"",T4068&lt;&gt;"",)), "Address Empty", ISBLANK(A4068), "", ISBLANK(B4068), "Room Number Empty", ISBLANK(C4068), "First Name Empty", ISBLANK(E4068), "Last Name Empty", ISBLANK(F4068), "Date of Birth Empty", ISBLANK(G4068), "NI Number Empty", ISBLANK(H4068), "Check In Date Empty", ISBLANK(J4068), "HB Claim Ref Number Empty", ISBLANK(K4068), "Referral Agency Empty", ISBLANK(M4068), "Gender Empty", ISBLANK(N4068), "Religion Empty", ISBLANK(O4068), "Ethnicity Empty", ISBLANK(P4068), "Nationality Empty", ISBLANK(Q4068), "Disability Empty", ISBLANK(R4068), "Sexual Orientation Empty", ISBLANK(S4068), "Language Empty", ISBLANK(T4068), "Risk Assessment Empty", AND(G4068&lt;&gt;"",H4068&lt;&gt;""), IF(SUMPRODUCT(($G$2:$G$5000=G4068)*($H$2:$H$5000=H4068))&gt;1,"CONFLICT: NI and Check-in Date Already in Use","Correct"), TRUE, "Correct")</f>
        <v/>
      </c>
    </row>
    <row r="4069" spans="1:22" s="14" customFormat="1" x14ac:dyDescent="0.5">
      <c r="A4069" s="10"/>
      <c r="B4069" s="11"/>
      <c r="C4069" s="10"/>
      <c r="D4069" s="10"/>
      <c r="E4069" s="10"/>
      <c r="F4069" s="12"/>
      <c r="G4069" s="10"/>
      <c r="H4069" s="12"/>
      <c r="I4069" s="12"/>
      <c r="J4069" s="13"/>
      <c r="K4069" s="10"/>
      <c r="L4069" s="15" t="str">
        <f ca="1">IF(ISBLANK(F4069), "", DATEDIF(Tenants[[#This Row],[DateOfBirth]],TODAY(),"Y"))</f>
        <v/>
      </c>
      <c r="M4069" s="10"/>
      <c r="N4069" s="10"/>
      <c r="O4069" s="10"/>
      <c r="P4069" s="10"/>
      <c r="Q4069" s="10"/>
      <c r="R4069" s="10"/>
      <c r="S4069" s="10"/>
      <c r="T4069" s="10"/>
      <c r="U4069" s="16" t="str">
        <f t="shared" si="64"/>
        <v/>
      </c>
      <c r="V4069" s="16" t="str" cm="1">
        <f t="array" ref="V4069">_xlfn.IFS(AND(ISBLANK(A4069), OR(B4069&lt;&gt;"",C4069&lt;&gt;"",E4069&lt;&gt;"",F4069&lt;&gt;"",G4069&lt;&gt;"",H4069&lt;&gt;"",J4069&lt;&gt;"",K4069&lt;&gt;"",M4069&lt;&gt;"",N4069&lt;&gt;"",O4069&lt;&gt;"",P4069&lt;&gt;"",Q4069&lt;&gt;"",R4069&lt;&gt;"",S4069&lt;&gt;"",T4069&lt;&gt;"",)), "Address Empty", ISBLANK(A4069), "", ISBLANK(B4069), "Room Number Empty", ISBLANK(C4069), "First Name Empty", ISBLANK(E4069), "Last Name Empty", ISBLANK(F4069), "Date of Birth Empty", ISBLANK(G4069), "NI Number Empty", ISBLANK(H4069), "Check In Date Empty", ISBLANK(J4069), "HB Claim Ref Number Empty", ISBLANK(K4069), "Referral Agency Empty", ISBLANK(M4069), "Gender Empty", ISBLANK(N4069), "Religion Empty", ISBLANK(O4069), "Ethnicity Empty", ISBLANK(P4069), "Nationality Empty", ISBLANK(Q4069), "Disability Empty", ISBLANK(R4069), "Sexual Orientation Empty", ISBLANK(S4069), "Language Empty", ISBLANK(T4069), "Risk Assessment Empty", AND(G4069&lt;&gt;"",H4069&lt;&gt;""), IF(SUMPRODUCT(($G$2:$G$5000=G4069)*($H$2:$H$5000=H4069))&gt;1,"CONFLICT: NI and Check-in Date Already in Use","Correct"), TRUE, "Correct")</f>
        <v/>
      </c>
    </row>
    <row r="4070" spans="1:22" s="14" customFormat="1" x14ac:dyDescent="0.5">
      <c r="A4070" s="10"/>
      <c r="B4070" s="11"/>
      <c r="C4070" s="10"/>
      <c r="D4070" s="10"/>
      <c r="E4070" s="10"/>
      <c r="F4070" s="12"/>
      <c r="G4070" s="10"/>
      <c r="H4070" s="12"/>
      <c r="I4070" s="12"/>
      <c r="J4070" s="13"/>
      <c r="K4070" s="10"/>
      <c r="L4070" s="15" t="str">
        <f ca="1">IF(ISBLANK(F4070), "", DATEDIF(Tenants[[#This Row],[DateOfBirth]],TODAY(),"Y"))</f>
        <v/>
      </c>
      <c r="M4070" s="10"/>
      <c r="N4070" s="10"/>
      <c r="O4070" s="10"/>
      <c r="P4070" s="10"/>
      <c r="Q4070" s="10"/>
      <c r="R4070" s="10"/>
      <c r="S4070" s="10"/>
      <c r="T4070" s="10"/>
      <c r="U4070" s="16" t="str">
        <f t="shared" si="64"/>
        <v/>
      </c>
      <c r="V4070" s="16" t="str" cm="1">
        <f t="array" ref="V4070">_xlfn.IFS(AND(ISBLANK(A4070), OR(B4070&lt;&gt;"",C4070&lt;&gt;"",E4070&lt;&gt;"",F4070&lt;&gt;"",G4070&lt;&gt;"",H4070&lt;&gt;"",J4070&lt;&gt;"",K4070&lt;&gt;"",M4070&lt;&gt;"",N4070&lt;&gt;"",O4070&lt;&gt;"",P4070&lt;&gt;"",Q4070&lt;&gt;"",R4070&lt;&gt;"",S4070&lt;&gt;"",T4070&lt;&gt;"",)), "Address Empty", ISBLANK(A4070), "", ISBLANK(B4070), "Room Number Empty", ISBLANK(C4070), "First Name Empty", ISBLANK(E4070), "Last Name Empty", ISBLANK(F4070), "Date of Birth Empty", ISBLANK(G4070), "NI Number Empty", ISBLANK(H4070), "Check In Date Empty", ISBLANK(J4070), "HB Claim Ref Number Empty", ISBLANK(K4070), "Referral Agency Empty", ISBLANK(M4070), "Gender Empty", ISBLANK(N4070), "Religion Empty", ISBLANK(O4070), "Ethnicity Empty", ISBLANK(P4070), "Nationality Empty", ISBLANK(Q4070), "Disability Empty", ISBLANK(R4070), "Sexual Orientation Empty", ISBLANK(S4070), "Language Empty", ISBLANK(T4070), "Risk Assessment Empty", AND(G4070&lt;&gt;"",H4070&lt;&gt;""), IF(SUMPRODUCT(($G$2:$G$5000=G4070)*($H$2:$H$5000=H4070))&gt;1,"CONFLICT: NI and Check-in Date Already in Use","Correct"), TRUE, "Correct")</f>
        <v/>
      </c>
    </row>
    <row r="4071" spans="1:22" s="14" customFormat="1" x14ac:dyDescent="0.5">
      <c r="A4071" s="10"/>
      <c r="B4071" s="11"/>
      <c r="C4071" s="10"/>
      <c r="D4071" s="10"/>
      <c r="E4071" s="10"/>
      <c r="F4071" s="12"/>
      <c r="G4071" s="10"/>
      <c r="H4071" s="12"/>
      <c r="I4071" s="12"/>
      <c r="J4071" s="13"/>
      <c r="K4071" s="10"/>
      <c r="L4071" s="15" t="str">
        <f ca="1">IF(ISBLANK(F4071), "", DATEDIF(Tenants[[#This Row],[DateOfBirth]],TODAY(),"Y"))</f>
        <v/>
      </c>
      <c r="M4071" s="10"/>
      <c r="N4071" s="10"/>
      <c r="O4071" s="10"/>
      <c r="P4071" s="10"/>
      <c r="Q4071" s="10"/>
      <c r="R4071" s="10"/>
      <c r="S4071" s="10"/>
      <c r="T4071" s="10"/>
      <c r="U4071" s="16" t="str">
        <f t="shared" si="64"/>
        <v/>
      </c>
      <c r="V4071" s="16" t="str" cm="1">
        <f t="array" ref="V4071">_xlfn.IFS(AND(ISBLANK(A4071), OR(B4071&lt;&gt;"",C4071&lt;&gt;"",E4071&lt;&gt;"",F4071&lt;&gt;"",G4071&lt;&gt;"",H4071&lt;&gt;"",J4071&lt;&gt;"",K4071&lt;&gt;"",M4071&lt;&gt;"",N4071&lt;&gt;"",O4071&lt;&gt;"",P4071&lt;&gt;"",Q4071&lt;&gt;"",R4071&lt;&gt;"",S4071&lt;&gt;"",T4071&lt;&gt;"",)), "Address Empty", ISBLANK(A4071), "", ISBLANK(B4071), "Room Number Empty", ISBLANK(C4071), "First Name Empty", ISBLANK(E4071), "Last Name Empty", ISBLANK(F4071), "Date of Birth Empty", ISBLANK(G4071), "NI Number Empty", ISBLANK(H4071), "Check In Date Empty", ISBLANK(J4071), "HB Claim Ref Number Empty", ISBLANK(K4071), "Referral Agency Empty", ISBLANK(M4071), "Gender Empty", ISBLANK(N4071), "Religion Empty", ISBLANK(O4071), "Ethnicity Empty", ISBLANK(P4071), "Nationality Empty", ISBLANK(Q4071), "Disability Empty", ISBLANK(R4071), "Sexual Orientation Empty", ISBLANK(S4071), "Language Empty", ISBLANK(T4071), "Risk Assessment Empty", AND(G4071&lt;&gt;"",H4071&lt;&gt;""), IF(SUMPRODUCT(($G$2:$G$5000=G4071)*($H$2:$H$5000=H4071))&gt;1,"CONFLICT: NI and Check-in Date Already in Use","Correct"), TRUE, "Correct")</f>
        <v/>
      </c>
    </row>
    <row r="4072" spans="1:22" s="14" customFormat="1" x14ac:dyDescent="0.5">
      <c r="A4072" s="10"/>
      <c r="B4072" s="11"/>
      <c r="C4072" s="10"/>
      <c r="D4072" s="10"/>
      <c r="E4072" s="10"/>
      <c r="F4072" s="12"/>
      <c r="G4072" s="10"/>
      <c r="H4072" s="12"/>
      <c r="I4072" s="12"/>
      <c r="J4072" s="13"/>
      <c r="K4072" s="10"/>
      <c r="L4072" s="15" t="str">
        <f ca="1">IF(ISBLANK(F4072), "", DATEDIF(Tenants[[#This Row],[DateOfBirth]],TODAY(),"Y"))</f>
        <v/>
      </c>
      <c r="M4072" s="10"/>
      <c r="N4072" s="10"/>
      <c r="O4072" s="10"/>
      <c r="P4072" s="10"/>
      <c r="Q4072" s="10"/>
      <c r="R4072" s="10"/>
      <c r="S4072" s="10"/>
      <c r="T4072" s="10"/>
      <c r="U4072" s="16" t="str">
        <f t="shared" si="64"/>
        <v/>
      </c>
      <c r="V4072" s="16" t="str" cm="1">
        <f t="array" ref="V4072">_xlfn.IFS(AND(ISBLANK(A4072), OR(B4072&lt;&gt;"",C4072&lt;&gt;"",E4072&lt;&gt;"",F4072&lt;&gt;"",G4072&lt;&gt;"",H4072&lt;&gt;"",J4072&lt;&gt;"",K4072&lt;&gt;"",M4072&lt;&gt;"",N4072&lt;&gt;"",O4072&lt;&gt;"",P4072&lt;&gt;"",Q4072&lt;&gt;"",R4072&lt;&gt;"",S4072&lt;&gt;"",T4072&lt;&gt;"",)), "Address Empty", ISBLANK(A4072), "", ISBLANK(B4072), "Room Number Empty", ISBLANK(C4072), "First Name Empty", ISBLANK(E4072), "Last Name Empty", ISBLANK(F4072), "Date of Birth Empty", ISBLANK(G4072), "NI Number Empty", ISBLANK(H4072), "Check In Date Empty", ISBLANK(J4072), "HB Claim Ref Number Empty", ISBLANK(K4072), "Referral Agency Empty", ISBLANK(M4072), "Gender Empty", ISBLANK(N4072), "Religion Empty", ISBLANK(O4072), "Ethnicity Empty", ISBLANK(P4072), "Nationality Empty", ISBLANK(Q4072), "Disability Empty", ISBLANK(R4072), "Sexual Orientation Empty", ISBLANK(S4072), "Language Empty", ISBLANK(T4072), "Risk Assessment Empty", AND(G4072&lt;&gt;"",H4072&lt;&gt;""), IF(SUMPRODUCT(($G$2:$G$5000=G4072)*($H$2:$H$5000=H4072))&gt;1,"CONFLICT: NI and Check-in Date Already in Use","Correct"), TRUE, "Correct")</f>
        <v/>
      </c>
    </row>
    <row r="4073" spans="1:22" s="14" customFormat="1" x14ac:dyDescent="0.5">
      <c r="A4073" s="10"/>
      <c r="B4073" s="11"/>
      <c r="C4073" s="10"/>
      <c r="D4073" s="10"/>
      <c r="E4073" s="10"/>
      <c r="F4073" s="12"/>
      <c r="G4073" s="10"/>
      <c r="H4073" s="12"/>
      <c r="I4073" s="12"/>
      <c r="J4073" s="13"/>
      <c r="K4073" s="10"/>
      <c r="L4073" s="15" t="str">
        <f ca="1">IF(ISBLANK(F4073), "", DATEDIF(Tenants[[#This Row],[DateOfBirth]],TODAY(),"Y"))</f>
        <v/>
      </c>
      <c r="M4073" s="10"/>
      <c r="N4073" s="10"/>
      <c r="O4073" s="10"/>
      <c r="P4073" s="10"/>
      <c r="Q4073" s="10"/>
      <c r="R4073" s="10"/>
      <c r="S4073" s="10"/>
      <c r="T4073" s="10"/>
      <c r="U4073" s="16" t="str">
        <f t="shared" si="64"/>
        <v/>
      </c>
      <c r="V4073" s="16" t="str" cm="1">
        <f t="array" ref="V4073">_xlfn.IFS(AND(ISBLANK(A4073), OR(B4073&lt;&gt;"",C4073&lt;&gt;"",E4073&lt;&gt;"",F4073&lt;&gt;"",G4073&lt;&gt;"",H4073&lt;&gt;"",J4073&lt;&gt;"",K4073&lt;&gt;"",M4073&lt;&gt;"",N4073&lt;&gt;"",O4073&lt;&gt;"",P4073&lt;&gt;"",Q4073&lt;&gt;"",R4073&lt;&gt;"",S4073&lt;&gt;"",T4073&lt;&gt;"",)), "Address Empty", ISBLANK(A4073), "", ISBLANK(B4073), "Room Number Empty", ISBLANK(C4073), "First Name Empty", ISBLANK(E4073), "Last Name Empty", ISBLANK(F4073), "Date of Birth Empty", ISBLANK(G4073), "NI Number Empty", ISBLANK(H4073), "Check In Date Empty", ISBLANK(J4073), "HB Claim Ref Number Empty", ISBLANK(K4073), "Referral Agency Empty", ISBLANK(M4073), "Gender Empty", ISBLANK(N4073), "Religion Empty", ISBLANK(O4073), "Ethnicity Empty", ISBLANK(P4073), "Nationality Empty", ISBLANK(Q4073), "Disability Empty", ISBLANK(R4073), "Sexual Orientation Empty", ISBLANK(S4073), "Language Empty", ISBLANK(T4073), "Risk Assessment Empty", AND(G4073&lt;&gt;"",H4073&lt;&gt;""), IF(SUMPRODUCT(($G$2:$G$5000=G4073)*($H$2:$H$5000=H4073))&gt;1,"CONFLICT: NI and Check-in Date Already in Use","Correct"), TRUE, "Correct")</f>
        <v/>
      </c>
    </row>
    <row r="4074" spans="1:22" s="14" customFormat="1" x14ac:dyDescent="0.5">
      <c r="A4074" s="10"/>
      <c r="B4074" s="11"/>
      <c r="C4074" s="10"/>
      <c r="D4074" s="10"/>
      <c r="E4074" s="10"/>
      <c r="F4074" s="12"/>
      <c r="G4074" s="10"/>
      <c r="H4074" s="12"/>
      <c r="I4074" s="12"/>
      <c r="J4074" s="13"/>
      <c r="K4074" s="10"/>
      <c r="L4074" s="15" t="str">
        <f ca="1">IF(ISBLANK(F4074), "", DATEDIF(Tenants[[#This Row],[DateOfBirth]],TODAY(),"Y"))</f>
        <v/>
      </c>
      <c r="M4074" s="10"/>
      <c r="N4074" s="10"/>
      <c r="O4074" s="10"/>
      <c r="P4074" s="10"/>
      <c r="Q4074" s="10"/>
      <c r="R4074" s="10"/>
      <c r="S4074" s="10"/>
      <c r="T4074" s="10"/>
      <c r="U4074" s="16" t="str">
        <f t="shared" si="64"/>
        <v/>
      </c>
      <c r="V4074" s="16" t="str" cm="1">
        <f t="array" ref="V4074">_xlfn.IFS(AND(ISBLANK(A4074), OR(B4074&lt;&gt;"",C4074&lt;&gt;"",E4074&lt;&gt;"",F4074&lt;&gt;"",G4074&lt;&gt;"",H4074&lt;&gt;"",J4074&lt;&gt;"",K4074&lt;&gt;"",M4074&lt;&gt;"",N4074&lt;&gt;"",O4074&lt;&gt;"",P4074&lt;&gt;"",Q4074&lt;&gt;"",R4074&lt;&gt;"",S4074&lt;&gt;"",T4074&lt;&gt;"",)), "Address Empty", ISBLANK(A4074), "", ISBLANK(B4074), "Room Number Empty", ISBLANK(C4074), "First Name Empty", ISBLANK(E4074), "Last Name Empty", ISBLANK(F4074), "Date of Birth Empty", ISBLANK(G4074), "NI Number Empty", ISBLANK(H4074), "Check In Date Empty", ISBLANK(J4074), "HB Claim Ref Number Empty", ISBLANK(K4074), "Referral Agency Empty", ISBLANK(M4074), "Gender Empty", ISBLANK(N4074), "Religion Empty", ISBLANK(O4074), "Ethnicity Empty", ISBLANK(P4074), "Nationality Empty", ISBLANK(Q4074), "Disability Empty", ISBLANK(R4074), "Sexual Orientation Empty", ISBLANK(S4074), "Language Empty", ISBLANK(T4074), "Risk Assessment Empty", AND(G4074&lt;&gt;"",H4074&lt;&gt;""), IF(SUMPRODUCT(($G$2:$G$5000=G4074)*($H$2:$H$5000=H4074))&gt;1,"CONFLICT: NI and Check-in Date Already in Use","Correct"), TRUE, "Correct")</f>
        <v/>
      </c>
    </row>
    <row r="4075" spans="1:22" s="14" customFormat="1" x14ac:dyDescent="0.5">
      <c r="A4075" s="10"/>
      <c r="B4075" s="11"/>
      <c r="C4075" s="10"/>
      <c r="D4075" s="10"/>
      <c r="E4075" s="10"/>
      <c r="F4075" s="12"/>
      <c r="G4075" s="10"/>
      <c r="H4075" s="12"/>
      <c r="I4075" s="12"/>
      <c r="J4075" s="13"/>
      <c r="K4075" s="10"/>
      <c r="L4075" s="15" t="str">
        <f ca="1">IF(ISBLANK(F4075), "", DATEDIF(Tenants[[#This Row],[DateOfBirth]],TODAY(),"Y"))</f>
        <v/>
      </c>
      <c r="M4075" s="10"/>
      <c r="N4075" s="10"/>
      <c r="O4075" s="10"/>
      <c r="P4075" s="10"/>
      <c r="Q4075" s="10"/>
      <c r="R4075" s="10"/>
      <c r="S4075" s="10"/>
      <c r="T4075" s="10"/>
      <c r="U4075" s="16" t="str">
        <f t="shared" si="64"/>
        <v/>
      </c>
      <c r="V4075" s="16" t="str" cm="1">
        <f t="array" ref="V4075">_xlfn.IFS(AND(ISBLANK(A4075), OR(B4075&lt;&gt;"",C4075&lt;&gt;"",E4075&lt;&gt;"",F4075&lt;&gt;"",G4075&lt;&gt;"",H4075&lt;&gt;"",J4075&lt;&gt;"",K4075&lt;&gt;"",M4075&lt;&gt;"",N4075&lt;&gt;"",O4075&lt;&gt;"",P4075&lt;&gt;"",Q4075&lt;&gt;"",R4075&lt;&gt;"",S4075&lt;&gt;"",T4075&lt;&gt;"",)), "Address Empty", ISBLANK(A4075), "", ISBLANK(B4075), "Room Number Empty", ISBLANK(C4075), "First Name Empty", ISBLANK(E4075), "Last Name Empty", ISBLANK(F4075), "Date of Birth Empty", ISBLANK(G4075), "NI Number Empty", ISBLANK(H4075), "Check In Date Empty", ISBLANK(J4075), "HB Claim Ref Number Empty", ISBLANK(K4075), "Referral Agency Empty", ISBLANK(M4075), "Gender Empty", ISBLANK(N4075), "Religion Empty", ISBLANK(O4075), "Ethnicity Empty", ISBLANK(P4075), "Nationality Empty", ISBLANK(Q4075), "Disability Empty", ISBLANK(R4075), "Sexual Orientation Empty", ISBLANK(S4075), "Language Empty", ISBLANK(T4075), "Risk Assessment Empty", AND(G4075&lt;&gt;"",H4075&lt;&gt;""), IF(SUMPRODUCT(($G$2:$G$5000=G4075)*($H$2:$H$5000=H4075))&gt;1,"CONFLICT: NI and Check-in Date Already in Use","Correct"), TRUE, "Correct")</f>
        <v/>
      </c>
    </row>
    <row r="4076" spans="1:22" s="14" customFormat="1" x14ac:dyDescent="0.5">
      <c r="A4076" s="10"/>
      <c r="B4076" s="11"/>
      <c r="C4076" s="10"/>
      <c r="D4076" s="10"/>
      <c r="E4076" s="10"/>
      <c r="F4076" s="12"/>
      <c r="G4076" s="10"/>
      <c r="H4076" s="12"/>
      <c r="I4076" s="12"/>
      <c r="J4076" s="13"/>
      <c r="K4076" s="10"/>
      <c r="L4076" s="15" t="str">
        <f ca="1">IF(ISBLANK(F4076), "", DATEDIF(Tenants[[#This Row],[DateOfBirth]],TODAY(),"Y"))</f>
        <v/>
      </c>
      <c r="M4076" s="10"/>
      <c r="N4076" s="10"/>
      <c r="O4076" s="10"/>
      <c r="P4076" s="10"/>
      <c r="Q4076" s="10"/>
      <c r="R4076" s="10"/>
      <c r="S4076" s="10"/>
      <c r="T4076" s="10"/>
      <c r="U4076" s="16" t="str">
        <f t="shared" ref="U4076:U4139" si="65">IF(AND(ISBLANK(H4076),ISBLANK(I4076)),"",IF(ISBLANK(I4076),"ONGOING",DATEDIF(H4076,I4076,"Y")&amp;" YEAR(S) "&amp;DATEDIF(H4076,I4076,"YM")&amp;" MONTH(S)"))</f>
        <v/>
      </c>
      <c r="V4076" s="16" t="str" cm="1">
        <f t="array" ref="V4076">_xlfn.IFS(AND(ISBLANK(A4076), OR(B4076&lt;&gt;"",C4076&lt;&gt;"",E4076&lt;&gt;"",F4076&lt;&gt;"",G4076&lt;&gt;"",H4076&lt;&gt;"",J4076&lt;&gt;"",K4076&lt;&gt;"",M4076&lt;&gt;"",N4076&lt;&gt;"",O4076&lt;&gt;"",P4076&lt;&gt;"",Q4076&lt;&gt;"",R4076&lt;&gt;"",S4076&lt;&gt;"",T4076&lt;&gt;"",)), "Address Empty", ISBLANK(A4076), "", ISBLANK(B4076), "Room Number Empty", ISBLANK(C4076), "First Name Empty", ISBLANK(E4076), "Last Name Empty", ISBLANK(F4076), "Date of Birth Empty", ISBLANK(G4076), "NI Number Empty", ISBLANK(H4076), "Check In Date Empty", ISBLANK(J4076), "HB Claim Ref Number Empty", ISBLANK(K4076), "Referral Agency Empty", ISBLANK(M4076), "Gender Empty", ISBLANK(N4076), "Religion Empty", ISBLANK(O4076), "Ethnicity Empty", ISBLANK(P4076), "Nationality Empty", ISBLANK(Q4076), "Disability Empty", ISBLANK(R4076), "Sexual Orientation Empty", ISBLANK(S4076), "Language Empty", ISBLANK(T4076), "Risk Assessment Empty", AND(G4076&lt;&gt;"",H4076&lt;&gt;""), IF(SUMPRODUCT(($G$2:$G$5000=G4076)*($H$2:$H$5000=H4076))&gt;1,"CONFLICT: NI and Check-in Date Already in Use","Correct"), TRUE, "Correct")</f>
        <v/>
      </c>
    </row>
    <row r="4077" spans="1:22" s="14" customFormat="1" x14ac:dyDescent="0.5">
      <c r="A4077" s="10"/>
      <c r="B4077" s="11"/>
      <c r="C4077" s="10"/>
      <c r="D4077" s="10"/>
      <c r="E4077" s="10"/>
      <c r="F4077" s="12"/>
      <c r="G4077" s="10"/>
      <c r="H4077" s="12"/>
      <c r="I4077" s="12"/>
      <c r="J4077" s="13"/>
      <c r="K4077" s="10"/>
      <c r="L4077" s="15" t="str">
        <f ca="1">IF(ISBLANK(F4077), "", DATEDIF(Tenants[[#This Row],[DateOfBirth]],TODAY(),"Y"))</f>
        <v/>
      </c>
      <c r="M4077" s="10"/>
      <c r="N4077" s="10"/>
      <c r="O4077" s="10"/>
      <c r="P4077" s="10"/>
      <c r="Q4077" s="10"/>
      <c r="R4077" s="10"/>
      <c r="S4077" s="10"/>
      <c r="T4077" s="10"/>
      <c r="U4077" s="16" t="str">
        <f t="shared" si="65"/>
        <v/>
      </c>
      <c r="V4077" s="16" t="str" cm="1">
        <f t="array" ref="V4077">_xlfn.IFS(AND(ISBLANK(A4077), OR(B4077&lt;&gt;"",C4077&lt;&gt;"",E4077&lt;&gt;"",F4077&lt;&gt;"",G4077&lt;&gt;"",H4077&lt;&gt;"",J4077&lt;&gt;"",K4077&lt;&gt;"",M4077&lt;&gt;"",N4077&lt;&gt;"",O4077&lt;&gt;"",P4077&lt;&gt;"",Q4077&lt;&gt;"",R4077&lt;&gt;"",S4077&lt;&gt;"",T4077&lt;&gt;"",)), "Address Empty", ISBLANK(A4077), "", ISBLANK(B4077), "Room Number Empty", ISBLANK(C4077), "First Name Empty", ISBLANK(E4077), "Last Name Empty", ISBLANK(F4077), "Date of Birth Empty", ISBLANK(G4077), "NI Number Empty", ISBLANK(H4077), "Check In Date Empty", ISBLANK(J4077), "HB Claim Ref Number Empty", ISBLANK(K4077), "Referral Agency Empty", ISBLANK(M4077), "Gender Empty", ISBLANK(N4077), "Religion Empty", ISBLANK(O4077), "Ethnicity Empty", ISBLANK(P4077), "Nationality Empty", ISBLANK(Q4077), "Disability Empty", ISBLANK(R4077), "Sexual Orientation Empty", ISBLANK(S4077), "Language Empty", ISBLANK(T4077), "Risk Assessment Empty", AND(G4077&lt;&gt;"",H4077&lt;&gt;""), IF(SUMPRODUCT(($G$2:$G$5000=G4077)*($H$2:$H$5000=H4077))&gt;1,"CONFLICT: NI and Check-in Date Already in Use","Correct"), TRUE, "Correct")</f>
        <v/>
      </c>
    </row>
    <row r="4078" spans="1:22" s="14" customFormat="1" x14ac:dyDescent="0.5">
      <c r="A4078" s="10"/>
      <c r="B4078" s="11"/>
      <c r="C4078" s="10"/>
      <c r="D4078" s="10"/>
      <c r="E4078" s="10"/>
      <c r="F4078" s="12"/>
      <c r="G4078" s="10"/>
      <c r="H4078" s="12"/>
      <c r="I4078" s="12"/>
      <c r="J4078" s="13"/>
      <c r="K4078" s="10"/>
      <c r="L4078" s="15" t="str">
        <f ca="1">IF(ISBLANK(F4078), "", DATEDIF(Tenants[[#This Row],[DateOfBirth]],TODAY(),"Y"))</f>
        <v/>
      </c>
      <c r="M4078" s="10"/>
      <c r="N4078" s="10"/>
      <c r="O4078" s="10"/>
      <c r="P4078" s="10"/>
      <c r="Q4078" s="10"/>
      <c r="R4078" s="10"/>
      <c r="S4078" s="10"/>
      <c r="T4078" s="10"/>
      <c r="U4078" s="16" t="str">
        <f t="shared" si="65"/>
        <v/>
      </c>
      <c r="V4078" s="16" t="str" cm="1">
        <f t="array" ref="V4078">_xlfn.IFS(AND(ISBLANK(A4078), OR(B4078&lt;&gt;"",C4078&lt;&gt;"",E4078&lt;&gt;"",F4078&lt;&gt;"",G4078&lt;&gt;"",H4078&lt;&gt;"",J4078&lt;&gt;"",K4078&lt;&gt;"",M4078&lt;&gt;"",N4078&lt;&gt;"",O4078&lt;&gt;"",P4078&lt;&gt;"",Q4078&lt;&gt;"",R4078&lt;&gt;"",S4078&lt;&gt;"",T4078&lt;&gt;"",)), "Address Empty", ISBLANK(A4078), "", ISBLANK(B4078), "Room Number Empty", ISBLANK(C4078), "First Name Empty", ISBLANK(E4078), "Last Name Empty", ISBLANK(F4078), "Date of Birth Empty", ISBLANK(G4078), "NI Number Empty", ISBLANK(H4078), "Check In Date Empty", ISBLANK(J4078), "HB Claim Ref Number Empty", ISBLANK(K4078), "Referral Agency Empty", ISBLANK(M4078), "Gender Empty", ISBLANK(N4078), "Religion Empty", ISBLANK(O4078), "Ethnicity Empty", ISBLANK(P4078), "Nationality Empty", ISBLANK(Q4078), "Disability Empty", ISBLANK(R4078), "Sexual Orientation Empty", ISBLANK(S4078), "Language Empty", ISBLANK(T4078), "Risk Assessment Empty", AND(G4078&lt;&gt;"",H4078&lt;&gt;""), IF(SUMPRODUCT(($G$2:$G$5000=G4078)*($H$2:$H$5000=H4078))&gt;1,"CONFLICT: NI and Check-in Date Already in Use","Correct"), TRUE, "Correct")</f>
        <v/>
      </c>
    </row>
    <row r="4079" spans="1:22" s="14" customFormat="1" x14ac:dyDescent="0.5">
      <c r="A4079" s="10"/>
      <c r="B4079" s="11"/>
      <c r="C4079" s="10"/>
      <c r="D4079" s="10"/>
      <c r="E4079" s="10"/>
      <c r="F4079" s="12"/>
      <c r="G4079" s="10"/>
      <c r="H4079" s="12"/>
      <c r="I4079" s="12"/>
      <c r="J4079" s="13"/>
      <c r="K4079" s="10"/>
      <c r="L4079" s="15" t="str">
        <f ca="1">IF(ISBLANK(F4079), "", DATEDIF(Tenants[[#This Row],[DateOfBirth]],TODAY(),"Y"))</f>
        <v/>
      </c>
      <c r="M4079" s="10"/>
      <c r="N4079" s="10"/>
      <c r="O4079" s="10"/>
      <c r="P4079" s="10"/>
      <c r="Q4079" s="10"/>
      <c r="R4079" s="10"/>
      <c r="S4079" s="10"/>
      <c r="T4079" s="10"/>
      <c r="U4079" s="16" t="str">
        <f t="shared" si="65"/>
        <v/>
      </c>
      <c r="V4079" s="16" t="str" cm="1">
        <f t="array" ref="V4079">_xlfn.IFS(AND(ISBLANK(A4079), OR(B4079&lt;&gt;"",C4079&lt;&gt;"",E4079&lt;&gt;"",F4079&lt;&gt;"",G4079&lt;&gt;"",H4079&lt;&gt;"",J4079&lt;&gt;"",K4079&lt;&gt;"",M4079&lt;&gt;"",N4079&lt;&gt;"",O4079&lt;&gt;"",P4079&lt;&gt;"",Q4079&lt;&gt;"",R4079&lt;&gt;"",S4079&lt;&gt;"",T4079&lt;&gt;"",)), "Address Empty", ISBLANK(A4079), "", ISBLANK(B4079), "Room Number Empty", ISBLANK(C4079), "First Name Empty", ISBLANK(E4079), "Last Name Empty", ISBLANK(F4079), "Date of Birth Empty", ISBLANK(G4079), "NI Number Empty", ISBLANK(H4079), "Check In Date Empty", ISBLANK(J4079), "HB Claim Ref Number Empty", ISBLANK(K4079), "Referral Agency Empty", ISBLANK(M4079), "Gender Empty", ISBLANK(N4079), "Religion Empty", ISBLANK(O4079), "Ethnicity Empty", ISBLANK(P4079), "Nationality Empty", ISBLANK(Q4079), "Disability Empty", ISBLANK(R4079), "Sexual Orientation Empty", ISBLANK(S4079), "Language Empty", ISBLANK(T4079), "Risk Assessment Empty", AND(G4079&lt;&gt;"",H4079&lt;&gt;""), IF(SUMPRODUCT(($G$2:$G$5000=G4079)*($H$2:$H$5000=H4079))&gt;1,"CONFLICT: NI and Check-in Date Already in Use","Correct"), TRUE, "Correct")</f>
        <v/>
      </c>
    </row>
    <row r="4080" spans="1:22" s="14" customFormat="1" x14ac:dyDescent="0.5">
      <c r="A4080" s="10"/>
      <c r="B4080" s="11"/>
      <c r="C4080" s="10"/>
      <c r="D4080" s="10"/>
      <c r="E4080" s="10"/>
      <c r="F4080" s="12"/>
      <c r="G4080" s="10"/>
      <c r="H4080" s="12"/>
      <c r="I4080" s="12"/>
      <c r="J4080" s="13"/>
      <c r="K4080" s="10"/>
      <c r="L4080" s="15" t="str">
        <f ca="1">IF(ISBLANK(F4080), "", DATEDIF(Tenants[[#This Row],[DateOfBirth]],TODAY(),"Y"))</f>
        <v/>
      </c>
      <c r="M4080" s="10"/>
      <c r="N4080" s="10"/>
      <c r="O4080" s="10"/>
      <c r="P4080" s="10"/>
      <c r="Q4080" s="10"/>
      <c r="R4080" s="10"/>
      <c r="S4080" s="10"/>
      <c r="T4080" s="10"/>
      <c r="U4080" s="16" t="str">
        <f t="shared" si="65"/>
        <v/>
      </c>
      <c r="V4080" s="16" t="str" cm="1">
        <f t="array" ref="V4080">_xlfn.IFS(AND(ISBLANK(A4080), OR(B4080&lt;&gt;"",C4080&lt;&gt;"",E4080&lt;&gt;"",F4080&lt;&gt;"",G4080&lt;&gt;"",H4080&lt;&gt;"",J4080&lt;&gt;"",K4080&lt;&gt;"",M4080&lt;&gt;"",N4080&lt;&gt;"",O4080&lt;&gt;"",P4080&lt;&gt;"",Q4080&lt;&gt;"",R4080&lt;&gt;"",S4080&lt;&gt;"",T4080&lt;&gt;"",)), "Address Empty", ISBLANK(A4080), "", ISBLANK(B4080), "Room Number Empty", ISBLANK(C4080), "First Name Empty", ISBLANK(E4080), "Last Name Empty", ISBLANK(F4080), "Date of Birth Empty", ISBLANK(G4080), "NI Number Empty", ISBLANK(H4080), "Check In Date Empty", ISBLANK(J4080), "HB Claim Ref Number Empty", ISBLANK(K4080), "Referral Agency Empty", ISBLANK(M4080), "Gender Empty", ISBLANK(N4080), "Religion Empty", ISBLANK(O4080), "Ethnicity Empty", ISBLANK(P4080), "Nationality Empty", ISBLANK(Q4080), "Disability Empty", ISBLANK(R4080), "Sexual Orientation Empty", ISBLANK(S4080), "Language Empty", ISBLANK(T4080), "Risk Assessment Empty", AND(G4080&lt;&gt;"",H4080&lt;&gt;""), IF(SUMPRODUCT(($G$2:$G$5000=G4080)*($H$2:$H$5000=H4080))&gt;1,"CONFLICT: NI and Check-in Date Already in Use","Correct"), TRUE, "Correct")</f>
        <v/>
      </c>
    </row>
    <row r="4081" spans="1:22" s="14" customFormat="1" x14ac:dyDescent="0.5">
      <c r="A4081" s="10"/>
      <c r="B4081" s="11"/>
      <c r="C4081" s="10"/>
      <c r="D4081" s="10"/>
      <c r="E4081" s="10"/>
      <c r="F4081" s="12"/>
      <c r="G4081" s="10"/>
      <c r="H4081" s="12"/>
      <c r="I4081" s="12"/>
      <c r="J4081" s="13"/>
      <c r="K4081" s="10"/>
      <c r="L4081" s="15" t="str">
        <f ca="1">IF(ISBLANK(F4081), "", DATEDIF(Tenants[[#This Row],[DateOfBirth]],TODAY(),"Y"))</f>
        <v/>
      </c>
      <c r="M4081" s="10"/>
      <c r="N4081" s="10"/>
      <c r="O4081" s="10"/>
      <c r="P4081" s="10"/>
      <c r="Q4081" s="10"/>
      <c r="R4081" s="10"/>
      <c r="S4081" s="10"/>
      <c r="T4081" s="10"/>
      <c r="U4081" s="16" t="str">
        <f t="shared" si="65"/>
        <v/>
      </c>
      <c r="V4081" s="16" t="str" cm="1">
        <f t="array" ref="V4081">_xlfn.IFS(AND(ISBLANK(A4081), OR(B4081&lt;&gt;"",C4081&lt;&gt;"",E4081&lt;&gt;"",F4081&lt;&gt;"",G4081&lt;&gt;"",H4081&lt;&gt;"",J4081&lt;&gt;"",K4081&lt;&gt;"",M4081&lt;&gt;"",N4081&lt;&gt;"",O4081&lt;&gt;"",P4081&lt;&gt;"",Q4081&lt;&gt;"",R4081&lt;&gt;"",S4081&lt;&gt;"",T4081&lt;&gt;"",)), "Address Empty", ISBLANK(A4081), "", ISBLANK(B4081), "Room Number Empty", ISBLANK(C4081), "First Name Empty", ISBLANK(E4081), "Last Name Empty", ISBLANK(F4081), "Date of Birth Empty", ISBLANK(G4081), "NI Number Empty", ISBLANK(H4081), "Check In Date Empty", ISBLANK(J4081), "HB Claim Ref Number Empty", ISBLANK(K4081), "Referral Agency Empty", ISBLANK(M4081), "Gender Empty", ISBLANK(N4081), "Religion Empty", ISBLANK(O4081), "Ethnicity Empty", ISBLANK(P4081), "Nationality Empty", ISBLANK(Q4081), "Disability Empty", ISBLANK(R4081), "Sexual Orientation Empty", ISBLANK(S4081), "Language Empty", ISBLANK(T4081), "Risk Assessment Empty", AND(G4081&lt;&gt;"",H4081&lt;&gt;""), IF(SUMPRODUCT(($G$2:$G$5000=G4081)*($H$2:$H$5000=H4081))&gt;1,"CONFLICT: NI and Check-in Date Already in Use","Correct"), TRUE, "Correct")</f>
        <v/>
      </c>
    </row>
    <row r="4082" spans="1:22" s="14" customFormat="1" x14ac:dyDescent="0.5">
      <c r="A4082" s="10"/>
      <c r="B4082" s="11"/>
      <c r="C4082" s="10"/>
      <c r="D4082" s="10"/>
      <c r="E4082" s="10"/>
      <c r="F4082" s="12"/>
      <c r="G4082" s="10"/>
      <c r="H4082" s="12"/>
      <c r="I4082" s="12"/>
      <c r="J4082" s="13"/>
      <c r="K4082" s="10"/>
      <c r="L4082" s="15" t="str">
        <f ca="1">IF(ISBLANK(F4082), "", DATEDIF(Tenants[[#This Row],[DateOfBirth]],TODAY(),"Y"))</f>
        <v/>
      </c>
      <c r="M4082" s="10"/>
      <c r="N4082" s="10"/>
      <c r="O4082" s="10"/>
      <c r="P4082" s="10"/>
      <c r="Q4082" s="10"/>
      <c r="R4082" s="10"/>
      <c r="S4082" s="10"/>
      <c r="T4082" s="10"/>
      <c r="U4082" s="16" t="str">
        <f t="shared" si="65"/>
        <v/>
      </c>
      <c r="V4082" s="16" t="str" cm="1">
        <f t="array" ref="V4082">_xlfn.IFS(AND(ISBLANK(A4082), OR(B4082&lt;&gt;"",C4082&lt;&gt;"",E4082&lt;&gt;"",F4082&lt;&gt;"",G4082&lt;&gt;"",H4082&lt;&gt;"",J4082&lt;&gt;"",K4082&lt;&gt;"",M4082&lt;&gt;"",N4082&lt;&gt;"",O4082&lt;&gt;"",P4082&lt;&gt;"",Q4082&lt;&gt;"",R4082&lt;&gt;"",S4082&lt;&gt;"",T4082&lt;&gt;"",)), "Address Empty", ISBLANK(A4082), "", ISBLANK(B4082), "Room Number Empty", ISBLANK(C4082), "First Name Empty", ISBLANK(E4082), "Last Name Empty", ISBLANK(F4082), "Date of Birth Empty", ISBLANK(G4082), "NI Number Empty", ISBLANK(H4082), "Check In Date Empty", ISBLANK(J4082), "HB Claim Ref Number Empty", ISBLANK(K4082), "Referral Agency Empty", ISBLANK(M4082), "Gender Empty", ISBLANK(N4082), "Religion Empty", ISBLANK(O4082), "Ethnicity Empty", ISBLANK(P4082), "Nationality Empty", ISBLANK(Q4082), "Disability Empty", ISBLANK(R4082), "Sexual Orientation Empty", ISBLANK(S4082), "Language Empty", ISBLANK(T4082), "Risk Assessment Empty", AND(G4082&lt;&gt;"",H4082&lt;&gt;""), IF(SUMPRODUCT(($G$2:$G$5000=G4082)*($H$2:$H$5000=H4082))&gt;1,"CONFLICT: NI and Check-in Date Already in Use","Correct"), TRUE, "Correct")</f>
        <v/>
      </c>
    </row>
    <row r="4083" spans="1:22" s="14" customFormat="1" x14ac:dyDescent="0.5">
      <c r="A4083" s="10"/>
      <c r="B4083" s="11"/>
      <c r="C4083" s="10"/>
      <c r="D4083" s="10"/>
      <c r="E4083" s="10"/>
      <c r="F4083" s="12"/>
      <c r="G4083" s="10"/>
      <c r="H4083" s="12"/>
      <c r="I4083" s="12"/>
      <c r="J4083" s="13"/>
      <c r="K4083" s="10"/>
      <c r="L4083" s="15" t="str">
        <f ca="1">IF(ISBLANK(F4083), "", DATEDIF(Tenants[[#This Row],[DateOfBirth]],TODAY(),"Y"))</f>
        <v/>
      </c>
      <c r="M4083" s="10"/>
      <c r="N4083" s="10"/>
      <c r="O4083" s="10"/>
      <c r="P4083" s="10"/>
      <c r="Q4083" s="10"/>
      <c r="R4083" s="10"/>
      <c r="S4083" s="10"/>
      <c r="T4083" s="10"/>
      <c r="U4083" s="16" t="str">
        <f t="shared" si="65"/>
        <v/>
      </c>
      <c r="V4083" s="16" t="str" cm="1">
        <f t="array" ref="V4083">_xlfn.IFS(AND(ISBLANK(A4083), OR(B4083&lt;&gt;"",C4083&lt;&gt;"",E4083&lt;&gt;"",F4083&lt;&gt;"",G4083&lt;&gt;"",H4083&lt;&gt;"",J4083&lt;&gt;"",K4083&lt;&gt;"",M4083&lt;&gt;"",N4083&lt;&gt;"",O4083&lt;&gt;"",P4083&lt;&gt;"",Q4083&lt;&gt;"",R4083&lt;&gt;"",S4083&lt;&gt;"",T4083&lt;&gt;"",)), "Address Empty", ISBLANK(A4083), "", ISBLANK(B4083), "Room Number Empty", ISBLANK(C4083), "First Name Empty", ISBLANK(E4083), "Last Name Empty", ISBLANK(F4083), "Date of Birth Empty", ISBLANK(G4083), "NI Number Empty", ISBLANK(H4083), "Check In Date Empty", ISBLANK(J4083), "HB Claim Ref Number Empty", ISBLANK(K4083), "Referral Agency Empty", ISBLANK(M4083), "Gender Empty", ISBLANK(N4083), "Religion Empty", ISBLANK(O4083), "Ethnicity Empty", ISBLANK(P4083), "Nationality Empty", ISBLANK(Q4083), "Disability Empty", ISBLANK(R4083), "Sexual Orientation Empty", ISBLANK(S4083), "Language Empty", ISBLANK(T4083), "Risk Assessment Empty", AND(G4083&lt;&gt;"",H4083&lt;&gt;""), IF(SUMPRODUCT(($G$2:$G$5000=G4083)*($H$2:$H$5000=H4083))&gt;1,"CONFLICT: NI and Check-in Date Already in Use","Correct"), TRUE, "Correct")</f>
        <v/>
      </c>
    </row>
    <row r="4084" spans="1:22" s="14" customFormat="1" x14ac:dyDescent="0.5">
      <c r="A4084" s="10"/>
      <c r="B4084" s="11"/>
      <c r="C4084" s="10"/>
      <c r="D4084" s="10"/>
      <c r="E4084" s="10"/>
      <c r="F4084" s="12"/>
      <c r="G4084" s="10"/>
      <c r="H4084" s="12"/>
      <c r="I4084" s="12"/>
      <c r="J4084" s="13"/>
      <c r="K4084" s="10"/>
      <c r="L4084" s="15" t="str">
        <f ca="1">IF(ISBLANK(F4084), "", DATEDIF(Tenants[[#This Row],[DateOfBirth]],TODAY(),"Y"))</f>
        <v/>
      </c>
      <c r="M4084" s="10"/>
      <c r="N4084" s="10"/>
      <c r="O4084" s="10"/>
      <c r="P4084" s="10"/>
      <c r="Q4084" s="10"/>
      <c r="R4084" s="10"/>
      <c r="S4084" s="10"/>
      <c r="T4084" s="10"/>
      <c r="U4084" s="16" t="str">
        <f t="shared" si="65"/>
        <v/>
      </c>
      <c r="V4084" s="16" t="str" cm="1">
        <f t="array" ref="V4084">_xlfn.IFS(AND(ISBLANK(A4084), OR(B4084&lt;&gt;"",C4084&lt;&gt;"",E4084&lt;&gt;"",F4084&lt;&gt;"",G4084&lt;&gt;"",H4084&lt;&gt;"",J4084&lt;&gt;"",K4084&lt;&gt;"",M4084&lt;&gt;"",N4084&lt;&gt;"",O4084&lt;&gt;"",P4084&lt;&gt;"",Q4084&lt;&gt;"",R4084&lt;&gt;"",S4084&lt;&gt;"",T4084&lt;&gt;"",)), "Address Empty", ISBLANK(A4084), "", ISBLANK(B4084), "Room Number Empty", ISBLANK(C4084), "First Name Empty", ISBLANK(E4084), "Last Name Empty", ISBLANK(F4084), "Date of Birth Empty", ISBLANK(G4084), "NI Number Empty", ISBLANK(H4084), "Check In Date Empty", ISBLANK(J4084), "HB Claim Ref Number Empty", ISBLANK(K4084), "Referral Agency Empty", ISBLANK(M4084), "Gender Empty", ISBLANK(N4084), "Religion Empty", ISBLANK(O4084), "Ethnicity Empty", ISBLANK(P4084), "Nationality Empty", ISBLANK(Q4084), "Disability Empty", ISBLANK(R4084), "Sexual Orientation Empty", ISBLANK(S4084), "Language Empty", ISBLANK(T4084), "Risk Assessment Empty", AND(G4084&lt;&gt;"",H4084&lt;&gt;""), IF(SUMPRODUCT(($G$2:$G$5000=G4084)*($H$2:$H$5000=H4084))&gt;1,"CONFLICT: NI and Check-in Date Already in Use","Correct"), TRUE, "Correct")</f>
        <v/>
      </c>
    </row>
    <row r="4085" spans="1:22" s="14" customFormat="1" x14ac:dyDescent="0.5">
      <c r="A4085" s="10"/>
      <c r="B4085" s="11"/>
      <c r="C4085" s="10"/>
      <c r="D4085" s="10"/>
      <c r="E4085" s="10"/>
      <c r="F4085" s="12"/>
      <c r="G4085" s="10"/>
      <c r="H4085" s="12"/>
      <c r="I4085" s="12"/>
      <c r="J4085" s="13"/>
      <c r="K4085" s="10"/>
      <c r="L4085" s="15" t="str">
        <f ca="1">IF(ISBLANK(F4085), "", DATEDIF(Tenants[[#This Row],[DateOfBirth]],TODAY(),"Y"))</f>
        <v/>
      </c>
      <c r="M4085" s="10"/>
      <c r="N4085" s="10"/>
      <c r="O4085" s="10"/>
      <c r="P4085" s="10"/>
      <c r="Q4085" s="10"/>
      <c r="R4085" s="10"/>
      <c r="S4085" s="10"/>
      <c r="T4085" s="10"/>
      <c r="U4085" s="16" t="str">
        <f t="shared" si="65"/>
        <v/>
      </c>
      <c r="V4085" s="16" t="str" cm="1">
        <f t="array" ref="V4085">_xlfn.IFS(AND(ISBLANK(A4085), OR(B4085&lt;&gt;"",C4085&lt;&gt;"",E4085&lt;&gt;"",F4085&lt;&gt;"",G4085&lt;&gt;"",H4085&lt;&gt;"",J4085&lt;&gt;"",K4085&lt;&gt;"",M4085&lt;&gt;"",N4085&lt;&gt;"",O4085&lt;&gt;"",P4085&lt;&gt;"",Q4085&lt;&gt;"",R4085&lt;&gt;"",S4085&lt;&gt;"",T4085&lt;&gt;"",)), "Address Empty", ISBLANK(A4085), "", ISBLANK(B4085), "Room Number Empty", ISBLANK(C4085), "First Name Empty", ISBLANK(E4085), "Last Name Empty", ISBLANK(F4085), "Date of Birth Empty", ISBLANK(G4085), "NI Number Empty", ISBLANK(H4085), "Check In Date Empty", ISBLANK(J4085), "HB Claim Ref Number Empty", ISBLANK(K4085), "Referral Agency Empty", ISBLANK(M4085), "Gender Empty", ISBLANK(N4085), "Religion Empty", ISBLANK(O4085), "Ethnicity Empty", ISBLANK(P4085), "Nationality Empty", ISBLANK(Q4085), "Disability Empty", ISBLANK(R4085), "Sexual Orientation Empty", ISBLANK(S4085), "Language Empty", ISBLANK(T4085), "Risk Assessment Empty", AND(G4085&lt;&gt;"",H4085&lt;&gt;""), IF(SUMPRODUCT(($G$2:$G$5000=G4085)*($H$2:$H$5000=H4085))&gt;1,"CONFLICT: NI and Check-in Date Already in Use","Correct"), TRUE, "Correct")</f>
        <v/>
      </c>
    </row>
    <row r="4086" spans="1:22" s="14" customFormat="1" x14ac:dyDescent="0.5">
      <c r="A4086" s="10"/>
      <c r="B4086" s="11"/>
      <c r="C4086" s="10"/>
      <c r="D4086" s="10"/>
      <c r="E4086" s="10"/>
      <c r="F4086" s="12"/>
      <c r="G4086" s="10"/>
      <c r="H4086" s="12"/>
      <c r="I4086" s="12"/>
      <c r="J4086" s="13"/>
      <c r="K4086" s="10"/>
      <c r="L4086" s="15" t="str">
        <f ca="1">IF(ISBLANK(F4086), "", DATEDIF(Tenants[[#This Row],[DateOfBirth]],TODAY(),"Y"))</f>
        <v/>
      </c>
      <c r="M4086" s="10"/>
      <c r="N4086" s="10"/>
      <c r="O4086" s="10"/>
      <c r="P4086" s="10"/>
      <c r="Q4086" s="10"/>
      <c r="R4086" s="10"/>
      <c r="S4086" s="10"/>
      <c r="T4086" s="10"/>
      <c r="U4086" s="16" t="str">
        <f t="shared" si="65"/>
        <v/>
      </c>
      <c r="V4086" s="16" t="str" cm="1">
        <f t="array" ref="V4086">_xlfn.IFS(AND(ISBLANK(A4086), OR(B4086&lt;&gt;"",C4086&lt;&gt;"",E4086&lt;&gt;"",F4086&lt;&gt;"",G4086&lt;&gt;"",H4086&lt;&gt;"",J4086&lt;&gt;"",K4086&lt;&gt;"",M4086&lt;&gt;"",N4086&lt;&gt;"",O4086&lt;&gt;"",P4086&lt;&gt;"",Q4086&lt;&gt;"",R4086&lt;&gt;"",S4086&lt;&gt;"",T4086&lt;&gt;"",)), "Address Empty", ISBLANK(A4086), "", ISBLANK(B4086), "Room Number Empty", ISBLANK(C4086), "First Name Empty", ISBLANK(E4086), "Last Name Empty", ISBLANK(F4086), "Date of Birth Empty", ISBLANK(G4086), "NI Number Empty", ISBLANK(H4086), "Check In Date Empty", ISBLANK(J4086), "HB Claim Ref Number Empty", ISBLANK(K4086), "Referral Agency Empty", ISBLANK(M4086), "Gender Empty", ISBLANK(N4086), "Religion Empty", ISBLANK(O4086), "Ethnicity Empty", ISBLANK(P4086), "Nationality Empty", ISBLANK(Q4086), "Disability Empty", ISBLANK(R4086), "Sexual Orientation Empty", ISBLANK(S4086), "Language Empty", ISBLANK(T4086), "Risk Assessment Empty", AND(G4086&lt;&gt;"",H4086&lt;&gt;""), IF(SUMPRODUCT(($G$2:$G$5000=G4086)*($H$2:$H$5000=H4086))&gt;1,"CONFLICT: NI and Check-in Date Already in Use","Correct"), TRUE, "Correct")</f>
        <v/>
      </c>
    </row>
    <row r="4087" spans="1:22" s="14" customFormat="1" x14ac:dyDescent="0.5">
      <c r="A4087" s="10"/>
      <c r="B4087" s="11"/>
      <c r="C4087" s="10"/>
      <c r="D4087" s="10"/>
      <c r="E4087" s="10"/>
      <c r="F4087" s="12"/>
      <c r="G4087" s="10"/>
      <c r="H4087" s="12"/>
      <c r="I4087" s="12"/>
      <c r="J4087" s="13"/>
      <c r="K4087" s="10"/>
      <c r="L4087" s="15" t="str">
        <f ca="1">IF(ISBLANK(F4087), "", DATEDIF(Tenants[[#This Row],[DateOfBirth]],TODAY(),"Y"))</f>
        <v/>
      </c>
      <c r="M4087" s="10"/>
      <c r="N4087" s="10"/>
      <c r="O4087" s="10"/>
      <c r="P4087" s="10"/>
      <c r="Q4087" s="10"/>
      <c r="R4087" s="10"/>
      <c r="S4087" s="10"/>
      <c r="T4087" s="10"/>
      <c r="U4087" s="16" t="str">
        <f t="shared" si="65"/>
        <v/>
      </c>
      <c r="V4087" s="16" t="str" cm="1">
        <f t="array" ref="V4087">_xlfn.IFS(AND(ISBLANK(A4087), OR(B4087&lt;&gt;"",C4087&lt;&gt;"",E4087&lt;&gt;"",F4087&lt;&gt;"",G4087&lt;&gt;"",H4087&lt;&gt;"",J4087&lt;&gt;"",K4087&lt;&gt;"",M4087&lt;&gt;"",N4087&lt;&gt;"",O4087&lt;&gt;"",P4087&lt;&gt;"",Q4087&lt;&gt;"",R4087&lt;&gt;"",S4087&lt;&gt;"",T4087&lt;&gt;"",)), "Address Empty", ISBLANK(A4087), "", ISBLANK(B4087), "Room Number Empty", ISBLANK(C4087), "First Name Empty", ISBLANK(E4087), "Last Name Empty", ISBLANK(F4087), "Date of Birth Empty", ISBLANK(G4087), "NI Number Empty", ISBLANK(H4087), "Check In Date Empty", ISBLANK(J4087), "HB Claim Ref Number Empty", ISBLANK(K4087), "Referral Agency Empty", ISBLANK(M4087), "Gender Empty", ISBLANK(N4087), "Religion Empty", ISBLANK(O4087), "Ethnicity Empty", ISBLANK(P4087), "Nationality Empty", ISBLANK(Q4087), "Disability Empty", ISBLANK(R4087), "Sexual Orientation Empty", ISBLANK(S4087), "Language Empty", ISBLANK(T4087), "Risk Assessment Empty", AND(G4087&lt;&gt;"",H4087&lt;&gt;""), IF(SUMPRODUCT(($G$2:$G$5000=G4087)*($H$2:$H$5000=H4087))&gt;1,"CONFLICT: NI and Check-in Date Already in Use","Correct"), TRUE, "Correct")</f>
        <v/>
      </c>
    </row>
    <row r="4088" spans="1:22" s="14" customFormat="1" x14ac:dyDescent="0.5">
      <c r="A4088" s="10"/>
      <c r="B4088" s="11"/>
      <c r="C4088" s="10"/>
      <c r="D4088" s="10"/>
      <c r="E4088" s="10"/>
      <c r="F4088" s="12"/>
      <c r="G4088" s="10"/>
      <c r="H4088" s="12"/>
      <c r="I4088" s="12"/>
      <c r="J4088" s="13"/>
      <c r="K4088" s="10"/>
      <c r="L4088" s="15" t="str">
        <f ca="1">IF(ISBLANK(F4088), "", DATEDIF(Tenants[[#This Row],[DateOfBirth]],TODAY(),"Y"))</f>
        <v/>
      </c>
      <c r="M4088" s="10"/>
      <c r="N4088" s="10"/>
      <c r="O4088" s="10"/>
      <c r="P4088" s="10"/>
      <c r="Q4088" s="10"/>
      <c r="R4088" s="10"/>
      <c r="S4088" s="10"/>
      <c r="T4088" s="10"/>
      <c r="U4088" s="16" t="str">
        <f t="shared" si="65"/>
        <v/>
      </c>
      <c r="V4088" s="16" t="str" cm="1">
        <f t="array" ref="V4088">_xlfn.IFS(AND(ISBLANK(A4088), OR(B4088&lt;&gt;"",C4088&lt;&gt;"",E4088&lt;&gt;"",F4088&lt;&gt;"",G4088&lt;&gt;"",H4088&lt;&gt;"",J4088&lt;&gt;"",K4088&lt;&gt;"",M4088&lt;&gt;"",N4088&lt;&gt;"",O4088&lt;&gt;"",P4088&lt;&gt;"",Q4088&lt;&gt;"",R4088&lt;&gt;"",S4088&lt;&gt;"",T4088&lt;&gt;"",)), "Address Empty", ISBLANK(A4088), "", ISBLANK(B4088), "Room Number Empty", ISBLANK(C4088), "First Name Empty", ISBLANK(E4088), "Last Name Empty", ISBLANK(F4088), "Date of Birth Empty", ISBLANK(G4088), "NI Number Empty", ISBLANK(H4088), "Check In Date Empty", ISBLANK(J4088), "HB Claim Ref Number Empty", ISBLANK(K4088), "Referral Agency Empty", ISBLANK(M4088), "Gender Empty", ISBLANK(N4088), "Religion Empty", ISBLANK(O4088), "Ethnicity Empty", ISBLANK(P4088), "Nationality Empty", ISBLANK(Q4088), "Disability Empty", ISBLANK(R4088), "Sexual Orientation Empty", ISBLANK(S4088), "Language Empty", ISBLANK(T4088), "Risk Assessment Empty", AND(G4088&lt;&gt;"",H4088&lt;&gt;""), IF(SUMPRODUCT(($G$2:$G$5000=G4088)*($H$2:$H$5000=H4088))&gt;1,"CONFLICT: NI and Check-in Date Already in Use","Correct"), TRUE, "Correct")</f>
        <v/>
      </c>
    </row>
    <row r="4089" spans="1:22" s="14" customFormat="1" x14ac:dyDescent="0.5">
      <c r="A4089" s="10"/>
      <c r="B4089" s="11"/>
      <c r="C4089" s="10"/>
      <c r="D4089" s="10"/>
      <c r="E4089" s="10"/>
      <c r="F4089" s="12"/>
      <c r="G4089" s="10"/>
      <c r="H4089" s="12"/>
      <c r="I4089" s="12"/>
      <c r="J4089" s="13"/>
      <c r="K4089" s="10"/>
      <c r="L4089" s="15" t="str">
        <f ca="1">IF(ISBLANK(F4089), "", DATEDIF(Tenants[[#This Row],[DateOfBirth]],TODAY(),"Y"))</f>
        <v/>
      </c>
      <c r="M4089" s="10"/>
      <c r="N4089" s="10"/>
      <c r="O4089" s="10"/>
      <c r="P4089" s="10"/>
      <c r="Q4089" s="10"/>
      <c r="R4089" s="10"/>
      <c r="S4089" s="10"/>
      <c r="T4089" s="10"/>
      <c r="U4089" s="16" t="str">
        <f t="shared" si="65"/>
        <v/>
      </c>
      <c r="V4089" s="16" t="str" cm="1">
        <f t="array" ref="V4089">_xlfn.IFS(AND(ISBLANK(A4089), OR(B4089&lt;&gt;"",C4089&lt;&gt;"",E4089&lt;&gt;"",F4089&lt;&gt;"",G4089&lt;&gt;"",H4089&lt;&gt;"",J4089&lt;&gt;"",K4089&lt;&gt;"",M4089&lt;&gt;"",N4089&lt;&gt;"",O4089&lt;&gt;"",P4089&lt;&gt;"",Q4089&lt;&gt;"",R4089&lt;&gt;"",S4089&lt;&gt;"",T4089&lt;&gt;"",)), "Address Empty", ISBLANK(A4089), "", ISBLANK(B4089), "Room Number Empty", ISBLANK(C4089), "First Name Empty", ISBLANK(E4089), "Last Name Empty", ISBLANK(F4089), "Date of Birth Empty", ISBLANK(G4089), "NI Number Empty", ISBLANK(H4089), "Check In Date Empty", ISBLANK(J4089), "HB Claim Ref Number Empty", ISBLANK(K4089), "Referral Agency Empty", ISBLANK(M4089), "Gender Empty", ISBLANK(N4089), "Religion Empty", ISBLANK(O4089), "Ethnicity Empty", ISBLANK(P4089), "Nationality Empty", ISBLANK(Q4089), "Disability Empty", ISBLANK(R4089), "Sexual Orientation Empty", ISBLANK(S4089), "Language Empty", ISBLANK(T4089), "Risk Assessment Empty", AND(G4089&lt;&gt;"",H4089&lt;&gt;""), IF(SUMPRODUCT(($G$2:$G$5000=G4089)*($H$2:$H$5000=H4089))&gt;1,"CONFLICT: NI and Check-in Date Already in Use","Correct"), TRUE, "Correct")</f>
        <v/>
      </c>
    </row>
    <row r="4090" spans="1:22" s="14" customFormat="1" x14ac:dyDescent="0.5">
      <c r="A4090" s="10"/>
      <c r="B4090" s="11"/>
      <c r="C4090" s="10"/>
      <c r="D4090" s="10"/>
      <c r="E4090" s="10"/>
      <c r="F4090" s="12"/>
      <c r="G4090" s="10"/>
      <c r="H4090" s="12"/>
      <c r="I4090" s="12"/>
      <c r="J4090" s="13"/>
      <c r="K4090" s="10"/>
      <c r="L4090" s="15" t="str">
        <f ca="1">IF(ISBLANK(F4090), "", DATEDIF(Tenants[[#This Row],[DateOfBirth]],TODAY(),"Y"))</f>
        <v/>
      </c>
      <c r="M4090" s="10"/>
      <c r="N4090" s="10"/>
      <c r="O4090" s="10"/>
      <c r="P4090" s="10"/>
      <c r="Q4090" s="10"/>
      <c r="R4090" s="10"/>
      <c r="S4090" s="10"/>
      <c r="T4090" s="10"/>
      <c r="U4090" s="16" t="str">
        <f t="shared" si="65"/>
        <v/>
      </c>
      <c r="V4090" s="16" t="str" cm="1">
        <f t="array" ref="V4090">_xlfn.IFS(AND(ISBLANK(A4090), OR(B4090&lt;&gt;"",C4090&lt;&gt;"",E4090&lt;&gt;"",F4090&lt;&gt;"",G4090&lt;&gt;"",H4090&lt;&gt;"",J4090&lt;&gt;"",K4090&lt;&gt;"",M4090&lt;&gt;"",N4090&lt;&gt;"",O4090&lt;&gt;"",P4090&lt;&gt;"",Q4090&lt;&gt;"",R4090&lt;&gt;"",S4090&lt;&gt;"",T4090&lt;&gt;"",)), "Address Empty", ISBLANK(A4090), "", ISBLANK(B4090), "Room Number Empty", ISBLANK(C4090), "First Name Empty", ISBLANK(E4090), "Last Name Empty", ISBLANK(F4090), "Date of Birth Empty", ISBLANK(G4090), "NI Number Empty", ISBLANK(H4090), "Check In Date Empty", ISBLANK(J4090), "HB Claim Ref Number Empty", ISBLANK(K4090), "Referral Agency Empty", ISBLANK(M4090), "Gender Empty", ISBLANK(N4090), "Religion Empty", ISBLANK(O4090), "Ethnicity Empty", ISBLANK(P4090), "Nationality Empty", ISBLANK(Q4090), "Disability Empty", ISBLANK(R4090), "Sexual Orientation Empty", ISBLANK(S4090), "Language Empty", ISBLANK(T4090), "Risk Assessment Empty", AND(G4090&lt;&gt;"",H4090&lt;&gt;""), IF(SUMPRODUCT(($G$2:$G$5000=G4090)*($H$2:$H$5000=H4090))&gt;1,"CONFLICT: NI and Check-in Date Already in Use","Correct"), TRUE, "Correct")</f>
        <v/>
      </c>
    </row>
    <row r="4091" spans="1:22" s="14" customFormat="1" x14ac:dyDescent="0.5">
      <c r="A4091" s="10"/>
      <c r="B4091" s="11"/>
      <c r="C4091" s="10"/>
      <c r="D4091" s="10"/>
      <c r="E4091" s="10"/>
      <c r="F4091" s="12"/>
      <c r="G4091" s="10"/>
      <c r="H4091" s="12"/>
      <c r="I4091" s="12"/>
      <c r="J4091" s="13"/>
      <c r="K4091" s="10"/>
      <c r="L4091" s="15" t="str">
        <f ca="1">IF(ISBLANK(F4091), "", DATEDIF(Tenants[[#This Row],[DateOfBirth]],TODAY(),"Y"))</f>
        <v/>
      </c>
      <c r="M4091" s="10"/>
      <c r="N4091" s="10"/>
      <c r="O4091" s="10"/>
      <c r="P4091" s="10"/>
      <c r="Q4091" s="10"/>
      <c r="R4091" s="10"/>
      <c r="S4091" s="10"/>
      <c r="T4091" s="10"/>
      <c r="U4091" s="16" t="str">
        <f t="shared" si="65"/>
        <v/>
      </c>
      <c r="V4091" s="16" t="str" cm="1">
        <f t="array" ref="V4091">_xlfn.IFS(AND(ISBLANK(A4091), OR(B4091&lt;&gt;"",C4091&lt;&gt;"",E4091&lt;&gt;"",F4091&lt;&gt;"",G4091&lt;&gt;"",H4091&lt;&gt;"",J4091&lt;&gt;"",K4091&lt;&gt;"",M4091&lt;&gt;"",N4091&lt;&gt;"",O4091&lt;&gt;"",P4091&lt;&gt;"",Q4091&lt;&gt;"",R4091&lt;&gt;"",S4091&lt;&gt;"",T4091&lt;&gt;"",)), "Address Empty", ISBLANK(A4091), "", ISBLANK(B4091), "Room Number Empty", ISBLANK(C4091), "First Name Empty", ISBLANK(E4091), "Last Name Empty", ISBLANK(F4091), "Date of Birth Empty", ISBLANK(G4091), "NI Number Empty", ISBLANK(H4091), "Check In Date Empty", ISBLANK(J4091), "HB Claim Ref Number Empty", ISBLANK(K4091), "Referral Agency Empty", ISBLANK(M4091), "Gender Empty", ISBLANK(N4091), "Religion Empty", ISBLANK(O4091), "Ethnicity Empty", ISBLANK(P4091), "Nationality Empty", ISBLANK(Q4091), "Disability Empty", ISBLANK(R4091), "Sexual Orientation Empty", ISBLANK(S4091), "Language Empty", ISBLANK(T4091), "Risk Assessment Empty", AND(G4091&lt;&gt;"",H4091&lt;&gt;""), IF(SUMPRODUCT(($G$2:$G$5000=G4091)*($H$2:$H$5000=H4091))&gt;1,"CONFLICT: NI and Check-in Date Already in Use","Correct"), TRUE, "Correct")</f>
        <v/>
      </c>
    </row>
    <row r="4092" spans="1:22" s="14" customFormat="1" x14ac:dyDescent="0.5">
      <c r="A4092" s="10"/>
      <c r="B4092" s="11"/>
      <c r="C4092" s="10"/>
      <c r="D4092" s="10"/>
      <c r="E4092" s="10"/>
      <c r="F4092" s="12"/>
      <c r="G4092" s="10"/>
      <c r="H4092" s="12"/>
      <c r="I4092" s="12"/>
      <c r="J4092" s="13"/>
      <c r="K4092" s="10"/>
      <c r="L4092" s="15" t="str">
        <f ca="1">IF(ISBLANK(F4092), "", DATEDIF(Tenants[[#This Row],[DateOfBirth]],TODAY(),"Y"))</f>
        <v/>
      </c>
      <c r="M4092" s="10"/>
      <c r="N4092" s="10"/>
      <c r="O4092" s="10"/>
      <c r="P4092" s="10"/>
      <c r="Q4092" s="10"/>
      <c r="R4092" s="10"/>
      <c r="S4092" s="10"/>
      <c r="T4092" s="10"/>
      <c r="U4092" s="16" t="str">
        <f t="shared" si="65"/>
        <v/>
      </c>
      <c r="V4092" s="16" t="str" cm="1">
        <f t="array" ref="V4092">_xlfn.IFS(AND(ISBLANK(A4092), OR(B4092&lt;&gt;"",C4092&lt;&gt;"",E4092&lt;&gt;"",F4092&lt;&gt;"",G4092&lt;&gt;"",H4092&lt;&gt;"",J4092&lt;&gt;"",K4092&lt;&gt;"",M4092&lt;&gt;"",N4092&lt;&gt;"",O4092&lt;&gt;"",P4092&lt;&gt;"",Q4092&lt;&gt;"",R4092&lt;&gt;"",S4092&lt;&gt;"",T4092&lt;&gt;"",)), "Address Empty", ISBLANK(A4092), "", ISBLANK(B4092), "Room Number Empty", ISBLANK(C4092), "First Name Empty", ISBLANK(E4092), "Last Name Empty", ISBLANK(F4092), "Date of Birth Empty", ISBLANK(G4092), "NI Number Empty", ISBLANK(H4092), "Check In Date Empty", ISBLANK(J4092), "HB Claim Ref Number Empty", ISBLANK(K4092), "Referral Agency Empty", ISBLANK(M4092), "Gender Empty", ISBLANK(N4092), "Religion Empty", ISBLANK(O4092), "Ethnicity Empty", ISBLANK(P4092), "Nationality Empty", ISBLANK(Q4092), "Disability Empty", ISBLANK(R4092), "Sexual Orientation Empty", ISBLANK(S4092), "Language Empty", ISBLANK(T4092), "Risk Assessment Empty", AND(G4092&lt;&gt;"",H4092&lt;&gt;""), IF(SUMPRODUCT(($G$2:$G$5000=G4092)*($H$2:$H$5000=H4092))&gt;1,"CONFLICT: NI and Check-in Date Already in Use","Correct"), TRUE, "Correct")</f>
        <v/>
      </c>
    </row>
    <row r="4093" spans="1:22" s="14" customFormat="1" x14ac:dyDescent="0.5">
      <c r="A4093" s="10"/>
      <c r="B4093" s="11"/>
      <c r="C4093" s="10"/>
      <c r="D4093" s="10"/>
      <c r="E4093" s="10"/>
      <c r="F4093" s="12"/>
      <c r="G4093" s="10"/>
      <c r="H4093" s="12"/>
      <c r="I4093" s="12"/>
      <c r="J4093" s="13"/>
      <c r="K4093" s="10"/>
      <c r="L4093" s="15" t="str">
        <f ca="1">IF(ISBLANK(F4093), "", DATEDIF(Tenants[[#This Row],[DateOfBirth]],TODAY(),"Y"))</f>
        <v/>
      </c>
      <c r="M4093" s="10"/>
      <c r="N4093" s="10"/>
      <c r="O4093" s="10"/>
      <c r="P4093" s="10"/>
      <c r="Q4093" s="10"/>
      <c r="R4093" s="10"/>
      <c r="S4093" s="10"/>
      <c r="T4093" s="10"/>
      <c r="U4093" s="16" t="str">
        <f t="shared" si="65"/>
        <v/>
      </c>
      <c r="V4093" s="16" t="str" cm="1">
        <f t="array" ref="V4093">_xlfn.IFS(AND(ISBLANK(A4093), OR(B4093&lt;&gt;"",C4093&lt;&gt;"",E4093&lt;&gt;"",F4093&lt;&gt;"",G4093&lt;&gt;"",H4093&lt;&gt;"",J4093&lt;&gt;"",K4093&lt;&gt;"",M4093&lt;&gt;"",N4093&lt;&gt;"",O4093&lt;&gt;"",P4093&lt;&gt;"",Q4093&lt;&gt;"",R4093&lt;&gt;"",S4093&lt;&gt;"",T4093&lt;&gt;"",)), "Address Empty", ISBLANK(A4093), "", ISBLANK(B4093), "Room Number Empty", ISBLANK(C4093), "First Name Empty", ISBLANK(E4093), "Last Name Empty", ISBLANK(F4093), "Date of Birth Empty", ISBLANK(G4093), "NI Number Empty", ISBLANK(H4093), "Check In Date Empty", ISBLANK(J4093), "HB Claim Ref Number Empty", ISBLANK(K4093), "Referral Agency Empty", ISBLANK(M4093), "Gender Empty", ISBLANK(N4093), "Religion Empty", ISBLANK(O4093), "Ethnicity Empty", ISBLANK(P4093), "Nationality Empty", ISBLANK(Q4093), "Disability Empty", ISBLANK(R4093), "Sexual Orientation Empty", ISBLANK(S4093), "Language Empty", ISBLANK(T4093), "Risk Assessment Empty", AND(G4093&lt;&gt;"",H4093&lt;&gt;""), IF(SUMPRODUCT(($G$2:$G$5000=G4093)*($H$2:$H$5000=H4093))&gt;1,"CONFLICT: NI and Check-in Date Already in Use","Correct"), TRUE, "Correct")</f>
        <v/>
      </c>
    </row>
    <row r="4094" spans="1:22" s="14" customFormat="1" x14ac:dyDescent="0.5">
      <c r="A4094" s="10"/>
      <c r="B4094" s="11"/>
      <c r="C4094" s="10"/>
      <c r="D4094" s="10"/>
      <c r="E4094" s="10"/>
      <c r="F4094" s="12"/>
      <c r="G4094" s="10"/>
      <c r="H4094" s="12"/>
      <c r="I4094" s="12"/>
      <c r="J4094" s="13"/>
      <c r="K4094" s="10"/>
      <c r="L4094" s="15" t="str">
        <f ca="1">IF(ISBLANK(F4094), "", DATEDIF(Tenants[[#This Row],[DateOfBirth]],TODAY(),"Y"))</f>
        <v/>
      </c>
      <c r="M4094" s="10"/>
      <c r="N4094" s="10"/>
      <c r="O4094" s="10"/>
      <c r="P4094" s="10"/>
      <c r="Q4094" s="10"/>
      <c r="R4094" s="10"/>
      <c r="S4094" s="10"/>
      <c r="T4094" s="10"/>
      <c r="U4094" s="16" t="str">
        <f t="shared" si="65"/>
        <v/>
      </c>
      <c r="V4094" s="16" t="str" cm="1">
        <f t="array" ref="V4094">_xlfn.IFS(AND(ISBLANK(A4094), OR(B4094&lt;&gt;"",C4094&lt;&gt;"",E4094&lt;&gt;"",F4094&lt;&gt;"",G4094&lt;&gt;"",H4094&lt;&gt;"",J4094&lt;&gt;"",K4094&lt;&gt;"",M4094&lt;&gt;"",N4094&lt;&gt;"",O4094&lt;&gt;"",P4094&lt;&gt;"",Q4094&lt;&gt;"",R4094&lt;&gt;"",S4094&lt;&gt;"",T4094&lt;&gt;"",)), "Address Empty", ISBLANK(A4094), "", ISBLANK(B4094), "Room Number Empty", ISBLANK(C4094), "First Name Empty", ISBLANK(E4094), "Last Name Empty", ISBLANK(F4094), "Date of Birth Empty", ISBLANK(G4094), "NI Number Empty", ISBLANK(H4094), "Check In Date Empty", ISBLANK(J4094), "HB Claim Ref Number Empty", ISBLANK(K4094), "Referral Agency Empty", ISBLANK(M4094), "Gender Empty", ISBLANK(N4094), "Religion Empty", ISBLANK(O4094), "Ethnicity Empty", ISBLANK(P4094), "Nationality Empty", ISBLANK(Q4094), "Disability Empty", ISBLANK(R4094), "Sexual Orientation Empty", ISBLANK(S4094), "Language Empty", ISBLANK(T4094), "Risk Assessment Empty", AND(G4094&lt;&gt;"",H4094&lt;&gt;""), IF(SUMPRODUCT(($G$2:$G$5000=G4094)*($H$2:$H$5000=H4094))&gt;1,"CONFLICT: NI and Check-in Date Already in Use","Correct"), TRUE, "Correct")</f>
        <v/>
      </c>
    </row>
    <row r="4095" spans="1:22" s="14" customFormat="1" x14ac:dyDescent="0.5">
      <c r="A4095" s="10"/>
      <c r="B4095" s="11"/>
      <c r="C4095" s="10"/>
      <c r="D4095" s="10"/>
      <c r="E4095" s="10"/>
      <c r="F4095" s="12"/>
      <c r="G4095" s="10"/>
      <c r="H4095" s="12"/>
      <c r="I4095" s="12"/>
      <c r="J4095" s="13"/>
      <c r="K4095" s="10"/>
      <c r="L4095" s="15" t="str">
        <f ca="1">IF(ISBLANK(F4095), "", DATEDIF(Tenants[[#This Row],[DateOfBirth]],TODAY(),"Y"))</f>
        <v/>
      </c>
      <c r="M4095" s="10"/>
      <c r="N4095" s="10"/>
      <c r="O4095" s="10"/>
      <c r="P4095" s="10"/>
      <c r="Q4095" s="10"/>
      <c r="R4095" s="10"/>
      <c r="S4095" s="10"/>
      <c r="T4095" s="10"/>
      <c r="U4095" s="16" t="str">
        <f t="shared" si="65"/>
        <v/>
      </c>
      <c r="V4095" s="16" t="str" cm="1">
        <f t="array" ref="V4095">_xlfn.IFS(AND(ISBLANK(A4095), OR(B4095&lt;&gt;"",C4095&lt;&gt;"",E4095&lt;&gt;"",F4095&lt;&gt;"",G4095&lt;&gt;"",H4095&lt;&gt;"",J4095&lt;&gt;"",K4095&lt;&gt;"",M4095&lt;&gt;"",N4095&lt;&gt;"",O4095&lt;&gt;"",P4095&lt;&gt;"",Q4095&lt;&gt;"",R4095&lt;&gt;"",S4095&lt;&gt;"",T4095&lt;&gt;"",)), "Address Empty", ISBLANK(A4095), "", ISBLANK(B4095), "Room Number Empty", ISBLANK(C4095), "First Name Empty", ISBLANK(E4095), "Last Name Empty", ISBLANK(F4095), "Date of Birth Empty", ISBLANK(G4095), "NI Number Empty", ISBLANK(H4095), "Check In Date Empty", ISBLANK(J4095), "HB Claim Ref Number Empty", ISBLANK(K4095), "Referral Agency Empty", ISBLANK(M4095), "Gender Empty", ISBLANK(N4095), "Religion Empty", ISBLANK(O4095), "Ethnicity Empty", ISBLANK(P4095), "Nationality Empty", ISBLANK(Q4095), "Disability Empty", ISBLANK(R4095), "Sexual Orientation Empty", ISBLANK(S4095), "Language Empty", ISBLANK(T4095), "Risk Assessment Empty", AND(G4095&lt;&gt;"",H4095&lt;&gt;""), IF(SUMPRODUCT(($G$2:$G$5000=G4095)*($H$2:$H$5000=H4095))&gt;1,"CONFLICT: NI and Check-in Date Already in Use","Correct"), TRUE, "Correct")</f>
        <v/>
      </c>
    </row>
    <row r="4096" spans="1:22" s="14" customFormat="1" x14ac:dyDescent="0.5">
      <c r="A4096" s="10"/>
      <c r="B4096" s="11"/>
      <c r="C4096" s="10"/>
      <c r="D4096" s="10"/>
      <c r="E4096" s="10"/>
      <c r="F4096" s="12"/>
      <c r="G4096" s="10"/>
      <c r="H4096" s="12"/>
      <c r="I4096" s="12"/>
      <c r="J4096" s="13"/>
      <c r="K4096" s="10"/>
      <c r="L4096" s="15" t="str">
        <f ca="1">IF(ISBLANK(F4096), "", DATEDIF(Tenants[[#This Row],[DateOfBirth]],TODAY(),"Y"))</f>
        <v/>
      </c>
      <c r="M4096" s="10"/>
      <c r="N4096" s="10"/>
      <c r="O4096" s="10"/>
      <c r="P4096" s="10"/>
      <c r="Q4096" s="10"/>
      <c r="R4096" s="10"/>
      <c r="S4096" s="10"/>
      <c r="T4096" s="10"/>
      <c r="U4096" s="16" t="str">
        <f t="shared" si="65"/>
        <v/>
      </c>
      <c r="V4096" s="16" t="str" cm="1">
        <f t="array" ref="V4096">_xlfn.IFS(AND(ISBLANK(A4096), OR(B4096&lt;&gt;"",C4096&lt;&gt;"",E4096&lt;&gt;"",F4096&lt;&gt;"",G4096&lt;&gt;"",H4096&lt;&gt;"",J4096&lt;&gt;"",K4096&lt;&gt;"",M4096&lt;&gt;"",N4096&lt;&gt;"",O4096&lt;&gt;"",P4096&lt;&gt;"",Q4096&lt;&gt;"",R4096&lt;&gt;"",S4096&lt;&gt;"",T4096&lt;&gt;"",)), "Address Empty", ISBLANK(A4096), "", ISBLANK(B4096), "Room Number Empty", ISBLANK(C4096), "First Name Empty", ISBLANK(E4096), "Last Name Empty", ISBLANK(F4096), "Date of Birth Empty", ISBLANK(G4096), "NI Number Empty", ISBLANK(H4096), "Check In Date Empty", ISBLANK(J4096), "HB Claim Ref Number Empty", ISBLANK(K4096), "Referral Agency Empty", ISBLANK(M4096), "Gender Empty", ISBLANK(N4096), "Religion Empty", ISBLANK(O4096), "Ethnicity Empty", ISBLANK(P4096), "Nationality Empty", ISBLANK(Q4096), "Disability Empty", ISBLANK(R4096), "Sexual Orientation Empty", ISBLANK(S4096), "Language Empty", ISBLANK(T4096), "Risk Assessment Empty", AND(G4096&lt;&gt;"",H4096&lt;&gt;""), IF(SUMPRODUCT(($G$2:$G$5000=G4096)*($H$2:$H$5000=H4096))&gt;1,"CONFLICT: NI and Check-in Date Already in Use","Correct"), TRUE, "Correct")</f>
        <v/>
      </c>
    </row>
    <row r="4097" spans="1:22" s="14" customFormat="1" x14ac:dyDescent="0.5">
      <c r="A4097" s="10"/>
      <c r="B4097" s="11"/>
      <c r="C4097" s="10"/>
      <c r="D4097" s="10"/>
      <c r="E4097" s="10"/>
      <c r="F4097" s="12"/>
      <c r="G4097" s="10"/>
      <c r="H4097" s="12"/>
      <c r="I4097" s="12"/>
      <c r="J4097" s="13"/>
      <c r="K4097" s="10"/>
      <c r="L4097" s="15" t="str">
        <f ca="1">IF(ISBLANK(F4097), "", DATEDIF(Tenants[[#This Row],[DateOfBirth]],TODAY(),"Y"))</f>
        <v/>
      </c>
      <c r="M4097" s="10"/>
      <c r="N4097" s="10"/>
      <c r="O4097" s="10"/>
      <c r="P4097" s="10"/>
      <c r="Q4097" s="10"/>
      <c r="R4097" s="10"/>
      <c r="S4097" s="10"/>
      <c r="T4097" s="10"/>
      <c r="U4097" s="16" t="str">
        <f t="shared" si="65"/>
        <v/>
      </c>
      <c r="V4097" s="16" t="str" cm="1">
        <f t="array" ref="V4097">_xlfn.IFS(AND(ISBLANK(A4097), OR(B4097&lt;&gt;"",C4097&lt;&gt;"",E4097&lt;&gt;"",F4097&lt;&gt;"",G4097&lt;&gt;"",H4097&lt;&gt;"",J4097&lt;&gt;"",K4097&lt;&gt;"",M4097&lt;&gt;"",N4097&lt;&gt;"",O4097&lt;&gt;"",P4097&lt;&gt;"",Q4097&lt;&gt;"",R4097&lt;&gt;"",S4097&lt;&gt;"",T4097&lt;&gt;"",)), "Address Empty", ISBLANK(A4097), "", ISBLANK(B4097), "Room Number Empty", ISBLANK(C4097), "First Name Empty", ISBLANK(E4097), "Last Name Empty", ISBLANK(F4097), "Date of Birth Empty", ISBLANK(G4097), "NI Number Empty", ISBLANK(H4097), "Check In Date Empty", ISBLANK(J4097), "HB Claim Ref Number Empty", ISBLANK(K4097), "Referral Agency Empty", ISBLANK(M4097), "Gender Empty", ISBLANK(N4097), "Religion Empty", ISBLANK(O4097), "Ethnicity Empty", ISBLANK(P4097), "Nationality Empty", ISBLANK(Q4097), "Disability Empty", ISBLANK(R4097), "Sexual Orientation Empty", ISBLANK(S4097), "Language Empty", ISBLANK(T4097), "Risk Assessment Empty", AND(G4097&lt;&gt;"",H4097&lt;&gt;""), IF(SUMPRODUCT(($G$2:$G$5000=G4097)*($H$2:$H$5000=H4097))&gt;1,"CONFLICT: NI and Check-in Date Already in Use","Correct"), TRUE, "Correct")</f>
        <v/>
      </c>
    </row>
    <row r="4098" spans="1:22" s="14" customFormat="1" x14ac:dyDescent="0.5">
      <c r="A4098" s="10"/>
      <c r="B4098" s="11"/>
      <c r="C4098" s="10"/>
      <c r="D4098" s="10"/>
      <c r="E4098" s="10"/>
      <c r="F4098" s="12"/>
      <c r="G4098" s="10"/>
      <c r="H4098" s="12"/>
      <c r="I4098" s="12"/>
      <c r="J4098" s="13"/>
      <c r="K4098" s="10"/>
      <c r="L4098" s="15" t="str">
        <f ca="1">IF(ISBLANK(F4098), "", DATEDIF(Tenants[[#This Row],[DateOfBirth]],TODAY(),"Y"))</f>
        <v/>
      </c>
      <c r="M4098" s="10"/>
      <c r="N4098" s="10"/>
      <c r="O4098" s="10"/>
      <c r="P4098" s="10"/>
      <c r="Q4098" s="10"/>
      <c r="R4098" s="10"/>
      <c r="S4098" s="10"/>
      <c r="T4098" s="10"/>
      <c r="U4098" s="16" t="str">
        <f t="shared" si="65"/>
        <v/>
      </c>
      <c r="V4098" s="16" t="str" cm="1">
        <f t="array" ref="V4098">_xlfn.IFS(AND(ISBLANK(A4098), OR(B4098&lt;&gt;"",C4098&lt;&gt;"",E4098&lt;&gt;"",F4098&lt;&gt;"",G4098&lt;&gt;"",H4098&lt;&gt;"",J4098&lt;&gt;"",K4098&lt;&gt;"",M4098&lt;&gt;"",N4098&lt;&gt;"",O4098&lt;&gt;"",P4098&lt;&gt;"",Q4098&lt;&gt;"",R4098&lt;&gt;"",S4098&lt;&gt;"",T4098&lt;&gt;"",)), "Address Empty", ISBLANK(A4098), "", ISBLANK(B4098), "Room Number Empty", ISBLANK(C4098), "First Name Empty", ISBLANK(E4098), "Last Name Empty", ISBLANK(F4098), "Date of Birth Empty", ISBLANK(G4098), "NI Number Empty", ISBLANK(H4098), "Check In Date Empty", ISBLANK(J4098), "HB Claim Ref Number Empty", ISBLANK(K4098), "Referral Agency Empty", ISBLANK(M4098), "Gender Empty", ISBLANK(N4098), "Religion Empty", ISBLANK(O4098), "Ethnicity Empty", ISBLANK(P4098), "Nationality Empty", ISBLANK(Q4098), "Disability Empty", ISBLANK(R4098), "Sexual Orientation Empty", ISBLANK(S4098), "Language Empty", ISBLANK(T4098), "Risk Assessment Empty", AND(G4098&lt;&gt;"",H4098&lt;&gt;""), IF(SUMPRODUCT(($G$2:$G$5000=G4098)*($H$2:$H$5000=H4098))&gt;1,"CONFLICT: NI and Check-in Date Already in Use","Correct"), TRUE, "Correct")</f>
        <v/>
      </c>
    </row>
    <row r="4099" spans="1:22" s="14" customFormat="1" x14ac:dyDescent="0.5">
      <c r="A4099" s="10"/>
      <c r="B4099" s="11"/>
      <c r="C4099" s="10"/>
      <c r="D4099" s="10"/>
      <c r="E4099" s="10"/>
      <c r="F4099" s="12"/>
      <c r="G4099" s="10"/>
      <c r="H4099" s="12"/>
      <c r="I4099" s="12"/>
      <c r="J4099" s="13"/>
      <c r="K4099" s="10"/>
      <c r="L4099" s="15" t="str">
        <f ca="1">IF(ISBLANK(F4099), "", DATEDIF(Tenants[[#This Row],[DateOfBirth]],TODAY(),"Y"))</f>
        <v/>
      </c>
      <c r="M4099" s="10"/>
      <c r="N4099" s="10"/>
      <c r="O4099" s="10"/>
      <c r="P4099" s="10"/>
      <c r="Q4099" s="10"/>
      <c r="R4099" s="10"/>
      <c r="S4099" s="10"/>
      <c r="T4099" s="10"/>
      <c r="U4099" s="16" t="str">
        <f t="shared" si="65"/>
        <v/>
      </c>
      <c r="V4099" s="16" t="str" cm="1">
        <f t="array" ref="V4099">_xlfn.IFS(AND(ISBLANK(A4099), OR(B4099&lt;&gt;"",C4099&lt;&gt;"",E4099&lt;&gt;"",F4099&lt;&gt;"",G4099&lt;&gt;"",H4099&lt;&gt;"",J4099&lt;&gt;"",K4099&lt;&gt;"",M4099&lt;&gt;"",N4099&lt;&gt;"",O4099&lt;&gt;"",P4099&lt;&gt;"",Q4099&lt;&gt;"",R4099&lt;&gt;"",S4099&lt;&gt;"",T4099&lt;&gt;"",)), "Address Empty", ISBLANK(A4099), "", ISBLANK(B4099), "Room Number Empty", ISBLANK(C4099), "First Name Empty", ISBLANK(E4099), "Last Name Empty", ISBLANK(F4099), "Date of Birth Empty", ISBLANK(G4099), "NI Number Empty", ISBLANK(H4099), "Check In Date Empty", ISBLANK(J4099), "HB Claim Ref Number Empty", ISBLANK(K4099), "Referral Agency Empty", ISBLANK(M4099), "Gender Empty", ISBLANK(N4099), "Religion Empty", ISBLANK(O4099), "Ethnicity Empty", ISBLANK(P4099), "Nationality Empty", ISBLANK(Q4099), "Disability Empty", ISBLANK(R4099), "Sexual Orientation Empty", ISBLANK(S4099), "Language Empty", ISBLANK(T4099), "Risk Assessment Empty", AND(G4099&lt;&gt;"",H4099&lt;&gt;""), IF(SUMPRODUCT(($G$2:$G$5000=G4099)*($H$2:$H$5000=H4099))&gt;1,"CONFLICT: NI and Check-in Date Already in Use","Correct"), TRUE, "Correct")</f>
        <v/>
      </c>
    </row>
    <row r="4100" spans="1:22" s="14" customFormat="1" x14ac:dyDescent="0.5">
      <c r="A4100" s="10"/>
      <c r="B4100" s="11"/>
      <c r="C4100" s="10"/>
      <c r="D4100" s="10"/>
      <c r="E4100" s="10"/>
      <c r="F4100" s="12"/>
      <c r="G4100" s="10"/>
      <c r="H4100" s="12"/>
      <c r="I4100" s="12"/>
      <c r="J4100" s="13"/>
      <c r="K4100" s="10"/>
      <c r="L4100" s="15" t="str">
        <f ca="1">IF(ISBLANK(F4100), "", DATEDIF(Tenants[[#This Row],[DateOfBirth]],TODAY(),"Y"))</f>
        <v/>
      </c>
      <c r="M4100" s="10"/>
      <c r="N4100" s="10"/>
      <c r="O4100" s="10"/>
      <c r="P4100" s="10"/>
      <c r="Q4100" s="10"/>
      <c r="R4100" s="10"/>
      <c r="S4100" s="10"/>
      <c r="T4100" s="10"/>
      <c r="U4100" s="16" t="str">
        <f t="shared" si="65"/>
        <v/>
      </c>
      <c r="V4100" s="16" t="str" cm="1">
        <f t="array" ref="V4100">_xlfn.IFS(AND(ISBLANK(A4100), OR(B4100&lt;&gt;"",C4100&lt;&gt;"",E4100&lt;&gt;"",F4100&lt;&gt;"",G4100&lt;&gt;"",H4100&lt;&gt;"",J4100&lt;&gt;"",K4100&lt;&gt;"",M4100&lt;&gt;"",N4100&lt;&gt;"",O4100&lt;&gt;"",P4100&lt;&gt;"",Q4100&lt;&gt;"",R4100&lt;&gt;"",S4100&lt;&gt;"",T4100&lt;&gt;"",)), "Address Empty", ISBLANK(A4100), "", ISBLANK(B4100), "Room Number Empty", ISBLANK(C4100), "First Name Empty", ISBLANK(E4100), "Last Name Empty", ISBLANK(F4100), "Date of Birth Empty", ISBLANK(G4100), "NI Number Empty", ISBLANK(H4100), "Check In Date Empty", ISBLANK(J4100), "HB Claim Ref Number Empty", ISBLANK(K4100), "Referral Agency Empty", ISBLANK(M4100), "Gender Empty", ISBLANK(N4100), "Religion Empty", ISBLANK(O4100), "Ethnicity Empty", ISBLANK(P4100), "Nationality Empty", ISBLANK(Q4100), "Disability Empty", ISBLANK(R4100), "Sexual Orientation Empty", ISBLANK(S4100), "Language Empty", ISBLANK(T4100), "Risk Assessment Empty", AND(G4100&lt;&gt;"",H4100&lt;&gt;""), IF(SUMPRODUCT(($G$2:$G$5000=G4100)*($H$2:$H$5000=H4100))&gt;1,"CONFLICT: NI and Check-in Date Already in Use","Correct"), TRUE, "Correct")</f>
        <v/>
      </c>
    </row>
    <row r="4101" spans="1:22" s="14" customFormat="1" x14ac:dyDescent="0.5">
      <c r="A4101" s="10"/>
      <c r="B4101" s="11"/>
      <c r="C4101" s="10"/>
      <c r="D4101" s="10"/>
      <c r="E4101" s="10"/>
      <c r="F4101" s="12"/>
      <c r="G4101" s="10"/>
      <c r="H4101" s="12"/>
      <c r="I4101" s="12"/>
      <c r="J4101" s="13"/>
      <c r="K4101" s="10"/>
      <c r="L4101" s="15" t="str">
        <f ca="1">IF(ISBLANK(F4101), "", DATEDIF(Tenants[[#This Row],[DateOfBirth]],TODAY(),"Y"))</f>
        <v/>
      </c>
      <c r="M4101" s="10"/>
      <c r="N4101" s="10"/>
      <c r="O4101" s="10"/>
      <c r="P4101" s="10"/>
      <c r="Q4101" s="10"/>
      <c r="R4101" s="10"/>
      <c r="S4101" s="10"/>
      <c r="T4101" s="10"/>
      <c r="U4101" s="16" t="str">
        <f t="shared" si="65"/>
        <v/>
      </c>
      <c r="V4101" s="16" t="str" cm="1">
        <f t="array" ref="V4101">_xlfn.IFS(AND(ISBLANK(A4101), OR(B4101&lt;&gt;"",C4101&lt;&gt;"",E4101&lt;&gt;"",F4101&lt;&gt;"",G4101&lt;&gt;"",H4101&lt;&gt;"",J4101&lt;&gt;"",K4101&lt;&gt;"",M4101&lt;&gt;"",N4101&lt;&gt;"",O4101&lt;&gt;"",P4101&lt;&gt;"",Q4101&lt;&gt;"",R4101&lt;&gt;"",S4101&lt;&gt;"",T4101&lt;&gt;"",)), "Address Empty", ISBLANK(A4101), "", ISBLANK(B4101), "Room Number Empty", ISBLANK(C4101), "First Name Empty", ISBLANK(E4101), "Last Name Empty", ISBLANK(F4101), "Date of Birth Empty", ISBLANK(G4101), "NI Number Empty", ISBLANK(H4101), "Check In Date Empty", ISBLANK(J4101), "HB Claim Ref Number Empty", ISBLANK(K4101), "Referral Agency Empty", ISBLANK(M4101), "Gender Empty", ISBLANK(N4101), "Religion Empty", ISBLANK(O4101), "Ethnicity Empty", ISBLANK(P4101), "Nationality Empty", ISBLANK(Q4101), "Disability Empty", ISBLANK(R4101), "Sexual Orientation Empty", ISBLANK(S4101), "Language Empty", ISBLANK(T4101), "Risk Assessment Empty", AND(G4101&lt;&gt;"",H4101&lt;&gt;""), IF(SUMPRODUCT(($G$2:$G$5000=G4101)*($H$2:$H$5000=H4101))&gt;1,"CONFLICT: NI and Check-in Date Already in Use","Correct"), TRUE, "Correct")</f>
        <v/>
      </c>
    </row>
    <row r="4102" spans="1:22" s="14" customFormat="1" x14ac:dyDescent="0.5">
      <c r="A4102" s="10"/>
      <c r="B4102" s="11"/>
      <c r="C4102" s="10"/>
      <c r="D4102" s="10"/>
      <c r="E4102" s="10"/>
      <c r="F4102" s="12"/>
      <c r="G4102" s="10"/>
      <c r="H4102" s="12"/>
      <c r="I4102" s="12"/>
      <c r="J4102" s="13"/>
      <c r="K4102" s="10"/>
      <c r="L4102" s="15" t="str">
        <f ca="1">IF(ISBLANK(F4102), "", DATEDIF(Tenants[[#This Row],[DateOfBirth]],TODAY(),"Y"))</f>
        <v/>
      </c>
      <c r="M4102" s="10"/>
      <c r="N4102" s="10"/>
      <c r="O4102" s="10"/>
      <c r="P4102" s="10"/>
      <c r="Q4102" s="10"/>
      <c r="R4102" s="10"/>
      <c r="S4102" s="10"/>
      <c r="T4102" s="10"/>
      <c r="U4102" s="16" t="str">
        <f t="shared" si="65"/>
        <v/>
      </c>
      <c r="V4102" s="16" t="str" cm="1">
        <f t="array" ref="V4102">_xlfn.IFS(AND(ISBLANK(A4102), OR(B4102&lt;&gt;"",C4102&lt;&gt;"",E4102&lt;&gt;"",F4102&lt;&gt;"",G4102&lt;&gt;"",H4102&lt;&gt;"",J4102&lt;&gt;"",K4102&lt;&gt;"",M4102&lt;&gt;"",N4102&lt;&gt;"",O4102&lt;&gt;"",P4102&lt;&gt;"",Q4102&lt;&gt;"",R4102&lt;&gt;"",S4102&lt;&gt;"",T4102&lt;&gt;"",)), "Address Empty", ISBLANK(A4102), "", ISBLANK(B4102), "Room Number Empty", ISBLANK(C4102), "First Name Empty", ISBLANK(E4102), "Last Name Empty", ISBLANK(F4102), "Date of Birth Empty", ISBLANK(G4102), "NI Number Empty", ISBLANK(H4102), "Check In Date Empty", ISBLANK(J4102), "HB Claim Ref Number Empty", ISBLANK(K4102), "Referral Agency Empty", ISBLANK(M4102), "Gender Empty", ISBLANK(N4102), "Religion Empty", ISBLANK(O4102), "Ethnicity Empty", ISBLANK(P4102), "Nationality Empty", ISBLANK(Q4102), "Disability Empty", ISBLANK(R4102), "Sexual Orientation Empty", ISBLANK(S4102), "Language Empty", ISBLANK(T4102), "Risk Assessment Empty", AND(G4102&lt;&gt;"",H4102&lt;&gt;""), IF(SUMPRODUCT(($G$2:$G$5000=G4102)*($H$2:$H$5000=H4102))&gt;1,"CONFLICT: NI and Check-in Date Already in Use","Correct"), TRUE, "Correct")</f>
        <v/>
      </c>
    </row>
    <row r="4103" spans="1:22" s="14" customFormat="1" x14ac:dyDescent="0.5">
      <c r="A4103" s="10"/>
      <c r="B4103" s="11"/>
      <c r="C4103" s="10"/>
      <c r="D4103" s="10"/>
      <c r="E4103" s="10"/>
      <c r="F4103" s="12"/>
      <c r="G4103" s="10"/>
      <c r="H4103" s="12"/>
      <c r="I4103" s="12"/>
      <c r="J4103" s="13"/>
      <c r="K4103" s="10"/>
      <c r="L4103" s="15" t="str">
        <f ca="1">IF(ISBLANK(F4103), "", DATEDIF(Tenants[[#This Row],[DateOfBirth]],TODAY(),"Y"))</f>
        <v/>
      </c>
      <c r="M4103" s="10"/>
      <c r="N4103" s="10"/>
      <c r="O4103" s="10"/>
      <c r="P4103" s="10"/>
      <c r="Q4103" s="10"/>
      <c r="R4103" s="10"/>
      <c r="S4103" s="10"/>
      <c r="T4103" s="10"/>
      <c r="U4103" s="16" t="str">
        <f t="shared" si="65"/>
        <v/>
      </c>
      <c r="V4103" s="16" t="str" cm="1">
        <f t="array" ref="V4103">_xlfn.IFS(AND(ISBLANK(A4103), OR(B4103&lt;&gt;"",C4103&lt;&gt;"",E4103&lt;&gt;"",F4103&lt;&gt;"",G4103&lt;&gt;"",H4103&lt;&gt;"",J4103&lt;&gt;"",K4103&lt;&gt;"",M4103&lt;&gt;"",N4103&lt;&gt;"",O4103&lt;&gt;"",P4103&lt;&gt;"",Q4103&lt;&gt;"",R4103&lt;&gt;"",S4103&lt;&gt;"",T4103&lt;&gt;"",)), "Address Empty", ISBLANK(A4103), "", ISBLANK(B4103), "Room Number Empty", ISBLANK(C4103), "First Name Empty", ISBLANK(E4103), "Last Name Empty", ISBLANK(F4103), "Date of Birth Empty", ISBLANK(G4103), "NI Number Empty", ISBLANK(H4103), "Check In Date Empty", ISBLANK(J4103), "HB Claim Ref Number Empty", ISBLANK(K4103), "Referral Agency Empty", ISBLANK(M4103), "Gender Empty", ISBLANK(N4103), "Religion Empty", ISBLANK(O4103), "Ethnicity Empty", ISBLANK(P4103), "Nationality Empty", ISBLANK(Q4103), "Disability Empty", ISBLANK(R4103), "Sexual Orientation Empty", ISBLANK(S4103), "Language Empty", ISBLANK(T4103), "Risk Assessment Empty", AND(G4103&lt;&gt;"",H4103&lt;&gt;""), IF(SUMPRODUCT(($G$2:$G$5000=G4103)*($H$2:$H$5000=H4103))&gt;1,"CONFLICT: NI and Check-in Date Already in Use","Correct"), TRUE, "Correct")</f>
        <v/>
      </c>
    </row>
    <row r="4104" spans="1:22" s="14" customFormat="1" x14ac:dyDescent="0.5">
      <c r="A4104" s="10"/>
      <c r="B4104" s="11"/>
      <c r="C4104" s="10"/>
      <c r="D4104" s="10"/>
      <c r="E4104" s="10"/>
      <c r="F4104" s="12"/>
      <c r="G4104" s="10"/>
      <c r="H4104" s="12"/>
      <c r="I4104" s="12"/>
      <c r="J4104" s="13"/>
      <c r="K4104" s="10"/>
      <c r="L4104" s="15" t="str">
        <f ca="1">IF(ISBLANK(F4104), "", DATEDIF(Tenants[[#This Row],[DateOfBirth]],TODAY(),"Y"))</f>
        <v/>
      </c>
      <c r="M4104" s="10"/>
      <c r="N4104" s="10"/>
      <c r="O4104" s="10"/>
      <c r="P4104" s="10"/>
      <c r="Q4104" s="10"/>
      <c r="R4104" s="10"/>
      <c r="S4104" s="10"/>
      <c r="T4104" s="10"/>
      <c r="U4104" s="16" t="str">
        <f t="shared" si="65"/>
        <v/>
      </c>
      <c r="V4104" s="16" t="str" cm="1">
        <f t="array" ref="V4104">_xlfn.IFS(AND(ISBLANK(A4104), OR(B4104&lt;&gt;"",C4104&lt;&gt;"",E4104&lt;&gt;"",F4104&lt;&gt;"",G4104&lt;&gt;"",H4104&lt;&gt;"",J4104&lt;&gt;"",K4104&lt;&gt;"",M4104&lt;&gt;"",N4104&lt;&gt;"",O4104&lt;&gt;"",P4104&lt;&gt;"",Q4104&lt;&gt;"",R4104&lt;&gt;"",S4104&lt;&gt;"",T4104&lt;&gt;"",)), "Address Empty", ISBLANK(A4104), "", ISBLANK(B4104), "Room Number Empty", ISBLANK(C4104), "First Name Empty", ISBLANK(E4104), "Last Name Empty", ISBLANK(F4104), "Date of Birth Empty", ISBLANK(G4104), "NI Number Empty", ISBLANK(H4104), "Check In Date Empty", ISBLANK(J4104), "HB Claim Ref Number Empty", ISBLANK(K4104), "Referral Agency Empty", ISBLANK(M4104), "Gender Empty", ISBLANK(N4104), "Religion Empty", ISBLANK(O4104), "Ethnicity Empty", ISBLANK(P4104), "Nationality Empty", ISBLANK(Q4104), "Disability Empty", ISBLANK(R4104), "Sexual Orientation Empty", ISBLANK(S4104), "Language Empty", ISBLANK(T4104), "Risk Assessment Empty", AND(G4104&lt;&gt;"",H4104&lt;&gt;""), IF(SUMPRODUCT(($G$2:$G$5000=G4104)*($H$2:$H$5000=H4104))&gt;1,"CONFLICT: NI and Check-in Date Already in Use","Correct"), TRUE, "Correct")</f>
        <v/>
      </c>
    </row>
    <row r="4105" spans="1:22" s="14" customFormat="1" x14ac:dyDescent="0.5">
      <c r="A4105" s="10"/>
      <c r="B4105" s="11"/>
      <c r="C4105" s="10"/>
      <c r="D4105" s="10"/>
      <c r="E4105" s="10"/>
      <c r="F4105" s="12"/>
      <c r="G4105" s="10"/>
      <c r="H4105" s="12"/>
      <c r="I4105" s="12"/>
      <c r="J4105" s="13"/>
      <c r="K4105" s="10"/>
      <c r="L4105" s="15" t="str">
        <f ca="1">IF(ISBLANK(F4105), "", DATEDIF(Tenants[[#This Row],[DateOfBirth]],TODAY(),"Y"))</f>
        <v/>
      </c>
      <c r="M4105" s="10"/>
      <c r="N4105" s="10"/>
      <c r="O4105" s="10"/>
      <c r="P4105" s="10"/>
      <c r="Q4105" s="10"/>
      <c r="R4105" s="10"/>
      <c r="S4105" s="10"/>
      <c r="T4105" s="10"/>
      <c r="U4105" s="16" t="str">
        <f t="shared" si="65"/>
        <v/>
      </c>
      <c r="V4105" s="16" t="str" cm="1">
        <f t="array" ref="V4105">_xlfn.IFS(AND(ISBLANK(A4105), OR(B4105&lt;&gt;"",C4105&lt;&gt;"",E4105&lt;&gt;"",F4105&lt;&gt;"",G4105&lt;&gt;"",H4105&lt;&gt;"",J4105&lt;&gt;"",K4105&lt;&gt;"",M4105&lt;&gt;"",N4105&lt;&gt;"",O4105&lt;&gt;"",P4105&lt;&gt;"",Q4105&lt;&gt;"",R4105&lt;&gt;"",S4105&lt;&gt;"",T4105&lt;&gt;"",)), "Address Empty", ISBLANK(A4105), "", ISBLANK(B4105), "Room Number Empty", ISBLANK(C4105), "First Name Empty", ISBLANK(E4105), "Last Name Empty", ISBLANK(F4105), "Date of Birth Empty", ISBLANK(G4105), "NI Number Empty", ISBLANK(H4105), "Check In Date Empty", ISBLANK(J4105), "HB Claim Ref Number Empty", ISBLANK(K4105), "Referral Agency Empty", ISBLANK(M4105), "Gender Empty", ISBLANK(N4105), "Religion Empty", ISBLANK(O4105), "Ethnicity Empty", ISBLANK(P4105), "Nationality Empty", ISBLANK(Q4105), "Disability Empty", ISBLANK(R4105), "Sexual Orientation Empty", ISBLANK(S4105), "Language Empty", ISBLANK(T4105), "Risk Assessment Empty", AND(G4105&lt;&gt;"",H4105&lt;&gt;""), IF(SUMPRODUCT(($G$2:$G$5000=G4105)*($H$2:$H$5000=H4105))&gt;1,"CONFLICT: NI and Check-in Date Already in Use","Correct"), TRUE, "Correct")</f>
        <v/>
      </c>
    </row>
    <row r="4106" spans="1:22" s="14" customFormat="1" x14ac:dyDescent="0.5">
      <c r="A4106" s="10"/>
      <c r="B4106" s="11"/>
      <c r="C4106" s="10"/>
      <c r="D4106" s="10"/>
      <c r="E4106" s="10"/>
      <c r="F4106" s="12"/>
      <c r="G4106" s="10"/>
      <c r="H4106" s="12"/>
      <c r="I4106" s="12"/>
      <c r="J4106" s="13"/>
      <c r="K4106" s="10"/>
      <c r="L4106" s="15" t="str">
        <f ca="1">IF(ISBLANK(F4106), "", DATEDIF(Tenants[[#This Row],[DateOfBirth]],TODAY(),"Y"))</f>
        <v/>
      </c>
      <c r="M4106" s="10"/>
      <c r="N4106" s="10"/>
      <c r="O4106" s="10"/>
      <c r="P4106" s="10"/>
      <c r="Q4106" s="10"/>
      <c r="R4106" s="10"/>
      <c r="S4106" s="10"/>
      <c r="T4106" s="10"/>
      <c r="U4106" s="16" t="str">
        <f t="shared" si="65"/>
        <v/>
      </c>
      <c r="V4106" s="16" t="str" cm="1">
        <f t="array" ref="V4106">_xlfn.IFS(AND(ISBLANK(A4106), OR(B4106&lt;&gt;"",C4106&lt;&gt;"",E4106&lt;&gt;"",F4106&lt;&gt;"",G4106&lt;&gt;"",H4106&lt;&gt;"",J4106&lt;&gt;"",K4106&lt;&gt;"",M4106&lt;&gt;"",N4106&lt;&gt;"",O4106&lt;&gt;"",P4106&lt;&gt;"",Q4106&lt;&gt;"",R4106&lt;&gt;"",S4106&lt;&gt;"",T4106&lt;&gt;"",)), "Address Empty", ISBLANK(A4106), "", ISBLANK(B4106), "Room Number Empty", ISBLANK(C4106), "First Name Empty", ISBLANK(E4106), "Last Name Empty", ISBLANK(F4106), "Date of Birth Empty", ISBLANK(G4106), "NI Number Empty", ISBLANK(H4106), "Check In Date Empty", ISBLANK(J4106), "HB Claim Ref Number Empty", ISBLANK(K4106), "Referral Agency Empty", ISBLANK(M4106), "Gender Empty", ISBLANK(N4106), "Religion Empty", ISBLANK(O4106), "Ethnicity Empty", ISBLANK(P4106), "Nationality Empty", ISBLANK(Q4106), "Disability Empty", ISBLANK(R4106), "Sexual Orientation Empty", ISBLANK(S4106), "Language Empty", ISBLANK(T4106), "Risk Assessment Empty", AND(G4106&lt;&gt;"",H4106&lt;&gt;""), IF(SUMPRODUCT(($G$2:$G$5000=G4106)*($H$2:$H$5000=H4106))&gt;1,"CONFLICT: NI and Check-in Date Already in Use","Correct"), TRUE, "Correct")</f>
        <v/>
      </c>
    </row>
    <row r="4107" spans="1:22" s="14" customFormat="1" x14ac:dyDescent="0.5">
      <c r="A4107" s="10"/>
      <c r="B4107" s="11"/>
      <c r="C4107" s="10"/>
      <c r="D4107" s="10"/>
      <c r="E4107" s="10"/>
      <c r="F4107" s="12"/>
      <c r="G4107" s="10"/>
      <c r="H4107" s="12"/>
      <c r="I4107" s="12"/>
      <c r="J4107" s="13"/>
      <c r="K4107" s="10"/>
      <c r="L4107" s="15" t="str">
        <f ca="1">IF(ISBLANK(F4107), "", DATEDIF(Tenants[[#This Row],[DateOfBirth]],TODAY(),"Y"))</f>
        <v/>
      </c>
      <c r="M4107" s="10"/>
      <c r="N4107" s="10"/>
      <c r="O4107" s="10"/>
      <c r="P4107" s="10"/>
      <c r="Q4107" s="10"/>
      <c r="R4107" s="10"/>
      <c r="S4107" s="10"/>
      <c r="T4107" s="10"/>
      <c r="U4107" s="16" t="str">
        <f t="shared" si="65"/>
        <v/>
      </c>
      <c r="V4107" s="16" t="str" cm="1">
        <f t="array" ref="V4107">_xlfn.IFS(AND(ISBLANK(A4107), OR(B4107&lt;&gt;"",C4107&lt;&gt;"",E4107&lt;&gt;"",F4107&lt;&gt;"",G4107&lt;&gt;"",H4107&lt;&gt;"",J4107&lt;&gt;"",K4107&lt;&gt;"",M4107&lt;&gt;"",N4107&lt;&gt;"",O4107&lt;&gt;"",P4107&lt;&gt;"",Q4107&lt;&gt;"",R4107&lt;&gt;"",S4107&lt;&gt;"",T4107&lt;&gt;"",)), "Address Empty", ISBLANK(A4107), "", ISBLANK(B4107), "Room Number Empty", ISBLANK(C4107), "First Name Empty", ISBLANK(E4107), "Last Name Empty", ISBLANK(F4107), "Date of Birth Empty", ISBLANK(G4107), "NI Number Empty", ISBLANK(H4107), "Check In Date Empty", ISBLANK(J4107), "HB Claim Ref Number Empty", ISBLANK(K4107), "Referral Agency Empty", ISBLANK(M4107), "Gender Empty", ISBLANK(N4107), "Religion Empty", ISBLANK(O4107), "Ethnicity Empty", ISBLANK(P4107), "Nationality Empty", ISBLANK(Q4107), "Disability Empty", ISBLANK(R4107), "Sexual Orientation Empty", ISBLANK(S4107), "Language Empty", ISBLANK(T4107), "Risk Assessment Empty", AND(G4107&lt;&gt;"",H4107&lt;&gt;""), IF(SUMPRODUCT(($G$2:$G$5000=G4107)*($H$2:$H$5000=H4107))&gt;1,"CONFLICT: NI and Check-in Date Already in Use","Correct"), TRUE, "Correct")</f>
        <v/>
      </c>
    </row>
    <row r="4108" spans="1:22" s="14" customFormat="1" x14ac:dyDescent="0.5">
      <c r="A4108" s="10"/>
      <c r="B4108" s="11"/>
      <c r="C4108" s="10"/>
      <c r="D4108" s="10"/>
      <c r="E4108" s="10"/>
      <c r="F4108" s="12"/>
      <c r="G4108" s="10"/>
      <c r="H4108" s="12"/>
      <c r="I4108" s="12"/>
      <c r="J4108" s="13"/>
      <c r="K4108" s="10"/>
      <c r="L4108" s="15" t="str">
        <f ca="1">IF(ISBLANK(F4108), "", DATEDIF(Tenants[[#This Row],[DateOfBirth]],TODAY(),"Y"))</f>
        <v/>
      </c>
      <c r="M4108" s="10"/>
      <c r="N4108" s="10"/>
      <c r="O4108" s="10"/>
      <c r="P4108" s="10"/>
      <c r="Q4108" s="10"/>
      <c r="R4108" s="10"/>
      <c r="S4108" s="10"/>
      <c r="T4108" s="10"/>
      <c r="U4108" s="16" t="str">
        <f t="shared" si="65"/>
        <v/>
      </c>
      <c r="V4108" s="16" t="str" cm="1">
        <f t="array" ref="V4108">_xlfn.IFS(AND(ISBLANK(A4108), OR(B4108&lt;&gt;"",C4108&lt;&gt;"",E4108&lt;&gt;"",F4108&lt;&gt;"",G4108&lt;&gt;"",H4108&lt;&gt;"",J4108&lt;&gt;"",K4108&lt;&gt;"",M4108&lt;&gt;"",N4108&lt;&gt;"",O4108&lt;&gt;"",P4108&lt;&gt;"",Q4108&lt;&gt;"",R4108&lt;&gt;"",S4108&lt;&gt;"",T4108&lt;&gt;"",)), "Address Empty", ISBLANK(A4108), "", ISBLANK(B4108), "Room Number Empty", ISBLANK(C4108), "First Name Empty", ISBLANK(E4108), "Last Name Empty", ISBLANK(F4108), "Date of Birth Empty", ISBLANK(G4108), "NI Number Empty", ISBLANK(H4108), "Check In Date Empty", ISBLANK(J4108), "HB Claim Ref Number Empty", ISBLANK(K4108), "Referral Agency Empty", ISBLANK(M4108), "Gender Empty", ISBLANK(N4108), "Religion Empty", ISBLANK(O4108), "Ethnicity Empty", ISBLANK(P4108), "Nationality Empty", ISBLANK(Q4108), "Disability Empty", ISBLANK(R4108), "Sexual Orientation Empty", ISBLANK(S4108), "Language Empty", ISBLANK(T4108), "Risk Assessment Empty", AND(G4108&lt;&gt;"",H4108&lt;&gt;""), IF(SUMPRODUCT(($G$2:$G$5000=G4108)*($H$2:$H$5000=H4108))&gt;1,"CONFLICT: NI and Check-in Date Already in Use","Correct"), TRUE, "Correct")</f>
        <v/>
      </c>
    </row>
    <row r="4109" spans="1:22" s="14" customFormat="1" x14ac:dyDescent="0.5">
      <c r="A4109" s="10"/>
      <c r="B4109" s="11"/>
      <c r="C4109" s="10"/>
      <c r="D4109" s="10"/>
      <c r="E4109" s="10"/>
      <c r="F4109" s="12"/>
      <c r="G4109" s="10"/>
      <c r="H4109" s="12"/>
      <c r="I4109" s="12"/>
      <c r="J4109" s="13"/>
      <c r="K4109" s="10"/>
      <c r="L4109" s="15" t="str">
        <f ca="1">IF(ISBLANK(F4109), "", DATEDIF(Tenants[[#This Row],[DateOfBirth]],TODAY(),"Y"))</f>
        <v/>
      </c>
      <c r="M4109" s="10"/>
      <c r="N4109" s="10"/>
      <c r="O4109" s="10"/>
      <c r="P4109" s="10"/>
      <c r="Q4109" s="10"/>
      <c r="R4109" s="10"/>
      <c r="S4109" s="10"/>
      <c r="T4109" s="10"/>
      <c r="U4109" s="16" t="str">
        <f t="shared" si="65"/>
        <v/>
      </c>
      <c r="V4109" s="16" t="str" cm="1">
        <f t="array" ref="V4109">_xlfn.IFS(AND(ISBLANK(A4109), OR(B4109&lt;&gt;"",C4109&lt;&gt;"",E4109&lt;&gt;"",F4109&lt;&gt;"",G4109&lt;&gt;"",H4109&lt;&gt;"",J4109&lt;&gt;"",K4109&lt;&gt;"",M4109&lt;&gt;"",N4109&lt;&gt;"",O4109&lt;&gt;"",P4109&lt;&gt;"",Q4109&lt;&gt;"",R4109&lt;&gt;"",S4109&lt;&gt;"",T4109&lt;&gt;"",)), "Address Empty", ISBLANK(A4109), "", ISBLANK(B4109), "Room Number Empty", ISBLANK(C4109), "First Name Empty", ISBLANK(E4109), "Last Name Empty", ISBLANK(F4109), "Date of Birth Empty", ISBLANK(G4109), "NI Number Empty", ISBLANK(H4109), "Check In Date Empty", ISBLANK(J4109), "HB Claim Ref Number Empty", ISBLANK(K4109), "Referral Agency Empty", ISBLANK(M4109), "Gender Empty", ISBLANK(N4109), "Religion Empty", ISBLANK(O4109), "Ethnicity Empty", ISBLANK(P4109), "Nationality Empty", ISBLANK(Q4109), "Disability Empty", ISBLANK(R4109), "Sexual Orientation Empty", ISBLANK(S4109), "Language Empty", ISBLANK(T4109), "Risk Assessment Empty", AND(G4109&lt;&gt;"",H4109&lt;&gt;""), IF(SUMPRODUCT(($G$2:$G$5000=G4109)*($H$2:$H$5000=H4109))&gt;1,"CONFLICT: NI and Check-in Date Already in Use","Correct"), TRUE, "Correct")</f>
        <v/>
      </c>
    </row>
    <row r="4110" spans="1:22" s="14" customFormat="1" x14ac:dyDescent="0.5">
      <c r="A4110" s="10"/>
      <c r="B4110" s="11"/>
      <c r="C4110" s="10"/>
      <c r="D4110" s="10"/>
      <c r="E4110" s="10"/>
      <c r="F4110" s="12"/>
      <c r="G4110" s="10"/>
      <c r="H4110" s="12"/>
      <c r="I4110" s="12"/>
      <c r="J4110" s="13"/>
      <c r="K4110" s="10"/>
      <c r="L4110" s="15" t="str">
        <f ca="1">IF(ISBLANK(F4110), "", DATEDIF(Tenants[[#This Row],[DateOfBirth]],TODAY(),"Y"))</f>
        <v/>
      </c>
      <c r="M4110" s="10"/>
      <c r="N4110" s="10"/>
      <c r="O4110" s="10"/>
      <c r="P4110" s="10"/>
      <c r="Q4110" s="10"/>
      <c r="R4110" s="10"/>
      <c r="S4110" s="10"/>
      <c r="T4110" s="10"/>
      <c r="U4110" s="16" t="str">
        <f t="shared" si="65"/>
        <v/>
      </c>
      <c r="V4110" s="16" t="str" cm="1">
        <f t="array" ref="V4110">_xlfn.IFS(AND(ISBLANK(A4110), OR(B4110&lt;&gt;"",C4110&lt;&gt;"",E4110&lt;&gt;"",F4110&lt;&gt;"",G4110&lt;&gt;"",H4110&lt;&gt;"",J4110&lt;&gt;"",K4110&lt;&gt;"",M4110&lt;&gt;"",N4110&lt;&gt;"",O4110&lt;&gt;"",P4110&lt;&gt;"",Q4110&lt;&gt;"",R4110&lt;&gt;"",S4110&lt;&gt;"",T4110&lt;&gt;"",)), "Address Empty", ISBLANK(A4110), "", ISBLANK(B4110), "Room Number Empty", ISBLANK(C4110), "First Name Empty", ISBLANK(E4110), "Last Name Empty", ISBLANK(F4110), "Date of Birth Empty", ISBLANK(G4110), "NI Number Empty", ISBLANK(H4110), "Check In Date Empty", ISBLANK(J4110), "HB Claim Ref Number Empty", ISBLANK(K4110), "Referral Agency Empty", ISBLANK(M4110), "Gender Empty", ISBLANK(N4110), "Religion Empty", ISBLANK(O4110), "Ethnicity Empty", ISBLANK(P4110), "Nationality Empty", ISBLANK(Q4110), "Disability Empty", ISBLANK(R4110), "Sexual Orientation Empty", ISBLANK(S4110), "Language Empty", ISBLANK(T4110), "Risk Assessment Empty", AND(G4110&lt;&gt;"",H4110&lt;&gt;""), IF(SUMPRODUCT(($G$2:$G$5000=G4110)*($H$2:$H$5000=H4110))&gt;1,"CONFLICT: NI and Check-in Date Already in Use","Correct"), TRUE, "Correct")</f>
        <v/>
      </c>
    </row>
    <row r="4111" spans="1:22" s="14" customFormat="1" x14ac:dyDescent="0.5">
      <c r="A4111" s="10"/>
      <c r="B4111" s="11"/>
      <c r="C4111" s="10"/>
      <c r="D4111" s="10"/>
      <c r="E4111" s="10"/>
      <c r="F4111" s="12"/>
      <c r="G4111" s="10"/>
      <c r="H4111" s="12"/>
      <c r="I4111" s="12"/>
      <c r="J4111" s="13"/>
      <c r="K4111" s="10"/>
      <c r="L4111" s="15" t="str">
        <f ca="1">IF(ISBLANK(F4111), "", DATEDIF(Tenants[[#This Row],[DateOfBirth]],TODAY(),"Y"))</f>
        <v/>
      </c>
      <c r="M4111" s="10"/>
      <c r="N4111" s="10"/>
      <c r="O4111" s="10"/>
      <c r="P4111" s="10"/>
      <c r="Q4111" s="10"/>
      <c r="R4111" s="10"/>
      <c r="S4111" s="10"/>
      <c r="T4111" s="10"/>
      <c r="U4111" s="16" t="str">
        <f t="shared" si="65"/>
        <v/>
      </c>
      <c r="V4111" s="16" t="str" cm="1">
        <f t="array" ref="V4111">_xlfn.IFS(AND(ISBLANK(A4111), OR(B4111&lt;&gt;"",C4111&lt;&gt;"",E4111&lt;&gt;"",F4111&lt;&gt;"",G4111&lt;&gt;"",H4111&lt;&gt;"",J4111&lt;&gt;"",K4111&lt;&gt;"",M4111&lt;&gt;"",N4111&lt;&gt;"",O4111&lt;&gt;"",P4111&lt;&gt;"",Q4111&lt;&gt;"",R4111&lt;&gt;"",S4111&lt;&gt;"",T4111&lt;&gt;"",)), "Address Empty", ISBLANK(A4111), "", ISBLANK(B4111), "Room Number Empty", ISBLANK(C4111), "First Name Empty", ISBLANK(E4111), "Last Name Empty", ISBLANK(F4111), "Date of Birth Empty", ISBLANK(G4111), "NI Number Empty", ISBLANK(H4111), "Check In Date Empty", ISBLANK(J4111), "HB Claim Ref Number Empty", ISBLANK(K4111), "Referral Agency Empty", ISBLANK(M4111), "Gender Empty", ISBLANK(N4111), "Religion Empty", ISBLANK(O4111), "Ethnicity Empty", ISBLANK(P4111), "Nationality Empty", ISBLANK(Q4111), "Disability Empty", ISBLANK(R4111), "Sexual Orientation Empty", ISBLANK(S4111), "Language Empty", ISBLANK(T4111), "Risk Assessment Empty", AND(G4111&lt;&gt;"",H4111&lt;&gt;""), IF(SUMPRODUCT(($G$2:$G$5000=G4111)*($H$2:$H$5000=H4111))&gt;1,"CONFLICT: NI and Check-in Date Already in Use","Correct"), TRUE, "Correct")</f>
        <v/>
      </c>
    </row>
    <row r="4112" spans="1:22" s="14" customFormat="1" x14ac:dyDescent="0.5">
      <c r="A4112" s="10"/>
      <c r="B4112" s="11"/>
      <c r="C4112" s="10"/>
      <c r="D4112" s="10"/>
      <c r="E4112" s="10"/>
      <c r="F4112" s="12"/>
      <c r="G4112" s="10"/>
      <c r="H4112" s="12"/>
      <c r="I4112" s="12"/>
      <c r="J4112" s="13"/>
      <c r="K4112" s="10"/>
      <c r="L4112" s="15" t="str">
        <f ca="1">IF(ISBLANK(F4112), "", DATEDIF(Tenants[[#This Row],[DateOfBirth]],TODAY(),"Y"))</f>
        <v/>
      </c>
      <c r="M4112" s="10"/>
      <c r="N4112" s="10"/>
      <c r="O4112" s="10"/>
      <c r="P4112" s="10"/>
      <c r="Q4112" s="10"/>
      <c r="R4112" s="10"/>
      <c r="S4112" s="10"/>
      <c r="T4112" s="10"/>
      <c r="U4112" s="16" t="str">
        <f t="shared" si="65"/>
        <v/>
      </c>
      <c r="V4112" s="16" t="str" cm="1">
        <f t="array" ref="V4112">_xlfn.IFS(AND(ISBLANK(A4112), OR(B4112&lt;&gt;"",C4112&lt;&gt;"",E4112&lt;&gt;"",F4112&lt;&gt;"",G4112&lt;&gt;"",H4112&lt;&gt;"",J4112&lt;&gt;"",K4112&lt;&gt;"",M4112&lt;&gt;"",N4112&lt;&gt;"",O4112&lt;&gt;"",P4112&lt;&gt;"",Q4112&lt;&gt;"",R4112&lt;&gt;"",S4112&lt;&gt;"",T4112&lt;&gt;"",)), "Address Empty", ISBLANK(A4112), "", ISBLANK(B4112), "Room Number Empty", ISBLANK(C4112), "First Name Empty", ISBLANK(E4112), "Last Name Empty", ISBLANK(F4112), "Date of Birth Empty", ISBLANK(G4112), "NI Number Empty", ISBLANK(H4112), "Check In Date Empty", ISBLANK(J4112), "HB Claim Ref Number Empty", ISBLANK(K4112), "Referral Agency Empty", ISBLANK(M4112), "Gender Empty", ISBLANK(N4112), "Religion Empty", ISBLANK(O4112), "Ethnicity Empty", ISBLANK(P4112), "Nationality Empty", ISBLANK(Q4112), "Disability Empty", ISBLANK(R4112), "Sexual Orientation Empty", ISBLANK(S4112), "Language Empty", ISBLANK(T4112), "Risk Assessment Empty", AND(G4112&lt;&gt;"",H4112&lt;&gt;""), IF(SUMPRODUCT(($G$2:$G$5000=G4112)*($H$2:$H$5000=H4112))&gt;1,"CONFLICT: NI and Check-in Date Already in Use","Correct"), TRUE, "Correct")</f>
        <v/>
      </c>
    </row>
    <row r="4113" spans="1:22" s="14" customFormat="1" x14ac:dyDescent="0.5">
      <c r="A4113" s="10"/>
      <c r="B4113" s="11"/>
      <c r="C4113" s="10"/>
      <c r="D4113" s="10"/>
      <c r="E4113" s="10"/>
      <c r="F4113" s="12"/>
      <c r="G4113" s="10"/>
      <c r="H4113" s="12"/>
      <c r="I4113" s="12"/>
      <c r="J4113" s="13"/>
      <c r="K4113" s="10"/>
      <c r="L4113" s="15" t="str">
        <f ca="1">IF(ISBLANK(F4113), "", DATEDIF(Tenants[[#This Row],[DateOfBirth]],TODAY(),"Y"))</f>
        <v/>
      </c>
      <c r="M4113" s="10"/>
      <c r="N4113" s="10"/>
      <c r="O4113" s="10"/>
      <c r="P4113" s="10"/>
      <c r="Q4113" s="10"/>
      <c r="R4113" s="10"/>
      <c r="S4113" s="10"/>
      <c r="T4113" s="10"/>
      <c r="U4113" s="16" t="str">
        <f t="shared" si="65"/>
        <v/>
      </c>
      <c r="V4113" s="16" t="str" cm="1">
        <f t="array" ref="V4113">_xlfn.IFS(AND(ISBLANK(A4113), OR(B4113&lt;&gt;"",C4113&lt;&gt;"",E4113&lt;&gt;"",F4113&lt;&gt;"",G4113&lt;&gt;"",H4113&lt;&gt;"",J4113&lt;&gt;"",K4113&lt;&gt;"",M4113&lt;&gt;"",N4113&lt;&gt;"",O4113&lt;&gt;"",P4113&lt;&gt;"",Q4113&lt;&gt;"",R4113&lt;&gt;"",S4113&lt;&gt;"",T4113&lt;&gt;"",)), "Address Empty", ISBLANK(A4113), "", ISBLANK(B4113), "Room Number Empty", ISBLANK(C4113), "First Name Empty", ISBLANK(E4113), "Last Name Empty", ISBLANK(F4113), "Date of Birth Empty", ISBLANK(G4113), "NI Number Empty", ISBLANK(H4113), "Check In Date Empty", ISBLANK(J4113), "HB Claim Ref Number Empty", ISBLANK(K4113), "Referral Agency Empty", ISBLANK(M4113), "Gender Empty", ISBLANK(N4113), "Religion Empty", ISBLANK(O4113), "Ethnicity Empty", ISBLANK(P4113), "Nationality Empty", ISBLANK(Q4113), "Disability Empty", ISBLANK(R4113), "Sexual Orientation Empty", ISBLANK(S4113), "Language Empty", ISBLANK(T4113), "Risk Assessment Empty", AND(G4113&lt;&gt;"",H4113&lt;&gt;""), IF(SUMPRODUCT(($G$2:$G$5000=G4113)*($H$2:$H$5000=H4113))&gt;1,"CONFLICT: NI and Check-in Date Already in Use","Correct"), TRUE, "Correct")</f>
        <v/>
      </c>
    </row>
    <row r="4114" spans="1:22" s="14" customFormat="1" x14ac:dyDescent="0.5">
      <c r="A4114" s="10"/>
      <c r="B4114" s="11"/>
      <c r="C4114" s="10"/>
      <c r="D4114" s="10"/>
      <c r="E4114" s="10"/>
      <c r="F4114" s="12"/>
      <c r="G4114" s="10"/>
      <c r="H4114" s="12"/>
      <c r="I4114" s="12"/>
      <c r="J4114" s="13"/>
      <c r="K4114" s="10"/>
      <c r="L4114" s="15" t="str">
        <f ca="1">IF(ISBLANK(F4114), "", DATEDIF(Tenants[[#This Row],[DateOfBirth]],TODAY(),"Y"))</f>
        <v/>
      </c>
      <c r="M4114" s="10"/>
      <c r="N4114" s="10"/>
      <c r="O4114" s="10"/>
      <c r="P4114" s="10"/>
      <c r="Q4114" s="10"/>
      <c r="R4114" s="10"/>
      <c r="S4114" s="10"/>
      <c r="T4114" s="10"/>
      <c r="U4114" s="16" t="str">
        <f t="shared" si="65"/>
        <v/>
      </c>
      <c r="V4114" s="16" t="str" cm="1">
        <f t="array" ref="V4114">_xlfn.IFS(AND(ISBLANK(A4114), OR(B4114&lt;&gt;"",C4114&lt;&gt;"",E4114&lt;&gt;"",F4114&lt;&gt;"",G4114&lt;&gt;"",H4114&lt;&gt;"",J4114&lt;&gt;"",K4114&lt;&gt;"",M4114&lt;&gt;"",N4114&lt;&gt;"",O4114&lt;&gt;"",P4114&lt;&gt;"",Q4114&lt;&gt;"",R4114&lt;&gt;"",S4114&lt;&gt;"",T4114&lt;&gt;"",)), "Address Empty", ISBLANK(A4114), "", ISBLANK(B4114), "Room Number Empty", ISBLANK(C4114), "First Name Empty", ISBLANK(E4114), "Last Name Empty", ISBLANK(F4114), "Date of Birth Empty", ISBLANK(G4114), "NI Number Empty", ISBLANK(H4114), "Check In Date Empty", ISBLANK(J4114), "HB Claim Ref Number Empty", ISBLANK(K4114), "Referral Agency Empty", ISBLANK(M4114), "Gender Empty", ISBLANK(N4114), "Religion Empty", ISBLANK(O4114), "Ethnicity Empty", ISBLANK(P4114), "Nationality Empty", ISBLANK(Q4114), "Disability Empty", ISBLANK(R4114), "Sexual Orientation Empty", ISBLANK(S4114), "Language Empty", ISBLANK(T4114), "Risk Assessment Empty", AND(G4114&lt;&gt;"",H4114&lt;&gt;""), IF(SUMPRODUCT(($G$2:$G$5000=G4114)*($H$2:$H$5000=H4114))&gt;1,"CONFLICT: NI and Check-in Date Already in Use","Correct"), TRUE, "Correct")</f>
        <v/>
      </c>
    </row>
    <row r="4115" spans="1:22" s="14" customFormat="1" x14ac:dyDescent="0.5">
      <c r="A4115" s="10"/>
      <c r="B4115" s="11"/>
      <c r="C4115" s="10"/>
      <c r="D4115" s="10"/>
      <c r="E4115" s="10"/>
      <c r="F4115" s="12"/>
      <c r="G4115" s="10"/>
      <c r="H4115" s="12"/>
      <c r="I4115" s="12"/>
      <c r="J4115" s="13"/>
      <c r="K4115" s="10"/>
      <c r="L4115" s="15" t="str">
        <f ca="1">IF(ISBLANK(F4115), "", DATEDIF(Tenants[[#This Row],[DateOfBirth]],TODAY(),"Y"))</f>
        <v/>
      </c>
      <c r="M4115" s="10"/>
      <c r="N4115" s="10"/>
      <c r="O4115" s="10"/>
      <c r="P4115" s="10"/>
      <c r="Q4115" s="10"/>
      <c r="R4115" s="10"/>
      <c r="S4115" s="10"/>
      <c r="T4115" s="10"/>
      <c r="U4115" s="16" t="str">
        <f t="shared" si="65"/>
        <v/>
      </c>
      <c r="V4115" s="16" t="str" cm="1">
        <f t="array" ref="V4115">_xlfn.IFS(AND(ISBLANK(A4115), OR(B4115&lt;&gt;"",C4115&lt;&gt;"",E4115&lt;&gt;"",F4115&lt;&gt;"",G4115&lt;&gt;"",H4115&lt;&gt;"",J4115&lt;&gt;"",K4115&lt;&gt;"",M4115&lt;&gt;"",N4115&lt;&gt;"",O4115&lt;&gt;"",P4115&lt;&gt;"",Q4115&lt;&gt;"",R4115&lt;&gt;"",S4115&lt;&gt;"",T4115&lt;&gt;"",)), "Address Empty", ISBLANK(A4115), "", ISBLANK(B4115), "Room Number Empty", ISBLANK(C4115), "First Name Empty", ISBLANK(E4115), "Last Name Empty", ISBLANK(F4115), "Date of Birth Empty", ISBLANK(G4115), "NI Number Empty", ISBLANK(H4115), "Check In Date Empty", ISBLANK(J4115), "HB Claim Ref Number Empty", ISBLANK(K4115), "Referral Agency Empty", ISBLANK(M4115), "Gender Empty", ISBLANK(N4115), "Religion Empty", ISBLANK(O4115), "Ethnicity Empty", ISBLANK(P4115), "Nationality Empty", ISBLANK(Q4115), "Disability Empty", ISBLANK(R4115), "Sexual Orientation Empty", ISBLANK(S4115), "Language Empty", ISBLANK(T4115), "Risk Assessment Empty", AND(G4115&lt;&gt;"",H4115&lt;&gt;""), IF(SUMPRODUCT(($G$2:$G$5000=G4115)*($H$2:$H$5000=H4115))&gt;1,"CONFLICT: NI and Check-in Date Already in Use","Correct"), TRUE, "Correct")</f>
        <v/>
      </c>
    </row>
    <row r="4116" spans="1:22" s="14" customFormat="1" x14ac:dyDescent="0.5">
      <c r="A4116" s="10"/>
      <c r="B4116" s="11"/>
      <c r="C4116" s="10"/>
      <c r="D4116" s="10"/>
      <c r="E4116" s="10"/>
      <c r="F4116" s="12"/>
      <c r="G4116" s="10"/>
      <c r="H4116" s="12"/>
      <c r="I4116" s="12"/>
      <c r="J4116" s="13"/>
      <c r="K4116" s="10"/>
      <c r="L4116" s="15" t="str">
        <f ca="1">IF(ISBLANK(F4116), "", DATEDIF(Tenants[[#This Row],[DateOfBirth]],TODAY(),"Y"))</f>
        <v/>
      </c>
      <c r="M4116" s="10"/>
      <c r="N4116" s="10"/>
      <c r="O4116" s="10"/>
      <c r="P4116" s="10"/>
      <c r="Q4116" s="10"/>
      <c r="R4116" s="10"/>
      <c r="S4116" s="10"/>
      <c r="T4116" s="10"/>
      <c r="U4116" s="16" t="str">
        <f t="shared" si="65"/>
        <v/>
      </c>
      <c r="V4116" s="16" t="str" cm="1">
        <f t="array" ref="V4116">_xlfn.IFS(AND(ISBLANK(A4116), OR(B4116&lt;&gt;"",C4116&lt;&gt;"",E4116&lt;&gt;"",F4116&lt;&gt;"",G4116&lt;&gt;"",H4116&lt;&gt;"",J4116&lt;&gt;"",K4116&lt;&gt;"",M4116&lt;&gt;"",N4116&lt;&gt;"",O4116&lt;&gt;"",P4116&lt;&gt;"",Q4116&lt;&gt;"",R4116&lt;&gt;"",S4116&lt;&gt;"",T4116&lt;&gt;"",)), "Address Empty", ISBLANK(A4116), "", ISBLANK(B4116), "Room Number Empty", ISBLANK(C4116), "First Name Empty", ISBLANK(E4116), "Last Name Empty", ISBLANK(F4116), "Date of Birth Empty", ISBLANK(G4116), "NI Number Empty", ISBLANK(H4116), "Check In Date Empty", ISBLANK(J4116), "HB Claim Ref Number Empty", ISBLANK(K4116), "Referral Agency Empty", ISBLANK(M4116), "Gender Empty", ISBLANK(N4116), "Religion Empty", ISBLANK(O4116), "Ethnicity Empty", ISBLANK(P4116), "Nationality Empty", ISBLANK(Q4116), "Disability Empty", ISBLANK(R4116), "Sexual Orientation Empty", ISBLANK(S4116), "Language Empty", ISBLANK(T4116), "Risk Assessment Empty", AND(G4116&lt;&gt;"",H4116&lt;&gt;""), IF(SUMPRODUCT(($G$2:$G$5000=G4116)*($H$2:$H$5000=H4116))&gt;1,"CONFLICT: NI and Check-in Date Already in Use","Correct"), TRUE, "Correct")</f>
        <v/>
      </c>
    </row>
    <row r="4117" spans="1:22" s="14" customFormat="1" x14ac:dyDescent="0.5">
      <c r="A4117" s="10"/>
      <c r="B4117" s="11"/>
      <c r="C4117" s="10"/>
      <c r="D4117" s="10"/>
      <c r="E4117" s="10"/>
      <c r="F4117" s="12"/>
      <c r="G4117" s="10"/>
      <c r="H4117" s="12"/>
      <c r="I4117" s="12"/>
      <c r="J4117" s="13"/>
      <c r="K4117" s="10"/>
      <c r="L4117" s="15" t="str">
        <f ca="1">IF(ISBLANK(F4117), "", DATEDIF(Tenants[[#This Row],[DateOfBirth]],TODAY(),"Y"))</f>
        <v/>
      </c>
      <c r="M4117" s="10"/>
      <c r="N4117" s="10"/>
      <c r="O4117" s="10"/>
      <c r="P4117" s="10"/>
      <c r="Q4117" s="10"/>
      <c r="R4117" s="10"/>
      <c r="S4117" s="10"/>
      <c r="T4117" s="10"/>
      <c r="U4117" s="16" t="str">
        <f t="shared" si="65"/>
        <v/>
      </c>
      <c r="V4117" s="16" t="str" cm="1">
        <f t="array" ref="V4117">_xlfn.IFS(AND(ISBLANK(A4117), OR(B4117&lt;&gt;"",C4117&lt;&gt;"",E4117&lt;&gt;"",F4117&lt;&gt;"",G4117&lt;&gt;"",H4117&lt;&gt;"",J4117&lt;&gt;"",K4117&lt;&gt;"",M4117&lt;&gt;"",N4117&lt;&gt;"",O4117&lt;&gt;"",P4117&lt;&gt;"",Q4117&lt;&gt;"",R4117&lt;&gt;"",S4117&lt;&gt;"",T4117&lt;&gt;"",)), "Address Empty", ISBLANK(A4117), "", ISBLANK(B4117), "Room Number Empty", ISBLANK(C4117), "First Name Empty", ISBLANK(E4117), "Last Name Empty", ISBLANK(F4117), "Date of Birth Empty", ISBLANK(G4117), "NI Number Empty", ISBLANK(H4117), "Check In Date Empty", ISBLANK(J4117), "HB Claim Ref Number Empty", ISBLANK(K4117), "Referral Agency Empty", ISBLANK(M4117), "Gender Empty", ISBLANK(N4117), "Religion Empty", ISBLANK(O4117), "Ethnicity Empty", ISBLANK(P4117), "Nationality Empty", ISBLANK(Q4117), "Disability Empty", ISBLANK(R4117), "Sexual Orientation Empty", ISBLANK(S4117), "Language Empty", ISBLANK(T4117), "Risk Assessment Empty", AND(G4117&lt;&gt;"",H4117&lt;&gt;""), IF(SUMPRODUCT(($G$2:$G$5000=G4117)*($H$2:$H$5000=H4117))&gt;1,"CONFLICT: NI and Check-in Date Already in Use","Correct"), TRUE, "Correct")</f>
        <v/>
      </c>
    </row>
    <row r="4118" spans="1:22" s="14" customFormat="1" x14ac:dyDescent="0.5">
      <c r="A4118" s="10"/>
      <c r="B4118" s="11"/>
      <c r="C4118" s="10"/>
      <c r="D4118" s="10"/>
      <c r="E4118" s="10"/>
      <c r="F4118" s="12"/>
      <c r="G4118" s="10"/>
      <c r="H4118" s="12"/>
      <c r="I4118" s="12"/>
      <c r="J4118" s="13"/>
      <c r="K4118" s="10"/>
      <c r="L4118" s="15" t="str">
        <f ca="1">IF(ISBLANK(F4118), "", DATEDIF(Tenants[[#This Row],[DateOfBirth]],TODAY(),"Y"))</f>
        <v/>
      </c>
      <c r="M4118" s="10"/>
      <c r="N4118" s="10"/>
      <c r="O4118" s="10"/>
      <c r="P4118" s="10"/>
      <c r="Q4118" s="10"/>
      <c r="R4118" s="10"/>
      <c r="S4118" s="10"/>
      <c r="T4118" s="10"/>
      <c r="U4118" s="16" t="str">
        <f t="shared" si="65"/>
        <v/>
      </c>
      <c r="V4118" s="16" t="str" cm="1">
        <f t="array" ref="V4118">_xlfn.IFS(AND(ISBLANK(A4118), OR(B4118&lt;&gt;"",C4118&lt;&gt;"",E4118&lt;&gt;"",F4118&lt;&gt;"",G4118&lt;&gt;"",H4118&lt;&gt;"",J4118&lt;&gt;"",K4118&lt;&gt;"",M4118&lt;&gt;"",N4118&lt;&gt;"",O4118&lt;&gt;"",P4118&lt;&gt;"",Q4118&lt;&gt;"",R4118&lt;&gt;"",S4118&lt;&gt;"",T4118&lt;&gt;"",)), "Address Empty", ISBLANK(A4118), "", ISBLANK(B4118), "Room Number Empty", ISBLANK(C4118), "First Name Empty", ISBLANK(E4118), "Last Name Empty", ISBLANK(F4118), "Date of Birth Empty", ISBLANK(G4118), "NI Number Empty", ISBLANK(H4118), "Check In Date Empty", ISBLANK(J4118), "HB Claim Ref Number Empty", ISBLANK(K4118), "Referral Agency Empty", ISBLANK(M4118), "Gender Empty", ISBLANK(N4118), "Religion Empty", ISBLANK(O4118), "Ethnicity Empty", ISBLANK(P4118), "Nationality Empty", ISBLANK(Q4118), "Disability Empty", ISBLANK(R4118), "Sexual Orientation Empty", ISBLANK(S4118), "Language Empty", ISBLANK(T4118), "Risk Assessment Empty", AND(G4118&lt;&gt;"",H4118&lt;&gt;""), IF(SUMPRODUCT(($G$2:$G$5000=G4118)*($H$2:$H$5000=H4118))&gt;1,"CONFLICT: NI and Check-in Date Already in Use","Correct"), TRUE, "Correct")</f>
        <v/>
      </c>
    </row>
    <row r="4119" spans="1:22" s="14" customFormat="1" x14ac:dyDescent="0.5">
      <c r="A4119" s="10"/>
      <c r="B4119" s="11"/>
      <c r="C4119" s="10"/>
      <c r="D4119" s="10"/>
      <c r="E4119" s="10"/>
      <c r="F4119" s="12"/>
      <c r="G4119" s="10"/>
      <c r="H4119" s="12"/>
      <c r="I4119" s="12"/>
      <c r="J4119" s="13"/>
      <c r="K4119" s="10"/>
      <c r="L4119" s="15" t="str">
        <f ca="1">IF(ISBLANK(F4119), "", DATEDIF(Tenants[[#This Row],[DateOfBirth]],TODAY(),"Y"))</f>
        <v/>
      </c>
      <c r="M4119" s="10"/>
      <c r="N4119" s="10"/>
      <c r="O4119" s="10"/>
      <c r="P4119" s="10"/>
      <c r="Q4119" s="10"/>
      <c r="R4119" s="10"/>
      <c r="S4119" s="10"/>
      <c r="T4119" s="10"/>
      <c r="U4119" s="16" t="str">
        <f t="shared" si="65"/>
        <v/>
      </c>
      <c r="V4119" s="16" t="str" cm="1">
        <f t="array" ref="V4119">_xlfn.IFS(AND(ISBLANK(A4119), OR(B4119&lt;&gt;"",C4119&lt;&gt;"",E4119&lt;&gt;"",F4119&lt;&gt;"",G4119&lt;&gt;"",H4119&lt;&gt;"",J4119&lt;&gt;"",K4119&lt;&gt;"",M4119&lt;&gt;"",N4119&lt;&gt;"",O4119&lt;&gt;"",P4119&lt;&gt;"",Q4119&lt;&gt;"",R4119&lt;&gt;"",S4119&lt;&gt;"",T4119&lt;&gt;"",)), "Address Empty", ISBLANK(A4119), "", ISBLANK(B4119), "Room Number Empty", ISBLANK(C4119), "First Name Empty", ISBLANK(E4119), "Last Name Empty", ISBLANK(F4119), "Date of Birth Empty", ISBLANK(G4119), "NI Number Empty", ISBLANK(H4119), "Check In Date Empty", ISBLANK(J4119), "HB Claim Ref Number Empty", ISBLANK(K4119), "Referral Agency Empty", ISBLANK(M4119), "Gender Empty", ISBLANK(N4119), "Religion Empty", ISBLANK(O4119), "Ethnicity Empty", ISBLANK(P4119), "Nationality Empty", ISBLANK(Q4119), "Disability Empty", ISBLANK(R4119), "Sexual Orientation Empty", ISBLANK(S4119), "Language Empty", ISBLANK(T4119), "Risk Assessment Empty", AND(G4119&lt;&gt;"",H4119&lt;&gt;""), IF(SUMPRODUCT(($G$2:$G$5000=G4119)*($H$2:$H$5000=H4119))&gt;1,"CONFLICT: NI and Check-in Date Already in Use","Correct"), TRUE, "Correct")</f>
        <v/>
      </c>
    </row>
    <row r="4120" spans="1:22" s="14" customFormat="1" x14ac:dyDescent="0.5">
      <c r="A4120" s="10"/>
      <c r="B4120" s="11"/>
      <c r="C4120" s="10"/>
      <c r="D4120" s="10"/>
      <c r="E4120" s="10"/>
      <c r="F4120" s="12"/>
      <c r="G4120" s="10"/>
      <c r="H4120" s="12"/>
      <c r="I4120" s="12"/>
      <c r="J4120" s="13"/>
      <c r="K4120" s="10"/>
      <c r="L4120" s="15" t="str">
        <f ca="1">IF(ISBLANK(F4120), "", DATEDIF(Tenants[[#This Row],[DateOfBirth]],TODAY(),"Y"))</f>
        <v/>
      </c>
      <c r="M4120" s="10"/>
      <c r="N4120" s="10"/>
      <c r="O4120" s="10"/>
      <c r="P4120" s="10"/>
      <c r="Q4120" s="10"/>
      <c r="R4120" s="10"/>
      <c r="S4120" s="10"/>
      <c r="T4120" s="10"/>
      <c r="U4120" s="16" t="str">
        <f t="shared" si="65"/>
        <v/>
      </c>
      <c r="V4120" s="16" t="str" cm="1">
        <f t="array" ref="V4120">_xlfn.IFS(AND(ISBLANK(A4120), OR(B4120&lt;&gt;"",C4120&lt;&gt;"",E4120&lt;&gt;"",F4120&lt;&gt;"",G4120&lt;&gt;"",H4120&lt;&gt;"",J4120&lt;&gt;"",K4120&lt;&gt;"",M4120&lt;&gt;"",N4120&lt;&gt;"",O4120&lt;&gt;"",P4120&lt;&gt;"",Q4120&lt;&gt;"",R4120&lt;&gt;"",S4120&lt;&gt;"",T4120&lt;&gt;"",)), "Address Empty", ISBLANK(A4120), "", ISBLANK(B4120), "Room Number Empty", ISBLANK(C4120), "First Name Empty", ISBLANK(E4120), "Last Name Empty", ISBLANK(F4120), "Date of Birth Empty", ISBLANK(G4120), "NI Number Empty", ISBLANK(H4120), "Check In Date Empty", ISBLANK(J4120), "HB Claim Ref Number Empty", ISBLANK(K4120), "Referral Agency Empty", ISBLANK(M4120), "Gender Empty", ISBLANK(N4120), "Religion Empty", ISBLANK(O4120), "Ethnicity Empty", ISBLANK(P4120), "Nationality Empty", ISBLANK(Q4120), "Disability Empty", ISBLANK(R4120), "Sexual Orientation Empty", ISBLANK(S4120), "Language Empty", ISBLANK(T4120), "Risk Assessment Empty", AND(G4120&lt;&gt;"",H4120&lt;&gt;""), IF(SUMPRODUCT(($G$2:$G$5000=G4120)*($H$2:$H$5000=H4120))&gt;1,"CONFLICT: NI and Check-in Date Already in Use","Correct"), TRUE, "Correct")</f>
        <v/>
      </c>
    </row>
    <row r="4121" spans="1:22" s="14" customFormat="1" x14ac:dyDescent="0.5">
      <c r="A4121" s="10"/>
      <c r="B4121" s="11"/>
      <c r="C4121" s="10"/>
      <c r="D4121" s="10"/>
      <c r="E4121" s="10"/>
      <c r="F4121" s="12"/>
      <c r="G4121" s="10"/>
      <c r="H4121" s="12"/>
      <c r="I4121" s="12"/>
      <c r="J4121" s="13"/>
      <c r="K4121" s="10"/>
      <c r="L4121" s="15" t="str">
        <f ca="1">IF(ISBLANK(F4121), "", DATEDIF(Tenants[[#This Row],[DateOfBirth]],TODAY(),"Y"))</f>
        <v/>
      </c>
      <c r="M4121" s="10"/>
      <c r="N4121" s="10"/>
      <c r="O4121" s="10"/>
      <c r="P4121" s="10"/>
      <c r="Q4121" s="10"/>
      <c r="R4121" s="10"/>
      <c r="S4121" s="10"/>
      <c r="T4121" s="10"/>
      <c r="U4121" s="16" t="str">
        <f t="shared" si="65"/>
        <v/>
      </c>
      <c r="V4121" s="16" t="str" cm="1">
        <f t="array" ref="V4121">_xlfn.IFS(AND(ISBLANK(A4121), OR(B4121&lt;&gt;"",C4121&lt;&gt;"",E4121&lt;&gt;"",F4121&lt;&gt;"",G4121&lt;&gt;"",H4121&lt;&gt;"",J4121&lt;&gt;"",K4121&lt;&gt;"",M4121&lt;&gt;"",N4121&lt;&gt;"",O4121&lt;&gt;"",P4121&lt;&gt;"",Q4121&lt;&gt;"",R4121&lt;&gt;"",S4121&lt;&gt;"",T4121&lt;&gt;"",)), "Address Empty", ISBLANK(A4121), "", ISBLANK(B4121), "Room Number Empty", ISBLANK(C4121), "First Name Empty", ISBLANK(E4121), "Last Name Empty", ISBLANK(F4121), "Date of Birth Empty", ISBLANK(G4121), "NI Number Empty", ISBLANK(H4121), "Check In Date Empty", ISBLANK(J4121), "HB Claim Ref Number Empty", ISBLANK(K4121), "Referral Agency Empty", ISBLANK(M4121), "Gender Empty", ISBLANK(N4121), "Religion Empty", ISBLANK(O4121), "Ethnicity Empty", ISBLANK(P4121), "Nationality Empty", ISBLANK(Q4121), "Disability Empty", ISBLANK(R4121), "Sexual Orientation Empty", ISBLANK(S4121), "Language Empty", ISBLANK(T4121), "Risk Assessment Empty", AND(G4121&lt;&gt;"",H4121&lt;&gt;""), IF(SUMPRODUCT(($G$2:$G$5000=G4121)*($H$2:$H$5000=H4121))&gt;1,"CONFLICT: NI and Check-in Date Already in Use","Correct"), TRUE, "Correct")</f>
        <v/>
      </c>
    </row>
    <row r="4122" spans="1:22" s="14" customFormat="1" x14ac:dyDescent="0.5">
      <c r="A4122" s="10"/>
      <c r="B4122" s="11"/>
      <c r="C4122" s="10"/>
      <c r="D4122" s="10"/>
      <c r="E4122" s="10"/>
      <c r="F4122" s="12"/>
      <c r="G4122" s="10"/>
      <c r="H4122" s="12"/>
      <c r="I4122" s="12"/>
      <c r="J4122" s="13"/>
      <c r="K4122" s="10"/>
      <c r="L4122" s="15" t="str">
        <f ca="1">IF(ISBLANK(F4122), "", DATEDIF(Tenants[[#This Row],[DateOfBirth]],TODAY(),"Y"))</f>
        <v/>
      </c>
      <c r="M4122" s="10"/>
      <c r="N4122" s="10"/>
      <c r="O4122" s="10"/>
      <c r="P4122" s="10"/>
      <c r="Q4122" s="10"/>
      <c r="R4122" s="10"/>
      <c r="S4122" s="10"/>
      <c r="T4122" s="10"/>
      <c r="U4122" s="16" t="str">
        <f t="shared" si="65"/>
        <v/>
      </c>
      <c r="V4122" s="16" t="str" cm="1">
        <f t="array" ref="V4122">_xlfn.IFS(AND(ISBLANK(A4122), OR(B4122&lt;&gt;"",C4122&lt;&gt;"",E4122&lt;&gt;"",F4122&lt;&gt;"",G4122&lt;&gt;"",H4122&lt;&gt;"",J4122&lt;&gt;"",K4122&lt;&gt;"",M4122&lt;&gt;"",N4122&lt;&gt;"",O4122&lt;&gt;"",P4122&lt;&gt;"",Q4122&lt;&gt;"",R4122&lt;&gt;"",S4122&lt;&gt;"",T4122&lt;&gt;"",)), "Address Empty", ISBLANK(A4122), "", ISBLANK(B4122), "Room Number Empty", ISBLANK(C4122), "First Name Empty", ISBLANK(E4122), "Last Name Empty", ISBLANK(F4122), "Date of Birth Empty", ISBLANK(G4122), "NI Number Empty", ISBLANK(H4122), "Check In Date Empty", ISBLANK(J4122), "HB Claim Ref Number Empty", ISBLANK(K4122), "Referral Agency Empty", ISBLANK(M4122), "Gender Empty", ISBLANK(N4122), "Religion Empty", ISBLANK(O4122), "Ethnicity Empty", ISBLANK(P4122), "Nationality Empty", ISBLANK(Q4122), "Disability Empty", ISBLANK(R4122), "Sexual Orientation Empty", ISBLANK(S4122), "Language Empty", ISBLANK(T4122), "Risk Assessment Empty", AND(G4122&lt;&gt;"",H4122&lt;&gt;""), IF(SUMPRODUCT(($G$2:$G$5000=G4122)*($H$2:$H$5000=H4122))&gt;1,"CONFLICT: NI and Check-in Date Already in Use","Correct"), TRUE, "Correct")</f>
        <v/>
      </c>
    </row>
    <row r="4123" spans="1:22" s="14" customFormat="1" x14ac:dyDescent="0.5">
      <c r="A4123" s="10"/>
      <c r="B4123" s="11"/>
      <c r="C4123" s="10"/>
      <c r="D4123" s="10"/>
      <c r="E4123" s="10"/>
      <c r="F4123" s="12"/>
      <c r="G4123" s="10"/>
      <c r="H4123" s="12"/>
      <c r="I4123" s="12"/>
      <c r="J4123" s="13"/>
      <c r="K4123" s="10"/>
      <c r="L4123" s="15" t="str">
        <f ca="1">IF(ISBLANK(F4123), "", DATEDIF(Tenants[[#This Row],[DateOfBirth]],TODAY(),"Y"))</f>
        <v/>
      </c>
      <c r="M4123" s="10"/>
      <c r="N4123" s="10"/>
      <c r="O4123" s="10"/>
      <c r="P4123" s="10"/>
      <c r="Q4123" s="10"/>
      <c r="R4123" s="10"/>
      <c r="S4123" s="10"/>
      <c r="T4123" s="10"/>
      <c r="U4123" s="16" t="str">
        <f t="shared" si="65"/>
        <v/>
      </c>
      <c r="V4123" s="16" t="str" cm="1">
        <f t="array" ref="V4123">_xlfn.IFS(AND(ISBLANK(A4123), OR(B4123&lt;&gt;"",C4123&lt;&gt;"",E4123&lt;&gt;"",F4123&lt;&gt;"",G4123&lt;&gt;"",H4123&lt;&gt;"",J4123&lt;&gt;"",K4123&lt;&gt;"",M4123&lt;&gt;"",N4123&lt;&gt;"",O4123&lt;&gt;"",P4123&lt;&gt;"",Q4123&lt;&gt;"",R4123&lt;&gt;"",S4123&lt;&gt;"",T4123&lt;&gt;"",)), "Address Empty", ISBLANK(A4123), "", ISBLANK(B4123), "Room Number Empty", ISBLANK(C4123), "First Name Empty", ISBLANK(E4123), "Last Name Empty", ISBLANK(F4123), "Date of Birth Empty", ISBLANK(G4123), "NI Number Empty", ISBLANK(H4123), "Check In Date Empty", ISBLANK(J4123), "HB Claim Ref Number Empty", ISBLANK(K4123), "Referral Agency Empty", ISBLANK(M4123), "Gender Empty", ISBLANK(N4123), "Religion Empty", ISBLANK(O4123), "Ethnicity Empty", ISBLANK(P4123), "Nationality Empty", ISBLANK(Q4123), "Disability Empty", ISBLANK(R4123), "Sexual Orientation Empty", ISBLANK(S4123), "Language Empty", ISBLANK(T4123), "Risk Assessment Empty", AND(G4123&lt;&gt;"",H4123&lt;&gt;""), IF(SUMPRODUCT(($G$2:$G$5000=G4123)*($H$2:$H$5000=H4123))&gt;1,"CONFLICT: NI and Check-in Date Already in Use","Correct"), TRUE, "Correct")</f>
        <v/>
      </c>
    </row>
    <row r="4124" spans="1:22" s="14" customFormat="1" x14ac:dyDescent="0.5">
      <c r="A4124" s="10"/>
      <c r="B4124" s="11"/>
      <c r="C4124" s="10"/>
      <c r="D4124" s="10"/>
      <c r="E4124" s="10"/>
      <c r="F4124" s="12"/>
      <c r="G4124" s="10"/>
      <c r="H4124" s="12"/>
      <c r="I4124" s="12"/>
      <c r="J4124" s="13"/>
      <c r="K4124" s="10"/>
      <c r="L4124" s="15" t="str">
        <f ca="1">IF(ISBLANK(F4124), "", DATEDIF(Tenants[[#This Row],[DateOfBirth]],TODAY(),"Y"))</f>
        <v/>
      </c>
      <c r="M4124" s="10"/>
      <c r="N4124" s="10"/>
      <c r="O4124" s="10"/>
      <c r="P4124" s="10"/>
      <c r="Q4124" s="10"/>
      <c r="R4124" s="10"/>
      <c r="S4124" s="10"/>
      <c r="T4124" s="10"/>
      <c r="U4124" s="16" t="str">
        <f t="shared" si="65"/>
        <v/>
      </c>
      <c r="V4124" s="16" t="str" cm="1">
        <f t="array" ref="V4124">_xlfn.IFS(AND(ISBLANK(A4124), OR(B4124&lt;&gt;"",C4124&lt;&gt;"",E4124&lt;&gt;"",F4124&lt;&gt;"",G4124&lt;&gt;"",H4124&lt;&gt;"",J4124&lt;&gt;"",K4124&lt;&gt;"",M4124&lt;&gt;"",N4124&lt;&gt;"",O4124&lt;&gt;"",P4124&lt;&gt;"",Q4124&lt;&gt;"",R4124&lt;&gt;"",S4124&lt;&gt;"",T4124&lt;&gt;"",)), "Address Empty", ISBLANK(A4124), "", ISBLANK(B4124), "Room Number Empty", ISBLANK(C4124), "First Name Empty", ISBLANK(E4124), "Last Name Empty", ISBLANK(F4124), "Date of Birth Empty", ISBLANK(G4124), "NI Number Empty", ISBLANK(H4124), "Check In Date Empty", ISBLANK(J4124), "HB Claim Ref Number Empty", ISBLANK(K4124), "Referral Agency Empty", ISBLANK(M4124), "Gender Empty", ISBLANK(N4124), "Religion Empty", ISBLANK(O4124), "Ethnicity Empty", ISBLANK(P4124), "Nationality Empty", ISBLANK(Q4124), "Disability Empty", ISBLANK(R4124), "Sexual Orientation Empty", ISBLANK(S4124), "Language Empty", ISBLANK(T4124), "Risk Assessment Empty", AND(G4124&lt;&gt;"",H4124&lt;&gt;""), IF(SUMPRODUCT(($G$2:$G$5000=G4124)*($H$2:$H$5000=H4124))&gt;1,"CONFLICT: NI and Check-in Date Already in Use","Correct"), TRUE, "Correct")</f>
        <v/>
      </c>
    </row>
    <row r="4125" spans="1:22" s="14" customFormat="1" x14ac:dyDescent="0.5">
      <c r="A4125" s="10"/>
      <c r="B4125" s="11"/>
      <c r="C4125" s="10"/>
      <c r="D4125" s="10"/>
      <c r="E4125" s="10"/>
      <c r="F4125" s="12"/>
      <c r="G4125" s="10"/>
      <c r="H4125" s="12"/>
      <c r="I4125" s="12"/>
      <c r="J4125" s="13"/>
      <c r="K4125" s="10"/>
      <c r="L4125" s="15" t="str">
        <f ca="1">IF(ISBLANK(F4125), "", DATEDIF(Tenants[[#This Row],[DateOfBirth]],TODAY(),"Y"))</f>
        <v/>
      </c>
      <c r="M4125" s="10"/>
      <c r="N4125" s="10"/>
      <c r="O4125" s="10"/>
      <c r="P4125" s="10"/>
      <c r="Q4125" s="10"/>
      <c r="R4125" s="10"/>
      <c r="S4125" s="10"/>
      <c r="T4125" s="10"/>
      <c r="U4125" s="16" t="str">
        <f t="shared" si="65"/>
        <v/>
      </c>
      <c r="V4125" s="16" t="str" cm="1">
        <f t="array" ref="V4125">_xlfn.IFS(AND(ISBLANK(A4125), OR(B4125&lt;&gt;"",C4125&lt;&gt;"",E4125&lt;&gt;"",F4125&lt;&gt;"",G4125&lt;&gt;"",H4125&lt;&gt;"",J4125&lt;&gt;"",K4125&lt;&gt;"",M4125&lt;&gt;"",N4125&lt;&gt;"",O4125&lt;&gt;"",P4125&lt;&gt;"",Q4125&lt;&gt;"",R4125&lt;&gt;"",S4125&lt;&gt;"",T4125&lt;&gt;"",)), "Address Empty", ISBLANK(A4125), "", ISBLANK(B4125), "Room Number Empty", ISBLANK(C4125), "First Name Empty", ISBLANK(E4125), "Last Name Empty", ISBLANK(F4125), "Date of Birth Empty", ISBLANK(G4125), "NI Number Empty", ISBLANK(H4125), "Check In Date Empty", ISBLANK(J4125), "HB Claim Ref Number Empty", ISBLANK(K4125), "Referral Agency Empty", ISBLANK(M4125), "Gender Empty", ISBLANK(N4125), "Religion Empty", ISBLANK(O4125), "Ethnicity Empty", ISBLANK(P4125), "Nationality Empty", ISBLANK(Q4125), "Disability Empty", ISBLANK(R4125), "Sexual Orientation Empty", ISBLANK(S4125), "Language Empty", ISBLANK(T4125), "Risk Assessment Empty", AND(G4125&lt;&gt;"",H4125&lt;&gt;""), IF(SUMPRODUCT(($G$2:$G$5000=G4125)*($H$2:$H$5000=H4125))&gt;1,"CONFLICT: NI and Check-in Date Already in Use","Correct"), TRUE, "Correct")</f>
        <v/>
      </c>
    </row>
    <row r="4126" spans="1:22" s="14" customFormat="1" x14ac:dyDescent="0.5">
      <c r="A4126" s="10"/>
      <c r="B4126" s="11"/>
      <c r="C4126" s="10"/>
      <c r="D4126" s="10"/>
      <c r="E4126" s="10"/>
      <c r="F4126" s="12"/>
      <c r="G4126" s="10"/>
      <c r="H4126" s="12"/>
      <c r="I4126" s="12"/>
      <c r="J4126" s="13"/>
      <c r="K4126" s="10"/>
      <c r="L4126" s="15" t="str">
        <f ca="1">IF(ISBLANK(F4126), "", DATEDIF(Tenants[[#This Row],[DateOfBirth]],TODAY(),"Y"))</f>
        <v/>
      </c>
      <c r="M4126" s="10"/>
      <c r="N4126" s="10"/>
      <c r="O4126" s="10"/>
      <c r="P4126" s="10"/>
      <c r="Q4126" s="10"/>
      <c r="R4126" s="10"/>
      <c r="S4126" s="10"/>
      <c r="T4126" s="10"/>
      <c r="U4126" s="16" t="str">
        <f t="shared" si="65"/>
        <v/>
      </c>
      <c r="V4126" s="16" t="str" cm="1">
        <f t="array" ref="V4126">_xlfn.IFS(AND(ISBLANK(A4126), OR(B4126&lt;&gt;"",C4126&lt;&gt;"",E4126&lt;&gt;"",F4126&lt;&gt;"",G4126&lt;&gt;"",H4126&lt;&gt;"",J4126&lt;&gt;"",K4126&lt;&gt;"",M4126&lt;&gt;"",N4126&lt;&gt;"",O4126&lt;&gt;"",P4126&lt;&gt;"",Q4126&lt;&gt;"",R4126&lt;&gt;"",S4126&lt;&gt;"",T4126&lt;&gt;"",)), "Address Empty", ISBLANK(A4126), "", ISBLANK(B4126), "Room Number Empty", ISBLANK(C4126), "First Name Empty", ISBLANK(E4126), "Last Name Empty", ISBLANK(F4126), "Date of Birth Empty", ISBLANK(G4126), "NI Number Empty", ISBLANK(H4126), "Check In Date Empty", ISBLANK(J4126), "HB Claim Ref Number Empty", ISBLANK(K4126), "Referral Agency Empty", ISBLANK(M4126), "Gender Empty", ISBLANK(N4126), "Religion Empty", ISBLANK(O4126), "Ethnicity Empty", ISBLANK(P4126), "Nationality Empty", ISBLANK(Q4126), "Disability Empty", ISBLANK(R4126), "Sexual Orientation Empty", ISBLANK(S4126), "Language Empty", ISBLANK(T4126), "Risk Assessment Empty", AND(G4126&lt;&gt;"",H4126&lt;&gt;""), IF(SUMPRODUCT(($G$2:$G$5000=G4126)*($H$2:$H$5000=H4126))&gt;1,"CONFLICT: NI and Check-in Date Already in Use","Correct"), TRUE, "Correct")</f>
        <v/>
      </c>
    </row>
    <row r="4127" spans="1:22" s="14" customFormat="1" x14ac:dyDescent="0.5">
      <c r="A4127" s="10"/>
      <c r="B4127" s="11"/>
      <c r="C4127" s="10"/>
      <c r="D4127" s="10"/>
      <c r="E4127" s="10"/>
      <c r="F4127" s="12"/>
      <c r="G4127" s="10"/>
      <c r="H4127" s="12"/>
      <c r="I4127" s="12"/>
      <c r="J4127" s="13"/>
      <c r="K4127" s="10"/>
      <c r="L4127" s="15" t="str">
        <f ca="1">IF(ISBLANK(F4127), "", DATEDIF(Tenants[[#This Row],[DateOfBirth]],TODAY(),"Y"))</f>
        <v/>
      </c>
      <c r="M4127" s="10"/>
      <c r="N4127" s="10"/>
      <c r="O4127" s="10"/>
      <c r="P4127" s="10"/>
      <c r="Q4127" s="10"/>
      <c r="R4127" s="10"/>
      <c r="S4127" s="10"/>
      <c r="T4127" s="10"/>
      <c r="U4127" s="16" t="str">
        <f t="shared" si="65"/>
        <v/>
      </c>
      <c r="V4127" s="16" t="str" cm="1">
        <f t="array" ref="V4127">_xlfn.IFS(AND(ISBLANK(A4127), OR(B4127&lt;&gt;"",C4127&lt;&gt;"",E4127&lt;&gt;"",F4127&lt;&gt;"",G4127&lt;&gt;"",H4127&lt;&gt;"",J4127&lt;&gt;"",K4127&lt;&gt;"",M4127&lt;&gt;"",N4127&lt;&gt;"",O4127&lt;&gt;"",P4127&lt;&gt;"",Q4127&lt;&gt;"",R4127&lt;&gt;"",S4127&lt;&gt;"",T4127&lt;&gt;"",)), "Address Empty", ISBLANK(A4127), "", ISBLANK(B4127), "Room Number Empty", ISBLANK(C4127), "First Name Empty", ISBLANK(E4127), "Last Name Empty", ISBLANK(F4127), "Date of Birth Empty", ISBLANK(G4127), "NI Number Empty", ISBLANK(H4127), "Check In Date Empty", ISBLANK(J4127), "HB Claim Ref Number Empty", ISBLANK(K4127), "Referral Agency Empty", ISBLANK(M4127), "Gender Empty", ISBLANK(N4127), "Religion Empty", ISBLANK(O4127), "Ethnicity Empty", ISBLANK(P4127), "Nationality Empty", ISBLANK(Q4127), "Disability Empty", ISBLANK(R4127), "Sexual Orientation Empty", ISBLANK(S4127), "Language Empty", ISBLANK(T4127), "Risk Assessment Empty", AND(G4127&lt;&gt;"",H4127&lt;&gt;""), IF(SUMPRODUCT(($G$2:$G$5000=G4127)*($H$2:$H$5000=H4127))&gt;1,"CONFLICT: NI and Check-in Date Already in Use","Correct"), TRUE, "Correct")</f>
        <v/>
      </c>
    </row>
    <row r="4128" spans="1:22" s="14" customFormat="1" x14ac:dyDescent="0.5">
      <c r="A4128" s="10"/>
      <c r="B4128" s="11"/>
      <c r="C4128" s="10"/>
      <c r="D4128" s="10"/>
      <c r="E4128" s="10"/>
      <c r="F4128" s="12"/>
      <c r="G4128" s="10"/>
      <c r="H4128" s="12"/>
      <c r="I4128" s="12"/>
      <c r="J4128" s="13"/>
      <c r="K4128" s="10"/>
      <c r="L4128" s="15" t="str">
        <f ca="1">IF(ISBLANK(F4128), "", DATEDIF(Tenants[[#This Row],[DateOfBirth]],TODAY(),"Y"))</f>
        <v/>
      </c>
      <c r="M4128" s="10"/>
      <c r="N4128" s="10"/>
      <c r="O4128" s="10"/>
      <c r="P4128" s="10"/>
      <c r="Q4128" s="10"/>
      <c r="R4128" s="10"/>
      <c r="S4128" s="10"/>
      <c r="T4128" s="10"/>
      <c r="U4128" s="16" t="str">
        <f t="shared" si="65"/>
        <v/>
      </c>
      <c r="V4128" s="16" t="str" cm="1">
        <f t="array" ref="V4128">_xlfn.IFS(AND(ISBLANK(A4128), OR(B4128&lt;&gt;"",C4128&lt;&gt;"",E4128&lt;&gt;"",F4128&lt;&gt;"",G4128&lt;&gt;"",H4128&lt;&gt;"",J4128&lt;&gt;"",K4128&lt;&gt;"",M4128&lt;&gt;"",N4128&lt;&gt;"",O4128&lt;&gt;"",P4128&lt;&gt;"",Q4128&lt;&gt;"",R4128&lt;&gt;"",S4128&lt;&gt;"",T4128&lt;&gt;"",)), "Address Empty", ISBLANK(A4128), "", ISBLANK(B4128), "Room Number Empty", ISBLANK(C4128), "First Name Empty", ISBLANK(E4128), "Last Name Empty", ISBLANK(F4128), "Date of Birth Empty", ISBLANK(G4128), "NI Number Empty", ISBLANK(H4128), "Check In Date Empty", ISBLANK(J4128), "HB Claim Ref Number Empty", ISBLANK(K4128), "Referral Agency Empty", ISBLANK(M4128), "Gender Empty", ISBLANK(N4128), "Religion Empty", ISBLANK(O4128), "Ethnicity Empty", ISBLANK(P4128), "Nationality Empty", ISBLANK(Q4128), "Disability Empty", ISBLANK(R4128), "Sexual Orientation Empty", ISBLANK(S4128), "Language Empty", ISBLANK(T4128), "Risk Assessment Empty", AND(G4128&lt;&gt;"",H4128&lt;&gt;""), IF(SUMPRODUCT(($G$2:$G$5000=G4128)*($H$2:$H$5000=H4128))&gt;1,"CONFLICT: NI and Check-in Date Already in Use","Correct"), TRUE, "Correct")</f>
        <v/>
      </c>
    </row>
    <row r="4129" spans="1:22" s="14" customFormat="1" x14ac:dyDescent="0.5">
      <c r="A4129" s="10"/>
      <c r="B4129" s="11"/>
      <c r="C4129" s="10"/>
      <c r="D4129" s="10"/>
      <c r="E4129" s="10"/>
      <c r="F4129" s="12"/>
      <c r="G4129" s="10"/>
      <c r="H4129" s="12"/>
      <c r="I4129" s="12"/>
      <c r="J4129" s="13"/>
      <c r="K4129" s="10"/>
      <c r="L4129" s="15" t="str">
        <f ca="1">IF(ISBLANK(F4129), "", DATEDIF(Tenants[[#This Row],[DateOfBirth]],TODAY(),"Y"))</f>
        <v/>
      </c>
      <c r="M4129" s="10"/>
      <c r="N4129" s="10"/>
      <c r="O4129" s="10"/>
      <c r="P4129" s="10"/>
      <c r="Q4129" s="10"/>
      <c r="R4129" s="10"/>
      <c r="S4129" s="10"/>
      <c r="T4129" s="10"/>
      <c r="U4129" s="16" t="str">
        <f t="shared" si="65"/>
        <v/>
      </c>
      <c r="V4129" s="16" t="str" cm="1">
        <f t="array" ref="V4129">_xlfn.IFS(AND(ISBLANK(A4129), OR(B4129&lt;&gt;"",C4129&lt;&gt;"",E4129&lt;&gt;"",F4129&lt;&gt;"",G4129&lt;&gt;"",H4129&lt;&gt;"",J4129&lt;&gt;"",K4129&lt;&gt;"",M4129&lt;&gt;"",N4129&lt;&gt;"",O4129&lt;&gt;"",P4129&lt;&gt;"",Q4129&lt;&gt;"",R4129&lt;&gt;"",S4129&lt;&gt;"",T4129&lt;&gt;"",)), "Address Empty", ISBLANK(A4129), "", ISBLANK(B4129), "Room Number Empty", ISBLANK(C4129), "First Name Empty", ISBLANK(E4129), "Last Name Empty", ISBLANK(F4129), "Date of Birth Empty", ISBLANK(G4129), "NI Number Empty", ISBLANK(H4129), "Check In Date Empty", ISBLANK(J4129), "HB Claim Ref Number Empty", ISBLANK(K4129), "Referral Agency Empty", ISBLANK(M4129), "Gender Empty", ISBLANK(N4129), "Religion Empty", ISBLANK(O4129), "Ethnicity Empty", ISBLANK(P4129), "Nationality Empty", ISBLANK(Q4129), "Disability Empty", ISBLANK(R4129), "Sexual Orientation Empty", ISBLANK(S4129), "Language Empty", ISBLANK(T4129), "Risk Assessment Empty", AND(G4129&lt;&gt;"",H4129&lt;&gt;""), IF(SUMPRODUCT(($G$2:$G$5000=G4129)*($H$2:$H$5000=H4129))&gt;1,"CONFLICT: NI and Check-in Date Already in Use","Correct"), TRUE, "Correct")</f>
        <v/>
      </c>
    </row>
    <row r="4130" spans="1:22" s="14" customFormat="1" x14ac:dyDescent="0.5">
      <c r="A4130" s="10"/>
      <c r="B4130" s="11"/>
      <c r="C4130" s="10"/>
      <c r="D4130" s="10"/>
      <c r="E4130" s="10"/>
      <c r="F4130" s="12"/>
      <c r="G4130" s="10"/>
      <c r="H4130" s="12"/>
      <c r="I4130" s="12"/>
      <c r="J4130" s="13"/>
      <c r="K4130" s="10"/>
      <c r="L4130" s="15" t="str">
        <f ca="1">IF(ISBLANK(F4130), "", DATEDIF(Tenants[[#This Row],[DateOfBirth]],TODAY(),"Y"))</f>
        <v/>
      </c>
      <c r="M4130" s="10"/>
      <c r="N4130" s="10"/>
      <c r="O4130" s="10"/>
      <c r="P4130" s="10"/>
      <c r="Q4130" s="10"/>
      <c r="R4130" s="10"/>
      <c r="S4130" s="10"/>
      <c r="T4130" s="10"/>
      <c r="U4130" s="16" t="str">
        <f t="shared" si="65"/>
        <v/>
      </c>
      <c r="V4130" s="16" t="str" cm="1">
        <f t="array" ref="V4130">_xlfn.IFS(AND(ISBLANK(A4130), OR(B4130&lt;&gt;"",C4130&lt;&gt;"",E4130&lt;&gt;"",F4130&lt;&gt;"",G4130&lt;&gt;"",H4130&lt;&gt;"",J4130&lt;&gt;"",K4130&lt;&gt;"",M4130&lt;&gt;"",N4130&lt;&gt;"",O4130&lt;&gt;"",P4130&lt;&gt;"",Q4130&lt;&gt;"",R4130&lt;&gt;"",S4130&lt;&gt;"",T4130&lt;&gt;"",)), "Address Empty", ISBLANK(A4130), "", ISBLANK(B4130), "Room Number Empty", ISBLANK(C4130), "First Name Empty", ISBLANK(E4130), "Last Name Empty", ISBLANK(F4130), "Date of Birth Empty", ISBLANK(G4130), "NI Number Empty", ISBLANK(H4130), "Check In Date Empty", ISBLANK(J4130), "HB Claim Ref Number Empty", ISBLANK(K4130), "Referral Agency Empty", ISBLANK(M4130), "Gender Empty", ISBLANK(N4130), "Religion Empty", ISBLANK(O4130), "Ethnicity Empty", ISBLANK(P4130), "Nationality Empty", ISBLANK(Q4130), "Disability Empty", ISBLANK(R4130), "Sexual Orientation Empty", ISBLANK(S4130), "Language Empty", ISBLANK(T4130), "Risk Assessment Empty", AND(G4130&lt;&gt;"",H4130&lt;&gt;""), IF(SUMPRODUCT(($G$2:$G$5000=G4130)*($H$2:$H$5000=H4130))&gt;1,"CONFLICT: NI and Check-in Date Already in Use","Correct"), TRUE, "Correct")</f>
        <v/>
      </c>
    </row>
    <row r="4131" spans="1:22" s="14" customFormat="1" x14ac:dyDescent="0.5">
      <c r="A4131" s="10"/>
      <c r="B4131" s="11"/>
      <c r="C4131" s="10"/>
      <c r="D4131" s="10"/>
      <c r="E4131" s="10"/>
      <c r="F4131" s="12"/>
      <c r="G4131" s="10"/>
      <c r="H4131" s="12"/>
      <c r="I4131" s="12"/>
      <c r="J4131" s="13"/>
      <c r="K4131" s="10"/>
      <c r="L4131" s="15" t="str">
        <f ca="1">IF(ISBLANK(F4131), "", DATEDIF(Tenants[[#This Row],[DateOfBirth]],TODAY(),"Y"))</f>
        <v/>
      </c>
      <c r="M4131" s="10"/>
      <c r="N4131" s="10"/>
      <c r="O4131" s="10"/>
      <c r="P4131" s="10"/>
      <c r="Q4131" s="10"/>
      <c r="R4131" s="10"/>
      <c r="S4131" s="10"/>
      <c r="T4131" s="10"/>
      <c r="U4131" s="16" t="str">
        <f t="shared" si="65"/>
        <v/>
      </c>
      <c r="V4131" s="16" t="str" cm="1">
        <f t="array" ref="V4131">_xlfn.IFS(AND(ISBLANK(A4131), OR(B4131&lt;&gt;"",C4131&lt;&gt;"",E4131&lt;&gt;"",F4131&lt;&gt;"",G4131&lt;&gt;"",H4131&lt;&gt;"",J4131&lt;&gt;"",K4131&lt;&gt;"",M4131&lt;&gt;"",N4131&lt;&gt;"",O4131&lt;&gt;"",P4131&lt;&gt;"",Q4131&lt;&gt;"",R4131&lt;&gt;"",S4131&lt;&gt;"",T4131&lt;&gt;"",)), "Address Empty", ISBLANK(A4131), "", ISBLANK(B4131), "Room Number Empty", ISBLANK(C4131), "First Name Empty", ISBLANK(E4131), "Last Name Empty", ISBLANK(F4131), "Date of Birth Empty", ISBLANK(G4131), "NI Number Empty", ISBLANK(H4131), "Check In Date Empty", ISBLANK(J4131), "HB Claim Ref Number Empty", ISBLANK(K4131), "Referral Agency Empty", ISBLANK(M4131), "Gender Empty", ISBLANK(N4131), "Religion Empty", ISBLANK(O4131), "Ethnicity Empty", ISBLANK(P4131), "Nationality Empty", ISBLANK(Q4131), "Disability Empty", ISBLANK(R4131), "Sexual Orientation Empty", ISBLANK(S4131), "Language Empty", ISBLANK(T4131), "Risk Assessment Empty", AND(G4131&lt;&gt;"",H4131&lt;&gt;""), IF(SUMPRODUCT(($G$2:$G$5000=G4131)*($H$2:$H$5000=H4131))&gt;1,"CONFLICT: NI and Check-in Date Already in Use","Correct"), TRUE, "Correct")</f>
        <v/>
      </c>
    </row>
    <row r="4132" spans="1:22" s="14" customFormat="1" x14ac:dyDescent="0.5">
      <c r="A4132" s="10"/>
      <c r="B4132" s="11"/>
      <c r="C4132" s="10"/>
      <c r="D4132" s="10"/>
      <c r="E4132" s="10"/>
      <c r="F4132" s="12"/>
      <c r="G4132" s="10"/>
      <c r="H4132" s="12"/>
      <c r="I4132" s="12"/>
      <c r="J4132" s="13"/>
      <c r="K4132" s="10"/>
      <c r="L4132" s="15" t="str">
        <f ca="1">IF(ISBLANK(F4132), "", DATEDIF(Tenants[[#This Row],[DateOfBirth]],TODAY(),"Y"))</f>
        <v/>
      </c>
      <c r="M4132" s="10"/>
      <c r="N4132" s="10"/>
      <c r="O4132" s="10"/>
      <c r="P4132" s="10"/>
      <c r="Q4132" s="10"/>
      <c r="R4132" s="10"/>
      <c r="S4132" s="10"/>
      <c r="T4132" s="10"/>
      <c r="U4132" s="16" t="str">
        <f t="shared" si="65"/>
        <v/>
      </c>
      <c r="V4132" s="16" t="str" cm="1">
        <f t="array" ref="V4132">_xlfn.IFS(AND(ISBLANK(A4132), OR(B4132&lt;&gt;"",C4132&lt;&gt;"",E4132&lt;&gt;"",F4132&lt;&gt;"",G4132&lt;&gt;"",H4132&lt;&gt;"",J4132&lt;&gt;"",K4132&lt;&gt;"",M4132&lt;&gt;"",N4132&lt;&gt;"",O4132&lt;&gt;"",P4132&lt;&gt;"",Q4132&lt;&gt;"",R4132&lt;&gt;"",S4132&lt;&gt;"",T4132&lt;&gt;"",)), "Address Empty", ISBLANK(A4132), "", ISBLANK(B4132), "Room Number Empty", ISBLANK(C4132), "First Name Empty", ISBLANK(E4132), "Last Name Empty", ISBLANK(F4132), "Date of Birth Empty", ISBLANK(G4132), "NI Number Empty", ISBLANK(H4132), "Check In Date Empty", ISBLANK(J4132), "HB Claim Ref Number Empty", ISBLANK(K4132), "Referral Agency Empty", ISBLANK(M4132), "Gender Empty", ISBLANK(N4132), "Religion Empty", ISBLANK(O4132), "Ethnicity Empty", ISBLANK(P4132), "Nationality Empty", ISBLANK(Q4132), "Disability Empty", ISBLANK(R4132), "Sexual Orientation Empty", ISBLANK(S4132), "Language Empty", ISBLANK(T4132), "Risk Assessment Empty", AND(G4132&lt;&gt;"",H4132&lt;&gt;""), IF(SUMPRODUCT(($G$2:$G$5000=G4132)*($H$2:$H$5000=H4132))&gt;1,"CONFLICT: NI and Check-in Date Already in Use","Correct"), TRUE, "Correct")</f>
        <v/>
      </c>
    </row>
    <row r="4133" spans="1:22" s="14" customFormat="1" x14ac:dyDescent="0.5">
      <c r="A4133" s="10"/>
      <c r="B4133" s="11"/>
      <c r="C4133" s="10"/>
      <c r="D4133" s="10"/>
      <c r="E4133" s="10"/>
      <c r="F4133" s="12"/>
      <c r="G4133" s="10"/>
      <c r="H4133" s="12"/>
      <c r="I4133" s="12"/>
      <c r="J4133" s="13"/>
      <c r="K4133" s="10"/>
      <c r="L4133" s="15" t="str">
        <f ca="1">IF(ISBLANK(F4133), "", DATEDIF(Tenants[[#This Row],[DateOfBirth]],TODAY(),"Y"))</f>
        <v/>
      </c>
      <c r="M4133" s="10"/>
      <c r="N4133" s="10"/>
      <c r="O4133" s="10"/>
      <c r="P4133" s="10"/>
      <c r="Q4133" s="10"/>
      <c r="R4133" s="10"/>
      <c r="S4133" s="10"/>
      <c r="T4133" s="10"/>
      <c r="U4133" s="16" t="str">
        <f t="shared" si="65"/>
        <v/>
      </c>
      <c r="V4133" s="16" t="str" cm="1">
        <f t="array" ref="V4133">_xlfn.IFS(AND(ISBLANK(A4133), OR(B4133&lt;&gt;"",C4133&lt;&gt;"",E4133&lt;&gt;"",F4133&lt;&gt;"",G4133&lt;&gt;"",H4133&lt;&gt;"",J4133&lt;&gt;"",K4133&lt;&gt;"",M4133&lt;&gt;"",N4133&lt;&gt;"",O4133&lt;&gt;"",P4133&lt;&gt;"",Q4133&lt;&gt;"",R4133&lt;&gt;"",S4133&lt;&gt;"",T4133&lt;&gt;"",)), "Address Empty", ISBLANK(A4133), "", ISBLANK(B4133), "Room Number Empty", ISBLANK(C4133), "First Name Empty", ISBLANK(E4133), "Last Name Empty", ISBLANK(F4133), "Date of Birth Empty", ISBLANK(G4133), "NI Number Empty", ISBLANK(H4133), "Check In Date Empty", ISBLANK(J4133), "HB Claim Ref Number Empty", ISBLANK(K4133), "Referral Agency Empty", ISBLANK(M4133), "Gender Empty", ISBLANK(N4133), "Religion Empty", ISBLANK(O4133), "Ethnicity Empty", ISBLANK(P4133), "Nationality Empty", ISBLANK(Q4133), "Disability Empty", ISBLANK(R4133), "Sexual Orientation Empty", ISBLANK(S4133), "Language Empty", ISBLANK(T4133), "Risk Assessment Empty", AND(G4133&lt;&gt;"",H4133&lt;&gt;""), IF(SUMPRODUCT(($G$2:$G$5000=G4133)*($H$2:$H$5000=H4133))&gt;1,"CONFLICT: NI and Check-in Date Already in Use","Correct"), TRUE, "Correct")</f>
        <v/>
      </c>
    </row>
    <row r="4134" spans="1:22" s="14" customFormat="1" x14ac:dyDescent="0.5">
      <c r="A4134" s="10"/>
      <c r="B4134" s="11"/>
      <c r="C4134" s="10"/>
      <c r="D4134" s="10"/>
      <c r="E4134" s="10"/>
      <c r="F4134" s="12"/>
      <c r="G4134" s="10"/>
      <c r="H4134" s="12"/>
      <c r="I4134" s="12"/>
      <c r="J4134" s="13"/>
      <c r="K4134" s="10"/>
      <c r="L4134" s="15" t="str">
        <f ca="1">IF(ISBLANK(F4134), "", DATEDIF(Tenants[[#This Row],[DateOfBirth]],TODAY(),"Y"))</f>
        <v/>
      </c>
      <c r="M4134" s="10"/>
      <c r="N4134" s="10"/>
      <c r="O4134" s="10"/>
      <c r="P4134" s="10"/>
      <c r="Q4134" s="10"/>
      <c r="R4134" s="10"/>
      <c r="S4134" s="10"/>
      <c r="T4134" s="10"/>
      <c r="U4134" s="16" t="str">
        <f t="shared" si="65"/>
        <v/>
      </c>
      <c r="V4134" s="16" t="str" cm="1">
        <f t="array" ref="V4134">_xlfn.IFS(AND(ISBLANK(A4134), OR(B4134&lt;&gt;"",C4134&lt;&gt;"",E4134&lt;&gt;"",F4134&lt;&gt;"",G4134&lt;&gt;"",H4134&lt;&gt;"",J4134&lt;&gt;"",K4134&lt;&gt;"",M4134&lt;&gt;"",N4134&lt;&gt;"",O4134&lt;&gt;"",P4134&lt;&gt;"",Q4134&lt;&gt;"",R4134&lt;&gt;"",S4134&lt;&gt;"",T4134&lt;&gt;"",)), "Address Empty", ISBLANK(A4134), "", ISBLANK(B4134), "Room Number Empty", ISBLANK(C4134), "First Name Empty", ISBLANK(E4134), "Last Name Empty", ISBLANK(F4134), "Date of Birth Empty", ISBLANK(G4134), "NI Number Empty", ISBLANK(H4134), "Check In Date Empty", ISBLANK(J4134), "HB Claim Ref Number Empty", ISBLANK(K4134), "Referral Agency Empty", ISBLANK(M4134), "Gender Empty", ISBLANK(N4134), "Religion Empty", ISBLANK(O4134), "Ethnicity Empty", ISBLANK(P4134), "Nationality Empty", ISBLANK(Q4134), "Disability Empty", ISBLANK(R4134), "Sexual Orientation Empty", ISBLANK(S4134), "Language Empty", ISBLANK(T4134), "Risk Assessment Empty", AND(G4134&lt;&gt;"",H4134&lt;&gt;""), IF(SUMPRODUCT(($G$2:$G$5000=G4134)*($H$2:$H$5000=H4134))&gt;1,"CONFLICT: NI and Check-in Date Already in Use","Correct"), TRUE, "Correct")</f>
        <v/>
      </c>
    </row>
    <row r="4135" spans="1:22" s="14" customFormat="1" x14ac:dyDescent="0.5">
      <c r="A4135" s="10"/>
      <c r="B4135" s="11"/>
      <c r="C4135" s="10"/>
      <c r="D4135" s="10"/>
      <c r="E4135" s="10"/>
      <c r="F4135" s="12"/>
      <c r="G4135" s="10"/>
      <c r="H4135" s="12"/>
      <c r="I4135" s="12"/>
      <c r="J4135" s="13"/>
      <c r="K4135" s="10"/>
      <c r="L4135" s="15" t="str">
        <f ca="1">IF(ISBLANK(F4135), "", DATEDIF(Tenants[[#This Row],[DateOfBirth]],TODAY(),"Y"))</f>
        <v/>
      </c>
      <c r="M4135" s="10"/>
      <c r="N4135" s="10"/>
      <c r="O4135" s="10"/>
      <c r="P4135" s="10"/>
      <c r="Q4135" s="10"/>
      <c r="R4135" s="10"/>
      <c r="S4135" s="10"/>
      <c r="T4135" s="10"/>
      <c r="U4135" s="16" t="str">
        <f t="shared" si="65"/>
        <v/>
      </c>
      <c r="V4135" s="16" t="str" cm="1">
        <f t="array" ref="V4135">_xlfn.IFS(AND(ISBLANK(A4135), OR(B4135&lt;&gt;"",C4135&lt;&gt;"",E4135&lt;&gt;"",F4135&lt;&gt;"",G4135&lt;&gt;"",H4135&lt;&gt;"",J4135&lt;&gt;"",K4135&lt;&gt;"",M4135&lt;&gt;"",N4135&lt;&gt;"",O4135&lt;&gt;"",P4135&lt;&gt;"",Q4135&lt;&gt;"",R4135&lt;&gt;"",S4135&lt;&gt;"",T4135&lt;&gt;"",)), "Address Empty", ISBLANK(A4135), "", ISBLANK(B4135), "Room Number Empty", ISBLANK(C4135), "First Name Empty", ISBLANK(E4135), "Last Name Empty", ISBLANK(F4135), "Date of Birth Empty", ISBLANK(G4135), "NI Number Empty", ISBLANK(H4135), "Check In Date Empty", ISBLANK(J4135), "HB Claim Ref Number Empty", ISBLANK(K4135), "Referral Agency Empty", ISBLANK(M4135), "Gender Empty", ISBLANK(N4135), "Religion Empty", ISBLANK(O4135), "Ethnicity Empty", ISBLANK(P4135), "Nationality Empty", ISBLANK(Q4135), "Disability Empty", ISBLANK(R4135), "Sexual Orientation Empty", ISBLANK(S4135), "Language Empty", ISBLANK(T4135), "Risk Assessment Empty", AND(G4135&lt;&gt;"",H4135&lt;&gt;""), IF(SUMPRODUCT(($G$2:$G$5000=G4135)*($H$2:$H$5000=H4135))&gt;1,"CONFLICT: NI and Check-in Date Already in Use","Correct"), TRUE, "Correct")</f>
        <v/>
      </c>
    </row>
    <row r="4136" spans="1:22" s="14" customFormat="1" x14ac:dyDescent="0.5">
      <c r="A4136" s="10"/>
      <c r="B4136" s="11"/>
      <c r="C4136" s="10"/>
      <c r="D4136" s="10"/>
      <c r="E4136" s="10"/>
      <c r="F4136" s="12"/>
      <c r="G4136" s="10"/>
      <c r="H4136" s="12"/>
      <c r="I4136" s="12"/>
      <c r="J4136" s="13"/>
      <c r="K4136" s="10"/>
      <c r="L4136" s="15" t="str">
        <f ca="1">IF(ISBLANK(F4136), "", DATEDIF(Tenants[[#This Row],[DateOfBirth]],TODAY(),"Y"))</f>
        <v/>
      </c>
      <c r="M4136" s="10"/>
      <c r="N4136" s="10"/>
      <c r="O4136" s="10"/>
      <c r="P4136" s="10"/>
      <c r="Q4136" s="10"/>
      <c r="R4136" s="10"/>
      <c r="S4136" s="10"/>
      <c r="T4136" s="10"/>
      <c r="U4136" s="16" t="str">
        <f t="shared" si="65"/>
        <v/>
      </c>
      <c r="V4136" s="16" t="str" cm="1">
        <f t="array" ref="V4136">_xlfn.IFS(AND(ISBLANK(A4136), OR(B4136&lt;&gt;"",C4136&lt;&gt;"",E4136&lt;&gt;"",F4136&lt;&gt;"",G4136&lt;&gt;"",H4136&lt;&gt;"",J4136&lt;&gt;"",K4136&lt;&gt;"",M4136&lt;&gt;"",N4136&lt;&gt;"",O4136&lt;&gt;"",P4136&lt;&gt;"",Q4136&lt;&gt;"",R4136&lt;&gt;"",S4136&lt;&gt;"",T4136&lt;&gt;"",)), "Address Empty", ISBLANK(A4136), "", ISBLANK(B4136), "Room Number Empty", ISBLANK(C4136), "First Name Empty", ISBLANK(E4136), "Last Name Empty", ISBLANK(F4136), "Date of Birth Empty", ISBLANK(G4136), "NI Number Empty", ISBLANK(H4136), "Check In Date Empty", ISBLANK(J4136), "HB Claim Ref Number Empty", ISBLANK(K4136), "Referral Agency Empty", ISBLANK(M4136), "Gender Empty", ISBLANK(N4136), "Religion Empty", ISBLANK(O4136), "Ethnicity Empty", ISBLANK(P4136), "Nationality Empty", ISBLANK(Q4136), "Disability Empty", ISBLANK(R4136), "Sexual Orientation Empty", ISBLANK(S4136), "Language Empty", ISBLANK(T4136), "Risk Assessment Empty", AND(G4136&lt;&gt;"",H4136&lt;&gt;""), IF(SUMPRODUCT(($G$2:$G$5000=G4136)*($H$2:$H$5000=H4136))&gt;1,"CONFLICT: NI and Check-in Date Already in Use","Correct"), TRUE, "Correct")</f>
        <v/>
      </c>
    </row>
    <row r="4137" spans="1:22" s="14" customFormat="1" x14ac:dyDescent="0.5">
      <c r="A4137" s="10"/>
      <c r="B4137" s="11"/>
      <c r="C4137" s="10"/>
      <c r="D4137" s="10"/>
      <c r="E4137" s="10"/>
      <c r="F4137" s="12"/>
      <c r="G4137" s="10"/>
      <c r="H4137" s="12"/>
      <c r="I4137" s="12"/>
      <c r="J4137" s="13"/>
      <c r="K4137" s="10"/>
      <c r="L4137" s="15" t="str">
        <f ca="1">IF(ISBLANK(F4137), "", DATEDIF(Tenants[[#This Row],[DateOfBirth]],TODAY(),"Y"))</f>
        <v/>
      </c>
      <c r="M4137" s="10"/>
      <c r="N4137" s="10"/>
      <c r="O4137" s="10"/>
      <c r="P4137" s="10"/>
      <c r="Q4137" s="10"/>
      <c r="R4137" s="10"/>
      <c r="S4137" s="10"/>
      <c r="T4137" s="10"/>
      <c r="U4137" s="16" t="str">
        <f t="shared" si="65"/>
        <v/>
      </c>
      <c r="V4137" s="16" t="str" cm="1">
        <f t="array" ref="V4137">_xlfn.IFS(AND(ISBLANK(A4137), OR(B4137&lt;&gt;"",C4137&lt;&gt;"",E4137&lt;&gt;"",F4137&lt;&gt;"",G4137&lt;&gt;"",H4137&lt;&gt;"",J4137&lt;&gt;"",K4137&lt;&gt;"",M4137&lt;&gt;"",N4137&lt;&gt;"",O4137&lt;&gt;"",P4137&lt;&gt;"",Q4137&lt;&gt;"",R4137&lt;&gt;"",S4137&lt;&gt;"",T4137&lt;&gt;"",)), "Address Empty", ISBLANK(A4137), "", ISBLANK(B4137), "Room Number Empty", ISBLANK(C4137), "First Name Empty", ISBLANK(E4137), "Last Name Empty", ISBLANK(F4137), "Date of Birth Empty", ISBLANK(G4137), "NI Number Empty", ISBLANK(H4137), "Check In Date Empty", ISBLANK(J4137), "HB Claim Ref Number Empty", ISBLANK(K4137), "Referral Agency Empty", ISBLANK(M4137), "Gender Empty", ISBLANK(N4137), "Religion Empty", ISBLANK(O4137), "Ethnicity Empty", ISBLANK(P4137), "Nationality Empty", ISBLANK(Q4137), "Disability Empty", ISBLANK(R4137), "Sexual Orientation Empty", ISBLANK(S4137), "Language Empty", ISBLANK(T4137), "Risk Assessment Empty", AND(G4137&lt;&gt;"",H4137&lt;&gt;""), IF(SUMPRODUCT(($G$2:$G$5000=G4137)*($H$2:$H$5000=H4137))&gt;1,"CONFLICT: NI and Check-in Date Already in Use","Correct"), TRUE, "Correct")</f>
        <v/>
      </c>
    </row>
    <row r="4138" spans="1:22" s="14" customFormat="1" x14ac:dyDescent="0.5">
      <c r="A4138" s="10"/>
      <c r="B4138" s="11"/>
      <c r="C4138" s="10"/>
      <c r="D4138" s="10"/>
      <c r="E4138" s="10"/>
      <c r="F4138" s="12"/>
      <c r="G4138" s="10"/>
      <c r="H4138" s="12"/>
      <c r="I4138" s="12"/>
      <c r="J4138" s="13"/>
      <c r="K4138" s="10"/>
      <c r="L4138" s="15" t="str">
        <f ca="1">IF(ISBLANK(F4138), "", DATEDIF(Tenants[[#This Row],[DateOfBirth]],TODAY(),"Y"))</f>
        <v/>
      </c>
      <c r="M4138" s="10"/>
      <c r="N4138" s="10"/>
      <c r="O4138" s="10"/>
      <c r="P4138" s="10"/>
      <c r="Q4138" s="10"/>
      <c r="R4138" s="10"/>
      <c r="S4138" s="10"/>
      <c r="T4138" s="10"/>
      <c r="U4138" s="16" t="str">
        <f t="shared" si="65"/>
        <v/>
      </c>
      <c r="V4138" s="16" t="str" cm="1">
        <f t="array" ref="V4138">_xlfn.IFS(AND(ISBLANK(A4138), OR(B4138&lt;&gt;"",C4138&lt;&gt;"",E4138&lt;&gt;"",F4138&lt;&gt;"",G4138&lt;&gt;"",H4138&lt;&gt;"",J4138&lt;&gt;"",K4138&lt;&gt;"",M4138&lt;&gt;"",N4138&lt;&gt;"",O4138&lt;&gt;"",P4138&lt;&gt;"",Q4138&lt;&gt;"",R4138&lt;&gt;"",S4138&lt;&gt;"",T4138&lt;&gt;"",)), "Address Empty", ISBLANK(A4138), "", ISBLANK(B4138), "Room Number Empty", ISBLANK(C4138), "First Name Empty", ISBLANK(E4138), "Last Name Empty", ISBLANK(F4138), "Date of Birth Empty", ISBLANK(G4138), "NI Number Empty", ISBLANK(H4138), "Check In Date Empty", ISBLANK(J4138), "HB Claim Ref Number Empty", ISBLANK(K4138), "Referral Agency Empty", ISBLANK(M4138), "Gender Empty", ISBLANK(N4138), "Religion Empty", ISBLANK(O4138), "Ethnicity Empty", ISBLANK(P4138), "Nationality Empty", ISBLANK(Q4138), "Disability Empty", ISBLANK(R4138), "Sexual Orientation Empty", ISBLANK(S4138), "Language Empty", ISBLANK(T4138), "Risk Assessment Empty", AND(G4138&lt;&gt;"",H4138&lt;&gt;""), IF(SUMPRODUCT(($G$2:$G$5000=G4138)*($H$2:$H$5000=H4138))&gt;1,"CONFLICT: NI and Check-in Date Already in Use","Correct"), TRUE, "Correct")</f>
        <v/>
      </c>
    </row>
    <row r="4139" spans="1:22" s="14" customFormat="1" x14ac:dyDescent="0.5">
      <c r="A4139" s="10"/>
      <c r="B4139" s="11"/>
      <c r="C4139" s="10"/>
      <c r="D4139" s="10"/>
      <c r="E4139" s="10"/>
      <c r="F4139" s="12"/>
      <c r="G4139" s="10"/>
      <c r="H4139" s="12"/>
      <c r="I4139" s="12"/>
      <c r="J4139" s="13"/>
      <c r="K4139" s="10"/>
      <c r="L4139" s="15" t="str">
        <f ca="1">IF(ISBLANK(F4139), "", DATEDIF(Tenants[[#This Row],[DateOfBirth]],TODAY(),"Y"))</f>
        <v/>
      </c>
      <c r="M4139" s="10"/>
      <c r="N4139" s="10"/>
      <c r="O4139" s="10"/>
      <c r="P4139" s="10"/>
      <c r="Q4139" s="10"/>
      <c r="R4139" s="10"/>
      <c r="S4139" s="10"/>
      <c r="T4139" s="10"/>
      <c r="U4139" s="16" t="str">
        <f t="shared" si="65"/>
        <v/>
      </c>
      <c r="V4139" s="16" t="str" cm="1">
        <f t="array" ref="V4139">_xlfn.IFS(AND(ISBLANK(A4139), OR(B4139&lt;&gt;"",C4139&lt;&gt;"",E4139&lt;&gt;"",F4139&lt;&gt;"",G4139&lt;&gt;"",H4139&lt;&gt;"",J4139&lt;&gt;"",K4139&lt;&gt;"",M4139&lt;&gt;"",N4139&lt;&gt;"",O4139&lt;&gt;"",P4139&lt;&gt;"",Q4139&lt;&gt;"",R4139&lt;&gt;"",S4139&lt;&gt;"",T4139&lt;&gt;"",)), "Address Empty", ISBLANK(A4139), "", ISBLANK(B4139), "Room Number Empty", ISBLANK(C4139), "First Name Empty", ISBLANK(E4139), "Last Name Empty", ISBLANK(F4139), "Date of Birth Empty", ISBLANK(G4139), "NI Number Empty", ISBLANK(H4139), "Check In Date Empty", ISBLANK(J4139), "HB Claim Ref Number Empty", ISBLANK(K4139), "Referral Agency Empty", ISBLANK(M4139), "Gender Empty", ISBLANK(N4139), "Religion Empty", ISBLANK(O4139), "Ethnicity Empty", ISBLANK(P4139), "Nationality Empty", ISBLANK(Q4139), "Disability Empty", ISBLANK(R4139), "Sexual Orientation Empty", ISBLANK(S4139), "Language Empty", ISBLANK(T4139), "Risk Assessment Empty", AND(G4139&lt;&gt;"",H4139&lt;&gt;""), IF(SUMPRODUCT(($G$2:$G$5000=G4139)*($H$2:$H$5000=H4139))&gt;1,"CONFLICT: NI and Check-in Date Already in Use","Correct"), TRUE, "Correct")</f>
        <v/>
      </c>
    </row>
    <row r="4140" spans="1:22" s="14" customFormat="1" x14ac:dyDescent="0.5">
      <c r="A4140" s="10"/>
      <c r="B4140" s="11"/>
      <c r="C4140" s="10"/>
      <c r="D4140" s="10"/>
      <c r="E4140" s="10"/>
      <c r="F4140" s="12"/>
      <c r="G4140" s="10"/>
      <c r="H4140" s="12"/>
      <c r="I4140" s="12"/>
      <c r="J4140" s="13"/>
      <c r="K4140" s="10"/>
      <c r="L4140" s="15" t="str">
        <f ca="1">IF(ISBLANK(F4140), "", DATEDIF(Tenants[[#This Row],[DateOfBirth]],TODAY(),"Y"))</f>
        <v/>
      </c>
      <c r="M4140" s="10"/>
      <c r="N4140" s="10"/>
      <c r="O4140" s="10"/>
      <c r="P4140" s="10"/>
      <c r="Q4140" s="10"/>
      <c r="R4140" s="10"/>
      <c r="S4140" s="10"/>
      <c r="T4140" s="10"/>
      <c r="U4140" s="16" t="str">
        <f t="shared" ref="U4140:U4203" si="66">IF(AND(ISBLANK(H4140),ISBLANK(I4140)),"",IF(ISBLANK(I4140),"ONGOING",DATEDIF(H4140,I4140,"Y")&amp;" YEAR(S) "&amp;DATEDIF(H4140,I4140,"YM")&amp;" MONTH(S)"))</f>
        <v/>
      </c>
      <c r="V4140" s="16" t="str" cm="1">
        <f t="array" ref="V4140">_xlfn.IFS(AND(ISBLANK(A4140), OR(B4140&lt;&gt;"",C4140&lt;&gt;"",E4140&lt;&gt;"",F4140&lt;&gt;"",G4140&lt;&gt;"",H4140&lt;&gt;"",J4140&lt;&gt;"",K4140&lt;&gt;"",M4140&lt;&gt;"",N4140&lt;&gt;"",O4140&lt;&gt;"",P4140&lt;&gt;"",Q4140&lt;&gt;"",R4140&lt;&gt;"",S4140&lt;&gt;"",T4140&lt;&gt;"",)), "Address Empty", ISBLANK(A4140), "", ISBLANK(B4140), "Room Number Empty", ISBLANK(C4140), "First Name Empty", ISBLANK(E4140), "Last Name Empty", ISBLANK(F4140), "Date of Birth Empty", ISBLANK(G4140), "NI Number Empty", ISBLANK(H4140), "Check In Date Empty", ISBLANK(J4140), "HB Claim Ref Number Empty", ISBLANK(K4140), "Referral Agency Empty", ISBLANK(M4140), "Gender Empty", ISBLANK(N4140), "Religion Empty", ISBLANK(O4140), "Ethnicity Empty", ISBLANK(P4140), "Nationality Empty", ISBLANK(Q4140), "Disability Empty", ISBLANK(R4140), "Sexual Orientation Empty", ISBLANK(S4140), "Language Empty", ISBLANK(T4140), "Risk Assessment Empty", AND(G4140&lt;&gt;"",H4140&lt;&gt;""), IF(SUMPRODUCT(($G$2:$G$5000=G4140)*($H$2:$H$5000=H4140))&gt;1,"CONFLICT: NI and Check-in Date Already in Use","Correct"), TRUE, "Correct")</f>
        <v/>
      </c>
    </row>
    <row r="4141" spans="1:22" s="14" customFormat="1" x14ac:dyDescent="0.5">
      <c r="A4141" s="10"/>
      <c r="B4141" s="11"/>
      <c r="C4141" s="10"/>
      <c r="D4141" s="10"/>
      <c r="E4141" s="10"/>
      <c r="F4141" s="12"/>
      <c r="G4141" s="10"/>
      <c r="H4141" s="12"/>
      <c r="I4141" s="12"/>
      <c r="J4141" s="13"/>
      <c r="K4141" s="10"/>
      <c r="L4141" s="15" t="str">
        <f ca="1">IF(ISBLANK(F4141), "", DATEDIF(Tenants[[#This Row],[DateOfBirth]],TODAY(),"Y"))</f>
        <v/>
      </c>
      <c r="M4141" s="10"/>
      <c r="N4141" s="10"/>
      <c r="O4141" s="10"/>
      <c r="P4141" s="10"/>
      <c r="Q4141" s="10"/>
      <c r="R4141" s="10"/>
      <c r="S4141" s="10"/>
      <c r="T4141" s="10"/>
      <c r="U4141" s="16" t="str">
        <f t="shared" si="66"/>
        <v/>
      </c>
      <c r="V4141" s="16" t="str" cm="1">
        <f t="array" ref="V4141">_xlfn.IFS(AND(ISBLANK(A4141), OR(B4141&lt;&gt;"",C4141&lt;&gt;"",E4141&lt;&gt;"",F4141&lt;&gt;"",G4141&lt;&gt;"",H4141&lt;&gt;"",J4141&lt;&gt;"",K4141&lt;&gt;"",M4141&lt;&gt;"",N4141&lt;&gt;"",O4141&lt;&gt;"",P4141&lt;&gt;"",Q4141&lt;&gt;"",R4141&lt;&gt;"",S4141&lt;&gt;"",T4141&lt;&gt;"",)), "Address Empty", ISBLANK(A4141), "", ISBLANK(B4141), "Room Number Empty", ISBLANK(C4141), "First Name Empty", ISBLANK(E4141), "Last Name Empty", ISBLANK(F4141), "Date of Birth Empty", ISBLANK(G4141), "NI Number Empty", ISBLANK(H4141), "Check In Date Empty", ISBLANK(J4141), "HB Claim Ref Number Empty", ISBLANK(K4141), "Referral Agency Empty", ISBLANK(M4141), "Gender Empty", ISBLANK(N4141), "Religion Empty", ISBLANK(O4141), "Ethnicity Empty", ISBLANK(P4141), "Nationality Empty", ISBLANK(Q4141), "Disability Empty", ISBLANK(R4141), "Sexual Orientation Empty", ISBLANK(S4141), "Language Empty", ISBLANK(T4141), "Risk Assessment Empty", AND(G4141&lt;&gt;"",H4141&lt;&gt;""), IF(SUMPRODUCT(($G$2:$G$5000=G4141)*($H$2:$H$5000=H4141))&gt;1,"CONFLICT: NI and Check-in Date Already in Use","Correct"), TRUE, "Correct")</f>
        <v/>
      </c>
    </row>
    <row r="4142" spans="1:22" s="14" customFormat="1" x14ac:dyDescent="0.5">
      <c r="A4142" s="10"/>
      <c r="B4142" s="11"/>
      <c r="C4142" s="10"/>
      <c r="D4142" s="10"/>
      <c r="E4142" s="10"/>
      <c r="F4142" s="12"/>
      <c r="G4142" s="10"/>
      <c r="H4142" s="12"/>
      <c r="I4142" s="12"/>
      <c r="J4142" s="13"/>
      <c r="K4142" s="10"/>
      <c r="L4142" s="15" t="str">
        <f ca="1">IF(ISBLANK(F4142), "", DATEDIF(Tenants[[#This Row],[DateOfBirth]],TODAY(),"Y"))</f>
        <v/>
      </c>
      <c r="M4142" s="10"/>
      <c r="N4142" s="10"/>
      <c r="O4142" s="10"/>
      <c r="P4142" s="10"/>
      <c r="Q4142" s="10"/>
      <c r="R4142" s="10"/>
      <c r="S4142" s="10"/>
      <c r="T4142" s="10"/>
      <c r="U4142" s="16" t="str">
        <f t="shared" si="66"/>
        <v/>
      </c>
      <c r="V4142" s="16" t="str" cm="1">
        <f t="array" ref="V4142">_xlfn.IFS(AND(ISBLANK(A4142), OR(B4142&lt;&gt;"",C4142&lt;&gt;"",E4142&lt;&gt;"",F4142&lt;&gt;"",G4142&lt;&gt;"",H4142&lt;&gt;"",J4142&lt;&gt;"",K4142&lt;&gt;"",M4142&lt;&gt;"",N4142&lt;&gt;"",O4142&lt;&gt;"",P4142&lt;&gt;"",Q4142&lt;&gt;"",R4142&lt;&gt;"",S4142&lt;&gt;"",T4142&lt;&gt;"",)), "Address Empty", ISBLANK(A4142), "", ISBLANK(B4142), "Room Number Empty", ISBLANK(C4142), "First Name Empty", ISBLANK(E4142), "Last Name Empty", ISBLANK(F4142), "Date of Birth Empty", ISBLANK(G4142), "NI Number Empty", ISBLANK(H4142), "Check In Date Empty", ISBLANK(J4142), "HB Claim Ref Number Empty", ISBLANK(K4142), "Referral Agency Empty", ISBLANK(M4142), "Gender Empty", ISBLANK(N4142), "Religion Empty", ISBLANK(O4142), "Ethnicity Empty", ISBLANK(P4142), "Nationality Empty", ISBLANK(Q4142), "Disability Empty", ISBLANK(R4142), "Sexual Orientation Empty", ISBLANK(S4142), "Language Empty", ISBLANK(T4142), "Risk Assessment Empty", AND(G4142&lt;&gt;"",H4142&lt;&gt;""), IF(SUMPRODUCT(($G$2:$G$5000=G4142)*($H$2:$H$5000=H4142))&gt;1,"CONFLICT: NI and Check-in Date Already in Use","Correct"), TRUE, "Correct")</f>
        <v/>
      </c>
    </row>
    <row r="4143" spans="1:22" s="14" customFormat="1" x14ac:dyDescent="0.5">
      <c r="A4143" s="10"/>
      <c r="B4143" s="11"/>
      <c r="C4143" s="10"/>
      <c r="D4143" s="10"/>
      <c r="E4143" s="10"/>
      <c r="F4143" s="12"/>
      <c r="G4143" s="10"/>
      <c r="H4143" s="12"/>
      <c r="I4143" s="12"/>
      <c r="J4143" s="13"/>
      <c r="K4143" s="10"/>
      <c r="L4143" s="15" t="str">
        <f ca="1">IF(ISBLANK(F4143), "", DATEDIF(Tenants[[#This Row],[DateOfBirth]],TODAY(),"Y"))</f>
        <v/>
      </c>
      <c r="M4143" s="10"/>
      <c r="N4143" s="10"/>
      <c r="O4143" s="10"/>
      <c r="P4143" s="10"/>
      <c r="Q4143" s="10"/>
      <c r="R4143" s="10"/>
      <c r="S4143" s="10"/>
      <c r="T4143" s="10"/>
      <c r="U4143" s="16" t="str">
        <f t="shared" si="66"/>
        <v/>
      </c>
      <c r="V4143" s="16" t="str" cm="1">
        <f t="array" ref="V4143">_xlfn.IFS(AND(ISBLANK(A4143), OR(B4143&lt;&gt;"",C4143&lt;&gt;"",E4143&lt;&gt;"",F4143&lt;&gt;"",G4143&lt;&gt;"",H4143&lt;&gt;"",J4143&lt;&gt;"",K4143&lt;&gt;"",M4143&lt;&gt;"",N4143&lt;&gt;"",O4143&lt;&gt;"",P4143&lt;&gt;"",Q4143&lt;&gt;"",R4143&lt;&gt;"",S4143&lt;&gt;"",T4143&lt;&gt;"",)), "Address Empty", ISBLANK(A4143), "", ISBLANK(B4143), "Room Number Empty", ISBLANK(C4143), "First Name Empty", ISBLANK(E4143), "Last Name Empty", ISBLANK(F4143), "Date of Birth Empty", ISBLANK(G4143), "NI Number Empty", ISBLANK(H4143), "Check In Date Empty", ISBLANK(J4143), "HB Claim Ref Number Empty", ISBLANK(K4143), "Referral Agency Empty", ISBLANK(M4143), "Gender Empty", ISBLANK(N4143), "Religion Empty", ISBLANK(O4143), "Ethnicity Empty", ISBLANK(P4143), "Nationality Empty", ISBLANK(Q4143), "Disability Empty", ISBLANK(R4143), "Sexual Orientation Empty", ISBLANK(S4143), "Language Empty", ISBLANK(T4143), "Risk Assessment Empty", AND(G4143&lt;&gt;"",H4143&lt;&gt;""), IF(SUMPRODUCT(($G$2:$G$5000=G4143)*($H$2:$H$5000=H4143))&gt;1,"CONFLICT: NI and Check-in Date Already in Use","Correct"), TRUE, "Correct")</f>
        <v/>
      </c>
    </row>
    <row r="4144" spans="1:22" s="14" customFormat="1" x14ac:dyDescent="0.5">
      <c r="A4144" s="10"/>
      <c r="B4144" s="11"/>
      <c r="C4144" s="10"/>
      <c r="D4144" s="10"/>
      <c r="E4144" s="10"/>
      <c r="F4144" s="12"/>
      <c r="G4144" s="10"/>
      <c r="H4144" s="12"/>
      <c r="I4144" s="12"/>
      <c r="J4144" s="13"/>
      <c r="K4144" s="10"/>
      <c r="L4144" s="15" t="str">
        <f ca="1">IF(ISBLANK(F4144), "", DATEDIF(Tenants[[#This Row],[DateOfBirth]],TODAY(),"Y"))</f>
        <v/>
      </c>
      <c r="M4144" s="10"/>
      <c r="N4144" s="10"/>
      <c r="O4144" s="10"/>
      <c r="P4144" s="10"/>
      <c r="Q4144" s="10"/>
      <c r="R4144" s="10"/>
      <c r="S4144" s="10"/>
      <c r="T4144" s="10"/>
      <c r="U4144" s="16" t="str">
        <f t="shared" si="66"/>
        <v/>
      </c>
      <c r="V4144" s="16" t="str" cm="1">
        <f t="array" ref="V4144">_xlfn.IFS(AND(ISBLANK(A4144), OR(B4144&lt;&gt;"",C4144&lt;&gt;"",E4144&lt;&gt;"",F4144&lt;&gt;"",G4144&lt;&gt;"",H4144&lt;&gt;"",J4144&lt;&gt;"",K4144&lt;&gt;"",M4144&lt;&gt;"",N4144&lt;&gt;"",O4144&lt;&gt;"",P4144&lt;&gt;"",Q4144&lt;&gt;"",R4144&lt;&gt;"",S4144&lt;&gt;"",T4144&lt;&gt;"",)), "Address Empty", ISBLANK(A4144), "", ISBLANK(B4144), "Room Number Empty", ISBLANK(C4144), "First Name Empty", ISBLANK(E4144), "Last Name Empty", ISBLANK(F4144), "Date of Birth Empty", ISBLANK(G4144), "NI Number Empty", ISBLANK(H4144), "Check In Date Empty", ISBLANK(J4144), "HB Claim Ref Number Empty", ISBLANK(K4144), "Referral Agency Empty", ISBLANK(M4144), "Gender Empty", ISBLANK(N4144), "Religion Empty", ISBLANK(O4144), "Ethnicity Empty", ISBLANK(P4144), "Nationality Empty", ISBLANK(Q4144), "Disability Empty", ISBLANK(R4144), "Sexual Orientation Empty", ISBLANK(S4144), "Language Empty", ISBLANK(T4144), "Risk Assessment Empty", AND(G4144&lt;&gt;"",H4144&lt;&gt;""), IF(SUMPRODUCT(($G$2:$G$5000=G4144)*($H$2:$H$5000=H4144))&gt;1,"CONFLICT: NI and Check-in Date Already in Use","Correct"), TRUE, "Correct")</f>
        <v/>
      </c>
    </row>
    <row r="4145" spans="1:22" s="14" customFormat="1" x14ac:dyDescent="0.5">
      <c r="A4145" s="10"/>
      <c r="B4145" s="11"/>
      <c r="C4145" s="10"/>
      <c r="D4145" s="10"/>
      <c r="E4145" s="10"/>
      <c r="F4145" s="12"/>
      <c r="G4145" s="10"/>
      <c r="H4145" s="12"/>
      <c r="I4145" s="12"/>
      <c r="J4145" s="13"/>
      <c r="K4145" s="10"/>
      <c r="L4145" s="15" t="str">
        <f ca="1">IF(ISBLANK(F4145), "", DATEDIF(Tenants[[#This Row],[DateOfBirth]],TODAY(),"Y"))</f>
        <v/>
      </c>
      <c r="M4145" s="10"/>
      <c r="N4145" s="10"/>
      <c r="O4145" s="10"/>
      <c r="P4145" s="10"/>
      <c r="Q4145" s="10"/>
      <c r="R4145" s="10"/>
      <c r="S4145" s="10"/>
      <c r="T4145" s="10"/>
      <c r="U4145" s="16" t="str">
        <f t="shared" si="66"/>
        <v/>
      </c>
      <c r="V4145" s="16" t="str" cm="1">
        <f t="array" ref="V4145">_xlfn.IFS(AND(ISBLANK(A4145), OR(B4145&lt;&gt;"",C4145&lt;&gt;"",E4145&lt;&gt;"",F4145&lt;&gt;"",G4145&lt;&gt;"",H4145&lt;&gt;"",J4145&lt;&gt;"",K4145&lt;&gt;"",M4145&lt;&gt;"",N4145&lt;&gt;"",O4145&lt;&gt;"",P4145&lt;&gt;"",Q4145&lt;&gt;"",R4145&lt;&gt;"",S4145&lt;&gt;"",T4145&lt;&gt;"",)), "Address Empty", ISBLANK(A4145), "", ISBLANK(B4145), "Room Number Empty", ISBLANK(C4145), "First Name Empty", ISBLANK(E4145), "Last Name Empty", ISBLANK(F4145), "Date of Birth Empty", ISBLANK(G4145), "NI Number Empty", ISBLANK(H4145), "Check In Date Empty", ISBLANK(J4145), "HB Claim Ref Number Empty", ISBLANK(K4145), "Referral Agency Empty", ISBLANK(M4145), "Gender Empty", ISBLANK(N4145), "Religion Empty", ISBLANK(O4145), "Ethnicity Empty", ISBLANK(P4145), "Nationality Empty", ISBLANK(Q4145), "Disability Empty", ISBLANK(R4145), "Sexual Orientation Empty", ISBLANK(S4145), "Language Empty", ISBLANK(T4145), "Risk Assessment Empty", AND(G4145&lt;&gt;"",H4145&lt;&gt;""), IF(SUMPRODUCT(($G$2:$G$5000=G4145)*($H$2:$H$5000=H4145))&gt;1,"CONFLICT: NI and Check-in Date Already in Use","Correct"), TRUE, "Correct")</f>
        <v/>
      </c>
    </row>
    <row r="4146" spans="1:22" s="14" customFormat="1" x14ac:dyDescent="0.5">
      <c r="A4146" s="10"/>
      <c r="B4146" s="11"/>
      <c r="C4146" s="10"/>
      <c r="D4146" s="10"/>
      <c r="E4146" s="10"/>
      <c r="F4146" s="12"/>
      <c r="G4146" s="10"/>
      <c r="H4146" s="12"/>
      <c r="I4146" s="12"/>
      <c r="J4146" s="13"/>
      <c r="K4146" s="10"/>
      <c r="L4146" s="15" t="str">
        <f ca="1">IF(ISBLANK(F4146), "", DATEDIF(Tenants[[#This Row],[DateOfBirth]],TODAY(),"Y"))</f>
        <v/>
      </c>
      <c r="M4146" s="10"/>
      <c r="N4146" s="10"/>
      <c r="O4146" s="10"/>
      <c r="P4146" s="10"/>
      <c r="Q4146" s="10"/>
      <c r="R4146" s="10"/>
      <c r="S4146" s="10"/>
      <c r="T4146" s="10"/>
      <c r="U4146" s="16" t="str">
        <f t="shared" si="66"/>
        <v/>
      </c>
      <c r="V4146" s="16" t="str" cm="1">
        <f t="array" ref="V4146">_xlfn.IFS(AND(ISBLANK(A4146), OR(B4146&lt;&gt;"",C4146&lt;&gt;"",E4146&lt;&gt;"",F4146&lt;&gt;"",G4146&lt;&gt;"",H4146&lt;&gt;"",J4146&lt;&gt;"",K4146&lt;&gt;"",M4146&lt;&gt;"",N4146&lt;&gt;"",O4146&lt;&gt;"",P4146&lt;&gt;"",Q4146&lt;&gt;"",R4146&lt;&gt;"",S4146&lt;&gt;"",T4146&lt;&gt;"",)), "Address Empty", ISBLANK(A4146), "", ISBLANK(B4146), "Room Number Empty", ISBLANK(C4146), "First Name Empty", ISBLANK(E4146), "Last Name Empty", ISBLANK(F4146), "Date of Birth Empty", ISBLANK(G4146), "NI Number Empty", ISBLANK(H4146), "Check In Date Empty", ISBLANK(J4146), "HB Claim Ref Number Empty", ISBLANK(K4146), "Referral Agency Empty", ISBLANK(M4146), "Gender Empty", ISBLANK(N4146), "Religion Empty", ISBLANK(O4146), "Ethnicity Empty", ISBLANK(P4146), "Nationality Empty", ISBLANK(Q4146), "Disability Empty", ISBLANK(R4146), "Sexual Orientation Empty", ISBLANK(S4146), "Language Empty", ISBLANK(T4146), "Risk Assessment Empty", AND(G4146&lt;&gt;"",H4146&lt;&gt;""), IF(SUMPRODUCT(($G$2:$G$5000=G4146)*($H$2:$H$5000=H4146))&gt;1,"CONFLICT: NI and Check-in Date Already in Use","Correct"), TRUE, "Correct")</f>
        <v/>
      </c>
    </row>
    <row r="4147" spans="1:22" s="14" customFormat="1" x14ac:dyDescent="0.5">
      <c r="A4147" s="10"/>
      <c r="B4147" s="11"/>
      <c r="C4147" s="10"/>
      <c r="D4147" s="10"/>
      <c r="E4147" s="10"/>
      <c r="F4147" s="12"/>
      <c r="G4147" s="10"/>
      <c r="H4147" s="12"/>
      <c r="I4147" s="12"/>
      <c r="J4147" s="13"/>
      <c r="K4147" s="10"/>
      <c r="L4147" s="15" t="str">
        <f ca="1">IF(ISBLANK(F4147), "", DATEDIF(Tenants[[#This Row],[DateOfBirth]],TODAY(),"Y"))</f>
        <v/>
      </c>
      <c r="M4147" s="10"/>
      <c r="N4147" s="10"/>
      <c r="O4147" s="10"/>
      <c r="P4147" s="10"/>
      <c r="Q4147" s="10"/>
      <c r="R4147" s="10"/>
      <c r="S4147" s="10"/>
      <c r="T4147" s="10"/>
      <c r="U4147" s="16" t="str">
        <f t="shared" si="66"/>
        <v/>
      </c>
      <c r="V4147" s="16" t="str" cm="1">
        <f t="array" ref="V4147">_xlfn.IFS(AND(ISBLANK(A4147), OR(B4147&lt;&gt;"",C4147&lt;&gt;"",E4147&lt;&gt;"",F4147&lt;&gt;"",G4147&lt;&gt;"",H4147&lt;&gt;"",J4147&lt;&gt;"",K4147&lt;&gt;"",M4147&lt;&gt;"",N4147&lt;&gt;"",O4147&lt;&gt;"",P4147&lt;&gt;"",Q4147&lt;&gt;"",R4147&lt;&gt;"",S4147&lt;&gt;"",T4147&lt;&gt;"",)), "Address Empty", ISBLANK(A4147), "", ISBLANK(B4147), "Room Number Empty", ISBLANK(C4147), "First Name Empty", ISBLANK(E4147), "Last Name Empty", ISBLANK(F4147), "Date of Birth Empty", ISBLANK(G4147), "NI Number Empty", ISBLANK(H4147), "Check In Date Empty", ISBLANK(J4147), "HB Claim Ref Number Empty", ISBLANK(K4147), "Referral Agency Empty", ISBLANK(M4147), "Gender Empty", ISBLANK(N4147), "Religion Empty", ISBLANK(O4147), "Ethnicity Empty", ISBLANK(P4147), "Nationality Empty", ISBLANK(Q4147), "Disability Empty", ISBLANK(R4147), "Sexual Orientation Empty", ISBLANK(S4147), "Language Empty", ISBLANK(T4147), "Risk Assessment Empty", AND(G4147&lt;&gt;"",H4147&lt;&gt;""), IF(SUMPRODUCT(($G$2:$G$5000=G4147)*($H$2:$H$5000=H4147))&gt;1,"CONFLICT: NI and Check-in Date Already in Use","Correct"), TRUE, "Correct")</f>
        <v/>
      </c>
    </row>
    <row r="4148" spans="1:22" s="14" customFormat="1" x14ac:dyDescent="0.5">
      <c r="A4148" s="10"/>
      <c r="B4148" s="11"/>
      <c r="C4148" s="10"/>
      <c r="D4148" s="10"/>
      <c r="E4148" s="10"/>
      <c r="F4148" s="12"/>
      <c r="G4148" s="10"/>
      <c r="H4148" s="12"/>
      <c r="I4148" s="12"/>
      <c r="J4148" s="13"/>
      <c r="K4148" s="10"/>
      <c r="L4148" s="15" t="str">
        <f ca="1">IF(ISBLANK(F4148), "", DATEDIF(Tenants[[#This Row],[DateOfBirth]],TODAY(),"Y"))</f>
        <v/>
      </c>
      <c r="M4148" s="10"/>
      <c r="N4148" s="10"/>
      <c r="O4148" s="10"/>
      <c r="P4148" s="10"/>
      <c r="Q4148" s="10"/>
      <c r="R4148" s="10"/>
      <c r="S4148" s="10"/>
      <c r="T4148" s="10"/>
      <c r="U4148" s="16" t="str">
        <f t="shared" si="66"/>
        <v/>
      </c>
      <c r="V4148" s="16" t="str" cm="1">
        <f t="array" ref="V4148">_xlfn.IFS(AND(ISBLANK(A4148), OR(B4148&lt;&gt;"",C4148&lt;&gt;"",E4148&lt;&gt;"",F4148&lt;&gt;"",G4148&lt;&gt;"",H4148&lt;&gt;"",J4148&lt;&gt;"",K4148&lt;&gt;"",M4148&lt;&gt;"",N4148&lt;&gt;"",O4148&lt;&gt;"",P4148&lt;&gt;"",Q4148&lt;&gt;"",R4148&lt;&gt;"",S4148&lt;&gt;"",T4148&lt;&gt;"",)), "Address Empty", ISBLANK(A4148), "", ISBLANK(B4148), "Room Number Empty", ISBLANK(C4148), "First Name Empty", ISBLANK(E4148), "Last Name Empty", ISBLANK(F4148), "Date of Birth Empty", ISBLANK(G4148), "NI Number Empty", ISBLANK(H4148), "Check In Date Empty", ISBLANK(J4148), "HB Claim Ref Number Empty", ISBLANK(K4148), "Referral Agency Empty", ISBLANK(M4148), "Gender Empty", ISBLANK(N4148), "Religion Empty", ISBLANK(O4148), "Ethnicity Empty", ISBLANK(P4148), "Nationality Empty", ISBLANK(Q4148), "Disability Empty", ISBLANK(R4148), "Sexual Orientation Empty", ISBLANK(S4148), "Language Empty", ISBLANK(T4148), "Risk Assessment Empty", AND(G4148&lt;&gt;"",H4148&lt;&gt;""), IF(SUMPRODUCT(($G$2:$G$5000=G4148)*($H$2:$H$5000=H4148))&gt;1,"CONFLICT: NI and Check-in Date Already in Use","Correct"), TRUE, "Correct")</f>
        <v/>
      </c>
    </row>
    <row r="4149" spans="1:22" s="14" customFormat="1" x14ac:dyDescent="0.5">
      <c r="A4149" s="10"/>
      <c r="B4149" s="11"/>
      <c r="C4149" s="10"/>
      <c r="D4149" s="10"/>
      <c r="E4149" s="10"/>
      <c r="F4149" s="12"/>
      <c r="G4149" s="10"/>
      <c r="H4149" s="12"/>
      <c r="I4149" s="12"/>
      <c r="J4149" s="13"/>
      <c r="K4149" s="10"/>
      <c r="L4149" s="15" t="str">
        <f ca="1">IF(ISBLANK(F4149), "", DATEDIF(Tenants[[#This Row],[DateOfBirth]],TODAY(),"Y"))</f>
        <v/>
      </c>
      <c r="M4149" s="10"/>
      <c r="N4149" s="10"/>
      <c r="O4149" s="10"/>
      <c r="P4149" s="10"/>
      <c r="Q4149" s="10"/>
      <c r="R4149" s="10"/>
      <c r="S4149" s="10"/>
      <c r="T4149" s="10"/>
      <c r="U4149" s="16" t="str">
        <f t="shared" si="66"/>
        <v/>
      </c>
      <c r="V4149" s="16" t="str" cm="1">
        <f t="array" ref="V4149">_xlfn.IFS(AND(ISBLANK(A4149), OR(B4149&lt;&gt;"",C4149&lt;&gt;"",E4149&lt;&gt;"",F4149&lt;&gt;"",G4149&lt;&gt;"",H4149&lt;&gt;"",J4149&lt;&gt;"",K4149&lt;&gt;"",M4149&lt;&gt;"",N4149&lt;&gt;"",O4149&lt;&gt;"",P4149&lt;&gt;"",Q4149&lt;&gt;"",R4149&lt;&gt;"",S4149&lt;&gt;"",T4149&lt;&gt;"",)), "Address Empty", ISBLANK(A4149), "", ISBLANK(B4149), "Room Number Empty", ISBLANK(C4149), "First Name Empty", ISBLANK(E4149), "Last Name Empty", ISBLANK(F4149), "Date of Birth Empty", ISBLANK(G4149), "NI Number Empty", ISBLANK(H4149), "Check In Date Empty", ISBLANK(J4149), "HB Claim Ref Number Empty", ISBLANK(K4149), "Referral Agency Empty", ISBLANK(M4149), "Gender Empty", ISBLANK(N4149), "Religion Empty", ISBLANK(O4149), "Ethnicity Empty", ISBLANK(P4149), "Nationality Empty", ISBLANK(Q4149), "Disability Empty", ISBLANK(R4149), "Sexual Orientation Empty", ISBLANK(S4149), "Language Empty", ISBLANK(T4149), "Risk Assessment Empty", AND(G4149&lt;&gt;"",H4149&lt;&gt;""), IF(SUMPRODUCT(($G$2:$G$5000=G4149)*($H$2:$H$5000=H4149))&gt;1,"CONFLICT: NI and Check-in Date Already in Use","Correct"), TRUE, "Correct")</f>
        <v/>
      </c>
    </row>
    <row r="4150" spans="1:22" s="14" customFormat="1" x14ac:dyDescent="0.5">
      <c r="A4150" s="10"/>
      <c r="B4150" s="11"/>
      <c r="C4150" s="10"/>
      <c r="D4150" s="10"/>
      <c r="E4150" s="10"/>
      <c r="F4150" s="12"/>
      <c r="G4150" s="10"/>
      <c r="H4150" s="12"/>
      <c r="I4150" s="12"/>
      <c r="J4150" s="13"/>
      <c r="K4150" s="10"/>
      <c r="L4150" s="15" t="str">
        <f ca="1">IF(ISBLANK(F4150), "", DATEDIF(Tenants[[#This Row],[DateOfBirth]],TODAY(),"Y"))</f>
        <v/>
      </c>
      <c r="M4150" s="10"/>
      <c r="N4150" s="10"/>
      <c r="O4150" s="10"/>
      <c r="P4150" s="10"/>
      <c r="Q4150" s="10"/>
      <c r="R4150" s="10"/>
      <c r="S4150" s="10"/>
      <c r="T4150" s="10"/>
      <c r="U4150" s="16" t="str">
        <f t="shared" si="66"/>
        <v/>
      </c>
      <c r="V4150" s="16" t="str" cm="1">
        <f t="array" ref="V4150">_xlfn.IFS(AND(ISBLANK(A4150), OR(B4150&lt;&gt;"",C4150&lt;&gt;"",E4150&lt;&gt;"",F4150&lt;&gt;"",G4150&lt;&gt;"",H4150&lt;&gt;"",J4150&lt;&gt;"",K4150&lt;&gt;"",M4150&lt;&gt;"",N4150&lt;&gt;"",O4150&lt;&gt;"",P4150&lt;&gt;"",Q4150&lt;&gt;"",R4150&lt;&gt;"",S4150&lt;&gt;"",T4150&lt;&gt;"",)), "Address Empty", ISBLANK(A4150), "", ISBLANK(B4150), "Room Number Empty", ISBLANK(C4150), "First Name Empty", ISBLANK(E4150), "Last Name Empty", ISBLANK(F4150), "Date of Birth Empty", ISBLANK(G4150), "NI Number Empty", ISBLANK(H4150), "Check In Date Empty", ISBLANK(J4150), "HB Claim Ref Number Empty", ISBLANK(K4150), "Referral Agency Empty", ISBLANK(M4150), "Gender Empty", ISBLANK(N4150), "Religion Empty", ISBLANK(O4150), "Ethnicity Empty", ISBLANK(P4150), "Nationality Empty", ISBLANK(Q4150), "Disability Empty", ISBLANK(R4150), "Sexual Orientation Empty", ISBLANK(S4150), "Language Empty", ISBLANK(T4150), "Risk Assessment Empty", AND(G4150&lt;&gt;"",H4150&lt;&gt;""), IF(SUMPRODUCT(($G$2:$G$5000=G4150)*($H$2:$H$5000=H4150))&gt;1,"CONFLICT: NI and Check-in Date Already in Use","Correct"), TRUE, "Correct")</f>
        <v/>
      </c>
    </row>
    <row r="4151" spans="1:22" s="14" customFormat="1" x14ac:dyDescent="0.5">
      <c r="A4151" s="10"/>
      <c r="B4151" s="11"/>
      <c r="C4151" s="10"/>
      <c r="D4151" s="10"/>
      <c r="E4151" s="10"/>
      <c r="F4151" s="12"/>
      <c r="G4151" s="10"/>
      <c r="H4151" s="12"/>
      <c r="I4151" s="12"/>
      <c r="J4151" s="13"/>
      <c r="K4151" s="10"/>
      <c r="L4151" s="15" t="str">
        <f ca="1">IF(ISBLANK(F4151), "", DATEDIF(Tenants[[#This Row],[DateOfBirth]],TODAY(),"Y"))</f>
        <v/>
      </c>
      <c r="M4151" s="10"/>
      <c r="N4151" s="10"/>
      <c r="O4151" s="10"/>
      <c r="P4151" s="10"/>
      <c r="Q4151" s="10"/>
      <c r="R4151" s="10"/>
      <c r="S4151" s="10"/>
      <c r="T4151" s="10"/>
      <c r="U4151" s="16" t="str">
        <f t="shared" si="66"/>
        <v/>
      </c>
      <c r="V4151" s="16" t="str" cm="1">
        <f t="array" ref="V4151">_xlfn.IFS(AND(ISBLANK(A4151), OR(B4151&lt;&gt;"",C4151&lt;&gt;"",E4151&lt;&gt;"",F4151&lt;&gt;"",G4151&lt;&gt;"",H4151&lt;&gt;"",J4151&lt;&gt;"",K4151&lt;&gt;"",M4151&lt;&gt;"",N4151&lt;&gt;"",O4151&lt;&gt;"",P4151&lt;&gt;"",Q4151&lt;&gt;"",R4151&lt;&gt;"",S4151&lt;&gt;"",T4151&lt;&gt;"",)), "Address Empty", ISBLANK(A4151), "", ISBLANK(B4151), "Room Number Empty", ISBLANK(C4151), "First Name Empty", ISBLANK(E4151), "Last Name Empty", ISBLANK(F4151), "Date of Birth Empty", ISBLANK(G4151), "NI Number Empty", ISBLANK(H4151), "Check In Date Empty", ISBLANK(J4151), "HB Claim Ref Number Empty", ISBLANK(K4151), "Referral Agency Empty", ISBLANK(M4151), "Gender Empty", ISBLANK(N4151), "Religion Empty", ISBLANK(O4151), "Ethnicity Empty", ISBLANK(P4151), "Nationality Empty", ISBLANK(Q4151), "Disability Empty", ISBLANK(R4151), "Sexual Orientation Empty", ISBLANK(S4151), "Language Empty", ISBLANK(T4151), "Risk Assessment Empty", AND(G4151&lt;&gt;"",H4151&lt;&gt;""), IF(SUMPRODUCT(($G$2:$G$5000=G4151)*($H$2:$H$5000=H4151))&gt;1,"CONFLICT: NI and Check-in Date Already in Use","Correct"), TRUE, "Correct")</f>
        <v/>
      </c>
    </row>
    <row r="4152" spans="1:22" s="14" customFormat="1" x14ac:dyDescent="0.5">
      <c r="A4152" s="10"/>
      <c r="B4152" s="11"/>
      <c r="C4152" s="10"/>
      <c r="D4152" s="10"/>
      <c r="E4152" s="10"/>
      <c r="F4152" s="12"/>
      <c r="G4152" s="10"/>
      <c r="H4152" s="12"/>
      <c r="I4152" s="12"/>
      <c r="J4152" s="13"/>
      <c r="K4152" s="10"/>
      <c r="L4152" s="15" t="str">
        <f ca="1">IF(ISBLANK(F4152), "", DATEDIF(Tenants[[#This Row],[DateOfBirth]],TODAY(),"Y"))</f>
        <v/>
      </c>
      <c r="M4152" s="10"/>
      <c r="N4152" s="10"/>
      <c r="O4152" s="10"/>
      <c r="P4152" s="10"/>
      <c r="Q4152" s="10"/>
      <c r="R4152" s="10"/>
      <c r="S4152" s="10"/>
      <c r="T4152" s="10"/>
      <c r="U4152" s="16" t="str">
        <f t="shared" si="66"/>
        <v/>
      </c>
      <c r="V4152" s="16" t="str" cm="1">
        <f t="array" ref="V4152">_xlfn.IFS(AND(ISBLANK(A4152), OR(B4152&lt;&gt;"",C4152&lt;&gt;"",E4152&lt;&gt;"",F4152&lt;&gt;"",G4152&lt;&gt;"",H4152&lt;&gt;"",J4152&lt;&gt;"",K4152&lt;&gt;"",M4152&lt;&gt;"",N4152&lt;&gt;"",O4152&lt;&gt;"",P4152&lt;&gt;"",Q4152&lt;&gt;"",R4152&lt;&gt;"",S4152&lt;&gt;"",T4152&lt;&gt;"",)), "Address Empty", ISBLANK(A4152), "", ISBLANK(B4152), "Room Number Empty", ISBLANK(C4152), "First Name Empty", ISBLANK(E4152), "Last Name Empty", ISBLANK(F4152), "Date of Birth Empty", ISBLANK(G4152), "NI Number Empty", ISBLANK(H4152), "Check In Date Empty", ISBLANK(J4152), "HB Claim Ref Number Empty", ISBLANK(K4152), "Referral Agency Empty", ISBLANK(M4152), "Gender Empty", ISBLANK(N4152), "Religion Empty", ISBLANK(O4152), "Ethnicity Empty", ISBLANK(P4152), "Nationality Empty", ISBLANK(Q4152), "Disability Empty", ISBLANK(R4152), "Sexual Orientation Empty", ISBLANK(S4152), "Language Empty", ISBLANK(T4152), "Risk Assessment Empty", AND(G4152&lt;&gt;"",H4152&lt;&gt;""), IF(SUMPRODUCT(($G$2:$G$5000=G4152)*($H$2:$H$5000=H4152))&gt;1,"CONFLICT: NI and Check-in Date Already in Use","Correct"), TRUE, "Correct")</f>
        <v/>
      </c>
    </row>
    <row r="4153" spans="1:22" s="14" customFormat="1" x14ac:dyDescent="0.5">
      <c r="A4153" s="10"/>
      <c r="B4153" s="11"/>
      <c r="C4153" s="10"/>
      <c r="D4153" s="10"/>
      <c r="E4153" s="10"/>
      <c r="F4153" s="12"/>
      <c r="G4153" s="10"/>
      <c r="H4153" s="12"/>
      <c r="I4153" s="12"/>
      <c r="J4153" s="13"/>
      <c r="K4153" s="10"/>
      <c r="L4153" s="15" t="str">
        <f ca="1">IF(ISBLANK(F4153), "", DATEDIF(Tenants[[#This Row],[DateOfBirth]],TODAY(),"Y"))</f>
        <v/>
      </c>
      <c r="M4153" s="10"/>
      <c r="N4153" s="10"/>
      <c r="O4153" s="10"/>
      <c r="P4153" s="10"/>
      <c r="Q4153" s="10"/>
      <c r="R4153" s="10"/>
      <c r="S4153" s="10"/>
      <c r="T4153" s="10"/>
      <c r="U4153" s="16" t="str">
        <f t="shared" si="66"/>
        <v/>
      </c>
      <c r="V4153" s="16" t="str" cm="1">
        <f t="array" ref="V4153">_xlfn.IFS(AND(ISBLANK(A4153), OR(B4153&lt;&gt;"",C4153&lt;&gt;"",E4153&lt;&gt;"",F4153&lt;&gt;"",G4153&lt;&gt;"",H4153&lt;&gt;"",J4153&lt;&gt;"",K4153&lt;&gt;"",M4153&lt;&gt;"",N4153&lt;&gt;"",O4153&lt;&gt;"",P4153&lt;&gt;"",Q4153&lt;&gt;"",R4153&lt;&gt;"",S4153&lt;&gt;"",T4153&lt;&gt;"",)), "Address Empty", ISBLANK(A4153), "", ISBLANK(B4153), "Room Number Empty", ISBLANK(C4153), "First Name Empty", ISBLANK(E4153), "Last Name Empty", ISBLANK(F4153), "Date of Birth Empty", ISBLANK(G4153), "NI Number Empty", ISBLANK(H4153), "Check In Date Empty", ISBLANK(J4153), "HB Claim Ref Number Empty", ISBLANK(K4153), "Referral Agency Empty", ISBLANK(M4153), "Gender Empty", ISBLANK(N4153), "Religion Empty", ISBLANK(O4153), "Ethnicity Empty", ISBLANK(P4153), "Nationality Empty", ISBLANK(Q4153), "Disability Empty", ISBLANK(R4153), "Sexual Orientation Empty", ISBLANK(S4153), "Language Empty", ISBLANK(T4153), "Risk Assessment Empty", AND(G4153&lt;&gt;"",H4153&lt;&gt;""), IF(SUMPRODUCT(($G$2:$G$5000=G4153)*($H$2:$H$5000=H4153))&gt;1,"CONFLICT: NI and Check-in Date Already in Use","Correct"), TRUE, "Correct")</f>
        <v/>
      </c>
    </row>
    <row r="4154" spans="1:22" s="14" customFormat="1" x14ac:dyDescent="0.5">
      <c r="A4154" s="10"/>
      <c r="B4154" s="11"/>
      <c r="C4154" s="10"/>
      <c r="D4154" s="10"/>
      <c r="E4154" s="10"/>
      <c r="F4154" s="12"/>
      <c r="G4154" s="10"/>
      <c r="H4154" s="12"/>
      <c r="I4154" s="12"/>
      <c r="J4154" s="13"/>
      <c r="K4154" s="10"/>
      <c r="L4154" s="15" t="str">
        <f ca="1">IF(ISBLANK(F4154), "", DATEDIF(Tenants[[#This Row],[DateOfBirth]],TODAY(),"Y"))</f>
        <v/>
      </c>
      <c r="M4154" s="10"/>
      <c r="N4154" s="10"/>
      <c r="O4154" s="10"/>
      <c r="P4154" s="10"/>
      <c r="Q4154" s="10"/>
      <c r="R4154" s="10"/>
      <c r="S4154" s="10"/>
      <c r="T4154" s="10"/>
      <c r="U4154" s="16" t="str">
        <f t="shared" si="66"/>
        <v/>
      </c>
      <c r="V4154" s="16" t="str" cm="1">
        <f t="array" ref="V4154">_xlfn.IFS(AND(ISBLANK(A4154), OR(B4154&lt;&gt;"",C4154&lt;&gt;"",E4154&lt;&gt;"",F4154&lt;&gt;"",G4154&lt;&gt;"",H4154&lt;&gt;"",J4154&lt;&gt;"",K4154&lt;&gt;"",M4154&lt;&gt;"",N4154&lt;&gt;"",O4154&lt;&gt;"",P4154&lt;&gt;"",Q4154&lt;&gt;"",R4154&lt;&gt;"",S4154&lt;&gt;"",T4154&lt;&gt;"",)), "Address Empty", ISBLANK(A4154), "", ISBLANK(B4154), "Room Number Empty", ISBLANK(C4154), "First Name Empty", ISBLANK(E4154), "Last Name Empty", ISBLANK(F4154), "Date of Birth Empty", ISBLANK(G4154), "NI Number Empty", ISBLANK(H4154), "Check In Date Empty", ISBLANK(J4154), "HB Claim Ref Number Empty", ISBLANK(K4154), "Referral Agency Empty", ISBLANK(M4154), "Gender Empty", ISBLANK(N4154), "Religion Empty", ISBLANK(O4154), "Ethnicity Empty", ISBLANK(P4154), "Nationality Empty", ISBLANK(Q4154), "Disability Empty", ISBLANK(R4154), "Sexual Orientation Empty", ISBLANK(S4154), "Language Empty", ISBLANK(T4154), "Risk Assessment Empty", AND(G4154&lt;&gt;"",H4154&lt;&gt;""), IF(SUMPRODUCT(($G$2:$G$5000=G4154)*($H$2:$H$5000=H4154))&gt;1,"CONFLICT: NI and Check-in Date Already in Use","Correct"), TRUE, "Correct")</f>
        <v/>
      </c>
    </row>
    <row r="4155" spans="1:22" s="14" customFormat="1" x14ac:dyDescent="0.5">
      <c r="A4155" s="10"/>
      <c r="B4155" s="11"/>
      <c r="C4155" s="10"/>
      <c r="D4155" s="10"/>
      <c r="E4155" s="10"/>
      <c r="F4155" s="12"/>
      <c r="G4155" s="10"/>
      <c r="H4155" s="12"/>
      <c r="I4155" s="12"/>
      <c r="J4155" s="13"/>
      <c r="K4155" s="10"/>
      <c r="L4155" s="15" t="str">
        <f ca="1">IF(ISBLANK(F4155), "", DATEDIF(Tenants[[#This Row],[DateOfBirth]],TODAY(),"Y"))</f>
        <v/>
      </c>
      <c r="M4155" s="10"/>
      <c r="N4155" s="10"/>
      <c r="O4155" s="10"/>
      <c r="P4155" s="10"/>
      <c r="Q4155" s="10"/>
      <c r="R4155" s="10"/>
      <c r="S4155" s="10"/>
      <c r="T4155" s="10"/>
      <c r="U4155" s="16" t="str">
        <f t="shared" si="66"/>
        <v/>
      </c>
      <c r="V4155" s="16" t="str" cm="1">
        <f t="array" ref="V4155">_xlfn.IFS(AND(ISBLANK(A4155), OR(B4155&lt;&gt;"",C4155&lt;&gt;"",E4155&lt;&gt;"",F4155&lt;&gt;"",G4155&lt;&gt;"",H4155&lt;&gt;"",J4155&lt;&gt;"",K4155&lt;&gt;"",M4155&lt;&gt;"",N4155&lt;&gt;"",O4155&lt;&gt;"",P4155&lt;&gt;"",Q4155&lt;&gt;"",R4155&lt;&gt;"",S4155&lt;&gt;"",T4155&lt;&gt;"",)), "Address Empty", ISBLANK(A4155), "", ISBLANK(B4155), "Room Number Empty", ISBLANK(C4155), "First Name Empty", ISBLANK(E4155), "Last Name Empty", ISBLANK(F4155), "Date of Birth Empty", ISBLANK(G4155), "NI Number Empty", ISBLANK(H4155), "Check In Date Empty", ISBLANK(J4155), "HB Claim Ref Number Empty", ISBLANK(K4155), "Referral Agency Empty", ISBLANK(M4155), "Gender Empty", ISBLANK(N4155), "Religion Empty", ISBLANK(O4155), "Ethnicity Empty", ISBLANK(P4155), "Nationality Empty", ISBLANK(Q4155), "Disability Empty", ISBLANK(R4155), "Sexual Orientation Empty", ISBLANK(S4155), "Language Empty", ISBLANK(T4155), "Risk Assessment Empty", AND(G4155&lt;&gt;"",H4155&lt;&gt;""), IF(SUMPRODUCT(($G$2:$G$5000=G4155)*($H$2:$H$5000=H4155))&gt;1,"CONFLICT: NI and Check-in Date Already in Use","Correct"), TRUE, "Correct")</f>
        <v/>
      </c>
    </row>
    <row r="4156" spans="1:22" s="14" customFormat="1" x14ac:dyDescent="0.5">
      <c r="A4156" s="10"/>
      <c r="B4156" s="11"/>
      <c r="C4156" s="10"/>
      <c r="D4156" s="10"/>
      <c r="E4156" s="10"/>
      <c r="F4156" s="12"/>
      <c r="G4156" s="10"/>
      <c r="H4156" s="12"/>
      <c r="I4156" s="12"/>
      <c r="J4156" s="13"/>
      <c r="K4156" s="10"/>
      <c r="L4156" s="15" t="str">
        <f ca="1">IF(ISBLANK(F4156), "", DATEDIF(Tenants[[#This Row],[DateOfBirth]],TODAY(),"Y"))</f>
        <v/>
      </c>
      <c r="M4156" s="10"/>
      <c r="N4156" s="10"/>
      <c r="O4156" s="10"/>
      <c r="P4156" s="10"/>
      <c r="Q4156" s="10"/>
      <c r="R4156" s="10"/>
      <c r="S4156" s="10"/>
      <c r="T4156" s="10"/>
      <c r="U4156" s="16" t="str">
        <f t="shared" si="66"/>
        <v/>
      </c>
      <c r="V4156" s="16" t="str" cm="1">
        <f t="array" ref="V4156">_xlfn.IFS(AND(ISBLANK(A4156), OR(B4156&lt;&gt;"",C4156&lt;&gt;"",E4156&lt;&gt;"",F4156&lt;&gt;"",G4156&lt;&gt;"",H4156&lt;&gt;"",J4156&lt;&gt;"",K4156&lt;&gt;"",M4156&lt;&gt;"",N4156&lt;&gt;"",O4156&lt;&gt;"",P4156&lt;&gt;"",Q4156&lt;&gt;"",R4156&lt;&gt;"",S4156&lt;&gt;"",T4156&lt;&gt;"",)), "Address Empty", ISBLANK(A4156), "", ISBLANK(B4156), "Room Number Empty", ISBLANK(C4156), "First Name Empty", ISBLANK(E4156), "Last Name Empty", ISBLANK(F4156), "Date of Birth Empty", ISBLANK(G4156), "NI Number Empty", ISBLANK(H4156), "Check In Date Empty", ISBLANK(J4156), "HB Claim Ref Number Empty", ISBLANK(K4156), "Referral Agency Empty", ISBLANK(M4156), "Gender Empty", ISBLANK(N4156), "Religion Empty", ISBLANK(O4156), "Ethnicity Empty", ISBLANK(P4156), "Nationality Empty", ISBLANK(Q4156), "Disability Empty", ISBLANK(R4156), "Sexual Orientation Empty", ISBLANK(S4156), "Language Empty", ISBLANK(T4156), "Risk Assessment Empty", AND(G4156&lt;&gt;"",H4156&lt;&gt;""), IF(SUMPRODUCT(($G$2:$G$5000=G4156)*($H$2:$H$5000=H4156))&gt;1,"CONFLICT: NI and Check-in Date Already in Use","Correct"), TRUE, "Correct")</f>
        <v/>
      </c>
    </row>
    <row r="4157" spans="1:22" s="14" customFormat="1" x14ac:dyDescent="0.5">
      <c r="A4157" s="10"/>
      <c r="B4157" s="11"/>
      <c r="C4157" s="10"/>
      <c r="D4157" s="10"/>
      <c r="E4157" s="10"/>
      <c r="F4157" s="12"/>
      <c r="G4157" s="10"/>
      <c r="H4157" s="12"/>
      <c r="I4157" s="12"/>
      <c r="J4157" s="13"/>
      <c r="K4157" s="10"/>
      <c r="L4157" s="15" t="str">
        <f ca="1">IF(ISBLANK(F4157), "", DATEDIF(Tenants[[#This Row],[DateOfBirth]],TODAY(),"Y"))</f>
        <v/>
      </c>
      <c r="M4157" s="10"/>
      <c r="N4157" s="10"/>
      <c r="O4157" s="10"/>
      <c r="P4157" s="10"/>
      <c r="Q4157" s="10"/>
      <c r="R4157" s="10"/>
      <c r="S4157" s="10"/>
      <c r="T4157" s="10"/>
      <c r="U4157" s="16" t="str">
        <f t="shared" si="66"/>
        <v/>
      </c>
      <c r="V4157" s="16" t="str" cm="1">
        <f t="array" ref="V4157">_xlfn.IFS(AND(ISBLANK(A4157), OR(B4157&lt;&gt;"",C4157&lt;&gt;"",E4157&lt;&gt;"",F4157&lt;&gt;"",G4157&lt;&gt;"",H4157&lt;&gt;"",J4157&lt;&gt;"",K4157&lt;&gt;"",M4157&lt;&gt;"",N4157&lt;&gt;"",O4157&lt;&gt;"",P4157&lt;&gt;"",Q4157&lt;&gt;"",R4157&lt;&gt;"",S4157&lt;&gt;"",T4157&lt;&gt;"",)), "Address Empty", ISBLANK(A4157), "", ISBLANK(B4157), "Room Number Empty", ISBLANK(C4157), "First Name Empty", ISBLANK(E4157), "Last Name Empty", ISBLANK(F4157), "Date of Birth Empty", ISBLANK(G4157), "NI Number Empty", ISBLANK(H4157), "Check In Date Empty", ISBLANK(J4157), "HB Claim Ref Number Empty", ISBLANK(K4157), "Referral Agency Empty", ISBLANK(M4157), "Gender Empty", ISBLANK(N4157), "Religion Empty", ISBLANK(O4157), "Ethnicity Empty", ISBLANK(P4157), "Nationality Empty", ISBLANK(Q4157), "Disability Empty", ISBLANK(R4157), "Sexual Orientation Empty", ISBLANK(S4157), "Language Empty", ISBLANK(T4157), "Risk Assessment Empty", AND(G4157&lt;&gt;"",H4157&lt;&gt;""), IF(SUMPRODUCT(($G$2:$G$5000=G4157)*($H$2:$H$5000=H4157))&gt;1,"CONFLICT: NI and Check-in Date Already in Use","Correct"), TRUE, "Correct")</f>
        <v/>
      </c>
    </row>
    <row r="4158" spans="1:22" s="14" customFormat="1" x14ac:dyDescent="0.5">
      <c r="A4158" s="10"/>
      <c r="B4158" s="11"/>
      <c r="C4158" s="10"/>
      <c r="D4158" s="10"/>
      <c r="E4158" s="10"/>
      <c r="F4158" s="12"/>
      <c r="G4158" s="10"/>
      <c r="H4158" s="12"/>
      <c r="I4158" s="12"/>
      <c r="J4158" s="13"/>
      <c r="K4158" s="10"/>
      <c r="L4158" s="15" t="str">
        <f ca="1">IF(ISBLANK(F4158), "", DATEDIF(Tenants[[#This Row],[DateOfBirth]],TODAY(),"Y"))</f>
        <v/>
      </c>
      <c r="M4158" s="10"/>
      <c r="N4158" s="10"/>
      <c r="O4158" s="10"/>
      <c r="P4158" s="10"/>
      <c r="Q4158" s="10"/>
      <c r="R4158" s="10"/>
      <c r="S4158" s="10"/>
      <c r="T4158" s="10"/>
      <c r="U4158" s="16" t="str">
        <f t="shared" si="66"/>
        <v/>
      </c>
      <c r="V4158" s="16" t="str" cm="1">
        <f t="array" ref="V4158">_xlfn.IFS(AND(ISBLANK(A4158), OR(B4158&lt;&gt;"",C4158&lt;&gt;"",E4158&lt;&gt;"",F4158&lt;&gt;"",G4158&lt;&gt;"",H4158&lt;&gt;"",J4158&lt;&gt;"",K4158&lt;&gt;"",M4158&lt;&gt;"",N4158&lt;&gt;"",O4158&lt;&gt;"",P4158&lt;&gt;"",Q4158&lt;&gt;"",R4158&lt;&gt;"",S4158&lt;&gt;"",T4158&lt;&gt;"",)), "Address Empty", ISBLANK(A4158), "", ISBLANK(B4158), "Room Number Empty", ISBLANK(C4158), "First Name Empty", ISBLANK(E4158), "Last Name Empty", ISBLANK(F4158), "Date of Birth Empty", ISBLANK(G4158), "NI Number Empty", ISBLANK(H4158), "Check In Date Empty", ISBLANK(J4158), "HB Claim Ref Number Empty", ISBLANK(K4158), "Referral Agency Empty", ISBLANK(M4158), "Gender Empty", ISBLANK(N4158), "Religion Empty", ISBLANK(O4158), "Ethnicity Empty", ISBLANK(P4158), "Nationality Empty", ISBLANK(Q4158), "Disability Empty", ISBLANK(R4158), "Sexual Orientation Empty", ISBLANK(S4158), "Language Empty", ISBLANK(T4158), "Risk Assessment Empty", AND(G4158&lt;&gt;"",H4158&lt;&gt;""), IF(SUMPRODUCT(($G$2:$G$5000=G4158)*($H$2:$H$5000=H4158))&gt;1,"CONFLICT: NI and Check-in Date Already in Use","Correct"), TRUE, "Correct")</f>
        <v/>
      </c>
    </row>
    <row r="4159" spans="1:22" s="14" customFormat="1" x14ac:dyDescent="0.5">
      <c r="A4159" s="10"/>
      <c r="B4159" s="11"/>
      <c r="C4159" s="10"/>
      <c r="D4159" s="10"/>
      <c r="E4159" s="10"/>
      <c r="F4159" s="12"/>
      <c r="G4159" s="10"/>
      <c r="H4159" s="12"/>
      <c r="I4159" s="12"/>
      <c r="J4159" s="13"/>
      <c r="K4159" s="10"/>
      <c r="L4159" s="15" t="str">
        <f ca="1">IF(ISBLANK(F4159), "", DATEDIF(Tenants[[#This Row],[DateOfBirth]],TODAY(),"Y"))</f>
        <v/>
      </c>
      <c r="M4159" s="10"/>
      <c r="N4159" s="10"/>
      <c r="O4159" s="10"/>
      <c r="P4159" s="10"/>
      <c r="Q4159" s="10"/>
      <c r="R4159" s="10"/>
      <c r="S4159" s="10"/>
      <c r="T4159" s="10"/>
      <c r="U4159" s="16" t="str">
        <f t="shared" si="66"/>
        <v/>
      </c>
      <c r="V4159" s="16" t="str" cm="1">
        <f t="array" ref="V4159">_xlfn.IFS(AND(ISBLANK(A4159), OR(B4159&lt;&gt;"",C4159&lt;&gt;"",E4159&lt;&gt;"",F4159&lt;&gt;"",G4159&lt;&gt;"",H4159&lt;&gt;"",J4159&lt;&gt;"",K4159&lt;&gt;"",M4159&lt;&gt;"",N4159&lt;&gt;"",O4159&lt;&gt;"",P4159&lt;&gt;"",Q4159&lt;&gt;"",R4159&lt;&gt;"",S4159&lt;&gt;"",T4159&lt;&gt;"",)), "Address Empty", ISBLANK(A4159), "", ISBLANK(B4159), "Room Number Empty", ISBLANK(C4159), "First Name Empty", ISBLANK(E4159), "Last Name Empty", ISBLANK(F4159), "Date of Birth Empty", ISBLANK(G4159), "NI Number Empty", ISBLANK(H4159), "Check In Date Empty", ISBLANK(J4159), "HB Claim Ref Number Empty", ISBLANK(K4159), "Referral Agency Empty", ISBLANK(M4159), "Gender Empty", ISBLANK(N4159), "Religion Empty", ISBLANK(O4159), "Ethnicity Empty", ISBLANK(P4159), "Nationality Empty", ISBLANK(Q4159), "Disability Empty", ISBLANK(R4159), "Sexual Orientation Empty", ISBLANK(S4159), "Language Empty", ISBLANK(T4159), "Risk Assessment Empty", AND(G4159&lt;&gt;"",H4159&lt;&gt;""), IF(SUMPRODUCT(($G$2:$G$5000=G4159)*($H$2:$H$5000=H4159))&gt;1,"CONFLICT: NI and Check-in Date Already in Use","Correct"), TRUE, "Correct")</f>
        <v/>
      </c>
    </row>
    <row r="4160" spans="1:22" s="14" customFormat="1" x14ac:dyDescent="0.5">
      <c r="A4160" s="10"/>
      <c r="B4160" s="11"/>
      <c r="C4160" s="10"/>
      <c r="D4160" s="10"/>
      <c r="E4160" s="10"/>
      <c r="F4160" s="12"/>
      <c r="G4160" s="10"/>
      <c r="H4160" s="12"/>
      <c r="I4160" s="12"/>
      <c r="J4160" s="13"/>
      <c r="K4160" s="10"/>
      <c r="L4160" s="15" t="str">
        <f ca="1">IF(ISBLANK(F4160), "", DATEDIF(Tenants[[#This Row],[DateOfBirth]],TODAY(),"Y"))</f>
        <v/>
      </c>
      <c r="M4160" s="10"/>
      <c r="N4160" s="10"/>
      <c r="O4160" s="10"/>
      <c r="P4160" s="10"/>
      <c r="Q4160" s="10"/>
      <c r="R4160" s="10"/>
      <c r="S4160" s="10"/>
      <c r="T4160" s="10"/>
      <c r="U4160" s="16" t="str">
        <f t="shared" si="66"/>
        <v/>
      </c>
      <c r="V4160" s="16" t="str" cm="1">
        <f t="array" ref="V4160">_xlfn.IFS(AND(ISBLANK(A4160), OR(B4160&lt;&gt;"",C4160&lt;&gt;"",E4160&lt;&gt;"",F4160&lt;&gt;"",G4160&lt;&gt;"",H4160&lt;&gt;"",J4160&lt;&gt;"",K4160&lt;&gt;"",M4160&lt;&gt;"",N4160&lt;&gt;"",O4160&lt;&gt;"",P4160&lt;&gt;"",Q4160&lt;&gt;"",R4160&lt;&gt;"",S4160&lt;&gt;"",T4160&lt;&gt;"",)), "Address Empty", ISBLANK(A4160), "", ISBLANK(B4160), "Room Number Empty", ISBLANK(C4160), "First Name Empty", ISBLANK(E4160), "Last Name Empty", ISBLANK(F4160), "Date of Birth Empty", ISBLANK(G4160), "NI Number Empty", ISBLANK(H4160), "Check In Date Empty", ISBLANK(J4160), "HB Claim Ref Number Empty", ISBLANK(K4160), "Referral Agency Empty", ISBLANK(M4160), "Gender Empty", ISBLANK(N4160), "Religion Empty", ISBLANK(O4160), "Ethnicity Empty", ISBLANK(P4160), "Nationality Empty", ISBLANK(Q4160), "Disability Empty", ISBLANK(R4160), "Sexual Orientation Empty", ISBLANK(S4160), "Language Empty", ISBLANK(T4160), "Risk Assessment Empty", AND(G4160&lt;&gt;"",H4160&lt;&gt;""), IF(SUMPRODUCT(($G$2:$G$5000=G4160)*($H$2:$H$5000=H4160))&gt;1,"CONFLICT: NI and Check-in Date Already in Use","Correct"), TRUE, "Correct")</f>
        <v/>
      </c>
    </row>
    <row r="4161" spans="1:22" s="14" customFormat="1" x14ac:dyDescent="0.5">
      <c r="A4161" s="10"/>
      <c r="B4161" s="11"/>
      <c r="C4161" s="10"/>
      <c r="D4161" s="10"/>
      <c r="E4161" s="10"/>
      <c r="F4161" s="12"/>
      <c r="G4161" s="10"/>
      <c r="H4161" s="12"/>
      <c r="I4161" s="12"/>
      <c r="J4161" s="13"/>
      <c r="K4161" s="10"/>
      <c r="L4161" s="15" t="str">
        <f ca="1">IF(ISBLANK(F4161), "", DATEDIF(Tenants[[#This Row],[DateOfBirth]],TODAY(),"Y"))</f>
        <v/>
      </c>
      <c r="M4161" s="10"/>
      <c r="N4161" s="10"/>
      <c r="O4161" s="10"/>
      <c r="P4161" s="10"/>
      <c r="Q4161" s="10"/>
      <c r="R4161" s="10"/>
      <c r="S4161" s="10"/>
      <c r="T4161" s="10"/>
      <c r="U4161" s="16" t="str">
        <f t="shared" si="66"/>
        <v/>
      </c>
      <c r="V4161" s="16" t="str" cm="1">
        <f t="array" ref="V4161">_xlfn.IFS(AND(ISBLANK(A4161), OR(B4161&lt;&gt;"",C4161&lt;&gt;"",E4161&lt;&gt;"",F4161&lt;&gt;"",G4161&lt;&gt;"",H4161&lt;&gt;"",J4161&lt;&gt;"",K4161&lt;&gt;"",M4161&lt;&gt;"",N4161&lt;&gt;"",O4161&lt;&gt;"",P4161&lt;&gt;"",Q4161&lt;&gt;"",R4161&lt;&gt;"",S4161&lt;&gt;"",T4161&lt;&gt;"",)), "Address Empty", ISBLANK(A4161), "", ISBLANK(B4161), "Room Number Empty", ISBLANK(C4161), "First Name Empty", ISBLANK(E4161), "Last Name Empty", ISBLANK(F4161), "Date of Birth Empty", ISBLANK(G4161), "NI Number Empty", ISBLANK(H4161), "Check In Date Empty", ISBLANK(J4161), "HB Claim Ref Number Empty", ISBLANK(K4161), "Referral Agency Empty", ISBLANK(M4161), "Gender Empty", ISBLANK(N4161), "Religion Empty", ISBLANK(O4161), "Ethnicity Empty", ISBLANK(P4161), "Nationality Empty", ISBLANK(Q4161), "Disability Empty", ISBLANK(R4161), "Sexual Orientation Empty", ISBLANK(S4161), "Language Empty", ISBLANK(T4161), "Risk Assessment Empty", AND(G4161&lt;&gt;"",H4161&lt;&gt;""), IF(SUMPRODUCT(($G$2:$G$5000=G4161)*($H$2:$H$5000=H4161))&gt;1,"CONFLICT: NI and Check-in Date Already in Use","Correct"), TRUE, "Correct")</f>
        <v/>
      </c>
    </row>
    <row r="4162" spans="1:22" s="14" customFormat="1" x14ac:dyDescent="0.5">
      <c r="A4162" s="10"/>
      <c r="B4162" s="11"/>
      <c r="C4162" s="10"/>
      <c r="D4162" s="10"/>
      <c r="E4162" s="10"/>
      <c r="F4162" s="12"/>
      <c r="G4162" s="10"/>
      <c r="H4162" s="12"/>
      <c r="I4162" s="12"/>
      <c r="J4162" s="13"/>
      <c r="K4162" s="10"/>
      <c r="L4162" s="15" t="str">
        <f ca="1">IF(ISBLANK(F4162), "", DATEDIF(Tenants[[#This Row],[DateOfBirth]],TODAY(),"Y"))</f>
        <v/>
      </c>
      <c r="M4162" s="10"/>
      <c r="N4162" s="10"/>
      <c r="O4162" s="10"/>
      <c r="P4162" s="10"/>
      <c r="Q4162" s="10"/>
      <c r="R4162" s="10"/>
      <c r="S4162" s="10"/>
      <c r="T4162" s="10"/>
      <c r="U4162" s="16" t="str">
        <f t="shared" si="66"/>
        <v/>
      </c>
      <c r="V4162" s="16" t="str" cm="1">
        <f t="array" ref="V4162">_xlfn.IFS(AND(ISBLANK(A4162), OR(B4162&lt;&gt;"",C4162&lt;&gt;"",E4162&lt;&gt;"",F4162&lt;&gt;"",G4162&lt;&gt;"",H4162&lt;&gt;"",J4162&lt;&gt;"",K4162&lt;&gt;"",M4162&lt;&gt;"",N4162&lt;&gt;"",O4162&lt;&gt;"",P4162&lt;&gt;"",Q4162&lt;&gt;"",R4162&lt;&gt;"",S4162&lt;&gt;"",T4162&lt;&gt;"",)), "Address Empty", ISBLANK(A4162), "", ISBLANK(B4162), "Room Number Empty", ISBLANK(C4162), "First Name Empty", ISBLANK(E4162), "Last Name Empty", ISBLANK(F4162), "Date of Birth Empty", ISBLANK(G4162), "NI Number Empty", ISBLANK(H4162), "Check In Date Empty", ISBLANK(J4162), "HB Claim Ref Number Empty", ISBLANK(K4162), "Referral Agency Empty", ISBLANK(M4162), "Gender Empty", ISBLANK(N4162), "Religion Empty", ISBLANK(O4162), "Ethnicity Empty", ISBLANK(P4162), "Nationality Empty", ISBLANK(Q4162), "Disability Empty", ISBLANK(R4162), "Sexual Orientation Empty", ISBLANK(S4162), "Language Empty", ISBLANK(T4162), "Risk Assessment Empty", AND(G4162&lt;&gt;"",H4162&lt;&gt;""), IF(SUMPRODUCT(($G$2:$G$5000=G4162)*($H$2:$H$5000=H4162))&gt;1,"CONFLICT: NI and Check-in Date Already in Use","Correct"), TRUE, "Correct")</f>
        <v/>
      </c>
    </row>
    <row r="4163" spans="1:22" s="14" customFormat="1" x14ac:dyDescent="0.5">
      <c r="A4163" s="10"/>
      <c r="B4163" s="11"/>
      <c r="C4163" s="10"/>
      <c r="D4163" s="10"/>
      <c r="E4163" s="10"/>
      <c r="F4163" s="12"/>
      <c r="G4163" s="10"/>
      <c r="H4163" s="12"/>
      <c r="I4163" s="12"/>
      <c r="J4163" s="13"/>
      <c r="K4163" s="10"/>
      <c r="L4163" s="15" t="str">
        <f ca="1">IF(ISBLANK(F4163), "", DATEDIF(Tenants[[#This Row],[DateOfBirth]],TODAY(),"Y"))</f>
        <v/>
      </c>
      <c r="M4163" s="10"/>
      <c r="N4163" s="10"/>
      <c r="O4163" s="10"/>
      <c r="P4163" s="10"/>
      <c r="Q4163" s="10"/>
      <c r="R4163" s="10"/>
      <c r="S4163" s="10"/>
      <c r="T4163" s="10"/>
      <c r="U4163" s="16" t="str">
        <f t="shared" si="66"/>
        <v/>
      </c>
      <c r="V4163" s="16" t="str" cm="1">
        <f t="array" ref="V4163">_xlfn.IFS(AND(ISBLANK(A4163), OR(B4163&lt;&gt;"",C4163&lt;&gt;"",E4163&lt;&gt;"",F4163&lt;&gt;"",G4163&lt;&gt;"",H4163&lt;&gt;"",J4163&lt;&gt;"",K4163&lt;&gt;"",M4163&lt;&gt;"",N4163&lt;&gt;"",O4163&lt;&gt;"",P4163&lt;&gt;"",Q4163&lt;&gt;"",R4163&lt;&gt;"",S4163&lt;&gt;"",T4163&lt;&gt;"",)), "Address Empty", ISBLANK(A4163), "", ISBLANK(B4163), "Room Number Empty", ISBLANK(C4163), "First Name Empty", ISBLANK(E4163), "Last Name Empty", ISBLANK(F4163), "Date of Birth Empty", ISBLANK(G4163), "NI Number Empty", ISBLANK(H4163), "Check In Date Empty", ISBLANK(J4163), "HB Claim Ref Number Empty", ISBLANK(K4163), "Referral Agency Empty", ISBLANK(M4163), "Gender Empty", ISBLANK(N4163), "Religion Empty", ISBLANK(O4163), "Ethnicity Empty", ISBLANK(P4163), "Nationality Empty", ISBLANK(Q4163), "Disability Empty", ISBLANK(R4163), "Sexual Orientation Empty", ISBLANK(S4163), "Language Empty", ISBLANK(T4163), "Risk Assessment Empty", AND(G4163&lt;&gt;"",H4163&lt;&gt;""), IF(SUMPRODUCT(($G$2:$G$5000=G4163)*($H$2:$H$5000=H4163))&gt;1,"CONFLICT: NI and Check-in Date Already in Use","Correct"), TRUE, "Correct")</f>
        <v/>
      </c>
    </row>
    <row r="4164" spans="1:22" s="14" customFormat="1" x14ac:dyDescent="0.5">
      <c r="A4164" s="10"/>
      <c r="B4164" s="11"/>
      <c r="C4164" s="10"/>
      <c r="D4164" s="10"/>
      <c r="E4164" s="10"/>
      <c r="F4164" s="12"/>
      <c r="G4164" s="10"/>
      <c r="H4164" s="12"/>
      <c r="I4164" s="12"/>
      <c r="J4164" s="13"/>
      <c r="K4164" s="10"/>
      <c r="L4164" s="15" t="str">
        <f ca="1">IF(ISBLANK(F4164), "", DATEDIF(Tenants[[#This Row],[DateOfBirth]],TODAY(),"Y"))</f>
        <v/>
      </c>
      <c r="M4164" s="10"/>
      <c r="N4164" s="10"/>
      <c r="O4164" s="10"/>
      <c r="P4164" s="10"/>
      <c r="Q4164" s="10"/>
      <c r="R4164" s="10"/>
      <c r="S4164" s="10"/>
      <c r="T4164" s="10"/>
      <c r="U4164" s="16" t="str">
        <f t="shared" si="66"/>
        <v/>
      </c>
      <c r="V4164" s="16" t="str" cm="1">
        <f t="array" ref="V4164">_xlfn.IFS(AND(ISBLANK(A4164), OR(B4164&lt;&gt;"",C4164&lt;&gt;"",E4164&lt;&gt;"",F4164&lt;&gt;"",G4164&lt;&gt;"",H4164&lt;&gt;"",J4164&lt;&gt;"",K4164&lt;&gt;"",M4164&lt;&gt;"",N4164&lt;&gt;"",O4164&lt;&gt;"",P4164&lt;&gt;"",Q4164&lt;&gt;"",R4164&lt;&gt;"",S4164&lt;&gt;"",T4164&lt;&gt;"",)), "Address Empty", ISBLANK(A4164), "", ISBLANK(B4164), "Room Number Empty", ISBLANK(C4164), "First Name Empty", ISBLANK(E4164), "Last Name Empty", ISBLANK(F4164), "Date of Birth Empty", ISBLANK(G4164), "NI Number Empty", ISBLANK(H4164), "Check In Date Empty", ISBLANK(J4164), "HB Claim Ref Number Empty", ISBLANK(K4164), "Referral Agency Empty", ISBLANK(M4164), "Gender Empty", ISBLANK(N4164), "Religion Empty", ISBLANK(O4164), "Ethnicity Empty", ISBLANK(P4164), "Nationality Empty", ISBLANK(Q4164), "Disability Empty", ISBLANK(R4164), "Sexual Orientation Empty", ISBLANK(S4164), "Language Empty", ISBLANK(T4164), "Risk Assessment Empty", AND(G4164&lt;&gt;"",H4164&lt;&gt;""), IF(SUMPRODUCT(($G$2:$G$5000=G4164)*($H$2:$H$5000=H4164))&gt;1,"CONFLICT: NI and Check-in Date Already in Use","Correct"), TRUE, "Correct")</f>
        <v/>
      </c>
    </row>
    <row r="4165" spans="1:22" s="14" customFormat="1" x14ac:dyDescent="0.5">
      <c r="A4165" s="10"/>
      <c r="B4165" s="11"/>
      <c r="C4165" s="10"/>
      <c r="D4165" s="10"/>
      <c r="E4165" s="10"/>
      <c r="F4165" s="12"/>
      <c r="G4165" s="10"/>
      <c r="H4165" s="12"/>
      <c r="I4165" s="12"/>
      <c r="J4165" s="13"/>
      <c r="K4165" s="10"/>
      <c r="L4165" s="15" t="str">
        <f ca="1">IF(ISBLANK(F4165), "", DATEDIF(Tenants[[#This Row],[DateOfBirth]],TODAY(),"Y"))</f>
        <v/>
      </c>
      <c r="M4165" s="10"/>
      <c r="N4165" s="10"/>
      <c r="O4165" s="10"/>
      <c r="P4165" s="10"/>
      <c r="Q4165" s="10"/>
      <c r="R4165" s="10"/>
      <c r="S4165" s="10"/>
      <c r="T4165" s="10"/>
      <c r="U4165" s="16" t="str">
        <f t="shared" si="66"/>
        <v/>
      </c>
      <c r="V4165" s="16" t="str" cm="1">
        <f t="array" ref="V4165">_xlfn.IFS(AND(ISBLANK(A4165), OR(B4165&lt;&gt;"",C4165&lt;&gt;"",E4165&lt;&gt;"",F4165&lt;&gt;"",G4165&lt;&gt;"",H4165&lt;&gt;"",J4165&lt;&gt;"",K4165&lt;&gt;"",M4165&lt;&gt;"",N4165&lt;&gt;"",O4165&lt;&gt;"",P4165&lt;&gt;"",Q4165&lt;&gt;"",R4165&lt;&gt;"",S4165&lt;&gt;"",T4165&lt;&gt;"",)), "Address Empty", ISBLANK(A4165), "", ISBLANK(B4165), "Room Number Empty", ISBLANK(C4165), "First Name Empty", ISBLANK(E4165), "Last Name Empty", ISBLANK(F4165), "Date of Birth Empty", ISBLANK(G4165), "NI Number Empty", ISBLANK(H4165), "Check In Date Empty", ISBLANK(J4165), "HB Claim Ref Number Empty", ISBLANK(K4165), "Referral Agency Empty", ISBLANK(M4165), "Gender Empty", ISBLANK(N4165), "Religion Empty", ISBLANK(O4165), "Ethnicity Empty", ISBLANK(P4165), "Nationality Empty", ISBLANK(Q4165), "Disability Empty", ISBLANK(R4165), "Sexual Orientation Empty", ISBLANK(S4165), "Language Empty", ISBLANK(T4165), "Risk Assessment Empty", AND(G4165&lt;&gt;"",H4165&lt;&gt;""), IF(SUMPRODUCT(($G$2:$G$5000=G4165)*($H$2:$H$5000=H4165))&gt;1,"CONFLICT: NI and Check-in Date Already in Use","Correct"), TRUE, "Correct")</f>
        <v/>
      </c>
    </row>
    <row r="4166" spans="1:22" s="14" customFormat="1" x14ac:dyDescent="0.5">
      <c r="A4166" s="10"/>
      <c r="B4166" s="11"/>
      <c r="C4166" s="10"/>
      <c r="D4166" s="10"/>
      <c r="E4166" s="10"/>
      <c r="F4166" s="12"/>
      <c r="G4166" s="10"/>
      <c r="H4166" s="12"/>
      <c r="I4166" s="12"/>
      <c r="J4166" s="13"/>
      <c r="K4166" s="10"/>
      <c r="L4166" s="15" t="str">
        <f ca="1">IF(ISBLANK(F4166), "", DATEDIF(Tenants[[#This Row],[DateOfBirth]],TODAY(),"Y"))</f>
        <v/>
      </c>
      <c r="M4166" s="10"/>
      <c r="N4166" s="10"/>
      <c r="O4166" s="10"/>
      <c r="P4166" s="10"/>
      <c r="Q4166" s="10"/>
      <c r="R4166" s="10"/>
      <c r="S4166" s="10"/>
      <c r="T4166" s="10"/>
      <c r="U4166" s="16" t="str">
        <f t="shared" si="66"/>
        <v/>
      </c>
      <c r="V4166" s="16" t="str" cm="1">
        <f t="array" ref="V4166">_xlfn.IFS(AND(ISBLANK(A4166), OR(B4166&lt;&gt;"",C4166&lt;&gt;"",E4166&lt;&gt;"",F4166&lt;&gt;"",G4166&lt;&gt;"",H4166&lt;&gt;"",J4166&lt;&gt;"",K4166&lt;&gt;"",M4166&lt;&gt;"",N4166&lt;&gt;"",O4166&lt;&gt;"",P4166&lt;&gt;"",Q4166&lt;&gt;"",R4166&lt;&gt;"",S4166&lt;&gt;"",T4166&lt;&gt;"",)), "Address Empty", ISBLANK(A4166), "", ISBLANK(B4166), "Room Number Empty", ISBLANK(C4166), "First Name Empty", ISBLANK(E4166), "Last Name Empty", ISBLANK(F4166), "Date of Birth Empty", ISBLANK(G4166), "NI Number Empty", ISBLANK(H4166), "Check In Date Empty", ISBLANK(J4166), "HB Claim Ref Number Empty", ISBLANK(K4166), "Referral Agency Empty", ISBLANK(M4166), "Gender Empty", ISBLANK(N4166), "Religion Empty", ISBLANK(O4166), "Ethnicity Empty", ISBLANK(P4166), "Nationality Empty", ISBLANK(Q4166), "Disability Empty", ISBLANK(R4166), "Sexual Orientation Empty", ISBLANK(S4166), "Language Empty", ISBLANK(T4166), "Risk Assessment Empty", AND(G4166&lt;&gt;"",H4166&lt;&gt;""), IF(SUMPRODUCT(($G$2:$G$5000=G4166)*($H$2:$H$5000=H4166))&gt;1,"CONFLICT: NI and Check-in Date Already in Use","Correct"), TRUE, "Correct")</f>
        <v/>
      </c>
    </row>
    <row r="4167" spans="1:22" s="14" customFormat="1" x14ac:dyDescent="0.5">
      <c r="A4167" s="10"/>
      <c r="B4167" s="11"/>
      <c r="C4167" s="10"/>
      <c r="D4167" s="10"/>
      <c r="E4167" s="10"/>
      <c r="F4167" s="12"/>
      <c r="G4167" s="10"/>
      <c r="H4167" s="12"/>
      <c r="I4167" s="12"/>
      <c r="J4167" s="13"/>
      <c r="K4167" s="10"/>
      <c r="L4167" s="15" t="str">
        <f ca="1">IF(ISBLANK(F4167), "", DATEDIF(Tenants[[#This Row],[DateOfBirth]],TODAY(),"Y"))</f>
        <v/>
      </c>
      <c r="M4167" s="10"/>
      <c r="N4167" s="10"/>
      <c r="O4167" s="10"/>
      <c r="P4167" s="10"/>
      <c r="Q4167" s="10"/>
      <c r="R4167" s="10"/>
      <c r="S4167" s="10"/>
      <c r="T4167" s="10"/>
      <c r="U4167" s="16" t="str">
        <f t="shared" si="66"/>
        <v/>
      </c>
      <c r="V4167" s="16" t="str" cm="1">
        <f t="array" ref="V4167">_xlfn.IFS(AND(ISBLANK(A4167), OR(B4167&lt;&gt;"",C4167&lt;&gt;"",E4167&lt;&gt;"",F4167&lt;&gt;"",G4167&lt;&gt;"",H4167&lt;&gt;"",J4167&lt;&gt;"",K4167&lt;&gt;"",M4167&lt;&gt;"",N4167&lt;&gt;"",O4167&lt;&gt;"",P4167&lt;&gt;"",Q4167&lt;&gt;"",R4167&lt;&gt;"",S4167&lt;&gt;"",T4167&lt;&gt;"",)), "Address Empty", ISBLANK(A4167), "", ISBLANK(B4167), "Room Number Empty", ISBLANK(C4167), "First Name Empty", ISBLANK(E4167), "Last Name Empty", ISBLANK(F4167), "Date of Birth Empty", ISBLANK(G4167), "NI Number Empty", ISBLANK(H4167), "Check In Date Empty", ISBLANK(J4167), "HB Claim Ref Number Empty", ISBLANK(K4167), "Referral Agency Empty", ISBLANK(M4167), "Gender Empty", ISBLANK(N4167), "Religion Empty", ISBLANK(O4167), "Ethnicity Empty", ISBLANK(P4167), "Nationality Empty", ISBLANK(Q4167), "Disability Empty", ISBLANK(R4167), "Sexual Orientation Empty", ISBLANK(S4167), "Language Empty", ISBLANK(T4167), "Risk Assessment Empty", AND(G4167&lt;&gt;"",H4167&lt;&gt;""), IF(SUMPRODUCT(($G$2:$G$5000=G4167)*($H$2:$H$5000=H4167))&gt;1,"CONFLICT: NI and Check-in Date Already in Use","Correct"), TRUE, "Correct")</f>
        <v/>
      </c>
    </row>
    <row r="4168" spans="1:22" s="14" customFormat="1" x14ac:dyDescent="0.5">
      <c r="A4168" s="10"/>
      <c r="B4168" s="11"/>
      <c r="C4168" s="10"/>
      <c r="D4168" s="10"/>
      <c r="E4168" s="10"/>
      <c r="F4168" s="12"/>
      <c r="G4168" s="10"/>
      <c r="H4168" s="12"/>
      <c r="I4168" s="12"/>
      <c r="J4168" s="13"/>
      <c r="K4168" s="10"/>
      <c r="L4168" s="15" t="str">
        <f ca="1">IF(ISBLANK(F4168), "", DATEDIF(Tenants[[#This Row],[DateOfBirth]],TODAY(),"Y"))</f>
        <v/>
      </c>
      <c r="M4168" s="10"/>
      <c r="N4168" s="10"/>
      <c r="O4168" s="10"/>
      <c r="P4168" s="10"/>
      <c r="Q4168" s="10"/>
      <c r="R4168" s="10"/>
      <c r="S4168" s="10"/>
      <c r="T4168" s="10"/>
      <c r="U4168" s="16" t="str">
        <f t="shared" si="66"/>
        <v/>
      </c>
      <c r="V4168" s="16" t="str" cm="1">
        <f t="array" ref="V4168">_xlfn.IFS(AND(ISBLANK(A4168), OR(B4168&lt;&gt;"",C4168&lt;&gt;"",E4168&lt;&gt;"",F4168&lt;&gt;"",G4168&lt;&gt;"",H4168&lt;&gt;"",J4168&lt;&gt;"",K4168&lt;&gt;"",M4168&lt;&gt;"",N4168&lt;&gt;"",O4168&lt;&gt;"",P4168&lt;&gt;"",Q4168&lt;&gt;"",R4168&lt;&gt;"",S4168&lt;&gt;"",T4168&lt;&gt;"",)), "Address Empty", ISBLANK(A4168), "", ISBLANK(B4168), "Room Number Empty", ISBLANK(C4168), "First Name Empty", ISBLANK(E4168), "Last Name Empty", ISBLANK(F4168), "Date of Birth Empty", ISBLANK(G4168), "NI Number Empty", ISBLANK(H4168), "Check In Date Empty", ISBLANK(J4168), "HB Claim Ref Number Empty", ISBLANK(K4168), "Referral Agency Empty", ISBLANK(M4168), "Gender Empty", ISBLANK(N4168), "Religion Empty", ISBLANK(O4168), "Ethnicity Empty", ISBLANK(P4168), "Nationality Empty", ISBLANK(Q4168), "Disability Empty", ISBLANK(R4168), "Sexual Orientation Empty", ISBLANK(S4168), "Language Empty", ISBLANK(T4168), "Risk Assessment Empty", AND(G4168&lt;&gt;"",H4168&lt;&gt;""), IF(SUMPRODUCT(($G$2:$G$5000=G4168)*($H$2:$H$5000=H4168))&gt;1,"CONFLICT: NI and Check-in Date Already in Use","Correct"), TRUE, "Correct")</f>
        <v/>
      </c>
    </row>
    <row r="4169" spans="1:22" s="14" customFormat="1" x14ac:dyDescent="0.5">
      <c r="A4169" s="10"/>
      <c r="B4169" s="11"/>
      <c r="C4169" s="10"/>
      <c r="D4169" s="10"/>
      <c r="E4169" s="10"/>
      <c r="F4169" s="12"/>
      <c r="G4169" s="10"/>
      <c r="H4169" s="12"/>
      <c r="I4169" s="12"/>
      <c r="J4169" s="13"/>
      <c r="K4169" s="10"/>
      <c r="L4169" s="15" t="str">
        <f ca="1">IF(ISBLANK(F4169), "", DATEDIF(Tenants[[#This Row],[DateOfBirth]],TODAY(),"Y"))</f>
        <v/>
      </c>
      <c r="M4169" s="10"/>
      <c r="N4169" s="10"/>
      <c r="O4169" s="10"/>
      <c r="P4169" s="10"/>
      <c r="Q4169" s="10"/>
      <c r="R4169" s="10"/>
      <c r="S4169" s="10"/>
      <c r="T4169" s="10"/>
      <c r="U4169" s="16" t="str">
        <f t="shared" si="66"/>
        <v/>
      </c>
      <c r="V4169" s="16" t="str" cm="1">
        <f t="array" ref="V4169">_xlfn.IFS(AND(ISBLANK(A4169), OR(B4169&lt;&gt;"",C4169&lt;&gt;"",E4169&lt;&gt;"",F4169&lt;&gt;"",G4169&lt;&gt;"",H4169&lt;&gt;"",J4169&lt;&gt;"",K4169&lt;&gt;"",M4169&lt;&gt;"",N4169&lt;&gt;"",O4169&lt;&gt;"",P4169&lt;&gt;"",Q4169&lt;&gt;"",R4169&lt;&gt;"",S4169&lt;&gt;"",T4169&lt;&gt;"",)), "Address Empty", ISBLANK(A4169), "", ISBLANK(B4169), "Room Number Empty", ISBLANK(C4169), "First Name Empty", ISBLANK(E4169), "Last Name Empty", ISBLANK(F4169), "Date of Birth Empty", ISBLANK(G4169), "NI Number Empty", ISBLANK(H4169), "Check In Date Empty", ISBLANK(J4169), "HB Claim Ref Number Empty", ISBLANK(K4169), "Referral Agency Empty", ISBLANK(M4169), "Gender Empty", ISBLANK(N4169), "Religion Empty", ISBLANK(O4169), "Ethnicity Empty", ISBLANK(P4169), "Nationality Empty", ISBLANK(Q4169), "Disability Empty", ISBLANK(R4169), "Sexual Orientation Empty", ISBLANK(S4169), "Language Empty", ISBLANK(T4169), "Risk Assessment Empty", AND(G4169&lt;&gt;"",H4169&lt;&gt;""), IF(SUMPRODUCT(($G$2:$G$5000=G4169)*($H$2:$H$5000=H4169))&gt;1,"CONFLICT: NI and Check-in Date Already in Use","Correct"), TRUE, "Correct")</f>
        <v/>
      </c>
    </row>
    <row r="4170" spans="1:22" s="14" customFormat="1" x14ac:dyDescent="0.5">
      <c r="A4170" s="10"/>
      <c r="B4170" s="11"/>
      <c r="C4170" s="10"/>
      <c r="D4170" s="10"/>
      <c r="E4170" s="10"/>
      <c r="F4170" s="12"/>
      <c r="G4170" s="10"/>
      <c r="H4170" s="12"/>
      <c r="I4170" s="12"/>
      <c r="J4170" s="13"/>
      <c r="K4170" s="10"/>
      <c r="L4170" s="15" t="str">
        <f ca="1">IF(ISBLANK(F4170), "", DATEDIF(Tenants[[#This Row],[DateOfBirth]],TODAY(),"Y"))</f>
        <v/>
      </c>
      <c r="M4170" s="10"/>
      <c r="N4170" s="10"/>
      <c r="O4170" s="10"/>
      <c r="P4170" s="10"/>
      <c r="Q4170" s="10"/>
      <c r="R4170" s="10"/>
      <c r="S4170" s="10"/>
      <c r="T4170" s="10"/>
      <c r="U4170" s="16" t="str">
        <f t="shared" si="66"/>
        <v/>
      </c>
      <c r="V4170" s="16" t="str" cm="1">
        <f t="array" ref="V4170">_xlfn.IFS(AND(ISBLANK(A4170), OR(B4170&lt;&gt;"",C4170&lt;&gt;"",E4170&lt;&gt;"",F4170&lt;&gt;"",G4170&lt;&gt;"",H4170&lt;&gt;"",J4170&lt;&gt;"",K4170&lt;&gt;"",M4170&lt;&gt;"",N4170&lt;&gt;"",O4170&lt;&gt;"",P4170&lt;&gt;"",Q4170&lt;&gt;"",R4170&lt;&gt;"",S4170&lt;&gt;"",T4170&lt;&gt;"",)), "Address Empty", ISBLANK(A4170), "", ISBLANK(B4170), "Room Number Empty", ISBLANK(C4170), "First Name Empty", ISBLANK(E4170), "Last Name Empty", ISBLANK(F4170), "Date of Birth Empty", ISBLANK(G4170), "NI Number Empty", ISBLANK(H4170), "Check In Date Empty", ISBLANK(J4170), "HB Claim Ref Number Empty", ISBLANK(K4170), "Referral Agency Empty", ISBLANK(M4170), "Gender Empty", ISBLANK(N4170), "Religion Empty", ISBLANK(O4170), "Ethnicity Empty", ISBLANK(P4170), "Nationality Empty", ISBLANK(Q4170), "Disability Empty", ISBLANK(R4170), "Sexual Orientation Empty", ISBLANK(S4170), "Language Empty", ISBLANK(T4170), "Risk Assessment Empty", AND(G4170&lt;&gt;"",H4170&lt;&gt;""), IF(SUMPRODUCT(($G$2:$G$5000=G4170)*($H$2:$H$5000=H4170))&gt;1,"CONFLICT: NI and Check-in Date Already in Use","Correct"), TRUE, "Correct")</f>
        <v/>
      </c>
    </row>
    <row r="4171" spans="1:22" s="14" customFormat="1" x14ac:dyDescent="0.5">
      <c r="A4171" s="10"/>
      <c r="B4171" s="11"/>
      <c r="C4171" s="10"/>
      <c r="D4171" s="10"/>
      <c r="E4171" s="10"/>
      <c r="F4171" s="12"/>
      <c r="G4171" s="10"/>
      <c r="H4171" s="12"/>
      <c r="I4171" s="12"/>
      <c r="J4171" s="13"/>
      <c r="K4171" s="10"/>
      <c r="L4171" s="15" t="str">
        <f ca="1">IF(ISBLANK(F4171), "", DATEDIF(Tenants[[#This Row],[DateOfBirth]],TODAY(),"Y"))</f>
        <v/>
      </c>
      <c r="M4171" s="10"/>
      <c r="N4171" s="10"/>
      <c r="O4171" s="10"/>
      <c r="P4171" s="10"/>
      <c r="Q4171" s="10"/>
      <c r="R4171" s="10"/>
      <c r="S4171" s="10"/>
      <c r="T4171" s="10"/>
      <c r="U4171" s="16" t="str">
        <f t="shared" si="66"/>
        <v/>
      </c>
      <c r="V4171" s="16" t="str" cm="1">
        <f t="array" ref="V4171">_xlfn.IFS(AND(ISBLANK(A4171), OR(B4171&lt;&gt;"",C4171&lt;&gt;"",E4171&lt;&gt;"",F4171&lt;&gt;"",G4171&lt;&gt;"",H4171&lt;&gt;"",J4171&lt;&gt;"",K4171&lt;&gt;"",M4171&lt;&gt;"",N4171&lt;&gt;"",O4171&lt;&gt;"",P4171&lt;&gt;"",Q4171&lt;&gt;"",R4171&lt;&gt;"",S4171&lt;&gt;"",T4171&lt;&gt;"",)), "Address Empty", ISBLANK(A4171), "", ISBLANK(B4171), "Room Number Empty", ISBLANK(C4171), "First Name Empty", ISBLANK(E4171), "Last Name Empty", ISBLANK(F4171), "Date of Birth Empty", ISBLANK(G4171), "NI Number Empty", ISBLANK(H4171), "Check In Date Empty", ISBLANK(J4171), "HB Claim Ref Number Empty", ISBLANK(K4171), "Referral Agency Empty", ISBLANK(M4171), "Gender Empty", ISBLANK(N4171), "Religion Empty", ISBLANK(O4171), "Ethnicity Empty", ISBLANK(P4171), "Nationality Empty", ISBLANK(Q4171), "Disability Empty", ISBLANK(R4171), "Sexual Orientation Empty", ISBLANK(S4171), "Language Empty", ISBLANK(T4171), "Risk Assessment Empty", AND(G4171&lt;&gt;"",H4171&lt;&gt;""), IF(SUMPRODUCT(($G$2:$G$5000=G4171)*($H$2:$H$5000=H4171))&gt;1,"CONFLICT: NI and Check-in Date Already in Use","Correct"), TRUE, "Correct")</f>
        <v/>
      </c>
    </row>
    <row r="4172" spans="1:22" s="14" customFormat="1" x14ac:dyDescent="0.5">
      <c r="A4172" s="10"/>
      <c r="B4172" s="11"/>
      <c r="C4172" s="10"/>
      <c r="D4172" s="10"/>
      <c r="E4172" s="10"/>
      <c r="F4172" s="12"/>
      <c r="G4172" s="10"/>
      <c r="H4172" s="12"/>
      <c r="I4172" s="12"/>
      <c r="J4172" s="13"/>
      <c r="K4172" s="10"/>
      <c r="L4172" s="15" t="str">
        <f ca="1">IF(ISBLANK(F4172), "", DATEDIF(Tenants[[#This Row],[DateOfBirth]],TODAY(),"Y"))</f>
        <v/>
      </c>
      <c r="M4172" s="10"/>
      <c r="N4172" s="10"/>
      <c r="O4172" s="10"/>
      <c r="P4172" s="10"/>
      <c r="Q4172" s="10"/>
      <c r="R4172" s="10"/>
      <c r="S4172" s="10"/>
      <c r="T4172" s="10"/>
      <c r="U4172" s="16" t="str">
        <f t="shared" si="66"/>
        <v/>
      </c>
      <c r="V4172" s="16" t="str" cm="1">
        <f t="array" ref="V4172">_xlfn.IFS(AND(ISBLANK(A4172), OR(B4172&lt;&gt;"",C4172&lt;&gt;"",E4172&lt;&gt;"",F4172&lt;&gt;"",G4172&lt;&gt;"",H4172&lt;&gt;"",J4172&lt;&gt;"",K4172&lt;&gt;"",M4172&lt;&gt;"",N4172&lt;&gt;"",O4172&lt;&gt;"",P4172&lt;&gt;"",Q4172&lt;&gt;"",R4172&lt;&gt;"",S4172&lt;&gt;"",T4172&lt;&gt;"",)), "Address Empty", ISBLANK(A4172), "", ISBLANK(B4172), "Room Number Empty", ISBLANK(C4172), "First Name Empty", ISBLANK(E4172), "Last Name Empty", ISBLANK(F4172), "Date of Birth Empty", ISBLANK(G4172), "NI Number Empty", ISBLANK(H4172), "Check In Date Empty", ISBLANK(J4172), "HB Claim Ref Number Empty", ISBLANK(K4172), "Referral Agency Empty", ISBLANK(M4172), "Gender Empty", ISBLANK(N4172), "Religion Empty", ISBLANK(O4172), "Ethnicity Empty", ISBLANK(P4172), "Nationality Empty", ISBLANK(Q4172), "Disability Empty", ISBLANK(R4172), "Sexual Orientation Empty", ISBLANK(S4172), "Language Empty", ISBLANK(T4172), "Risk Assessment Empty", AND(G4172&lt;&gt;"",H4172&lt;&gt;""), IF(SUMPRODUCT(($G$2:$G$5000=G4172)*($H$2:$H$5000=H4172))&gt;1,"CONFLICT: NI and Check-in Date Already in Use","Correct"), TRUE, "Correct")</f>
        <v/>
      </c>
    </row>
    <row r="4173" spans="1:22" s="14" customFormat="1" x14ac:dyDescent="0.5">
      <c r="A4173" s="10"/>
      <c r="B4173" s="11"/>
      <c r="C4173" s="10"/>
      <c r="D4173" s="10"/>
      <c r="E4173" s="10"/>
      <c r="F4173" s="12"/>
      <c r="G4173" s="10"/>
      <c r="H4173" s="12"/>
      <c r="I4173" s="12"/>
      <c r="J4173" s="13"/>
      <c r="K4173" s="10"/>
      <c r="L4173" s="15" t="str">
        <f ca="1">IF(ISBLANK(F4173), "", DATEDIF(Tenants[[#This Row],[DateOfBirth]],TODAY(),"Y"))</f>
        <v/>
      </c>
      <c r="M4173" s="10"/>
      <c r="N4173" s="10"/>
      <c r="O4173" s="10"/>
      <c r="P4173" s="10"/>
      <c r="Q4173" s="10"/>
      <c r="R4173" s="10"/>
      <c r="S4173" s="10"/>
      <c r="T4173" s="10"/>
      <c r="U4173" s="16" t="str">
        <f t="shared" si="66"/>
        <v/>
      </c>
      <c r="V4173" s="16" t="str" cm="1">
        <f t="array" ref="V4173">_xlfn.IFS(AND(ISBLANK(A4173), OR(B4173&lt;&gt;"",C4173&lt;&gt;"",E4173&lt;&gt;"",F4173&lt;&gt;"",G4173&lt;&gt;"",H4173&lt;&gt;"",J4173&lt;&gt;"",K4173&lt;&gt;"",M4173&lt;&gt;"",N4173&lt;&gt;"",O4173&lt;&gt;"",P4173&lt;&gt;"",Q4173&lt;&gt;"",R4173&lt;&gt;"",S4173&lt;&gt;"",T4173&lt;&gt;"",)), "Address Empty", ISBLANK(A4173), "", ISBLANK(B4173), "Room Number Empty", ISBLANK(C4173), "First Name Empty", ISBLANK(E4173), "Last Name Empty", ISBLANK(F4173), "Date of Birth Empty", ISBLANK(G4173), "NI Number Empty", ISBLANK(H4173), "Check In Date Empty", ISBLANK(J4173), "HB Claim Ref Number Empty", ISBLANK(K4173), "Referral Agency Empty", ISBLANK(M4173), "Gender Empty", ISBLANK(N4173), "Religion Empty", ISBLANK(O4173), "Ethnicity Empty", ISBLANK(P4173), "Nationality Empty", ISBLANK(Q4173), "Disability Empty", ISBLANK(R4173), "Sexual Orientation Empty", ISBLANK(S4173), "Language Empty", ISBLANK(T4173), "Risk Assessment Empty", AND(G4173&lt;&gt;"",H4173&lt;&gt;""), IF(SUMPRODUCT(($G$2:$G$5000=G4173)*($H$2:$H$5000=H4173))&gt;1,"CONFLICT: NI and Check-in Date Already in Use","Correct"), TRUE, "Correct")</f>
        <v/>
      </c>
    </row>
    <row r="4174" spans="1:22" s="14" customFormat="1" x14ac:dyDescent="0.5">
      <c r="A4174" s="10"/>
      <c r="B4174" s="11"/>
      <c r="C4174" s="10"/>
      <c r="D4174" s="10"/>
      <c r="E4174" s="10"/>
      <c r="F4174" s="12"/>
      <c r="G4174" s="10"/>
      <c r="H4174" s="12"/>
      <c r="I4174" s="12"/>
      <c r="J4174" s="13"/>
      <c r="K4174" s="10"/>
      <c r="L4174" s="15" t="str">
        <f ca="1">IF(ISBLANK(F4174), "", DATEDIF(Tenants[[#This Row],[DateOfBirth]],TODAY(),"Y"))</f>
        <v/>
      </c>
      <c r="M4174" s="10"/>
      <c r="N4174" s="10"/>
      <c r="O4174" s="10"/>
      <c r="P4174" s="10"/>
      <c r="Q4174" s="10"/>
      <c r="R4174" s="10"/>
      <c r="S4174" s="10"/>
      <c r="T4174" s="10"/>
      <c r="U4174" s="16" t="str">
        <f t="shared" si="66"/>
        <v/>
      </c>
      <c r="V4174" s="16" t="str" cm="1">
        <f t="array" ref="V4174">_xlfn.IFS(AND(ISBLANK(A4174), OR(B4174&lt;&gt;"",C4174&lt;&gt;"",E4174&lt;&gt;"",F4174&lt;&gt;"",G4174&lt;&gt;"",H4174&lt;&gt;"",J4174&lt;&gt;"",K4174&lt;&gt;"",M4174&lt;&gt;"",N4174&lt;&gt;"",O4174&lt;&gt;"",P4174&lt;&gt;"",Q4174&lt;&gt;"",R4174&lt;&gt;"",S4174&lt;&gt;"",T4174&lt;&gt;"",)), "Address Empty", ISBLANK(A4174), "", ISBLANK(B4174), "Room Number Empty", ISBLANK(C4174), "First Name Empty", ISBLANK(E4174), "Last Name Empty", ISBLANK(F4174), "Date of Birth Empty", ISBLANK(G4174), "NI Number Empty", ISBLANK(H4174), "Check In Date Empty", ISBLANK(J4174), "HB Claim Ref Number Empty", ISBLANK(K4174), "Referral Agency Empty", ISBLANK(M4174), "Gender Empty", ISBLANK(N4174), "Religion Empty", ISBLANK(O4174), "Ethnicity Empty", ISBLANK(P4174), "Nationality Empty", ISBLANK(Q4174), "Disability Empty", ISBLANK(R4174), "Sexual Orientation Empty", ISBLANK(S4174), "Language Empty", ISBLANK(T4174), "Risk Assessment Empty", AND(G4174&lt;&gt;"",H4174&lt;&gt;""), IF(SUMPRODUCT(($G$2:$G$5000=G4174)*($H$2:$H$5000=H4174))&gt;1,"CONFLICT: NI and Check-in Date Already in Use","Correct"), TRUE, "Correct")</f>
        <v/>
      </c>
    </row>
    <row r="4175" spans="1:22" s="14" customFormat="1" x14ac:dyDescent="0.5">
      <c r="A4175" s="10"/>
      <c r="B4175" s="11"/>
      <c r="C4175" s="10"/>
      <c r="D4175" s="10"/>
      <c r="E4175" s="10"/>
      <c r="F4175" s="12"/>
      <c r="G4175" s="10"/>
      <c r="H4175" s="12"/>
      <c r="I4175" s="12"/>
      <c r="J4175" s="13"/>
      <c r="K4175" s="10"/>
      <c r="L4175" s="15" t="str">
        <f ca="1">IF(ISBLANK(F4175), "", DATEDIF(Tenants[[#This Row],[DateOfBirth]],TODAY(),"Y"))</f>
        <v/>
      </c>
      <c r="M4175" s="10"/>
      <c r="N4175" s="10"/>
      <c r="O4175" s="10"/>
      <c r="P4175" s="10"/>
      <c r="Q4175" s="10"/>
      <c r="R4175" s="10"/>
      <c r="S4175" s="10"/>
      <c r="T4175" s="10"/>
      <c r="U4175" s="16" t="str">
        <f t="shared" si="66"/>
        <v/>
      </c>
      <c r="V4175" s="16" t="str" cm="1">
        <f t="array" ref="V4175">_xlfn.IFS(AND(ISBLANK(A4175), OR(B4175&lt;&gt;"",C4175&lt;&gt;"",E4175&lt;&gt;"",F4175&lt;&gt;"",G4175&lt;&gt;"",H4175&lt;&gt;"",J4175&lt;&gt;"",K4175&lt;&gt;"",M4175&lt;&gt;"",N4175&lt;&gt;"",O4175&lt;&gt;"",P4175&lt;&gt;"",Q4175&lt;&gt;"",R4175&lt;&gt;"",S4175&lt;&gt;"",T4175&lt;&gt;"",)), "Address Empty", ISBLANK(A4175), "", ISBLANK(B4175), "Room Number Empty", ISBLANK(C4175), "First Name Empty", ISBLANK(E4175), "Last Name Empty", ISBLANK(F4175), "Date of Birth Empty", ISBLANK(G4175), "NI Number Empty", ISBLANK(H4175), "Check In Date Empty", ISBLANK(J4175), "HB Claim Ref Number Empty", ISBLANK(K4175), "Referral Agency Empty", ISBLANK(M4175), "Gender Empty", ISBLANK(N4175), "Religion Empty", ISBLANK(O4175), "Ethnicity Empty", ISBLANK(P4175), "Nationality Empty", ISBLANK(Q4175), "Disability Empty", ISBLANK(R4175), "Sexual Orientation Empty", ISBLANK(S4175), "Language Empty", ISBLANK(T4175), "Risk Assessment Empty", AND(G4175&lt;&gt;"",H4175&lt;&gt;""), IF(SUMPRODUCT(($G$2:$G$5000=G4175)*($H$2:$H$5000=H4175))&gt;1,"CONFLICT: NI and Check-in Date Already in Use","Correct"), TRUE, "Correct")</f>
        <v/>
      </c>
    </row>
    <row r="4176" spans="1:22" s="14" customFormat="1" x14ac:dyDescent="0.5">
      <c r="A4176" s="10"/>
      <c r="B4176" s="11"/>
      <c r="C4176" s="10"/>
      <c r="D4176" s="10"/>
      <c r="E4176" s="10"/>
      <c r="F4176" s="12"/>
      <c r="G4176" s="10"/>
      <c r="H4176" s="12"/>
      <c r="I4176" s="12"/>
      <c r="J4176" s="13"/>
      <c r="K4176" s="10"/>
      <c r="L4176" s="15" t="str">
        <f ca="1">IF(ISBLANK(F4176), "", DATEDIF(Tenants[[#This Row],[DateOfBirth]],TODAY(),"Y"))</f>
        <v/>
      </c>
      <c r="M4176" s="10"/>
      <c r="N4176" s="10"/>
      <c r="O4176" s="10"/>
      <c r="P4176" s="10"/>
      <c r="Q4176" s="10"/>
      <c r="R4176" s="10"/>
      <c r="S4176" s="10"/>
      <c r="T4176" s="10"/>
      <c r="U4176" s="16" t="str">
        <f t="shared" si="66"/>
        <v/>
      </c>
      <c r="V4176" s="16" t="str" cm="1">
        <f t="array" ref="V4176">_xlfn.IFS(AND(ISBLANK(A4176), OR(B4176&lt;&gt;"",C4176&lt;&gt;"",E4176&lt;&gt;"",F4176&lt;&gt;"",G4176&lt;&gt;"",H4176&lt;&gt;"",J4176&lt;&gt;"",K4176&lt;&gt;"",M4176&lt;&gt;"",N4176&lt;&gt;"",O4176&lt;&gt;"",P4176&lt;&gt;"",Q4176&lt;&gt;"",R4176&lt;&gt;"",S4176&lt;&gt;"",T4176&lt;&gt;"",)), "Address Empty", ISBLANK(A4176), "", ISBLANK(B4176), "Room Number Empty", ISBLANK(C4176), "First Name Empty", ISBLANK(E4176), "Last Name Empty", ISBLANK(F4176), "Date of Birth Empty", ISBLANK(G4176), "NI Number Empty", ISBLANK(H4176), "Check In Date Empty", ISBLANK(J4176), "HB Claim Ref Number Empty", ISBLANK(K4176), "Referral Agency Empty", ISBLANK(M4176), "Gender Empty", ISBLANK(N4176), "Religion Empty", ISBLANK(O4176), "Ethnicity Empty", ISBLANK(P4176), "Nationality Empty", ISBLANK(Q4176), "Disability Empty", ISBLANK(R4176), "Sexual Orientation Empty", ISBLANK(S4176), "Language Empty", ISBLANK(T4176), "Risk Assessment Empty", AND(G4176&lt;&gt;"",H4176&lt;&gt;""), IF(SUMPRODUCT(($G$2:$G$5000=G4176)*($H$2:$H$5000=H4176))&gt;1,"CONFLICT: NI and Check-in Date Already in Use","Correct"), TRUE, "Correct")</f>
        <v/>
      </c>
    </row>
    <row r="4177" spans="1:22" s="14" customFormat="1" x14ac:dyDescent="0.5">
      <c r="A4177" s="10"/>
      <c r="B4177" s="11"/>
      <c r="C4177" s="10"/>
      <c r="D4177" s="10"/>
      <c r="E4177" s="10"/>
      <c r="F4177" s="12"/>
      <c r="G4177" s="10"/>
      <c r="H4177" s="12"/>
      <c r="I4177" s="12"/>
      <c r="J4177" s="13"/>
      <c r="K4177" s="10"/>
      <c r="L4177" s="15" t="str">
        <f ca="1">IF(ISBLANK(F4177), "", DATEDIF(Tenants[[#This Row],[DateOfBirth]],TODAY(),"Y"))</f>
        <v/>
      </c>
      <c r="M4177" s="10"/>
      <c r="N4177" s="10"/>
      <c r="O4177" s="10"/>
      <c r="P4177" s="10"/>
      <c r="Q4177" s="10"/>
      <c r="R4177" s="10"/>
      <c r="S4177" s="10"/>
      <c r="T4177" s="10"/>
      <c r="U4177" s="16" t="str">
        <f t="shared" si="66"/>
        <v/>
      </c>
      <c r="V4177" s="16" t="str" cm="1">
        <f t="array" ref="V4177">_xlfn.IFS(AND(ISBLANK(A4177), OR(B4177&lt;&gt;"",C4177&lt;&gt;"",E4177&lt;&gt;"",F4177&lt;&gt;"",G4177&lt;&gt;"",H4177&lt;&gt;"",J4177&lt;&gt;"",K4177&lt;&gt;"",M4177&lt;&gt;"",N4177&lt;&gt;"",O4177&lt;&gt;"",P4177&lt;&gt;"",Q4177&lt;&gt;"",R4177&lt;&gt;"",S4177&lt;&gt;"",T4177&lt;&gt;"",)), "Address Empty", ISBLANK(A4177), "", ISBLANK(B4177), "Room Number Empty", ISBLANK(C4177), "First Name Empty", ISBLANK(E4177), "Last Name Empty", ISBLANK(F4177), "Date of Birth Empty", ISBLANK(G4177), "NI Number Empty", ISBLANK(H4177), "Check In Date Empty", ISBLANK(J4177), "HB Claim Ref Number Empty", ISBLANK(K4177), "Referral Agency Empty", ISBLANK(M4177), "Gender Empty", ISBLANK(N4177), "Religion Empty", ISBLANK(O4177), "Ethnicity Empty", ISBLANK(P4177), "Nationality Empty", ISBLANK(Q4177), "Disability Empty", ISBLANK(R4177), "Sexual Orientation Empty", ISBLANK(S4177), "Language Empty", ISBLANK(T4177), "Risk Assessment Empty", AND(G4177&lt;&gt;"",H4177&lt;&gt;""), IF(SUMPRODUCT(($G$2:$G$5000=G4177)*($H$2:$H$5000=H4177))&gt;1,"CONFLICT: NI and Check-in Date Already in Use","Correct"), TRUE, "Correct")</f>
        <v/>
      </c>
    </row>
    <row r="4178" spans="1:22" s="14" customFormat="1" x14ac:dyDescent="0.5">
      <c r="A4178" s="10"/>
      <c r="B4178" s="11"/>
      <c r="C4178" s="10"/>
      <c r="D4178" s="10"/>
      <c r="E4178" s="10"/>
      <c r="F4178" s="12"/>
      <c r="G4178" s="10"/>
      <c r="H4178" s="12"/>
      <c r="I4178" s="12"/>
      <c r="J4178" s="13"/>
      <c r="K4178" s="10"/>
      <c r="L4178" s="15" t="str">
        <f ca="1">IF(ISBLANK(F4178), "", DATEDIF(Tenants[[#This Row],[DateOfBirth]],TODAY(),"Y"))</f>
        <v/>
      </c>
      <c r="M4178" s="10"/>
      <c r="N4178" s="10"/>
      <c r="O4178" s="10"/>
      <c r="P4178" s="10"/>
      <c r="Q4178" s="10"/>
      <c r="R4178" s="10"/>
      <c r="S4178" s="10"/>
      <c r="T4178" s="10"/>
      <c r="U4178" s="16" t="str">
        <f t="shared" si="66"/>
        <v/>
      </c>
      <c r="V4178" s="16" t="str" cm="1">
        <f t="array" ref="V4178">_xlfn.IFS(AND(ISBLANK(A4178), OR(B4178&lt;&gt;"",C4178&lt;&gt;"",E4178&lt;&gt;"",F4178&lt;&gt;"",G4178&lt;&gt;"",H4178&lt;&gt;"",J4178&lt;&gt;"",K4178&lt;&gt;"",M4178&lt;&gt;"",N4178&lt;&gt;"",O4178&lt;&gt;"",P4178&lt;&gt;"",Q4178&lt;&gt;"",R4178&lt;&gt;"",S4178&lt;&gt;"",T4178&lt;&gt;"",)), "Address Empty", ISBLANK(A4178), "", ISBLANK(B4178), "Room Number Empty", ISBLANK(C4178), "First Name Empty", ISBLANK(E4178), "Last Name Empty", ISBLANK(F4178), "Date of Birth Empty", ISBLANK(G4178), "NI Number Empty", ISBLANK(H4178), "Check In Date Empty", ISBLANK(J4178), "HB Claim Ref Number Empty", ISBLANK(K4178), "Referral Agency Empty", ISBLANK(M4178), "Gender Empty", ISBLANK(N4178), "Religion Empty", ISBLANK(O4178), "Ethnicity Empty", ISBLANK(P4178), "Nationality Empty", ISBLANK(Q4178), "Disability Empty", ISBLANK(R4178), "Sexual Orientation Empty", ISBLANK(S4178), "Language Empty", ISBLANK(T4178), "Risk Assessment Empty", AND(G4178&lt;&gt;"",H4178&lt;&gt;""), IF(SUMPRODUCT(($G$2:$G$5000=G4178)*($H$2:$H$5000=H4178))&gt;1,"CONFLICT: NI and Check-in Date Already in Use","Correct"), TRUE, "Correct")</f>
        <v/>
      </c>
    </row>
    <row r="4179" spans="1:22" s="14" customFormat="1" x14ac:dyDescent="0.5">
      <c r="A4179" s="10"/>
      <c r="B4179" s="11"/>
      <c r="C4179" s="10"/>
      <c r="D4179" s="10"/>
      <c r="E4179" s="10"/>
      <c r="F4179" s="12"/>
      <c r="G4179" s="10"/>
      <c r="H4179" s="12"/>
      <c r="I4179" s="12"/>
      <c r="J4179" s="13"/>
      <c r="K4179" s="10"/>
      <c r="L4179" s="15" t="str">
        <f ca="1">IF(ISBLANK(F4179), "", DATEDIF(Tenants[[#This Row],[DateOfBirth]],TODAY(),"Y"))</f>
        <v/>
      </c>
      <c r="M4179" s="10"/>
      <c r="N4179" s="10"/>
      <c r="O4179" s="10"/>
      <c r="P4179" s="10"/>
      <c r="Q4179" s="10"/>
      <c r="R4179" s="10"/>
      <c r="S4179" s="10"/>
      <c r="T4179" s="10"/>
      <c r="U4179" s="16" t="str">
        <f t="shared" si="66"/>
        <v/>
      </c>
      <c r="V4179" s="16" t="str" cm="1">
        <f t="array" ref="V4179">_xlfn.IFS(AND(ISBLANK(A4179), OR(B4179&lt;&gt;"",C4179&lt;&gt;"",E4179&lt;&gt;"",F4179&lt;&gt;"",G4179&lt;&gt;"",H4179&lt;&gt;"",J4179&lt;&gt;"",K4179&lt;&gt;"",M4179&lt;&gt;"",N4179&lt;&gt;"",O4179&lt;&gt;"",P4179&lt;&gt;"",Q4179&lt;&gt;"",R4179&lt;&gt;"",S4179&lt;&gt;"",T4179&lt;&gt;"",)), "Address Empty", ISBLANK(A4179), "", ISBLANK(B4179), "Room Number Empty", ISBLANK(C4179), "First Name Empty", ISBLANK(E4179), "Last Name Empty", ISBLANK(F4179), "Date of Birth Empty", ISBLANK(G4179), "NI Number Empty", ISBLANK(H4179), "Check In Date Empty", ISBLANK(J4179), "HB Claim Ref Number Empty", ISBLANK(K4179), "Referral Agency Empty", ISBLANK(M4179), "Gender Empty", ISBLANK(N4179), "Religion Empty", ISBLANK(O4179), "Ethnicity Empty", ISBLANK(P4179), "Nationality Empty", ISBLANK(Q4179), "Disability Empty", ISBLANK(R4179), "Sexual Orientation Empty", ISBLANK(S4179), "Language Empty", ISBLANK(T4179), "Risk Assessment Empty", AND(G4179&lt;&gt;"",H4179&lt;&gt;""), IF(SUMPRODUCT(($G$2:$G$5000=G4179)*($H$2:$H$5000=H4179))&gt;1,"CONFLICT: NI and Check-in Date Already in Use","Correct"), TRUE, "Correct")</f>
        <v/>
      </c>
    </row>
    <row r="4180" spans="1:22" s="14" customFormat="1" x14ac:dyDescent="0.5">
      <c r="A4180" s="10"/>
      <c r="B4180" s="11"/>
      <c r="C4180" s="10"/>
      <c r="D4180" s="10"/>
      <c r="E4180" s="10"/>
      <c r="F4180" s="12"/>
      <c r="G4180" s="10"/>
      <c r="H4180" s="12"/>
      <c r="I4180" s="12"/>
      <c r="J4180" s="13"/>
      <c r="K4180" s="10"/>
      <c r="L4180" s="15" t="str">
        <f ca="1">IF(ISBLANK(F4180), "", DATEDIF(Tenants[[#This Row],[DateOfBirth]],TODAY(),"Y"))</f>
        <v/>
      </c>
      <c r="M4180" s="10"/>
      <c r="N4180" s="10"/>
      <c r="O4180" s="10"/>
      <c r="P4180" s="10"/>
      <c r="Q4180" s="10"/>
      <c r="R4180" s="10"/>
      <c r="S4180" s="10"/>
      <c r="T4180" s="10"/>
      <c r="U4180" s="16" t="str">
        <f t="shared" si="66"/>
        <v/>
      </c>
      <c r="V4180" s="16" t="str" cm="1">
        <f t="array" ref="V4180">_xlfn.IFS(AND(ISBLANK(A4180), OR(B4180&lt;&gt;"",C4180&lt;&gt;"",E4180&lt;&gt;"",F4180&lt;&gt;"",G4180&lt;&gt;"",H4180&lt;&gt;"",J4180&lt;&gt;"",K4180&lt;&gt;"",M4180&lt;&gt;"",N4180&lt;&gt;"",O4180&lt;&gt;"",P4180&lt;&gt;"",Q4180&lt;&gt;"",R4180&lt;&gt;"",S4180&lt;&gt;"",T4180&lt;&gt;"",)), "Address Empty", ISBLANK(A4180), "", ISBLANK(B4180), "Room Number Empty", ISBLANK(C4180), "First Name Empty", ISBLANK(E4180), "Last Name Empty", ISBLANK(F4180), "Date of Birth Empty", ISBLANK(G4180), "NI Number Empty", ISBLANK(H4180), "Check In Date Empty", ISBLANK(J4180), "HB Claim Ref Number Empty", ISBLANK(K4180), "Referral Agency Empty", ISBLANK(M4180), "Gender Empty", ISBLANK(N4180), "Religion Empty", ISBLANK(O4180), "Ethnicity Empty", ISBLANK(P4180), "Nationality Empty", ISBLANK(Q4180), "Disability Empty", ISBLANK(R4180), "Sexual Orientation Empty", ISBLANK(S4180), "Language Empty", ISBLANK(T4180), "Risk Assessment Empty", AND(G4180&lt;&gt;"",H4180&lt;&gt;""), IF(SUMPRODUCT(($G$2:$G$5000=G4180)*($H$2:$H$5000=H4180))&gt;1,"CONFLICT: NI and Check-in Date Already in Use","Correct"), TRUE, "Correct")</f>
        <v/>
      </c>
    </row>
    <row r="4181" spans="1:22" s="14" customFormat="1" x14ac:dyDescent="0.5">
      <c r="A4181" s="10"/>
      <c r="B4181" s="11"/>
      <c r="C4181" s="10"/>
      <c r="D4181" s="10"/>
      <c r="E4181" s="10"/>
      <c r="F4181" s="12"/>
      <c r="G4181" s="10"/>
      <c r="H4181" s="12"/>
      <c r="I4181" s="12"/>
      <c r="J4181" s="13"/>
      <c r="K4181" s="10"/>
      <c r="L4181" s="15" t="str">
        <f ca="1">IF(ISBLANK(F4181), "", DATEDIF(Tenants[[#This Row],[DateOfBirth]],TODAY(),"Y"))</f>
        <v/>
      </c>
      <c r="M4181" s="10"/>
      <c r="N4181" s="10"/>
      <c r="O4181" s="10"/>
      <c r="P4181" s="10"/>
      <c r="Q4181" s="10"/>
      <c r="R4181" s="10"/>
      <c r="S4181" s="10"/>
      <c r="T4181" s="10"/>
      <c r="U4181" s="16" t="str">
        <f t="shared" si="66"/>
        <v/>
      </c>
      <c r="V4181" s="16" t="str" cm="1">
        <f t="array" ref="V4181">_xlfn.IFS(AND(ISBLANK(A4181), OR(B4181&lt;&gt;"",C4181&lt;&gt;"",E4181&lt;&gt;"",F4181&lt;&gt;"",G4181&lt;&gt;"",H4181&lt;&gt;"",J4181&lt;&gt;"",K4181&lt;&gt;"",M4181&lt;&gt;"",N4181&lt;&gt;"",O4181&lt;&gt;"",P4181&lt;&gt;"",Q4181&lt;&gt;"",R4181&lt;&gt;"",S4181&lt;&gt;"",T4181&lt;&gt;"",)), "Address Empty", ISBLANK(A4181), "", ISBLANK(B4181), "Room Number Empty", ISBLANK(C4181), "First Name Empty", ISBLANK(E4181), "Last Name Empty", ISBLANK(F4181), "Date of Birth Empty", ISBLANK(G4181), "NI Number Empty", ISBLANK(H4181), "Check In Date Empty", ISBLANK(J4181), "HB Claim Ref Number Empty", ISBLANK(K4181), "Referral Agency Empty", ISBLANK(M4181), "Gender Empty", ISBLANK(N4181), "Religion Empty", ISBLANK(O4181), "Ethnicity Empty", ISBLANK(P4181), "Nationality Empty", ISBLANK(Q4181), "Disability Empty", ISBLANK(R4181), "Sexual Orientation Empty", ISBLANK(S4181), "Language Empty", ISBLANK(T4181), "Risk Assessment Empty", AND(G4181&lt;&gt;"",H4181&lt;&gt;""), IF(SUMPRODUCT(($G$2:$G$5000=G4181)*($H$2:$H$5000=H4181))&gt;1,"CONFLICT: NI and Check-in Date Already in Use","Correct"), TRUE, "Correct")</f>
        <v/>
      </c>
    </row>
    <row r="4182" spans="1:22" s="14" customFormat="1" x14ac:dyDescent="0.5">
      <c r="A4182" s="10"/>
      <c r="B4182" s="11"/>
      <c r="C4182" s="10"/>
      <c r="D4182" s="10"/>
      <c r="E4182" s="10"/>
      <c r="F4182" s="12"/>
      <c r="G4182" s="10"/>
      <c r="H4182" s="12"/>
      <c r="I4182" s="12"/>
      <c r="J4182" s="13"/>
      <c r="K4182" s="10"/>
      <c r="L4182" s="15" t="str">
        <f ca="1">IF(ISBLANK(F4182), "", DATEDIF(Tenants[[#This Row],[DateOfBirth]],TODAY(),"Y"))</f>
        <v/>
      </c>
      <c r="M4182" s="10"/>
      <c r="N4182" s="10"/>
      <c r="O4182" s="10"/>
      <c r="P4182" s="10"/>
      <c r="Q4182" s="10"/>
      <c r="R4182" s="10"/>
      <c r="S4182" s="10"/>
      <c r="T4182" s="10"/>
      <c r="U4182" s="16" t="str">
        <f t="shared" si="66"/>
        <v/>
      </c>
      <c r="V4182" s="16" t="str" cm="1">
        <f t="array" ref="V4182">_xlfn.IFS(AND(ISBLANK(A4182), OR(B4182&lt;&gt;"",C4182&lt;&gt;"",E4182&lt;&gt;"",F4182&lt;&gt;"",G4182&lt;&gt;"",H4182&lt;&gt;"",J4182&lt;&gt;"",K4182&lt;&gt;"",M4182&lt;&gt;"",N4182&lt;&gt;"",O4182&lt;&gt;"",P4182&lt;&gt;"",Q4182&lt;&gt;"",R4182&lt;&gt;"",S4182&lt;&gt;"",T4182&lt;&gt;"",)), "Address Empty", ISBLANK(A4182), "", ISBLANK(B4182), "Room Number Empty", ISBLANK(C4182), "First Name Empty", ISBLANK(E4182), "Last Name Empty", ISBLANK(F4182), "Date of Birth Empty", ISBLANK(G4182), "NI Number Empty", ISBLANK(H4182), "Check In Date Empty", ISBLANK(J4182), "HB Claim Ref Number Empty", ISBLANK(K4182), "Referral Agency Empty", ISBLANK(M4182), "Gender Empty", ISBLANK(N4182), "Religion Empty", ISBLANK(O4182), "Ethnicity Empty", ISBLANK(P4182), "Nationality Empty", ISBLANK(Q4182), "Disability Empty", ISBLANK(R4182), "Sexual Orientation Empty", ISBLANK(S4182), "Language Empty", ISBLANK(T4182), "Risk Assessment Empty", AND(G4182&lt;&gt;"",H4182&lt;&gt;""), IF(SUMPRODUCT(($G$2:$G$5000=G4182)*($H$2:$H$5000=H4182))&gt;1,"CONFLICT: NI and Check-in Date Already in Use","Correct"), TRUE, "Correct")</f>
        <v/>
      </c>
    </row>
    <row r="4183" spans="1:22" s="14" customFormat="1" x14ac:dyDescent="0.5">
      <c r="A4183" s="10"/>
      <c r="B4183" s="11"/>
      <c r="C4183" s="10"/>
      <c r="D4183" s="10"/>
      <c r="E4183" s="10"/>
      <c r="F4183" s="12"/>
      <c r="G4183" s="10"/>
      <c r="H4183" s="12"/>
      <c r="I4183" s="12"/>
      <c r="J4183" s="13"/>
      <c r="K4183" s="10"/>
      <c r="L4183" s="15" t="str">
        <f ca="1">IF(ISBLANK(F4183), "", DATEDIF(Tenants[[#This Row],[DateOfBirth]],TODAY(),"Y"))</f>
        <v/>
      </c>
      <c r="M4183" s="10"/>
      <c r="N4183" s="10"/>
      <c r="O4183" s="10"/>
      <c r="P4183" s="10"/>
      <c r="Q4183" s="10"/>
      <c r="R4183" s="10"/>
      <c r="S4183" s="10"/>
      <c r="T4183" s="10"/>
      <c r="U4183" s="16" t="str">
        <f t="shared" si="66"/>
        <v/>
      </c>
      <c r="V4183" s="16" t="str" cm="1">
        <f t="array" ref="V4183">_xlfn.IFS(AND(ISBLANK(A4183), OR(B4183&lt;&gt;"",C4183&lt;&gt;"",E4183&lt;&gt;"",F4183&lt;&gt;"",G4183&lt;&gt;"",H4183&lt;&gt;"",J4183&lt;&gt;"",K4183&lt;&gt;"",M4183&lt;&gt;"",N4183&lt;&gt;"",O4183&lt;&gt;"",P4183&lt;&gt;"",Q4183&lt;&gt;"",R4183&lt;&gt;"",S4183&lt;&gt;"",T4183&lt;&gt;"",)), "Address Empty", ISBLANK(A4183), "", ISBLANK(B4183), "Room Number Empty", ISBLANK(C4183), "First Name Empty", ISBLANK(E4183), "Last Name Empty", ISBLANK(F4183), "Date of Birth Empty", ISBLANK(G4183), "NI Number Empty", ISBLANK(H4183), "Check In Date Empty", ISBLANK(J4183), "HB Claim Ref Number Empty", ISBLANK(K4183), "Referral Agency Empty", ISBLANK(M4183), "Gender Empty", ISBLANK(N4183), "Religion Empty", ISBLANK(O4183), "Ethnicity Empty", ISBLANK(P4183), "Nationality Empty", ISBLANK(Q4183), "Disability Empty", ISBLANK(R4183), "Sexual Orientation Empty", ISBLANK(S4183), "Language Empty", ISBLANK(T4183), "Risk Assessment Empty", AND(G4183&lt;&gt;"",H4183&lt;&gt;""), IF(SUMPRODUCT(($G$2:$G$5000=G4183)*($H$2:$H$5000=H4183))&gt;1,"CONFLICT: NI and Check-in Date Already in Use","Correct"), TRUE, "Correct")</f>
        <v/>
      </c>
    </row>
    <row r="4184" spans="1:22" s="14" customFormat="1" x14ac:dyDescent="0.5">
      <c r="A4184" s="10"/>
      <c r="B4184" s="11"/>
      <c r="C4184" s="10"/>
      <c r="D4184" s="10"/>
      <c r="E4184" s="10"/>
      <c r="F4184" s="12"/>
      <c r="G4184" s="10"/>
      <c r="H4184" s="12"/>
      <c r="I4184" s="12"/>
      <c r="J4184" s="13"/>
      <c r="K4184" s="10"/>
      <c r="L4184" s="15" t="str">
        <f ca="1">IF(ISBLANK(F4184), "", DATEDIF(Tenants[[#This Row],[DateOfBirth]],TODAY(),"Y"))</f>
        <v/>
      </c>
      <c r="M4184" s="10"/>
      <c r="N4184" s="10"/>
      <c r="O4184" s="10"/>
      <c r="P4184" s="10"/>
      <c r="Q4184" s="10"/>
      <c r="R4184" s="10"/>
      <c r="S4184" s="10"/>
      <c r="T4184" s="10"/>
      <c r="U4184" s="16" t="str">
        <f t="shared" si="66"/>
        <v/>
      </c>
      <c r="V4184" s="16" t="str" cm="1">
        <f t="array" ref="V4184">_xlfn.IFS(AND(ISBLANK(A4184), OR(B4184&lt;&gt;"",C4184&lt;&gt;"",E4184&lt;&gt;"",F4184&lt;&gt;"",G4184&lt;&gt;"",H4184&lt;&gt;"",J4184&lt;&gt;"",K4184&lt;&gt;"",M4184&lt;&gt;"",N4184&lt;&gt;"",O4184&lt;&gt;"",P4184&lt;&gt;"",Q4184&lt;&gt;"",R4184&lt;&gt;"",S4184&lt;&gt;"",T4184&lt;&gt;"",)), "Address Empty", ISBLANK(A4184), "", ISBLANK(B4184), "Room Number Empty", ISBLANK(C4184), "First Name Empty", ISBLANK(E4184), "Last Name Empty", ISBLANK(F4184), "Date of Birth Empty", ISBLANK(G4184), "NI Number Empty", ISBLANK(H4184), "Check In Date Empty", ISBLANK(J4184), "HB Claim Ref Number Empty", ISBLANK(K4184), "Referral Agency Empty", ISBLANK(M4184), "Gender Empty", ISBLANK(N4184), "Religion Empty", ISBLANK(O4184), "Ethnicity Empty", ISBLANK(P4184), "Nationality Empty", ISBLANK(Q4184), "Disability Empty", ISBLANK(R4184), "Sexual Orientation Empty", ISBLANK(S4184), "Language Empty", ISBLANK(T4184), "Risk Assessment Empty", AND(G4184&lt;&gt;"",H4184&lt;&gt;""), IF(SUMPRODUCT(($G$2:$G$5000=G4184)*($H$2:$H$5000=H4184))&gt;1,"CONFLICT: NI and Check-in Date Already in Use","Correct"), TRUE, "Correct")</f>
        <v/>
      </c>
    </row>
    <row r="4185" spans="1:22" s="14" customFormat="1" x14ac:dyDescent="0.5">
      <c r="A4185" s="10"/>
      <c r="B4185" s="11"/>
      <c r="C4185" s="10"/>
      <c r="D4185" s="10"/>
      <c r="E4185" s="10"/>
      <c r="F4185" s="12"/>
      <c r="G4185" s="10"/>
      <c r="H4185" s="12"/>
      <c r="I4185" s="12"/>
      <c r="J4185" s="13"/>
      <c r="K4185" s="10"/>
      <c r="L4185" s="15" t="str">
        <f ca="1">IF(ISBLANK(F4185), "", DATEDIF(Tenants[[#This Row],[DateOfBirth]],TODAY(),"Y"))</f>
        <v/>
      </c>
      <c r="M4185" s="10"/>
      <c r="N4185" s="10"/>
      <c r="O4185" s="10"/>
      <c r="P4185" s="10"/>
      <c r="Q4185" s="10"/>
      <c r="R4185" s="10"/>
      <c r="S4185" s="10"/>
      <c r="T4185" s="10"/>
      <c r="U4185" s="16" t="str">
        <f t="shared" si="66"/>
        <v/>
      </c>
      <c r="V4185" s="16" t="str" cm="1">
        <f t="array" ref="V4185">_xlfn.IFS(AND(ISBLANK(A4185), OR(B4185&lt;&gt;"",C4185&lt;&gt;"",E4185&lt;&gt;"",F4185&lt;&gt;"",G4185&lt;&gt;"",H4185&lt;&gt;"",J4185&lt;&gt;"",K4185&lt;&gt;"",M4185&lt;&gt;"",N4185&lt;&gt;"",O4185&lt;&gt;"",P4185&lt;&gt;"",Q4185&lt;&gt;"",R4185&lt;&gt;"",S4185&lt;&gt;"",T4185&lt;&gt;"",)), "Address Empty", ISBLANK(A4185), "", ISBLANK(B4185), "Room Number Empty", ISBLANK(C4185), "First Name Empty", ISBLANK(E4185), "Last Name Empty", ISBLANK(F4185), "Date of Birth Empty", ISBLANK(G4185), "NI Number Empty", ISBLANK(H4185), "Check In Date Empty", ISBLANK(J4185), "HB Claim Ref Number Empty", ISBLANK(K4185), "Referral Agency Empty", ISBLANK(M4185), "Gender Empty", ISBLANK(N4185), "Religion Empty", ISBLANK(O4185), "Ethnicity Empty", ISBLANK(P4185), "Nationality Empty", ISBLANK(Q4185), "Disability Empty", ISBLANK(R4185), "Sexual Orientation Empty", ISBLANK(S4185), "Language Empty", ISBLANK(T4185), "Risk Assessment Empty", AND(G4185&lt;&gt;"",H4185&lt;&gt;""), IF(SUMPRODUCT(($G$2:$G$5000=G4185)*($H$2:$H$5000=H4185))&gt;1,"CONFLICT: NI and Check-in Date Already in Use","Correct"), TRUE, "Correct")</f>
        <v/>
      </c>
    </row>
    <row r="4186" spans="1:22" s="14" customFormat="1" x14ac:dyDescent="0.5">
      <c r="A4186" s="10"/>
      <c r="B4186" s="11"/>
      <c r="C4186" s="10"/>
      <c r="D4186" s="10"/>
      <c r="E4186" s="10"/>
      <c r="F4186" s="12"/>
      <c r="G4186" s="10"/>
      <c r="H4186" s="12"/>
      <c r="I4186" s="12"/>
      <c r="J4186" s="13"/>
      <c r="K4186" s="10"/>
      <c r="L4186" s="15" t="str">
        <f ca="1">IF(ISBLANK(F4186), "", DATEDIF(Tenants[[#This Row],[DateOfBirth]],TODAY(),"Y"))</f>
        <v/>
      </c>
      <c r="M4186" s="10"/>
      <c r="N4186" s="10"/>
      <c r="O4186" s="10"/>
      <c r="P4186" s="10"/>
      <c r="Q4186" s="10"/>
      <c r="R4186" s="10"/>
      <c r="S4186" s="10"/>
      <c r="T4186" s="10"/>
      <c r="U4186" s="16" t="str">
        <f t="shared" si="66"/>
        <v/>
      </c>
      <c r="V4186" s="16" t="str" cm="1">
        <f t="array" ref="V4186">_xlfn.IFS(AND(ISBLANK(A4186), OR(B4186&lt;&gt;"",C4186&lt;&gt;"",E4186&lt;&gt;"",F4186&lt;&gt;"",G4186&lt;&gt;"",H4186&lt;&gt;"",J4186&lt;&gt;"",K4186&lt;&gt;"",M4186&lt;&gt;"",N4186&lt;&gt;"",O4186&lt;&gt;"",P4186&lt;&gt;"",Q4186&lt;&gt;"",R4186&lt;&gt;"",S4186&lt;&gt;"",T4186&lt;&gt;"",)), "Address Empty", ISBLANK(A4186), "", ISBLANK(B4186), "Room Number Empty", ISBLANK(C4186), "First Name Empty", ISBLANK(E4186), "Last Name Empty", ISBLANK(F4186), "Date of Birth Empty", ISBLANK(G4186), "NI Number Empty", ISBLANK(H4186), "Check In Date Empty", ISBLANK(J4186), "HB Claim Ref Number Empty", ISBLANK(K4186), "Referral Agency Empty", ISBLANK(M4186), "Gender Empty", ISBLANK(N4186), "Religion Empty", ISBLANK(O4186), "Ethnicity Empty", ISBLANK(P4186), "Nationality Empty", ISBLANK(Q4186), "Disability Empty", ISBLANK(R4186), "Sexual Orientation Empty", ISBLANK(S4186), "Language Empty", ISBLANK(T4186), "Risk Assessment Empty", AND(G4186&lt;&gt;"",H4186&lt;&gt;""), IF(SUMPRODUCT(($G$2:$G$5000=G4186)*($H$2:$H$5000=H4186))&gt;1,"CONFLICT: NI and Check-in Date Already in Use","Correct"), TRUE, "Correct")</f>
        <v/>
      </c>
    </row>
    <row r="4187" spans="1:22" s="14" customFormat="1" x14ac:dyDescent="0.5">
      <c r="A4187" s="10"/>
      <c r="B4187" s="11"/>
      <c r="C4187" s="10"/>
      <c r="D4187" s="10"/>
      <c r="E4187" s="10"/>
      <c r="F4187" s="12"/>
      <c r="G4187" s="10"/>
      <c r="H4187" s="12"/>
      <c r="I4187" s="12"/>
      <c r="J4187" s="13"/>
      <c r="K4187" s="10"/>
      <c r="L4187" s="15" t="str">
        <f ca="1">IF(ISBLANK(F4187), "", DATEDIF(Tenants[[#This Row],[DateOfBirth]],TODAY(),"Y"))</f>
        <v/>
      </c>
      <c r="M4187" s="10"/>
      <c r="N4187" s="10"/>
      <c r="O4187" s="10"/>
      <c r="P4187" s="10"/>
      <c r="Q4187" s="10"/>
      <c r="R4187" s="10"/>
      <c r="S4187" s="10"/>
      <c r="T4187" s="10"/>
      <c r="U4187" s="16" t="str">
        <f t="shared" si="66"/>
        <v/>
      </c>
      <c r="V4187" s="16" t="str" cm="1">
        <f t="array" ref="V4187">_xlfn.IFS(AND(ISBLANK(A4187), OR(B4187&lt;&gt;"",C4187&lt;&gt;"",E4187&lt;&gt;"",F4187&lt;&gt;"",G4187&lt;&gt;"",H4187&lt;&gt;"",J4187&lt;&gt;"",K4187&lt;&gt;"",M4187&lt;&gt;"",N4187&lt;&gt;"",O4187&lt;&gt;"",P4187&lt;&gt;"",Q4187&lt;&gt;"",R4187&lt;&gt;"",S4187&lt;&gt;"",T4187&lt;&gt;"",)), "Address Empty", ISBLANK(A4187), "", ISBLANK(B4187), "Room Number Empty", ISBLANK(C4187), "First Name Empty", ISBLANK(E4187), "Last Name Empty", ISBLANK(F4187), "Date of Birth Empty", ISBLANK(G4187), "NI Number Empty", ISBLANK(H4187), "Check In Date Empty", ISBLANK(J4187), "HB Claim Ref Number Empty", ISBLANK(K4187), "Referral Agency Empty", ISBLANK(M4187), "Gender Empty", ISBLANK(N4187), "Religion Empty", ISBLANK(O4187), "Ethnicity Empty", ISBLANK(P4187), "Nationality Empty", ISBLANK(Q4187), "Disability Empty", ISBLANK(R4187), "Sexual Orientation Empty", ISBLANK(S4187), "Language Empty", ISBLANK(T4187), "Risk Assessment Empty", AND(G4187&lt;&gt;"",H4187&lt;&gt;""), IF(SUMPRODUCT(($G$2:$G$5000=G4187)*($H$2:$H$5000=H4187))&gt;1,"CONFLICT: NI and Check-in Date Already in Use","Correct"), TRUE, "Correct")</f>
        <v/>
      </c>
    </row>
    <row r="4188" spans="1:22" s="14" customFormat="1" x14ac:dyDescent="0.5">
      <c r="A4188" s="10"/>
      <c r="B4188" s="11"/>
      <c r="C4188" s="10"/>
      <c r="D4188" s="10"/>
      <c r="E4188" s="10"/>
      <c r="F4188" s="12"/>
      <c r="G4188" s="10"/>
      <c r="H4188" s="12"/>
      <c r="I4188" s="12"/>
      <c r="J4188" s="13"/>
      <c r="K4188" s="10"/>
      <c r="L4188" s="15" t="str">
        <f ca="1">IF(ISBLANK(F4188), "", DATEDIF(Tenants[[#This Row],[DateOfBirth]],TODAY(),"Y"))</f>
        <v/>
      </c>
      <c r="M4188" s="10"/>
      <c r="N4188" s="10"/>
      <c r="O4188" s="10"/>
      <c r="P4188" s="10"/>
      <c r="Q4188" s="10"/>
      <c r="R4188" s="10"/>
      <c r="S4188" s="10"/>
      <c r="T4188" s="10"/>
      <c r="U4188" s="16" t="str">
        <f t="shared" si="66"/>
        <v/>
      </c>
      <c r="V4188" s="16" t="str" cm="1">
        <f t="array" ref="V4188">_xlfn.IFS(AND(ISBLANK(A4188), OR(B4188&lt;&gt;"",C4188&lt;&gt;"",E4188&lt;&gt;"",F4188&lt;&gt;"",G4188&lt;&gt;"",H4188&lt;&gt;"",J4188&lt;&gt;"",K4188&lt;&gt;"",M4188&lt;&gt;"",N4188&lt;&gt;"",O4188&lt;&gt;"",P4188&lt;&gt;"",Q4188&lt;&gt;"",R4188&lt;&gt;"",S4188&lt;&gt;"",T4188&lt;&gt;"",)), "Address Empty", ISBLANK(A4188), "", ISBLANK(B4188), "Room Number Empty", ISBLANK(C4188), "First Name Empty", ISBLANK(E4188), "Last Name Empty", ISBLANK(F4188), "Date of Birth Empty", ISBLANK(G4188), "NI Number Empty", ISBLANK(H4188), "Check In Date Empty", ISBLANK(J4188), "HB Claim Ref Number Empty", ISBLANK(K4188), "Referral Agency Empty", ISBLANK(M4188), "Gender Empty", ISBLANK(N4188), "Religion Empty", ISBLANK(O4188), "Ethnicity Empty", ISBLANK(P4188), "Nationality Empty", ISBLANK(Q4188), "Disability Empty", ISBLANK(R4188), "Sexual Orientation Empty", ISBLANK(S4188), "Language Empty", ISBLANK(T4188), "Risk Assessment Empty", AND(G4188&lt;&gt;"",H4188&lt;&gt;""), IF(SUMPRODUCT(($G$2:$G$5000=G4188)*($H$2:$H$5000=H4188))&gt;1,"CONFLICT: NI and Check-in Date Already in Use","Correct"), TRUE, "Correct")</f>
        <v/>
      </c>
    </row>
    <row r="4189" spans="1:22" s="14" customFormat="1" x14ac:dyDescent="0.5">
      <c r="A4189" s="10"/>
      <c r="B4189" s="11"/>
      <c r="C4189" s="10"/>
      <c r="D4189" s="10"/>
      <c r="E4189" s="10"/>
      <c r="F4189" s="12"/>
      <c r="G4189" s="10"/>
      <c r="H4189" s="12"/>
      <c r="I4189" s="12"/>
      <c r="J4189" s="13"/>
      <c r="K4189" s="10"/>
      <c r="L4189" s="15" t="str">
        <f ca="1">IF(ISBLANK(F4189), "", DATEDIF(Tenants[[#This Row],[DateOfBirth]],TODAY(),"Y"))</f>
        <v/>
      </c>
      <c r="M4189" s="10"/>
      <c r="N4189" s="10"/>
      <c r="O4189" s="10"/>
      <c r="P4189" s="10"/>
      <c r="Q4189" s="10"/>
      <c r="R4189" s="10"/>
      <c r="S4189" s="10"/>
      <c r="T4189" s="10"/>
      <c r="U4189" s="16" t="str">
        <f t="shared" si="66"/>
        <v/>
      </c>
      <c r="V4189" s="16" t="str" cm="1">
        <f t="array" ref="V4189">_xlfn.IFS(AND(ISBLANK(A4189), OR(B4189&lt;&gt;"",C4189&lt;&gt;"",E4189&lt;&gt;"",F4189&lt;&gt;"",G4189&lt;&gt;"",H4189&lt;&gt;"",J4189&lt;&gt;"",K4189&lt;&gt;"",M4189&lt;&gt;"",N4189&lt;&gt;"",O4189&lt;&gt;"",P4189&lt;&gt;"",Q4189&lt;&gt;"",R4189&lt;&gt;"",S4189&lt;&gt;"",T4189&lt;&gt;"",)), "Address Empty", ISBLANK(A4189), "", ISBLANK(B4189), "Room Number Empty", ISBLANK(C4189), "First Name Empty", ISBLANK(E4189), "Last Name Empty", ISBLANK(F4189), "Date of Birth Empty", ISBLANK(G4189), "NI Number Empty", ISBLANK(H4189), "Check In Date Empty", ISBLANK(J4189), "HB Claim Ref Number Empty", ISBLANK(K4189), "Referral Agency Empty", ISBLANK(M4189), "Gender Empty", ISBLANK(N4189), "Religion Empty", ISBLANK(O4189), "Ethnicity Empty", ISBLANK(P4189), "Nationality Empty", ISBLANK(Q4189), "Disability Empty", ISBLANK(R4189), "Sexual Orientation Empty", ISBLANK(S4189), "Language Empty", ISBLANK(T4189), "Risk Assessment Empty", AND(G4189&lt;&gt;"",H4189&lt;&gt;""), IF(SUMPRODUCT(($G$2:$G$5000=G4189)*($H$2:$H$5000=H4189))&gt;1,"CONFLICT: NI and Check-in Date Already in Use","Correct"), TRUE, "Correct")</f>
        <v/>
      </c>
    </row>
    <row r="4190" spans="1:22" s="14" customFormat="1" x14ac:dyDescent="0.5">
      <c r="A4190" s="10"/>
      <c r="B4190" s="11"/>
      <c r="C4190" s="10"/>
      <c r="D4190" s="10"/>
      <c r="E4190" s="10"/>
      <c r="F4190" s="12"/>
      <c r="G4190" s="10"/>
      <c r="H4190" s="12"/>
      <c r="I4190" s="12"/>
      <c r="J4190" s="13"/>
      <c r="K4190" s="10"/>
      <c r="L4190" s="15" t="str">
        <f ca="1">IF(ISBLANK(F4190), "", DATEDIF(Tenants[[#This Row],[DateOfBirth]],TODAY(),"Y"))</f>
        <v/>
      </c>
      <c r="M4190" s="10"/>
      <c r="N4190" s="10"/>
      <c r="O4190" s="10"/>
      <c r="P4190" s="10"/>
      <c r="Q4190" s="10"/>
      <c r="R4190" s="10"/>
      <c r="S4190" s="10"/>
      <c r="T4190" s="10"/>
      <c r="U4190" s="16" t="str">
        <f t="shared" si="66"/>
        <v/>
      </c>
      <c r="V4190" s="16" t="str" cm="1">
        <f t="array" ref="V4190">_xlfn.IFS(AND(ISBLANK(A4190), OR(B4190&lt;&gt;"",C4190&lt;&gt;"",E4190&lt;&gt;"",F4190&lt;&gt;"",G4190&lt;&gt;"",H4190&lt;&gt;"",J4190&lt;&gt;"",K4190&lt;&gt;"",M4190&lt;&gt;"",N4190&lt;&gt;"",O4190&lt;&gt;"",P4190&lt;&gt;"",Q4190&lt;&gt;"",R4190&lt;&gt;"",S4190&lt;&gt;"",T4190&lt;&gt;"",)), "Address Empty", ISBLANK(A4190), "", ISBLANK(B4190), "Room Number Empty", ISBLANK(C4190), "First Name Empty", ISBLANK(E4190), "Last Name Empty", ISBLANK(F4190), "Date of Birth Empty", ISBLANK(G4190), "NI Number Empty", ISBLANK(H4190), "Check In Date Empty", ISBLANK(J4190), "HB Claim Ref Number Empty", ISBLANK(K4190), "Referral Agency Empty", ISBLANK(M4190), "Gender Empty", ISBLANK(N4190), "Religion Empty", ISBLANK(O4190), "Ethnicity Empty", ISBLANK(P4190), "Nationality Empty", ISBLANK(Q4190), "Disability Empty", ISBLANK(R4190), "Sexual Orientation Empty", ISBLANK(S4190), "Language Empty", ISBLANK(T4190), "Risk Assessment Empty", AND(G4190&lt;&gt;"",H4190&lt;&gt;""), IF(SUMPRODUCT(($G$2:$G$5000=G4190)*($H$2:$H$5000=H4190))&gt;1,"CONFLICT: NI and Check-in Date Already in Use","Correct"), TRUE, "Correct")</f>
        <v/>
      </c>
    </row>
    <row r="4191" spans="1:22" s="14" customFormat="1" x14ac:dyDescent="0.5">
      <c r="A4191" s="10"/>
      <c r="B4191" s="11"/>
      <c r="C4191" s="10"/>
      <c r="D4191" s="10"/>
      <c r="E4191" s="10"/>
      <c r="F4191" s="12"/>
      <c r="G4191" s="10"/>
      <c r="H4191" s="12"/>
      <c r="I4191" s="12"/>
      <c r="J4191" s="13"/>
      <c r="K4191" s="10"/>
      <c r="L4191" s="15" t="str">
        <f ca="1">IF(ISBLANK(F4191), "", DATEDIF(Tenants[[#This Row],[DateOfBirth]],TODAY(),"Y"))</f>
        <v/>
      </c>
      <c r="M4191" s="10"/>
      <c r="N4191" s="10"/>
      <c r="O4191" s="10"/>
      <c r="P4191" s="10"/>
      <c r="Q4191" s="10"/>
      <c r="R4191" s="10"/>
      <c r="S4191" s="10"/>
      <c r="T4191" s="10"/>
      <c r="U4191" s="16" t="str">
        <f t="shared" si="66"/>
        <v/>
      </c>
      <c r="V4191" s="16" t="str" cm="1">
        <f t="array" ref="V4191">_xlfn.IFS(AND(ISBLANK(A4191), OR(B4191&lt;&gt;"",C4191&lt;&gt;"",E4191&lt;&gt;"",F4191&lt;&gt;"",G4191&lt;&gt;"",H4191&lt;&gt;"",J4191&lt;&gt;"",K4191&lt;&gt;"",M4191&lt;&gt;"",N4191&lt;&gt;"",O4191&lt;&gt;"",P4191&lt;&gt;"",Q4191&lt;&gt;"",R4191&lt;&gt;"",S4191&lt;&gt;"",T4191&lt;&gt;"",)), "Address Empty", ISBLANK(A4191), "", ISBLANK(B4191), "Room Number Empty", ISBLANK(C4191), "First Name Empty", ISBLANK(E4191), "Last Name Empty", ISBLANK(F4191), "Date of Birth Empty", ISBLANK(G4191), "NI Number Empty", ISBLANK(H4191), "Check In Date Empty", ISBLANK(J4191), "HB Claim Ref Number Empty", ISBLANK(K4191), "Referral Agency Empty", ISBLANK(M4191), "Gender Empty", ISBLANK(N4191), "Religion Empty", ISBLANK(O4191), "Ethnicity Empty", ISBLANK(P4191), "Nationality Empty", ISBLANK(Q4191), "Disability Empty", ISBLANK(R4191), "Sexual Orientation Empty", ISBLANK(S4191), "Language Empty", ISBLANK(T4191), "Risk Assessment Empty", AND(G4191&lt;&gt;"",H4191&lt;&gt;""), IF(SUMPRODUCT(($G$2:$G$5000=G4191)*($H$2:$H$5000=H4191))&gt;1,"CONFLICT: NI and Check-in Date Already in Use","Correct"), TRUE, "Correct")</f>
        <v/>
      </c>
    </row>
    <row r="4192" spans="1:22" s="14" customFormat="1" x14ac:dyDescent="0.5">
      <c r="A4192" s="10"/>
      <c r="B4192" s="11"/>
      <c r="C4192" s="10"/>
      <c r="D4192" s="10"/>
      <c r="E4192" s="10"/>
      <c r="F4192" s="12"/>
      <c r="G4192" s="10"/>
      <c r="H4192" s="12"/>
      <c r="I4192" s="12"/>
      <c r="J4192" s="13"/>
      <c r="K4192" s="10"/>
      <c r="L4192" s="15" t="str">
        <f ca="1">IF(ISBLANK(F4192), "", DATEDIF(Tenants[[#This Row],[DateOfBirth]],TODAY(),"Y"))</f>
        <v/>
      </c>
      <c r="M4192" s="10"/>
      <c r="N4192" s="10"/>
      <c r="O4192" s="10"/>
      <c r="P4192" s="10"/>
      <c r="Q4192" s="10"/>
      <c r="R4192" s="10"/>
      <c r="S4192" s="10"/>
      <c r="T4192" s="10"/>
      <c r="U4192" s="16" t="str">
        <f t="shared" si="66"/>
        <v/>
      </c>
      <c r="V4192" s="16" t="str" cm="1">
        <f t="array" ref="V4192">_xlfn.IFS(AND(ISBLANK(A4192), OR(B4192&lt;&gt;"",C4192&lt;&gt;"",E4192&lt;&gt;"",F4192&lt;&gt;"",G4192&lt;&gt;"",H4192&lt;&gt;"",J4192&lt;&gt;"",K4192&lt;&gt;"",M4192&lt;&gt;"",N4192&lt;&gt;"",O4192&lt;&gt;"",P4192&lt;&gt;"",Q4192&lt;&gt;"",R4192&lt;&gt;"",S4192&lt;&gt;"",T4192&lt;&gt;"",)), "Address Empty", ISBLANK(A4192), "", ISBLANK(B4192), "Room Number Empty", ISBLANK(C4192), "First Name Empty", ISBLANK(E4192), "Last Name Empty", ISBLANK(F4192), "Date of Birth Empty", ISBLANK(G4192), "NI Number Empty", ISBLANK(H4192), "Check In Date Empty", ISBLANK(J4192), "HB Claim Ref Number Empty", ISBLANK(K4192), "Referral Agency Empty", ISBLANK(M4192), "Gender Empty", ISBLANK(N4192), "Religion Empty", ISBLANK(O4192), "Ethnicity Empty", ISBLANK(P4192), "Nationality Empty", ISBLANK(Q4192), "Disability Empty", ISBLANK(R4192), "Sexual Orientation Empty", ISBLANK(S4192), "Language Empty", ISBLANK(T4192), "Risk Assessment Empty", AND(G4192&lt;&gt;"",H4192&lt;&gt;""), IF(SUMPRODUCT(($G$2:$G$5000=G4192)*($H$2:$H$5000=H4192))&gt;1,"CONFLICT: NI and Check-in Date Already in Use","Correct"), TRUE, "Correct")</f>
        <v/>
      </c>
    </row>
    <row r="4193" spans="1:22" s="14" customFormat="1" x14ac:dyDescent="0.5">
      <c r="A4193" s="10"/>
      <c r="B4193" s="11"/>
      <c r="C4193" s="10"/>
      <c r="D4193" s="10"/>
      <c r="E4193" s="10"/>
      <c r="F4193" s="12"/>
      <c r="G4193" s="10"/>
      <c r="H4193" s="12"/>
      <c r="I4193" s="12"/>
      <c r="J4193" s="13"/>
      <c r="K4193" s="10"/>
      <c r="L4193" s="15" t="str">
        <f ca="1">IF(ISBLANK(F4193), "", DATEDIF(Tenants[[#This Row],[DateOfBirth]],TODAY(),"Y"))</f>
        <v/>
      </c>
      <c r="M4193" s="10"/>
      <c r="N4193" s="10"/>
      <c r="O4193" s="10"/>
      <c r="P4193" s="10"/>
      <c r="Q4193" s="10"/>
      <c r="R4193" s="10"/>
      <c r="S4193" s="10"/>
      <c r="T4193" s="10"/>
      <c r="U4193" s="16" t="str">
        <f t="shared" si="66"/>
        <v/>
      </c>
      <c r="V4193" s="16" t="str" cm="1">
        <f t="array" ref="V4193">_xlfn.IFS(AND(ISBLANK(A4193), OR(B4193&lt;&gt;"",C4193&lt;&gt;"",E4193&lt;&gt;"",F4193&lt;&gt;"",G4193&lt;&gt;"",H4193&lt;&gt;"",J4193&lt;&gt;"",K4193&lt;&gt;"",M4193&lt;&gt;"",N4193&lt;&gt;"",O4193&lt;&gt;"",P4193&lt;&gt;"",Q4193&lt;&gt;"",R4193&lt;&gt;"",S4193&lt;&gt;"",T4193&lt;&gt;"",)), "Address Empty", ISBLANK(A4193), "", ISBLANK(B4193), "Room Number Empty", ISBLANK(C4193), "First Name Empty", ISBLANK(E4193), "Last Name Empty", ISBLANK(F4193), "Date of Birth Empty", ISBLANK(G4193), "NI Number Empty", ISBLANK(H4193), "Check In Date Empty", ISBLANK(J4193), "HB Claim Ref Number Empty", ISBLANK(K4193), "Referral Agency Empty", ISBLANK(M4193), "Gender Empty", ISBLANK(N4193), "Religion Empty", ISBLANK(O4193), "Ethnicity Empty", ISBLANK(P4193), "Nationality Empty", ISBLANK(Q4193), "Disability Empty", ISBLANK(R4193), "Sexual Orientation Empty", ISBLANK(S4193), "Language Empty", ISBLANK(T4193), "Risk Assessment Empty", AND(G4193&lt;&gt;"",H4193&lt;&gt;""), IF(SUMPRODUCT(($G$2:$G$5000=G4193)*($H$2:$H$5000=H4193))&gt;1,"CONFLICT: NI and Check-in Date Already in Use","Correct"), TRUE, "Correct")</f>
        <v/>
      </c>
    </row>
    <row r="4194" spans="1:22" s="14" customFormat="1" x14ac:dyDescent="0.5">
      <c r="A4194" s="10"/>
      <c r="B4194" s="11"/>
      <c r="C4194" s="10"/>
      <c r="D4194" s="10"/>
      <c r="E4194" s="10"/>
      <c r="F4194" s="12"/>
      <c r="G4194" s="10"/>
      <c r="H4194" s="12"/>
      <c r="I4194" s="12"/>
      <c r="J4194" s="13"/>
      <c r="K4194" s="10"/>
      <c r="L4194" s="15" t="str">
        <f ca="1">IF(ISBLANK(F4194), "", DATEDIF(Tenants[[#This Row],[DateOfBirth]],TODAY(),"Y"))</f>
        <v/>
      </c>
      <c r="M4194" s="10"/>
      <c r="N4194" s="10"/>
      <c r="O4194" s="10"/>
      <c r="P4194" s="10"/>
      <c r="Q4194" s="10"/>
      <c r="R4194" s="10"/>
      <c r="S4194" s="10"/>
      <c r="T4194" s="10"/>
      <c r="U4194" s="16" t="str">
        <f t="shared" si="66"/>
        <v/>
      </c>
      <c r="V4194" s="16" t="str" cm="1">
        <f t="array" ref="V4194">_xlfn.IFS(AND(ISBLANK(A4194), OR(B4194&lt;&gt;"",C4194&lt;&gt;"",E4194&lt;&gt;"",F4194&lt;&gt;"",G4194&lt;&gt;"",H4194&lt;&gt;"",J4194&lt;&gt;"",K4194&lt;&gt;"",M4194&lt;&gt;"",N4194&lt;&gt;"",O4194&lt;&gt;"",P4194&lt;&gt;"",Q4194&lt;&gt;"",R4194&lt;&gt;"",S4194&lt;&gt;"",T4194&lt;&gt;"",)), "Address Empty", ISBLANK(A4194), "", ISBLANK(B4194), "Room Number Empty", ISBLANK(C4194), "First Name Empty", ISBLANK(E4194), "Last Name Empty", ISBLANK(F4194), "Date of Birth Empty", ISBLANK(G4194), "NI Number Empty", ISBLANK(H4194), "Check In Date Empty", ISBLANK(J4194), "HB Claim Ref Number Empty", ISBLANK(K4194), "Referral Agency Empty", ISBLANK(M4194), "Gender Empty", ISBLANK(N4194), "Religion Empty", ISBLANK(O4194), "Ethnicity Empty", ISBLANK(P4194), "Nationality Empty", ISBLANK(Q4194), "Disability Empty", ISBLANK(R4194), "Sexual Orientation Empty", ISBLANK(S4194), "Language Empty", ISBLANK(T4194), "Risk Assessment Empty", AND(G4194&lt;&gt;"",H4194&lt;&gt;""), IF(SUMPRODUCT(($G$2:$G$5000=G4194)*($H$2:$H$5000=H4194))&gt;1,"CONFLICT: NI and Check-in Date Already in Use","Correct"), TRUE, "Correct")</f>
        <v/>
      </c>
    </row>
    <row r="4195" spans="1:22" s="14" customFormat="1" x14ac:dyDescent="0.5">
      <c r="A4195" s="10"/>
      <c r="B4195" s="11"/>
      <c r="C4195" s="10"/>
      <c r="D4195" s="10"/>
      <c r="E4195" s="10"/>
      <c r="F4195" s="12"/>
      <c r="G4195" s="10"/>
      <c r="H4195" s="12"/>
      <c r="I4195" s="12"/>
      <c r="J4195" s="13"/>
      <c r="K4195" s="10"/>
      <c r="L4195" s="15" t="str">
        <f ca="1">IF(ISBLANK(F4195), "", DATEDIF(Tenants[[#This Row],[DateOfBirth]],TODAY(),"Y"))</f>
        <v/>
      </c>
      <c r="M4195" s="10"/>
      <c r="N4195" s="10"/>
      <c r="O4195" s="10"/>
      <c r="P4195" s="10"/>
      <c r="Q4195" s="10"/>
      <c r="R4195" s="10"/>
      <c r="S4195" s="10"/>
      <c r="T4195" s="10"/>
      <c r="U4195" s="16" t="str">
        <f t="shared" si="66"/>
        <v/>
      </c>
      <c r="V4195" s="16" t="str" cm="1">
        <f t="array" ref="V4195">_xlfn.IFS(AND(ISBLANK(A4195), OR(B4195&lt;&gt;"",C4195&lt;&gt;"",E4195&lt;&gt;"",F4195&lt;&gt;"",G4195&lt;&gt;"",H4195&lt;&gt;"",J4195&lt;&gt;"",K4195&lt;&gt;"",M4195&lt;&gt;"",N4195&lt;&gt;"",O4195&lt;&gt;"",P4195&lt;&gt;"",Q4195&lt;&gt;"",R4195&lt;&gt;"",S4195&lt;&gt;"",T4195&lt;&gt;"",)), "Address Empty", ISBLANK(A4195), "", ISBLANK(B4195), "Room Number Empty", ISBLANK(C4195), "First Name Empty", ISBLANK(E4195), "Last Name Empty", ISBLANK(F4195), "Date of Birth Empty", ISBLANK(G4195), "NI Number Empty", ISBLANK(H4195), "Check In Date Empty", ISBLANK(J4195), "HB Claim Ref Number Empty", ISBLANK(K4195), "Referral Agency Empty", ISBLANK(M4195), "Gender Empty", ISBLANK(N4195), "Religion Empty", ISBLANK(O4195), "Ethnicity Empty", ISBLANK(P4195), "Nationality Empty", ISBLANK(Q4195), "Disability Empty", ISBLANK(R4195), "Sexual Orientation Empty", ISBLANK(S4195), "Language Empty", ISBLANK(T4195), "Risk Assessment Empty", AND(G4195&lt;&gt;"",H4195&lt;&gt;""), IF(SUMPRODUCT(($G$2:$G$5000=G4195)*($H$2:$H$5000=H4195))&gt;1,"CONFLICT: NI and Check-in Date Already in Use","Correct"), TRUE, "Correct")</f>
        <v/>
      </c>
    </row>
    <row r="4196" spans="1:22" s="14" customFormat="1" x14ac:dyDescent="0.5">
      <c r="A4196" s="10"/>
      <c r="B4196" s="11"/>
      <c r="C4196" s="10"/>
      <c r="D4196" s="10"/>
      <c r="E4196" s="10"/>
      <c r="F4196" s="12"/>
      <c r="G4196" s="10"/>
      <c r="H4196" s="12"/>
      <c r="I4196" s="12"/>
      <c r="J4196" s="13"/>
      <c r="K4196" s="10"/>
      <c r="L4196" s="15" t="str">
        <f ca="1">IF(ISBLANK(F4196), "", DATEDIF(Tenants[[#This Row],[DateOfBirth]],TODAY(),"Y"))</f>
        <v/>
      </c>
      <c r="M4196" s="10"/>
      <c r="N4196" s="10"/>
      <c r="O4196" s="10"/>
      <c r="P4196" s="10"/>
      <c r="Q4196" s="10"/>
      <c r="R4196" s="10"/>
      <c r="S4196" s="10"/>
      <c r="T4196" s="10"/>
      <c r="U4196" s="16" t="str">
        <f t="shared" si="66"/>
        <v/>
      </c>
      <c r="V4196" s="16" t="str" cm="1">
        <f t="array" ref="V4196">_xlfn.IFS(AND(ISBLANK(A4196), OR(B4196&lt;&gt;"",C4196&lt;&gt;"",E4196&lt;&gt;"",F4196&lt;&gt;"",G4196&lt;&gt;"",H4196&lt;&gt;"",J4196&lt;&gt;"",K4196&lt;&gt;"",M4196&lt;&gt;"",N4196&lt;&gt;"",O4196&lt;&gt;"",P4196&lt;&gt;"",Q4196&lt;&gt;"",R4196&lt;&gt;"",S4196&lt;&gt;"",T4196&lt;&gt;"",)), "Address Empty", ISBLANK(A4196), "", ISBLANK(B4196), "Room Number Empty", ISBLANK(C4196), "First Name Empty", ISBLANK(E4196), "Last Name Empty", ISBLANK(F4196), "Date of Birth Empty", ISBLANK(G4196), "NI Number Empty", ISBLANK(H4196), "Check In Date Empty", ISBLANK(J4196), "HB Claim Ref Number Empty", ISBLANK(K4196), "Referral Agency Empty", ISBLANK(M4196), "Gender Empty", ISBLANK(N4196), "Religion Empty", ISBLANK(O4196), "Ethnicity Empty", ISBLANK(P4196), "Nationality Empty", ISBLANK(Q4196), "Disability Empty", ISBLANK(R4196), "Sexual Orientation Empty", ISBLANK(S4196), "Language Empty", ISBLANK(T4196), "Risk Assessment Empty", AND(G4196&lt;&gt;"",H4196&lt;&gt;""), IF(SUMPRODUCT(($G$2:$G$5000=G4196)*($H$2:$H$5000=H4196))&gt;1,"CONFLICT: NI and Check-in Date Already in Use","Correct"), TRUE, "Correct")</f>
        <v/>
      </c>
    </row>
    <row r="4197" spans="1:22" s="14" customFormat="1" x14ac:dyDescent="0.5">
      <c r="A4197" s="10"/>
      <c r="B4197" s="11"/>
      <c r="C4197" s="10"/>
      <c r="D4197" s="10"/>
      <c r="E4197" s="10"/>
      <c r="F4197" s="12"/>
      <c r="G4197" s="10"/>
      <c r="H4197" s="12"/>
      <c r="I4197" s="12"/>
      <c r="J4197" s="13"/>
      <c r="K4197" s="10"/>
      <c r="L4197" s="15" t="str">
        <f ca="1">IF(ISBLANK(F4197), "", DATEDIF(Tenants[[#This Row],[DateOfBirth]],TODAY(),"Y"))</f>
        <v/>
      </c>
      <c r="M4197" s="10"/>
      <c r="N4197" s="10"/>
      <c r="O4197" s="10"/>
      <c r="P4197" s="10"/>
      <c r="Q4197" s="10"/>
      <c r="R4197" s="10"/>
      <c r="S4197" s="10"/>
      <c r="T4197" s="10"/>
      <c r="U4197" s="16" t="str">
        <f t="shared" si="66"/>
        <v/>
      </c>
      <c r="V4197" s="16" t="str" cm="1">
        <f t="array" ref="V4197">_xlfn.IFS(AND(ISBLANK(A4197), OR(B4197&lt;&gt;"",C4197&lt;&gt;"",E4197&lt;&gt;"",F4197&lt;&gt;"",G4197&lt;&gt;"",H4197&lt;&gt;"",J4197&lt;&gt;"",K4197&lt;&gt;"",M4197&lt;&gt;"",N4197&lt;&gt;"",O4197&lt;&gt;"",P4197&lt;&gt;"",Q4197&lt;&gt;"",R4197&lt;&gt;"",S4197&lt;&gt;"",T4197&lt;&gt;"",)), "Address Empty", ISBLANK(A4197), "", ISBLANK(B4197), "Room Number Empty", ISBLANK(C4197), "First Name Empty", ISBLANK(E4197), "Last Name Empty", ISBLANK(F4197), "Date of Birth Empty", ISBLANK(G4197), "NI Number Empty", ISBLANK(H4197), "Check In Date Empty", ISBLANK(J4197), "HB Claim Ref Number Empty", ISBLANK(K4197), "Referral Agency Empty", ISBLANK(M4197), "Gender Empty", ISBLANK(N4197), "Religion Empty", ISBLANK(O4197), "Ethnicity Empty", ISBLANK(P4197), "Nationality Empty", ISBLANK(Q4197), "Disability Empty", ISBLANK(R4197), "Sexual Orientation Empty", ISBLANK(S4197), "Language Empty", ISBLANK(T4197), "Risk Assessment Empty", AND(G4197&lt;&gt;"",H4197&lt;&gt;""), IF(SUMPRODUCT(($G$2:$G$5000=G4197)*($H$2:$H$5000=H4197))&gt;1,"CONFLICT: NI and Check-in Date Already in Use","Correct"), TRUE, "Correct")</f>
        <v/>
      </c>
    </row>
    <row r="4198" spans="1:22" s="14" customFormat="1" x14ac:dyDescent="0.5">
      <c r="A4198" s="10"/>
      <c r="B4198" s="11"/>
      <c r="C4198" s="10"/>
      <c r="D4198" s="10"/>
      <c r="E4198" s="10"/>
      <c r="F4198" s="12"/>
      <c r="G4198" s="10"/>
      <c r="H4198" s="12"/>
      <c r="I4198" s="12"/>
      <c r="J4198" s="13"/>
      <c r="K4198" s="10"/>
      <c r="L4198" s="15" t="str">
        <f ca="1">IF(ISBLANK(F4198), "", DATEDIF(Tenants[[#This Row],[DateOfBirth]],TODAY(),"Y"))</f>
        <v/>
      </c>
      <c r="M4198" s="10"/>
      <c r="N4198" s="10"/>
      <c r="O4198" s="10"/>
      <c r="P4198" s="10"/>
      <c r="Q4198" s="10"/>
      <c r="R4198" s="10"/>
      <c r="S4198" s="10"/>
      <c r="T4198" s="10"/>
      <c r="U4198" s="16" t="str">
        <f t="shared" si="66"/>
        <v/>
      </c>
      <c r="V4198" s="16" t="str" cm="1">
        <f t="array" ref="V4198">_xlfn.IFS(AND(ISBLANK(A4198), OR(B4198&lt;&gt;"",C4198&lt;&gt;"",E4198&lt;&gt;"",F4198&lt;&gt;"",G4198&lt;&gt;"",H4198&lt;&gt;"",J4198&lt;&gt;"",K4198&lt;&gt;"",M4198&lt;&gt;"",N4198&lt;&gt;"",O4198&lt;&gt;"",P4198&lt;&gt;"",Q4198&lt;&gt;"",R4198&lt;&gt;"",S4198&lt;&gt;"",T4198&lt;&gt;"",)), "Address Empty", ISBLANK(A4198), "", ISBLANK(B4198), "Room Number Empty", ISBLANK(C4198), "First Name Empty", ISBLANK(E4198), "Last Name Empty", ISBLANK(F4198), "Date of Birth Empty", ISBLANK(G4198), "NI Number Empty", ISBLANK(H4198), "Check In Date Empty", ISBLANK(J4198), "HB Claim Ref Number Empty", ISBLANK(K4198), "Referral Agency Empty", ISBLANK(M4198), "Gender Empty", ISBLANK(N4198), "Religion Empty", ISBLANK(O4198), "Ethnicity Empty", ISBLANK(P4198), "Nationality Empty", ISBLANK(Q4198), "Disability Empty", ISBLANK(R4198), "Sexual Orientation Empty", ISBLANK(S4198), "Language Empty", ISBLANK(T4198), "Risk Assessment Empty", AND(G4198&lt;&gt;"",H4198&lt;&gt;""), IF(SUMPRODUCT(($G$2:$G$5000=G4198)*($H$2:$H$5000=H4198))&gt;1,"CONFLICT: NI and Check-in Date Already in Use","Correct"), TRUE, "Correct")</f>
        <v/>
      </c>
    </row>
    <row r="4199" spans="1:22" s="14" customFormat="1" x14ac:dyDescent="0.5">
      <c r="A4199" s="10"/>
      <c r="B4199" s="11"/>
      <c r="C4199" s="10"/>
      <c r="D4199" s="10"/>
      <c r="E4199" s="10"/>
      <c r="F4199" s="12"/>
      <c r="G4199" s="10"/>
      <c r="H4199" s="12"/>
      <c r="I4199" s="12"/>
      <c r="J4199" s="13"/>
      <c r="K4199" s="10"/>
      <c r="L4199" s="15" t="str">
        <f ca="1">IF(ISBLANK(F4199), "", DATEDIF(Tenants[[#This Row],[DateOfBirth]],TODAY(),"Y"))</f>
        <v/>
      </c>
      <c r="M4199" s="10"/>
      <c r="N4199" s="10"/>
      <c r="O4199" s="10"/>
      <c r="P4199" s="10"/>
      <c r="Q4199" s="10"/>
      <c r="R4199" s="10"/>
      <c r="S4199" s="10"/>
      <c r="T4199" s="10"/>
      <c r="U4199" s="16" t="str">
        <f t="shared" si="66"/>
        <v/>
      </c>
      <c r="V4199" s="16" t="str" cm="1">
        <f t="array" ref="V4199">_xlfn.IFS(AND(ISBLANK(A4199), OR(B4199&lt;&gt;"",C4199&lt;&gt;"",E4199&lt;&gt;"",F4199&lt;&gt;"",G4199&lt;&gt;"",H4199&lt;&gt;"",J4199&lt;&gt;"",K4199&lt;&gt;"",M4199&lt;&gt;"",N4199&lt;&gt;"",O4199&lt;&gt;"",P4199&lt;&gt;"",Q4199&lt;&gt;"",R4199&lt;&gt;"",S4199&lt;&gt;"",T4199&lt;&gt;"",)), "Address Empty", ISBLANK(A4199), "", ISBLANK(B4199), "Room Number Empty", ISBLANK(C4199), "First Name Empty", ISBLANK(E4199), "Last Name Empty", ISBLANK(F4199), "Date of Birth Empty", ISBLANK(G4199), "NI Number Empty", ISBLANK(H4199), "Check In Date Empty", ISBLANK(J4199), "HB Claim Ref Number Empty", ISBLANK(K4199), "Referral Agency Empty", ISBLANK(M4199), "Gender Empty", ISBLANK(N4199), "Religion Empty", ISBLANK(O4199), "Ethnicity Empty", ISBLANK(P4199), "Nationality Empty", ISBLANK(Q4199), "Disability Empty", ISBLANK(R4199), "Sexual Orientation Empty", ISBLANK(S4199), "Language Empty", ISBLANK(T4199), "Risk Assessment Empty", AND(G4199&lt;&gt;"",H4199&lt;&gt;""), IF(SUMPRODUCT(($G$2:$G$5000=G4199)*($H$2:$H$5000=H4199))&gt;1,"CONFLICT: NI and Check-in Date Already in Use","Correct"), TRUE, "Correct")</f>
        <v/>
      </c>
    </row>
    <row r="4200" spans="1:22" s="14" customFormat="1" x14ac:dyDescent="0.5">
      <c r="A4200" s="10"/>
      <c r="B4200" s="11"/>
      <c r="C4200" s="10"/>
      <c r="D4200" s="10"/>
      <c r="E4200" s="10"/>
      <c r="F4200" s="12"/>
      <c r="G4200" s="10"/>
      <c r="H4200" s="12"/>
      <c r="I4200" s="12"/>
      <c r="J4200" s="13"/>
      <c r="K4200" s="10"/>
      <c r="L4200" s="15" t="str">
        <f ca="1">IF(ISBLANK(F4200), "", DATEDIF(Tenants[[#This Row],[DateOfBirth]],TODAY(),"Y"))</f>
        <v/>
      </c>
      <c r="M4200" s="10"/>
      <c r="N4200" s="10"/>
      <c r="O4200" s="10"/>
      <c r="P4200" s="10"/>
      <c r="Q4200" s="10"/>
      <c r="R4200" s="10"/>
      <c r="S4200" s="10"/>
      <c r="T4200" s="10"/>
      <c r="U4200" s="16" t="str">
        <f t="shared" si="66"/>
        <v/>
      </c>
      <c r="V4200" s="16" t="str" cm="1">
        <f t="array" ref="V4200">_xlfn.IFS(AND(ISBLANK(A4200), OR(B4200&lt;&gt;"",C4200&lt;&gt;"",E4200&lt;&gt;"",F4200&lt;&gt;"",G4200&lt;&gt;"",H4200&lt;&gt;"",J4200&lt;&gt;"",K4200&lt;&gt;"",M4200&lt;&gt;"",N4200&lt;&gt;"",O4200&lt;&gt;"",P4200&lt;&gt;"",Q4200&lt;&gt;"",R4200&lt;&gt;"",S4200&lt;&gt;"",T4200&lt;&gt;"",)), "Address Empty", ISBLANK(A4200), "", ISBLANK(B4200), "Room Number Empty", ISBLANK(C4200), "First Name Empty", ISBLANK(E4200), "Last Name Empty", ISBLANK(F4200), "Date of Birth Empty", ISBLANK(G4200), "NI Number Empty", ISBLANK(H4200), "Check In Date Empty", ISBLANK(J4200), "HB Claim Ref Number Empty", ISBLANK(K4200), "Referral Agency Empty", ISBLANK(M4200), "Gender Empty", ISBLANK(N4200), "Religion Empty", ISBLANK(O4200), "Ethnicity Empty", ISBLANK(P4200), "Nationality Empty", ISBLANK(Q4200), "Disability Empty", ISBLANK(R4200), "Sexual Orientation Empty", ISBLANK(S4200), "Language Empty", ISBLANK(T4200), "Risk Assessment Empty", AND(G4200&lt;&gt;"",H4200&lt;&gt;""), IF(SUMPRODUCT(($G$2:$G$5000=G4200)*($H$2:$H$5000=H4200))&gt;1,"CONFLICT: NI and Check-in Date Already in Use","Correct"), TRUE, "Correct")</f>
        <v/>
      </c>
    </row>
    <row r="4201" spans="1:22" s="14" customFormat="1" x14ac:dyDescent="0.5">
      <c r="A4201" s="10"/>
      <c r="B4201" s="11"/>
      <c r="C4201" s="10"/>
      <c r="D4201" s="10"/>
      <c r="E4201" s="10"/>
      <c r="F4201" s="12"/>
      <c r="G4201" s="10"/>
      <c r="H4201" s="12"/>
      <c r="I4201" s="12"/>
      <c r="J4201" s="13"/>
      <c r="K4201" s="10"/>
      <c r="L4201" s="15" t="str">
        <f ca="1">IF(ISBLANK(F4201), "", DATEDIF(Tenants[[#This Row],[DateOfBirth]],TODAY(),"Y"))</f>
        <v/>
      </c>
      <c r="M4201" s="10"/>
      <c r="N4201" s="10"/>
      <c r="O4201" s="10"/>
      <c r="P4201" s="10"/>
      <c r="Q4201" s="10"/>
      <c r="R4201" s="10"/>
      <c r="S4201" s="10"/>
      <c r="T4201" s="10"/>
      <c r="U4201" s="16" t="str">
        <f t="shared" si="66"/>
        <v/>
      </c>
      <c r="V4201" s="16" t="str" cm="1">
        <f t="array" ref="V4201">_xlfn.IFS(AND(ISBLANK(A4201), OR(B4201&lt;&gt;"",C4201&lt;&gt;"",E4201&lt;&gt;"",F4201&lt;&gt;"",G4201&lt;&gt;"",H4201&lt;&gt;"",J4201&lt;&gt;"",K4201&lt;&gt;"",M4201&lt;&gt;"",N4201&lt;&gt;"",O4201&lt;&gt;"",P4201&lt;&gt;"",Q4201&lt;&gt;"",R4201&lt;&gt;"",S4201&lt;&gt;"",T4201&lt;&gt;"",)), "Address Empty", ISBLANK(A4201), "", ISBLANK(B4201), "Room Number Empty", ISBLANK(C4201), "First Name Empty", ISBLANK(E4201), "Last Name Empty", ISBLANK(F4201), "Date of Birth Empty", ISBLANK(G4201), "NI Number Empty", ISBLANK(H4201), "Check In Date Empty", ISBLANK(J4201), "HB Claim Ref Number Empty", ISBLANK(K4201), "Referral Agency Empty", ISBLANK(M4201), "Gender Empty", ISBLANK(N4201), "Religion Empty", ISBLANK(O4201), "Ethnicity Empty", ISBLANK(P4201), "Nationality Empty", ISBLANK(Q4201), "Disability Empty", ISBLANK(R4201), "Sexual Orientation Empty", ISBLANK(S4201), "Language Empty", ISBLANK(T4201), "Risk Assessment Empty", AND(G4201&lt;&gt;"",H4201&lt;&gt;""), IF(SUMPRODUCT(($G$2:$G$5000=G4201)*($H$2:$H$5000=H4201))&gt;1,"CONFLICT: NI and Check-in Date Already in Use","Correct"), TRUE, "Correct")</f>
        <v/>
      </c>
    </row>
    <row r="4202" spans="1:22" s="14" customFormat="1" x14ac:dyDescent="0.5">
      <c r="A4202" s="10"/>
      <c r="B4202" s="11"/>
      <c r="C4202" s="10"/>
      <c r="D4202" s="10"/>
      <c r="E4202" s="10"/>
      <c r="F4202" s="12"/>
      <c r="G4202" s="10"/>
      <c r="H4202" s="12"/>
      <c r="I4202" s="12"/>
      <c r="J4202" s="13"/>
      <c r="K4202" s="10"/>
      <c r="L4202" s="15" t="str">
        <f ca="1">IF(ISBLANK(F4202), "", DATEDIF(Tenants[[#This Row],[DateOfBirth]],TODAY(),"Y"))</f>
        <v/>
      </c>
      <c r="M4202" s="10"/>
      <c r="N4202" s="10"/>
      <c r="O4202" s="10"/>
      <c r="P4202" s="10"/>
      <c r="Q4202" s="10"/>
      <c r="R4202" s="10"/>
      <c r="S4202" s="10"/>
      <c r="T4202" s="10"/>
      <c r="U4202" s="16" t="str">
        <f t="shared" si="66"/>
        <v/>
      </c>
      <c r="V4202" s="16" t="str" cm="1">
        <f t="array" ref="V4202">_xlfn.IFS(AND(ISBLANK(A4202), OR(B4202&lt;&gt;"",C4202&lt;&gt;"",E4202&lt;&gt;"",F4202&lt;&gt;"",G4202&lt;&gt;"",H4202&lt;&gt;"",J4202&lt;&gt;"",K4202&lt;&gt;"",M4202&lt;&gt;"",N4202&lt;&gt;"",O4202&lt;&gt;"",P4202&lt;&gt;"",Q4202&lt;&gt;"",R4202&lt;&gt;"",S4202&lt;&gt;"",T4202&lt;&gt;"",)), "Address Empty", ISBLANK(A4202), "", ISBLANK(B4202), "Room Number Empty", ISBLANK(C4202), "First Name Empty", ISBLANK(E4202), "Last Name Empty", ISBLANK(F4202), "Date of Birth Empty", ISBLANK(G4202), "NI Number Empty", ISBLANK(H4202), "Check In Date Empty", ISBLANK(J4202), "HB Claim Ref Number Empty", ISBLANK(K4202), "Referral Agency Empty", ISBLANK(M4202), "Gender Empty", ISBLANK(N4202), "Religion Empty", ISBLANK(O4202), "Ethnicity Empty", ISBLANK(P4202), "Nationality Empty", ISBLANK(Q4202), "Disability Empty", ISBLANK(R4202), "Sexual Orientation Empty", ISBLANK(S4202), "Language Empty", ISBLANK(T4202), "Risk Assessment Empty", AND(G4202&lt;&gt;"",H4202&lt;&gt;""), IF(SUMPRODUCT(($G$2:$G$5000=G4202)*($H$2:$H$5000=H4202))&gt;1,"CONFLICT: NI and Check-in Date Already in Use","Correct"), TRUE, "Correct")</f>
        <v/>
      </c>
    </row>
    <row r="4203" spans="1:22" s="14" customFormat="1" x14ac:dyDescent="0.5">
      <c r="A4203" s="10"/>
      <c r="B4203" s="11"/>
      <c r="C4203" s="10"/>
      <c r="D4203" s="10"/>
      <c r="E4203" s="10"/>
      <c r="F4203" s="12"/>
      <c r="G4203" s="10"/>
      <c r="H4203" s="12"/>
      <c r="I4203" s="12"/>
      <c r="J4203" s="13"/>
      <c r="K4203" s="10"/>
      <c r="L4203" s="15" t="str">
        <f ca="1">IF(ISBLANK(F4203), "", DATEDIF(Tenants[[#This Row],[DateOfBirth]],TODAY(),"Y"))</f>
        <v/>
      </c>
      <c r="M4203" s="10"/>
      <c r="N4203" s="10"/>
      <c r="O4203" s="10"/>
      <c r="P4203" s="10"/>
      <c r="Q4203" s="10"/>
      <c r="R4203" s="10"/>
      <c r="S4203" s="10"/>
      <c r="T4203" s="10"/>
      <c r="U4203" s="16" t="str">
        <f t="shared" si="66"/>
        <v/>
      </c>
      <c r="V4203" s="16" t="str" cm="1">
        <f t="array" ref="V4203">_xlfn.IFS(AND(ISBLANK(A4203), OR(B4203&lt;&gt;"",C4203&lt;&gt;"",E4203&lt;&gt;"",F4203&lt;&gt;"",G4203&lt;&gt;"",H4203&lt;&gt;"",J4203&lt;&gt;"",K4203&lt;&gt;"",M4203&lt;&gt;"",N4203&lt;&gt;"",O4203&lt;&gt;"",P4203&lt;&gt;"",Q4203&lt;&gt;"",R4203&lt;&gt;"",S4203&lt;&gt;"",T4203&lt;&gt;"",)), "Address Empty", ISBLANK(A4203), "", ISBLANK(B4203), "Room Number Empty", ISBLANK(C4203), "First Name Empty", ISBLANK(E4203), "Last Name Empty", ISBLANK(F4203), "Date of Birth Empty", ISBLANK(G4203), "NI Number Empty", ISBLANK(H4203), "Check In Date Empty", ISBLANK(J4203), "HB Claim Ref Number Empty", ISBLANK(K4203), "Referral Agency Empty", ISBLANK(M4203), "Gender Empty", ISBLANK(N4203), "Religion Empty", ISBLANK(O4203), "Ethnicity Empty", ISBLANK(P4203), "Nationality Empty", ISBLANK(Q4203), "Disability Empty", ISBLANK(R4203), "Sexual Orientation Empty", ISBLANK(S4203), "Language Empty", ISBLANK(T4203), "Risk Assessment Empty", AND(G4203&lt;&gt;"",H4203&lt;&gt;""), IF(SUMPRODUCT(($G$2:$G$5000=G4203)*($H$2:$H$5000=H4203))&gt;1,"CONFLICT: NI and Check-in Date Already in Use","Correct"), TRUE, "Correct")</f>
        <v/>
      </c>
    </row>
    <row r="4204" spans="1:22" s="14" customFormat="1" x14ac:dyDescent="0.5">
      <c r="A4204" s="10"/>
      <c r="B4204" s="11"/>
      <c r="C4204" s="10"/>
      <c r="D4204" s="10"/>
      <c r="E4204" s="10"/>
      <c r="F4204" s="12"/>
      <c r="G4204" s="10"/>
      <c r="H4204" s="12"/>
      <c r="I4204" s="12"/>
      <c r="J4204" s="13"/>
      <c r="K4204" s="10"/>
      <c r="L4204" s="15" t="str">
        <f ca="1">IF(ISBLANK(F4204), "", DATEDIF(Tenants[[#This Row],[DateOfBirth]],TODAY(),"Y"))</f>
        <v/>
      </c>
      <c r="M4204" s="10"/>
      <c r="N4204" s="10"/>
      <c r="O4204" s="10"/>
      <c r="P4204" s="10"/>
      <c r="Q4204" s="10"/>
      <c r="R4204" s="10"/>
      <c r="S4204" s="10"/>
      <c r="T4204" s="10"/>
      <c r="U4204" s="16" t="str">
        <f t="shared" ref="U4204:U4267" si="67">IF(AND(ISBLANK(H4204),ISBLANK(I4204)),"",IF(ISBLANK(I4204),"ONGOING",DATEDIF(H4204,I4204,"Y")&amp;" YEAR(S) "&amp;DATEDIF(H4204,I4204,"YM")&amp;" MONTH(S)"))</f>
        <v/>
      </c>
      <c r="V4204" s="16" t="str" cm="1">
        <f t="array" ref="V4204">_xlfn.IFS(AND(ISBLANK(A4204), OR(B4204&lt;&gt;"",C4204&lt;&gt;"",E4204&lt;&gt;"",F4204&lt;&gt;"",G4204&lt;&gt;"",H4204&lt;&gt;"",J4204&lt;&gt;"",K4204&lt;&gt;"",M4204&lt;&gt;"",N4204&lt;&gt;"",O4204&lt;&gt;"",P4204&lt;&gt;"",Q4204&lt;&gt;"",R4204&lt;&gt;"",S4204&lt;&gt;"",T4204&lt;&gt;"",)), "Address Empty", ISBLANK(A4204), "", ISBLANK(B4204), "Room Number Empty", ISBLANK(C4204), "First Name Empty", ISBLANK(E4204), "Last Name Empty", ISBLANK(F4204), "Date of Birth Empty", ISBLANK(G4204), "NI Number Empty", ISBLANK(H4204), "Check In Date Empty", ISBLANK(J4204), "HB Claim Ref Number Empty", ISBLANK(K4204), "Referral Agency Empty", ISBLANK(M4204), "Gender Empty", ISBLANK(N4204), "Religion Empty", ISBLANK(O4204), "Ethnicity Empty", ISBLANK(P4204), "Nationality Empty", ISBLANK(Q4204), "Disability Empty", ISBLANK(R4204), "Sexual Orientation Empty", ISBLANK(S4204), "Language Empty", ISBLANK(T4204), "Risk Assessment Empty", AND(G4204&lt;&gt;"",H4204&lt;&gt;""), IF(SUMPRODUCT(($G$2:$G$5000=G4204)*($H$2:$H$5000=H4204))&gt;1,"CONFLICT: NI and Check-in Date Already in Use","Correct"), TRUE, "Correct")</f>
        <v/>
      </c>
    </row>
    <row r="4205" spans="1:22" s="14" customFormat="1" x14ac:dyDescent="0.5">
      <c r="A4205" s="10"/>
      <c r="B4205" s="11"/>
      <c r="C4205" s="10"/>
      <c r="D4205" s="10"/>
      <c r="E4205" s="10"/>
      <c r="F4205" s="12"/>
      <c r="G4205" s="10"/>
      <c r="H4205" s="12"/>
      <c r="I4205" s="12"/>
      <c r="J4205" s="13"/>
      <c r="K4205" s="10"/>
      <c r="L4205" s="15" t="str">
        <f ca="1">IF(ISBLANK(F4205), "", DATEDIF(Tenants[[#This Row],[DateOfBirth]],TODAY(),"Y"))</f>
        <v/>
      </c>
      <c r="M4205" s="10"/>
      <c r="N4205" s="10"/>
      <c r="O4205" s="10"/>
      <c r="P4205" s="10"/>
      <c r="Q4205" s="10"/>
      <c r="R4205" s="10"/>
      <c r="S4205" s="10"/>
      <c r="T4205" s="10"/>
      <c r="U4205" s="16" t="str">
        <f t="shared" si="67"/>
        <v/>
      </c>
      <c r="V4205" s="16" t="str" cm="1">
        <f t="array" ref="V4205">_xlfn.IFS(AND(ISBLANK(A4205), OR(B4205&lt;&gt;"",C4205&lt;&gt;"",E4205&lt;&gt;"",F4205&lt;&gt;"",G4205&lt;&gt;"",H4205&lt;&gt;"",J4205&lt;&gt;"",K4205&lt;&gt;"",M4205&lt;&gt;"",N4205&lt;&gt;"",O4205&lt;&gt;"",P4205&lt;&gt;"",Q4205&lt;&gt;"",R4205&lt;&gt;"",S4205&lt;&gt;"",T4205&lt;&gt;"",)), "Address Empty", ISBLANK(A4205), "", ISBLANK(B4205), "Room Number Empty", ISBLANK(C4205), "First Name Empty", ISBLANK(E4205), "Last Name Empty", ISBLANK(F4205), "Date of Birth Empty", ISBLANK(G4205), "NI Number Empty", ISBLANK(H4205), "Check In Date Empty", ISBLANK(J4205), "HB Claim Ref Number Empty", ISBLANK(K4205), "Referral Agency Empty", ISBLANK(M4205), "Gender Empty", ISBLANK(N4205), "Religion Empty", ISBLANK(O4205), "Ethnicity Empty", ISBLANK(P4205), "Nationality Empty", ISBLANK(Q4205), "Disability Empty", ISBLANK(R4205), "Sexual Orientation Empty", ISBLANK(S4205), "Language Empty", ISBLANK(T4205), "Risk Assessment Empty", AND(G4205&lt;&gt;"",H4205&lt;&gt;""), IF(SUMPRODUCT(($G$2:$G$5000=G4205)*($H$2:$H$5000=H4205))&gt;1,"CONFLICT: NI and Check-in Date Already in Use","Correct"), TRUE, "Correct")</f>
        <v/>
      </c>
    </row>
    <row r="4206" spans="1:22" s="14" customFormat="1" x14ac:dyDescent="0.5">
      <c r="A4206" s="10"/>
      <c r="B4206" s="11"/>
      <c r="C4206" s="10"/>
      <c r="D4206" s="10"/>
      <c r="E4206" s="10"/>
      <c r="F4206" s="12"/>
      <c r="G4206" s="10"/>
      <c r="H4206" s="12"/>
      <c r="I4206" s="12"/>
      <c r="J4206" s="13"/>
      <c r="K4206" s="10"/>
      <c r="L4206" s="15" t="str">
        <f ca="1">IF(ISBLANK(F4206), "", DATEDIF(Tenants[[#This Row],[DateOfBirth]],TODAY(),"Y"))</f>
        <v/>
      </c>
      <c r="M4206" s="10"/>
      <c r="N4206" s="10"/>
      <c r="O4206" s="10"/>
      <c r="P4206" s="10"/>
      <c r="Q4206" s="10"/>
      <c r="R4206" s="10"/>
      <c r="S4206" s="10"/>
      <c r="T4206" s="10"/>
      <c r="U4206" s="16" t="str">
        <f t="shared" si="67"/>
        <v/>
      </c>
      <c r="V4206" s="16" t="str" cm="1">
        <f t="array" ref="V4206">_xlfn.IFS(AND(ISBLANK(A4206), OR(B4206&lt;&gt;"",C4206&lt;&gt;"",E4206&lt;&gt;"",F4206&lt;&gt;"",G4206&lt;&gt;"",H4206&lt;&gt;"",J4206&lt;&gt;"",K4206&lt;&gt;"",M4206&lt;&gt;"",N4206&lt;&gt;"",O4206&lt;&gt;"",P4206&lt;&gt;"",Q4206&lt;&gt;"",R4206&lt;&gt;"",S4206&lt;&gt;"",T4206&lt;&gt;"",)), "Address Empty", ISBLANK(A4206), "", ISBLANK(B4206), "Room Number Empty", ISBLANK(C4206), "First Name Empty", ISBLANK(E4206), "Last Name Empty", ISBLANK(F4206), "Date of Birth Empty", ISBLANK(G4206), "NI Number Empty", ISBLANK(H4206), "Check In Date Empty", ISBLANK(J4206), "HB Claim Ref Number Empty", ISBLANK(K4206), "Referral Agency Empty", ISBLANK(M4206), "Gender Empty", ISBLANK(N4206), "Religion Empty", ISBLANK(O4206), "Ethnicity Empty", ISBLANK(P4206), "Nationality Empty", ISBLANK(Q4206), "Disability Empty", ISBLANK(R4206), "Sexual Orientation Empty", ISBLANK(S4206), "Language Empty", ISBLANK(T4206), "Risk Assessment Empty", AND(G4206&lt;&gt;"",H4206&lt;&gt;""), IF(SUMPRODUCT(($G$2:$G$5000=G4206)*($H$2:$H$5000=H4206))&gt;1,"CONFLICT: NI and Check-in Date Already in Use","Correct"), TRUE, "Correct")</f>
        <v/>
      </c>
    </row>
    <row r="4207" spans="1:22" s="14" customFormat="1" x14ac:dyDescent="0.5">
      <c r="A4207" s="10"/>
      <c r="B4207" s="11"/>
      <c r="C4207" s="10"/>
      <c r="D4207" s="10"/>
      <c r="E4207" s="10"/>
      <c r="F4207" s="12"/>
      <c r="G4207" s="10"/>
      <c r="H4207" s="12"/>
      <c r="I4207" s="12"/>
      <c r="J4207" s="13"/>
      <c r="K4207" s="10"/>
      <c r="L4207" s="15" t="str">
        <f ca="1">IF(ISBLANK(F4207), "", DATEDIF(Tenants[[#This Row],[DateOfBirth]],TODAY(),"Y"))</f>
        <v/>
      </c>
      <c r="M4207" s="10"/>
      <c r="N4207" s="10"/>
      <c r="O4207" s="10"/>
      <c r="P4207" s="10"/>
      <c r="Q4207" s="10"/>
      <c r="R4207" s="10"/>
      <c r="S4207" s="10"/>
      <c r="T4207" s="10"/>
      <c r="U4207" s="16" t="str">
        <f t="shared" si="67"/>
        <v/>
      </c>
      <c r="V4207" s="16" t="str" cm="1">
        <f t="array" ref="V4207">_xlfn.IFS(AND(ISBLANK(A4207), OR(B4207&lt;&gt;"",C4207&lt;&gt;"",E4207&lt;&gt;"",F4207&lt;&gt;"",G4207&lt;&gt;"",H4207&lt;&gt;"",J4207&lt;&gt;"",K4207&lt;&gt;"",M4207&lt;&gt;"",N4207&lt;&gt;"",O4207&lt;&gt;"",P4207&lt;&gt;"",Q4207&lt;&gt;"",R4207&lt;&gt;"",S4207&lt;&gt;"",T4207&lt;&gt;"",)), "Address Empty", ISBLANK(A4207), "", ISBLANK(B4207), "Room Number Empty", ISBLANK(C4207), "First Name Empty", ISBLANK(E4207), "Last Name Empty", ISBLANK(F4207), "Date of Birth Empty", ISBLANK(G4207), "NI Number Empty", ISBLANK(H4207), "Check In Date Empty", ISBLANK(J4207), "HB Claim Ref Number Empty", ISBLANK(K4207), "Referral Agency Empty", ISBLANK(M4207), "Gender Empty", ISBLANK(N4207), "Religion Empty", ISBLANK(O4207), "Ethnicity Empty", ISBLANK(P4207), "Nationality Empty", ISBLANK(Q4207), "Disability Empty", ISBLANK(R4207), "Sexual Orientation Empty", ISBLANK(S4207), "Language Empty", ISBLANK(T4207), "Risk Assessment Empty", AND(G4207&lt;&gt;"",H4207&lt;&gt;""), IF(SUMPRODUCT(($G$2:$G$5000=G4207)*($H$2:$H$5000=H4207))&gt;1,"CONFLICT: NI and Check-in Date Already in Use","Correct"), TRUE, "Correct")</f>
        <v/>
      </c>
    </row>
    <row r="4208" spans="1:22" s="14" customFormat="1" x14ac:dyDescent="0.5">
      <c r="A4208" s="10"/>
      <c r="B4208" s="11"/>
      <c r="C4208" s="10"/>
      <c r="D4208" s="10"/>
      <c r="E4208" s="10"/>
      <c r="F4208" s="12"/>
      <c r="G4208" s="10"/>
      <c r="H4208" s="12"/>
      <c r="I4208" s="12"/>
      <c r="J4208" s="13"/>
      <c r="K4208" s="10"/>
      <c r="L4208" s="15" t="str">
        <f ca="1">IF(ISBLANK(F4208), "", DATEDIF(Tenants[[#This Row],[DateOfBirth]],TODAY(),"Y"))</f>
        <v/>
      </c>
      <c r="M4208" s="10"/>
      <c r="N4208" s="10"/>
      <c r="O4208" s="10"/>
      <c r="P4208" s="10"/>
      <c r="Q4208" s="10"/>
      <c r="R4208" s="10"/>
      <c r="S4208" s="10"/>
      <c r="T4208" s="10"/>
      <c r="U4208" s="16" t="str">
        <f t="shared" si="67"/>
        <v/>
      </c>
      <c r="V4208" s="16" t="str" cm="1">
        <f t="array" ref="V4208">_xlfn.IFS(AND(ISBLANK(A4208), OR(B4208&lt;&gt;"",C4208&lt;&gt;"",E4208&lt;&gt;"",F4208&lt;&gt;"",G4208&lt;&gt;"",H4208&lt;&gt;"",J4208&lt;&gt;"",K4208&lt;&gt;"",M4208&lt;&gt;"",N4208&lt;&gt;"",O4208&lt;&gt;"",P4208&lt;&gt;"",Q4208&lt;&gt;"",R4208&lt;&gt;"",S4208&lt;&gt;"",T4208&lt;&gt;"",)), "Address Empty", ISBLANK(A4208), "", ISBLANK(B4208), "Room Number Empty", ISBLANK(C4208), "First Name Empty", ISBLANK(E4208), "Last Name Empty", ISBLANK(F4208), "Date of Birth Empty", ISBLANK(G4208), "NI Number Empty", ISBLANK(H4208), "Check In Date Empty", ISBLANK(J4208), "HB Claim Ref Number Empty", ISBLANK(K4208), "Referral Agency Empty", ISBLANK(M4208), "Gender Empty", ISBLANK(N4208), "Religion Empty", ISBLANK(O4208), "Ethnicity Empty", ISBLANK(P4208), "Nationality Empty", ISBLANK(Q4208), "Disability Empty", ISBLANK(R4208), "Sexual Orientation Empty", ISBLANK(S4208), "Language Empty", ISBLANK(T4208), "Risk Assessment Empty", AND(G4208&lt;&gt;"",H4208&lt;&gt;""), IF(SUMPRODUCT(($G$2:$G$5000=G4208)*($H$2:$H$5000=H4208))&gt;1,"CONFLICT: NI and Check-in Date Already in Use","Correct"), TRUE, "Correct")</f>
        <v/>
      </c>
    </row>
    <row r="4209" spans="1:22" s="14" customFormat="1" x14ac:dyDescent="0.5">
      <c r="A4209" s="10"/>
      <c r="B4209" s="11"/>
      <c r="C4209" s="10"/>
      <c r="D4209" s="10"/>
      <c r="E4209" s="10"/>
      <c r="F4209" s="12"/>
      <c r="G4209" s="10"/>
      <c r="H4209" s="12"/>
      <c r="I4209" s="12"/>
      <c r="J4209" s="13"/>
      <c r="K4209" s="10"/>
      <c r="L4209" s="15" t="str">
        <f ca="1">IF(ISBLANK(F4209), "", DATEDIF(Tenants[[#This Row],[DateOfBirth]],TODAY(),"Y"))</f>
        <v/>
      </c>
      <c r="M4209" s="10"/>
      <c r="N4209" s="10"/>
      <c r="O4209" s="10"/>
      <c r="P4209" s="10"/>
      <c r="Q4209" s="10"/>
      <c r="R4209" s="10"/>
      <c r="S4209" s="10"/>
      <c r="T4209" s="10"/>
      <c r="U4209" s="16" t="str">
        <f t="shared" si="67"/>
        <v/>
      </c>
      <c r="V4209" s="16" t="str" cm="1">
        <f t="array" ref="V4209">_xlfn.IFS(AND(ISBLANK(A4209), OR(B4209&lt;&gt;"",C4209&lt;&gt;"",E4209&lt;&gt;"",F4209&lt;&gt;"",G4209&lt;&gt;"",H4209&lt;&gt;"",J4209&lt;&gt;"",K4209&lt;&gt;"",M4209&lt;&gt;"",N4209&lt;&gt;"",O4209&lt;&gt;"",P4209&lt;&gt;"",Q4209&lt;&gt;"",R4209&lt;&gt;"",S4209&lt;&gt;"",T4209&lt;&gt;"",)), "Address Empty", ISBLANK(A4209), "", ISBLANK(B4209), "Room Number Empty", ISBLANK(C4209), "First Name Empty", ISBLANK(E4209), "Last Name Empty", ISBLANK(F4209), "Date of Birth Empty", ISBLANK(G4209), "NI Number Empty", ISBLANK(H4209), "Check In Date Empty", ISBLANK(J4209), "HB Claim Ref Number Empty", ISBLANK(K4209), "Referral Agency Empty", ISBLANK(M4209), "Gender Empty", ISBLANK(N4209), "Religion Empty", ISBLANK(O4209), "Ethnicity Empty", ISBLANK(P4209), "Nationality Empty", ISBLANK(Q4209), "Disability Empty", ISBLANK(R4209), "Sexual Orientation Empty", ISBLANK(S4209), "Language Empty", ISBLANK(T4209), "Risk Assessment Empty", AND(G4209&lt;&gt;"",H4209&lt;&gt;""), IF(SUMPRODUCT(($G$2:$G$5000=G4209)*($H$2:$H$5000=H4209))&gt;1,"CONFLICT: NI and Check-in Date Already in Use","Correct"), TRUE, "Correct")</f>
        <v/>
      </c>
    </row>
    <row r="4210" spans="1:22" s="14" customFormat="1" x14ac:dyDescent="0.5">
      <c r="A4210" s="10"/>
      <c r="B4210" s="11"/>
      <c r="C4210" s="10"/>
      <c r="D4210" s="10"/>
      <c r="E4210" s="10"/>
      <c r="F4210" s="12"/>
      <c r="G4210" s="10"/>
      <c r="H4210" s="12"/>
      <c r="I4210" s="12"/>
      <c r="J4210" s="13"/>
      <c r="K4210" s="10"/>
      <c r="L4210" s="15" t="str">
        <f ca="1">IF(ISBLANK(F4210), "", DATEDIF(Tenants[[#This Row],[DateOfBirth]],TODAY(),"Y"))</f>
        <v/>
      </c>
      <c r="M4210" s="10"/>
      <c r="N4210" s="10"/>
      <c r="O4210" s="10"/>
      <c r="P4210" s="10"/>
      <c r="Q4210" s="10"/>
      <c r="R4210" s="10"/>
      <c r="S4210" s="10"/>
      <c r="T4210" s="10"/>
      <c r="U4210" s="16" t="str">
        <f t="shared" si="67"/>
        <v/>
      </c>
      <c r="V4210" s="16" t="str" cm="1">
        <f t="array" ref="V4210">_xlfn.IFS(AND(ISBLANK(A4210), OR(B4210&lt;&gt;"",C4210&lt;&gt;"",E4210&lt;&gt;"",F4210&lt;&gt;"",G4210&lt;&gt;"",H4210&lt;&gt;"",J4210&lt;&gt;"",K4210&lt;&gt;"",M4210&lt;&gt;"",N4210&lt;&gt;"",O4210&lt;&gt;"",P4210&lt;&gt;"",Q4210&lt;&gt;"",R4210&lt;&gt;"",S4210&lt;&gt;"",T4210&lt;&gt;"",)), "Address Empty", ISBLANK(A4210), "", ISBLANK(B4210), "Room Number Empty", ISBLANK(C4210), "First Name Empty", ISBLANK(E4210), "Last Name Empty", ISBLANK(F4210), "Date of Birth Empty", ISBLANK(G4210), "NI Number Empty", ISBLANK(H4210), "Check In Date Empty", ISBLANK(J4210), "HB Claim Ref Number Empty", ISBLANK(K4210), "Referral Agency Empty", ISBLANK(M4210), "Gender Empty", ISBLANK(N4210), "Religion Empty", ISBLANK(O4210), "Ethnicity Empty", ISBLANK(P4210), "Nationality Empty", ISBLANK(Q4210), "Disability Empty", ISBLANK(R4210), "Sexual Orientation Empty", ISBLANK(S4210), "Language Empty", ISBLANK(T4210), "Risk Assessment Empty", AND(G4210&lt;&gt;"",H4210&lt;&gt;""), IF(SUMPRODUCT(($G$2:$G$5000=G4210)*($H$2:$H$5000=H4210))&gt;1,"CONFLICT: NI and Check-in Date Already in Use","Correct"), TRUE, "Correct")</f>
        <v/>
      </c>
    </row>
    <row r="4211" spans="1:22" s="14" customFormat="1" x14ac:dyDescent="0.5">
      <c r="A4211" s="10"/>
      <c r="B4211" s="11"/>
      <c r="C4211" s="10"/>
      <c r="D4211" s="10"/>
      <c r="E4211" s="10"/>
      <c r="F4211" s="12"/>
      <c r="G4211" s="10"/>
      <c r="H4211" s="12"/>
      <c r="I4211" s="12"/>
      <c r="J4211" s="13"/>
      <c r="K4211" s="10"/>
      <c r="L4211" s="15" t="str">
        <f ca="1">IF(ISBLANK(F4211), "", DATEDIF(Tenants[[#This Row],[DateOfBirth]],TODAY(),"Y"))</f>
        <v/>
      </c>
      <c r="M4211" s="10"/>
      <c r="N4211" s="10"/>
      <c r="O4211" s="10"/>
      <c r="P4211" s="10"/>
      <c r="Q4211" s="10"/>
      <c r="R4211" s="10"/>
      <c r="S4211" s="10"/>
      <c r="T4211" s="10"/>
      <c r="U4211" s="16" t="str">
        <f t="shared" si="67"/>
        <v/>
      </c>
      <c r="V4211" s="16" t="str" cm="1">
        <f t="array" ref="V4211">_xlfn.IFS(AND(ISBLANK(A4211), OR(B4211&lt;&gt;"",C4211&lt;&gt;"",E4211&lt;&gt;"",F4211&lt;&gt;"",G4211&lt;&gt;"",H4211&lt;&gt;"",J4211&lt;&gt;"",K4211&lt;&gt;"",M4211&lt;&gt;"",N4211&lt;&gt;"",O4211&lt;&gt;"",P4211&lt;&gt;"",Q4211&lt;&gt;"",R4211&lt;&gt;"",S4211&lt;&gt;"",T4211&lt;&gt;"",)), "Address Empty", ISBLANK(A4211), "", ISBLANK(B4211), "Room Number Empty", ISBLANK(C4211), "First Name Empty", ISBLANK(E4211), "Last Name Empty", ISBLANK(F4211), "Date of Birth Empty", ISBLANK(G4211), "NI Number Empty", ISBLANK(H4211), "Check In Date Empty", ISBLANK(J4211), "HB Claim Ref Number Empty", ISBLANK(K4211), "Referral Agency Empty", ISBLANK(M4211), "Gender Empty", ISBLANK(N4211), "Religion Empty", ISBLANK(O4211), "Ethnicity Empty", ISBLANK(P4211), "Nationality Empty", ISBLANK(Q4211), "Disability Empty", ISBLANK(R4211), "Sexual Orientation Empty", ISBLANK(S4211), "Language Empty", ISBLANK(T4211), "Risk Assessment Empty", AND(G4211&lt;&gt;"",H4211&lt;&gt;""), IF(SUMPRODUCT(($G$2:$G$5000=G4211)*($H$2:$H$5000=H4211))&gt;1,"CONFLICT: NI and Check-in Date Already in Use","Correct"), TRUE, "Correct")</f>
        <v/>
      </c>
    </row>
    <row r="4212" spans="1:22" s="14" customFormat="1" x14ac:dyDescent="0.5">
      <c r="A4212" s="10"/>
      <c r="B4212" s="11"/>
      <c r="C4212" s="10"/>
      <c r="D4212" s="10"/>
      <c r="E4212" s="10"/>
      <c r="F4212" s="12"/>
      <c r="G4212" s="10"/>
      <c r="H4212" s="12"/>
      <c r="I4212" s="12"/>
      <c r="J4212" s="13"/>
      <c r="K4212" s="10"/>
      <c r="L4212" s="15" t="str">
        <f ca="1">IF(ISBLANK(F4212), "", DATEDIF(Tenants[[#This Row],[DateOfBirth]],TODAY(),"Y"))</f>
        <v/>
      </c>
      <c r="M4212" s="10"/>
      <c r="N4212" s="10"/>
      <c r="O4212" s="10"/>
      <c r="P4212" s="10"/>
      <c r="Q4212" s="10"/>
      <c r="R4212" s="10"/>
      <c r="S4212" s="10"/>
      <c r="T4212" s="10"/>
      <c r="U4212" s="16" t="str">
        <f t="shared" si="67"/>
        <v/>
      </c>
      <c r="V4212" s="16" t="str" cm="1">
        <f t="array" ref="V4212">_xlfn.IFS(AND(ISBLANK(A4212), OR(B4212&lt;&gt;"",C4212&lt;&gt;"",E4212&lt;&gt;"",F4212&lt;&gt;"",G4212&lt;&gt;"",H4212&lt;&gt;"",J4212&lt;&gt;"",K4212&lt;&gt;"",M4212&lt;&gt;"",N4212&lt;&gt;"",O4212&lt;&gt;"",P4212&lt;&gt;"",Q4212&lt;&gt;"",R4212&lt;&gt;"",S4212&lt;&gt;"",T4212&lt;&gt;"",)), "Address Empty", ISBLANK(A4212), "", ISBLANK(B4212), "Room Number Empty", ISBLANK(C4212), "First Name Empty", ISBLANK(E4212), "Last Name Empty", ISBLANK(F4212), "Date of Birth Empty", ISBLANK(G4212), "NI Number Empty", ISBLANK(H4212), "Check In Date Empty", ISBLANK(J4212), "HB Claim Ref Number Empty", ISBLANK(K4212), "Referral Agency Empty", ISBLANK(M4212), "Gender Empty", ISBLANK(N4212), "Religion Empty", ISBLANK(O4212), "Ethnicity Empty", ISBLANK(P4212), "Nationality Empty", ISBLANK(Q4212), "Disability Empty", ISBLANK(R4212), "Sexual Orientation Empty", ISBLANK(S4212), "Language Empty", ISBLANK(T4212), "Risk Assessment Empty", AND(G4212&lt;&gt;"",H4212&lt;&gt;""), IF(SUMPRODUCT(($G$2:$G$5000=G4212)*($H$2:$H$5000=H4212))&gt;1,"CONFLICT: NI and Check-in Date Already in Use","Correct"), TRUE, "Correct")</f>
        <v/>
      </c>
    </row>
    <row r="4213" spans="1:22" s="14" customFormat="1" x14ac:dyDescent="0.5">
      <c r="A4213" s="10"/>
      <c r="B4213" s="11"/>
      <c r="C4213" s="10"/>
      <c r="D4213" s="10"/>
      <c r="E4213" s="10"/>
      <c r="F4213" s="12"/>
      <c r="G4213" s="10"/>
      <c r="H4213" s="12"/>
      <c r="I4213" s="12"/>
      <c r="J4213" s="13"/>
      <c r="K4213" s="10"/>
      <c r="L4213" s="15" t="str">
        <f ca="1">IF(ISBLANK(F4213), "", DATEDIF(Tenants[[#This Row],[DateOfBirth]],TODAY(),"Y"))</f>
        <v/>
      </c>
      <c r="M4213" s="10"/>
      <c r="N4213" s="10"/>
      <c r="O4213" s="10"/>
      <c r="P4213" s="10"/>
      <c r="Q4213" s="10"/>
      <c r="R4213" s="10"/>
      <c r="S4213" s="10"/>
      <c r="T4213" s="10"/>
      <c r="U4213" s="16" t="str">
        <f t="shared" si="67"/>
        <v/>
      </c>
      <c r="V4213" s="16" t="str" cm="1">
        <f t="array" ref="V4213">_xlfn.IFS(AND(ISBLANK(A4213), OR(B4213&lt;&gt;"",C4213&lt;&gt;"",E4213&lt;&gt;"",F4213&lt;&gt;"",G4213&lt;&gt;"",H4213&lt;&gt;"",J4213&lt;&gt;"",K4213&lt;&gt;"",M4213&lt;&gt;"",N4213&lt;&gt;"",O4213&lt;&gt;"",P4213&lt;&gt;"",Q4213&lt;&gt;"",R4213&lt;&gt;"",S4213&lt;&gt;"",T4213&lt;&gt;"",)), "Address Empty", ISBLANK(A4213), "", ISBLANK(B4213), "Room Number Empty", ISBLANK(C4213), "First Name Empty", ISBLANK(E4213), "Last Name Empty", ISBLANK(F4213), "Date of Birth Empty", ISBLANK(G4213), "NI Number Empty", ISBLANK(H4213), "Check In Date Empty", ISBLANK(J4213), "HB Claim Ref Number Empty", ISBLANK(K4213), "Referral Agency Empty", ISBLANK(M4213), "Gender Empty", ISBLANK(N4213), "Religion Empty", ISBLANK(O4213), "Ethnicity Empty", ISBLANK(P4213), "Nationality Empty", ISBLANK(Q4213), "Disability Empty", ISBLANK(R4213), "Sexual Orientation Empty", ISBLANK(S4213), "Language Empty", ISBLANK(T4213), "Risk Assessment Empty", AND(G4213&lt;&gt;"",H4213&lt;&gt;""), IF(SUMPRODUCT(($G$2:$G$5000=G4213)*($H$2:$H$5000=H4213))&gt;1,"CONFLICT: NI and Check-in Date Already in Use","Correct"), TRUE, "Correct")</f>
        <v/>
      </c>
    </row>
    <row r="4214" spans="1:22" s="14" customFormat="1" x14ac:dyDescent="0.5">
      <c r="A4214" s="10"/>
      <c r="B4214" s="11"/>
      <c r="C4214" s="10"/>
      <c r="D4214" s="10"/>
      <c r="E4214" s="10"/>
      <c r="F4214" s="12"/>
      <c r="G4214" s="10"/>
      <c r="H4214" s="12"/>
      <c r="I4214" s="12"/>
      <c r="J4214" s="13"/>
      <c r="K4214" s="10"/>
      <c r="L4214" s="15" t="str">
        <f ca="1">IF(ISBLANK(F4214), "", DATEDIF(Tenants[[#This Row],[DateOfBirth]],TODAY(),"Y"))</f>
        <v/>
      </c>
      <c r="M4214" s="10"/>
      <c r="N4214" s="10"/>
      <c r="O4214" s="10"/>
      <c r="P4214" s="10"/>
      <c r="Q4214" s="10"/>
      <c r="R4214" s="10"/>
      <c r="S4214" s="10"/>
      <c r="T4214" s="10"/>
      <c r="U4214" s="16" t="str">
        <f t="shared" si="67"/>
        <v/>
      </c>
      <c r="V4214" s="16" t="str" cm="1">
        <f t="array" ref="V4214">_xlfn.IFS(AND(ISBLANK(A4214), OR(B4214&lt;&gt;"",C4214&lt;&gt;"",E4214&lt;&gt;"",F4214&lt;&gt;"",G4214&lt;&gt;"",H4214&lt;&gt;"",J4214&lt;&gt;"",K4214&lt;&gt;"",M4214&lt;&gt;"",N4214&lt;&gt;"",O4214&lt;&gt;"",P4214&lt;&gt;"",Q4214&lt;&gt;"",R4214&lt;&gt;"",S4214&lt;&gt;"",T4214&lt;&gt;"",)), "Address Empty", ISBLANK(A4214), "", ISBLANK(B4214), "Room Number Empty", ISBLANK(C4214), "First Name Empty", ISBLANK(E4214), "Last Name Empty", ISBLANK(F4214), "Date of Birth Empty", ISBLANK(G4214), "NI Number Empty", ISBLANK(H4214), "Check In Date Empty", ISBLANK(J4214), "HB Claim Ref Number Empty", ISBLANK(K4214), "Referral Agency Empty", ISBLANK(M4214), "Gender Empty", ISBLANK(N4214), "Religion Empty", ISBLANK(O4214), "Ethnicity Empty", ISBLANK(P4214), "Nationality Empty", ISBLANK(Q4214), "Disability Empty", ISBLANK(R4214), "Sexual Orientation Empty", ISBLANK(S4214), "Language Empty", ISBLANK(T4214), "Risk Assessment Empty", AND(G4214&lt;&gt;"",H4214&lt;&gt;""), IF(SUMPRODUCT(($G$2:$G$5000=G4214)*($H$2:$H$5000=H4214))&gt;1,"CONFLICT: NI and Check-in Date Already in Use","Correct"), TRUE, "Correct")</f>
        <v/>
      </c>
    </row>
    <row r="4215" spans="1:22" s="14" customFormat="1" x14ac:dyDescent="0.5">
      <c r="A4215" s="10"/>
      <c r="B4215" s="11"/>
      <c r="C4215" s="10"/>
      <c r="D4215" s="10"/>
      <c r="E4215" s="10"/>
      <c r="F4215" s="12"/>
      <c r="G4215" s="10"/>
      <c r="H4215" s="12"/>
      <c r="I4215" s="12"/>
      <c r="J4215" s="13"/>
      <c r="K4215" s="10"/>
      <c r="L4215" s="15" t="str">
        <f ca="1">IF(ISBLANK(F4215), "", DATEDIF(Tenants[[#This Row],[DateOfBirth]],TODAY(),"Y"))</f>
        <v/>
      </c>
      <c r="M4215" s="10"/>
      <c r="N4215" s="10"/>
      <c r="O4215" s="10"/>
      <c r="P4215" s="10"/>
      <c r="Q4215" s="10"/>
      <c r="R4215" s="10"/>
      <c r="S4215" s="10"/>
      <c r="T4215" s="10"/>
      <c r="U4215" s="16" t="str">
        <f t="shared" si="67"/>
        <v/>
      </c>
      <c r="V4215" s="16" t="str" cm="1">
        <f t="array" ref="V4215">_xlfn.IFS(AND(ISBLANK(A4215), OR(B4215&lt;&gt;"",C4215&lt;&gt;"",E4215&lt;&gt;"",F4215&lt;&gt;"",G4215&lt;&gt;"",H4215&lt;&gt;"",J4215&lt;&gt;"",K4215&lt;&gt;"",M4215&lt;&gt;"",N4215&lt;&gt;"",O4215&lt;&gt;"",P4215&lt;&gt;"",Q4215&lt;&gt;"",R4215&lt;&gt;"",S4215&lt;&gt;"",T4215&lt;&gt;"",)), "Address Empty", ISBLANK(A4215), "", ISBLANK(B4215), "Room Number Empty", ISBLANK(C4215), "First Name Empty", ISBLANK(E4215), "Last Name Empty", ISBLANK(F4215), "Date of Birth Empty", ISBLANK(G4215), "NI Number Empty", ISBLANK(H4215), "Check In Date Empty", ISBLANK(J4215), "HB Claim Ref Number Empty", ISBLANK(K4215), "Referral Agency Empty", ISBLANK(M4215), "Gender Empty", ISBLANK(N4215), "Religion Empty", ISBLANK(O4215), "Ethnicity Empty", ISBLANK(P4215), "Nationality Empty", ISBLANK(Q4215), "Disability Empty", ISBLANK(R4215), "Sexual Orientation Empty", ISBLANK(S4215), "Language Empty", ISBLANK(T4215), "Risk Assessment Empty", AND(G4215&lt;&gt;"",H4215&lt;&gt;""), IF(SUMPRODUCT(($G$2:$G$5000=G4215)*($H$2:$H$5000=H4215))&gt;1,"CONFLICT: NI and Check-in Date Already in Use","Correct"), TRUE, "Correct")</f>
        <v/>
      </c>
    </row>
    <row r="4216" spans="1:22" s="14" customFormat="1" x14ac:dyDescent="0.5">
      <c r="A4216" s="10"/>
      <c r="B4216" s="11"/>
      <c r="C4216" s="10"/>
      <c r="D4216" s="10"/>
      <c r="E4216" s="10"/>
      <c r="F4216" s="12"/>
      <c r="G4216" s="10"/>
      <c r="H4216" s="12"/>
      <c r="I4216" s="12"/>
      <c r="J4216" s="13"/>
      <c r="K4216" s="10"/>
      <c r="L4216" s="15" t="str">
        <f ca="1">IF(ISBLANK(F4216), "", DATEDIF(Tenants[[#This Row],[DateOfBirth]],TODAY(),"Y"))</f>
        <v/>
      </c>
      <c r="M4216" s="10"/>
      <c r="N4216" s="10"/>
      <c r="O4216" s="10"/>
      <c r="P4216" s="10"/>
      <c r="Q4216" s="10"/>
      <c r="R4216" s="10"/>
      <c r="S4216" s="10"/>
      <c r="T4216" s="10"/>
      <c r="U4216" s="16" t="str">
        <f t="shared" si="67"/>
        <v/>
      </c>
      <c r="V4216" s="16" t="str" cm="1">
        <f t="array" ref="V4216">_xlfn.IFS(AND(ISBLANK(A4216), OR(B4216&lt;&gt;"",C4216&lt;&gt;"",E4216&lt;&gt;"",F4216&lt;&gt;"",G4216&lt;&gt;"",H4216&lt;&gt;"",J4216&lt;&gt;"",K4216&lt;&gt;"",M4216&lt;&gt;"",N4216&lt;&gt;"",O4216&lt;&gt;"",P4216&lt;&gt;"",Q4216&lt;&gt;"",R4216&lt;&gt;"",S4216&lt;&gt;"",T4216&lt;&gt;"",)), "Address Empty", ISBLANK(A4216), "", ISBLANK(B4216), "Room Number Empty", ISBLANK(C4216), "First Name Empty", ISBLANK(E4216), "Last Name Empty", ISBLANK(F4216), "Date of Birth Empty", ISBLANK(G4216), "NI Number Empty", ISBLANK(H4216), "Check In Date Empty", ISBLANK(J4216), "HB Claim Ref Number Empty", ISBLANK(K4216), "Referral Agency Empty", ISBLANK(M4216), "Gender Empty", ISBLANK(N4216), "Religion Empty", ISBLANK(O4216), "Ethnicity Empty", ISBLANK(P4216), "Nationality Empty", ISBLANK(Q4216), "Disability Empty", ISBLANK(R4216), "Sexual Orientation Empty", ISBLANK(S4216), "Language Empty", ISBLANK(T4216), "Risk Assessment Empty", AND(G4216&lt;&gt;"",H4216&lt;&gt;""), IF(SUMPRODUCT(($G$2:$G$5000=G4216)*($H$2:$H$5000=H4216))&gt;1,"CONFLICT: NI and Check-in Date Already in Use","Correct"), TRUE, "Correct")</f>
        <v/>
      </c>
    </row>
    <row r="4217" spans="1:22" s="14" customFormat="1" x14ac:dyDescent="0.5">
      <c r="A4217" s="10"/>
      <c r="B4217" s="11"/>
      <c r="C4217" s="10"/>
      <c r="D4217" s="10"/>
      <c r="E4217" s="10"/>
      <c r="F4217" s="12"/>
      <c r="G4217" s="10"/>
      <c r="H4217" s="12"/>
      <c r="I4217" s="12"/>
      <c r="J4217" s="13"/>
      <c r="K4217" s="10"/>
      <c r="L4217" s="15" t="str">
        <f ca="1">IF(ISBLANK(F4217), "", DATEDIF(Tenants[[#This Row],[DateOfBirth]],TODAY(),"Y"))</f>
        <v/>
      </c>
      <c r="M4217" s="10"/>
      <c r="N4217" s="10"/>
      <c r="O4217" s="10"/>
      <c r="P4217" s="10"/>
      <c r="Q4217" s="10"/>
      <c r="R4217" s="10"/>
      <c r="S4217" s="10"/>
      <c r="T4217" s="10"/>
      <c r="U4217" s="16" t="str">
        <f t="shared" si="67"/>
        <v/>
      </c>
      <c r="V4217" s="16" t="str" cm="1">
        <f t="array" ref="V4217">_xlfn.IFS(AND(ISBLANK(A4217), OR(B4217&lt;&gt;"",C4217&lt;&gt;"",E4217&lt;&gt;"",F4217&lt;&gt;"",G4217&lt;&gt;"",H4217&lt;&gt;"",J4217&lt;&gt;"",K4217&lt;&gt;"",M4217&lt;&gt;"",N4217&lt;&gt;"",O4217&lt;&gt;"",P4217&lt;&gt;"",Q4217&lt;&gt;"",R4217&lt;&gt;"",S4217&lt;&gt;"",T4217&lt;&gt;"",)), "Address Empty", ISBLANK(A4217), "", ISBLANK(B4217), "Room Number Empty", ISBLANK(C4217), "First Name Empty", ISBLANK(E4217), "Last Name Empty", ISBLANK(F4217), "Date of Birth Empty", ISBLANK(G4217), "NI Number Empty", ISBLANK(H4217), "Check In Date Empty", ISBLANK(J4217), "HB Claim Ref Number Empty", ISBLANK(K4217), "Referral Agency Empty", ISBLANK(M4217), "Gender Empty", ISBLANK(N4217), "Religion Empty", ISBLANK(O4217), "Ethnicity Empty", ISBLANK(P4217), "Nationality Empty", ISBLANK(Q4217), "Disability Empty", ISBLANK(R4217), "Sexual Orientation Empty", ISBLANK(S4217), "Language Empty", ISBLANK(T4217), "Risk Assessment Empty", AND(G4217&lt;&gt;"",H4217&lt;&gt;""), IF(SUMPRODUCT(($G$2:$G$5000=G4217)*($H$2:$H$5000=H4217))&gt;1,"CONFLICT: NI and Check-in Date Already in Use","Correct"), TRUE, "Correct")</f>
        <v/>
      </c>
    </row>
    <row r="4218" spans="1:22" s="14" customFormat="1" x14ac:dyDescent="0.5">
      <c r="A4218" s="10"/>
      <c r="B4218" s="11"/>
      <c r="C4218" s="10"/>
      <c r="D4218" s="10"/>
      <c r="E4218" s="10"/>
      <c r="F4218" s="12"/>
      <c r="G4218" s="10"/>
      <c r="H4218" s="12"/>
      <c r="I4218" s="12"/>
      <c r="J4218" s="13"/>
      <c r="K4218" s="10"/>
      <c r="L4218" s="15" t="str">
        <f ca="1">IF(ISBLANK(F4218), "", DATEDIF(Tenants[[#This Row],[DateOfBirth]],TODAY(),"Y"))</f>
        <v/>
      </c>
      <c r="M4218" s="10"/>
      <c r="N4218" s="10"/>
      <c r="O4218" s="10"/>
      <c r="P4218" s="10"/>
      <c r="Q4218" s="10"/>
      <c r="R4218" s="10"/>
      <c r="S4218" s="10"/>
      <c r="T4218" s="10"/>
      <c r="U4218" s="16" t="str">
        <f t="shared" si="67"/>
        <v/>
      </c>
      <c r="V4218" s="16" t="str" cm="1">
        <f t="array" ref="V4218">_xlfn.IFS(AND(ISBLANK(A4218), OR(B4218&lt;&gt;"",C4218&lt;&gt;"",E4218&lt;&gt;"",F4218&lt;&gt;"",G4218&lt;&gt;"",H4218&lt;&gt;"",J4218&lt;&gt;"",K4218&lt;&gt;"",M4218&lt;&gt;"",N4218&lt;&gt;"",O4218&lt;&gt;"",P4218&lt;&gt;"",Q4218&lt;&gt;"",R4218&lt;&gt;"",S4218&lt;&gt;"",T4218&lt;&gt;"",)), "Address Empty", ISBLANK(A4218), "", ISBLANK(B4218), "Room Number Empty", ISBLANK(C4218), "First Name Empty", ISBLANK(E4218), "Last Name Empty", ISBLANK(F4218), "Date of Birth Empty", ISBLANK(G4218), "NI Number Empty", ISBLANK(H4218), "Check In Date Empty", ISBLANK(J4218), "HB Claim Ref Number Empty", ISBLANK(K4218), "Referral Agency Empty", ISBLANK(M4218), "Gender Empty", ISBLANK(N4218), "Religion Empty", ISBLANK(O4218), "Ethnicity Empty", ISBLANK(P4218), "Nationality Empty", ISBLANK(Q4218), "Disability Empty", ISBLANK(R4218), "Sexual Orientation Empty", ISBLANK(S4218), "Language Empty", ISBLANK(T4218), "Risk Assessment Empty", AND(G4218&lt;&gt;"",H4218&lt;&gt;""), IF(SUMPRODUCT(($G$2:$G$5000=G4218)*($H$2:$H$5000=H4218))&gt;1,"CONFLICT: NI and Check-in Date Already in Use","Correct"), TRUE, "Correct")</f>
        <v/>
      </c>
    </row>
    <row r="4219" spans="1:22" s="14" customFormat="1" x14ac:dyDescent="0.5">
      <c r="A4219" s="10"/>
      <c r="B4219" s="11"/>
      <c r="C4219" s="10"/>
      <c r="D4219" s="10"/>
      <c r="E4219" s="10"/>
      <c r="F4219" s="12"/>
      <c r="G4219" s="10"/>
      <c r="H4219" s="12"/>
      <c r="I4219" s="12"/>
      <c r="J4219" s="13"/>
      <c r="K4219" s="10"/>
      <c r="L4219" s="15" t="str">
        <f ca="1">IF(ISBLANK(F4219), "", DATEDIF(Tenants[[#This Row],[DateOfBirth]],TODAY(),"Y"))</f>
        <v/>
      </c>
      <c r="M4219" s="10"/>
      <c r="N4219" s="10"/>
      <c r="O4219" s="10"/>
      <c r="P4219" s="10"/>
      <c r="Q4219" s="10"/>
      <c r="R4219" s="10"/>
      <c r="S4219" s="10"/>
      <c r="T4219" s="10"/>
      <c r="U4219" s="16" t="str">
        <f t="shared" si="67"/>
        <v/>
      </c>
      <c r="V4219" s="16" t="str" cm="1">
        <f t="array" ref="V4219">_xlfn.IFS(AND(ISBLANK(A4219), OR(B4219&lt;&gt;"",C4219&lt;&gt;"",E4219&lt;&gt;"",F4219&lt;&gt;"",G4219&lt;&gt;"",H4219&lt;&gt;"",J4219&lt;&gt;"",K4219&lt;&gt;"",M4219&lt;&gt;"",N4219&lt;&gt;"",O4219&lt;&gt;"",P4219&lt;&gt;"",Q4219&lt;&gt;"",R4219&lt;&gt;"",S4219&lt;&gt;"",T4219&lt;&gt;"",)), "Address Empty", ISBLANK(A4219), "", ISBLANK(B4219), "Room Number Empty", ISBLANK(C4219), "First Name Empty", ISBLANK(E4219), "Last Name Empty", ISBLANK(F4219), "Date of Birth Empty", ISBLANK(G4219), "NI Number Empty", ISBLANK(H4219), "Check In Date Empty", ISBLANK(J4219), "HB Claim Ref Number Empty", ISBLANK(K4219), "Referral Agency Empty", ISBLANK(M4219), "Gender Empty", ISBLANK(N4219), "Religion Empty", ISBLANK(O4219), "Ethnicity Empty", ISBLANK(P4219), "Nationality Empty", ISBLANK(Q4219), "Disability Empty", ISBLANK(R4219), "Sexual Orientation Empty", ISBLANK(S4219), "Language Empty", ISBLANK(T4219), "Risk Assessment Empty", AND(G4219&lt;&gt;"",H4219&lt;&gt;""), IF(SUMPRODUCT(($G$2:$G$5000=G4219)*($H$2:$H$5000=H4219))&gt;1,"CONFLICT: NI and Check-in Date Already in Use","Correct"), TRUE, "Correct")</f>
        <v/>
      </c>
    </row>
    <row r="4220" spans="1:22" s="14" customFormat="1" x14ac:dyDescent="0.5">
      <c r="A4220" s="10"/>
      <c r="B4220" s="11"/>
      <c r="C4220" s="10"/>
      <c r="D4220" s="10"/>
      <c r="E4220" s="10"/>
      <c r="F4220" s="12"/>
      <c r="G4220" s="10"/>
      <c r="H4220" s="12"/>
      <c r="I4220" s="12"/>
      <c r="J4220" s="13"/>
      <c r="K4220" s="10"/>
      <c r="L4220" s="15" t="str">
        <f ca="1">IF(ISBLANK(F4220), "", DATEDIF(Tenants[[#This Row],[DateOfBirth]],TODAY(),"Y"))</f>
        <v/>
      </c>
      <c r="M4220" s="10"/>
      <c r="N4220" s="10"/>
      <c r="O4220" s="10"/>
      <c r="P4220" s="10"/>
      <c r="Q4220" s="10"/>
      <c r="R4220" s="10"/>
      <c r="S4220" s="10"/>
      <c r="T4220" s="10"/>
      <c r="U4220" s="16" t="str">
        <f t="shared" si="67"/>
        <v/>
      </c>
      <c r="V4220" s="16" t="str" cm="1">
        <f t="array" ref="V4220">_xlfn.IFS(AND(ISBLANK(A4220), OR(B4220&lt;&gt;"",C4220&lt;&gt;"",E4220&lt;&gt;"",F4220&lt;&gt;"",G4220&lt;&gt;"",H4220&lt;&gt;"",J4220&lt;&gt;"",K4220&lt;&gt;"",M4220&lt;&gt;"",N4220&lt;&gt;"",O4220&lt;&gt;"",P4220&lt;&gt;"",Q4220&lt;&gt;"",R4220&lt;&gt;"",S4220&lt;&gt;"",T4220&lt;&gt;"",)), "Address Empty", ISBLANK(A4220), "", ISBLANK(B4220), "Room Number Empty", ISBLANK(C4220), "First Name Empty", ISBLANK(E4220), "Last Name Empty", ISBLANK(F4220), "Date of Birth Empty", ISBLANK(G4220), "NI Number Empty", ISBLANK(H4220), "Check In Date Empty", ISBLANK(J4220), "HB Claim Ref Number Empty", ISBLANK(K4220), "Referral Agency Empty", ISBLANK(M4220), "Gender Empty", ISBLANK(N4220), "Religion Empty", ISBLANK(O4220), "Ethnicity Empty", ISBLANK(P4220), "Nationality Empty", ISBLANK(Q4220), "Disability Empty", ISBLANK(R4220), "Sexual Orientation Empty", ISBLANK(S4220), "Language Empty", ISBLANK(T4220), "Risk Assessment Empty", AND(G4220&lt;&gt;"",H4220&lt;&gt;""), IF(SUMPRODUCT(($G$2:$G$5000=G4220)*($H$2:$H$5000=H4220))&gt;1,"CONFLICT: NI and Check-in Date Already in Use","Correct"), TRUE, "Correct")</f>
        <v/>
      </c>
    </row>
    <row r="4221" spans="1:22" s="14" customFormat="1" x14ac:dyDescent="0.5">
      <c r="A4221" s="10"/>
      <c r="B4221" s="11"/>
      <c r="C4221" s="10"/>
      <c r="D4221" s="10"/>
      <c r="E4221" s="10"/>
      <c r="F4221" s="12"/>
      <c r="G4221" s="10"/>
      <c r="H4221" s="12"/>
      <c r="I4221" s="12"/>
      <c r="J4221" s="13"/>
      <c r="K4221" s="10"/>
      <c r="L4221" s="15" t="str">
        <f ca="1">IF(ISBLANK(F4221), "", DATEDIF(Tenants[[#This Row],[DateOfBirth]],TODAY(),"Y"))</f>
        <v/>
      </c>
      <c r="M4221" s="10"/>
      <c r="N4221" s="10"/>
      <c r="O4221" s="10"/>
      <c r="P4221" s="10"/>
      <c r="Q4221" s="10"/>
      <c r="R4221" s="10"/>
      <c r="S4221" s="10"/>
      <c r="T4221" s="10"/>
      <c r="U4221" s="16" t="str">
        <f t="shared" si="67"/>
        <v/>
      </c>
      <c r="V4221" s="16" t="str" cm="1">
        <f t="array" ref="V4221">_xlfn.IFS(AND(ISBLANK(A4221), OR(B4221&lt;&gt;"",C4221&lt;&gt;"",E4221&lt;&gt;"",F4221&lt;&gt;"",G4221&lt;&gt;"",H4221&lt;&gt;"",J4221&lt;&gt;"",K4221&lt;&gt;"",M4221&lt;&gt;"",N4221&lt;&gt;"",O4221&lt;&gt;"",P4221&lt;&gt;"",Q4221&lt;&gt;"",R4221&lt;&gt;"",S4221&lt;&gt;"",T4221&lt;&gt;"",)), "Address Empty", ISBLANK(A4221), "", ISBLANK(B4221), "Room Number Empty", ISBLANK(C4221), "First Name Empty", ISBLANK(E4221), "Last Name Empty", ISBLANK(F4221), "Date of Birth Empty", ISBLANK(G4221), "NI Number Empty", ISBLANK(H4221), "Check In Date Empty", ISBLANK(J4221), "HB Claim Ref Number Empty", ISBLANK(K4221), "Referral Agency Empty", ISBLANK(M4221), "Gender Empty", ISBLANK(N4221), "Religion Empty", ISBLANK(O4221), "Ethnicity Empty", ISBLANK(P4221), "Nationality Empty", ISBLANK(Q4221), "Disability Empty", ISBLANK(R4221), "Sexual Orientation Empty", ISBLANK(S4221), "Language Empty", ISBLANK(T4221), "Risk Assessment Empty", AND(G4221&lt;&gt;"",H4221&lt;&gt;""), IF(SUMPRODUCT(($G$2:$G$5000=G4221)*($H$2:$H$5000=H4221))&gt;1,"CONFLICT: NI and Check-in Date Already in Use","Correct"), TRUE, "Correct")</f>
        <v/>
      </c>
    </row>
    <row r="4222" spans="1:22" s="14" customFormat="1" x14ac:dyDescent="0.5">
      <c r="A4222" s="10"/>
      <c r="B4222" s="11"/>
      <c r="C4222" s="10"/>
      <c r="D4222" s="10"/>
      <c r="E4222" s="10"/>
      <c r="F4222" s="12"/>
      <c r="G4222" s="10"/>
      <c r="H4222" s="12"/>
      <c r="I4222" s="12"/>
      <c r="J4222" s="13"/>
      <c r="K4222" s="10"/>
      <c r="L4222" s="15" t="str">
        <f ca="1">IF(ISBLANK(F4222), "", DATEDIF(Tenants[[#This Row],[DateOfBirth]],TODAY(),"Y"))</f>
        <v/>
      </c>
      <c r="M4222" s="10"/>
      <c r="N4222" s="10"/>
      <c r="O4222" s="10"/>
      <c r="P4222" s="10"/>
      <c r="Q4222" s="10"/>
      <c r="R4222" s="10"/>
      <c r="S4222" s="10"/>
      <c r="T4222" s="10"/>
      <c r="U4222" s="16" t="str">
        <f t="shared" si="67"/>
        <v/>
      </c>
      <c r="V4222" s="16" t="str" cm="1">
        <f t="array" ref="V4222">_xlfn.IFS(AND(ISBLANK(A4222), OR(B4222&lt;&gt;"",C4222&lt;&gt;"",E4222&lt;&gt;"",F4222&lt;&gt;"",G4222&lt;&gt;"",H4222&lt;&gt;"",J4222&lt;&gt;"",K4222&lt;&gt;"",M4222&lt;&gt;"",N4222&lt;&gt;"",O4222&lt;&gt;"",P4222&lt;&gt;"",Q4222&lt;&gt;"",R4222&lt;&gt;"",S4222&lt;&gt;"",T4222&lt;&gt;"",)), "Address Empty", ISBLANK(A4222), "", ISBLANK(B4222), "Room Number Empty", ISBLANK(C4222), "First Name Empty", ISBLANK(E4222), "Last Name Empty", ISBLANK(F4222), "Date of Birth Empty", ISBLANK(G4222), "NI Number Empty", ISBLANK(H4222), "Check In Date Empty", ISBLANK(J4222), "HB Claim Ref Number Empty", ISBLANK(K4222), "Referral Agency Empty", ISBLANK(M4222), "Gender Empty", ISBLANK(N4222), "Religion Empty", ISBLANK(O4222), "Ethnicity Empty", ISBLANK(P4222), "Nationality Empty", ISBLANK(Q4222), "Disability Empty", ISBLANK(R4222), "Sexual Orientation Empty", ISBLANK(S4222), "Language Empty", ISBLANK(T4222), "Risk Assessment Empty", AND(G4222&lt;&gt;"",H4222&lt;&gt;""), IF(SUMPRODUCT(($G$2:$G$5000=G4222)*($H$2:$H$5000=H4222))&gt;1,"CONFLICT: NI and Check-in Date Already in Use","Correct"), TRUE, "Correct")</f>
        <v/>
      </c>
    </row>
    <row r="4223" spans="1:22" s="14" customFormat="1" x14ac:dyDescent="0.5">
      <c r="A4223" s="10"/>
      <c r="B4223" s="11"/>
      <c r="C4223" s="10"/>
      <c r="D4223" s="10"/>
      <c r="E4223" s="10"/>
      <c r="F4223" s="12"/>
      <c r="G4223" s="10"/>
      <c r="H4223" s="12"/>
      <c r="I4223" s="12"/>
      <c r="J4223" s="13"/>
      <c r="K4223" s="10"/>
      <c r="L4223" s="15" t="str">
        <f ca="1">IF(ISBLANK(F4223), "", DATEDIF(Tenants[[#This Row],[DateOfBirth]],TODAY(),"Y"))</f>
        <v/>
      </c>
      <c r="M4223" s="10"/>
      <c r="N4223" s="10"/>
      <c r="O4223" s="10"/>
      <c r="P4223" s="10"/>
      <c r="Q4223" s="10"/>
      <c r="R4223" s="10"/>
      <c r="S4223" s="10"/>
      <c r="T4223" s="10"/>
      <c r="U4223" s="16" t="str">
        <f t="shared" si="67"/>
        <v/>
      </c>
      <c r="V4223" s="16" t="str" cm="1">
        <f t="array" ref="V4223">_xlfn.IFS(AND(ISBLANK(A4223), OR(B4223&lt;&gt;"",C4223&lt;&gt;"",E4223&lt;&gt;"",F4223&lt;&gt;"",G4223&lt;&gt;"",H4223&lt;&gt;"",J4223&lt;&gt;"",K4223&lt;&gt;"",M4223&lt;&gt;"",N4223&lt;&gt;"",O4223&lt;&gt;"",P4223&lt;&gt;"",Q4223&lt;&gt;"",R4223&lt;&gt;"",S4223&lt;&gt;"",T4223&lt;&gt;"",)), "Address Empty", ISBLANK(A4223), "", ISBLANK(B4223), "Room Number Empty", ISBLANK(C4223), "First Name Empty", ISBLANK(E4223), "Last Name Empty", ISBLANK(F4223), "Date of Birth Empty", ISBLANK(G4223), "NI Number Empty", ISBLANK(H4223), "Check In Date Empty", ISBLANK(J4223), "HB Claim Ref Number Empty", ISBLANK(K4223), "Referral Agency Empty", ISBLANK(M4223), "Gender Empty", ISBLANK(N4223), "Religion Empty", ISBLANK(O4223), "Ethnicity Empty", ISBLANK(P4223), "Nationality Empty", ISBLANK(Q4223), "Disability Empty", ISBLANK(R4223), "Sexual Orientation Empty", ISBLANK(S4223), "Language Empty", ISBLANK(T4223), "Risk Assessment Empty", AND(G4223&lt;&gt;"",H4223&lt;&gt;""), IF(SUMPRODUCT(($G$2:$G$5000=G4223)*($H$2:$H$5000=H4223))&gt;1,"CONFLICT: NI and Check-in Date Already in Use","Correct"), TRUE, "Correct")</f>
        <v/>
      </c>
    </row>
    <row r="4224" spans="1:22" s="14" customFormat="1" x14ac:dyDescent="0.5">
      <c r="A4224" s="10"/>
      <c r="B4224" s="11"/>
      <c r="C4224" s="10"/>
      <c r="D4224" s="10"/>
      <c r="E4224" s="10"/>
      <c r="F4224" s="12"/>
      <c r="G4224" s="10"/>
      <c r="H4224" s="12"/>
      <c r="I4224" s="12"/>
      <c r="J4224" s="13"/>
      <c r="K4224" s="10"/>
      <c r="L4224" s="15" t="str">
        <f ca="1">IF(ISBLANK(F4224), "", DATEDIF(Tenants[[#This Row],[DateOfBirth]],TODAY(),"Y"))</f>
        <v/>
      </c>
      <c r="M4224" s="10"/>
      <c r="N4224" s="10"/>
      <c r="O4224" s="10"/>
      <c r="P4224" s="10"/>
      <c r="Q4224" s="10"/>
      <c r="R4224" s="10"/>
      <c r="S4224" s="10"/>
      <c r="T4224" s="10"/>
      <c r="U4224" s="16" t="str">
        <f t="shared" si="67"/>
        <v/>
      </c>
      <c r="V4224" s="16" t="str" cm="1">
        <f t="array" ref="V4224">_xlfn.IFS(AND(ISBLANK(A4224), OR(B4224&lt;&gt;"",C4224&lt;&gt;"",E4224&lt;&gt;"",F4224&lt;&gt;"",G4224&lt;&gt;"",H4224&lt;&gt;"",J4224&lt;&gt;"",K4224&lt;&gt;"",M4224&lt;&gt;"",N4224&lt;&gt;"",O4224&lt;&gt;"",P4224&lt;&gt;"",Q4224&lt;&gt;"",R4224&lt;&gt;"",S4224&lt;&gt;"",T4224&lt;&gt;"",)), "Address Empty", ISBLANK(A4224), "", ISBLANK(B4224), "Room Number Empty", ISBLANK(C4224), "First Name Empty", ISBLANK(E4224), "Last Name Empty", ISBLANK(F4224), "Date of Birth Empty", ISBLANK(G4224), "NI Number Empty", ISBLANK(H4224), "Check In Date Empty", ISBLANK(J4224), "HB Claim Ref Number Empty", ISBLANK(K4224), "Referral Agency Empty", ISBLANK(M4224), "Gender Empty", ISBLANK(N4224), "Religion Empty", ISBLANK(O4224), "Ethnicity Empty", ISBLANK(P4224), "Nationality Empty", ISBLANK(Q4224), "Disability Empty", ISBLANK(R4224), "Sexual Orientation Empty", ISBLANK(S4224), "Language Empty", ISBLANK(T4224), "Risk Assessment Empty", AND(G4224&lt;&gt;"",H4224&lt;&gt;""), IF(SUMPRODUCT(($G$2:$G$5000=G4224)*($H$2:$H$5000=H4224))&gt;1,"CONFLICT: NI and Check-in Date Already in Use","Correct"), TRUE, "Correct")</f>
        <v/>
      </c>
    </row>
    <row r="4225" spans="1:22" s="14" customFormat="1" x14ac:dyDescent="0.5">
      <c r="A4225" s="10"/>
      <c r="B4225" s="11"/>
      <c r="C4225" s="10"/>
      <c r="D4225" s="10"/>
      <c r="E4225" s="10"/>
      <c r="F4225" s="12"/>
      <c r="G4225" s="10"/>
      <c r="H4225" s="12"/>
      <c r="I4225" s="12"/>
      <c r="J4225" s="13"/>
      <c r="K4225" s="10"/>
      <c r="L4225" s="15" t="str">
        <f ca="1">IF(ISBLANK(F4225), "", DATEDIF(Tenants[[#This Row],[DateOfBirth]],TODAY(),"Y"))</f>
        <v/>
      </c>
      <c r="M4225" s="10"/>
      <c r="N4225" s="10"/>
      <c r="O4225" s="10"/>
      <c r="P4225" s="10"/>
      <c r="Q4225" s="10"/>
      <c r="R4225" s="10"/>
      <c r="S4225" s="10"/>
      <c r="T4225" s="10"/>
      <c r="U4225" s="16" t="str">
        <f t="shared" si="67"/>
        <v/>
      </c>
      <c r="V4225" s="16" t="str" cm="1">
        <f t="array" ref="V4225">_xlfn.IFS(AND(ISBLANK(A4225), OR(B4225&lt;&gt;"",C4225&lt;&gt;"",E4225&lt;&gt;"",F4225&lt;&gt;"",G4225&lt;&gt;"",H4225&lt;&gt;"",J4225&lt;&gt;"",K4225&lt;&gt;"",M4225&lt;&gt;"",N4225&lt;&gt;"",O4225&lt;&gt;"",P4225&lt;&gt;"",Q4225&lt;&gt;"",R4225&lt;&gt;"",S4225&lt;&gt;"",T4225&lt;&gt;"",)), "Address Empty", ISBLANK(A4225), "", ISBLANK(B4225), "Room Number Empty", ISBLANK(C4225), "First Name Empty", ISBLANK(E4225), "Last Name Empty", ISBLANK(F4225), "Date of Birth Empty", ISBLANK(G4225), "NI Number Empty", ISBLANK(H4225), "Check In Date Empty", ISBLANK(J4225), "HB Claim Ref Number Empty", ISBLANK(K4225), "Referral Agency Empty", ISBLANK(M4225), "Gender Empty", ISBLANK(N4225), "Religion Empty", ISBLANK(O4225), "Ethnicity Empty", ISBLANK(P4225), "Nationality Empty", ISBLANK(Q4225), "Disability Empty", ISBLANK(R4225), "Sexual Orientation Empty", ISBLANK(S4225), "Language Empty", ISBLANK(T4225), "Risk Assessment Empty", AND(G4225&lt;&gt;"",H4225&lt;&gt;""), IF(SUMPRODUCT(($G$2:$G$5000=G4225)*($H$2:$H$5000=H4225))&gt;1,"CONFLICT: NI and Check-in Date Already in Use","Correct"), TRUE, "Correct")</f>
        <v/>
      </c>
    </row>
    <row r="4226" spans="1:22" s="14" customFormat="1" x14ac:dyDescent="0.5">
      <c r="A4226" s="10"/>
      <c r="B4226" s="11"/>
      <c r="C4226" s="10"/>
      <c r="D4226" s="10"/>
      <c r="E4226" s="10"/>
      <c r="F4226" s="12"/>
      <c r="G4226" s="10"/>
      <c r="H4226" s="12"/>
      <c r="I4226" s="12"/>
      <c r="J4226" s="13"/>
      <c r="K4226" s="10"/>
      <c r="L4226" s="15" t="str">
        <f ca="1">IF(ISBLANK(F4226), "", DATEDIF(Tenants[[#This Row],[DateOfBirth]],TODAY(),"Y"))</f>
        <v/>
      </c>
      <c r="M4226" s="10"/>
      <c r="N4226" s="10"/>
      <c r="O4226" s="10"/>
      <c r="P4226" s="10"/>
      <c r="Q4226" s="10"/>
      <c r="R4226" s="10"/>
      <c r="S4226" s="10"/>
      <c r="T4226" s="10"/>
      <c r="U4226" s="16" t="str">
        <f t="shared" si="67"/>
        <v/>
      </c>
      <c r="V4226" s="16" t="str" cm="1">
        <f t="array" ref="V4226">_xlfn.IFS(AND(ISBLANK(A4226), OR(B4226&lt;&gt;"",C4226&lt;&gt;"",E4226&lt;&gt;"",F4226&lt;&gt;"",G4226&lt;&gt;"",H4226&lt;&gt;"",J4226&lt;&gt;"",K4226&lt;&gt;"",M4226&lt;&gt;"",N4226&lt;&gt;"",O4226&lt;&gt;"",P4226&lt;&gt;"",Q4226&lt;&gt;"",R4226&lt;&gt;"",S4226&lt;&gt;"",T4226&lt;&gt;"",)), "Address Empty", ISBLANK(A4226), "", ISBLANK(B4226), "Room Number Empty", ISBLANK(C4226), "First Name Empty", ISBLANK(E4226), "Last Name Empty", ISBLANK(F4226), "Date of Birth Empty", ISBLANK(G4226), "NI Number Empty", ISBLANK(H4226), "Check In Date Empty", ISBLANK(J4226), "HB Claim Ref Number Empty", ISBLANK(K4226), "Referral Agency Empty", ISBLANK(M4226), "Gender Empty", ISBLANK(N4226), "Religion Empty", ISBLANK(O4226), "Ethnicity Empty", ISBLANK(P4226), "Nationality Empty", ISBLANK(Q4226), "Disability Empty", ISBLANK(R4226), "Sexual Orientation Empty", ISBLANK(S4226), "Language Empty", ISBLANK(T4226), "Risk Assessment Empty", AND(G4226&lt;&gt;"",H4226&lt;&gt;""), IF(SUMPRODUCT(($G$2:$G$5000=G4226)*($H$2:$H$5000=H4226))&gt;1,"CONFLICT: NI and Check-in Date Already in Use","Correct"), TRUE, "Correct")</f>
        <v/>
      </c>
    </row>
    <row r="4227" spans="1:22" s="14" customFormat="1" x14ac:dyDescent="0.5">
      <c r="A4227" s="10"/>
      <c r="B4227" s="11"/>
      <c r="C4227" s="10"/>
      <c r="D4227" s="10"/>
      <c r="E4227" s="10"/>
      <c r="F4227" s="12"/>
      <c r="G4227" s="10"/>
      <c r="H4227" s="12"/>
      <c r="I4227" s="12"/>
      <c r="J4227" s="13"/>
      <c r="K4227" s="10"/>
      <c r="L4227" s="15" t="str">
        <f ca="1">IF(ISBLANK(F4227), "", DATEDIF(Tenants[[#This Row],[DateOfBirth]],TODAY(),"Y"))</f>
        <v/>
      </c>
      <c r="M4227" s="10"/>
      <c r="N4227" s="10"/>
      <c r="O4227" s="10"/>
      <c r="P4227" s="10"/>
      <c r="Q4227" s="10"/>
      <c r="R4227" s="10"/>
      <c r="S4227" s="10"/>
      <c r="T4227" s="10"/>
      <c r="U4227" s="16" t="str">
        <f t="shared" si="67"/>
        <v/>
      </c>
      <c r="V4227" s="16" t="str" cm="1">
        <f t="array" ref="V4227">_xlfn.IFS(AND(ISBLANK(A4227), OR(B4227&lt;&gt;"",C4227&lt;&gt;"",E4227&lt;&gt;"",F4227&lt;&gt;"",G4227&lt;&gt;"",H4227&lt;&gt;"",J4227&lt;&gt;"",K4227&lt;&gt;"",M4227&lt;&gt;"",N4227&lt;&gt;"",O4227&lt;&gt;"",P4227&lt;&gt;"",Q4227&lt;&gt;"",R4227&lt;&gt;"",S4227&lt;&gt;"",T4227&lt;&gt;"",)), "Address Empty", ISBLANK(A4227), "", ISBLANK(B4227), "Room Number Empty", ISBLANK(C4227), "First Name Empty", ISBLANK(E4227), "Last Name Empty", ISBLANK(F4227), "Date of Birth Empty", ISBLANK(G4227), "NI Number Empty", ISBLANK(H4227), "Check In Date Empty", ISBLANK(J4227), "HB Claim Ref Number Empty", ISBLANK(K4227), "Referral Agency Empty", ISBLANK(M4227), "Gender Empty", ISBLANK(N4227), "Religion Empty", ISBLANK(O4227), "Ethnicity Empty", ISBLANK(P4227), "Nationality Empty", ISBLANK(Q4227), "Disability Empty", ISBLANK(R4227), "Sexual Orientation Empty", ISBLANK(S4227), "Language Empty", ISBLANK(T4227), "Risk Assessment Empty", AND(G4227&lt;&gt;"",H4227&lt;&gt;""), IF(SUMPRODUCT(($G$2:$G$5000=G4227)*($H$2:$H$5000=H4227))&gt;1,"CONFLICT: NI and Check-in Date Already in Use","Correct"), TRUE, "Correct")</f>
        <v/>
      </c>
    </row>
    <row r="4228" spans="1:22" s="14" customFormat="1" x14ac:dyDescent="0.5">
      <c r="A4228" s="10"/>
      <c r="B4228" s="11"/>
      <c r="C4228" s="10"/>
      <c r="D4228" s="10"/>
      <c r="E4228" s="10"/>
      <c r="F4228" s="12"/>
      <c r="G4228" s="10"/>
      <c r="H4228" s="12"/>
      <c r="I4228" s="12"/>
      <c r="J4228" s="13"/>
      <c r="K4228" s="10"/>
      <c r="L4228" s="15" t="str">
        <f ca="1">IF(ISBLANK(F4228), "", DATEDIF(Tenants[[#This Row],[DateOfBirth]],TODAY(),"Y"))</f>
        <v/>
      </c>
      <c r="M4228" s="10"/>
      <c r="N4228" s="10"/>
      <c r="O4228" s="10"/>
      <c r="P4228" s="10"/>
      <c r="Q4228" s="10"/>
      <c r="R4228" s="10"/>
      <c r="S4228" s="10"/>
      <c r="T4228" s="10"/>
      <c r="U4228" s="16" t="str">
        <f t="shared" si="67"/>
        <v/>
      </c>
      <c r="V4228" s="16" t="str" cm="1">
        <f t="array" ref="V4228">_xlfn.IFS(AND(ISBLANK(A4228), OR(B4228&lt;&gt;"",C4228&lt;&gt;"",E4228&lt;&gt;"",F4228&lt;&gt;"",G4228&lt;&gt;"",H4228&lt;&gt;"",J4228&lt;&gt;"",K4228&lt;&gt;"",M4228&lt;&gt;"",N4228&lt;&gt;"",O4228&lt;&gt;"",P4228&lt;&gt;"",Q4228&lt;&gt;"",R4228&lt;&gt;"",S4228&lt;&gt;"",T4228&lt;&gt;"",)), "Address Empty", ISBLANK(A4228), "", ISBLANK(B4228), "Room Number Empty", ISBLANK(C4228), "First Name Empty", ISBLANK(E4228), "Last Name Empty", ISBLANK(F4228), "Date of Birth Empty", ISBLANK(G4228), "NI Number Empty", ISBLANK(H4228), "Check In Date Empty", ISBLANK(J4228), "HB Claim Ref Number Empty", ISBLANK(K4228), "Referral Agency Empty", ISBLANK(M4228), "Gender Empty", ISBLANK(N4228), "Religion Empty", ISBLANK(O4228), "Ethnicity Empty", ISBLANK(P4228), "Nationality Empty", ISBLANK(Q4228), "Disability Empty", ISBLANK(R4228), "Sexual Orientation Empty", ISBLANK(S4228), "Language Empty", ISBLANK(T4228), "Risk Assessment Empty", AND(G4228&lt;&gt;"",H4228&lt;&gt;""), IF(SUMPRODUCT(($G$2:$G$5000=G4228)*($H$2:$H$5000=H4228))&gt;1,"CONFLICT: NI and Check-in Date Already in Use","Correct"), TRUE, "Correct")</f>
        <v/>
      </c>
    </row>
    <row r="4229" spans="1:22" s="14" customFormat="1" x14ac:dyDescent="0.5">
      <c r="A4229" s="10"/>
      <c r="B4229" s="11"/>
      <c r="C4229" s="10"/>
      <c r="D4229" s="10"/>
      <c r="E4229" s="10"/>
      <c r="F4229" s="12"/>
      <c r="G4229" s="10"/>
      <c r="H4229" s="12"/>
      <c r="I4229" s="12"/>
      <c r="J4229" s="13"/>
      <c r="K4229" s="10"/>
      <c r="L4229" s="15" t="str">
        <f ca="1">IF(ISBLANK(F4229), "", DATEDIF(Tenants[[#This Row],[DateOfBirth]],TODAY(),"Y"))</f>
        <v/>
      </c>
      <c r="M4229" s="10"/>
      <c r="N4229" s="10"/>
      <c r="O4229" s="10"/>
      <c r="P4229" s="10"/>
      <c r="Q4229" s="10"/>
      <c r="R4229" s="10"/>
      <c r="S4229" s="10"/>
      <c r="T4229" s="10"/>
      <c r="U4229" s="16" t="str">
        <f t="shared" si="67"/>
        <v/>
      </c>
      <c r="V4229" s="16" t="str" cm="1">
        <f t="array" ref="V4229">_xlfn.IFS(AND(ISBLANK(A4229), OR(B4229&lt;&gt;"",C4229&lt;&gt;"",E4229&lt;&gt;"",F4229&lt;&gt;"",G4229&lt;&gt;"",H4229&lt;&gt;"",J4229&lt;&gt;"",K4229&lt;&gt;"",M4229&lt;&gt;"",N4229&lt;&gt;"",O4229&lt;&gt;"",P4229&lt;&gt;"",Q4229&lt;&gt;"",R4229&lt;&gt;"",S4229&lt;&gt;"",T4229&lt;&gt;"",)), "Address Empty", ISBLANK(A4229), "", ISBLANK(B4229), "Room Number Empty", ISBLANK(C4229), "First Name Empty", ISBLANK(E4229), "Last Name Empty", ISBLANK(F4229), "Date of Birth Empty", ISBLANK(G4229), "NI Number Empty", ISBLANK(H4229), "Check In Date Empty", ISBLANK(J4229), "HB Claim Ref Number Empty", ISBLANK(K4229), "Referral Agency Empty", ISBLANK(M4229), "Gender Empty", ISBLANK(N4229), "Religion Empty", ISBLANK(O4229), "Ethnicity Empty", ISBLANK(P4229), "Nationality Empty", ISBLANK(Q4229), "Disability Empty", ISBLANK(R4229), "Sexual Orientation Empty", ISBLANK(S4229), "Language Empty", ISBLANK(T4229), "Risk Assessment Empty", AND(G4229&lt;&gt;"",H4229&lt;&gt;""), IF(SUMPRODUCT(($G$2:$G$5000=G4229)*($H$2:$H$5000=H4229))&gt;1,"CONFLICT: NI and Check-in Date Already in Use","Correct"), TRUE, "Correct")</f>
        <v/>
      </c>
    </row>
    <row r="4230" spans="1:22" s="14" customFormat="1" x14ac:dyDescent="0.5">
      <c r="A4230" s="10"/>
      <c r="B4230" s="11"/>
      <c r="C4230" s="10"/>
      <c r="D4230" s="10"/>
      <c r="E4230" s="10"/>
      <c r="F4230" s="12"/>
      <c r="G4230" s="10"/>
      <c r="H4230" s="12"/>
      <c r="I4230" s="12"/>
      <c r="J4230" s="13"/>
      <c r="K4230" s="10"/>
      <c r="L4230" s="15" t="str">
        <f ca="1">IF(ISBLANK(F4230), "", DATEDIF(Tenants[[#This Row],[DateOfBirth]],TODAY(),"Y"))</f>
        <v/>
      </c>
      <c r="M4230" s="10"/>
      <c r="N4230" s="10"/>
      <c r="O4230" s="10"/>
      <c r="P4230" s="10"/>
      <c r="Q4230" s="10"/>
      <c r="R4230" s="10"/>
      <c r="S4230" s="10"/>
      <c r="T4230" s="10"/>
      <c r="U4230" s="16" t="str">
        <f t="shared" si="67"/>
        <v/>
      </c>
      <c r="V4230" s="16" t="str" cm="1">
        <f t="array" ref="V4230">_xlfn.IFS(AND(ISBLANK(A4230), OR(B4230&lt;&gt;"",C4230&lt;&gt;"",E4230&lt;&gt;"",F4230&lt;&gt;"",G4230&lt;&gt;"",H4230&lt;&gt;"",J4230&lt;&gt;"",K4230&lt;&gt;"",M4230&lt;&gt;"",N4230&lt;&gt;"",O4230&lt;&gt;"",P4230&lt;&gt;"",Q4230&lt;&gt;"",R4230&lt;&gt;"",S4230&lt;&gt;"",T4230&lt;&gt;"",)), "Address Empty", ISBLANK(A4230), "", ISBLANK(B4230), "Room Number Empty", ISBLANK(C4230), "First Name Empty", ISBLANK(E4230), "Last Name Empty", ISBLANK(F4230), "Date of Birth Empty", ISBLANK(G4230), "NI Number Empty", ISBLANK(H4230), "Check In Date Empty", ISBLANK(J4230), "HB Claim Ref Number Empty", ISBLANK(K4230), "Referral Agency Empty", ISBLANK(M4230), "Gender Empty", ISBLANK(N4230), "Religion Empty", ISBLANK(O4230), "Ethnicity Empty", ISBLANK(P4230), "Nationality Empty", ISBLANK(Q4230), "Disability Empty", ISBLANK(R4230), "Sexual Orientation Empty", ISBLANK(S4230), "Language Empty", ISBLANK(T4230), "Risk Assessment Empty", AND(G4230&lt;&gt;"",H4230&lt;&gt;""), IF(SUMPRODUCT(($G$2:$G$5000=G4230)*($H$2:$H$5000=H4230))&gt;1,"CONFLICT: NI and Check-in Date Already in Use","Correct"), TRUE, "Correct")</f>
        <v/>
      </c>
    </row>
    <row r="4231" spans="1:22" s="14" customFormat="1" x14ac:dyDescent="0.5">
      <c r="A4231" s="10"/>
      <c r="B4231" s="11"/>
      <c r="C4231" s="10"/>
      <c r="D4231" s="10"/>
      <c r="E4231" s="10"/>
      <c r="F4231" s="12"/>
      <c r="G4231" s="10"/>
      <c r="H4231" s="12"/>
      <c r="I4231" s="12"/>
      <c r="J4231" s="13"/>
      <c r="K4231" s="10"/>
      <c r="L4231" s="15" t="str">
        <f ca="1">IF(ISBLANK(F4231), "", DATEDIF(Tenants[[#This Row],[DateOfBirth]],TODAY(),"Y"))</f>
        <v/>
      </c>
      <c r="M4231" s="10"/>
      <c r="N4231" s="10"/>
      <c r="O4231" s="10"/>
      <c r="P4231" s="10"/>
      <c r="Q4231" s="10"/>
      <c r="R4231" s="10"/>
      <c r="S4231" s="10"/>
      <c r="T4231" s="10"/>
      <c r="U4231" s="16" t="str">
        <f t="shared" si="67"/>
        <v/>
      </c>
      <c r="V4231" s="16" t="str" cm="1">
        <f t="array" ref="V4231">_xlfn.IFS(AND(ISBLANK(A4231), OR(B4231&lt;&gt;"",C4231&lt;&gt;"",E4231&lt;&gt;"",F4231&lt;&gt;"",G4231&lt;&gt;"",H4231&lt;&gt;"",J4231&lt;&gt;"",K4231&lt;&gt;"",M4231&lt;&gt;"",N4231&lt;&gt;"",O4231&lt;&gt;"",P4231&lt;&gt;"",Q4231&lt;&gt;"",R4231&lt;&gt;"",S4231&lt;&gt;"",T4231&lt;&gt;"",)), "Address Empty", ISBLANK(A4231), "", ISBLANK(B4231), "Room Number Empty", ISBLANK(C4231), "First Name Empty", ISBLANK(E4231), "Last Name Empty", ISBLANK(F4231), "Date of Birth Empty", ISBLANK(G4231), "NI Number Empty", ISBLANK(H4231), "Check In Date Empty", ISBLANK(J4231), "HB Claim Ref Number Empty", ISBLANK(K4231), "Referral Agency Empty", ISBLANK(M4231), "Gender Empty", ISBLANK(N4231), "Religion Empty", ISBLANK(O4231), "Ethnicity Empty", ISBLANK(P4231), "Nationality Empty", ISBLANK(Q4231), "Disability Empty", ISBLANK(R4231), "Sexual Orientation Empty", ISBLANK(S4231), "Language Empty", ISBLANK(T4231), "Risk Assessment Empty", AND(G4231&lt;&gt;"",H4231&lt;&gt;""), IF(SUMPRODUCT(($G$2:$G$5000=G4231)*($H$2:$H$5000=H4231))&gt;1,"CONFLICT: NI and Check-in Date Already in Use","Correct"), TRUE, "Correct")</f>
        <v/>
      </c>
    </row>
    <row r="4232" spans="1:22" s="14" customFormat="1" x14ac:dyDescent="0.5">
      <c r="A4232" s="10"/>
      <c r="B4232" s="11"/>
      <c r="C4232" s="10"/>
      <c r="D4232" s="10"/>
      <c r="E4232" s="10"/>
      <c r="F4232" s="12"/>
      <c r="G4232" s="10"/>
      <c r="H4232" s="12"/>
      <c r="I4232" s="12"/>
      <c r="J4232" s="13"/>
      <c r="K4232" s="10"/>
      <c r="L4232" s="15" t="str">
        <f ca="1">IF(ISBLANK(F4232), "", DATEDIF(Tenants[[#This Row],[DateOfBirth]],TODAY(),"Y"))</f>
        <v/>
      </c>
      <c r="M4232" s="10"/>
      <c r="N4232" s="10"/>
      <c r="O4232" s="10"/>
      <c r="P4232" s="10"/>
      <c r="Q4232" s="10"/>
      <c r="R4232" s="10"/>
      <c r="S4232" s="10"/>
      <c r="T4232" s="10"/>
      <c r="U4232" s="16" t="str">
        <f t="shared" si="67"/>
        <v/>
      </c>
      <c r="V4232" s="16" t="str" cm="1">
        <f t="array" ref="V4232">_xlfn.IFS(AND(ISBLANK(A4232), OR(B4232&lt;&gt;"",C4232&lt;&gt;"",E4232&lt;&gt;"",F4232&lt;&gt;"",G4232&lt;&gt;"",H4232&lt;&gt;"",J4232&lt;&gt;"",K4232&lt;&gt;"",M4232&lt;&gt;"",N4232&lt;&gt;"",O4232&lt;&gt;"",P4232&lt;&gt;"",Q4232&lt;&gt;"",R4232&lt;&gt;"",S4232&lt;&gt;"",T4232&lt;&gt;"",)), "Address Empty", ISBLANK(A4232), "", ISBLANK(B4232), "Room Number Empty", ISBLANK(C4232), "First Name Empty", ISBLANK(E4232), "Last Name Empty", ISBLANK(F4232), "Date of Birth Empty", ISBLANK(G4232), "NI Number Empty", ISBLANK(H4232), "Check In Date Empty", ISBLANK(J4232), "HB Claim Ref Number Empty", ISBLANK(K4232), "Referral Agency Empty", ISBLANK(M4232), "Gender Empty", ISBLANK(N4232), "Religion Empty", ISBLANK(O4232), "Ethnicity Empty", ISBLANK(P4232), "Nationality Empty", ISBLANK(Q4232), "Disability Empty", ISBLANK(R4232), "Sexual Orientation Empty", ISBLANK(S4232), "Language Empty", ISBLANK(T4232), "Risk Assessment Empty", AND(G4232&lt;&gt;"",H4232&lt;&gt;""), IF(SUMPRODUCT(($G$2:$G$5000=G4232)*($H$2:$H$5000=H4232))&gt;1,"CONFLICT: NI and Check-in Date Already in Use","Correct"), TRUE, "Correct")</f>
        <v/>
      </c>
    </row>
    <row r="4233" spans="1:22" s="14" customFormat="1" x14ac:dyDescent="0.5">
      <c r="A4233" s="10"/>
      <c r="B4233" s="11"/>
      <c r="C4233" s="10"/>
      <c r="D4233" s="10"/>
      <c r="E4233" s="10"/>
      <c r="F4233" s="12"/>
      <c r="G4233" s="10"/>
      <c r="H4233" s="12"/>
      <c r="I4233" s="12"/>
      <c r="J4233" s="13"/>
      <c r="K4233" s="10"/>
      <c r="L4233" s="15" t="str">
        <f ca="1">IF(ISBLANK(F4233), "", DATEDIF(Tenants[[#This Row],[DateOfBirth]],TODAY(),"Y"))</f>
        <v/>
      </c>
      <c r="M4233" s="10"/>
      <c r="N4233" s="10"/>
      <c r="O4233" s="10"/>
      <c r="P4233" s="10"/>
      <c r="Q4233" s="10"/>
      <c r="R4233" s="10"/>
      <c r="S4233" s="10"/>
      <c r="T4233" s="10"/>
      <c r="U4233" s="16" t="str">
        <f t="shared" si="67"/>
        <v/>
      </c>
      <c r="V4233" s="16" t="str" cm="1">
        <f t="array" ref="V4233">_xlfn.IFS(AND(ISBLANK(A4233), OR(B4233&lt;&gt;"",C4233&lt;&gt;"",E4233&lt;&gt;"",F4233&lt;&gt;"",G4233&lt;&gt;"",H4233&lt;&gt;"",J4233&lt;&gt;"",K4233&lt;&gt;"",M4233&lt;&gt;"",N4233&lt;&gt;"",O4233&lt;&gt;"",P4233&lt;&gt;"",Q4233&lt;&gt;"",R4233&lt;&gt;"",S4233&lt;&gt;"",T4233&lt;&gt;"",)), "Address Empty", ISBLANK(A4233), "", ISBLANK(B4233), "Room Number Empty", ISBLANK(C4233), "First Name Empty", ISBLANK(E4233), "Last Name Empty", ISBLANK(F4233), "Date of Birth Empty", ISBLANK(G4233), "NI Number Empty", ISBLANK(H4233), "Check In Date Empty", ISBLANK(J4233), "HB Claim Ref Number Empty", ISBLANK(K4233), "Referral Agency Empty", ISBLANK(M4233), "Gender Empty", ISBLANK(N4233), "Religion Empty", ISBLANK(O4233), "Ethnicity Empty", ISBLANK(P4233), "Nationality Empty", ISBLANK(Q4233), "Disability Empty", ISBLANK(R4233), "Sexual Orientation Empty", ISBLANK(S4233), "Language Empty", ISBLANK(T4233), "Risk Assessment Empty", AND(G4233&lt;&gt;"",H4233&lt;&gt;""), IF(SUMPRODUCT(($G$2:$G$5000=G4233)*($H$2:$H$5000=H4233))&gt;1,"CONFLICT: NI and Check-in Date Already in Use","Correct"), TRUE, "Correct")</f>
        <v/>
      </c>
    </row>
    <row r="4234" spans="1:22" s="14" customFormat="1" x14ac:dyDescent="0.5">
      <c r="A4234" s="10"/>
      <c r="B4234" s="11"/>
      <c r="C4234" s="10"/>
      <c r="D4234" s="10"/>
      <c r="E4234" s="10"/>
      <c r="F4234" s="12"/>
      <c r="G4234" s="10"/>
      <c r="H4234" s="12"/>
      <c r="I4234" s="12"/>
      <c r="J4234" s="13"/>
      <c r="K4234" s="10"/>
      <c r="L4234" s="15" t="str">
        <f ca="1">IF(ISBLANK(F4234), "", DATEDIF(Tenants[[#This Row],[DateOfBirth]],TODAY(),"Y"))</f>
        <v/>
      </c>
      <c r="M4234" s="10"/>
      <c r="N4234" s="10"/>
      <c r="O4234" s="10"/>
      <c r="P4234" s="10"/>
      <c r="Q4234" s="10"/>
      <c r="R4234" s="10"/>
      <c r="S4234" s="10"/>
      <c r="T4234" s="10"/>
      <c r="U4234" s="16" t="str">
        <f t="shared" si="67"/>
        <v/>
      </c>
      <c r="V4234" s="16" t="str" cm="1">
        <f t="array" ref="V4234">_xlfn.IFS(AND(ISBLANK(A4234), OR(B4234&lt;&gt;"",C4234&lt;&gt;"",E4234&lt;&gt;"",F4234&lt;&gt;"",G4234&lt;&gt;"",H4234&lt;&gt;"",J4234&lt;&gt;"",K4234&lt;&gt;"",M4234&lt;&gt;"",N4234&lt;&gt;"",O4234&lt;&gt;"",P4234&lt;&gt;"",Q4234&lt;&gt;"",R4234&lt;&gt;"",S4234&lt;&gt;"",T4234&lt;&gt;"",)), "Address Empty", ISBLANK(A4234), "", ISBLANK(B4234), "Room Number Empty", ISBLANK(C4234), "First Name Empty", ISBLANK(E4234), "Last Name Empty", ISBLANK(F4234), "Date of Birth Empty", ISBLANK(G4234), "NI Number Empty", ISBLANK(H4234), "Check In Date Empty", ISBLANK(J4234), "HB Claim Ref Number Empty", ISBLANK(K4234), "Referral Agency Empty", ISBLANK(M4234), "Gender Empty", ISBLANK(N4234), "Religion Empty", ISBLANK(O4234), "Ethnicity Empty", ISBLANK(P4234), "Nationality Empty", ISBLANK(Q4234), "Disability Empty", ISBLANK(R4234), "Sexual Orientation Empty", ISBLANK(S4234), "Language Empty", ISBLANK(T4234), "Risk Assessment Empty", AND(G4234&lt;&gt;"",H4234&lt;&gt;""), IF(SUMPRODUCT(($G$2:$G$5000=G4234)*($H$2:$H$5000=H4234))&gt;1,"CONFLICT: NI and Check-in Date Already in Use","Correct"), TRUE, "Correct")</f>
        <v/>
      </c>
    </row>
    <row r="4235" spans="1:22" s="14" customFormat="1" x14ac:dyDescent="0.5">
      <c r="A4235" s="10"/>
      <c r="B4235" s="11"/>
      <c r="C4235" s="10"/>
      <c r="D4235" s="10"/>
      <c r="E4235" s="10"/>
      <c r="F4235" s="12"/>
      <c r="G4235" s="10"/>
      <c r="H4235" s="12"/>
      <c r="I4235" s="12"/>
      <c r="J4235" s="13"/>
      <c r="K4235" s="10"/>
      <c r="L4235" s="15" t="str">
        <f ca="1">IF(ISBLANK(F4235), "", DATEDIF(Tenants[[#This Row],[DateOfBirth]],TODAY(),"Y"))</f>
        <v/>
      </c>
      <c r="M4235" s="10"/>
      <c r="N4235" s="10"/>
      <c r="O4235" s="10"/>
      <c r="P4235" s="10"/>
      <c r="Q4235" s="10"/>
      <c r="R4235" s="10"/>
      <c r="S4235" s="10"/>
      <c r="T4235" s="10"/>
      <c r="U4235" s="16" t="str">
        <f t="shared" si="67"/>
        <v/>
      </c>
      <c r="V4235" s="16" t="str" cm="1">
        <f t="array" ref="V4235">_xlfn.IFS(AND(ISBLANK(A4235), OR(B4235&lt;&gt;"",C4235&lt;&gt;"",E4235&lt;&gt;"",F4235&lt;&gt;"",G4235&lt;&gt;"",H4235&lt;&gt;"",J4235&lt;&gt;"",K4235&lt;&gt;"",M4235&lt;&gt;"",N4235&lt;&gt;"",O4235&lt;&gt;"",P4235&lt;&gt;"",Q4235&lt;&gt;"",R4235&lt;&gt;"",S4235&lt;&gt;"",T4235&lt;&gt;"",)), "Address Empty", ISBLANK(A4235), "", ISBLANK(B4235), "Room Number Empty", ISBLANK(C4235), "First Name Empty", ISBLANK(E4235), "Last Name Empty", ISBLANK(F4235), "Date of Birth Empty", ISBLANK(G4235), "NI Number Empty", ISBLANK(H4235), "Check In Date Empty", ISBLANK(J4235), "HB Claim Ref Number Empty", ISBLANK(K4235), "Referral Agency Empty", ISBLANK(M4235), "Gender Empty", ISBLANK(N4235), "Religion Empty", ISBLANK(O4235), "Ethnicity Empty", ISBLANK(P4235), "Nationality Empty", ISBLANK(Q4235), "Disability Empty", ISBLANK(R4235), "Sexual Orientation Empty", ISBLANK(S4235), "Language Empty", ISBLANK(T4235), "Risk Assessment Empty", AND(G4235&lt;&gt;"",H4235&lt;&gt;""), IF(SUMPRODUCT(($G$2:$G$5000=G4235)*($H$2:$H$5000=H4235))&gt;1,"CONFLICT: NI and Check-in Date Already in Use","Correct"), TRUE, "Correct")</f>
        <v/>
      </c>
    </row>
    <row r="4236" spans="1:22" s="14" customFormat="1" x14ac:dyDescent="0.5">
      <c r="A4236" s="10"/>
      <c r="B4236" s="11"/>
      <c r="C4236" s="10"/>
      <c r="D4236" s="10"/>
      <c r="E4236" s="10"/>
      <c r="F4236" s="12"/>
      <c r="G4236" s="10"/>
      <c r="H4236" s="12"/>
      <c r="I4236" s="12"/>
      <c r="J4236" s="13"/>
      <c r="K4236" s="10"/>
      <c r="L4236" s="15" t="str">
        <f ca="1">IF(ISBLANK(F4236), "", DATEDIF(Tenants[[#This Row],[DateOfBirth]],TODAY(),"Y"))</f>
        <v/>
      </c>
      <c r="M4236" s="10"/>
      <c r="N4236" s="10"/>
      <c r="O4236" s="10"/>
      <c r="P4236" s="10"/>
      <c r="Q4236" s="10"/>
      <c r="R4236" s="10"/>
      <c r="S4236" s="10"/>
      <c r="T4236" s="10"/>
      <c r="U4236" s="16" t="str">
        <f t="shared" si="67"/>
        <v/>
      </c>
      <c r="V4236" s="16" t="str" cm="1">
        <f t="array" ref="V4236">_xlfn.IFS(AND(ISBLANK(A4236), OR(B4236&lt;&gt;"",C4236&lt;&gt;"",E4236&lt;&gt;"",F4236&lt;&gt;"",G4236&lt;&gt;"",H4236&lt;&gt;"",J4236&lt;&gt;"",K4236&lt;&gt;"",M4236&lt;&gt;"",N4236&lt;&gt;"",O4236&lt;&gt;"",P4236&lt;&gt;"",Q4236&lt;&gt;"",R4236&lt;&gt;"",S4236&lt;&gt;"",T4236&lt;&gt;"",)), "Address Empty", ISBLANK(A4236), "", ISBLANK(B4236), "Room Number Empty", ISBLANK(C4236), "First Name Empty", ISBLANK(E4236), "Last Name Empty", ISBLANK(F4236), "Date of Birth Empty", ISBLANK(G4236), "NI Number Empty", ISBLANK(H4236), "Check In Date Empty", ISBLANK(J4236), "HB Claim Ref Number Empty", ISBLANK(K4236), "Referral Agency Empty", ISBLANK(M4236), "Gender Empty", ISBLANK(N4236), "Religion Empty", ISBLANK(O4236), "Ethnicity Empty", ISBLANK(P4236), "Nationality Empty", ISBLANK(Q4236), "Disability Empty", ISBLANK(R4236), "Sexual Orientation Empty", ISBLANK(S4236), "Language Empty", ISBLANK(T4236), "Risk Assessment Empty", AND(G4236&lt;&gt;"",H4236&lt;&gt;""), IF(SUMPRODUCT(($G$2:$G$5000=G4236)*($H$2:$H$5000=H4236))&gt;1,"CONFLICT: NI and Check-in Date Already in Use","Correct"), TRUE, "Correct")</f>
        <v/>
      </c>
    </row>
    <row r="4237" spans="1:22" s="14" customFormat="1" x14ac:dyDescent="0.5">
      <c r="A4237" s="10"/>
      <c r="B4237" s="11"/>
      <c r="C4237" s="10"/>
      <c r="D4237" s="10"/>
      <c r="E4237" s="10"/>
      <c r="F4237" s="12"/>
      <c r="G4237" s="10"/>
      <c r="H4237" s="12"/>
      <c r="I4237" s="12"/>
      <c r="J4237" s="13"/>
      <c r="K4237" s="10"/>
      <c r="L4237" s="15" t="str">
        <f ca="1">IF(ISBLANK(F4237), "", DATEDIF(Tenants[[#This Row],[DateOfBirth]],TODAY(),"Y"))</f>
        <v/>
      </c>
      <c r="M4237" s="10"/>
      <c r="N4237" s="10"/>
      <c r="O4237" s="10"/>
      <c r="P4237" s="10"/>
      <c r="Q4237" s="10"/>
      <c r="R4237" s="10"/>
      <c r="S4237" s="10"/>
      <c r="T4237" s="10"/>
      <c r="U4237" s="16" t="str">
        <f t="shared" si="67"/>
        <v/>
      </c>
      <c r="V4237" s="16" t="str" cm="1">
        <f t="array" ref="V4237">_xlfn.IFS(AND(ISBLANK(A4237), OR(B4237&lt;&gt;"",C4237&lt;&gt;"",E4237&lt;&gt;"",F4237&lt;&gt;"",G4237&lt;&gt;"",H4237&lt;&gt;"",J4237&lt;&gt;"",K4237&lt;&gt;"",M4237&lt;&gt;"",N4237&lt;&gt;"",O4237&lt;&gt;"",P4237&lt;&gt;"",Q4237&lt;&gt;"",R4237&lt;&gt;"",S4237&lt;&gt;"",T4237&lt;&gt;"",)), "Address Empty", ISBLANK(A4237), "", ISBLANK(B4237), "Room Number Empty", ISBLANK(C4237), "First Name Empty", ISBLANK(E4237), "Last Name Empty", ISBLANK(F4237), "Date of Birth Empty", ISBLANK(G4237), "NI Number Empty", ISBLANK(H4237), "Check In Date Empty", ISBLANK(J4237), "HB Claim Ref Number Empty", ISBLANK(K4237), "Referral Agency Empty", ISBLANK(M4237), "Gender Empty", ISBLANK(N4237), "Religion Empty", ISBLANK(O4237), "Ethnicity Empty", ISBLANK(P4237), "Nationality Empty", ISBLANK(Q4237), "Disability Empty", ISBLANK(R4237), "Sexual Orientation Empty", ISBLANK(S4237), "Language Empty", ISBLANK(T4237), "Risk Assessment Empty", AND(G4237&lt;&gt;"",H4237&lt;&gt;""), IF(SUMPRODUCT(($G$2:$G$5000=G4237)*($H$2:$H$5000=H4237))&gt;1,"CONFLICT: NI and Check-in Date Already in Use","Correct"), TRUE, "Correct")</f>
        <v/>
      </c>
    </row>
    <row r="4238" spans="1:22" s="14" customFormat="1" x14ac:dyDescent="0.5">
      <c r="A4238" s="10"/>
      <c r="B4238" s="11"/>
      <c r="C4238" s="10"/>
      <c r="D4238" s="10"/>
      <c r="E4238" s="10"/>
      <c r="F4238" s="12"/>
      <c r="G4238" s="10"/>
      <c r="H4238" s="12"/>
      <c r="I4238" s="12"/>
      <c r="J4238" s="13"/>
      <c r="K4238" s="10"/>
      <c r="L4238" s="15" t="str">
        <f ca="1">IF(ISBLANK(F4238), "", DATEDIF(Tenants[[#This Row],[DateOfBirth]],TODAY(),"Y"))</f>
        <v/>
      </c>
      <c r="M4238" s="10"/>
      <c r="N4238" s="10"/>
      <c r="O4238" s="10"/>
      <c r="P4238" s="10"/>
      <c r="Q4238" s="10"/>
      <c r="R4238" s="10"/>
      <c r="S4238" s="10"/>
      <c r="T4238" s="10"/>
      <c r="U4238" s="16" t="str">
        <f t="shared" si="67"/>
        <v/>
      </c>
      <c r="V4238" s="16" t="str" cm="1">
        <f t="array" ref="V4238">_xlfn.IFS(AND(ISBLANK(A4238), OR(B4238&lt;&gt;"",C4238&lt;&gt;"",E4238&lt;&gt;"",F4238&lt;&gt;"",G4238&lt;&gt;"",H4238&lt;&gt;"",J4238&lt;&gt;"",K4238&lt;&gt;"",M4238&lt;&gt;"",N4238&lt;&gt;"",O4238&lt;&gt;"",P4238&lt;&gt;"",Q4238&lt;&gt;"",R4238&lt;&gt;"",S4238&lt;&gt;"",T4238&lt;&gt;"",)), "Address Empty", ISBLANK(A4238), "", ISBLANK(B4238), "Room Number Empty", ISBLANK(C4238), "First Name Empty", ISBLANK(E4238), "Last Name Empty", ISBLANK(F4238), "Date of Birth Empty", ISBLANK(G4238), "NI Number Empty", ISBLANK(H4238), "Check In Date Empty", ISBLANK(J4238), "HB Claim Ref Number Empty", ISBLANK(K4238), "Referral Agency Empty", ISBLANK(M4238), "Gender Empty", ISBLANK(N4238), "Religion Empty", ISBLANK(O4238), "Ethnicity Empty", ISBLANK(P4238), "Nationality Empty", ISBLANK(Q4238), "Disability Empty", ISBLANK(R4238), "Sexual Orientation Empty", ISBLANK(S4238), "Language Empty", ISBLANK(T4238), "Risk Assessment Empty", AND(G4238&lt;&gt;"",H4238&lt;&gt;""), IF(SUMPRODUCT(($G$2:$G$5000=G4238)*($H$2:$H$5000=H4238))&gt;1,"CONFLICT: NI and Check-in Date Already in Use","Correct"), TRUE, "Correct")</f>
        <v/>
      </c>
    </row>
    <row r="4239" spans="1:22" s="14" customFormat="1" x14ac:dyDescent="0.5">
      <c r="A4239" s="10"/>
      <c r="B4239" s="11"/>
      <c r="C4239" s="10"/>
      <c r="D4239" s="10"/>
      <c r="E4239" s="10"/>
      <c r="F4239" s="12"/>
      <c r="G4239" s="10"/>
      <c r="H4239" s="12"/>
      <c r="I4239" s="12"/>
      <c r="J4239" s="13"/>
      <c r="K4239" s="10"/>
      <c r="L4239" s="15" t="str">
        <f ca="1">IF(ISBLANK(F4239), "", DATEDIF(Tenants[[#This Row],[DateOfBirth]],TODAY(),"Y"))</f>
        <v/>
      </c>
      <c r="M4239" s="10"/>
      <c r="N4239" s="10"/>
      <c r="O4239" s="10"/>
      <c r="P4239" s="10"/>
      <c r="Q4239" s="10"/>
      <c r="R4239" s="10"/>
      <c r="S4239" s="10"/>
      <c r="T4239" s="10"/>
      <c r="U4239" s="16" t="str">
        <f t="shared" si="67"/>
        <v/>
      </c>
      <c r="V4239" s="16" t="str" cm="1">
        <f t="array" ref="V4239">_xlfn.IFS(AND(ISBLANK(A4239), OR(B4239&lt;&gt;"",C4239&lt;&gt;"",E4239&lt;&gt;"",F4239&lt;&gt;"",G4239&lt;&gt;"",H4239&lt;&gt;"",J4239&lt;&gt;"",K4239&lt;&gt;"",M4239&lt;&gt;"",N4239&lt;&gt;"",O4239&lt;&gt;"",P4239&lt;&gt;"",Q4239&lt;&gt;"",R4239&lt;&gt;"",S4239&lt;&gt;"",T4239&lt;&gt;"",)), "Address Empty", ISBLANK(A4239), "", ISBLANK(B4239), "Room Number Empty", ISBLANK(C4239), "First Name Empty", ISBLANK(E4239), "Last Name Empty", ISBLANK(F4239), "Date of Birth Empty", ISBLANK(G4239), "NI Number Empty", ISBLANK(H4239), "Check In Date Empty", ISBLANK(J4239), "HB Claim Ref Number Empty", ISBLANK(K4239), "Referral Agency Empty", ISBLANK(M4239), "Gender Empty", ISBLANK(N4239), "Religion Empty", ISBLANK(O4239), "Ethnicity Empty", ISBLANK(P4239), "Nationality Empty", ISBLANK(Q4239), "Disability Empty", ISBLANK(R4239), "Sexual Orientation Empty", ISBLANK(S4239), "Language Empty", ISBLANK(T4239), "Risk Assessment Empty", AND(G4239&lt;&gt;"",H4239&lt;&gt;""), IF(SUMPRODUCT(($G$2:$G$5000=G4239)*($H$2:$H$5000=H4239))&gt;1,"CONFLICT: NI and Check-in Date Already in Use","Correct"), TRUE, "Correct")</f>
        <v/>
      </c>
    </row>
    <row r="4240" spans="1:22" s="14" customFormat="1" x14ac:dyDescent="0.5">
      <c r="A4240" s="10"/>
      <c r="B4240" s="11"/>
      <c r="C4240" s="10"/>
      <c r="D4240" s="10"/>
      <c r="E4240" s="10"/>
      <c r="F4240" s="12"/>
      <c r="G4240" s="10"/>
      <c r="H4240" s="12"/>
      <c r="I4240" s="12"/>
      <c r="J4240" s="13"/>
      <c r="K4240" s="10"/>
      <c r="L4240" s="15" t="str">
        <f ca="1">IF(ISBLANK(F4240), "", DATEDIF(Tenants[[#This Row],[DateOfBirth]],TODAY(),"Y"))</f>
        <v/>
      </c>
      <c r="M4240" s="10"/>
      <c r="N4240" s="10"/>
      <c r="O4240" s="10"/>
      <c r="P4240" s="10"/>
      <c r="Q4240" s="10"/>
      <c r="R4240" s="10"/>
      <c r="S4240" s="10"/>
      <c r="T4240" s="10"/>
      <c r="U4240" s="16" t="str">
        <f t="shared" si="67"/>
        <v/>
      </c>
      <c r="V4240" s="16" t="str" cm="1">
        <f t="array" ref="V4240">_xlfn.IFS(AND(ISBLANK(A4240), OR(B4240&lt;&gt;"",C4240&lt;&gt;"",E4240&lt;&gt;"",F4240&lt;&gt;"",G4240&lt;&gt;"",H4240&lt;&gt;"",J4240&lt;&gt;"",K4240&lt;&gt;"",M4240&lt;&gt;"",N4240&lt;&gt;"",O4240&lt;&gt;"",P4240&lt;&gt;"",Q4240&lt;&gt;"",R4240&lt;&gt;"",S4240&lt;&gt;"",T4240&lt;&gt;"",)), "Address Empty", ISBLANK(A4240), "", ISBLANK(B4240), "Room Number Empty", ISBLANK(C4240), "First Name Empty", ISBLANK(E4240), "Last Name Empty", ISBLANK(F4240), "Date of Birth Empty", ISBLANK(G4240), "NI Number Empty", ISBLANK(H4240), "Check In Date Empty", ISBLANK(J4240), "HB Claim Ref Number Empty", ISBLANK(K4240), "Referral Agency Empty", ISBLANK(M4240), "Gender Empty", ISBLANK(N4240), "Religion Empty", ISBLANK(O4240), "Ethnicity Empty", ISBLANK(P4240), "Nationality Empty", ISBLANK(Q4240), "Disability Empty", ISBLANK(R4240), "Sexual Orientation Empty", ISBLANK(S4240), "Language Empty", ISBLANK(T4240), "Risk Assessment Empty", AND(G4240&lt;&gt;"",H4240&lt;&gt;""), IF(SUMPRODUCT(($G$2:$G$5000=G4240)*($H$2:$H$5000=H4240))&gt;1,"CONFLICT: NI and Check-in Date Already in Use","Correct"), TRUE, "Correct")</f>
        <v/>
      </c>
    </row>
    <row r="4241" spans="1:22" s="14" customFormat="1" x14ac:dyDescent="0.5">
      <c r="A4241" s="10"/>
      <c r="B4241" s="11"/>
      <c r="C4241" s="10"/>
      <c r="D4241" s="10"/>
      <c r="E4241" s="10"/>
      <c r="F4241" s="12"/>
      <c r="G4241" s="10"/>
      <c r="H4241" s="12"/>
      <c r="I4241" s="12"/>
      <c r="J4241" s="13"/>
      <c r="K4241" s="10"/>
      <c r="L4241" s="15" t="str">
        <f ca="1">IF(ISBLANK(F4241), "", DATEDIF(Tenants[[#This Row],[DateOfBirth]],TODAY(),"Y"))</f>
        <v/>
      </c>
      <c r="M4241" s="10"/>
      <c r="N4241" s="10"/>
      <c r="O4241" s="10"/>
      <c r="P4241" s="10"/>
      <c r="Q4241" s="10"/>
      <c r="R4241" s="10"/>
      <c r="S4241" s="10"/>
      <c r="T4241" s="10"/>
      <c r="U4241" s="16" t="str">
        <f t="shared" si="67"/>
        <v/>
      </c>
      <c r="V4241" s="16" t="str" cm="1">
        <f t="array" ref="V4241">_xlfn.IFS(AND(ISBLANK(A4241), OR(B4241&lt;&gt;"",C4241&lt;&gt;"",E4241&lt;&gt;"",F4241&lt;&gt;"",G4241&lt;&gt;"",H4241&lt;&gt;"",J4241&lt;&gt;"",K4241&lt;&gt;"",M4241&lt;&gt;"",N4241&lt;&gt;"",O4241&lt;&gt;"",P4241&lt;&gt;"",Q4241&lt;&gt;"",R4241&lt;&gt;"",S4241&lt;&gt;"",T4241&lt;&gt;"",)), "Address Empty", ISBLANK(A4241), "", ISBLANK(B4241), "Room Number Empty", ISBLANK(C4241), "First Name Empty", ISBLANK(E4241), "Last Name Empty", ISBLANK(F4241), "Date of Birth Empty", ISBLANK(G4241), "NI Number Empty", ISBLANK(H4241), "Check In Date Empty", ISBLANK(J4241), "HB Claim Ref Number Empty", ISBLANK(K4241), "Referral Agency Empty", ISBLANK(M4241), "Gender Empty", ISBLANK(N4241), "Religion Empty", ISBLANK(O4241), "Ethnicity Empty", ISBLANK(P4241), "Nationality Empty", ISBLANK(Q4241), "Disability Empty", ISBLANK(R4241), "Sexual Orientation Empty", ISBLANK(S4241), "Language Empty", ISBLANK(T4241), "Risk Assessment Empty", AND(G4241&lt;&gt;"",H4241&lt;&gt;""), IF(SUMPRODUCT(($G$2:$G$5000=G4241)*($H$2:$H$5000=H4241))&gt;1,"CONFLICT: NI and Check-in Date Already in Use","Correct"), TRUE, "Correct")</f>
        <v/>
      </c>
    </row>
    <row r="4242" spans="1:22" s="14" customFormat="1" x14ac:dyDescent="0.5">
      <c r="A4242" s="10"/>
      <c r="B4242" s="11"/>
      <c r="C4242" s="10"/>
      <c r="D4242" s="10"/>
      <c r="E4242" s="10"/>
      <c r="F4242" s="12"/>
      <c r="G4242" s="10"/>
      <c r="H4242" s="12"/>
      <c r="I4242" s="12"/>
      <c r="J4242" s="13"/>
      <c r="K4242" s="10"/>
      <c r="L4242" s="15" t="str">
        <f ca="1">IF(ISBLANK(F4242), "", DATEDIF(Tenants[[#This Row],[DateOfBirth]],TODAY(),"Y"))</f>
        <v/>
      </c>
      <c r="M4242" s="10"/>
      <c r="N4242" s="10"/>
      <c r="O4242" s="10"/>
      <c r="P4242" s="10"/>
      <c r="Q4242" s="10"/>
      <c r="R4242" s="10"/>
      <c r="S4242" s="10"/>
      <c r="T4242" s="10"/>
      <c r="U4242" s="16" t="str">
        <f t="shared" si="67"/>
        <v/>
      </c>
      <c r="V4242" s="16" t="str" cm="1">
        <f t="array" ref="V4242">_xlfn.IFS(AND(ISBLANK(A4242), OR(B4242&lt;&gt;"",C4242&lt;&gt;"",E4242&lt;&gt;"",F4242&lt;&gt;"",G4242&lt;&gt;"",H4242&lt;&gt;"",J4242&lt;&gt;"",K4242&lt;&gt;"",M4242&lt;&gt;"",N4242&lt;&gt;"",O4242&lt;&gt;"",P4242&lt;&gt;"",Q4242&lt;&gt;"",R4242&lt;&gt;"",S4242&lt;&gt;"",T4242&lt;&gt;"",)), "Address Empty", ISBLANK(A4242), "", ISBLANK(B4242), "Room Number Empty", ISBLANK(C4242), "First Name Empty", ISBLANK(E4242), "Last Name Empty", ISBLANK(F4242), "Date of Birth Empty", ISBLANK(G4242), "NI Number Empty", ISBLANK(H4242), "Check In Date Empty", ISBLANK(J4242), "HB Claim Ref Number Empty", ISBLANK(K4242), "Referral Agency Empty", ISBLANK(M4242), "Gender Empty", ISBLANK(N4242), "Religion Empty", ISBLANK(O4242), "Ethnicity Empty", ISBLANK(P4242), "Nationality Empty", ISBLANK(Q4242), "Disability Empty", ISBLANK(R4242), "Sexual Orientation Empty", ISBLANK(S4242), "Language Empty", ISBLANK(T4242), "Risk Assessment Empty", AND(G4242&lt;&gt;"",H4242&lt;&gt;""), IF(SUMPRODUCT(($G$2:$G$5000=G4242)*($H$2:$H$5000=H4242))&gt;1,"CONFLICT: NI and Check-in Date Already in Use","Correct"), TRUE, "Correct")</f>
        <v/>
      </c>
    </row>
    <row r="4243" spans="1:22" s="14" customFormat="1" x14ac:dyDescent="0.5">
      <c r="A4243" s="10"/>
      <c r="B4243" s="11"/>
      <c r="C4243" s="10"/>
      <c r="D4243" s="10"/>
      <c r="E4243" s="10"/>
      <c r="F4243" s="12"/>
      <c r="G4243" s="10"/>
      <c r="H4243" s="12"/>
      <c r="I4243" s="12"/>
      <c r="J4243" s="13"/>
      <c r="K4243" s="10"/>
      <c r="L4243" s="15" t="str">
        <f ca="1">IF(ISBLANK(F4243), "", DATEDIF(Tenants[[#This Row],[DateOfBirth]],TODAY(),"Y"))</f>
        <v/>
      </c>
      <c r="M4243" s="10"/>
      <c r="N4243" s="10"/>
      <c r="O4243" s="10"/>
      <c r="P4243" s="10"/>
      <c r="Q4243" s="10"/>
      <c r="R4243" s="10"/>
      <c r="S4243" s="10"/>
      <c r="T4243" s="10"/>
      <c r="U4243" s="16" t="str">
        <f t="shared" si="67"/>
        <v/>
      </c>
      <c r="V4243" s="16" t="str" cm="1">
        <f t="array" ref="V4243">_xlfn.IFS(AND(ISBLANK(A4243), OR(B4243&lt;&gt;"",C4243&lt;&gt;"",E4243&lt;&gt;"",F4243&lt;&gt;"",G4243&lt;&gt;"",H4243&lt;&gt;"",J4243&lt;&gt;"",K4243&lt;&gt;"",M4243&lt;&gt;"",N4243&lt;&gt;"",O4243&lt;&gt;"",P4243&lt;&gt;"",Q4243&lt;&gt;"",R4243&lt;&gt;"",S4243&lt;&gt;"",T4243&lt;&gt;"",)), "Address Empty", ISBLANK(A4243), "", ISBLANK(B4243), "Room Number Empty", ISBLANK(C4243), "First Name Empty", ISBLANK(E4243), "Last Name Empty", ISBLANK(F4243), "Date of Birth Empty", ISBLANK(G4243), "NI Number Empty", ISBLANK(H4243), "Check In Date Empty", ISBLANK(J4243), "HB Claim Ref Number Empty", ISBLANK(K4243), "Referral Agency Empty", ISBLANK(M4243), "Gender Empty", ISBLANK(N4243), "Religion Empty", ISBLANK(O4243), "Ethnicity Empty", ISBLANK(P4243), "Nationality Empty", ISBLANK(Q4243), "Disability Empty", ISBLANK(R4243), "Sexual Orientation Empty", ISBLANK(S4243), "Language Empty", ISBLANK(T4243), "Risk Assessment Empty", AND(G4243&lt;&gt;"",H4243&lt;&gt;""), IF(SUMPRODUCT(($G$2:$G$5000=G4243)*($H$2:$H$5000=H4243))&gt;1,"CONFLICT: NI and Check-in Date Already in Use","Correct"), TRUE, "Correct")</f>
        <v/>
      </c>
    </row>
    <row r="4244" spans="1:22" s="14" customFormat="1" x14ac:dyDescent="0.5">
      <c r="A4244" s="10"/>
      <c r="B4244" s="11"/>
      <c r="C4244" s="10"/>
      <c r="D4244" s="10"/>
      <c r="E4244" s="10"/>
      <c r="F4244" s="12"/>
      <c r="G4244" s="10"/>
      <c r="H4244" s="12"/>
      <c r="I4244" s="12"/>
      <c r="J4244" s="13"/>
      <c r="K4244" s="10"/>
      <c r="L4244" s="15" t="str">
        <f ca="1">IF(ISBLANK(F4244), "", DATEDIF(Tenants[[#This Row],[DateOfBirth]],TODAY(),"Y"))</f>
        <v/>
      </c>
      <c r="M4244" s="10"/>
      <c r="N4244" s="10"/>
      <c r="O4244" s="10"/>
      <c r="P4244" s="10"/>
      <c r="Q4244" s="10"/>
      <c r="R4244" s="10"/>
      <c r="S4244" s="10"/>
      <c r="T4244" s="10"/>
      <c r="U4244" s="16" t="str">
        <f t="shared" si="67"/>
        <v/>
      </c>
      <c r="V4244" s="16" t="str" cm="1">
        <f t="array" ref="V4244">_xlfn.IFS(AND(ISBLANK(A4244), OR(B4244&lt;&gt;"",C4244&lt;&gt;"",E4244&lt;&gt;"",F4244&lt;&gt;"",G4244&lt;&gt;"",H4244&lt;&gt;"",J4244&lt;&gt;"",K4244&lt;&gt;"",M4244&lt;&gt;"",N4244&lt;&gt;"",O4244&lt;&gt;"",P4244&lt;&gt;"",Q4244&lt;&gt;"",R4244&lt;&gt;"",S4244&lt;&gt;"",T4244&lt;&gt;"",)), "Address Empty", ISBLANK(A4244), "", ISBLANK(B4244), "Room Number Empty", ISBLANK(C4244), "First Name Empty", ISBLANK(E4244), "Last Name Empty", ISBLANK(F4244), "Date of Birth Empty", ISBLANK(G4244), "NI Number Empty", ISBLANK(H4244), "Check In Date Empty", ISBLANK(J4244), "HB Claim Ref Number Empty", ISBLANK(K4244), "Referral Agency Empty", ISBLANK(M4244), "Gender Empty", ISBLANK(N4244), "Religion Empty", ISBLANK(O4244), "Ethnicity Empty", ISBLANK(P4244), "Nationality Empty", ISBLANK(Q4244), "Disability Empty", ISBLANK(R4244), "Sexual Orientation Empty", ISBLANK(S4244), "Language Empty", ISBLANK(T4244), "Risk Assessment Empty", AND(G4244&lt;&gt;"",H4244&lt;&gt;""), IF(SUMPRODUCT(($G$2:$G$5000=G4244)*($H$2:$H$5000=H4244))&gt;1,"CONFLICT: NI and Check-in Date Already in Use","Correct"), TRUE, "Correct")</f>
        <v/>
      </c>
    </row>
    <row r="4245" spans="1:22" s="14" customFormat="1" x14ac:dyDescent="0.5">
      <c r="A4245" s="10"/>
      <c r="B4245" s="11"/>
      <c r="C4245" s="10"/>
      <c r="D4245" s="10"/>
      <c r="E4245" s="10"/>
      <c r="F4245" s="12"/>
      <c r="G4245" s="10"/>
      <c r="H4245" s="12"/>
      <c r="I4245" s="12"/>
      <c r="J4245" s="13"/>
      <c r="K4245" s="10"/>
      <c r="L4245" s="15" t="str">
        <f ca="1">IF(ISBLANK(F4245), "", DATEDIF(Tenants[[#This Row],[DateOfBirth]],TODAY(),"Y"))</f>
        <v/>
      </c>
      <c r="M4245" s="10"/>
      <c r="N4245" s="10"/>
      <c r="O4245" s="10"/>
      <c r="P4245" s="10"/>
      <c r="Q4245" s="10"/>
      <c r="R4245" s="10"/>
      <c r="S4245" s="10"/>
      <c r="T4245" s="10"/>
      <c r="U4245" s="16" t="str">
        <f t="shared" si="67"/>
        <v/>
      </c>
      <c r="V4245" s="16" t="str" cm="1">
        <f t="array" ref="V4245">_xlfn.IFS(AND(ISBLANK(A4245), OR(B4245&lt;&gt;"",C4245&lt;&gt;"",E4245&lt;&gt;"",F4245&lt;&gt;"",G4245&lt;&gt;"",H4245&lt;&gt;"",J4245&lt;&gt;"",K4245&lt;&gt;"",M4245&lt;&gt;"",N4245&lt;&gt;"",O4245&lt;&gt;"",P4245&lt;&gt;"",Q4245&lt;&gt;"",R4245&lt;&gt;"",S4245&lt;&gt;"",T4245&lt;&gt;"",)), "Address Empty", ISBLANK(A4245), "", ISBLANK(B4245), "Room Number Empty", ISBLANK(C4245), "First Name Empty", ISBLANK(E4245), "Last Name Empty", ISBLANK(F4245), "Date of Birth Empty", ISBLANK(G4245), "NI Number Empty", ISBLANK(H4245), "Check In Date Empty", ISBLANK(J4245), "HB Claim Ref Number Empty", ISBLANK(K4245), "Referral Agency Empty", ISBLANK(M4245), "Gender Empty", ISBLANK(N4245), "Religion Empty", ISBLANK(O4245), "Ethnicity Empty", ISBLANK(P4245), "Nationality Empty", ISBLANK(Q4245), "Disability Empty", ISBLANK(R4245), "Sexual Orientation Empty", ISBLANK(S4245), "Language Empty", ISBLANK(T4245), "Risk Assessment Empty", AND(G4245&lt;&gt;"",H4245&lt;&gt;""), IF(SUMPRODUCT(($G$2:$G$5000=G4245)*($H$2:$H$5000=H4245))&gt;1,"CONFLICT: NI and Check-in Date Already in Use","Correct"), TRUE, "Correct")</f>
        <v/>
      </c>
    </row>
    <row r="4246" spans="1:22" s="14" customFormat="1" x14ac:dyDescent="0.5">
      <c r="A4246" s="10"/>
      <c r="B4246" s="11"/>
      <c r="C4246" s="10"/>
      <c r="D4246" s="10"/>
      <c r="E4246" s="10"/>
      <c r="F4246" s="12"/>
      <c r="G4246" s="10"/>
      <c r="H4246" s="12"/>
      <c r="I4246" s="12"/>
      <c r="J4246" s="13"/>
      <c r="K4246" s="10"/>
      <c r="L4246" s="15" t="str">
        <f ca="1">IF(ISBLANK(F4246), "", DATEDIF(Tenants[[#This Row],[DateOfBirth]],TODAY(),"Y"))</f>
        <v/>
      </c>
      <c r="M4246" s="10"/>
      <c r="N4246" s="10"/>
      <c r="O4246" s="10"/>
      <c r="P4246" s="10"/>
      <c r="Q4246" s="10"/>
      <c r="R4246" s="10"/>
      <c r="S4246" s="10"/>
      <c r="T4246" s="10"/>
      <c r="U4246" s="16" t="str">
        <f t="shared" si="67"/>
        <v/>
      </c>
      <c r="V4246" s="16" t="str" cm="1">
        <f t="array" ref="V4246">_xlfn.IFS(AND(ISBLANK(A4246), OR(B4246&lt;&gt;"",C4246&lt;&gt;"",E4246&lt;&gt;"",F4246&lt;&gt;"",G4246&lt;&gt;"",H4246&lt;&gt;"",J4246&lt;&gt;"",K4246&lt;&gt;"",M4246&lt;&gt;"",N4246&lt;&gt;"",O4246&lt;&gt;"",P4246&lt;&gt;"",Q4246&lt;&gt;"",R4246&lt;&gt;"",S4246&lt;&gt;"",T4246&lt;&gt;"",)), "Address Empty", ISBLANK(A4246), "", ISBLANK(B4246), "Room Number Empty", ISBLANK(C4246), "First Name Empty", ISBLANK(E4246), "Last Name Empty", ISBLANK(F4246), "Date of Birth Empty", ISBLANK(G4246), "NI Number Empty", ISBLANK(H4246), "Check In Date Empty", ISBLANK(J4246), "HB Claim Ref Number Empty", ISBLANK(K4246), "Referral Agency Empty", ISBLANK(M4246), "Gender Empty", ISBLANK(N4246), "Religion Empty", ISBLANK(O4246), "Ethnicity Empty", ISBLANK(P4246), "Nationality Empty", ISBLANK(Q4246), "Disability Empty", ISBLANK(R4246), "Sexual Orientation Empty", ISBLANK(S4246), "Language Empty", ISBLANK(T4246), "Risk Assessment Empty", AND(G4246&lt;&gt;"",H4246&lt;&gt;""), IF(SUMPRODUCT(($G$2:$G$5000=G4246)*($H$2:$H$5000=H4246))&gt;1,"CONFLICT: NI and Check-in Date Already in Use","Correct"), TRUE, "Correct")</f>
        <v/>
      </c>
    </row>
    <row r="4247" spans="1:22" s="14" customFormat="1" x14ac:dyDescent="0.5">
      <c r="A4247" s="10"/>
      <c r="B4247" s="11"/>
      <c r="C4247" s="10"/>
      <c r="D4247" s="10"/>
      <c r="E4247" s="10"/>
      <c r="F4247" s="12"/>
      <c r="G4247" s="10"/>
      <c r="H4247" s="12"/>
      <c r="I4247" s="12"/>
      <c r="J4247" s="13"/>
      <c r="K4247" s="10"/>
      <c r="L4247" s="15" t="str">
        <f ca="1">IF(ISBLANK(F4247), "", DATEDIF(Tenants[[#This Row],[DateOfBirth]],TODAY(),"Y"))</f>
        <v/>
      </c>
      <c r="M4247" s="10"/>
      <c r="N4247" s="10"/>
      <c r="O4247" s="10"/>
      <c r="P4247" s="10"/>
      <c r="Q4247" s="10"/>
      <c r="R4247" s="10"/>
      <c r="S4247" s="10"/>
      <c r="T4247" s="10"/>
      <c r="U4247" s="16" t="str">
        <f t="shared" si="67"/>
        <v/>
      </c>
      <c r="V4247" s="16" t="str" cm="1">
        <f t="array" ref="V4247">_xlfn.IFS(AND(ISBLANK(A4247), OR(B4247&lt;&gt;"",C4247&lt;&gt;"",E4247&lt;&gt;"",F4247&lt;&gt;"",G4247&lt;&gt;"",H4247&lt;&gt;"",J4247&lt;&gt;"",K4247&lt;&gt;"",M4247&lt;&gt;"",N4247&lt;&gt;"",O4247&lt;&gt;"",P4247&lt;&gt;"",Q4247&lt;&gt;"",R4247&lt;&gt;"",S4247&lt;&gt;"",T4247&lt;&gt;"",)), "Address Empty", ISBLANK(A4247), "", ISBLANK(B4247), "Room Number Empty", ISBLANK(C4247), "First Name Empty", ISBLANK(E4247), "Last Name Empty", ISBLANK(F4247), "Date of Birth Empty", ISBLANK(G4247), "NI Number Empty", ISBLANK(H4247), "Check In Date Empty", ISBLANK(J4247), "HB Claim Ref Number Empty", ISBLANK(K4247), "Referral Agency Empty", ISBLANK(M4247), "Gender Empty", ISBLANK(N4247), "Religion Empty", ISBLANK(O4247), "Ethnicity Empty", ISBLANK(P4247), "Nationality Empty", ISBLANK(Q4247), "Disability Empty", ISBLANK(R4247), "Sexual Orientation Empty", ISBLANK(S4247), "Language Empty", ISBLANK(T4247), "Risk Assessment Empty", AND(G4247&lt;&gt;"",H4247&lt;&gt;""), IF(SUMPRODUCT(($G$2:$G$5000=G4247)*($H$2:$H$5000=H4247))&gt;1,"CONFLICT: NI and Check-in Date Already in Use","Correct"), TRUE, "Correct")</f>
        <v/>
      </c>
    </row>
    <row r="4248" spans="1:22" s="14" customFormat="1" x14ac:dyDescent="0.5">
      <c r="A4248" s="10"/>
      <c r="B4248" s="11"/>
      <c r="C4248" s="10"/>
      <c r="D4248" s="10"/>
      <c r="E4248" s="10"/>
      <c r="F4248" s="12"/>
      <c r="G4248" s="10"/>
      <c r="H4248" s="12"/>
      <c r="I4248" s="12"/>
      <c r="J4248" s="13"/>
      <c r="K4248" s="10"/>
      <c r="L4248" s="15" t="str">
        <f ca="1">IF(ISBLANK(F4248), "", DATEDIF(Tenants[[#This Row],[DateOfBirth]],TODAY(),"Y"))</f>
        <v/>
      </c>
      <c r="M4248" s="10"/>
      <c r="N4248" s="10"/>
      <c r="O4248" s="10"/>
      <c r="P4248" s="10"/>
      <c r="Q4248" s="10"/>
      <c r="R4248" s="10"/>
      <c r="S4248" s="10"/>
      <c r="T4248" s="10"/>
      <c r="U4248" s="16" t="str">
        <f t="shared" si="67"/>
        <v/>
      </c>
      <c r="V4248" s="16" t="str" cm="1">
        <f t="array" ref="V4248">_xlfn.IFS(AND(ISBLANK(A4248), OR(B4248&lt;&gt;"",C4248&lt;&gt;"",E4248&lt;&gt;"",F4248&lt;&gt;"",G4248&lt;&gt;"",H4248&lt;&gt;"",J4248&lt;&gt;"",K4248&lt;&gt;"",M4248&lt;&gt;"",N4248&lt;&gt;"",O4248&lt;&gt;"",P4248&lt;&gt;"",Q4248&lt;&gt;"",R4248&lt;&gt;"",S4248&lt;&gt;"",T4248&lt;&gt;"",)), "Address Empty", ISBLANK(A4248), "", ISBLANK(B4248), "Room Number Empty", ISBLANK(C4248), "First Name Empty", ISBLANK(E4248), "Last Name Empty", ISBLANK(F4248), "Date of Birth Empty", ISBLANK(G4248), "NI Number Empty", ISBLANK(H4248), "Check In Date Empty", ISBLANK(J4248), "HB Claim Ref Number Empty", ISBLANK(K4248), "Referral Agency Empty", ISBLANK(M4248), "Gender Empty", ISBLANK(N4248), "Religion Empty", ISBLANK(O4248), "Ethnicity Empty", ISBLANK(P4248), "Nationality Empty", ISBLANK(Q4248), "Disability Empty", ISBLANK(R4248), "Sexual Orientation Empty", ISBLANK(S4248), "Language Empty", ISBLANK(T4248), "Risk Assessment Empty", AND(G4248&lt;&gt;"",H4248&lt;&gt;""), IF(SUMPRODUCT(($G$2:$G$5000=G4248)*($H$2:$H$5000=H4248))&gt;1,"CONFLICT: NI and Check-in Date Already in Use","Correct"), TRUE, "Correct")</f>
        <v/>
      </c>
    </row>
    <row r="4249" spans="1:22" s="14" customFormat="1" x14ac:dyDescent="0.5">
      <c r="A4249" s="10"/>
      <c r="B4249" s="11"/>
      <c r="C4249" s="10"/>
      <c r="D4249" s="10"/>
      <c r="E4249" s="10"/>
      <c r="F4249" s="12"/>
      <c r="G4249" s="10"/>
      <c r="H4249" s="12"/>
      <c r="I4249" s="12"/>
      <c r="J4249" s="13"/>
      <c r="K4249" s="10"/>
      <c r="L4249" s="15" t="str">
        <f ca="1">IF(ISBLANK(F4249), "", DATEDIF(Tenants[[#This Row],[DateOfBirth]],TODAY(),"Y"))</f>
        <v/>
      </c>
      <c r="M4249" s="10"/>
      <c r="N4249" s="10"/>
      <c r="O4249" s="10"/>
      <c r="P4249" s="10"/>
      <c r="Q4249" s="10"/>
      <c r="R4249" s="10"/>
      <c r="S4249" s="10"/>
      <c r="T4249" s="10"/>
      <c r="U4249" s="16" t="str">
        <f t="shared" si="67"/>
        <v/>
      </c>
      <c r="V4249" s="16" t="str" cm="1">
        <f t="array" ref="V4249">_xlfn.IFS(AND(ISBLANK(A4249), OR(B4249&lt;&gt;"",C4249&lt;&gt;"",E4249&lt;&gt;"",F4249&lt;&gt;"",G4249&lt;&gt;"",H4249&lt;&gt;"",J4249&lt;&gt;"",K4249&lt;&gt;"",M4249&lt;&gt;"",N4249&lt;&gt;"",O4249&lt;&gt;"",P4249&lt;&gt;"",Q4249&lt;&gt;"",R4249&lt;&gt;"",S4249&lt;&gt;"",T4249&lt;&gt;"",)), "Address Empty", ISBLANK(A4249), "", ISBLANK(B4249), "Room Number Empty", ISBLANK(C4249), "First Name Empty", ISBLANK(E4249), "Last Name Empty", ISBLANK(F4249), "Date of Birth Empty", ISBLANK(G4249), "NI Number Empty", ISBLANK(H4249), "Check In Date Empty", ISBLANK(J4249), "HB Claim Ref Number Empty", ISBLANK(K4249), "Referral Agency Empty", ISBLANK(M4249), "Gender Empty", ISBLANK(N4249), "Religion Empty", ISBLANK(O4249), "Ethnicity Empty", ISBLANK(P4249), "Nationality Empty", ISBLANK(Q4249), "Disability Empty", ISBLANK(R4249), "Sexual Orientation Empty", ISBLANK(S4249), "Language Empty", ISBLANK(T4249), "Risk Assessment Empty", AND(G4249&lt;&gt;"",H4249&lt;&gt;""), IF(SUMPRODUCT(($G$2:$G$5000=G4249)*($H$2:$H$5000=H4249))&gt;1,"CONFLICT: NI and Check-in Date Already in Use","Correct"), TRUE, "Correct")</f>
        <v/>
      </c>
    </row>
    <row r="4250" spans="1:22" s="14" customFormat="1" x14ac:dyDescent="0.5">
      <c r="A4250" s="10"/>
      <c r="B4250" s="11"/>
      <c r="C4250" s="10"/>
      <c r="D4250" s="10"/>
      <c r="E4250" s="10"/>
      <c r="F4250" s="12"/>
      <c r="G4250" s="10"/>
      <c r="H4250" s="12"/>
      <c r="I4250" s="12"/>
      <c r="J4250" s="13"/>
      <c r="K4250" s="10"/>
      <c r="L4250" s="15" t="str">
        <f ca="1">IF(ISBLANK(F4250), "", DATEDIF(Tenants[[#This Row],[DateOfBirth]],TODAY(),"Y"))</f>
        <v/>
      </c>
      <c r="M4250" s="10"/>
      <c r="N4250" s="10"/>
      <c r="O4250" s="10"/>
      <c r="P4250" s="10"/>
      <c r="Q4250" s="10"/>
      <c r="R4250" s="10"/>
      <c r="S4250" s="10"/>
      <c r="T4250" s="10"/>
      <c r="U4250" s="16" t="str">
        <f t="shared" si="67"/>
        <v/>
      </c>
      <c r="V4250" s="16" t="str" cm="1">
        <f t="array" ref="V4250">_xlfn.IFS(AND(ISBLANK(A4250), OR(B4250&lt;&gt;"",C4250&lt;&gt;"",E4250&lt;&gt;"",F4250&lt;&gt;"",G4250&lt;&gt;"",H4250&lt;&gt;"",J4250&lt;&gt;"",K4250&lt;&gt;"",M4250&lt;&gt;"",N4250&lt;&gt;"",O4250&lt;&gt;"",P4250&lt;&gt;"",Q4250&lt;&gt;"",R4250&lt;&gt;"",S4250&lt;&gt;"",T4250&lt;&gt;"",)), "Address Empty", ISBLANK(A4250), "", ISBLANK(B4250), "Room Number Empty", ISBLANK(C4250), "First Name Empty", ISBLANK(E4250), "Last Name Empty", ISBLANK(F4250), "Date of Birth Empty", ISBLANK(G4250), "NI Number Empty", ISBLANK(H4250), "Check In Date Empty", ISBLANK(J4250), "HB Claim Ref Number Empty", ISBLANK(K4250), "Referral Agency Empty", ISBLANK(M4250), "Gender Empty", ISBLANK(N4250), "Religion Empty", ISBLANK(O4250), "Ethnicity Empty", ISBLANK(P4250), "Nationality Empty", ISBLANK(Q4250), "Disability Empty", ISBLANK(R4250), "Sexual Orientation Empty", ISBLANK(S4250), "Language Empty", ISBLANK(T4250), "Risk Assessment Empty", AND(G4250&lt;&gt;"",H4250&lt;&gt;""), IF(SUMPRODUCT(($G$2:$G$5000=G4250)*($H$2:$H$5000=H4250))&gt;1,"CONFLICT: NI and Check-in Date Already in Use","Correct"), TRUE, "Correct")</f>
        <v/>
      </c>
    </row>
    <row r="4251" spans="1:22" s="14" customFormat="1" x14ac:dyDescent="0.5">
      <c r="A4251" s="10"/>
      <c r="B4251" s="11"/>
      <c r="C4251" s="10"/>
      <c r="D4251" s="10"/>
      <c r="E4251" s="10"/>
      <c r="F4251" s="12"/>
      <c r="G4251" s="10"/>
      <c r="H4251" s="12"/>
      <c r="I4251" s="12"/>
      <c r="J4251" s="13"/>
      <c r="K4251" s="10"/>
      <c r="L4251" s="15" t="str">
        <f ca="1">IF(ISBLANK(F4251), "", DATEDIF(Tenants[[#This Row],[DateOfBirth]],TODAY(),"Y"))</f>
        <v/>
      </c>
      <c r="M4251" s="10"/>
      <c r="N4251" s="10"/>
      <c r="O4251" s="10"/>
      <c r="P4251" s="10"/>
      <c r="Q4251" s="10"/>
      <c r="R4251" s="10"/>
      <c r="S4251" s="10"/>
      <c r="T4251" s="10"/>
      <c r="U4251" s="16" t="str">
        <f t="shared" si="67"/>
        <v/>
      </c>
      <c r="V4251" s="16" t="str" cm="1">
        <f t="array" ref="V4251">_xlfn.IFS(AND(ISBLANK(A4251), OR(B4251&lt;&gt;"",C4251&lt;&gt;"",E4251&lt;&gt;"",F4251&lt;&gt;"",G4251&lt;&gt;"",H4251&lt;&gt;"",J4251&lt;&gt;"",K4251&lt;&gt;"",M4251&lt;&gt;"",N4251&lt;&gt;"",O4251&lt;&gt;"",P4251&lt;&gt;"",Q4251&lt;&gt;"",R4251&lt;&gt;"",S4251&lt;&gt;"",T4251&lt;&gt;"",)), "Address Empty", ISBLANK(A4251), "", ISBLANK(B4251), "Room Number Empty", ISBLANK(C4251), "First Name Empty", ISBLANK(E4251), "Last Name Empty", ISBLANK(F4251), "Date of Birth Empty", ISBLANK(G4251), "NI Number Empty", ISBLANK(H4251), "Check In Date Empty", ISBLANK(J4251), "HB Claim Ref Number Empty", ISBLANK(K4251), "Referral Agency Empty", ISBLANK(M4251), "Gender Empty", ISBLANK(N4251), "Religion Empty", ISBLANK(O4251), "Ethnicity Empty", ISBLANK(P4251), "Nationality Empty", ISBLANK(Q4251), "Disability Empty", ISBLANK(R4251), "Sexual Orientation Empty", ISBLANK(S4251), "Language Empty", ISBLANK(T4251), "Risk Assessment Empty", AND(G4251&lt;&gt;"",H4251&lt;&gt;""), IF(SUMPRODUCT(($G$2:$G$5000=G4251)*($H$2:$H$5000=H4251))&gt;1,"CONFLICT: NI and Check-in Date Already in Use","Correct"), TRUE, "Correct")</f>
        <v/>
      </c>
    </row>
    <row r="4252" spans="1:22" s="14" customFormat="1" x14ac:dyDescent="0.5">
      <c r="A4252" s="10"/>
      <c r="B4252" s="11"/>
      <c r="C4252" s="10"/>
      <c r="D4252" s="10"/>
      <c r="E4252" s="10"/>
      <c r="F4252" s="12"/>
      <c r="G4252" s="10"/>
      <c r="H4252" s="12"/>
      <c r="I4252" s="12"/>
      <c r="J4252" s="13"/>
      <c r="K4252" s="10"/>
      <c r="L4252" s="15" t="str">
        <f ca="1">IF(ISBLANK(F4252), "", DATEDIF(Tenants[[#This Row],[DateOfBirth]],TODAY(),"Y"))</f>
        <v/>
      </c>
      <c r="M4252" s="10"/>
      <c r="N4252" s="10"/>
      <c r="O4252" s="10"/>
      <c r="P4252" s="10"/>
      <c r="Q4252" s="10"/>
      <c r="R4252" s="10"/>
      <c r="S4252" s="10"/>
      <c r="T4252" s="10"/>
      <c r="U4252" s="16" t="str">
        <f t="shared" si="67"/>
        <v/>
      </c>
      <c r="V4252" s="16" t="str" cm="1">
        <f t="array" ref="V4252">_xlfn.IFS(AND(ISBLANK(A4252), OR(B4252&lt;&gt;"",C4252&lt;&gt;"",E4252&lt;&gt;"",F4252&lt;&gt;"",G4252&lt;&gt;"",H4252&lt;&gt;"",J4252&lt;&gt;"",K4252&lt;&gt;"",M4252&lt;&gt;"",N4252&lt;&gt;"",O4252&lt;&gt;"",P4252&lt;&gt;"",Q4252&lt;&gt;"",R4252&lt;&gt;"",S4252&lt;&gt;"",T4252&lt;&gt;"",)), "Address Empty", ISBLANK(A4252), "", ISBLANK(B4252), "Room Number Empty", ISBLANK(C4252), "First Name Empty", ISBLANK(E4252), "Last Name Empty", ISBLANK(F4252), "Date of Birth Empty", ISBLANK(G4252), "NI Number Empty", ISBLANK(H4252), "Check In Date Empty", ISBLANK(J4252), "HB Claim Ref Number Empty", ISBLANK(K4252), "Referral Agency Empty", ISBLANK(M4252), "Gender Empty", ISBLANK(N4252), "Religion Empty", ISBLANK(O4252), "Ethnicity Empty", ISBLANK(P4252), "Nationality Empty", ISBLANK(Q4252), "Disability Empty", ISBLANK(R4252), "Sexual Orientation Empty", ISBLANK(S4252), "Language Empty", ISBLANK(T4252), "Risk Assessment Empty", AND(G4252&lt;&gt;"",H4252&lt;&gt;""), IF(SUMPRODUCT(($G$2:$G$5000=G4252)*($H$2:$H$5000=H4252))&gt;1,"CONFLICT: NI and Check-in Date Already in Use","Correct"), TRUE, "Correct")</f>
        <v/>
      </c>
    </row>
    <row r="4253" spans="1:22" s="14" customFormat="1" x14ac:dyDescent="0.5">
      <c r="A4253" s="10"/>
      <c r="B4253" s="11"/>
      <c r="C4253" s="10"/>
      <c r="D4253" s="10"/>
      <c r="E4253" s="10"/>
      <c r="F4253" s="12"/>
      <c r="G4253" s="10"/>
      <c r="H4253" s="12"/>
      <c r="I4253" s="12"/>
      <c r="J4253" s="13"/>
      <c r="K4253" s="10"/>
      <c r="L4253" s="15" t="str">
        <f ca="1">IF(ISBLANK(F4253), "", DATEDIF(Tenants[[#This Row],[DateOfBirth]],TODAY(),"Y"))</f>
        <v/>
      </c>
      <c r="M4253" s="10"/>
      <c r="N4253" s="10"/>
      <c r="O4253" s="10"/>
      <c r="P4253" s="10"/>
      <c r="Q4253" s="10"/>
      <c r="R4253" s="10"/>
      <c r="S4253" s="10"/>
      <c r="T4253" s="10"/>
      <c r="U4253" s="16" t="str">
        <f t="shared" si="67"/>
        <v/>
      </c>
      <c r="V4253" s="16" t="str" cm="1">
        <f t="array" ref="V4253">_xlfn.IFS(AND(ISBLANK(A4253), OR(B4253&lt;&gt;"",C4253&lt;&gt;"",E4253&lt;&gt;"",F4253&lt;&gt;"",G4253&lt;&gt;"",H4253&lt;&gt;"",J4253&lt;&gt;"",K4253&lt;&gt;"",M4253&lt;&gt;"",N4253&lt;&gt;"",O4253&lt;&gt;"",P4253&lt;&gt;"",Q4253&lt;&gt;"",R4253&lt;&gt;"",S4253&lt;&gt;"",T4253&lt;&gt;"",)), "Address Empty", ISBLANK(A4253), "", ISBLANK(B4253), "Room Number Empty", ISBLANK(C4253), "First Name Empty", ISBLANK(E4253), "Last Name Empty", ISBLANK(F4253), "Date of Birth Empty", ISBLANK(G4253), "NI Number Empty", ISBLANK(H4253), "Check In Date Empty", ISBLANK(J4253), "HB Claim Ref Number Empty", ISBLANK(K4253), "Referral Agency Empty", ISBLANK(M4253), "Gender Empty", ISBLANK(N4253), "Religion Empty", ISBLANK(O4253), "Ethnicity Empty", ISBLANK(P4253), "Nationality Empty", ISBLANK(Q4253), "Disability Empty", ISBLANK(R4253), "Sexual Orientation Empty", ISBLANK(S4253), "Language Empty", ISBLANK(T4253), "Risk Assessment Empty", AND(G4253&lt;&gt;"",H4253&lt;&gt;""), IF(SUMPRODUCT(($G$2:$G$5000=G4253)*($H$2:$H$5000=H4253))&gt;1,"CONFLICT: NI and Check-in Date Already in Use","Correct"), TRUE, "Correct")</f>
        <v/>
      </c>
    </row>
    <row r="4254" spans="1:22" s="14" customFormat="1" x14ac:dyDescent="0.5">
      <c r="A4254" s="10"/>
      <c r="B4254" s="11"/>
      <c r="C4254" s="10"/>
      <c r="D4254" s="10"/>
      <c r="E4254" s="10"/>
      <c r="F4254" s="12"/>
      <c r="G4254" s="10"/>
      <c r="H4254" s="12"/>
      <c r="I4254" s="12"/>
      <c r="J4254" s="13"/>
      <c r="K4254" s="10"/>
      <c r="L4254" s="15" t="str">
        <f ca="1">IF(ISBLANK(F4254), "", DATEDIF(Tenants[[#This Row],[DateOfBirth]],TODAY(),"Y"))</f>
        <v/>
      </c>
      <c r="M4254" s="10"/>
      <c r="N4254" s="10"/>
      <c r="O4254" s="10"/>
      <c r="P4254" s="10"/>
      <c r="Q4254" s="10"/>
      <c r="R4254" s="10"/>
      <c r="S4254" s="10"/>
      <c r="T4254" s="10"/>
      <c r="U4254" s="16" t="str">
        <f t="shared" si="67"/>
        <v/>
      </c>
      <c r="V4254" s="16" t="str" cm="1">
        <f t="array" ref="V4254">_xlfn.IFS(AND(ISBLANK(A4254), OR(B4254&lt;&gt;"",C4254&lt;&gt;"",E4254&lt;&gt;"",F4254&lt;&gt;"",G4254&lt;&gt;"",H4254&lt;&gt;"",J4254&lt;&gt;"",K4254&lt;&gt;"",M4254&lt;&gt;"",N4254&lt;&gt;"",O4254&lt;&gt;"",P4254&lt;&gt;"",Q4254&lt;&gt;"",R4254&lt;&gt;"",S4254&lt;&gt;"",T4254&lt;&gt;"",)), "Address Empty", ISBLANK(A4254), "", ISBLANK(B4254), "Room Number Empty", ISBLANK(C4254), "First Name Empty", ISBLANK(E4254), "Last Name Empty", ISBLANK(F4254), "Date of Birth Empty", ISBLANK(G4254), "NI Number Empty", ISBLANK(H4254), "Check In Date Empty", ISBLANK(J4254), "HB Claim Ref Number Empty", ISBLANK(K4254), "Referral Agency Empty", ISBLANK(M4254), "Gender Empty", ISBLANK(N4254), "Religion Empty", ISBLANK(O4254), "Ethnicity Empty", ISBLANK(P4254), "Nationality Empty", ISBLANK(Q4254), "Disability Empty", ISBLANK(R4254), "Sexual Orientation Empty", ISBLANK(S4254), "Language Empty", ISBLANK(T4254), "Risk Assessment Empty", AND(G4254&lt;&gt;"",H4254&lt;&gt;""), IF(SUMPRODUCT(($G$2:$G$5000=G4254)*($H$2:$H$5000=H4254))&gt;1,"CONFLICT: NI and Check-in Date Already in Use","Correct"), TRUE, "Correct")</f>
        <v/>
      </c>
    </row>
    <row r="4255" spans="1:22" s="14" customFormat="1" x14ac:dyDescent="0.5">
      <c r="A4255" s="10"/>
      <c r="B4255" s="11"/>
      <c r="C4255" s="10"/>
      <c r="D4255" s="10"/>
      <c r="E4255" s="10"/>
      <c r="F4255" s="12"/>
      <c r="G4255" s="10"/>
      <c r="H4255" s="12"/>
      <c r="I4255" s="12"/>
      <c r="J4255" s="13"/>
      <c r="K4255" s="10"/>
      <c r="L4255" s="15" t="str">
        <f ca="1">IF(ISBLANK(F4255), "", DATEDIF(Tenants[[#This Row],[DateOfBirth]],TODAY(),"Y"))</f>
        <v/>
      </c>
      <c r="M4255" s="10"/>
      <c r="N4255" s="10"/>
      <c r="O4255" s="10"/>
      <c r="P4255" s="10"/>
      <c r="Q4255" s="10"/>
      <c r="R4255" s="10"/>
      <c r="S4255" s="10"/>
      <c r="T4255" s="10"/>
      <c r="U4255" s="16" t="str">
        <f t="shared" si="67"/>
        <v/>
      </c>
      <c r="V4255" s="16" t="str" cm="1">
        <f t="array" ref="V4255">_xlfn.IFS(AND(ISBLANK(A4255), OR(B4255&lt;&gt;"",C4255&lt;&gt;"",E4255&lt;&gt;"",F4255&lt;&gt;"",G4255&lt;&gt;"",H4255&lt;&gt;"",J4255&lt;&gt;"",K4255&lt;&gt;"",M4255&lt;&gt;"",N4255&lt;&gt;"",O4255&lt;&gt;"",P4255&lt;&gt;"",Q4255&lt;&gt;"",R4255&lt;&gt;"",S4255&lt;&gt;"",T4255&lt;&gt;"",)), "Address Empty", ISBLANK(A4255), "", ISBLANK(B4255), "Room Number Empty", ISBLANK(C4255), "First Name Empty", ISBLANK(E4255), "Last Name Empty", ISBLANK(F4255), "Date of Birth Empty", ISBLANK(G4255), "NI Number Empty", ISBLANK(H4255), "Check In Date Empty", ISBLANK(J4255), "HB Claim Ref Number Empty", ISBLANK(K4255), "Referral Agency Empty", ISBLANK(M4255), "Gender Empty", ISBLANK(N4255), "Religion Empty", ISBLANK(O4255), "Ethnicity Empty", ISBLANK(P4255), "Nationality Empty", ISBLANK(Q4255), "Disability Empty", ISBLANK(R4255), "Sexual Orientation Empty", ISBLANK(S4255), "Language Empty", ISBLANK(T4255), "Risk Assessment Empty", AND(G4255&lt;&gt;"",H4255&lt;&gt;""), IF(SUMPRODUCT(($G$2:$G$5000=G4255)*($H$2:$H$5000=H4255))&gt;1,"CONFLICT: NI and Check-in Date Already in Use","Correct"), TRUE, "Correct")</f>
        <v/>
      </c>
    </row>
    <row r="4256" spans="1:22" s="14" customFormat="1" x14ac:dyDescent="0.5">
      <c r="A4256" s="10"/>
      <c r="B4256" s="11"/>
      <c r="C4256" s="10"/>
      <c r="D4256" s="10"/>
      <c r="E4256" s="10"/>
      <c r="F4256" s="12"/>
      <c r="G4256" s="10"/>
      <c r="H4256" s="12"/>
      <c r="I4256" s="12"/>
      <c r="J4256" s="13"/>
      <c r="K4256" s="10"/>
      <c r="L4256" s="15" t="str">
        <f ca="1">IF(ISBLANK(F4256), "", DATEDIF(Tenants[[#This Row],[DateOfBirth]],TODAY(),"Y"))</f>
        <v/>
      </c>
      <c r="M4256" s="10"/>
      <c r="N4256" s="10"/>
      <c r="O4256" s="10"/>
      <c r="P4256" s="10"/>
      <c r="Q4256" s="10"/>
      <c r="R4256" s="10"/>
      <c r="S4256" s="10"/>
      <c r="T4256" s="10"/>
      <c r="U4256" s="16" t="str">
        <f t="shared" si="67"/>
        <v/>
      </c>
      <c r="V4256" s="16" t="str" cm="1">
        <f t="array" ref="V4256">_xlfn.IFS(AND(ISBLANK(A4256), OR(B4256&lt;&gt;"",C4256&lt;&gt;"",E4256&lt;&gt;"",F4256&lt;&gt;"",G4256&lt;&gt;"",H4256&lt;&gt;"",J4256&lt;&gt;"",K4256&lt;&gt;"",M4256&lt;&gt;"",N4256&lt;&gt;"",O4256&lt;&gt;"",P4256&lt;&gt;"",Q4256&lt;&gt;"",R4256&lt;&gt;"",S4256&lt;&gt;"",T4256&lt;&gt;"",)), "Address Empty", ISBLANK(A4256), "", ISBLANK(B4256), "Room Number Empty", ISBLANK(C4256), "First Name Empty", ISBLANK(E4256), "Last Name Empty", ISBLANK(F4256), "Date of Birth Empty", ISBLANK(G4256), "NI Number Empty", ISBLANK(H4256), "Check In Date Empty", ISBLANK(J4256), "HB Claim Ref Number Empty", ISBLANK(K4256), "Referral Agency Empty", ISBLANK(M4256), "Gender Empty", ISBLANK(N4256), "Religion Empty", ISBLANK(O4256), "Ethnicity Empty", ISBLANK(P4256), "Nationality Empty", ISBLANK(Q4256), "Disability Empty", ISBLANK(R4256), "Sexual Orientation Empty", ISBLANK(S4256), "Language Empty", ISBLANK(T4256), "Risk Assessment Empty", AND(G4256&lt;&gt;"",H4256&lt;&gt;""), IF(SUMPRODUCT(($G$2:$G$5000=G4256)*($H$2:$H$5000=H4256))&gt;1,"CONFLICT: NI and Check-in Date Already in Use","Correct"), TRUE, "Correct")</f>
        <v/>
      </c>
    </row>
    <row r="4257" spans="1:22" s="14" customFormat="1" x14ac:dyDescent="0.5">
      <c r="A4257" s="10"/>
      <c r="B4257" s="11"/>
      <c r="C4257" s="10"/>
      <c r="D4257" s="10"/>
      <c r="E4257" s="10"/>
      <c r="F4257" s="12"/>
      <c r="G4257" s="10"/>
      <c r="H4257" s="12"/>
      <c r="I4257" s="12"/>
      <c r="J4257" s="13"/>
      <c r="K4257" s="10"/>
      <c r="L4257" s="15" t="str">
        <f ca="1">IF(ISBLANK(F4257), "", DATEDIF(Tenants[[#This Row],[DateOfBirth]],TODAY(),"Y"))</f>
        <v/>
      </c>
      <c r="M4257" s="10"/>
      <c r="N4257" s="10"/>
      <c r="O4257" s="10"/>
      <c r="P4257" s="10"/>
      <c r="Q4257" s="10"/>
      <c r="R4257" s="10"/>
      <c r="S4257" s="10"/>
      <c r="T4257" s="10"/>
      <c r="U4257" s="16" t="str">
        <f t="shared" si="67"/>
        <v/>
      </c>
      <c r="V4257" s="16" t="str" cm="1">
        <f t="array" ref="V4257">_xlfn.IFS(AND(ISBLANK(A4257), OR(B4257&lt;&gt;"",C4257&lt;&gt;"",E4257&lt;&gt;"",F4257&lt;&gt;"",G4257&lt;&gt;"",H4257&lt;&gt;"",J4257&lt;&gt;"",K4257&lt;&gt;"",M4257&lt;&gt;"",N4257&lt;&gt;"",O4257&lt;&gt;"",P4257&lt;&gt;"",Q4257&lt;&gt;"",R4257&lt;&gt;"",S4257&lt;&gt;"",T4257&lt;&gt;"",)), "Address Empty", ISBLANK(A4257), "", ISBLANK(B4257), "Room Number Empty", ISBLANK(C4257), "First Name Empty", ISBLANK(E4257), "Last Name Empty", ISBLANK(F4257), "Date of Birth Empty", ISBLANK(G4257), "NI Number Empty", ISBLANK(H4257), "Check In Date Empty", ISBLANK(J4257), "HB Claim Ref Number Empty", ISBLANK(K4257), "Referral Agency Empty", ISBLANK(M4257), "Gender Empty", ISBLANK(N4257), "Religion Empty", ISBLANK(O4257), "Ethnicity Empty", ISBLANK(P4257), "Nationality Empty", ISBLANK(Q4257), "Disability Empty", ISBLANK(R4257), "Sexual Orientation Empty", ISBLANK(S4257), "Language Empty", ISBLANK(T4257), "Risk Assessment Empty", AND(G4257&lt;&gt;"",H4257&lt;&gt;""), IF(SUMPRODUCT(($G$2:$G$5000=G4257)*($H$2:$H$5000=H4257))&gt;1,"CONFLICT: NI and Check-in Date Already in Use","Correct"), TRUE, "Correct")</f>
        <v/>
      </c>
    </row>
    <row r="4258" spans="1:22" s="14" customFormat="1" x14ac:dyDescent="0.5">
      <c r="A4258" s="10"/>
      <c r="B4258" s="11"/>
      <c r="C4258" s="10"/>
      <c r="D4258" s="10"/>
      <c r="E4258" s="10"/>
      <c r="F4258" s="12"/>
      <c r="G4258" s="10"/>
      <c r="H4258" s="12"/>
      <c r="I4258" s="12"/>
      <c r="J4258" s="13"/>
      <c r="K4258" s="10"/>
      <c r="L4258" s="15" t="str">
        <f ca="1">IF(ISBLANK(F4258), "", DATEDIF(Tenants[[#This Row],[DateOfBirth]],TODAY(),"Y"))</f>
        <v/>
      </c>
      <c r="M4258" s="10"/>
      <c r="N4258" s="10"/>
      <c r="O4258" s="10"/>
      <c r="P4258" s="10"/>
      <c r="Q4258" s="10"/>
      <c r="R4258" s="10"/>
      <c r="S4258" s="10"/>
      <c r="T4258" s="10"/>
      <c r="U4258" s="16" t="str">
        <f t="shared" si="67"/>
        <v/>
      </c>
      <c r="V4258" s="16" t="str" cm="1">
        <f t="array" ref="V4258">_xlfn.IFS(AND(ISBLANK(A4258), OR(B4258&lt;&gt;"",C4258&lt;&gt;"",E4258&lt;&gt;"",F4258&lt;&gt;"",G4258&lt;&gt;"",H4258&lt;&gt;"",J4258&lt;&gt;"",K4258&lt;&gt;"",M4258&lt;&gt;"",N4258&lt;&gt;"",O4258&lt;&gt;"",P4258&lt;&gt;"",Q4258&lt;&gt;"",R4258&lt;&gt;"",S4258&lt;&gt;"",T4258&lt;&gt;"",)), "Address Empty", ISBLANK(A4258), "", ISBLANK(B4258), "Room Number Empty", ISBLANK(C4258), "First Name Empty", ISBLANK(E4258), "Last Name Empty", ISBLANK(F4258), "Date of Birth Empty", ISBLANK(G4258), "NI Number Empty", ISBLANK(H4258), "Check In Date Empty", ISBLANK(J4258), "HB Claim Ref Number Empty", ISBLANK(K4258), "Referral Agency Empty", ISBLANK(M4258), "Gender Empty", ISBLANK(N4258), "Religion Empty", ISBLANK(O4258), "Ethnicity Empty", ISBLANK(P4258), "Nationality Empty", ISBLANK(Q4258), "Disability Empty", ISBLANK(R4258), "Sexual Orientation Empty", ISBLANK(S4258), "Language Empty", ISBLANK(T4258), "Risk Assessment Empty", AND(G4258&lt;&gt;"",H4258&lt;&gt;""), IF(SUMPRODUCT(($G$2:$G$5000=G4258)*($H$2:$H$5000=H4258))&gt;1,"CONFLICT: NI and Check-in Date Already in Use","Correct"), TRUE, "Correct")</f>
        <v/>
      </c>
    </row>
    <row r="4259" spans="1:22" s="14" customFormat="1" x14ac:dyDescent="0.5">
      <c r="A4259" s="10"/>
      <c r="B4259" s="11"/>
      <c r="C4259" s="10"/>
      <c r="D4259" s="10"/>
      <c r="E4259" s="10"/>
      <c r="F4259" s="12"/>
      <c r="G4259" s="10"/>
      <c r="H4259" s="12"/>
      <c r="I4259" s="12"/>
      <c r="J4259" s="13"/>
      <c r="K4259" s="10"/>
      <c r="L4259" s="15" t="str">
        <f ca="1">IF(ISBLANK(F4259), "", DATEDIF(Tenants[[#This Row],[DateOfBirth]],TODAY(),"Y"))</f>
        <v/>
      </c>
      <c r="M4259" s="10"/>
      <c r="N4259" s="10"/>
      <c r="O4259" s="10"/>
      <c r="P4259" s="10"/>
      <c r="Q4259" s="10"/>
      <c r="R4259" s="10"/>
      <c r="S4259" s="10"/>
      <c r="T4259" s="10"/>
      <c r="U4259" s="16" t="str">
        <f t="shared" si="67"/>
        <v/>
      </c>
      <c r="V4259" s="16" t="str" cm="1">
        <f t="array" ref="V4259">_xlfn.IFS(AND(ISBLANK(A4259), OR(B4259&lt;&gt;"",C4259&lt;&gt;"",E4259&lt;&gt;"",F4259&lt;&gt;"",G4259&lt;&gt;"",H4259&lt;&gt;"",J4259&lt;&gt;"",K4259&lt;&gt;"",M4259&lt;&gt;"",N4259&lt;&gt;"",O4259&lt;&gt;"",P4259&lt;&gt;"",Q4259&lt;&gt;"",R4259&lt;&gt;"",S4259&lt;&gt;"",T4259&lt;&gt;"",)), "Address Empty", ISBLANK(A4259), "", ISBLANK(B4259), "Room Number Empty", ISBLANK(C4259), "First Name Empty", ISBLANK(E4259), "Last Name Empty", ISBLANK(F4259), "Date of Birth Empty", ISBLANK(G4259), "NI Number Empty", ISBLANK(H4259), "Check In Date Empty", ISBLANK(J4259), "HB Claim Ref Number Empty", ISBLANK(K4259), "Referral Agency Empty", ISBLANK(M4259), "Gender Empty", ISBLANK(N4259), "Religion Empty", ISBLANK(O4259), "Ethnicity Empty", ISBLANK(P4259), "Nationality Empty", ISBLANK(Q4259), "Disability Empty", ISBLANK(R4259), "Sexual Orientation Empty", ISBLANK(S4259), "Language Empty", ISBLANK(T4259), "Risk Assessment Empty", AND(G4259&lt;&gt;"",H4259&lt;&gt;""), IF(SUMPRODUCT(($G$2:$G$5000=G4259)*($H$2:$H$5000=H4259))&gt;1,"CONFLICT: NI and Check-in Date Already in Use","Correct"), TRUE, "Correct")</f>
        <v/>
      </c>
    </row>
    <row r="4260" spans="1:22" s="14" customFormat="1" x14ac:dyDescent="0.5">
      <c r="A4260" s="10"/>
      <c r="B4260" s="11"/>
      <c r="C4260" s="10"/>
      <c r="D4260" s="10"/>
      <c r="E4260" s="10"/>
      <c r="F4260" s="12"/>
      <c r="G4260" s="10"/>
      <c r="H4260" s="12"/>
      <c r="I4260" s="12"/>
      <c r="J4260" s="13"/>
      <c r="K4260" s="10"/>
      <c r="L4260" s="15" t="str">
        <f ca="1">IF(ISBLANK(F4260), "", DATEDIF(Tenants[[#This Row],[DateOfBirth]],TODAY(),"Y"))</f>
        <v/>
      </c>
      <c r="M4260" s="10"/>
      <c r="N4260" s="10"/>
      <c r="O4260" s="10"/>
      <c r="P4260" s="10"/>
      <c r="Q4260" s="10"/>
      <c r="R4260" s="10"/>
      <c r="S4260" s="10"/>
      <c r="T4260" s="10"/>
      <c r="U4260" s="16" t="str">
        <f t="shared" si="67"/>
        <v/>
      </c>
      <c r="V4260" s="16" t="str" cm="1">
        <f t="array" ref="V4260">_xlfn.IFS(AND(ISBLANK(A4260), OR(B4260&lt;&gt;"",C4260&lt;&gt;"",E4260&lt;&gt;"",F4260&lt;&gt;"",G4260&lt;&gt;"",H4260&lt;&gt;"",J4260&lt;&gt;"",K4260&lt;&gt;"",M4260&lt;&gt;"",N4260&lt;&gt;"",O4260&lt;&gt;"",P4260&lt;&gt;"",Q4260&lt;&gt;"",R4260&lt;&gt;"",S4260&lt;&gt;"",T4260&lt;&gt;"",)), "Address Empty", ISBLANK(A4260), "", ISBLANK(B4260), "Room Number Empty", ISBLANK(C4260), "First Name Empty", ISBLANK(E4260), "Last Name Empty", ISBLANK(F4260), "Date of Birth Empty", ISBLANK(G4260), "NI Number Empty", ISBLANK(H4260), "Check In Date Empty", ISBLANK(J4260), "HB Claim Ref Number Empty", ISBLANK(K4260), "Referral Agency Empty", ISBLANK(M4260), "Gender Empty", ISBLANK(N4260), "Religion Empty", ISBLANK(O4260), "Ethnicity Empty", ISBLANK(P4260), "Nationality Empty", ISBLANK(Q4260), "Disability Empty", ISBLANK(R4260), "Sexual Orientation Empty", ISBLANK(S4260), "Language Empty", ISBLANK(T4260), "Risk Assessment Empty", AND(G4260&lt;&gt;"",H4260&lt;&gt;""), IF(SUMPRODUCT(($G$2:$G$5000=G4260)*($H$2:$H$5000=H4260))&gt;1,"CONFLICT: NI and Check-in Date Already in Use","Correct"), TRUE, "Correct")</f>
        <v/>
      </c>
    </row>
    <row r="4261" spans="1:22" s="14" customFormat="1" x14ac:dyDescent="0.5">
      <c r="A4261" s="10"/>
      <c r="B4261" s="11"/>
      <c r="C4261" s="10"/>
      <c r="D4261" s="10"/>
      <c r="E4261" s="10"/>
      <c r="F4261" s="12"/>
      <c r="G4261" s="10"/>
      <c r="H4261" s="12"/>
      <c r="I4261" s="12"/>
      <c r="J4261" s="13"/>
      <c r="K4261" s="10"/>
      <c r="L4261" s="15" t="str">
        <f ca="1">IF(ISBLANK(F4261), "", DATEDIF(Tenants[[#This Row],[DateOfBirth]],TODAY(),"Y"))</f>
        <v/>
      </c>
      <c r="M4261" s="10"/>
      <c r="N4261" s="10"/>
      <c r="O4261" s="10"/>
      <c r="P4261" s="10"/>
      <c r="Q4261" s="10"/>
      <c r="R4261" s="10"/>
      <c r="S4261" s="10"/>
      <c r="T4261" s="10"/>
      <c r="U4261" s="16" t="str">
        <f t="shared" si="67"/>
        <v/>
      </c>
      <c r="V4261" s="16" t="str" cm="1">
        <f t="array" ref="V4261">_xlfn.IFS(AND(ISBLANK(A4261), OR(B4261&lt;&gt;"",C4261&lt;&gt;"",E4261&lt;&gt;"",F4261&lt;&gt;"",G4261&lt;&gt;"",H4261&lt;&gt;"",J4261&lt;&gt;"",K4261&lt;&gt;"",M4261&lt;&gt;"",N4261&lt;&gt;"",O4261&lt;&gt;"",P4261&lt;&gt;"",Q4261&lt;&gt;"",R4261&lt;&gt;"",S4261&lt;&gt;"",T4261&lt;&gt;"",)), "Address Empty", ISBLANK(A4261), "", ISBLANK(B4261), "Room Number Empty", ISBLANK(C4261), "First Name Empty", ISBLANK(E4261), "Last Name Empty", ISBLANK(F4261), "Date of Birth Empty", ISBLANK(G4261), "NI Number Empty", ISBLANK(H4261), "Check In Date Empty", ISBLANK(J4261), "HB Claim Ref Number Empty", ISBLANK(K4261), "Referral Agency Empty", ISBLANK(M4261), "Gender Empty", ISBLANK(N4261), "Religion Empty", ISBLANK(O4261), "Ethnicity Empty", ISBLANK(P4261), "Nationality Empty", ISBLANK(Q4261), "Disability Empty", ISBLANK(R4261), "Sexual Orientation Empty", ISBLANK(S4261), "Language Empty", ISBLANK(T4261), "Risk Assessment Empty", AND(G4261&lt;&gt;"",H4261&lt;&gt;""), IF(SUMPRODUCT(($G$2:$G$5000=G4261)*($H$2:$H$5000=H4261))&gt;1,"CONFLICT: NI and Check-in Date Already in Use","Correct"), TRUE, "Correct")</f>
        <v/>
      </c>
    </row>
    <row r="4262" spans="1:22" s="14" customFormat="1" x14ac:dyDescent="0.5">
      <c r="A4262" s="10"/>
      <c r="B4262" s="11"/>
      <c r="C4262" s="10"/>
      <c r="D4262" s="10"/>
      <c r="E4262" s="10"/>
      <c r="F4262" s="12"/>
      <c r="G4262" s="10"/>
      <c r="H4262" s="12"/>
      <c r="I4262" s="12"/>
      <c r="J4262" s="13"/>
      <c r="K4262" s="10"/>
      <c r="L4262" s="15" t="str">
        <f ca="1">IF(ISBLANK(F4262), "", DATEDIF(Tenants[[#This Row],[DateOfBirth]],TODAY(),"Y"))</f>
        <v/>
      </c>
      <c r="M4262" s="10"/>
      <c r="N4262" s="10"/>
      <c r="O4262" s="10"/>
      <c r="P4262" s="10"/>
      <c r="Q4262" s="10"/>
      <c r="R4262" s="10"/>
      <c r="S4262" s="10"/>
      <c r="T4262" s="10"/>
      <c r="U4262" s="16" t="str">
        <f t="shared" si="67"/>
        <v/>
      </c>
      <c r="V4262" s="16" t="str" cm="1">
        <f t="array" ref="V4262">_xlfn.IFS(AND(ISBLANK(A4262), OR(B4262&lt;&gt;"",C4262&lt;&gt;"",E4262&lt;&gt;"",F4262&lt;&gt;"",G4262&lt;&gt;"",H4262&lt;&gt;"",J4262&lt;&gt;"",K4262&lt;&gt;"",M4262&lt;&gt;"",N4262&lt;&gt;"",O4262&lt;&gt;"",P4262&lt;&gt;"",Q4262&lt;&gt;"",R4262&lt;&gt;"",S4262&lt;&gt;"",T4262&lt;&gt;"",)), "Address Empty", ISBLANK(A4262), "", ISBLANK(B4262), "Room Number Empty", ISBLANK(C4262), "First Name Empty", ISBLANK(E4262), "Last Name Empty", ISBLANK(F4262), "Date of Birth Empty", ISBLANK(G4262), "NI Number Empty", ISBLANK(H4262), "Check In Date Empty", ISBLANK(J4262), "HB Claim Ref Number Empty", ISBLANK(K4262), "Referral Agency Empty", ISBLANK(M4262), "Gender Empty", ISBLANK(N4262), "Religion Empty", ISBLANK(O4262), "Ethnicity Empty", ISBLANK(P4262), "Nationality Empty", ISBLANK(Q4262), "Disability Empty", ISBLANK(R4262), "Sexual Orientation Empty", ISBLANK(S4262), "Language Empty", ISBLANK(T4262), "Risk Assessment Empty", AND(G4262&lt;&gt;"",H4262&lt;&gt;""), IF(SUMPRODUCT(($G$2:$G$5000=G4262)*($H$2:$H$5000=H4262))&gt;1,"CONFLICT: NI and Check-in Date Already in Use","Correct"), TRUE, "Correct")</f>
        <v/>
      </c>
    </row>
    <row r="4263" spans="1:22" s="14" customFormat="1" x14ac:dyDescent="0.5">
      <c r="A4263" s="10"/>
      <c r="B4263" s="11"/>
      <c r="C4263" s="10"/>
      <c r="D4263" s="10"/>
      <c r="E4263" s="10"/>
      <c r="F4263" s="12"/>
      <c r="G4263" s="10"/>
      <c r="H4263" s="12"/>
      <c r="I4263" s="12"/>
      <c r="J4263" s="13"/>
      <c r="K4263" s="10"/>
      <c r="L4263" s="15" t="str">
        <f ca="1">IF(ISBLANK(F4263), "", DATEDIF(Tenants[[#This Row],[DateOfBirth]],TODAY(),"Y"))</f>
        <v/>
      </c>
      <c r="M4263" s="10"/>
      <c r="N4263" s="10"/>
      <c r="O4263" s="10"/>
      <c r="P4263" s="10"/>
      <c r="Q4263" s="10"/>
      <c r="R4263" s="10"/>
      <c r="S4263" s="10"/>
      <c r="T4263" s="10"/>
      <c r="U4263" s="16" t="str">
        <f t="shared" si="67"/>
        <v/>
      </c>
      <c r="V4263" s="16" t="str" cm="1">
        <f t="array" ref="V4263">_xlfn.IFS(AND(ISBLANK(A4263), OR(B4263&lt;&gt;"",C4263&lt;&gt;"",E4263&lt;&gt;"",F4263&lt;&gt;"",G4263&lt;&gt;"",H4263&lt;&gt;"",J4263&lt;&gt;"",K4263&lt;&gt;"",M4263&lt;&gt;"",N4263&lt;&gt;"",O4263&lt;&gt;"",P4263&lt;&gt;"",Q4263&lt;&gt;"",R4263&lt;&gt;"",S4263&lt;&gt;"",T4263&lt;&gt;"",)), "Address Empty", ISBLANK(A4263), "", ISBLANK(B4263), "Room Number Empty", ISBLANK(C4263), "First Name Empty", ISBLANK(E4263), "Last Name Empty", ISBLANK(F4263), "Date of Birth Empty", ISBLANK(G4263), "NI Number Empty", ISBLANK(H4263), "Check In Date Empty", ISBLANK(J4263), "HB Claim Ref Number Empty", ISBLANK(K4263), "Referral Agency Empty", ISBLANK(M4263), "Gender Empty", ISBLANK(N4263), "Religion Empty", ISBLANK(O4263), "Ethnicity Empty", ISBLANK(P4263), "Nationality Empty", ISBLANK(Q4263), "Disability Empty", ISBLANK(R4263), "Sexual Orientation Empty", ISBLANK(S4263), "Language Empty", ISBLANK(T4263), "Risk Assessment Empty", AND(G4263&lt;&gt;"",H4263&lt;&gt;""), IF(SUMPRODUCT(($G$2:$G$5000=G4263)*($H$2:$H$5000=H4263))&gt;1,"CONFLICT: NI and Check-in Date Already in Use","Correct"), TRUE, "Correct")</f>
        <v/>
      </c>
    </row>
    <row r="4264" spans="1:22" s="14" customFormat="1" x14ac:dyDescent="0.5">
      <c r="A4264" s="10"/>
      <c r="B4264" s="11"/>
      <c r="C4264" s="10"/>
      <c r="D4264" s="10"/>
      <c r="E4264" s="10"/>
      <c r="F4264" s="12"/>
      <c r="G4264" s="10"/>
      <c r="H4264" s="12"/>
      <c r="I4264" s="12"/>
      <c r="J4264" s="13"/>
      <c r="K4264" s="10"/>
      <c r="L4264" s="15" t="str">
        <f ca="1">IF(ISBLANK(F4264), "", DATEDIF(Tenants[[#This Row],[DateOfBirth]],TODAY(),"Y"))</f>
        <v/>
      </c>
      <c r="M4264" s="10"/>
      <c r="N4264" s="10"/>
      <c r="O4264" s="10"/>
      <c r="P4264" s="10"/>
      <c r="Q4264" s="10"/>
      <c r="R4264" s="10"/>
      <c r="S4264" s="10"/>
      <c r="T4264" s="10"/>
      <c r="U4264" s="16" t="str">
        <f t="shared" si="67"/>
        <v/>
      </c>
      <c r="V4264" s="16" t="str" cm="1">
        <f t="array" ref="V4264">_xlfn.IFS(AND(ISBLANK(A4264), OR(B4264&lt;&gt;"",C4264&lt;&gt;"",E4264&lt;&gt;"",F4264&lt;&gt;"",G4264&lt;&gt;"",H4264&lt;&gt;"",J4264&lt;&gt;"",K4264&lt;&gt;"",M4264&lt;&gt;"",N4264&lt;&gt;"",O4264&lt;&gt;"",P4264&lt;&gt;"",Q4264&lt;&gt;"",R4264&lt;&gt;"",S4264&lt;&gt;"",T4264&lt;&gt;"",)), "Address Empty", ISBLANK(A4264), "", ISBLANK(B4264), "Room Number Empty", ISBLANK(C4264), "First Name Empty", ISBLANK(E4264), "Last Name Empty", ISBLANK(F4264), "Date of Birth Empty", ISBLANK(G4264), "NI Number Empty", ISBLANK(H4264), "Check In Date Empty", ISBLANK(J4264), "HB Claim Ref Number Empty", ISBLANK(K4264), "Referral Agency Empty", ISBLANK(M4264), "Gender Empty", ISBLANK(N4264), "Religion Empty", ISBLANK(O4264), "Ethnicity Empty", ISBLANK(P4264), "Nationality Empty", ISBLANK(Q4264), "Disability Empty", ISBLANK(R4264), "Sexual Orientation Empty", ISBLANK(S4264), "Language Empty", ISBLANK(T4264), "Risk Assessment Empty", AND(G4264&lt;&gt;"",H4264&lt;&gt;""), IF(SUMPRODUCT(($G$2:$G$5000=G4264)*($H$2:$H$5000=H4264))&gt;1,"CONFLICT: NI and Check-in Date Already in Use","Correct"), TRUE, "Correct")</f>
        <v/>
      </c>
    </row>
    <row r="4265" spans="1:22" s="14" customFormat="1" x14ac:dyDescent="0.5">
      <c r="A4265" s="10"/>
      <c r="B4265" s="11"/>
      <c r="C4265" s="10"/>
      <c r="D4265" s="10"/>
      <c r="E4265" s="10"/>
      <c r="F4265" s="12"/>
      <c r="G4265" s="10"/>
      <c r="H4265" s="12"/>
      <c r="I4265" s="12"/>
      <c r="J4265" s="13"/>
      <c r="K4265" s="10"/>
      <c r="L4265" s="15" t="str">
        <f ca="1">IF(ISBLANK(F4265), "", DATEDIF(Tenants[[#This Row],[DateOfBirth]],TODAY(),"Y"))</f>
        <v/>
      </c>
      <c r="M4265" s="10"/>
      <c r="N4265" s="10"/>
      <c r="O4265" s="10"/>
      <c r="P4265" s="10"/>
      <c r="Q4265" s="10"/>
      <c r="R4265" s="10"/>
      <c r="S4265" s="10"/>
      <c r="T4265" s="10"/>
      <c r="U4265" s="16" t="str">
        <f t="shared" si="67"/>
        <v/>
      </c>
      <c r="V4265" s="16" t="str" cm="1">
        <f t="array" ref="V4265">_xlfn.IFS(AND(ISBLANK(A4265), OR(B4265&lt;&gt;"",C4265&lt;&gt;"",E4265&lt;&gt;"",F4265&lt;&gt;"",G4265&lt;&gt;"",H4265&lt;&gt;"",J4265&lt;&gt;"",K4265&lt;&gt;"",M4265&lt;&gt;"",N4265&lt;&gt;"",O4265&lt;&gt;"",P4265&lt;&gt;"",Q4265&lt;&gt;"",R4265&lt;&gt;"",S4265&lt;&gt;"",T4265&lt;&gt;"",)), "Address Empty", ISBLANK(A4265), "", ISBLANK(B4265), "Room Number Empty", ISBLANK(C4265), "First Name Empty", ISBLANK(E4265), "Last Name Empty", ISBLANK(F4265), "Date of Birth Empty", ISBLANK(G4265), "NI Number Empty", ISBLANK(H4265), "Check In Date Empty", ISBLANK(J4265), "HB Claim Ref Number Empty", ISBLANK(K4265), "Referral Agency Empty", ISBLANK(M4265), "Gender Empty", ISBLANK(N4265), "Religion Empty", ISBLANK(O4265), "Ethnicity Empty", ISBLANK(P4265), "Nationality Empty", ISBLANK(Q4265), "Disability Empty", ISBLANK(R4265), "Sexual Orientation Empty", ISBLANK(S4265), "Language Empty", ISBLANK(T4265), "Risk Assessment Empty", AND(G4265&lt;&gt;"",H4265&lt;&gt;""), IF(SUMPRODUCT(($G$2:$G$5000=G4265)*($H$2:$H$5000=H4265))&gt;1,"CONFLICT: NI and Check-in Date Already in Use","Correct"), TRUE, "Correct")</f>
        <v/>
      </c>
    </row>
    <row r="4266" spans="1:22" s="14" customFormat="1" x14ac:dyDescent="0.5">
      <c r="A4266" s="10"/>
      <c r="B4266" s="11"/>
      <c r="C4266" s="10"/>
      <c r="D4266" s="10"/>
      <c r="E4266" s="10"/>
      <c r="F4266" s="12"/>
      <c r="G4266" s="10"/>
      <c r="H4266" s="12"/>
      <c r="I4266" s="12"/>
      <c r="J4266" s="13"/>
      <c r="K4266" s="10"/>
      <c r="L4266" s="15" t="str">
        <f ca="1">IF(ISBLANK(F4266), "", DATEDIF(Tenants[[#This Row],[DateOfBirth]],TODAY(),"Y"))</f>
        <v/>
      </c>
      <c r="M4266" s="10"/>
      <c r="N4266" s="10"/>
      <c r="O4266" s="10"/>
      <c r="P4266" s="10"/>
      <c r="Q4266" s="10"/>
      <c r="R4266" s="10"/>
      <c r="S4266" s="10"/>
      <c r="T4266" s="10"/>
      <c r="U4266" s="16" t="str">
        <f t="shared" si="67"/>
        <v/>
      </c>
      <c r="V4266" s="16" t="str" cm="1">
        <f t="array" ref="V4266">_xlfn.IFS(AND(ISBLANK(A4266), OR(B4266&lt;&gt;"",C4266&lt;&gt;"",E4266&lt;&gt;"",F4266&lt;&gt;"",G4266&lt;&gt;"",H4266&lt;&gt;"",J4266&lt;&gt;"",K4266&lt;&gt;"",M4266&lt;&gt;"",N4266&lt;&gt;"",O4266&lt;&gt;"",P4266&lt;&gt;"",Q4266&lt;&gt;"",R4266&lt;&gt;"",S4266&lt;&gt;"",T4266&lt;&gt;"",)), "Address Empty", ISBLANK(A4266), "", ISBLANK(B4266), "Room Number Empty", ISBLANK(C4266), "First Name Empty", ISBLANK(E4266), "Last Name Empty", ISBLANK(F4266), "Date of Birth Empty", ISBLANK(G4266), "NI Number Empty", ISBLANK(H4266), "Check In Date Empty", ISBLANK(J4266), "HB Claim Ref Number Empty", ISBLANK(K4266), "Referral Agency Empty", ISBLANK(M4266), "Gender Empty", ISBLANK(N4266), "Religion Empty", ISBLANK(O4266), "Ethnicity Empty", ISBLANK(P4266), "Nationality Empty", ISBLANK(Q4266), "Disability Empty", ISBLANK(R4266), "Sexual Orientation Empty", ISBLANK(S4266), "Language Empty", ISBLANK(T4266), "Risk Assessment Empty", AND(G4266&lt;&gt;"",H4266&lt;&gt;""), IF(SUMPRODUCT(($G$2:$G$5000=G4266)*($H$2:$H$5000=H4266))&gt;1,"CONFLICT: NI and Check-in Date Already in Use","Correct"), TRUE, "Correct")</f>
        <v/>
      </c>
    </row>
    <row r="4267" spans="1:22" s="14" customFormat="1" x14ac:dyDescent="0.5">
      <c r="A4267" s="10"/>
      <c r="B4267" s="11"/>
      <c r="C4267" s="10"/>
      <c r="D4267" s="10"/>
      <c r="E4267" s="10"/>
      <c r="F4267" s="12"/>
      <c r="G4267" s="10"/>
      <c r="H4267" s="12"/>
      <c r="I4267" s="12"/>
      <c r="J4267" s="13"/>
      <c r="K4267" s="10"/>
      <c r="L4267" s="15" t="str">
        <f ca="1">IF(ISBLANK(F4267), "", DATEDIF(Tenants[[#This Row],[DateOfBirth]],TODAY(),"Y"))</f>
        <v/>
      </c>
      <c r="M4267" s="10"/>
      <c r="N4267" s="10"/>
      <c r="O4267" s="10"/>
      <c r="P4267" s="10"/>
      <c r="Q4267" s="10"/>
      <c r="R4267" s="10"/>
      <c r="S4267" s="10"/>
      <c r="T4267" s="10"/>
      <c r="U4267" s="16" t="str">
        <f t="shared" si="67"/>
        <v/>
      </c>
      <c r="V4267" s="16" t="str" cm="1">
        <f t="array" ref="V4267">_xlfn.IFS(AND(ISBLANK(A4267), OR(B4267&lt;&gt;"",C4267&lt;&gt;"",E4267&lt;&gt;"",F4267&lt;&gt;"",G4267&lt;&gt;"",H4267&lt;&gt;"",J4267&lt;&gt;"",K4267&lt;&gt;"",M4267&lt;&gt;"",N4267&lt;&gt;"",O4267&lt;&gt;"",P4267&lt;&gt;"",Q4267&lt;&gt;"",R4267&lt;&gt;"",S4267&lt;&gt;"",T4267&lt;&gt;"",)), "Address Empty", ISBLANK(A4267), "", ISBLANK(B4267), "Room Number Empty", ISBLANK(C4267), "First Name Empty", ISBLANK(E4267), "Last Name Empty", ISBLANK(F4267), "Date of Birth Empty", ISBLANK(G4267), "NI Number Empty", ISBLANK(H4267), "Check In Date Empty", ISBLANK(J4267), "HB Claim Ref Number Empty", ISBLANK(K4267), "Referral Agency Empty", ISBLANK(M4267), "Gender Empty", ISBLANK(N4267), "Religion Empty", ISBLANK(O4267), "Ethnicity Empty", ISBLANK(P4267), "Nationality Empty", ISBLANK(Q4267), "Disability Empty", ISBLANK(R4267), "Sexual Orientation Empty", ISBLANK(S4267), "Language Empty", ISBLANK(T4267), "Risk Assessment Empty", AND(G4267&lt;&gt;"",H4267&lt;&gt;""), IF(SUMPRODUCT(($G$2:$G$5000=G4267)*($H$2:$H$5000=H4267))&gt;1,"CONFLICT: NI and Check-in Date Already in Use","Correct"), TRUE, "Correct")</f>
        <v/>
      </c>
    </row>
    <row r="4268" spans="1:22" s="14" customFormat="1" x14ac:dyDescent="0.5">
      <c r="A4268" s="10"/>
      <c r="B4268" s="11"/>
      <c r="C4268" s="10"/>
      <c r="D4268" s="10"/>
      <c r="E4268" s="10"/>
      <c r="F4268" s="12"/>
      <c r="G4268" s="10"/>
      <c r="H4268" s="12"/>
      <c r="I4268" s="12"/>
      <c r="J4268" s="13"/>
      <c r="K4268" s="10"/>
      <c r="L4268" s="15" t="str">
        <f ca="1">IF(ISBLANK(F4268), "", DATEDIF(Tenants[[#This Row],[DateOfBirth]],TODAY(),"Y"))</f>
        <v/>
      </c>
      <c r="M4268" s="10"/>
      <c r="N4268" s="10"/>
      <c r="O4268" s="10"/>
      <c r="P4268" s="10"/>
      <c r="Q4268" s="10"/>
      <c r="R4268" s="10"/>
      <c r="S4268" s="10"/>
      <c r="T4268" s="10"/>
      <c r="U4268" s="16" t="str">
        <f t="shared" ref="U4268:U4331" si="68">IF(AND(ISBLANK(H4268),ISBLANK(I4268)),"",IF(ISBLANK(I4268),"ONGOING",DATEDIF(H4268,I4268,"Y")&amp;" YEAR(S) "&amp;DATEDIF(H4268,I4268,"YM")&amp;" MONTH(S)"))</f>
        <v/>
      </c>
      <c r="V4268" s="16" t="str" cm="1">
        <f t="array" ref="V4268">_xlfn.IFS(AND(ISBLANK(A4268), OR(B4268&lt;&gt;"",C4268&lt;&gt;"",E4268&lt;&gt;"",F4268&lt;&gt;"",G4268&lt;&gt;"",H4268&lt;&gt;"",J4268&lt;&gt;"",K4268&lt;&gt;"",M4268&lt;&gt;"",N4268&lt;&gt;"",O4268&lt;&gt;"",P4268&lt;&gt;"",Q4268&lt;&gt;"",R4268&lt;&gt;"",S4268&lt;&gt;"",T4268&lt;&gt;"",)), "Address Empty", ISBLANK(A4268), "", ISBLANK(B4268), "Room Number Empty", ISBLANK(C4268), "First Name Empty", ISBLANK(E4268), "Last Name Empty", ISBLANK(F4268), "Date of Birth Empty", ISBLANK(G4268), "NI Number Empty", ISBLANK(H4268), "Check In Date Empty", ISBLANK(J4268), "HB Claim Ref Number Empty", ISBLANK(K4268), "Referral Agency Empty", ISBLANK(M4268), "Gender Empty", ISBLANK(N4268), "Religion Empty", ISBLANK(O4268), "Ethnicity Empty", ISBLANK(P4268), "Nationality Empty", ISBLANK(Q4268), "Disability Empty", ISBLANK(R4268), "Sexual Orientation Empty", ISBLANK(S4268), "Language Empty", ISBLANK(T4268), "Risk Assessment Empty", AND(G4268&lt;&gt;"",H4268&lt;&gt;""), IF(SUMPRODUCT(($G$2:$G$5000=G4268)*($H$2:$H$5000=H4268))&gt;1,"CONFLICT: NI and Check-in Date Already in Use","Correct"), TRUE, "Correct")</f>
        <v/>
      </c>
    </row>
    <row r="4269" spans="1:22" s="14" customFormat="1" x14ac:dyDescent="0.5">
      <c r="A4269" s="10"/>
      <c r="B4269" s="11"/>
      <c r="C4269" s="10"/>
      <c r="D4269" s="10"/>
      <c r="E4269" s="10"/>
      <c r="F4269" s="12"/>
      <c r="G4269" s="10"/>
      <c r="H4269" s="12"/>
      <c r="I4269" s="12"/>
      <c r="J4269" s="13"/>
      <c r="K4269" s="10"/>
      <c r="L4269" s="15" t="str">
        <f ca="1">IF(ISBLANK(F4269), "", DATEDIF(Tenants[[#This Row],[DateOfBirth]],TODAY(),"Y"))</f>
        <v/>
      </c>
      <c r="M4269" s="10"/>
      <c r="N4269" s="10"/>
      <c r="O4269" s="10"/>
      <c r="P4269" s="10"/>
      <c r="Q4269" s="10"/>
      <c r="R4269" s="10"/>
      <c r="S4269" s="10"/>
      <c r="T4269" s="10"/>
      <c r="U4269" s="16" t="str">
        <f t="shared" si="68"/>
        <v/>
      </c>
      <c r="V4269" s="16" t="str" cm="1">
        <f t="array" ref="V4269">_xlfn.IFS(AND(ISBLANK(A4269), OR(B4269&lt;&gt;"",C4269&lt;&gt;"",E4269&lt;&gt;"",F4269&lt;&gt;"",G4269&lt;&gt;"",H4269&lt;&gt;"",J4269&lt;&gt;"",K4269&lt;&gt;"",M4269&lt;&gt;"",N4269&lt;&gt;"",O4269&lt;&gt;"",P4269&lt;&gt;"",Q4269&lt;&gt;"",R4269&lt;&gt;"",S4269&lt;&gt;"",T4269&lt;&gt;"",)), "Address Empty", ISBLANK(A4269), "", ISBLANK(B4269), "Room Number Empty", ISBLANK(C4269), "First Name Empty", ISBLANK(E4269), "Last Name Empty", ISBLANK(F4269), "Date of Birth Empty", ISBLANK(G4269), "NI Number Empty", ISBLANK(H4269), "Check In Date Empty", ISBLANK(J4269), "HB Claim Ref Number Empty", ISBLANK(K4269), "Referral Agency Empty", ISBLANK(M4269), "Gender Empty", ISBLANK(N4269), "Religion Empty", ISBLANK(O4269), "Ethnicity Empty", ISBLANK(P4269), "Nationality Empty", ISBLANK(Q4269), "Disability Empty", ISBLANK(R4269), "Sexual Orientation Empty", ISBLANK(S4269), "Language Empty", ISBLANK(T4269), "Risk Assessment Empty", AND(G4269&lt;&gt;"",H4269&lt;&gt;""), IF(SUMPRODUCT(($G$2:$G$5000=G4269)*($H$2:$H$5000=H4269))&gt;1,"CONFLICT: NI and Check-in Date Already in Use","Correct"), TRUE, "Correct")</f>
        <v/>
      </c>
    </row>
    <row r="4270" spans="1:22" s="14" customFormat="1" x14ac:dyDescent="0.5">
      <c r="A4270" s="10"/>
      <c r="B4270" s="11"/>
      <c r="C4270" s="10"/>
      <c r="D4270" s="10"/>
      <c r="E4270" s="10"/>
      <c r="F4270" s="12"/>
      <c r="G4270" s="10"/>
      <c r="H4270" s="12"/>
      <c r="I4270" s="12"/>
      <c r="J4270" s="13"/>
      <c r="K4270" s="10"/>
      <c r="L4270" s="15" t="str">
        <f ca="1">IF(ISBLANK(F4270), "", DATEDIF(Tenants[[#This Row],[DateOfBirth]],TODAY(),"Y"))</f>
        <v/>
      </c>
      <c r="M4270" s="10"/>
      <c r="N4270" s="10"/>
      <c r="O4270" s="10"/>
      <c r="P4270" s="10"/>
      <c r="Q4270" s="10"/>
      <c r="R4270" s="10"/>
      <c r="S4270" s="10"/>
      <c r="T4270" s="10"/>
      <c r="U4270" s="16" t="str">
        <f t="shared" si="68"/>
        <v/>
      </c>
      <c r="V4270" s="16" t="str" cm="1">
        <f t="array" ref="V4270">_xlfn.IFS(AND(ISBLANK(A4270), OR(B4270&lt;&gt;"",C4270&lt;&gt;"",E4270&lt;&gt;"",F4270&lt;&gt;"",G4270&lt;&gt;"",H4270&lt;&gt;"",J4270&lt;&gt;"",K4270&lt;&gt;"",M4270&lt;&gt;"",N4270&lt;&gt;"",O4270&lt;&gt;"",P4270&lt;&gt;"",Q4270&lt;&gt;"",R4270&lt;&gt;"",S4270&lt;&gt;"",T4270&lt;&gt;"",)), "Address Empty", ISBLANK(A4270), "", ISBLANK(B4270), "Room Number Empty", ISBLANK(C4270), "First Name Empty", ISBLANK(E4270), "Last Name Empty", ISBLANK(F4270), "Date of Birth Empty", ISBLANK(G4270), "NI Number Empty", ISBLANK(H4270), "Check In Date Empty", ISBLANK(J4270), "HB Claim Ref Number Empty", ISBLANK(K4270), "Referral Agency Empty", ISBLANK(M4270), "Gender Empty", ISBLANK(N4270), "Religion Empty", ISBLANK(O4270), "Ethnicity Empty", ISBLANK(P4270), "Nationality Empty", ISBLANK(Q4270), "Disability Empty", ISBLANK(R4270), "Sexual Orientation Empty", ISBLANK(S4270), "Language Empty", ISBLANK(T4270), "Risk Assessment Empty", AND(G4270&lt;&gt;"",H4270&lt;&gt;""), IF(SUMPRODUCT(($G$2:$G$5000=G4270)*($H$2:$H$5000=H4270))&gt;1,"CONFLICT: NI and Check-in Date Already in Use","Correct"), TRUE, "Correct")</f>
        <v/>
      </c>
    </row>
    <row r="4271" spans="1:22" s="14" customFormat="1" x14ac:dyDescent="0.5">
      <c r="A4271" s="10"/>
      <c r="B4271" s="11"/>
      <c r="C4271" s="10"/>
      <c r="D4271" s="10"/>
      <c r="E4271" s="10"/>
      <c r="F4271" s="12"/>
      <c r="G4271" s="10"/>
      <c r="H4271" s="12"/>
      <c r="I4271" s="12"/>
      <c r="J4271" s="13"/>
      <c r="K4271" s="10"/>
      <c r="L4271" s="15" t="str">
        <f ca="1">IF(ISBLANK(F4271), "", DATEDIF(Tenants[[#This Row],[DateOfBirth]],TODAY(),"Y"))</f>
        <v/>
      </c>
      <c r="M4271" s="10"/>
      <c r="N4271" s="10"/>
      <c r="O4271" s="10"/>
      <c r="P4271" s="10"/>
      <c r="Q4271" s="10"/>
      <c r="R4271" s="10"/>
      <c r="S4271" s="10"/>
      <c r="T4271" s="10"/>
      <c r="U4271" s="16" t="str">
        <f t="shared" si="68"/>
        <v/>
      </c>
      <c r="V4271" s="16" t="str" cm="1">
        <f t="array" ref="V4271">_xlfn.IFS(AND(ISBLANK(A4271), OR(B4271&lt;&gt;"",C4271&lt;&gt;"",E4271&lt;&gt;"",F4271&lt;&gt;"",G4271&lt;&gt;"",H4271&lt;&gt;"",J4271&lt;&gt;"",K4271&lt;&gt;"",M4271&lt;&gt;"",N4271&lt;&gt;"",O4271&lt;&gt;"",P4271&lt;&gt;"",Q4271&lt;&gt;"",R4271&lt;&gt;"",S4271&lt;&gt;"",T4271&lt;&gt;"",)), "Address Empty", ISBLANK(A4271), "", ISBLANK(B4271), "Room Number Empty", ISBLANK(C4271), "First Name Empty", ISBLANK(E4271), "Last Name Empty", ISBLANK(F4271), "Date of Birth Empty", ISBLANK(G4271), "NI Number Empty", ISBLANK(H4271), "Check In Date Empty", ISBLANK(J4271), "HB Claim Ref Number Empty", ISBLANK(K4271), "Referral Agency Empty", ISBLANK(M4271), "Gender Empty", ISBLANK(N4271), "Religion Empty", ISBLANK(O4271), "Ethnicity Empty", ISBLANK(P4271), "Nationality Empty", ISBLANK(Q4271), "Disability Empty", ISBLANK(R4271), "Sexual Orientation Empty", ISBLANK(S4271), "Language Empty", ISBLANK(T4271), "Risk Assessment Empty", AND(G4271&lt;&gt;"",H4271&lt;&gt;""), IF(SUMPRODUCT(($G$2:$G$5000=G4271)*($H$2:$H$5000=H4271))&gt;1,"CONFLICT: NI and Check-in Date Already in Use","Correct"), TRUE, "Correct")</f>
        <v/>
      </c>
    </row>
    <row r="4272" spans="1:22" s="14" customFormat="1" x14ac:dyDescent="0.5">
      <c r="A4272" s="10"/>
      <c r="B4272" s="11"/>
      <c r="C4272" s="10"/>
      <c r="D4272" s="10"/>
      <c r="E4272" s="10"/>
      <c r="F4272" s="12"/>
      <c r="G4272" s="10"/>
      <c r="H4272" s="12"/>
      <c r="I4272" s="12"/>
      <c r="J4272" s="13"/>
      <c r="K4272" s="10"/>
      <c r="L4272" s="15" t="str">
        <f ca="1">IF(ISBLANK(F4272), "", DATEDIF(Tenants[[#This Row],[DateOfBirth]],TODAY(),"Y"))</f>
        <v/>
      </c>
      <c r="M4272" s="10"/>
      <c r="N4272" s="10"/>
      <c r="O4272" s="10"/>
      <c r="P4272" s="10"/>
      <c r="Q4272" s="10"/>
      <c r="R4272" s="10"/>
      <c r="S4272" s="10"/>
      <c r="T4272" s="10"/>
      <c r="U4272" s="16" t="str">
        <f t="shared" si="68"/>
        <v/>
      </c>
      <c r="V4272" s="16" t="str" cm="1">
        <f t="array" ref="V4272">_xlfn.IFS(AND(ISBLANK(A4272), OR(B4272&lt;&gt;"",C4272&lt;&gt;"",E4272&lt;&gt;"",F4272&lt;&gt;"",G4272&lt;&gt;"",H4272&lt;&gt;"",J4272&lt;&gt;"",K4272&lt;&gt;"",M4272&lt;&gt;"",N4272&lt;&gt;"",O4272&lt;&gt;"",P4272&lt;&gt;"",Q4272&lt;&gt;"",R4272&lt;&gt;"",S4272&lt;&gt;"",T4272&lt;&gt;"",)), "Address Empty", ISBLANK(A4272), "", ISBLANK(B4272), "Room Number Empty", ISBLANK(C4272), "First Name Empty", ISBLANK(E4272), "Last Name Empty", ISBLANK(F4272), "Date of Birth Empty", ISBLANK(G4272), "NI Number Empty", ISBLANK(H4272), "Check In Date Empty", ISBLANK(J4272), "HB Claim Ref Number Empty", ISBLANK(K4272), "Referral Agency Empty", ISBLANK(M4272), "Gender Empty", ISBLANK(N4272), "Religion Empty", ISBLANK(O4272), "Ethnicity Empty", ISBLANK(P4272), "Nationality Empty", ISBLANK(Q4272), "Disability Empty", ISBLANK(R4272), "Sexual Orientation Empty", ISBLANK(S4272), "Language Empty", ISBLANK(T4272), "Risk Assessment Empty", AND(G4272&lt;&gt;"",H4272&lt;&gt;""), IF(SUMPRODUCT(($G$2:$G$5000=G4272)*($H$2:$H$5000=H4272))&gt;1,"CONFLICT: NI and Check-in Date Already in Use","Correct"), TRUE, "Correct")</f>
        <v/>
      </c>
    </row>
    <row r="4273" spans="1:22" s="14" customFormat="1" x14ac:dyDescent="0.5">
      <c r="A4273" s="10"/>
      <c r="B4273" s="11"/>
      <c r="C4273" s="10"/>
      <c r="D4273" s="10"/>
      <c r="E4273" s="10"/>
      <c r="F4273" s="12"/>
      <c r="G4273" s="10"/>
      <c r="H4273" s="12"/>
      <c r="I4273" s="12"/>
      <c r="J4273" s="13"/>
      <c r="K4273" s="10"/>
      <c r="L4273" s="15" t="str">
        <f ca="1">IF(ISBLANK(F4273), "", DATEDIF(Tenants[[#This Row],[DateOfBirth]],TODAY(),"Y"))</f>
        <v/>
      </c>
      <c r="M4273" s="10"/>
      <c r="N4273" s="10"/>
      <c r="O4273" s="10"/>
      <c r="P4273" s="10"/>
      <c r="Q4273" s="10"/>
      <c r="R4273" s="10"/>
      <c r="S4273" s="10"/>
      <c r="T4273" s="10"/>
      <c r="U4273" s="16" t="str">
        <f t="shared" si="68"/>
        <v/>
      </c>
      <c r="V4273" s="16" t="str" cm="1">
        <f t="array" ref="V4273">_xlfn.IFS(AND(ISBLANK(A4273), OR(B4273&lt;&gt;"",C4273&lt;&gt;"",E4273&lt;&gt;"",F4273&lt;&gt;"",G4273&lt;&gt;"",H4273&lt;&gt;"",J4273&lt;&gt;"",K4273&lt;&gt;"",M4273&lt;&gt;"",N4273&lt;&gt;"",O4273&lt;&gt;"",P4273&lt;&gt;"",Q4273&lt;&gt;"",R4273&lt;&gt;"",S4273&lt;&gt;"",T4273&lt;&gt;"",)), "Address Empty", ISBLANK(A4273), "", ISBLANK(B4273), "Room Number Empty", ISBLANK(C4273), "First Name Empty", ISBLANK(E4273), "Last Name Empty", ISBLANK(F4273), "Date of Birth Empty", ISBLANK(G4273), "NI Number Empty", ISBLANK(H4273), "Check In Date Empty", ISBLANK(J4273), "HB Claim Ref Number Empty", ISBLANK(K4273), "Referral Agency Empty", ISBLANK(M4273), "Gender Empty", ISBLANK(N4273), "Religion Empty", ISBLANK(O4273), "Ethnicity Empty", ISBLANK(P4273), "Nationality Empty", ISBLANK(Q4273), "Disability Empty", ISBLANK(R4273), "Sexual Orientation Empty", ISBLANK(S4273), "Language Empty", ISBLANK(T4273), "Risk Assessment Empty", AND(G4273&lt;&gt;"",H4273&lt;&gt;""), IF(SUMPRODUCT(($G$2:$G$5000=G4273)*($H$2:$H$5000=H4273))&gt;1,"CONFLICT: NI and Check-in Date Already in Use","Correct"), TRUE, "Correct")</f>
        <v/>
      </c>
    </row>
    <row r="4274" spans="1:22" s="14" customFormat="1" x14ac:dyDescent="0.5">
      <c r="A4274" s="10"/>
      <c r="B4274" s="11"/>
      <c r="C4274" s="10"/>
      <c r="D4274" s="10"/>
      <c r="E4274" s="10"/>
      <c r="F4274" s="12"/>
      <c r="G4274" s="10"/>
      <c r="H4274" s="12"/>
      <c r="I4274" s="12"/>
      <c r="J4274" s="13"/>
      <c r="K4274" s="10"/>
      <c r="L4274" s="15" t="str">
        <f ca="1">IF(ISBLANK(F4274), "", DATEDIF(Tenants[[#This Row],[DateOfBirth]],TODAY(),"Y"))</f>
        <v/>
      </c>
      <c r="M4274" s="10"/>
      <c r="N4274" s="10"/>
      <c r="O4274" s="10"/>
      <c r="P4274" s="10"/>
      <c r="Q4274" s="10"/>
      <c r="R4274" s="10"/>
      <c r="S4274" s="10"/>
      <c r="T4274" s="10"/>
      <c r="U4274" s="16" t="str">
        <f t="shared" si="68"/>
        <v/>
      </c>
      <c r="V4274" s="16" t="str" cm="1">
        <f t="array" ref="V4274">_xlfn.IFS(AND(ISBLANK(A4274), OR(B4274&lt;&gt;"",C4274&lt;&gt;"",E4274&lt;&gt;"",F4274&lt;&gt;"",G4274&lt;&gt;"",H4274&lt;&gt;"",J4274&lt;&gt;"",K4274&lt;&gt;"",M4274&lt;&gt;"",N4274&lt;&gt;"",O4274&lt;&gt;"",P4274&lt;&gt;"",Q4274&lt;&gt;"",R4274&lt;&gt;"",S4274&lt;&gt;"",T4274&lt;&gt;"",)), "Address Empty", ISBLANK(A4274), "", ISBLANK(B4274), "Room Number Empty", ISBLANK(C4274), "First Name Empty", ISBLANK(E4274), "Last Name Empty", ISBLANK(F4274), "Date of Birth Empty", ISBLANK(G4274), "NI Number Empty", ISBLANK(H4274), "Check In Date Empty", ISBLANK(J4274), "HB Claim Ref Number Empty", ISBLANK(K4274), "Referral Agency Empty", ISBLANK(M4274), "Gender Empty", ISBLANK(N4274), "Religion Empty", ISBLANK(O4274), "Ethnicity Empty", ISBLANK(P4274), "Nationality Empty", ISBLANK(Q4274), "Disability Empty", ISBLANK(R4274), "Sexual Orientation Empty", ISBLANK(S4274), "Language Empty", ISBLANK(T4274), "Risk Assessment Empty", AND(G4274&lt;&gt;"",H4274&lt;&gt;""), IF(SUMPRODUCT(($G$2:$G$5000=G4274)*($H$2:$H$5000=H4274))&gt;1,"CONFLICT: NI and Check-in Date Already in Use","Correct"), TRUE, "Correct")</f>
        <v/>
      </c>
    </row>
    <row r="4275" spans="1:22" s="14" customFormat="1" x14ac:dyDescent="0.5">
      <c r="A4275" s="10"/>
      <c r="B4275" s="11"/>
      <c r="C4275" s="10"/>
      <c r="D4275" s="10"/>
      <c r="E4275" s="10"/>
      <c r="F4275" s="12"/>
      <c r="G4275" s="10"/>
      <c r="H4275" s="12"/>
      <c r="I4275" s="12"/>
      <c r="J4275" s="13"/>
      <c r="K4275" s="10"/>
      <c r="L4275" s="15" t="str">
        <f ca="1">IF(ISBLANK(F4275), "", DATEDIF(Tenants[[#This Row],[DateOfBirth]],TODAY(),"Y"))</f>
        <v/>
      </c>
      <c r="M4275" s="10"/>
      <c r="N4275" s="10"/>
      <c r="O4275" s="10"/>
      <c r="P4275" s="10"/>
      <c r="Q4275" s="10"/>
      <c r="R4275" s="10"/>
      <c r="S4275" s="10"/>
      <c r="T4275" s="10"/>
      <c r="U4275" s="16" t="str">
        <f t="shared" si="68"/>
        <v/>
      </c>
      <c r="V4275" s="16" t="str" cm="1">
        <f t="array" ref="V4275">_xlfn.IFS(AND(ISBLANK(A4275), OR(B4275&lt;&gt;"",C4275&lt;&gt;"",E4275&lt;&gt;"",F4275&lt;&gt;"",G4275&lt;&gt;"",H4275&lt;&gt;"",J4275&lt;&gt;"",K4275&lt;&gt;"",M4275&lt;&gt;"",N4275&lt;&gt;"",O4275&lt;&gt;"",P4275&lt;&gt;"",Q4275&lt;&gt;"",R4275&lt;&gt;"",S4275&lt;&gt;"",T4275&lt;&gt;"",)), "Address Empty", ISBLANK(A4275), "", ISBLANK(B4275), "Room Number Empty", ISBLANK(C4275), "First Name Empty", ISBLANK(E4275), "Last Name Empty", ISBLANK(F4275), "Date of Birth Empty", ISBLANK(G4275), "NI Number Empty", ISBLANK(H4275), "Check In Date Empty", ISBLANK(J4275), "HB Claim Ref Number Empty", ISBLANK(K4275), "Referral Agency Empty", ISBLANK(M4275), "Gender Empty", ISBLANK(N4275), "Religion Empty", ISBLANK(O4275), "Ethnicity Empty", ISBLANK(P4275), "Nationality Empty", ISBLANK(Q4275), "Disability Empty", ISBLANK(R4275), "Sexual Orientation Empty", ISBLANK(S4275), "Language Empty", ISBLANK(T4275), "Risk Assessment Empty", AND(G4275&lt;&gt;"",H4275&lt;&gt;""), IF(SUMPRODUCT(($G$2:$G$5000=G4275)*($H$2:$H$5000=H4275))&gt;1,"CONFLICT: NI and Check-in Date Already in Use","Correct"), TRUE, "Correct")</f>
        <v/>
      </c>
    </row>
    <row r="4276" spans="1:22" s="14" customFormat="1" x14ac:dyDescent="0.5">
      <c r="A4276" s="10"/>
      <c r="B4276" s="11"/>
      <c r="C4276" s="10"/>
      <c r="D4276" s="10"/>
      <c r="E4276" s="10"/>
      <c r="F4276" s="12"/>
      <c r="G4276" s="10"/>
      <c r="H4276" s="12"/>
      <c r="I4276" s="12"/>
      <c r="J4276" s="13"/>
      <c r="K4276" s="10"/>
      <c r="L4276" s="15" t="str">
        <f ca="1">IF(ISBLANK(F4276), "", DATEDIF(Tenants[[#This Row],[DateOfBirth]],TODAY(),"Y"))</f>
        <v/>
      </c>
      <c r="M4276" s="10"/>
      <c r="N4276" s="10"/>
      <c r="O4276" s="10"/>
      <c r="P4276" s="10"/>
      <c r="Q4276" s="10"/>
      <c r="R4276" s="10"/>
      <c r="S4276" s="10"/>
      <c r="T4276" s="10"/>
      <c r="U4276" s="16" t="str">
        <f t="shared" si="68"/>
        <v/>
      </c>
      <c r="V4276" s="16" t="str" cm="1">
        <f t="array" ref="V4276">_xlfn.IFS(AND(ISBLANK(A4276), OR(B4276&lt;&gt;"",C4276&lt;&gt;"",E4276&lt;&gt;"",F4276&lt;&gt;"",G4276&lt;&gt;"",H4276&lt;&gt;"",J4276&lt;&gt;"",K4276&lt;&gt;"",M4276&lt;&gt;"",N4276&lt;&gt;"",O4276&lt;&gt;"",P4276&lt;&gt;"",Q4276&lt;&gt;"",R4276&lt;&gt;"",S4276&lt;&gt;"",T4276&lt;&gt;"",)), "Address Empty", ISBLANK(A4276), "", ISBLANK(B4276), "Room Number Empty", ISBLANK(C4276), "First Name Empty", ISBLANK(E4276), "Last Name Empty", ISBLANK(F4276), "Date of Birth Empty", ISBLANK(G4276), "NI Number Empty", ISBLANK(H4276), "Check In Date Empty", ISBLANK(J4276), "HB Claim Ref Number Empty", ISBLANK(K4276), "Referral Agency Empty", ISBLANK(M4276), "Gender Empty", ISBLANK(N4276), "Religion Empty", ISBLANK(O4276), "Ethnicity Empty", ISBLANK(P4276), "Nationality Empty", ISBLANK(Q4276), "Disability Empty", ISBLANK(R4276), "Sexual Orientation Empty", ISBLANK(S4276), "Language Empty", ISBLANK(T4276), "Risk Assessment Empty", AND(G4276&lt;&gt;"",H4276&lt;&gt;""), IF(SUMPRODUCT(($G$2:$G$5000=G4276)*($H$2:$H$5000=H4276))&gt;1,"CONFLICT: NI and Check-in Date Already in Use","Correct"), TRUE, "Correct")</f>
        <v/>
      </c>
    </row>
    <row r="4277" spans="1:22" s="14" customFormat="1" x14ac:dyDescent="0.5">
      <c r="A4277" s="10"/>
      <c r="B4277" s="11"/>
      <c r="C4277" s="10"/>
      <c r="D4277" s="10"/>
      <c r="E4277" s="10"/>
      <c r="F4277" s="12"/>
      <c r="G4277" s="10"/>
      <c r="H4277" s="12"/>
      <c r="I4277" s="12"/>
      <c r="J4277" s="13"/>
      <c r="K4277" s="10"/>
      <c r="L4277" s="15" t="str">
        <f ca="1">IF(ISBLANK(F4277), "", DATEDIF(Tenants[[#This Row],[DateOfBirth]],TODAY(),"Y"))</f>
        <v/>
      </c>
      <c r="M4277" s="10"/>
      <c r="N4277" s="10"/>
      <c r="O4277" s="10"/>
      <c r="P4277" s="10"/>
      <c r="Q4277" s="10"/>
      <c r="R4277" s="10"/>
      <c r="S4277" s="10"/>
      <c r="T4277" s="10"/>
      <c r="U4277" s="16" t="str">
        <f t="shared" si="68"/>
        <v/>
      </c>
      <c r="V4277" s="16" t="str" cm="1">
        <f t="array" ref="V4277">_xlfn.IFS(AND(ISBLANK(A4277), OR(B4277&lt;&gt;"",C4277&lt;&gt;"",E4277&lt;&gt;"",F4277&lt;&gt;"",G4277&lt;&gt;"",H4277&lt;&gt;"",J4277&lt;&gt;"",K4277&lt;&gt;"",M4277&lt;&gt;"",N4277&lt;&gt;"",O4277&lt;&gt;"",P4277&lt;&gt;"",Q4277&lt;&gt;"",R4277&lt;&gt;"",S4277&lt;&gt;"",T4277&lt;&gt;"",)), "Address Empty", ISBLANK(A4277), "", ISBLANK(B4277), "Room Number Empty", ISBLANK(C4277), "First Name Empty", ISBLANK(E4277), "Last Name Empty", ISBLANK(F4277), "Date of Birth Empty", ISBLANK(G4277), "NI Number Empty", ISBLANK(H4277), "Check In Date Empty", ISBLANK(J4277), "HB Claim Ref Number Empty", ISBLANK(K4277), "Referral Agency Empty", ISBLANK(M4277), "Gender Empty", ISBLANK(N4277), "Religion Empty", ISBLANK(O4277), "Ethnicity Empty", ISBLANK(P4277), "Nationality Empty", ISBLANK(Q4277), "Disability Empty", ISBLANK(R4277), "Sexual Orientation Empty", ISBLANK(S4277), "Language Empty", ISBLANK(T4277), "Risk Assessment Empty", AND(G4277&lt;&gt;"",H4277&lt;&gt;""), IF(SUMPRODUCT(($G$2:$G$5000=G4277)*($H$2:$H$5000=H4277))&gt;1,"CONFLICT: NI and Check-in Date Already in Use","Correct"), TRUE, "Correct")</f>
        <v/>
      </c>
    </row>
    <row r="4278" spans="1:22" s="14" customFormat="1" x14ac:dyDescent="0.5">
      <c r="A4278" s="10"/>
      <c r="B4278" s="11"/>
      <c r="C4278" s="10"/>
      <c r="D4278" s="10"/>
      <c r="E4278" s="10"/>
      <c r="F4278" s="12"/>
      <c r="G4278" s="10"/>
      <c r="H4278" s="12"/>
      <c r="I4278" s="12"/>
      <c r="J4278" s="13"/>
      <c r="K4278" s="10"/>
      <c r="L4278" s="15" t="str">
        <f ca="1">IF(ISBLANK(F4278), "", DATEDIF(Tenants[[#This Row],[DateOfBirth]],TODAY(),"Y"))</f>
        <v/>
      </c>
      <c r="M4278" s="10"/>
      <c r="N4278" s="10"/>
      <c r="O4278" s="10"/>
      <c r="P4278" s="10"/>
      <c r="Q4278" s="10"/>
      <c r="R4278" s="10"/>
      <c r="S4278" s="10"/>
      <c r="T4278" s="10"/>
      <c r="U4278" s="16" t="str">
        <f t="shared" si="68"/>
        <v/>
      </c>
      <c r="V4278" s="16" t="str" cm="1">
        <f t="array" ref="V4278">_xlfn.IFS(AND(ISBLANK(A4278), OR(B4278&lt;&gt;"",C4278&lt;&gt;"",E4278&lt;&gt;"",F4278&lt;&gt;"",G4278&lt;&gt;"",H4278&lt;&gt;"",J4278&lt;&gt;"",K4278&lt;&gt;"",M4278&lt;&gt;"",N4278&lt;&gt;"",O4278&lt;&gt;"",P4278&lt;&gt;"",Q4278&lt;&gt;"",R4278&lt;&gt;"",S4278&lt;&gt;"",T4278&lt;&gt;"",)), "Address Empty", ISBLANK(A4278), "", ISBLANK(B4278), "Room Number Empty", ISBLANK(C4278), "First Name Empty", ISBLANK(E4278), "Last Name Empty", ISBLANK(F4278), "Date of Birth Empty", ISBLANK(G4278), "NI Number Empty", ISBLANK(H4278), "Check In Date Empty", ISBLANK(J4278), "HB Claim Ref Number Empty", ISBLANK(K4278), "Referral Agency Empty", ISBLANK(M4278), "Gender Empty", ISBLANK(N4278), "Religion Empty", ISBLANK(O4278), "Ethnicity Empty", ISBLANK(P4278), "Nationality Empty", ISBLANK(Q4278), "Disability Empty", ISBLANK(R4278), "Sexual Orientation Empty", ISBLANK(S4278), "Language Empty", ISBLANK(T4278), "Risk Assessment Empty", AND(G4278&lt;&gt;"",H4278&lt;&gt;""), IF(SUMPRODUCT(($G$2:$G$5000=G4278)*($H$2:$H$5000=H4278))&gt;1,"CONFLICT: NI and Check-in Date Already in Use","Correct"), TRUE, "Correct")</f>
        <v/>
      </c>
    </row>
    <row r="4279" spans="1:22" s="14" customFormat="1" x14ac:dyDescent="0.5">
      <c r="A4279" s="10"/>
      <c r="B4279" s="11"/>
      <c r="C4279" s="10"/>
      <c r="D4279" s="10"/>
      <c r="E4279" s="10"/>
      <c r="F4279" s="12"/>
      <c r="G4279" s="10"/>
      <c r="H4279" s="12"/>
      <c r="I4279" s="12"/>
      <c r="J4279" s="13"/>
      <c r="K4279" s="10"/>
      <c r="L4279" s="15" t="str">
        <f ca="1">IF(ISBLANK(F4279), "", DATEDIF(Tenants[[#This Row],[DateOfBirth]],TODAY(),"Y"))</f>
        <v/>
      </c>
      <c r="M4279" s="10"/>
      <c r="N4279" s="10"/>
      <c r="O4279" s="10"/>
      <c r="P4279" s="10"/>
      <c r="Q4279" s="10"/>
      <c r="R4279" s="10"/>
      <c r="S4279" s="10"/>
      <c r="T4279" s="10"/>
      <c r="U4279" s="16" t="str">
        <f t="shared" si="68"/>
        <v/>
      </c>
      <c r="V4279" s="16" t="str" cm="1">
        <f t="array" ref="V4279">_xlfn.IFS(AND(ISBLANK(A4279), OR(B4279&lt;&gt;"",C4279&lt;&gt;"",E4279&lt;&gt;"",F4279&lt;&gt;"",G4279&lt;&gt;"",H4279&lt;&gt;"",J4279&lt;&gt;"",K4279&lt;&gt;"",M4279&lt;&gt;"",N4279&lt;&gt;"",O4279&lt;&gt;"",P4279&lt;&gt;"",Q4279&lt;&gt;"",R4279&lt;&gt;"",S4279&lt;&gt;"",T4279&lt;&gt;"",)), "Address Empty", ISBLANK(A4279), "", ISBLANK(B4279), "Room Number Empty", ISBLANK(C4279), "First Name Empty", ISBLANK(E4279), "Last Name Empty", ISBLANK(F4279), "Date of Birth Empty", ISBLANK(G4279), "NI Number Empty", ISBLANK(H4279), "Check In Date Empty", ISBLANK(J4279), "HB Claim Ref Number Empty", ISBLANK(K4279), "Referral Agency Empty", ISBLANK(M4279), "Gender Empty", ISBLANK(N4279), "Religion Empty", ISBLANK(O4279), "Ethnicity Empty", ISBLANK(P4279), "Nationality Empty", ISBLANK(Q4279), "Disability Empty", ISBLANK(R4279), "Sexual Orientation Empty", ISBLANK(S4279), "Language Empty", ISBLANK(T4279), "Risk Assessment Empty", AND(G4279&lt;&gt;"",H4279&lt;&gt;""), IF(SUMPRODUCT(($G$2:$G$5000=G4279)*($H$2:$H$5000=H4279))&gt;1,"CONFLICT: NI and Check-in Date Already in Use","Correct"), TRUE, "Correct")</f>
        <v/>
      </c>
    </row>
    <row r="4280" spans="1:22" s="14" customFormat="1" x14ac:dyDescent="0.5">
      <c r="A4280" s="10"/>
      <c r="B4280" s="11"/>
      <c r="C4280" s="10"/>
      <c r="D4280" s="10"/>
      <c r="E4280" s="10"/>
      <c r="F4280" s="12"/>
      <c r="G4280" s="10"/>
      <c r="H4280" s="12"/>
      <c r="I4280" s="12"/>
      <c r="J4280" s="13"/>
      <c r="K4280" s="10"/>
      <c r="L4280" s="15" t="str">
        <f ca="1">IF(ISBLANK(F4280), "", DATEDIF(Tenants[[#This Row],[DateOfBirth]],TODAY(),"Y"))</f>
        <v/>
      </c>
      <c r="M4280" s="10"/>
      <c r="N4280" s="10"/>
      <c r="O4280" s="10"/>
      <c r="P4280" s="10"/>
      <c r="Q4280" s="10"/>
      <c r="R4280" s="10"/>
      <c r="S4280" s="10"/>
      <c r="T4280" s="10"/>
      <c r="U4280" s="16" t="str">
        <f t="shared" si="68"/>
        <v/>
      </c>
      <c r="V4280" s="16" t="str" cm="1">
        <f t="array" ref="V4280">_xlfn.IFS(AND(ISBLANK(A4280), OR(B4280&lt;&gt;"",C4280&lt;&gt;"",E4280&lt;&gt;"",F4280&lt;&gt;"",G4280&lt;&gt;"",H4280&lt;&gt;"",J4280&lt;&gt;"",K4280&lt;&gt;"",M4280&lt;&gt;"",N4280&lt;&gt;"",O4280&lt;&gt;"",P4280&lt;&gt;"",Q4280&lt;&gt;"",R4280&lt;&gt;"",S4280&lt;&gt;"",T4280&lt;&gt;"",)), "Address Empty", ISBLANK(A4280), "", ISBLANK(B4280), "Room Number Empty", ISBLANK(C4280), "First Name Empty", ISBLANK(E4280), "Last Name Empty", ISBLANK(F4280), "Date of Birth Empty", ISBLANK(G4280), "NI Number Empty", ISBLANK(H4280), "Check In Date Empty", ISBLANK(J4280), "HB Claim Ref Number Empty", ISBLANK(K4280), "Referral Agency Empty", ISBLANK(M4280), "Gender Empty", ISBLANK(N4280), "Religion Empty", ISBLANK(O4280), "Ethnicity Empty", ISBLANK(P4280), "Nationality Empty", ISBLANK(Q4280), "Disability Empty", ISBLANK(R4280), "Sexual Orientation Empty", ISBLANK(S4280), "Language Empty", ISBLANK(T4280), "Risk Assessment Empty", AND(G4280&lt;&gt;"",H4280&lt;&gt;""), IF(SUMPRODUCT(($G$2:$G$5000=G4280)*($H$2:$H$5000=H4280))&gt;1,"CONFLICT: NI and Check-in Date Already in Use","Correct"), TRUE, "Correct")</f>
        <v/>
      </c>
    </row>
    <row r="4281" spans="1:22" s="14" customFormat="1" x14ac:dyDescent="0.5">
      <c r="A4281" s="10"/>
      <c r="B4281" s="11"/>
      <c r="C4281" s="10"/>
      <c r="D4281" s="10"/>
      <c r="E4281" s="10"/>
      <c r="F4281" s="12"/>
      <c r="G4281" s="10"/>
      <c r="H4281" s="12"/>
      <c r="I4281" s="12"/>
      <c r="J4281" s="13"/>
      <c r="K4281" s="10"/>
      <c r="L4281" s="15" t="str">
        <f ca="1">IF(ISBLANK(F4281), "", DATEDIF(Tenants[[#This Row],[DateOfBirth]],TODAY(),"Y"))</f>
        <v/>
      </c>
      <c r="M4281" s="10"/>
      <c r="N4281" s="10"/>
      <c r="O4281" s="10"/>
      <c r="P4281" s="10"/>
      <c r="Q4281" s="10"/>
      <c r="R4281" s="10"/>
      <c r="S4281" s="10"/>
      <c r="T4281" s="10"/>
      <c r="U4281" s="16" t="str">
        <f t="shared" si="68"/>
        <v/>
      </c>
      <c r="V4281" s="16" t="str" cm="1">
        <f t="array" ref="V4281">_xlfn.IFS(AND(ISBLANK(A4281), OR(B4281&lt;&gt;"",C4281&lt;&gt;"",E4281&lt;&gt;"",F4281&lt;&gt;"",G4281&lt;&gt;"",H4281&lt;&gt;"",J4281&lt;&gt;"",K4281&lt;&gt;"",M4281&lt;&gt;"",N4281&lt;&gt;"",O4281&lt;&gt;"",P4281&lt;&gt;"",Q4281&lt;&gt;"",R4281&lt;&gt;"",S4281&lt;&gt;"",T4281&lt;&gt;"",)), "Address Empty", ISBLANK(A4281), "", ISBLANK(B4281), "Room Number Empty", ISBLANK(C4281), "First Name Empty", ISBLANK(E4281), "Last Name Empty", ISBLANK(F4281), "Date of Birth Empty", ISBLANK(G4281), "NI Number Empty", ISBLANK(H4281), "Check In Date Empty", ISBLANK(J4281), "HB Claim Ref Number Empty", ISBLANK(K4281), "Referral Agency Empty", ISBLANK(M4281), "Gender Empty", ISBLANK(N4281), "Religion Empty", ISBLANK(O4281), "Ethnicity Empty", ISBLANK(P4281), "Nationality Empty", ISBLANK(Q4281), "Disability Empty", ISBLANK(R4281), "Sexual Orientation Empty", ISBLANK(S4281), "Language Empty", ISBLANK(T4281), "Risk Assessment Empty", AND(G4281&lt;&gt;"",H4281&lt;&gt;""), IF(SUMPRODUCT(($G$2:$G$5000=G4281)*($H$2:$H$5000=H4281))&gt;1,"CONFLICT: NI and Check-in Date Already in Use","Correct"), TRUE, "Correct")</f>
        <v/>
      </c>
    </row>
    <row r="4282" spans="1:22" s="14" customFormat="1" x14ac:dyDescent="0.5">
      <c r="A4282" s="10"/>
      <c r="B4282" s="11"/>
      <c r="C4282" s="10"/>
      <c r="D4282" s="10"/>
      <c r="E4282" s="10"/>
      <c r="F4282" s="12"/>
      <c r="G4282" s="10"/>
      <c r="H4282" s="12"/>
      <c r="I4282" s="12"/>
      <c r="J4282" s="13"/>
      <c r="K4282" s="10"/>
      <c r="L4282" s="15" t="str">
        <f ca="1">IF(ISBLANK(F4282), "", DATEDIF(Tenants[[#This Row],[DateOfBirth]],TODAY(),"Y"))</f>
        <v/>
      </c>
      <c r="M4282" s="10"/>
      <c r="N4282" s="10"/>
      <c r="O4282" s="10"/>
      <c r="P4282" s="10"/>
      <c r="Q4282" s="10"/>
      <c r="R4282" s="10"/>
      <c r="S4282" s="10"/>
      <c r="T4282" s="10"/>
      <c r="U4282" s="16" t="str">
        <f t="shared" si="68"/>
        <v/>
      </c>
      <c r="V4282" s="16" t="str" cm="1">
        <f t="array" ref="V4282">_xlfn.IFS(AND(ISBLANK(A4282), OR(B4282&lt;&gt;"",C4282&lt;&gt;"",E4282&lt;&gt;"",F4282&lt;&gt;"",G4282&lt;&gt;"",H4282&lt;&gt;"",J4282&lt;&gt;"",K4282&lt;&gt;"",M4282&lt;&gt;"",N4282&lt;&gt;"",O4282&lt;&gt;"",P4282&lt;&gt;"",Q4282&lt;&gt;"",R4282&lt;&gt;"",S4282&lt;&gt;"",T4282&lt;&gt;"",)), "Address Empty", ISBLANK(A4282), "", ISBLANK(B4282), "Room Number Empty", ISBLANK(C4282), "First Name Empty", ISBLANK(E4282), "Last Name Empty", ISBLANK(F4282), "Date of Birth Empty", ISBLANK(G4282), "NI Number Empty", ISBLANK(H4282), "Check In Date Empty", ISBLANK(J4282), "HB Claim Ref Number Empty", ISBLANK(K4282), "Referral Agency Empty", ISBLANK(M4282), "Gender Empty", ISBLANK(N4282), "Religion Empty", ISBLANK(O4282), "Ethnicity Empty", ISBLANK(P4282), "Nationality Empty", ISBLANK(Q4282), "Disability Empty", ISBLANK(R4282), "Sexual Orientation Empty", ISBLANK(S4282), "Language Empty", ISBLANK(T4282), "Risk Assessment Empty", AND(G4282&lt;&gt;"",H4282&lt;&gt;""), IF(SUMPRODUCT(($G$2:$G$5000=G4282)*($H$2:$H$5000=H4282))&gt;1,"CONFLICT: NI and Check-in Date Already in Use","Correct"), TRUE, "Correct")</f>
        <v/>
      </c>
    </row>
    <row r="4283" spans="1:22" s="14" customFormat="1" x14ac:dyDescent="0.5">
      <c r="A4283" s="10"/>
      <c r="B4283" s="11"/>
      <c r="C4283" s="10"/>
      <c r="D4283" s="10"/>
      <c r="E4283" s="10"/>
      <c r="F4283" s="12"/>
      <c r="G4283" s="10"/>
      <c r="H4283" s="12"/>
      <c r="I4283" s="12"/>
      <c r="J4283" s="13"/>
      <c r="K4283" s="10"/>
      <c r="L4283" s="15" t="str">
        <f ca="1">IF(ISBLANK(F4283), "", DATEDIF(Tenants[[#This Row],[DateOfBirth]],TODAY(),"Y"))</f>
        <v/>
      </c>
      <c r="M4283" s="10"/>
      <c r="N4283" s="10"/>
      <c r="O4283" s="10"/>
      <c r="P4283" s="10"/>
      <c r="Q4283" s="10"/>
      <c r="R4283" s="10"/>
      <c r="S4283" s="10"/>
      <c r="T4283" s="10"/>
      <c r="U4283" s="16" t="str">
        <f t="shared" si="68"/>
        <v/>
      </c>
      <c r="V4283" s="16" t="str" cm="1">
        <f t="array" ref="V4283">_xlfn.IFS(AND(ISBLANK(A4283), OR(B4283&lt;&gt;"",C4283&lt;&gt;"",E4283&lt;&gt;"",F4283&lt;&gt;"",G4283&lt;&gt;"",H4283&lt;&gt;"",J4283&lt;&gt;"",K4283&lt;&gt;"",M4283&lt;&gt;"",N4283&lt;&gt;"",O4283&lt;&gt;"",P4283&lt;&gt;"",Q4283&lt;&gt;"",R4283&lt;&gt;"",S4283&lt;&gt;"",T4283&lt;&gt;"",)), "Address Empty", ISBLANK(A4283), "", ISBLANK(B4283), "Room Number Empty", ISBLANK(C4283), "First Name Empty", ISBLANK(E4283), "Last Name Empty", ISBLANK(F4283), "Date of Birth Empty", ISBLANK(G4283), "NI Number Empty", ISBLANK(H4283), "Check In Date Empty", ISBLANK(J4283), "HB Claim Ref Number Empty", ISBLANK(K4283), "Referral Agency Empty", ISBLANK(M4283), "Gender Empty", ISBLANK(N4283), "Religion Empty", ISBLANK(O4283), "Ethnicity Empty", ISBLANK(P4283), "Nationality Empty", ISBLANK(Q4283), "Disability Empty", ISBLANK(R4283), "Sexual Orientation Empty", ISBLANK(S4283), "Language Empty", ISBLANK(T4283), "Risk Assessment Empty", AND(G4283&lt;&gt;"",H4283&lt;&gt;""), IF(SUMPRODUCT(($G$2:$G$5000=G4283)*($H$2:$H$5000=H4283))&gt;1,"CONFLICT: NI and Check-in Date Already in Use","Correct"), TRUE, "Correct")</f>
        <v/>
      </c>
    </row>
    <row r="4284" spans="1:22" s="14" customFormat="1" x14ac:dyDescent="0.5">
      <c r="A4284" s="10"/>
      <c r="B4284" s="11"/>
      <c r="C4284" s="10"/>
      <c r="D4284" s="10"/>
      <c r="E4284" s="10"/>
      <c r="F4284" s="12"/>
      <c r="G4284" s="10"/>
      <c r="H4284" s="12"/>
      <c r="I4284" s="12"/>
      <c r="J4284" s="13"/>
      <c r="K4284" s="10"/>
      <c r="L4284" s="15" t="str">
        <f ca="1">IF(ISBLANK(F4284), "", DATEDIF(Tenants[[#This Row],[DateOfBirth]],TODAY(),"Y"))</f>
        <v/>
      </c>
      <c r="M4284" s="10"/>
      <c r="N4284" s="10"/>
      <c r="O4284" s="10"/>
      <c r="P4284" s="10"/>
      <c r="Q4284" s="10"/>
      <c r="R4284" s="10"/>
      <c r="S4284" s="10"/>
      <c r="T4284" s="10"/>
      <c r="U4284" s="16" t="str">
        <f t="shared" si="68"/>
        <v/>
      </c>
      <c r="V4284" s="16" t="str" cm="1">
        <f t="array" ref="V4284">_xlfn.IFS(AND(ISBLANK(A4284), OR(B4284&lt;&gt;"",C4284&lt;&gt;"",E4284&lt;&gt;"",F4284&lt;&gt;"",G4284&lt;&gt;"",H4284&lt;&gt;"",J4284&lt;&gt;"",K4284&lt;&gt;"",M4284&lt;&gt;"",N4284&lt;&gt;"",O4284&lt;&gt;"",P4284&lt;&gt;"",Q4284&lt;&gt;"",R4284&lt;&gt;"",S4284&lt;&gt;"",T4284&lt;&gt;"",)), "Address Empty", ISBLANK(A4284), "", ISBLANK(B4284), "Room Number Empty", ISBLANK(C4284), "First Name Empty", ISBLANK(E4284), "Last Name Empty", ISBLANK(F4284), "Date of Birth Empty", ISBLANK(G4284), "NI Number Empty", ISBLANK(H4284), "Check In Date Empty", ISBLANK(J4284), "HB Claim Ref Number Empty", ISBLANK(K4284), "Referral Agency Empty", ISBLANK(M4284), "Gender Empty", ISBLANK(N4284), "Religion Empty", ISBLANK(O4284), "Ethnicity Empty", ISBLANK(P4284), "Nationality Empty", ISBLANK(Q4284), "Disability Empty", ISBLANK(R4284), "Sexual Orientation Empty", ISBLANK(S4284), "Language Empty", ISBLANK(T4284), "Risk Assessment Empty", AND(G4284&lt;&gt;"",H4284&lt;&gt;""), IF(SUMPRODUCT(($G$2:$G$5000=G4284)*($H$2:$H$5000=H4284))&gt;1,"CONFLICT: NI and Check-in Date Already in Use","Correct"), TRUE, "Correct")</f>
        <v/>
      </c>
    </row>
    <row r="4285" spans="1:22" s="14" customFormat="1" x14ac:dyDescent="0.5">
      <c r="A4285" s="10"/>
      <c r="B4285" s="11"/>
      <c r="C4285" s="10"/>
      <c r="D4285" s="10"/>
      <c r="E4285" s="10"/>
      <c r="F4285" s="12"/>
      <c r="G4285" s="10"/>
      <c r="H4285" s="12"/>
      <c r="I4285" s="12"/>
      <c r="J4285" s="13"/>
      <c r="K4285" s="10"/>
      <c r="L4285" s="15" t="str">
        <f ca="1">IF(ISBLANK(F4285), "", DATEDIF(Tenants[[#This Row],[DateOfBirth]],TODAY(),"Y"))</f>
        <v/>
      </c>
      <c r="M4285" s="10"/>
      <c r="N4285" s="10"/>
      <c r="O4285" s="10"/>
      <c r="P4285" s="10"/>
      <c r="Q4285" s="10"/>
      <c r="R4285" s="10"/>
      <c r="S4285" s="10"/>
      <c r="T4285" s="10"/>
      <c r="U4285" s="16" t="str">
        <f t="shared" si="68"/>
        <v/>
      </c>
      <c r="V4285" s="16" t="str" cm="1">
        <f t="array" ref="V4285">_xlfn.IFS(AND(ISBLANK(A4285), OR(B4285&lt;&gt;"",C4285&lt;&gt;"",E4285&lt;&gt;"",F4285&lt;&gt;"",G4285&lt;&gt;"",H4285&lt;&gt;"",J4285&lt;&gt;"",K4285&lt;&gt;"",M4285&lt;&gt;"",N4285&lt;&gt;"",O4285&lt;&gt;"",P4285&lt;&gt;"",Q4285&lt;&gt;"",R4285&lt;&gt;"",S4285&lt;&gt;"",T4285&lt;&gt;"",)), "Address Empty", ISBLANK(A4285), "", ISBLANK(B4285), "Room Number Empty", ISBLANK(C4285), "First Name Empty", ISBLANK(E4285), "Last Name Empty", ISBLANK(F4285), "Date of Birth Empty", ISBLANK(G4285), "NI Number Empty", ISBLANK(H4285), "Check In Date Empty", ISBLANK(J4285), "HB Claim Ref Number Empty", ISBLANK(K4285), "Referral Agency Empty", ISBLANK(M4285), "Gender Empty", ISBLANK(N4285), "Religion Empty", ISBLANK(O4285), "Ethnicity Empty", ISBLANK(P4285), "Nationality Empty", ISBLANK(Q4285), "Disability Empty", ISBLANK(R4285), "Sexual Orientation Empty", ISBLANK(S4285), "Language Empty", ISBLANK(T4285), "Risk Assessment Empty", AND(G4285&lt;&gt;"",H4285&lt;&gt;""), IF(SUMPRODUCT(($G$2:$G$5000=G4285)*($H$2:$H$5000=H4285))&gt;1,"CONFLICT: NI and Check-in Date Already in Use","Correct"), TRUE, "Correct")</f>
        <v/>
      </c>
    </row>
    <row r="4286" spans="1:22" s="14" customFormat="1" x14ac:dyDescent="0.5">
      <c r="A4286" s="10"/>
      <c r="B4286" s="11"/>
      <c r="C4286" s="10"/>
      <c r="D4286" s="10"/>
      <c r="E4286" s="10"/>
      <c r="F4286" s="12"/>
      <c r="G4286" s="10"/>
      <c r="H4286" s="12"/>
      <c r="I4286" s="12"/>
      <c r="J4286" s="13"/>
      <c r="K4286" s="10"/>
      <c r="L4286" s="15" t="str">
        <f ca="1">IF(ISBLANK(F4286), "", DATEDIF(Tenants[[#This Row],[DateOfBirth]],TODAY(),"Y"))</f>
        <v/>
      </c>
      <c r="M4286" s="10"/>
      <c r="N4286" s="10"/>
      <c r="O4286" s="10"/>
      <c r="P4286" s="10"/>
      <c r="Q4286" s="10"/>
      <c r="R4286" s="10"/>
      <c r="S4286" s="10"/>
      <c r="T4286" s="10"/>
      <c r="U4286" s="16" t="str">
        <f t="shared" si="68"/>
        <v/>
      </c>
      <c r="V4286" s="16" t="str" cm="1">
        <f t="array" ref="V4286">_xlfn.IFS(AND(ISBLANK(A4286), OR(B4286&lt;&gt;"",C4286&lt;&gt;"",E4286&lt;&gt;"",F4286&lt;&gt;"",G4286&lt;&gt;"",H4286&lt;&gt;"",J4286&lt;&gt;"",K4286&lt;&gt;"",M4286&lt;&gt;"",N4286&lt;&gt;"",O4286&lt;&gt;"",P4286&lt;&gt;"",Q4286&lt;&gt;"",R4286&lt;&gt;"",S4286&lt;&gt;"",T4286&lt;&gt;"",)), "Address Empty", ISBLANK(A4286), "", ISBLANK(B4286), "Room Number Empty", ISBLANK(C4286), "First Name Empty", ISBLANK(E4286), "Last Name Empty", ISBLANK(F4286), "Date of Birth Empty", ISBLANK(G4286), "NI Number Empty", ISBLANK(H4286), "Check In Date Empty", ISBLANK(J4286), "HB Claim Ref Number Empty", ISBLANK(K4286), "Referral Agency Empty", ISBLANK(M4286), "Gender Empty", ISBLANK(N4286), "Religion Empty", ISBLANK(O4286), "Ethnicity Empty", ISBLANK(P4286), "Nationality Empty", ISBLANK(Q4286), "Disability Empty", ISBLANK(R4286), "Sexual Orientation Empty", ISBLANK(S4286), "Language Empty", ISBLANK(T4286), "Risk Assessment Empty", AND(G4286&lt;&gt;"",H4286&lt;&gt;""), IF(SUMPRODUCT(($G$2:$G$5000=G4286)*($H$2:$H$5000=H4286))&gt;1,"CONFLICT: NI and Check-in Date Already in Use","Correct"), TRUE, "Correct")</f>
        <v/>
      </c>
    </row>
    <row r="4287" spans="1:22" s="14" customFormat="1" x14ac:dyDescent="0.5">
      <c r="A4287" s="10"/>
      <c r="B4287" s="11"/>
      <c r="C4287" s="10"/>
      <c r="D4287" s="10"/>
      <c r="E4287" s="10"/>
      <c r="F4287" s="12"/>
      <c r="G4287" s="10"/>
      <c r="H4287" s="12"/>
      <c r="I4287" s="12"/>
      <c r="J4287" s="13"/>
      <c r="K4287" s="10"/>
      <c r="L4287" s="15" t="str">
        <f ca="1">IF(ISBLANK(F4287), "", DATEDIF(Tenants[[#This Row],[DateOfBirth]],TODAY(),"Y"))</f>
        <v/>
      </c>
      <c r="M4287" s="10"/>
      <c r="N4287" s="10"/>
      <c r="O4287" s="10"/>
      <c r="P4287" s="10"/>
      <c r="Q4287" s="10"/>
      <c r="R4287" s="10"/>
      <c r="S4287" s="10"/>
      <c r="T4287" s="10"/>
      <c r="U4287" s="16" t="str">
        <f t="shared" si="68"/>
        <v/>
      </c>
      <c r="V4287" s="16" t="str" cm="1">
        <f t="array" ref="V4287">_xlfn.IFS(AND(ISBLANK(A4287), OR(B4287&lt;&gt;"",C4287&lt;&gt;"",E4287&lt;&gt;"",F4287&lt;&gt;"",G4287&lt;&gt;"",H4287&lt;&gt;"",J4287&lt;&gt;"",K4287&lt;&gt;"",M4287&lt;&gt;"",N4287&lt;&gt;"",O4287&lt;&gt;"",P4287&lt;&gt;"",Q4287&lt;&gt;"",R4287&lt;&gt;"",S4287&lt;&gt;"",T4287&lt;&gt;"",)), "Address Empty", ISBLANK(A4287), "", ISBLANK(B4287), "Room Number Empty", ISBLANK(C4287), "First Name Empty", ISBLANK(E4287), "Last Name Empty", ISBLANK(F4287), "Date of Birth Empty", ISBLANK(G4287), "NI Number Empty", ISBLANK(H4287), "Check In Date Empty", ISBLANK(J4287), "HB Claim Ref Number Empty", ISBLANK(K4287), "Referral Agency Empty", ISBLANK(M4287), "Gender Empty", ISBLANK(N4287), "Religion Empty", ISBLANK(O4287), "Ethnicity Empty", ISBLANK(P4287), "Nationality Empty", ISBLANK(Q4287), "Disability Empty", ISBLANK(R4287), "Sexual Orientation Empty", ISBLANK(S4287), "Language Empty", ISBLANK(T4287), "Risk Assessment Empty", AND(G4287&lt;&gt;"",H4287&lt;&gt;""), IF(SUMPRODUCT(($G$2:$G$5000=G4287)*($H$2:$H$5000=H4287))&gt;1,"CONFLICT: NI and Check-in Date Already in Use","Correct"), TRUE, "Correct")</f>
        <v/>
      </c>
    </row>
    <row r="4288" spans="1:22" s="14" customFormat="1" x14ac:dyDescent="0.5">
      <c r="A4288" s="10"/>
      <c r="B4288" s="11"/>
      <c r="C4288" s="10"/>
      <c r="D4288" s="10"/>
      <c r="E4288" s="10"/>
      <c r="F4288" s="12"/>
      <c r="G4288" s="10"/>
      <c r="H4288" s="12"/>
      <c r="I4288" s="12"/>
      <c r="J4288" s="13"/>
      <c r="K4288" s="10"/>
      <c r="L4288" s="15" t="str">
        <f ca="1">IF(ISBLANK(F4288), "", DATEDIF(Tenants[[#This Row],[DateOfBirth]],TODAY(),"Y"))</f>
        <v/>
      </c>
      <c r="M4288" s="10"/>
      <c r="N4288" s="10"/>
      <c r="O4288" s="10"/>
      <c r="P4288" s="10"/>
      <c r="Q4288" s="10"/>
      <c r="R4288" s="10"/>
      <c r="S4288" s="10"/>
      <c r="T4288" s="10"/>
      <c r="U4288" s="16" t="str">
        <f t="shared" si="68"/>
        <v/>
      </c>
      <c r="V4288" s="16" t="str" cm="1">
        <f t="array" ref="V4288">_xlfn.IFS(AND(ISBLANK(A4288), OR(B4288&lt;&gt;"",C4288&lt;&gt;"",E4288&lt;&gt;"",F4288&lt;&gt;"",G4288&lt;&gt;"",H4288&lt;&gt;"",J4288&lt;&gt;"",K4288&lt;&gt;"",M4288&lt;&gt;"",N4288&lt;&gt;"",O4288&lt;&gt;"",P4288&lt;&gt;"",Q4288&lt;&gt;"",R4288&lt;&gt;"",S4288&lt;&gt;"",T4288&lt;&gt;"",)), "Address Empty", ISBLANK(A4288), "", ISBLANK(B4288), "Room Number Empty", ISBLANK(C4288), "First Name Empty", ISBLANK(E4288), "Last Name Empty", ISBLANK(F4288), "Date of Birth Empty", ISBLANK(G4288), "NI Number Empty", ISBLANK(H4288), "Check In Date Empty", ISBLANK(J4288), "HB Claim Ref Number Empty", ISBLANK(K4288), "Referral Agency Empty", ISBLANK(M4288), "Gender Empty", ISBLANK(N4288), "Religion Empty", ISBLANK(O4288), "Ethnicity Empty", ISBLANK(P4288), "Nationality Empty", ISBLANK(Q4288), "Disability Empty", ISBLANK(R4288), "Sexual Orientation Empty", ISBLANK(S4288), "Language Empty", ISBLANK(T4288), "Risk Assessment Empty", AND(G4288&lt;&gt;"",H4288&lt;&gt;""), IF(SUMPRODUCT(($G$2:$G$5000=G4288)*($H$2:$H$5000=H4288))&gt;1,"CONFLICT: NI and Check-in Date Already in Use","Correct"), TRUE, "Correct")</f>
        <v/>
      </c>
    </row>
    <row r="4289" spans="1:22" s="14" customFormat="1" x14ac:dyDescent="0.5">
      <c r="A4289" s="10"/>
      <c r="B4289" s="11"/>
      <c r="C4289" s="10"/>
      <c r="D4289" s="10"/>
      <c r="E4289" s="10"/>
      <c r="F4289" s="12"/>
      <c r="G4289" s="10"/>
      <c r="H4289" s="12"/>
      <c r="I4289" s="12"/>
      <c r="J4289" s="13"/>
      <c r="K4289" s="10"/>
      <c r="L4289" s="15" t="str">
        <f ca="1">IF(ISBLANK(F4289), "", DATEDIF(Tenants[[#This Row],[DateOfBirth]],TODAY(),"Y"))</f>
        <v/>
      </c>
      <c r="M4289" s="10"/>
      <c r="N4289" s="10"/>
      <c r="O4289" s="10"/>
      <c r="P4289" s="10"/>
      <c r="Q4289" s="10"/>
      <c r="R4289" s="10"/>
      <c r="S4289" s="10"/>
      <c r="T4289" s="10"/>
      <c r="U4289" s="16" t="str">
        <f t="shared" si="68"/>
        <v/>
      </c>
      <c r="V4289" s="16" t="str" cm="1">
        <f t="array" ref="V4289">_xlfn.IFS(AND(ISBLANK(A4289), OR(B4289&lt;&gt;"",C4289&lt;&gt;"",E4289&lt;&gt;"",F4289&lt;&gt;"",G4289&lt;&gt;"",H4289&lt;&gt;"",J4289&lt;&gt;"",K4289&lt;&gt;"",M4289&lt;&gt;"",N4289&lt;&gt;"",O4289&lt;&gt;"",P4289&lt;&gt;"",Q4289&lt;&gt;"",R4289&lt;&gt;"",S4289&lt;&gt;"",T4289&lt;&gt;"",)), "Address Empty", ISBLANK(A4289), "", ISBLANK(B4289), "Room Number Empty", ISBLANK(C4289), "First Name Empty", ISBLANK(E4289), "Last Name Empty", ISBLANK(F4289), "Date of Birth Empty", ISBLANK(G4289), "NI Number Empty", ISBLANK(H4289), "Check In Date Empty", ISBLANK(J4289), "HB Claim Ref Number Empty", ISBLANK(K4289), "Referral Agency Empty", ISBLANK(M4289), "Gender Empty", ISBLANK(N4289), "Religion Empty", ISBLANK(O4289), "Ethnicity Empty", ISBLANK(P4289), "Nationality Empty", ISBLANK(Q4289), "Disability Empty", ISBLANK(R4289), "Sexual Orientation Empty", ISBLANK(S4289), "Language Empty", ISBLANK(T4289), "Risk Assessment Empty", AND(G4289&lt;&gt;"",H4289&lt;&gt;""), IF(SUMPRODUCT(($G$2:$G$5000=G4289)*($H$2:$H$5000=H4289))&gt;1,"CONFLICT: NI and Check-in Date Already in Use","Correct"), TRUE, "Correct")</f>
        <v/>
      </c>
    </row>
    <row r="4290" spans="1:22" s="14" customFormat="1" x14ac:dyDescent="0.5">
      <c r="A4290" s="10"/>
      <c r="B4290" s="11"/>
      <c r="C4290" s="10"/>
      <c r="D4290" s="10"/>
      <c r="E4290" s="10"/>
      <c r="F4290" s="12"/>
      <c r="G4290" s="10"/>
      <c r="H4290" s="12"/>
      <c r="I4290" s="12"/>
      <c r="J4290" s="13"/>
      <c r="K4290" s="10"/>
      <c r="L4290" s="15" t="str">
        <f ca="1">IF(ISBLANK(F4290), "", DATEDIF(Tenants[[#This Row],[DateOfBirth]],TODAY(),"Y"))</f>
        <v/>
      </c>
      <c r="M4290" s="10"/>
      <c r="N4290" s="10"/>
      <c r="O4290" s="10"/>
      <c r="P4290" s="10"/>
      <c r="Q4290" s="10"/>
      <c r="R4290" s="10"/>
      <c r="S4290" s="10"/>
      <c r="T4290" s="10"/>
      <c r="U4290" s="16" t="str">
        <f t="shared" si="68"/>
        <v/>
      </c>
      <c r="V4290" s="16" t="str" cm="1">
        <f t="array" ref="V4290">_xlfn.IFS(AND(ISBLANK(A4290), OR(B4290&lt;&gt;"",C4290&lt;&gt;"",E4290&lt;&gt;"",F4290&lt;&gt;"",G4290&lt;&gt;"",H4290&lt;&gt;"",J4290&lt;&gt;"",K4290&lt;&gt;"",M4290&lt;&gt;"",N4290&lt;&gt;"",O4290&lt;&gt;"",P4290&lt;&gt;"",Q4290&lt;&gt;"",R4290&lt;&gt;"",S4290&lt;&gt;"",T4290&lt;&gt;"",)), "Address Empty", ISBLANK(A4290), "", ISBLANK(B4290), "Room Number Empty", ISBLANK(C4290), "First Name Empty", ISBLANK(E4290), "Last Name Empty", ISBLANK(F4290), "Date of Birth Empty", ISBLANK(G4290), "NI Number Empty", ISBLANK(H4290), "Check In Date Empty", ISBLANK(J4290), "HB Claim Ref Number Empty", ISBLANK(K4290), "Referral Agency Empty", ISBLANK(M4290), "Gender Empty", ISBLANK(N4290), "Religion Empty", ISBLANK(O4290), "Ethnicity Empty", ISBLANK(P4290), "Nationality Empty", ISBLANK(Q4290), "Disability Empty", ISBLANK(R4290), "Sexual Orientation Empty", ISBLANK(S4290), "Language Empty", ISBLANK(T4290), "Risk Assessment Empty", AND(G4290&lt;&gt;"",H4290&lt;&gt;""), IF(SUMPRODUCT(($G$2:$G$5000=G4290)*($H$2:$H$5000=H4290))&gt;1,"CONFLICT: NI and Check-in Date Already in Use","Correct"), TRUE, "Correct")</f>
        <v/>
      </c>
    </row>
    <row r="4291" spans="1:22" s="14" customFormat="1" x14ac:dyDescent="0.5">
      <c r="A4291" s="10"/>
      <c r="B4291" s="11"/>
      <c r="C4291" s="10"/>
      <c r="D4291" s="10"/>
      <c r="E4291" s="10"/>
      <c r="F4291" s="12"/>
      <c r="G4291" s="10"/>
      <c r="H4291" s="12"/>
      <c r="I4291" s="12"/>
      <c r="J4291" s="13"/>
      <c r="K4291" s="10"/>
      <c r="L4291" s="15" t="str">
        <f ca="1">IF(ISBLANK(F4291), "", DATEDIF(Tenants[[#This Row],[DateOfBirth]],TODAY(),"Y"))</f>
        <v/>
      </c>
      <c r="M4291" s="10"/>
      <c r="N4291" s="10"/>
      <c r="O4291" s="10"/>
      <c r="P4291" s="10"/>
      <c r="Q4291" s="10"/>
      <c r="R4291" s="10"/>
      <c r="S4291" s="10"/>
      <c r="T4291" s="10"/>
      <c r="U4291" s="16" t="str">
        <f t="shared" si="68"/>
        <v/>
      </c>
      <c r="V4291" s="16" t="str" cm="1">
        <f t="array" ref="V4291">_xlfn.IFS(AND(ISBLANK(A4291), OR(B4291&lt;&gt;"",C4291&lt;&gt;"",E4291&lt;&gt;"",F4291&lt;&gt;"",G4291&lt;&gt;"",H4291&lt;&gt;"",J4291&lt;&gt;"",K4291&lt;&gt;"",M4291&lt;&gt;"",N4291&lt;&gt;"",O4291&lt;&gt;"",P4291&lt;&gt;"",Q4291&lt;&gt;"",R4291&lt;&gt;"",S4291&lt;&gt;"",T4291&lt;&gt;"",)), "Address Empty", ISBLANK(A4291), "", ISBLANK(B4291), "Room Number Empty", ISBLANK(C4291), "First Name Empty", ISBLANK(E4291), "Last Name Empty", ISBLANK(F4291), "Date of Birth Empty", ISBLANK(G4291), "NI Number Empty", ISBLANK(H4291), "Check In Date Empty", ISBLANK(J4291), "HB Claim Ref Number Empty", ISBLANK(K4291), "Referral Agency Empty", ISBLANK(M4291), "Gender Empty", ISBLANK(N4291), "Religion Empty", ISBLANK(O4291), "Ethnicity Empty", ISBLANK(P4291), "Nationality Empty", ISBLANK(Q4291), "Disability Empty", ISBLANK(R4291), "Sexual Orientation Empty", ISBLANK(S4291), "Language Empty", ISBLANK(T4291), "Risk Assessment Empty", AND(G4291&lt;&gt;"",H4291&lt;&gt;""), IF(SUMPRODUCT(($G$2:$G$5000=G4291)*($H$2:$H$5000=H4291))&gt;1,"CONFLICT: NI and Check-in Date Already in Use","Correct"), TRUE, "Correct")</f>
        <v/>
      </c>
    </row>
    <row r="4292" spans="1:22" s="14" customFormat="1" x14ac:dyDescent="0.5">
      <c r="A4292" s="10"/>
      <c r="B4292" s="11"/>
      <c r="C4292" s="10"/>
      <c r="D4292" s="10"/>
      <c r="E4292" s="10"/>
      <c r="F4292" s="12"/>
      <c r="G4292" s="10"/>
      <c r="H4292" s="12"/>
      <c r="I4292" s="12"/>
      <c r="J4292" s="13"/>
      <c r="K4292" s="10"/>
      <c r="L4292" s="15" t="str">
        <f ca="1">IF(ISBLANK(F4292), "", DATEDIF(Tenants[[#This Row],[DateOfBirth]],TODAY(),"Y"))</f>
        <v/>
      </c>
      <c r="M4292" s="10"/>
      <c r="N4292" s="10"/>
      <c r="O4292" s="10"/>
      <c r="P4292" s="10"/>
      <c r="Q4292" s="10"/>
      <c r="R4292" s="10"/>
      <c r="S4292" s="10"/>
      <c r="T4292" s="10"/>
      <c r="U4292" s="16" t="str">
        <f t="shared" si="68"/>
        <v/>
      </c>
      <c r="V4292" s="16" t="str" cm="1">
        <f t="array" ref="V4292">_xlfn.IFS(AND(ISBLANK(A4292), OR(B4292&lt;&gt;"",C4292&lt;&gt;"",E4292&lt;&gt;"",F4292&lt;&gt;"",G4292&lt;&gt;"",H4292&lt;&gt;"",J4292&lt;&gt;"",K4292&lt;&gt;"",M4292&lt;&gt;"",N4292&lt;&gt;"",O4292&lt;&gt;"",P4292&lt;&gt;"",Q4292&lt;&gt;"",R4292&lt;&gt;"",S4292&lt;&gt;"",T4292&lt;&gt;"",)), "Address Empty", ISBLANK(A4292), "", ISBLANK(B4292), "Room Number Empty", ISBLANK(C4292), "First Name Empty", ISBLANK(E4292), "Last Name Empty", ISBLANK(F4292), "Date of Birth Empty", ISBLANK(G4292), "NI Number Empty", ISBLANK(H4292), "Check In Date Empty", ISBLANK(J4292), "HB Claim Ref Number Empty", ISBLANK(K4292), "Referral Agency Empty", ISBLANK(M4292), "Gender Empty", ISBLANK(N4292), "Religion Empty", ISBLANK(O4292), "Ethnicity Empty", ISBLANK(P4292), "Nationality Empty", ISBLANK(Q4292), "Disability Empty", ISBLANK(R4292), "Sexual Orientation Empty", ISBLANK(S4292), "Language Empty", ISBLANK(T4292), "Risk Assessment Empty", AND(G4292&lt;&gt;"",H4292&lt;&gt;""), IF(SUMPRODUCT(($G$2:$G$5000=G4292)*($H$2:$H$5000=H4292))&gt;1,"CONFLICT: NI and Check-in Date Already in Use","Correct"), TRUE, "Correct")</f>
        <v/>
      </c>
    </row>
    <row r="4293" spans="1:22" s="14" customFormat="1" x14ac:dyDescent="0.5">
      <c r="A4293" s="10"/>
      <c r="B4293" s="11"/>
      <c r="C4293" s="10"/>
      <c r="D4293" s="10"/>
      <c r="E4293" s="10"/>
      <c r="F4293" s="12"/>
      <c r="G4293" s="10"/>
      <c r="H4293" s="12"/>
      <c r="I4293" s="12"/>
      <c r="J4293" s="13"/>
      <c r="K4293" s="10"/>
      <c r="L4293" s="15" t="str">
        <f ca="1">IF(ISBLANK(F4293), "", DATEDIF(Tenants[[#This Row],[DateOfBirth]],TODAY(),"Y"))</f>
        <v/>
      </c>
      <c r="M4293" s="10"/>
      <c r="N4293" s="10"/>
      <c r="O4293" s="10"/>
      <c r="P4293" s="10"/>
      <c r="Q4293" s="10"/>
      <c r="R4293" s="10"/>
      <c r="S4293" s="10"/>
      <c r="T4293" s="10"/>
      <c r="U4293" s="16" t="str">
        <f t="shared" si="68"/>
        <v/>
      </c>
      <c r="V4293" s="16" t="str" cm="1">
        <f t="array" ref="V4293">_xlfn.IFS(AND(ISBLANK(A4293), OR(B4293&lt;&gt;"",C4293&lt;&gt;"",E4293&lt;&gt;"",F4293&lt;&gt;"",G4293&lt;&gt;"",H4293&lt;&gt;"",J4293&lt;&gt;"",K4293&lt;&gt;"",M4293&lt;&gt;"",N4293&lt;&gt;"",O4293&lt;&gt;"",P4293&lt;&gt;"",Q4293&lt;&gt;"",R4293&lt;&gt;"",S4293&lt;&gt;"",T4293&lt;&gt;"",)), "Address Empty", ISBLANK(A4293), "", ISBLANK(B4293), "Room Number Empty", ISBLANK(C4293), "First Name Empty", ISBLANK(E4293), "Last Name Empty", ISBLANK(F4293), "Date of Birth Empty", ISBLANK(G4293), "NI Number Empty", ISBLANK(H4293), "Check In Date Empty", ISBLANK(J4293), "HB Claim Ref Number Empty", ISBLANK(K4293), "Referral Agency Empty", ISBLANK(M4293), "Gender Empty", ISBLANK(N4293), "Religion Empty", ISBLANK(O4293), "Ethnicity Empty", ISBLANK(P4293), "Nationality Empty", ISBLANK(Q4293), "Disability Empty", ISBLANK(R4293), "Sexual Orientation Empty", ISBLANK(S4293), "Language Empty", ISBLANK(T4293), "Risk Assessment Empty", AND(G4293&lt;&gt;"",H4293&lt;&gt;""), IF(SUMPRODUCT(($G$2:$G$5000=G4293)*($H$2:$H$5000=H4293))&gt;1,"CONFLICT: NI and Check-in Date Already in Use","Correct"), TRUE, "Correct")</f>
        <v/>
      </c>
    </row>
    <row r="4294" spans="1:22" s="14" customFormat="1" x14ac:dyDescent="0.5">
      <c r="A4294" s="10"/>
      <c r="B4294" s="11"/>
      <c r="C4294" s="10"/>
      <c r="D4294" s="10"/>
      <c r="E4294" s="10"/>
      <c r="F4294" s="12"/>
      <c r="G4294" s="10"/>
      <c r="H4294" s="12"/>
      <c r="I4294" s="12"/>
      <c r="J4294" s="13"/>
      <c r="K4294" s="10"/>
      <c r="L4294" s="15" t="str">
        <f ca="1">IF(ISBLANK(F4294), "", DATEDIF(Tenants[[#This Row],[DateOfBirth]],TODAY(),"Y"))</f>
        <v/>
      </c>
      <c r="M4294" s="10"/>
      <c r="N4294" s="10"/>
      <c r="O4294" s="10"/>
      <c r="P4294" s="10"/>
      <c r="Q4294" s="10"/>
      <c r="R4294" s="10"/>
      <c r="S4294" s="10"/>
      <c r="T4294" s="10"/>
      <c r="U4294" s="16" t="str">
        <f t="shared" si="68"/>
        <v/>
      </c>
      <c r="V4294" s="16" t="str" cm="1">
        <f t="array" ref="V4294">_xlfn.IFS(AND(ISBLANK(A4294), OR(B4294&lt;&gt;"",C4294&lt;&gt;"",E4294&lt;&gt;"",F4294&lt;&gt;"",G4294&lt;&gt;"",H4294&lt;&gt;"",J4294&lt;&gt;"",K4294&lt;&gt;"",M4294&lt;&gt;"",N4294&lt;&gt;"",O4294&lt;&gt;"",P4294&lt;&gt;"",Q4294&lt;&gt;"",R4294&lt;&gt;"",S4294&lt;&gt;"",T4294&lt;&gt;"",)), "Address Empty", ISBLANK(A4294), "", ISBLANK(B4294), "Room Number Empty", ISBLANK(C4294), "First Name Empty", ISBLANK(E4294), "Last Name Empty", ISBLANK(F4294), "Date of Birth Empty", ISBLANK(G4294), "NI Number Empty", ISBLANK(H4294), "Check In Date Empty", ISBLANK(J4294), "HB Claim Ref Number Empty", ISBLANK(K4294), "Referral Agency Empty", ISBLANK(M4294), "Gender Empty", ISBLANK(N4294), "Religion Empty", ISBLANK(O4294), "Ethnicity Empty", ISBLANK(P4294), "Nationality Empty", ISBLANK(Q4294), "Disability Empty", ISBLANK(R4294), "Sexual Orientation Empty", ISBLANK(S4294), "Language Empty", ISBLANK(T4294), "Risk Assessment Empty", AND(G4294&lt;&gt;"",H4294&lt;&gt;""), IF(SUMPRODUCT(($G$2:$G$5000=G4294)*($H$2:$H$5000=H4294))&gt;1,"CONFLICT: NI and Check-in Date Already in Use","Correct"), TRUE, "Correct")</f>
        <v/>
      </c>
    </row>
    <row r="4295" spans="1:22" s="14" customFormat="1" x14ac:dyDescent="0.5">
      <c r="A4295" s="10"/>
      <c r="B4295" s="11"/>
      <c r="C4295" s="10"/>
      <c r="D4295" s="10"/>
      <c r="E4295" s="10"/>
      <c r="F4295" s="12"/>
      <c r="G4295" s="10"/>
      <c r="H4295" s="12"/>
      <c r="I4295" s="12"/>
      <c r="J4295" s="13"/>
      <c r="K4295" s="10"/>
      <c r="L4295" s="15" t="str">
        <f ca="1">IF(ISBLANK(F4295), "", DATEDIF(Tenants[[#This Row],[DateOfBirth]],TODAY(),"Y"))</f>
        <v/>
      </c>
      <c r="M4295" s="10"/>
      <c r="N4295" s="10"/>
      <c r="O4295" s="10"/>
      <c r="P4295" s="10"/>
      <c r="Q4295" s="10"/>
      <c r="R4295" s="10"/>
      <c r="S4295" s="10"/>
      <c r="T4295" s="10"/>
      <c r="U4295" s="16" t="str">
        <f t="shared" si="68"/>
        <v/>
      </c>
      <c r="V4295" s="16" t="str" cm="1">
        <f t="array" ref="V4295">_xlfn.IFS(AND(ISBLANK(A4295), OR(B4295&lt;&gt;"",C4295&lt;&gt;"",E4295&lt;&gt;"",F4295&lt;&gt;"",G4295&lt;&gt;"",H4295&lt;&gt;"",J4295&lt;&gt;"",K4295&lt;&gt;"",M4295&lt;&gt;"",N4295&lt;&gt;"",O4295&lt;&gt;"",P4295&lt;&gt;"",Q4295&lt;&gt;"",R4295&lt;&gt;"",S4295&lt;&gt;"",T4295&lt;&gt;"",)), "Address Empty", ISBLANK(A4295), "", ISBLANK(B4295), "Room Number Empty", ISBLANK(C4295), "First Name Empty", ISBLANK(E4295), "Last Name Empty", ISBLANK(F4295), "Date of Birth Empty", ISBLANK(G4295), "NI Number Empty", ISBLANK(H4295), "Check In Date Empty", ISBLANK(J4295), "HB Claim Ref Number Empty", ISBLANK(K4295), "Referral Agency Empty", ISBLANK(M4295), "Gender Empty", ISBLANK(N4295), "Religion Empty", ISBLANK(O4295), "Ethnicity Empty", ISBLANK(P4295), "Nationality Empty", ISBLANK(Q4295), "Disability Empty", ISBLANK(R4295), "Sexual Orientation Empty", ISBLANK(S4295), "Language Empty", ISBLANK(T4295), "Risk Assessment Empty", AND(G4295&lt;&gt;"",H4295&lt;&gt;""), IF(SUMPRODUCT(($G$2:$G$5000=G4295)*($H$2:$H$5000=H4295))&gt;1,"CONFLICT: NI and Check-in Date Already in Use","Correct"), TRUE, "Correct")</f>
        <v/>
      </c>
    </row>
    <row r="4296" spans="1:22" s="14" customFormat="1" x14ac:dyDescent="0.5">
      <c r="A4296" s="10"/>
      <c r="B4296" s="11"/>
      <c r="C4296" s="10"/>
      <c r="D4296" s="10"/>
      <c r="E4296" s="10"/>
      <c r="F4296" s="12"/>
      <c r="G4296" s="10"/>
      <c r="H4296" s="12"/>
      <c r="I4296" s="12"/>
      <c r="J4296" s="13"/>
      <c r="K4296" s="10"/>
      <c r="L4296" s="15" t="str">
        <f ca="1">IF(ISBLANK(F4296), "", DATEDIF(Tenants[[#This Row],[DateOfBirth]],TODAY(),"Y"))</f>
        <v/>
      </c>
      <c r="M4296" s="10"/>
      <c r="N4296" s="10"/>
      <c r="O4296" s="10"/>
      <c r="P4296" s="10"/>
      <c r="Q4296" s="10"/>
      <c r="R4296" s="10"/>
      <c r="S4296" s="10"/>
      <c r="T4296" s="10"/>
      <c r="U4296" s="16" t="str">
        <f t="shared" si="68"/>
        <v/>
      </c>
      <c r="V4296" s="16" t="str" cm="1">
        <f t="array" ref="V4296">_xlfn.IFS(AND(ISBLANK(A4296), OR(B4296&lt;&gt;"",C4296&lt;&gt;"",E4296&lt;&gt;"",F4296&lt;&gt;"",G4296&lt;&gt;"",H4296&lt;&gt;"",J4296&lt;&gt;"",K4296&lt;&gt;"",M4296&lt;&gt;"",N4296&lt;&gt;"",O4296&lt;&gt;"",P4296&lt;&gt;"",Q4296&lt;&gt;"",R4296&lt;&gt;"",S4296&lt;&gt;"",T4296&lt;&gt;"",)), "Address Empty", ISBLANK(A4296), "", ISBLANK(B4296), "Room Number Empty", ISBLANK(C4296), "First Name Empty", ISBLANK(E4296), "Last Name Empty", ISBLANK(F4296), "Date of Birth Empty", ISBLANK(G4296), "NI Number Empty", ISBLANK(H4296), "Check In Date Empty", ISBLANK(J4296), "HB Claim Ref Number Empty", ISBLANK(K4296), "Referral Agency Empty", ISBLANK(M4296), "Gender Empty", ISBLANK(N4296), "Religion Empty", ISBLANK(O4296), "Ethnicity Empty", ISBLANK(P4296), "Nationality Empty", ISBLANK(Q4296), "Disability Empty", ISBLANK(R4296), "Sexual Orientation Empty", ISBLANK(S4296), "Language Empty", ISBLANK(T4296), "Risk Assessment Empty", AND(G4296&lt;&gt;"",H4296&lt;&gt;""), IF(SUMPRODUCT(($G$2:$G$5000=G4296)*($H$2:$H$5000=H4296))&gt;1,"CONFLICT: NI and Check-in Date Already in Use","Correct"), TRUE, "Correct")</f>
        <v/>
      </c>
    </row>
    <row r="4297" spans="1:22" s="14" customFormat="1" x14ac:dyDescent="0.5">
      <c r="A4297" s="10"/>
      <c r="B4297" s="11"/>
      <c r="C4297" s="10"/>
      <c r="D4297" s="10"/>
      <c r="E4297" s="10"/>
      <c r="F4297" s="12"/>
      <c r="G4297" s="10"/>
      <c r="H4297" s="12"/>
      <c r="I4297" s="12"/>
      <c r="J4297" s="13"/>
      <c r="K4297" s="10"/>
      <c r="L4297" s="15" t="str">
        <f ca="1">IF(ISBLANK(F4297), "", DATEDIF(Tenants[[#This Row],[DateOfBirth]],TODAY(),"Y"))</f>
        <v/>
      </c>
      <c r="M4297" s="10"/>
      <c r="N4297" s="10"/>
      <c r="O4297" s="10"/>
      <c r="P4297" s="10"/>
      <c r="Q4297" s="10"/>
      <c r="R4297" s="10"/>
      <c r="S4297" s="10"/>
      <c r="T4297" s="10"/>
      <c r="U4297" s="16" t="str">
        <f t="shared" si="68"/>
        <v/>
      </c>
      <c r="V4297" s="16" t="str" cm="1">
        <f t="array" ref="V4297">_xlfn.IFS(AND(ISBLANK(A4297), OR(B4297&lt;&gt;"",C4297&lt;&gt;"",E4297&lt;&gt;"",F4297&lt;&gt;"",G4297&lt;&gt;"",H4297&lt;&gt;"",J4297&lt;&gt;"",K4297&lt;&gt;"",M4297&lt;&gt;"",N4297&lt;&gt;"",O4297&lt;&gt;"",P4297&lt;&gt;"",Q4297&lt;&gt;"",R4297&lt;&gt;"",S4297&lt;&gt;"",T4297&lt;&gt;"",)), "Address Empty", ISBLANK(A4297), "", ISBLANK(B4297), "Room Number Empty", ISBLANK(C4297), "First Name Empty", ISBLANK(E4297), "Last Name Empty", ISBLANK(F4297), "Date of Birth Empty", ISBLANK(G4297), "NI Number Empty", ISBLANK(H4297), "Check In Date Empty", ISBLANK(J4297), "HB Claim Ref Number Empty", ISBLANK(K4297), "Referral Agency Empty", ISBLANK(M4297), "Gender Empty", ISBLANK(N4297), "Religion Empty", ISBLANK(O4297), "Ethnicity Empty", ISBLANK(P4297), "Nationality Empty", ISBLANK(Q4297), "Disability Empty", ISBLANK(R4297), "Sexual Orientation Empty", ISBLANK(S4297), "Language Empty", ISBLANK(T4297), "Risk Assessment Empty", AND(G4297&lt;&gt;"",H4297&lt;&gt;""), IF(SUMPRODUCT(($G$2:$G$5000=G4297)*($H$2:$H$5000=H4297))&gt;1,"CONFLICT: NI and Check-in Date Already in Use","Correct"), TRUE, "Correct")</f>
        <v/>
      </c>
    </row>
    <row r="4298" spans="1:22" s="14" customFormat="1" x14ac:dyDescent="0.5">
      <c r="A4298" s="10"/>
      <c r="B4298" s="11"/>
      <c r="C4298" s="10"/>
      <c r="D4298" s="10"/>
      <c r="E4298" s="10"/>
      <c r="F4298" s="12"/>
      <c r="G4298" s="10"/>
      <c r="H4298" s="12"/>
      <c r="I4298" s="12"/>
      <c r="J4298" s="13"/>
      <c r="K4298" s="10"/>
      <c r="L4298" s="15" t="str">
        <f ca="1">IF(ISBLANK(F4298), "", DATEDIF(Tenants[[#This Row],[DateOfBirth]],TODAY(),"Y"))</f>
        <v/>
      </c>
      <c r="M4298" s="10"/>
      <c r="N4298" s="10"/>
      <c r="O4298" s="10"/>
      <c r="P4298" s="10"/>
      <c r="Q4298" s="10"/>
      <c r="R4298" s="10"/>
      <c r="S4298" s="10"/>
      <c r="T4298" s="10"/>
      <c r="U4298" s="16" t="str">
        <f t="shared" si="68"/>
        <v/>
      </c>
      <c r="V4298" s="16" t="str" cm="1">
        <f t="array" ref="V4298">_xlfn.IFS(AND(ISBLANK(A4298), OR(B4298&lt;&gt;"",C4298&lt;&gt;"",E4298&lt;&gt;"",F4298&lt;&gt;"",G4298&lt;&gt;"",H4298&lt;&gt;"",J4298&lt;&gt;"",K4298&lt;&gt;"",M4298&lt;&gt;"",N4298&lt;&gt;"",O4298&lt;&gt;"",P4298&lt;&gt;"",Q4298&lt;&gt;"",R4298&lt;&gt;"",S4298&lt;&gt;"",T4298&lt;&gt;"",)), "Address Empty", ISBLANK(A4298), "", ISBLANK(B4298), "Room Number Empty", ISBLANK(C4298), "First Name Empty", ISBLANK(E4298), "Last Name Empty", ISBLANK(F4298), "Date of Birth Empty", ISBLANK(G4298), "NI Number Empty", ISBLANK(H4298), "Check In Date Empty", ISBLANK(J4298), "HB Claim Ref Number Empty", ISBLANK(K4298), "Referral Agency Empty", ISBLANK(M4298), "Gender Empty", ISBLANK(N4298), "Religion Empty", ISBLANK(O4298), "Ethnicity Empty", ISBLANK(P4298), "Nationality Empty", ISBLANK(Q4298), "Disability Empty", ISBLANK(R4298), "Sexual Orientation Empty", ISBLANK(S4298), "Language Empty", ISBLANK(T4298), "Risk Assessment Empty", AND(G4298&lt;&gt;"",H4298&lt;&gt;""), IF(SUMPRODUCT(($G$2:$G$5000=G4298)*($H$2:$H$5000=H4298))&gt;1,"CONFLICT: NI and Check-in Date Already in Use","Correct"), TRUE, "Correct")</f>
        <v/>
      </c>
    </row>
    <row r="4299" spans="1:22" s="14" customFormat="1" x14ac:dyDescent="0.5">
      <c r="A4299" s="10"/>
      <c r="B4299" s="11"/>
      <c r="C4299" s="10"/>
      <c r="D4299" s="10"/>
      <c r="E4299" s="10"/>
      <c r="F4299" s="12"/>
      <c r="G4299" s="10"/>
      <c r="H4299" s="12"/>
      <c r="I4299" s="12"/>
      <c r="J4299" s="13"/>
      <c r="K4299" s="10"/>
      <c r="L4299" s="15" t="str">
        <f ca="1">IF(ISBLANK(F4299), "", DATEDIF(Tenants[[#This Row],[DateOfBirth]],TODAY(),"Y"))</f>
        <v/>
      </c>
      <c r="M4299" s="10"/>
      <c r="N4299" s="10"/>
      <c r="O4299" s="10"/>
      <c r="P4299" s="10"/>
      <c r="Q4299" s="10"/>
      <c r="R4299" s="10"/>
      <c r="S4299" s="10"/>
      <c r="T4299" s="10"/>
      <c r="U4299" s="16" t="str">
        <f t="shared" si="68"/>
        <v/>
      </c>
      <c r="V4299" s="16" t="str" cm="1">
        <f t="array" ref="V4299">_xlfn.IFS(AND(ISBLANK(A4299), OR(B4299&lt;&gt;"",C4299&lt;&gt;"",E4299&lt;&gt;"",F4299&lt;&gt;"",G4299&lt;&gt;"",H4299&lt;&gt;"",J4299&lt;&gt;"",K4299&lt;&gt;"",M4299&lt;&gt;"",N4299&lt;&gt;"",O4299&lt;&gt;"",P4299&lt;&gt;"",Q4299&lt;&gt;"",R4299&lt;&gt;"",S4299&lt;&gt;"",T4299&lt;&gt;"",)), "Address Empty", ISBLANK(A4299), "", ISBLANK(B4299), "Room Number Empty", ISBLANK(C4299), "First Name Empty", ISBLANK(E4299), "Last Name Empty", ISBLANK(F4299), "Date of Birth Empty", ISBLANK(G4299), "NI Number Empty", ISBLANK(H4299), "Check In Date Empty", ISBLANK(J4299), "HB Claim Ref Number Empty", ISBLANK(K4299), "Referral Agency Empty", ISBLANK(M4299), "Gender Empty", ISBLANK(N4299), "Religion Empty", ISBLANK(O4299), "Ethnicity Empty", ISBLANK(P4299), "Nationality Empty", ISBLANK(Q4299), "Disability Empty", ISBLANK(R4299), "Sexual Orientation Empty", ISBLANK(S4299), "Language Empty", ISBLANK(T4299), "Risk Assessment Empty", AND(G4299&lt;&gt;"",H4299&lt;&gt;""), IF(SUMPRODUCT(($G$2:$G$5000=G4299)*($H$2:$H$5000=H4299))&gt;1,"CONFLICT: NI and Check-in Date Already in Use","Correct"), TRUE, "Correct")</f>
        <v/>
      </c>
    </row>
    <row r="4300" spans="1:22" s="14" customFormat="1" x14ac:dyDescent="0.5">
      <c r="A4300" s="10"/>
      <c r="B4300" s="11"/>
      <c r="C4300" s="10"/>
      <c r="D4300" s="10"/>
      <c r="E4300" s="10"/>
      <c r="F4300" s="12"/>
      <c r="G4300" s="10"/>
      <c r="H4300" s="12"/>
      <c r="I4300" s="12"/>
      <c r="J4300" s="13"/>
      <c r="K4300" s="10"/>
      <c r="L4300" s="15" t="str">
        <f ca="1">IF(ISBLANK(F4300), "", DATEDIF(Tenants[[#This Row],[DateOfBirth]],TODAY(),"Y"))</f>
        <v/>
      </c>
      <c r="M4300" s="10"/>
      <c r="N4300" s="10"/>
      <c r="O4300" s="10"/>
      <c r="P4300" s="10"/>
      <c r="Q4300" s="10"/>
      <c r="R4300" s="10"/>
      <c r="S4300" s="10"/>
      <c r="T4300" s="10"/>
      <c r="U4300" s="16" t="str">
        <f t="shared" si="68"/>
        <v/>
      </c>
      <c r="V4300" s="16" t="str" cm="1">
        <f t="array" ref="V4300">_xlfn.IFS(AND(ISBLANK(A4300), OR(B4300&lt;&gt;"",C4300&lt;&gt;"",E4300&lt;&gt;"",F4300&lt;&gt;"",G4300&lt;&gt;"",H4300&lt;&gt;"",J4300&lt;&gt;"",K4300&lt;&gt;"",M4300&lt;&gt;"",N4300&lt;&gt;"",O4300&lt;&gt;"",P4300&lt;&gt;"",Q4300&lt;&gt;"",R4300&lt;&gt;"",S4300&lt;&gt;"",T4300&lt;&gt;"",)), "Address Empty", ISBLANK(A4300), "", ISBLANK(B4300), "Room Number Empty", ISBLANK(C4300), "First Name Empty", ISBLANK(E4300), "Last Name Empty", ISBLANK(F4300), "Date of Birth Empty", ISBLANK(G4300), "NI Number Empty", ISBLANK(H4300), "Check In Date Empty", ISBLANK(J4300), "HB Claim Ref Number Empty", ISBLANK(K4300), "Referral Agency Empty", ISBLANK(M4300), "Gender Empty", ISBLANK(N4300), "Religion Empty", ISBLANK(O4300), "Ethnicity Empty", ISBLANK(P4300), "Nationality Empty", ISBLANK(Q4300), "Disability Empty", ISBLANK(R4300), "Sexual Orientation Empty", ISBLANK(S4300), "Language Empty", ISBLANK(T4300), "Risk Assessment Empty", AND(G4300&lt;&gt;"",H4300&lt;&gt;""), IF(SUMPRODUCT(($G$2:$G$5000=G4300)*($H$2:$H$5000=H4300))&gt;1,"CONFLICT: NI and Check-in Date Already in Use","Correct"), TRUE, "Correct")</f>
        <v/>
      </c>
    </row>
    <row r="4301" spans="1:22" s="14" customFormat="1" x14ac:dyDescent="0.5">
      <c r="A4301" s="10"/>
      <c r="B4301" s="11"/>
      <c r="C4301" s="10"/>
      <c r="D4301" s="10"/>
      <c r="E4301" s="10"/>
      <c r="F4301" s="12"/>
      <c r="G4301" s="10"/>
      <c r="H4301" s="12"/>
      <c r="I4301" s="12"/>
      <c r="J4301" s="13"/>
      <c r="K4301" s="10"/>
      <c r="L4301" s="15" t="str">
        <f ca="1">IF(ISBLANK(F4301), "", DATEDIF(Tenants[[#This Row],[DateOfBirth]],TODAY(),"Y"))</f>
        <v/>
      </c>
      <c r="M4301" s="10"/>
      <c r="N4301" s="10"/>
      <c r="O4301" s="10"/>
      <c r="P4301" s="10"/>
      <c r="Q4301" s="10"/>
      <c r="R4301" s="10"/>
      <c r="S4301" s="10"/>
      <c r="T4301" s="10"/>
      <c r="U4301" s="16" t="str">
        <f t="shared" si="68"/>
        <v/>
      </c>
      <c r="V4301" s="16" t="str" cm="1">
        <f t="array" ref="V4301">_xlfn.IFS(AND(ISBLANK(A4301), OR(B4301&lt;&gt;"",C4301&lt;&gt;"",E4301&lt;&gt;"",F4301&lt;&gt;"",G4301&lt;&gt;"",H4301&lt;&gt;"",J4301&lt;&gt;"",K4301&lt;&gt;"",M4301&lt;&gt;"",N4301&lt;&gt;"",O4301&lt;&gt;"",P4301&lt;&gt;"",Q4301&lt;&gt;"",R4301&lt;&gt;"",S4301&lt;&gt;"",T4301&lt;&gt;"",)), "Address Empty", ISBLANK(A4301), "", ISBLANK(B4301), "Room Number Empty", ISBLANK(C4301), "First Name Empty", ISBLANK(E4301), "Last Name Empty", ISBLANK(F4301), "Date of Birth Empty", ISBLANK(G4301), "NI Number Empty", ISBLANK(H4301), "Check In Date Empty", ISBLANK(J4301), "HB Claim Ref Number Empty", ISBLANK(K4301), "Referral Agency Empty", ISBLANK(M4301), "Gender Empty", ISBLANK(N4301), "Religion Empty", ISBLANK(O4301), "Ethnicity Empty", ISBLANK(P4301), "Nationality Empty", ISBLANK(Q4301), "Disability Empty", ISBLANK(R4301), "Sexual Orientation Empty", ISBLANK(S4301), "Language Empty", ISBLANK(T4301), "Risk Assessment Empty", AND(G4301&lt;&gt;"",H4301&lt;&gt;""), IF(SUMPRODUCT(($G$2:$G$5000=G4301)*($H$2:$H$5000=H4301))&gt;1,"CONFLICT: NI and Check-in Date Already in Use","Correct"), TRUE, "Correct")</f>
        <v/>
      </c>
    </row>
    <row r="4302" spans="1:22" s="14" customFormat="1" x14ac:dyDescent="0.5">
      <c r="A4302" s="10"/>
      <c r="B4302" s="11"/>
      <c r="C4302" s="10"/>
      <c r="D4302" s="10"/>
      <c r="E4302" s="10"/>
      <c r="F4302" s="12"/>
      <c r="G4302" s="10"/>
      <c r="H4302" s="12"/>
      <c r="I4302" s="12"/>
      <c r="J4302" s="13"/>
      <c r="K4302" s="10"/>
      <c r="L4302" s="15" t="str">
        <f ca="1">IF(ISBLANK(F4302), "", DATEDIF(Tenants[[#This Row],[DateOfBirth]],TODAY(),"Y"))</f>
        <v/>
      </c>
      <c r="M4302" s="10"/>
      <c r="N4302" s="10"/>
      <c r="O4302" s="10"/>
      <c r="P4302" s="10"/>
      <c r="Q4302" s="10"/>
      <c r="R4302" s="10"/>
      <c r="S4302" s="10"/>
      <c r="T4302" s="10"/>
      <c r="U4302" s="16" t="str">
        <f t="shared" si="68"/>
        <v/>
      </c>
      <c r="V4302" s="16" t="str" cm="1">
        <f t="array" ref="V4302">_xlfn.IFS(AND(ISBLANK(A4302), OR(B4302&lt;&gt;"",C4302&lt;&gt;"",E4302&lt;&gt;"",F4302&lt;&gt;"",G4302&lt;&gt;"",H4302&lt;&gt;"",J4302&lt;&gt;"",K4302&lt;&gt;"",M4302&lt;&gt;"",N4302&lt;&gt;"",O4302&lt;&gt;"",P4302&lt;&gt;"",Q4302&lt;&gt;"",R4302&lt;&gt;"",S4302&lt;&gt;"",T4302&lt;&gt;"",)), "Address Empty", ISBLANK(A4302), "", ISBLANK(B4302), "Room Number Empty", ISBLANK(C4302), "First Name Empty", ISBLANK(E4302), "Last Name Empty", ISBLANK(F4302), "Date of Birth Empty", ISBLANK(G4302), "NI Number Empty", ISBLANK(H4302), "Check In Date Empty", ISBLANK(J4302), "HB Claim Ref Number Empty", ISBLANK(K4302), "Referral Agency Empty", ISBLANK(M4302), "Gender Empty", ISBLANK(N4302), "Religion Empty", ISBLANK(O4302), "Ethnicity Empty", ISBLANK(P4302), "Nationality Empty", ISBLANK(Q4302), "Disability Empty", ISBLANK(R4302), "Sexual Orientation Empty", ISBLANK(S4302), "Language Empty", ISBLANK(T4302), "Risk Assessment Empty", AND(G4302&lt;&gt;"",H4302&lt;&gt;""), IF(SUMPRODUCT(($G$2:$G$5000=G4302)*($H$2:$H$5000=H4302))&gt;1,"CONFLICT: NI and Check-in Date Already in Use","Correct"), TRUE, "Correct")</f>
        <v/>
      </c>
    </row>
    <row r="4303" spans="1:22" s="14" customFormat="1" x14ac:dyDescent="0.5">
      <c r="A4303" s="10"/>
      <c r="B4303" s="11"/>
      <c r="C4303" s="10"/>
      <c r="D4303" s="10"/>
      <c r="E4303" s="10"/>
      <c r="F4303" s="12"/>
      <c r="G4303" s="10"/>
      <c r="H4303" s="12"/>
      <c r="I4303" s="12"/>
      <c r="J4303" s="13"/>
      <c r="K4303" s="10"/>
      <c r="L4303" s="15" t="str">
        <f ca="1">IF(ISBLANK(F4303), "", DATEDIF(Tenants[[#This Row],[DateOfBirth]],TODAY(),"Y"))</f>
        <v/>
      </c>
      <c r="M4303" s="10"/>
      <c r="N4303" s="10"/>
      <c r="O4303" s="10"/>
      <c r="P4303" s="10"/>
      <c r="Q4303" s="10"/>
      <c r="R4303" s="10"/>
      <c r="S4303" s="10"/>
      <c r="T4303" s="10"/>
      <c r="U4303" s="16" t="str">
        <f t="shared" si="68"/>
        <v/>
      </c>
      <c r="V4303" s="16" t="str" cm="1">
        <f t="array" ref="V4303">_xlfn.IFS(AND(ISBLANK(A4303), OR(B4303&lt;&gt;"",C4303&lt;&gt;"",E4303&lt;&gt;"",F4303&lt;&gt;"",G4303&lt;&gt;"",H4303&lt;&gt;"",J4303&lt;&gt;"",K4303&lt;&gt;"",M4303&lt;&gt;"",N4303&lt;&gt;"",O4303&lt;&gt;"",P4303&lt;&gt;"",Q4303&lt;&gt;"",R4303&lt;&gt;"",S4303&lt;&gt;"",T4303&lt;&gt;"",)), "Address Empty", ISBLANK(A4303), "", ISBLANK(B4303), "Room Number Empty", ISBLANK(C4303), "First Name Empty", ISBLANK(E4303), "Last Name Empty", ISBLANK(F4303), "Date of Birth Empty", ISBLANK(G4303), "NI Number Empty", ISBLANK(H4303), "Check In Date Empty", ISBLANK(J4303), "HB Claim Ref Number Empty", ISBLANK(K4303), "Referral Agency Empty", ISBLANK(M4303), "Gender Empty", ISBLANK(N4303), "Religion Empty", ISBLANK(O4303), "Ethnicity Empty", ISBLANK(P4303), "Nationality Empty", ISBLANK(Q4303), "Disability Empty", ISBLANK(R4303), "Sexual Orientation Empty", ISBLANK(S4303), "Language Empty", ISBLANK(T4303), "Risk Assessment Empty", AND(G4303&lt;&gt;"",H4303&lt;&gt;""), IF(SUMPRODUCT(($G$2:$G$5000=G4303)*($H$2:$H$5000=H4303))&gt;1,"CONFLICT: NI and Check-in Date Already in Use","Correct"), TRUE, "Correct")</f>
        <v/>
      </c>
    </row>
    <row r="4304" spans="1:22" s="14" customFormat="1" x14ac:dyDescent="0.5">
      <c r="A4304" s="10"/>
      <c r="B4304" s="11"/>
      <c r="C4304" s="10"/>
      <c r="D4304" s="10"/>
      <c r="E4304" s="10"/>
      <c r="F4304" s="12"/>
      <c r="G4304" s="10"/>
      <c r="H4304" s="12"/>
      <c r="I4304" s="12"/>
      <c r="J4304" s="13"/>
      <c r="K4304" s="10"/>
      <c r="L4304" s="15" t="str">
        <f ca="1">IF(ISBLANK(F4304), "", DATEDIF(Tenants[[#This Row],[DateOfBirth]],TODAY(),"Y"))</f>
        <v/>
      </c>
      <c r="M4304" s="10"/>
      <c r="N4304" s="10"/>
      <c r="O4304" s="10"/>
      <c r="P4304" s="10"/>
      <c r="Q4304" s="10"/>
      <c r="R4304" s="10"/>
      <c r="S4304" s="10"/>
      <c r="T4304" s="10"/>
      <c r="U4304" s="16" t="str">
        <f t="shared" si="68"/>
        <v/>
      </c>
      <c r="V4304" s="16" t="str" cm="1">
        <f t="array" ref="V4304">_xlfn.IFS(AND(ISBLANK(A4304), OR(B4304&lt;&gt;"",C4304&lt;&gt;"",E4304&lt;&gt;"",F4304&lt;&gt;"",G4304&lt;&gt;"",H4304&lt;&gt;"",J4304&lt;&gt;"",K4304&lt;&gt;"",M4304&lt;&gt;"",N4304&lt;&gt;"",O4304&lt;&gt;"",P4304&lt;&gt;"",Q4304&lt;&gt;"",R4304&lt;&gt;"",S4304&lt;&gt;"",T4304&lt;&gt;"",)), "Address Empty", ISBLANK(A4304), "", ISBLANK(B4304), "Room Number Empty", ISBLANK(C4304), "First Name Empty", ISBLANK(E4304), "Last Name Empty", ISBLANK(F4304), "Date of Birth Empty", ISBLANK(G4304), "NI Number Empty", ISBLANK(H4304), "Check In Date Empty", ISBLANK(J4304), "HB Claim Ref Number Empty", ISBLANK(K4304), "Referral Agency Empty", ISBLANK(M4304), "Gender Empty", ISBLANK(N4304), "Religion Empty", ISBLANK(O4304), "Ethnicity Empty", ISBLANK(P4304), "Nationality Empty", ISBLANK(Q4304), "Disability Empty", ISBLANK(R4304), "Sexual Orientation Empty", ISBLANK(S4304), "Language Empty", ISBLANK(T4304), "Risk Assessment Empty", AND(G4304&lt;&gt;"",H4304&lt;&gt;""), IF(SUMPRODUCT(($G$2:$G$5000=G4304)*($H$2:$H$5000=H4304))&gt;1,"CONFLICT: NI and Check-in Date Already in Use","Correct"), TRUE, "Correct")</f>
        <v/>
      </c>
    </row>
    <row r="4305" spans="1:22" s="14" customFormat="1" x14ac:dyDescent="0.5">
      <c r="A4305" s="10"/>
      <c r="B4305" s="11"/>
      <c r="C4305" s="10"/>
      <c r="D4305" s="10"/>
      <c r="E4305" s="10"/>
      <c r="F4305" s="12"/>
      <c r="G4305" s="10"/>
      <c r="H4305" s="12"/>
      <c r="I4305" s="12"/>
      <c r="J4305" s="13"/>
      <c r="K4305" s="10"/>
      <c r="L4305" s="15" t="str">
        <f ca="1">IF(ISBLANK(F4305), "", DATEDIF(Tenants[[#This Row],[DateOfBirth]],TODAY(),"Y"))</f>
        <v/>
      </c>
      <c r="M4305" s="10"/>
      <c r="N4305" s="10"/>
      <c r="O4305" s="10"/>
      <c r="P4305" s="10"/>
      <c r="Q4305" s="10"/>
      <c r="R4305" s="10"/>
      <c r="S4305" s="10"/>
      <c r="T4305" s="10"/>
      <c r="U4305" s="16" t="str">
        <f t="shared" si="68"/>
        <v/>
      </c>
      <c r="V4305" s="16" t="str" cm="1">
        <f t="array" ref="V4305">_xlfn.IFS(AND(ISBLANK(A4305), OR(B4305&lt;&gt;"",C4305&lt;&gt;"",E4305&lt;&gt;"",F4305&lt;&gt;"",G4305&lt;&gt;"",H4305&lt;&gt;"",J4305&lt;&gt;"",K4305&lt;&gt;"",M4305&lt;&gt;"",N4305&lt;&gt;"",O4305&lt;&gt;"",P4305&lt;&gt;"",Q4305&lt;&gt;"",R4305&lt;&gt;"",S4305&lt;&gt;"",T4305&lt;&gt;"",)), "Address Empty", ISBLANK(A4305), "", ISBLANK(B4305), "Room Number Empty", ISBLANK(C4305), "First Name Empty", ISBLANK(E4305), "Last Name Empty", ISBLANK(F4305), "Date of Birth Empty", ISBLANK(G4305), "NI Number Empty", ISBLANK(H4305), "Check In Date Empty", ISBLANK(J4305), "HB Claim Ref Number Empty", ISBLANK(K4305), "Referral Agency Empty", ISBLANK(M4305), "Gender Empty", ISBLANK(N4305), "Religion Empty", ISBLANK(O4305), "Ethnicity Empty", ISBLANK(P4305), "Nationality Empty", ISBLANK(Q4305), "Disability Empty", ISBLANK(R4305), "Sexual Orientation Empty", ISBLANK(S4305), "Language Empty", ISBLANK(T4305), "Risk Assessment Empty", AND(G4305&lt;&gt;"",H4305&lt;&gt;""), IF(SUMPRODUCT(($G$2:$G$5000=G4305)*($H$2:$H$5000=H4305))&gt;1,"CONFLICT: NI and Check-in Date Already in Use","Correct"), TRUE, "Correct")</f>
        <v/>
      </c>
    </row>
    <row r="4306" spans="1:22" s="14" customFormat="1" x14ac:dyDescent="0.5">
      <c r="A4306" s="10"/>
      <c r="B4306" s="11"/>
      <c r="C4306" s="10"/>
      <c r="D4306" s="10"/>
      <c r="E4306" s="10"/>
      <c r="F4306" s="12"/>
      <c r="G4306" s="10"/>
      <c r="H4306" s="12"/>
      <c r="I4306" s="12"/>
      <c r="J4306" s="13"/>
      <c r="K4306" s="10"/>
      <c r="L4306" s="15" t="str">
        <f ca="1">IF(ISBLANK(F4306), "", DATEDIF(Tenants[[#This Row],[DateOfBirth]],TODAY(),"Y"))</f>
        <v/>
      </c>
      <c r="M4306" s="10"/>
      <c r="N4306" s="10"/>
      <c r="O4306" s="10"/>
      <c r="P4306" s="10"/>
      <c r="Q4306" s="10"/>
      <c r="R4306" s="10"/>
      <c r="S4306" s="10"/>
      <c r="T4306" s="10"/>
      <c r="U4306" s="16" t="str">
        <f t="shared" si="68"/>
        <v/>
      </c>
      <c r="V4306" s="16" t="str" cm="1">
        <f t="array" ref="V4306">_xlfn.IFS(AND(ISBLANK(A4306), OR(B4306&lt;&gt;"",C4306&lt;&gt;"",E4306&lt;&gt;"",F4306&lt;&gt;"",G4306&lt;&gt;"",H4306&lt;&gt;"",J4306&lt;&gt;"",K4306&lt;&gt;"",M4306&lt;&gt;"",N4306&lt;&gt;"",O4306&lt;&gt;"",P4306&lt;&gt;"",Q4306&lt;&gt;"",R4306&lt;&gt;"",S4306&lt;&gt;"",T4306&lt;&gt;"",)), "Address Empty", ISBLANK(A4306), "", ISBLANK(B4306), "Room Number Empty", ISBLANK(C4306), "First Name Empty", ISBLANK(E4306), "Last Name Empty", ISBLANK(F4306), "Date of Birth Empty", ISBLANK(G4306), "NI Number Empty", ISBLANK(H4306), "Check In Date Empty", ISBLANK(J4306), "HB Claim Ref Number Empty", ISBLANK(K4306), "Referral Agency Empty", ISBLANK(M4306), "Gender Empty", ISBLANK(N4306), "Religion Empty", ISBLANK(O4306), "Ethnicity Empty", ISBLANK(P4306), "Nationality Empty", ISBLANK(Q4306), "Disability Empty", ISBLANK(R4306), "Sexual Orientation Empty", ISBLANK(S4306), "Language Empty", ISBLANK(T4306), "Risk Assessment Empty", AND(G4306&lt;&gt;"",H4306&lt;&gt;""), IF(SUMPRODUCT(($G$2:$G$5000=G4306)*($H$2:$H$5000=H4306))&gt;1,"CONFLICT: NI and Check-in Date Already in Use","Correct"), TRUE, "Correct")</f>
        <v/>
      </c>
    </row>
    <row r="4307" spans="1:22" s="14" customFormat="1" x14ac:dyDescent="0.5">
      <c r="A4307" s="10"/>
      <c r="B4307" s="11"/>
      <c r="C4307" s="10"/>
      <c r="D4307" s="10"/>
      <c r="E4307" s="10"/>
      <c r="F4307" s="12"/>
      <c r="G4307" s="10"/>
      <c r="H4307" s="12"/>
      <c r="I4307" s="12"/>
      <c r="J4307" s="13"/>
      <c r="K4307" s="10"/>
      <c r="L4307" s="15" t="str">
        <f ca="1">IF(ISBLANK(F4307), "", DATEDIF(Tenants[[#This Row],[DateOfBirth]],TODAY(),"Y"))</f>
        <v/>
      </c>
      <c r="M4307" s="10"/>
      <c r="N4307" s="10"/>
      <c r="O4307" s="10"/>
      <c r="P4307" s="10"/>
      <c r="Q4307" s="10"/>
      <c r="R4307" s="10"/>
      <c r="S4307" s="10"/>
      <c r="T4307" s="10"/>
      <c r="U4307" s="16" t="str">
        <f t="shared" si="68"/>
        <v/>
      </c>
      <c r="V4307" s="16" t="str" cm="1">
        <f t="array" ref="V4307">_xlfn.IFS(AND(ISBLANK(A4307), OR(B4307&lt;&gt;"",C4307&lt;&gt;"",E4307&lt;&gt;"",F4307&lt;&gt;"",G4307&lt;&gt;"",H4307&lt;&gt;"",J4307&lt;&gt;"",K4307&lt;&gt;"",M4307&lt;&gt;"",N4307&lt;&gt;"",O4307&lt;&gt;"",P4307&lt;&gt;"",Q4307&lt;&gt;"",R4307&lt;&gt;"",S4307&lt;&gt;"",T4307&lt;&gt;"",)), "Address Empty", ISBLANK(A4307), "", ISBLANK(B4307), "Room Number Empty", ISBLANK(C4307), "First Name Empty", ISBLANK(E4307), "Last Name Empty", ISBLANK(F4307), "Date of Birth Empty", ISBLANK(G4307), "NI Number Empty", ISBLANK(H4307), "Check In Date Empty", ISBLANK(J4307), "HB Claim Ref Number Empty", ISBLANK(K4307), "Referral Agency Empty", ISBLANK(M4307), "Gender Empty", ISBLANK(N4307), "Religion Empty", ISBLANK(O4307), "Ethnicity Empty", ISBLANK(P4307), "Nationality Empty", ISBLANK(Q4307), "Disability Empty", ISBLANK(R4307), "Sexual Orientation Empty", ISBLANK(S4307), "Language Empty", ISBLANK(T4307), "Risk Assessment Empty", AND(G4307&lt;&gt;"",H4307&lt;&gt;""), IF(SUMPRODUCT(($G$2:$G$5000=G4307)*($H$2:$H$5000=H4307))&gt;1,"CONFLICT: NI and Check-in Date Already in Use","Correct"), TRUE, "Correct")</f>
        <v/>
      </c>
    </row>
    <row r="4308" spans="1:22" s="14" customFormat="1" x14ac:dyDescent="0.5">
      <c r="A4308" s="10"/>
      <c r="B4308" s="11"/>
      <c r="C4308" s="10"/>
      <c r="D4308" s="10"/>
      <c r="E4308" s="10"/>
      <c r="F4308" s="12"/>
      <c r="G4308" s="10"/>
      <c r="H4308" s="12"/>
      <c r="I4308" s="12"/>
      <c r="J4308" s="13"/>
      <c r="K4308" s="10"/>
      <c r="L4308" s="15" t="str">
        <f ca="1">IF(ISBLANK(F4308), "", DATEDIF(Tenants[[#This Row],[DateOfBirth]],TODAY(),"Y"))</f>
        <v/>
      </c>
      <c r="M4308" s="10"/>
      <c r="N4308" s="10"/>
      <c r="O4308" s="10"/>
      <c r="P4308" s="10"/>
      <c r="Q4308" s="10"/>
      <c r="R4308" s="10"/>
      <c r="S4308" s="10"/>
      <c r="T4308" s="10"/>
      <c r="U4308" s="16" t="str">
        <f t="shared" si="68"/>
        <v/>
      </c>
      <c r="V4308" s="16" t="str" cm="1">
        <f t="array" ref="V4308">_xlfn.IFS(AND(ISBLANK(A4308), OR(B4308&lt;&gt;"",C4308&lt;&gt;"",E4308&lt;&gt;"",F4308&lt;&gt;"",G4308&lt;&gt;"",H4308&lt;&gt;"",J4308&lt;&gt;"",K4308&lt;&gt;"",M4308&lt;&gt;"",N4308&lt;&gt;"",O4308&lt;&gt;"",P4308&lt;&gt;"",Q4308&lt;&gt;"",R4308&lt;&gt;"",S4308&lt;&gt;"",T4308&lt;&gt;"",)), "Address Empty", ISBLANK(A4308), "", ISBLANK(B4308), "Room Number Empty", ISBLANK(C4308), "First Name Empty", ISBLANK(E4308), "Last Name Empty", ISBLANK(F4308), "Date of Birth Empty", ISBLANK(G4308), "NI Number Empty", ISBLANK(H4308), "Check In Date Empty", ISBLANK(J4308), "HB Claim Ref Number Empty", ISBLANK(K4308), "Referral Agency Empty", ISBLANK(M4308), "Gender Empty", ISBLANK(N4308), "Religion Empty", ISBLANK(O4308), "Ethnicity Empty", ISBLANK(P4308), "Nationality Empty", ISBLANK(Q4308), "Disability Empty", ISBLANK(R4308), "Sexual Orientation Empty", ISBLANK(S4308), "Language Empty", ISBLANK(T4308), "Risk Assessment Empty", AND(G4308&lt;&gt;"",H4308&lt;&gt;""), IF(SUMPRODUCT(($G$2:$G$5000=G4308)*($H$2:$H$5000=H4308))&gt;1,"CONFLICT: NI and Check-in Date Already in Use","Correct"), TRUE, "Correct")</f>
        <v/>
      </c>
    </row>
    <row r="4309" spans="1:22" s="14" customFormat="1" x14ac:dyDescent="0.5">
      <c r="A4309" s="10"/>
      <c r="B4309" s="11"/>
      <c r="C4309" s="10"/>
      <c r="D4309" s="10"/>
      <c r="E4309" s="10"/>
      <c r="F4309" s="12"/>
      <c r="G4309" s="10"/>
      <c r="H4309" s="12"/>
      <c r="I4309" s="12"/>
      <c r="J4309" s="13"/>
      <c r="K4309" s="10"/>
      <c r="L4309" s="15" t="str">
        <f ca="1">IF(ISBLANK(F4309), "", DATEDIF(Tenants[[#This Row],[DateOfBirth]],TODAY(),"Y"))</f>
        <v/>
      </c>
      <c r="M4309" s="10"/>
      <c r="N4309" s="10"/>
      <c r="O4309" s="10"/>
      <c r="P4309" s="10"/>
      <c r="Q4309" s="10"/>
      <c r="R4309" s="10"/>
      <c r="S4309" s="10"/>
      <c r="T4309" s="10"/>
      <c r="U4309" s="16" t="str">
        <f t="shared" si="68"/>
        <v/>
      </c>
      <c r="V4309" s="16" t="str" cm="1">
        <f t="array" ref="V4309">_xlfn.IFS(AND(ISBLANK(A4309), OR(B4309&lt;&gt;"",C4309&lt;&gt;"",E4309&lt;&gt;"",F4309&lt;&gt;"",G4309&lt;&gt;"",H4309&lt;&gt;"",J4309&lt;&gt;"",K4309&lt;&gt;"",M4309&lt;&gt;"",N4309&lt;&gt;"",O4309&lt;&gt;"",P4309&lt;&gt;"",Q4309&lt;&gt;"",R4309&lt;&gt;"",S4309&lt;&gt;"",T4309&lt;&gt;"",)), "Address Empty", ISBLANK(A4309), "", ISBLANK(B4309), "Room Number Empty", ISBLANK(C4309), "First Name Empty", ISBLANK(E4309), "Last Name Empty", ISBLANK(F4309), "Date of Birth Empty", ISBLANK(G4309), "NI Number Empty", ISBLANK(H4309), "Check In Date Empty", ISBLANK(J4309), "HB Claim Ref Number Empty", ISBLANK(K4309), "Referral Agency Empty", ISBLANK(M4309), "Gender Empty", ISBLANK(N4309), "Religion Empty", ISBLANK(O4309), "Ethnicity Empty", ISBLANK(P4309), "Nationality Empty", ISBLANK(Q4309), "Disability Empty", ISBLANK(R4309), "Sexual Orientation Empty", ISBLANK(S4309), "Language Empty", ISBLANK(T4309), "Risk Assessment Empty", AND(G4309&lt;&gt;"",H4309&lt;&gt;""), IF(SUMPRODUCT(($G$2:$G$5000=G4309)*($H$2:$H$5000=H4309))&gt;1,"CONFLICT: NI and Check-in Date Already in Use","Correct"), TRUE, "Correct")</f>
        <v/>
      </c>
    </row>
    <row r="4310" spans="1:22" s="14" customFormat="1" x14ac:dyDescent="0.5">
      <c r="A4310" s="10"/>
      <c r="B4310" s="11"/>
      <c r="C4310" s="10"/>
      <c r="D4310" s="10"/>
      <c r="E4310" s="10"/>
      <c r="F4310" s="12"/>
      <c r="G4310" s="10"/>
      <c r="H4310" s="12"/>
      <c r="I4310" s="12"/>
      <c r="J4310" s="13"/>
      <c r="K4310" s="10"/>
      <c r="L4310" s="15" t="str">
        <f ca="1">IF(ISBLANK(F4310), "", DATEDIF(Tenants[[#This Row],[DateOfBirth]],TODAY(),"Y"))</f>
        <v/>
      </c>
      <c r="M4310" s="10"/>
      <c r="N4310" s="10"/>
      <c r="O4310" s="10"/>
      <c r="P4310" s="10"/>
      <c r="Q4310" s="10"/>
      <c r="R4310" s="10"/>
      <c r="S4310" s="10"/>
      <c r="T4310" s="10"/>
      <c r="U4310" s="16" t="str">
        <f t="shared" si="68"/>
        <v/>
      </c>
      <c r="V4310" s="16" t="str" cm="1">
        <f t="array" ref="V4310">_xlfn.IFS(AND(ISBLANK(A4310), OR(B4310&lt;&gt;"",C4310&lt;&gt;"",E4310&lt;&gt;"",F4310&lt;&gt;"",G4310&lt;&gt;"",H4310&lt;&gt;"",J4310&lt;&gt;"",K4310&lt;&gt;"",M4310&lt;&gt;"",N4310&lt;&gt;"",O4310&lt;&gt;"",P4310&lt;&gt;"",Q4310&lt;&gt;"",R4310&lt;&gt;"",S4310&lt;&gt;"",T4310&lt;&gt;"",)), "Address Empty", ISBLANK(A4310), "", ISBLANK(B4310), "Room Number Empty", ISBLANK(C4310), "First Name Empty", ISBLANK(E4310), "Last Name Empty", ISBLANK(F4310), "Date of Birth Empty", ISBLANK(G4310), "NI Number Empty", ISBLANK(H4310), "Check In Date Empty", ISBLANK(J4310), "HB Claim Ref Number Empty", ISBLANK(K4310), "Referral Agency Empty", ISBLANK(M4310), "Gender Empty", ISBLANK(N4310), "Religion Empty", ISBLANK(O4310), "Ethnicity Empty", ISBLANK(P4310), "Nationality Empty", ISBLANK(Q4310), "Disability Empty", ISBLANK(R4310), "Sexual Orientation Empty", ISBLANK(S4310), "Language Empty", ISBLANK(T4310), "Risk Assessment Empty", AND(G4310&lt;&gt;"",H4310&lt;&gt;""), IF(SUMPRODUCT(($G$2:$G$5000=G4310)*($H$2:$H$5000=H4310))&gt;1,"CONFLICT: NI and Check-in Date Already in Use","Correct"), TRUE, "Correct")</f>
        <v/>
      </c>
    </row>
    <row r="4311" spans="1:22" s="14" customFormat="1" x14ac:dyDescent="0.5">
      <c r="A4311" s="10"/>
      <c r="B4311" s="11"/>
      <c r="C4311" s="10"/>
      <c r="D4311" s="10"/>
      <c r="E4311" s="10"/>
      <c r="F4311" s="12"/>
      <c r="G4311" s="10"/>
      <c r="H4311" s="12"/>
      <c r="I4311" s="12"/>
      <c r="J4311" s="13"/>
      <c r="K4311" s="10"/>
      <c r="L4311" s="15" t="str">
        <f ca="1">IF(ISBLANK(F4311), "", DATEDIF(Tenants[[#This Row],[DateOfBirth]],TODAY(),"Y"))</f>
        <v/>
      </c>
      <c r="M4311" s="10"/>
      <c r="N4311" s="10"/>
      <c r="O4311" s="10"/>
      <c r="P4311" s="10"/>
      <c r="Q4311" s="10"/>
      <c r="R4311" s="10"/>
      <c r="S4311" s="10"/>
      <c r="T4311" s="10"/>
      <c r="U4311" s="16" t="str">
        <f t="shared" si="68"/>
        <v/>
      </c>
      <c r="V4311" s="16" t="str" cm="1">
        <f t="array" ref="V4311">_xlfn.IFS(AND(ISBLANK(A4311), OR(B4311&lt;&gt;"",C4311&lt;&gt;"",E4311&lt;&gt;"",F4311&lt;&gt;"",G4311&lt;&gt;"",H4311&lt;&gt;"",J4311&lt;&gt;"",K4311&lt;&gt;"",M4311&lt;&gt;"",N4311&lt;&gt;"",O4311&lt;&gt;"",P4311&lt;&gt;"",Q4311&lt;&gt;"",R4311&lt;&gt;"",S4311&lt;&gt;"",T4311&lt;&gt;"",)), "Address Empty", ISBLANK(A4311), "", ISBLANK(B4311), "Room Number Empty", ISBLANK(C4311), "First Name Empty", ISBLANK(E4311), "Last Name Empty", ISBLANK(F4311), "Date of Birth Empty", ISBLANK(G4311), "NI Number Empty", ISBLANK(H4311), "Check In Date Empty", ISBLANK(J4311), "HB Claim Ref Number Empty", ISBLANK(K4311), "Referral Agency Empty", ISBLANK(M4311), "Gender Empty", ISBLANK(N4311), "Religion Empty", ISBLANK(O4311), "Ethnicity Empty", ISBLANK(P4311), "Nationality Empty", ISBLANK(Q4311), "Disability Empty", ISBLANK(R4311), "Sexual Orientation Empty", ISBLANK(S4311), "Language Empty", ISBLANK(T4311), "Risk Assessment Empty", AND(G4311&lt;&gt;"",H4311&lt;&gt;""), IF(SUMPRODUCT(($G$2:$G$5000=G4311)*($H$2:$H$5000=H4311))&gt;1,"CONFLICT: NI and Check-in Date Already in Use","Correct"), TRUE, "Correct")</f>
        <v/>
      </c>
    </row>
    <row r="4312" spans="1:22" s="14" customFormat="1" x14ac:dyDescent="0.5">
      <c r="A4312" s="10"/>
      <c r="B4312" s="11"/>
      <c r="C4312" s="10"/>
      <c r="D4312" s="10"/>
      <c r="E4312" s="10"/>
      <c r="F4312" s="12"/>
      <c r="G4312" s="10"/>
      <c r="H4312" s="12"/>
      <c r="I4312" s="12"/>
      <c r="J4312" s="13"/>
      <c r="K4312" s="10"/>
      <c r="L4312" s="15" t="str">
        <f ca="1">IF(ISBLANK(F4312), "", DATEDIF(Tenants[[#This Row],[DateOfBirth]],TODAY(),"Y"))</f>
        <v/>
      </c>
      <c r="M4312" s="10"/>
      <c r="N4312" s="10"/>
      <c r="O4312" s="10"/>
      <c r="P4312" s="10"/>
      <c r="Q4312" s="10"/>
      <c r="R4312" s="10"/>
      <c r="S4312" s="10"/>
      <c r="T4312" s="10"/>
      <c r="U4312" s="16" t="str">
        <f t="shared" si="68"/>
        <v/>
      </c>
      <c r="V4312" s="16" t="str" cm="1">
        <f t="array" ref="V4312">_xlfn.IFS(AND(ISBLANK(A4312), OR(B4312&lt;&gt;"",C4312&lt;&gt;"",E4312&lt;&gt;"",F4312&lt;&gt;"",G4312&lt;&gt;"",H4312&lt;&gt;"",J4312&lt;&gt;"",K4312&lt;&gt;"",M4312&lt;&gt;"",N4312&lt;&gt;"",O4312&lt;&gt;"",P4312&lt;&gt;"",Q4312&lt;&gt;"",R4312&lt;&gt;"",S4312&lt;&gt;"",T4312&lt;&gt;"",)), "Address Empty", ISBLANK(A4312), "", ISBLANK(B4312), "Room Number Empty", ISBLANK(C4312), "First Name Empty", ISBLANK(E4312), "Last Name Empty", ISBLANK(F4312), "Date of Birth Empty", ISBLANK(G4312), "NI Number Empty", ISBLANK(H4312), "Check In Date Empty", ISBLANK(J4312), "HB Claim Ref Number Empty", ISBLANK(K4312), "Referral Agency Empty", ISBLANK(M4312), "Gender Empty", ISBLANK(N4312), "Religion Empty", ISBLANK(O4312), "Ethnicity Empty", ISBLANK(P4312), "Nationality Empty", ISBLANK(Q4312), "Disability Empty", ISBLANK(R4312), "Sexual Orientation Empty", ISBLANK(S4312), "Language Empty", ISBLANK(T4312), "Risk Assessment Empty", AND(G4312&lt;&gt;"",H4312&lt;&gt;""), IF(SUMPRODUCT(($G$2:$G$5000=G4312)*($H$2:$H$5000=H4312))&gt;1,"CONFLICT: NI and Check-in Date Already in Use","Correct"), TRUE, "Correct")</f>
        <v/>
      </c>
    </row>
    <row r="4313" spans="1:22" s="14" customFormat="1" x14ac:dyDescent="0.5">
      <c r="A4313" s="10"/>
      <c r="B4313" s="11"/>
      <c r="C4313" s="10"/>
      <c r="D4313" s="10"/>
      <c r="E4313" s="10"/>
      <c r="F4313" s="12"/>
      <c r="G4313" s="10"/>
      <c r="H4313" s="12"/>
      <c r="I4313" s="12"/>
      <c r="J4313" s="13"/>
      <c r="K4313" s="10"/>
      <c r="L4313" s="15" t="str">
        <f ca="1">IF(ISBLANK(F4313), "", DATEDIF(Tenants[[#This Row],[DateOfBirth]],TODAY(),"Y"))</f>
        <v/>
      </c>
      <c r="M4313" s="10"/>
      <c r="N4313" s="10"/>
      <c r="O4313" s="10"/>
      <c r="P4313" s="10"/>
      <c r="Q4313" s="10"/>
      <c r="R4313" s="10"/>
      <c r="S4313" s="10"/>
      <c r="T4313" s="10"/>
      <c r="U4313" s="16" t="str">
        <f t="shared" si="68"/>
        <v/>
      </c>
      <c r="V4313" s="16" t="str" cm="1">
        <f t="array" ref="V4313">_xlfn.IFS(AND(ISBLANK(A4313), OR(B4313&lt;&gt;"",C4313&lt;&gt;"",E4313&lt;&gt;"",F4313&lt;&gt;"",G4313&lt;&gt;"",H4313&lt;&gt;"",J4313&lt;&gt;"",K4313&lt;&gt;"",M4313&lt;&gt;"",N4313&lt;&gt;"",O4313&lt;&gt;"",P4313&lt;&gt;"",Q4313&lt;&gt;"",R4313&lt;&gt;"",S4313&lt;&gt;"",T4313&lt;&gt;"",)), "Address Empty", ISBLANK(A4313), "", ISBLANK(B4313), "Room Number Empty", ISBLANK(C4313), "First Name Empty", ISBLANK(E4313), "Last Name Empty", ISBLANK(F4313), "Date of Birth Empty", ISBLANK(G4313), "NI Number Empty", ISBLANK(H4313), "Check In Date Empty", ISBLANK(J4313), "HB Claim Ref Number Empty", ISBLANK(K4313), "Referral Agency Empty", ISBLANK(M4313), "Gender Empty", ISBLANK(N4313), "Religion Empty", ISBLANK(O4313), "Ethnicity Empty", ISBLANK(P4313), "Nationality Empty", ISBLANK(Q4313), "Disability Empty", ISBLANK(R4313), "Sexual Orientation Empty", ISBLANK(S4313), "Language Empty", ISBLANK(T4313), "Risk Assessment Empty", AND(G4313&lt;&gt;"",H4313&lt;&gt;""), IF(SUMPRODUCT(($G$2:$G$5000=G4313)*($H$2:$H$5000=H4313))&gt;1,"CONFLICT: NI and Check-in Date Already in Use","Correct"), TRUE, "Correct")</f>
        <v/>
      </c>
    </row>
    <row r="4314" spans="1:22" s="14" customFormat="1" x14ac:dyDescent="0.5">
      <c r="A4314" s="10"/>
      <c r="B4314" s="11"/>
      <c r="C4314" s="10"/>
      <c r="D4314" s="10"/>
      <c r="E4314" s="10"/>
      <c r="F4314" s="12"/>
      <c r="G4314" s="10"/>
      <c r="H4314" s="12"/>
      <c r="I4314" s="12"/>
      <c r="J4314" s="13"/>
      <c r="K4314" s="10"/>
      <c r="L4314" s="15" t="str">
        <f ca="1">IF(ISBLANK(F4314), "", DATEDIF(Tenants[[#This Row],[DateOfBirth]],TODAY(),"Y"))</f>
        <v/>
      </c>
      <c r="M4314" s="10"/>
      <c r="N4314" s="10"/>
      <c r="O4314" s="10"/>
      <c r="P4314" s="10"/>
      <c r="Q4314" s="10"/>
      <c r="R4314" s="10"/>
      <c r="S4314" s="10"/>
      <c r="T4314" s="10"/>
      <c r="U4314" s="16" t="str">
        <f t="shared" si="68"/>
        <v/>
      </c>
      <c r="V4314" s="16" t="str" cm="1">
        <f t="array" ref="V4314">_xlfn.IFS(AND(ISBLANK(A4314), OR(B4314&lt;&gt;"",C4314&lt;&gt;"",E4314&lt;&gt;"",F4314&lt;&gt;"",G4314&lt;&gt;"",H4314&lt;&gt;"",J4314&lt;&gt;"",K4314&lt;&gt;"",M4314&lt;&gt;"",N4314&lt;&gt;"",O4314&lt;&gt;"",P4314&lt;&gt;"",Q4314&lt;&gt;"",R4314&lt;&gt;"",S4314&lt;&gt;"",T4314&lt;&gt;"",)), "Address Empty", ISBLANK(A4314), "", ISBLANK(B4314), "Room Number Empty", ISBLANK(C4314), "First Name Empty", ISBLANK(E4314), "Last Name Empty", ISBLANK(F4314), "Date of Birth Empty", ISBLANK(G4314), "NI Number Empty", ISBLANK(H4314), "Check In Date Empty", ISBLANK(J4314), "HB Claim Ref Number Empty", ISBLANK(K4314), "Referral Agency Empty", ISBLANK(M4314), "Gender Empty", ISBLANK(N4314), "Religion Empty", ISBLANK(O4314), "Ethnicity Empty", ISBLANK(P4314), "Nationality Empty", ISBLANK(Q4314), "Disability Empty", ISBLANK(R4314), "Sexual Orientation Empty", ISBLANK(S4314), "Language Empty", ISBLANK(T4314), "Risk Assessment Empty", AND(G4314&lt;&gt;"",H4314&lt;&gt;""), IF(SUMPRODUCT(($G$2:$G$5000=G4314)*($H$2:$H$5000=H4314))&gt;1,"CONFLICT: NI and Check-in Date Already in Use","Correct"), TRUE, "Correct")</f>
        <v/>
      </c>
    </row>
    <row r="4315" spans="1:22" s="14" customFormat="1" x14ac:dyDescent="0.5">
      <c r="A4315" s="10"/>
      <c r="B4315" s="11"/>
      <c r="C4315" s="10"/>
      <c r="D4315" s="10"/>
      <c r="E4315" s="10"/>
      <c r="F4315" s="12"/>
      <c r="G4315" s="10"/>
      <c r="H4315" s="12"/>
      <c r="I4315" s="12"/>
      <c r="J4315" s="13"/>
      <c r="K4315" s="10"/>
      <c r="L4315" s="15" t="str">
        <f ca="1">IF(ISBLANK(F4315), "", DATEDIF(Tenants[[#This Row],[DateOfBirth]],TODAY(),"Y"))</f>
        <v/>
      </c>
      <c r="M4315" s="10"/>
      <c r="N4315" s="10"/>
      <c r="O4315" s="10"/>
      <c r="P4315" s="10"/>
      <c r="Q4315" s="10"/>
      <c r="R4315" s="10"/>
      <c r="S4315" s="10"/>
      <c r="T4315" s="10"/>
      <c r="U4315" s="16" t="str">
        <f t="shared" si="68"/>
        <v/>
      </c>
      <c r="V4315" s="16" t="str" cm="1">
        <f t="array" ref="V4315">_xlfn.IFS(AND(ISBLANK(A4315), OR(B4315&lt;&gt;"",C4315&lt;&gt;"",E4315&lt;&gt;"",F4315&lt;&gt;"",G4315&lt;&gt;"",H4315&lt;&gt;"",J4315&lt;&gt;"",K4315&lt;&gt;"",M4315&lt;&gt;"",N4315&lt;&gt;"",O4315&lt;&gt;"",P4315&lt;&gt;"",Q4315&lt;&gt;"",R4315&lt;&gt;"",S4315&lt;&gt;"",T4315&lt;&gt;"",)), "Address Empty", ISBLANK(A4315), "", ISBLANK(B4315), "Room Number Empty", ISBLANK(C4315), "First Name Empty", ISBLANK(E4315), "Last Name Empty", ISBLANK(F4315), "Date of Birth Empty", ISBLANK(G4315), "NI Number Empty", ISBLANK(H4315), "Check In Date Empty", ISBLANK(J4315), "HB Claim Ref Number Empty", ISBLANK(K4315), "Referral Agency Empty", ISBLANK(M4315), "Gender Empty", ISBLANK(N4315), "Religion Empty", ISBLANK(O4315), "Ethnicity Empty", ISBLANK(P4315), "Nationality Empty", ISBLANK(Q4315), "Disability Empty", ISBLANK(R4315), "Sexual Orientation Empty", ISBLANK(S4315), "Language Empty", ISBLANK(T4315), "Risk Assessment Empty", AND(G4315&lt;&gt;"",H4315&lt;&gt;""), IF(SUMPRODUCT(($G$2:$G$5000=G4315)*($H$2:$H$5000=H4315))&gt;1,"CONFLICT: NI and Check-in Date Already in Use","Correct"), TRUE, "Correct")</f>
        <v/>
      </c>
    </row>
    <row r="4316" spans="1:22" s="14" customFormat="1" x14ac:dyDescent="0.5">
      <c r="A4316" s="10"/>
      <c r="B4316" s="11"/>
      <c r="C4316" s="10"/>
      <c r="D4316" s="10"/>
      <c r="E4316" s="10"/>
      <c r="F4316" s="12"/>
      <c r="G4316" s="10"/>
      <c r="H4316" s="12"/>
      <c r="I4316" s="12"/>
      <c r="J4316" s="13"/>
      <c r="K4316" s="10"/>
      <c r="L4316" s="15" t="str">
        <f ca="1">IF(ISBLANK(F4316), "", DATEDIF(Tenants[[#This Row],[DateOfBirth]],TODAY(),"Y"))</f>
        <v/>
      </c>
      <c r="M4316" s="10"/>
      <c r="N4316" s="10"/>
      <c r="O4316" s="10"/>
      <c r="P4316" s="10"/>
      <c r="Q4316" s="10"/>
      <c r="R4316" s="10"/>
      <c r="S4316" s="10"/>
      <c r="T4316" s="10"/>
      <c r="U4316" s="16" t="str">
        <f t="shared" si="68"/>
        <v/>
      </c>
      <c r="V4316" s="16" t="str" cm="1">
        <f t="array" ref="V4316">_xlfn.IFS(AND(ISBLANK(A4316), OR(B4316&lt;&gt;"",C4316&lt;&gt;"",E4316&lt;&gt;"",F4316&lt;&gt;"",G4316&lt;&gt;"",H4316&lt;&gt;"",J4316&lt;&gt;"",K4316&lt;&gt;"",M4316&lt;&gt;"",N4316&lt;&gt;"",O4316&lt;&gt;"",P4316&lt;&gt;"",Q4316&lt;&gt;"",R4316&lt;&gt;"",S4316&lt;&gt;"",T4316&lt;&gt;"",)), "Address Empty", ISBLANK(A4316), "", ISBLANK(B4316), "Room Number Empty", ISBLANK(C4316), "First Name Empty", ISBLANK(E4316), "Last Name Empty", ISBLANK(F4316), "Date of Birth Empty", ISBLANK(G4316), "NI Number Empty", ISBLANK(H4316), "Check In Date Empty", ISBLANK(J4316), "HB Claim Ref Number Empty", ISBLANK(K4316), "Referral Agency Empty", ISBLANK(M4316), "Gender Empty", ISBLANK(N4316), "Religion Empty", ISBLANK(O4316), "Ethnicity Empty", ISBLANK(P4316), "Nationality Empty", ISBLANK(Q4316), "Disability Empty", ISBLANK(R4316), "Sexual Orientation Empty", ISBLANK(S4316), "Language Empty", ISBLANK(T4316), "Risk Assessment Empty", AND(G4316&lt;&gt;"",H4316&lt;&gt;""), IF(SUMPRODUCT(($G$2:$G$5000=G4316)*($H$2:$H$5000=H4316))&gt;1,"CONFLICT: NI and Check-in Date Already in Use","Correct"), TRUE, "Correct")</f>
        <v/>
      </c>
    </row>
    <row r="4317" spans="1:22" s="14" customFormat="1" x14ac:dyDescent="0.5">
      <c r="A4317" s="10"/>
      <c r="B4317" s="11"/>
      <c r="C4317" s="10"/>
      <c r="D4317" s="10"/>
      <c r="E4317" s="10"/>
      <c r="F4317" s="12"/>
      <c r="G4317" s="10"/>
      <c r="H4317" s="12"/>
      <c r="I4317" s="12"/>
      <c r="J4317" s="13"/>
      <c r="K4317" s="10"/>
      <c r="L4317" s="15" t="str">
        <f ca="1">IF(ISBLANK(F4317), "", DATEDIF(Tenants[[#This Row],[DateOfBirth]],TODAY(),"Y"))</f>
        <v/>
      </c>
      <c r="M4317" s="10"/>
      <c r="N4317" s="10"/>
      <c r="O4317" s="10"/>
      <c r="P4317" s="10"/>
      <c r="Q4317" s="10"/>
      <c r="R4317" s="10"/>
      <c r="S4317" s="10"/>
      <c r="T4317" s="10"/>
      <c r="U4317" s="16" t="str">
        <f t="shared" si="68"/>
        <v/>
      </c>
      <c r="V4317" s="16" t="str" cm="1">
        <f t="array" ref="V4317">_xlfn.IFS(AND(ISBLANK(A4317), OR(B4317&lt;&gt;"",C4317&lt;&gt;"",E4317&lt;&gt;"",F4317&lt;&gt;"",G4317&lt;&gt;"",H4317&lt;&gt;"",J4317&lt;&gt;"",K4317&lt;&gt;"",M4317&lt;&gt;"",N4317&lt;&gt;"",O4317&lt;&gt;"",P4317&lt;&gt;"",Q4317&lt;&gt;"",R4317&lt;&gt;"",S4317&lt;&gt;"",T4317&lt;&gt;"",)), "Address Empty", ISBLANK(A4317), "", ISBLANK(B4317), "Room Number Empty", ISBLANK(C4317), "First Name Empty", ISBLANK(E4317), "Last Name Empty", ISBLANK(F4317), "Date of Birth Empty", ISBLANK(G4317), "NI Number Empty", ISBLANK(H4317), "Check In Date Empty", ISBLANK(J4317), "HB Claim Ref Number Empty", ISBLANK(K4317), "Referral Agency Empty", ISBLANK(M4317), "Gender Empty", ISBLANK(N4317), "Religion Empty", ISBLANK(O4317), "Ethnicity Empty", ISBLANK(P4317), "Nationality Empty", ISBLANK(Q4317), "Disability Empty", ISBLANK(R4317), "Sexual Orientation Empty", ISBLANK(S4317), "Language Empty", ISBLANK(T4317), "Risk Assessment Empty", AND(G4317&lt;&gt;"",H4317&lt;&gt;""), IF(SUMPRODUCT(($G$2:$G$5000=G4317)*($H$2:$H$5000=H4317))&gt;1,"CONFLICT: NI and Check-in Date Already in Use","Correct"), TRUE, "Correct")</f>
        <v/>
      </c>
    </row>
    <row r="4318" spans="1:22" s="14" customFormat="1" x14ac:dyDescent="0.5">
      <c r="A4318" s="10"/>
      <c r="B4318" s="11"/>
      <c r="C4318" s="10"/>
      <c r="D4318" s="10"/>
      <c r="E4318" s="10"/>
      <c r="F4318" s="12"/>
      <c r="G4318" s="10"/>
      <c r="H4318" s="12"/>
      <c r="I4318" s="12"/>
      <c r="J4318" s="13"/>
      <c r="K4318" s="10"/>
      <c r="L4318" s="15" t="str">
        <f ca="1">IF(ISBLANK(F4318), "", DATEDIF(Tenants[[#This Row],[DateOfBirth]],TODAY(),"Y"))</f>
        <v/>
      </c>
      <c r="M4318" s="10"/>
      <c r="N4318" s="10"/>
      <c r="O4318" s="10"/>
      <c r="P4318" s="10"/>
      <c r="Q4318" s="10"/>
      <c r="R4318" s="10"/>
      <c r="S4318" s="10"/>
      <c r="T4318" s="10"/>
      <c r="U4318" s="16" t="str">
        <f t="shared" si="68"/>
        <v/>
      </c>
      <c r="V4318" s="16" t="str" cm="1">
        <f t="array" ref="V4318">_xlfn.IFS(AND(ISBLANK(A4318), OR(B4318&lt;&gt;"",C4318&lt;&gt;"",E4318&lt;&gt;"",F4318&lt;&gt;"",G4318&lt;&gt;"",H4318&lt;&gt;"",J4318&lt;&gt;"",K4318&lt;&gt;"",M4318&lt;&gt;"",N4318&lt;&gt;"",O4318&lt;&gt;"",P4318&lt;&gt;"",Q4318&lt;&gt;"",R4318&lt;&gt;"",S4318&lt;&gt;"",T4318&lt;&gt;"",)), "Address Empty", ISBLANK(A4318), "", ISBLANK(B4318), "Room Number Empty", ISBLANK(C4318), "First Name Empty", ISBLANK(E4318), "Last Name Empty", ISBLANK(F4318), "Date of Birth Empty", ISBLANK(G4318), "NI Number Empty", ISBLANK(H4318), "Check In Date Empty", ISBLANK(J4318), "HB Claim Ref Number Empty", ISBLANK(K4318), "Referral Agency Empty", ISBLANK(M4318), "Gender Empty", ISBLANK(N4318), "Religion Empty", ISBLANK(O4318), "Ethnicity Empty", ISBLANK(P4318), "Nationality Empty", ISBLANK(Q4318), "Disability Empty", ISBLANK(R4318), "Sexual Orientation Empty", ISBLANK(S4318), "Language Empty", ISBLANK(T4318), "Risk Assessment Empty", AND(G4318&lt;&gt;"",H4318&lt;&gt;""), IF(SUMPRODUCT(($G$2:$G$5000=G4318)*($H$2:$H$5000=H4318))&gt;1,"CONFLICT: NI and Check-in Date Already in Use","Correct"), TRUE, "Correct")</f>
        <v/>
      </c>
    </row>
    <row r="4319" spans="1:22" s="14" customFormat="1" x14ac:dyDescent="0.5">
      <c r="A4319" s="10"/>
      <c r="B4319" s="11"/>
      <c r="C4319" s="10"/>
      <c r="D4319" s="10"/>
      <c r="E4319" s="10"/>
      <c r="F4319" s="12"/>
      <c r="G4319" s="10"/>
      <c r="H4319" s="12"/>
      <c r="I4319" s="12"/>
      <c r="J4319" s="13"/>
      <c r="K4319" s="10"/>
      <c r="L4319" s="15" t="str">
        <f ca="1">IF(ISBLANK(F4319), "", DATEDIF(Tenants[[#This Row],[DateOfBirth]],TODAY(),"Y"))</f>
        <v/>
      </c>
      <c r="M4319" s="10"/>
      <c r="N4319" s="10"/>
      <c r="O4319" s="10"/>
      <c r="P4319" s="10"/>
      <c r="Q4319" s="10"/>
      <c r="R4319" s="10"/>
      <c r="S4319" s="10"/>
      <c r="T4319" s="10"/>
      <c r="U4319" s="16" t="str">
        <f t="shared" si="68"/>
        <v/>
      </c>
      <c r="V4319" s="16" t="str" cm="1">
        <f t="array" ref="V4319">_xlfn.IFS(AND(ISBLANK(A4319), OR(B4319&lt;&gt;"",C4319&lt;&gt;"",E4319&lt;&gt;"",F4319&lt;&gt;"",G4319&lt;&gt;"",H4319&lt;&gt;"",J4319&lt;&gt;"",K4319&lt;&gt;"",M4319&lt;&gt;"",N4319&lt;&gt;"",O4319&lt;&gt;"",P4319&lt;&gt;"",Q4319&lt;&gt;"",R4319&lt;&gt;"",S4319&lt;&gt;"",T4319&lt;&gt;"",)), "Address Empty", ISBLANK(A4319), "", ISBLANK(B4319), "Room Number Empty", ISBLANK(C4319), "First Name Empty", ISBLANK(E4319), "Last Name Empty", ISBLANK(F4319), "Date of Birth Empty", ISBLANK(G4319), "NI Number Empty", ISBLANK(H4319), "Check In Date Empty", ISBLANK(J4319), "HB Claim Ref Number Empty", ISBLANK(K4319), "Referral Agency Empty", ISBLANK(M4319), "Gender Empty", ISBLANK(N4319), "Religion Empty", ISBLANK(O4319), "Ethnicity Empty", ISBLANK(P4319), "Nationality Empty", ISBLANK(Q4319), "Disability Empty", ISBLANK(R4319), "Sexual Orientation Empty", ISBLANK(S4319), "Language Empty", ISBLANK(T4319), "Risk Assessment Empty", AND(G4319&lt;&gt;"",H4319&lt;&gt;""), IF(SUMPRODUCT(($G$2:$G$5000=G4319)*($H$2:$H$5000=H4319))&gt;1,"CONFLICT: NI and Check-in Date Already in Use","Correct"), TRUE, "Correct")</f>
        <v/>
      </c>
    </row>
    <row r="4320" spans="1:22" s="14" customFormat="1" x14ac:dyDescent="0.5">
      <c r="A4320" s="10"/>
      <c r="B4320" s="11"/>
      <c r="C4320" s="10"/>
      <c r="D4320" s="10"/>
      <c r="E4320" s="10"/>
      <c r="F4320" s="12"/>
      <c r="G4320" s="10"/>
      <c r="H4320" s="12"/>
      <c r="I4320" s="12"/>
      <c r="J4320" s="13"/>
      <c r="K4320" s="10"/>
      <c r="L4320" s="15" t="str">
        <f ca="1">IF(ISBLANK(F4320), "", DATEDIF(Tenants[[#This Row],[DateOfBirth]],TODAY(),"Y"))</f>
        <v/>
      </c>
      <c r="M4320" s="10"/>
      <c r="N4320" s="10"/>
      <c r="O4320" s="10"/>
      <c r="P4320" s="10"/>
      <c r="Q4320" s="10"/>
      <c r="R4320" s="10"/>
      <c r="S4320" s="10"/>
      <c r="T4320" s="10"/>
      <c r="U4320" s="16" t="str">
        <f t="shared" si="68"/>
        <v/>
      </c>
      <c r="V4320" s="16" t="str" cm="1">
        <f t="array" ref="V4320">_xlfn.IFS(AND(ISBLANK(A4320), OR(B4320&lt;&gt;"",C4320&lt;&gt;"",E4320&lt;&gt;"",F4320&lt;&gt;"",G4320&lt;&gt;"",H4320&lt;&gt;"",J4320&lt;&gt;"",K4320&lt;&gt;"",M4320&lt;&gt;"",N4320&lt;&gt;"",O4320&lt;&gt;"",P4320&lt;&gt;"",Q4320&lt;&gt;"",R4320&lt;&gt;"",S4320&lt;&gt;"",T4320&lt;&gt;"",)), "Address Empty", ISBLANK(A4320), "", ISBLANK(B4320), "Room Number Empty", ISBLANK(C4320), "First Name Empty", ISBLANK(E4320), "Last Name Empty", ISBLANK(F4320), "Date of Birth Empty", ISBLANK(G4320), "NI Number Empty", ISBLANK(H4320), "Check In Date Empty", ISBLANK(J4320), "HB Claim Ref Number Empty", ISBLANK(K4320), "Referral Agency Empty", ISBLANK(M4320), "Gender Empty", ISBLANK(N4320), "Religion Empty", ISBLANK(O4320), "Ethnicity Empty", ISBLANK(P4320), "Nationality Empty", ISBLANK(Q4320), "Disability Empty", ISBLANK(R4320), "Sexual Orientation Empty", ISBLANK(S4320), "Language Empty", ISBLANK(T4320), "Risk Assessment Empty", AND(G4320&lt;&gt;"",H4320&lt;&gt;""), IF(SUMPRODUCT(($G$2:$G$5000=G4320)*($H$2:$H$5000=H4320))&gt;1,"CONFLICT: NI and Check-in Date Already in Use","Correct"), TRUE, "Correct")</f>
        <v/>
      </c>
    </row>
    <row r="4321" spans="1:22" s="14" customFormat="1" x14ac:dyDescent="0.5">
      <c r="A4321" s="10"/>
      <c r="B4321" s="11"/>
      <c r="C4321" s="10"/>
      <c r="D4321" s="10"/>
      <c r="E4321" s="10"/>
      <c r="F4321" s="12"/>
      <c r="G4321" s="10"/>
      <c r="H4321" s="12"/>
      <c r="I4321" s="12"/>
      <c r="J4321" s="13"/>
      <c r="K4321" s="10"/>
      <c r="L4321" s="15" t="str">
        <f ca="1">IF(ISBLANK(F4321), "", DATEDIF(Tenants[[#This Row],[DateOfBirth]],TODAY(),"Y"))</f>
        <v/>
      </c>
      <c r="M4321" s="10"/>
      <c r="N4321" s="10"/>
      <c r="O4321" s="10"/>
      <c r="P4321" s="10"/>
      <c r="Q4321" s="10"/>
      <c r="R4321" s="10"/>
      <c r="S4321" s="10"/>
      <c r="T4321" s="10"/>
      <c r="U4321" s="16" t="str">
        <f t="shared" si="68"/>
        <v/>
      </c>
      <c r="V4321" s="16" t="str" cm="1">
        <f t="array" ref="V4321">_xlfn.IFS(AND(ISBLANK(A4321), OR(B4321&lt;&gt;"",C4321&lt;&gt;"",E4321&lt;&gt;"",F4321&lt;&gt;"",G4321&lt;&gt;"",H4321&lt;&gt;"",J4321&lt;&gt;"",K4321&lt;&gt;"",M4321&lt;&gt;"",N4321&lt;&gt;"",O4321&lt;&gt;"",P4321&lt;&gt;"",Q4321&lt;&gt;"",R4321&lt;&gt;"",S4321&lt;&gt;"",T4321&lt;&gt;"",)), "Address Empty", ISBLANK(A4321), "", ISBLANK(B4321), "Room Number Empty", ISBLANK(C4321), "First Name Empty", ISBLANK(E4321), "Last Name Empty", ISBLANK(F4321), "Date of Birth Empty", ISBLANK(G4321), "NI Number Empty", ISBLANK(H4321), "Check In Date Empty", ISBLANK(J4321), "HB Claim Ref Number Empty", ISBLANK(K4321), "Referral Agency Empty", ISBLANK(M4321), "Gender Empty", ISBLANK(N4321), "Religion Empty", ISBLANK(O4321), "Ethnicity Empty", ISBLANK(P4321), "Nationality Empty", ISBLANK(Q4321), "Disability Empty", ISBLANK(R4321), "Sexual Orientation Empty", ISBLANK(S4321), "Language Empty", ISBLANK(T4321), "Risk Assessment Empty", AND(G4321&lt;&gt;"",H4321&lt;&gt;""), IF(SUMPRODUCT(($G$2:$G$5000=G4321)*($H$2:$H$5000=H4321))&gt;1,"CONFLICT: NI and Check-in Date Already in Use","Correct"), TRUE, "Correct")</f>
        <v/>
      </c>
    </row>
    <row r="4322" spans="1:22" s="14" customFormat="1" x14ac:dyDescent="0.5">
      <c r="A4322" s="10"/>
      <c r="B4322" s="11"/>
      <c r="C4322" s="10"/>
      <c r="D4322" s="10"/>
      <c r="E4322" s="10"/>
      <c r="F4322" s="12"/>
      <c r="G4322" s="10"/>
      <c r="H4322" s="12"/>
      <c r="I4322" s="12"/>
      <c r="J4322" s="13"/>
      <c r="K4322" s="10"/>
      <c r="L4322" s="15" t="str">
        <f ca="1">IF(ISBLANK(F4322), "", DATEDIF(Tenants[[#This Row],[DateOfBirth]],TODAY(),"Y"))</f>
        <v/>
      </c>
      <c r="M4322" s="10"/>
      <c r="N4322" s="10"/>
      <c r="O4322" s="10"/>
      <c r="P4322" s="10"/>
      <c r="Q4322" s="10"/>
      <c r="R4322" s="10"/>
      <c r="S4322" s="10"/>
      <c r="T4322" s="10"/>
      <c r="U4322" s="16" t="str">
        <f t="shared" si="68"/>
        <v/>
      </c>
      <c r="V4322" s="16" t="str" cm="1">
        <f t="array" ref="V4322">_xlfn.IFS(AND(ISBLANK(A4322), OR(B4322&lt;&gt;"",C4322&lt;&gt;"",E4322&lt;&gt;"",F4322&lt;&gt;"",G4322&lt;&gt;"",H4322&lt;&gt;"",J4322&lt;&gt;"",K4322&lt;&gt;"",M4322&lt;&gt;"",N4322&lt;&gt;"",O4322&lt;&gt;"",P4322&lt;&gt;"",Q4322&lt;&gt;"",R4322&lt;&gt;"",S4322&lt;&gt;"",T4322&lt;&gt;"",)), "Address Empty", ISBLANK(A4322), "", ISBLANK(B4322), "Room Number Empty", ISBLANK(C4322), "First Name Empty", ISBLANK(E4322), "Last Name Empty", ISBLANK(F4322), "Date of Birth Empty", ISBLANK(G4322), "NI Number Empty", ISBLANK(H4322), "Check In Date Empty", ISBLANK(J4322), "HB Claim Ref Number Empty", ISBLANK(K4322), "Referral Agency Empty", ISBLANK(M4322), "Gender Empty", ISBLANK(N4322), "Religion Empty", ISBLANK(O4322), "Ethnicity Empty", ISBLANK(P4322), "Nationality Empty", ISBLANK(Q4322), "Disability Empty", ISBLANK(R4322), "Sexual Orientation Empty", ISBLANK(S4322), "Language Empty", ISBLANK(T4322), "Risk Assessment Empty", AND(G4322&lt;&gt;"",H4322&lt;&gt;""), IF(SUMPRODUCT(($G$2:$G$5000=G4322)*($H$2:$H$5000=H4322))&gt;1,"CONFLICT: NI and Check-in Date Already in Use","Correct"), TRUE, "Correct")</f>
        <v/>
      </c>
    </row>
    <row r="4323" spans="1:22" s="14" customFormat="1" x14ac:dyDescent="0.5">
      <c r="A4323" s="10"/>
      <c r="B4323" s="11"/>
      <c r="C4323" s="10"/>
      <c r="D4323" s="10"/>
      <c r="E4323" s="10"/>
      <c r="F4323" s="12"/>
      <c r="G4323" s="10"/>
      <c r="H4323" s="12"/>
      <c r="I4323" s="12"/>
      <c r="J4323" s="13"/>
      <c r="K4323" s="10"/>
      <c r="L4323" s="15" t="str">
        <f ca="1">IF(ISBLANK(F4323), "", DATEDIF(Tenants[[#This Row],[DateOfBirth]],TODAY(),"Y"))</f>
        <v/>
      </c>
      <c r="M4323" s="10"/>
      <c r="N4323" s="10"/>
      <c r="O4323" s="10"/>
      <c r="P4323" s="10"/>
      <c r="Q4323" s="10"/>
      <c r="R4323" s="10"/>
      <c r="S4323" s="10"/>
      <c r="T4323" s="10"/>
      <c r="U4323" s="16" t="str">
        <f t="shared" si="68"/>
        <v/>
      </c>
      <c r="V4323" s="16" t="str" cm="1">
        <f t="array" ref="V4323">_xlfn.IFS(AND(ISBLANK(A4323), OR(B4323&lt;&gt;"",C4323&lt;&gt;"",E4323&lt;&gt;"",F4323&lt;&gt;"",G4323&lt;&gt;"",H4323&lt;&gt;"",J4323&lt;&gt;"",K4323&lt;&gt;"",M4323&lt;&gt;"",N4323&lt;&gt;"",O4323&lt;&gt;"",P4323&lt;&gt;"",Q4323&lt;&gt;"",R4323&lt;&gt;"",S4323&lt;&gt;"",T4323&lt;&gt;"",)), "Address Empty", ISBLANK(A4323), "", ISBLANK(B4323), "Room Number Empty", ISBLANK(C4323), "First Name Empty", ISBLANK(E4323), "Last Name Empty", ISBLANK(F4323), "Date of Birth Empty", ISBLANK(G4323), "NI Number Empty", ISBLANK(H4323), "Check In Date Empty", ISBLANK(J4323), "HB Claim Ref Number Empty", ISBLANK(K4323), "Referral Agency Empty", ISBLANK(M4323), "Gender Empty", ISBLANK(N4323), "Religion Empty", ISBLANK(O4323), "Ethnicity Empty", ISBLANK(P4323), "Nationality Empty", ISBLANK(Q4323), "Disability Empty", ISBLANK(R4323), "Sexual Orientation Empty", ISBLANK(S4323), "Language Empty", ISBLANK(T4323), "Risk Assessment Empty", AND(G4323&lt;&gt;"",H4323&lt;&gt;""), IF(SUMPRODUCT(($G$2:$G$5000=G4323)*($H$2:$H$5000=H4323))&gt;1,"CONFLICT: NI and Check-in Date Already in Use","Correct"), TRUE, "Correct")</f>
        <v/>
      </c>
    </row>
    <row r="4324" spans="1:22" s="14" customFormat="1" x14ac:dyDescent="0.5">
      <c r="A4324" s="10"/>
      <c r="B4324" s="11"/>
      <c r="C4324" s="10"/>
      <c r="D4324" s="10"/>
      <c r="E4324" s="10"/>
      <c r="F4324" s="12"/>
      <c r="G4324" s="10"/>
      <c r="H4324" s="12"/>
      <c r="I4324" s="12"/>
      <c r="J4324" s="13"/>
      <c r="K4324" s="10"/>
      <c r="L4324" s="15" t="str">
        <f ca="1">IF(ISBLANK(F4324), "", DATEDIF(Tenants[[#This Row],[DateOfBirth]],TODAY(),"Y"))</f>
        <v/>
      </c>
      <c r="M4324" s="10"/>
      <c r="N4324" s="10"/>
      <c r="O4324" s="10"/>
      <c r="P4324" s="10"/>
      <c r="Q4324" s="10"/>
      <c r="R4324" s="10"/>
      <c r="S4324" s="10"/>
      <c r="T4324" s="10"/>
      <c r="U4324" s="16" t="str">
        <f t="shared" si="68"/>
        <v/>
      </c>
      <c r="V4324" s="16" t="str" cm="1">
        <f t="array" ref="V4324">_xlfn.IFS(AND(ISBLANK(A4324), OR(B4324&lt;&gt;"",C4324&lt;&gt;"",E4324&lt;&gt;"",F4324&lt;&gt;"",G4324&lt;&gt;"",H4324&lt;&gt;"",J4324&lt;&gt;"",K4324&lt;&gt;"",M4324&lt;&gt;"",N4324&lt;&gt;"",O4324&lt;&gt;"",P4324&lt;&gt;"",Q4324&lt;&gt;"",R4324&lt;&gt;"",S4324&lt;&gt;"",T4324&lt;&gt;"",)), "Address Empty", ISBLANK(A4324), "", ISBLANK(B4324), "Room Number Empty", ISBLANK(C4324), "First Name Empty", ISBLANK(E4324), "Last Name Empty", ISBLANK(F4324), "Date of Birth Empty", ISBLANK(G4324), "NI Number Empty", ISBLANK(H4324), "Check In Date Empty", ISBLANK(J4324), "HB Claim Ref Number Empty", ISBLANK(K4324), "Referral Agency Empty", ISBLANK(M4324), "Gender Empty", ISBLANK(N4324), "Religion Empty", ISBLANK(O4324), "Ethnicity Empty", ISBLANK(P4324), "Nationality Empty", ISBLANK(Q4324), "Disability Empty", ISBLANK(R4324), "Sexual Orientation Empty", ISBLANK(S4324), "Language Empty", ISBLANK(T4324), "Risk Assessment Empty", AND(G4324&lt;&gt;"",H4324&lt;&gt;""), IF(SUMPRODUCT(($G$2:$G$5000=G4324)*($H$2:$H$5000=H4324))&gt;1,"CONFLICT: NI and Check-in Date Already in Use","Correct"), TRUE, "Correct")</f>
        <v/>
      </c>
    </row>
    <row r="4325" spans="1:22" s="14" customFormat="1" x14ac:dyDescent="0.5">
      <c r="A4325" s="10"/>
      <c r="B4325" s="11"/>
      <c r="C4325" s="10"/>
      <c r="D4325" s="10"/>
      <c r="E4325" s="10"/>
      <c r="F4325" s="12"/>
      <c r="G4325" s="10"/>
      <c r="H4325" s="12"/>
      <c r="I4325" s="12"/>
      <c r="J4325" s="13"/>
      <c r="K4325" s="10"/>
      <c r="L4325" s="15" t="str">
        <f ca="1">IF(ISBLANK(F4325), "", DATEDIF(Tenants[[#This Row],[DateOfBirth]],TODAY(),"Y"))</f>
        <v/>
      </c>
      <c r="M4325" s="10"/>
      <c r="N4325" s="10"/>
      <c r="O4325" s="10"/>
      <c r="P4325" s="10"/>
      <c r="Q4325" s="10"/>
      <c r="R4325" s="10"/>
      <c r="S4325" s="10"/>
      <c r="T4325" s="10"/>
      <c r="U4325" s="16" t="str">
        <f t="shared" si="68"/>
        <v/>
      </c>
      <c r="V4325" s="16" t="str" cm="1">
        <f t="array" ref="V4325">_xlfn.IFS(AND(ISBLANK(A4325), OR(B4325&lt;&gt;"",C4325&lt;&gt;"",E4325&lt;&gt;"",F4325&lt;&gt;"",G4325&lt;&gt;"",H4325&lt;&gt;"",J4325&lt;&gt;"",K4325&lt;&gt;"",M4325&lt;&gt;"",N4325&lt;&gt;"",O4325&lt;&gt;"",P4325&lt;&gt;"",Q4325&lt;&gt;"",R4325&lt;&gt;"",S4325&lt;&gt;"",T4325&lt;&gt;"",)), "Address Empty", ISBLANK(A4325), "", ISBLANK(B4325), "Room Number Empty", ISBLANK(C4325), "First Name Empty", ISBLANK(E4325), "Last Name Empty", ISBLANK(F4325), "Date of Birth Empty", ISBLANK(G4325), "NI Number Empty", ISBLANK(H4325), "Check In Date Empty", ISBLANK(J4325), "HB Claim Ref Number Empty", ISBLANK(K4325), "Referral Agency Empty", ISBLANK(M4325), "Gender Empty", ISBLANK(N4325), "Religion Empty", ISBLANK(O4325), "Ethnicity Empty", ISBLANK(P4325), "Nationality Empty", ISBLANK(Q4325), "Disability Empty", ISBLANK(R4325), "Sexual Orientation Empty", ISBLANK(S4325), "Language Empty", ISBLANK(T4325), "Risk Assessment Empty", AND(G4325&lt;&gt;"",H4325&lt;&gt;""), IF(SUMPRODUCT(($G$2:$G$5000=G4325)*($H$2:$H$5000=H4325))&gt;1,"CONFLICT: NI and Check-in Date Already in Use","Correct"), TRUE, "Correct")</f>
        <v/>
      </c>
    </row>
    <row r="4326" spans="1:22" s="14" customFormat="1" x14ac:dyDescent="0.5">
      <c r="A4326" s="10"/>
      <c r="B4326" s="11"/>
      <c r="C4326" s="10"/>
      <c r="D4326" s="10"/>
      <c r="E4326" s="10"/>
      <c r="F4326" s="12"/>
      <c r="G4326" s="10"/>
      <c r="H4326" s="12"/>
      <c r="I4326" s="12"/>
      <c r="J4326" s="13"/>
      <c r="K4326" s="10"/>
      <c r="L4326" s="15" t="str">
        <f ca="1">IF(ISBLANK(F4326), "", DATEDIF(Tenants[[#This Row],[DateOfBirth]],TODAY(),"Y"))</f>
        <v/>
      </c>
      <c r="M4326" s="10"/>
      <c r="N4326" s="10"/>
      <c r="O4326" s="10"/>
      <c r="P4326" s="10"/>
      <c r="Q4326" s="10"/>
      <c r="R4326" s="10"/>
      <c r="S4326" s="10"/>
      <c r="T4326" s="10"/>
      <c r="U4326" s="16" t="str">
        <f t="shared" si="68"/>
        <v/>
      </c>
      <c r="V4326" s="16" t="str" cm="1">
        <f t="array" ref="V4326">_xlfn.IFS(AND(ISBLANK(A4326), OR(B4326&lt;&gt;"",C4326&lt;&gt;"",E4326&lt;&gt;"",F4326&lt;&gt;"",G4326&lt;&gt;"",H4326&lt;&gt;"",J4326&lt;&gt;"",K4326&lt;&gt;"",M4326&lt;&gt;"",N4326&lt;&gt;"",O4326&lt;&gt;"",P4326&lt;&gt;"",Q4326&lt;&gt;"",R4326&lt;&gt;"",S4326&lt;&gt;"",T4326&lt;&gt;"",)), "Address Empty", ISBLANK(A4326), "", ISBLANK(B4326), "Room Number Empty", ISBLANK(C4326), "First Name Empty", ISBLANK(E4326), "Last Name Empty", ISBLANK(F4326), "Date of Birth Empty", ISBLANK(G4326), "NI Number Empty", ISBLANK(H4326), "Check In Date Empty", ISBLANK(J4326), "HB Claim Ref Number Empty", ISBLANK(K4326), "Referral Agency Empty", ISBLANK(M4326), "Gender Empty", ISBLANK(N4326), "Religion Empty", ISBLANK(O4326), "Ethnicity Empty", ISBLANK(P4326), "Nationality Empty", ISBLANK(Q4326), "Disability Empty", ISBLANK(R4326), "Sexual Orientation Empty", ISBLANK(S4326), "Language Empty", ISBLANK(T4326), "Risk Assessment Empty", AND(G4326&lt;&gt;"",H4326&lt;&gt;""), IF(SUMPRODUCT(($G$2:$G$5000=G4326)*($H$2:$H$5000=H4326))&gt;1,"CONFLICT: NI and Check-in Date Already in Use","Correct"), TRUE, "Correct")</f>
        <v/>
      </c>
    </row>
    <row r="4327" spans="1:22" s="14" customFormat="1" x14ac:dyDescent="0.5">
      <c r="A4327" s="10"/>
      <c r="B4327" s="11"/>
      <c r="C4327" s="10"/>
      <c r="D4327" s="10"/>
      <c r="E4327" s="10"/>
      <c r="F4327" s="12"/>
      <c r="G4327" s="10"/>
      <c r="H4327" s="12"/>
      <c r="I4327" s="12"/>
      <c r="J4327" s="13"/>
      <c r="K4327" s="10"/>
      <c r="L4327" s="15" t="str">
        <f ca="1">IF(ISBLANK(F4327), "", DATEDIF(Tenants[[#This Row],[DateOfBirth]],TODAY(),"Y"))</f>
        <v/>
      </c>
      <c r="M4327" s="10"/>
      <c r="N4327" s="10"/>
      <c r="O4327" s="10"/>
      <c r="P4327" s="10"/>
      <c r="Q4327" s="10"/>
      <c r="R4327" s="10"/>
      <c r="S4327" s="10"/>
      <c r="T4327" s="10"/>
      <c r="U4327" s="16" t="str">
        <f t="shared" si="68"/>
        <v/>
      </c>
      <c r="V4327" s="16" t="str" cm="1">
        <f t="array" ref="V4327">_xlfn.IFS(AND(ISBLANK(A4327), OR(B4327&lt;&gt;"",C4327&lt;&gt;"",E4327&lt;&gt;"",F4327&lt;&gt;"",G4327&lt;&gt;"",H4327&lt;&gt;"",J4327&lt;&gt;"",K4327&lt;&gt;"",M4327&lt;&gt;"",N4327&lt;&gt;"",O4327&lt;&gt;"",P4327&lt;&gt;"",Q4327&lt;&gt;"",R4327&lt;&gt;"",S4327&lt;&gt;"",T4327&lt;&gt;"",)), "Address Empty", ISBLANK(A4327), "", ISBLANK(B4327), "Room Number Empty", ISBLANK(C4327), "First Name Empty", ISBLANK(E4327), "Last Name Empty", ISBLANK(F4327), "Date of Birth Empty", ISBLANK(G4327), "NI Number Empty", ISBLANK(H4327), "Check In Date Empty", ISBLANK(J4327), "HB Claim Ref Number Empty", ISBLANK(K4327), "Referral Agency Empty", ISBLANK(M4327), "Gender Empty", ISBLANK(N4327), "Religion Empty", ISBLANK(O4327), "Ethnicity Empty", ISBLANK(P4327), "Nationality Empty", ISBLANK(Q4327), "Disability Empty", ISBLANK(R4327), "Sexual Orientation Empty", ISBLANK(S4327), "Language Empty", ISBLANK(T4327), "Risk Assessment Empty", AND(G4327&lt;&gt;"",H4327&lt;&gt;""), IF(SUMPRODUCT(($G$2:$G$5000=G4327)*($H$2:$H$5000=H4327))&gt;1,"CONFLICT: NI and Check-in Date Already in Use","Correct"), TRUE, "Correct")</f>
        <v/>
      </c>
    </row>
    <row r="4328" spans="1:22" s="14" customFormat="1" x14ac:dyDescent="0.5">
      <c r="A4328" s="10"/>
      <c r="B4328" s="11"/>
      <c r="C4328" s="10"/>
      <c r="D4328" s="10"/>
      <c r="E4328" s="10"/>
      <c r="F4328" s="12"/>
      <c r="G4328" s="10"/>
      <c r="H4328" s="12"/>
      <c r="I4328" s="12"/>
      <c r="J4328" s="13"/>
      <c r="K4328" s="10"/>
      <c r="L4328" s="15" t="str">
        <f ca="1">IF(ISBLANK(F4328), "", DATEDIF(Tenants[[#This Row],[DateOfBirth]],TODAY(),"Y"))</f>
        <v/>
      </c>
      <c r="M4328" s="10"/>
      <c r="N4328" s="10"/>
      <c r="O4328" s="10"/>
      <c r="P4328" s="10"/>
      <c r="Q4328" s="10"/>
      <c r="R4328" s="10"/>
      <c r="S4328" s="10"/>
      <c r="T4328" s="10"/>
      <c r="U4328" s="16" t="str">
        <f t="shared" si="68"/>
        <v/>
      </c>
      <c r="V4328" s="16" t="str" cm="1">
        <f t="array" ref="V4328">_xlfn.IFS(AND(ISBLANK(A4328), OR(B4328&lt;&gt;"",C4328&lt;&gt;"",E4328&lt;&gt;"",F4328&lt;&gt;"",G4328&lt;&gt;"",H4328&lt;&gt;"",J4328&lt;&gt;"",K4328&lt;&gt;"",M4328&lt;&gt;"",N4328&lt;&gt;"",O4328&lt;&gt;"",P4328&lt;&gt;"",Q4328&lt;&gt;"",R4328&lt;&gt;"",S4328&lt;&gt;"",T4328&lt;&gt;"",)), "Address Empty", ISBLANK(A4328), "", ISBLANK(B4328), "Room Number Empty", ISBLANK(C4328), "First Name Empty", ISBLANK(E4328), "Last Name Empty", ISBLANK(F4328), "Date of Birth Empty", ISBLANK(G4328), "NI Number Empty", ISBLANK(H4328), "Check In Date Empty", ISBLANK(J4328), "HB Claim Ref Number Empty", ISBLANK(K4328), "Referral Agency Empty", ISBLANK(M4328), "Gender Empty", ISBLANK(N4328), "Religion Empty", ISBLANK(O4328), "Ethnicity Empty", ISBLANK(P4328), "Nationality Empty", ISBLANK(Q4328), "Disability Empty", ISBLANK(R4328), "Sexual Orientation Empty", ISBLANK(S4328), "Language Empty", ISBLANK(T4328), "Risk Assessment Empty", AND(G4328&lt;&gt;"",H4328&lt;&gt;""), IF(SUMPRODUCT(($G$2:$G$5000=G4328)*($H$2:$H$5000=H4328))&gt;1,"CONFLICT: NI and Check-in Date Already in Use","Correct"), TRUE, "Correct")</f>
        <v/>
      </c>
    </row>
    <row r="4329" spans="1:22" s="14" customFormat="1" x14ac:dyDescent="0.5">
      <c r="A4329" s="10"/>
      <c r="B4329" s="11"/>
      <c r="C4329" s="10"/>
      <c r="D4329" s="10"/>
      <c r="E4329" s="10"/>
      <c r="F4329" s="12"/>
      <c r="G4329" s="10"/>
      <c r="H4329" s="12"/>
      <c r="I4329" s="12"/>
      <c r="J4329" s="13"/>
      <c r="K4329" s="10"/>
      <c r="L4329" s="15" t="str">
        <f ca="1">IF(ISBLANK(F4329), "", DATEDIF(Tenants[[#This Row],[DateOfBirth]],TODAY(),"Y"))</f>
        <v/>
      </c>
      <c r="M4329" s="10"/>
      <c r="N4329" s="10"/>
      <c r="O4329" s="10"/>
      <c r="P4329" s="10"/>
      <c r="Q4329" s="10"/>
      <c r="R4329" s="10"/>
      <c r="S4329" s="10"/>
      <c r="T4329" s="10"/>
      <c r="U4329" s="16" t="str">
        <f t="shared" si="68"/>
        <v/>
      </c>
      <c r="V4329" s="16" t="str" cm="1">
        <f t="array" ref="V4329">_xlfn.IFS(AND(ISBLANK(A4329), OR(B4329&lt;&gt;"",C4329&lt;&gt;"",E4329&lt;&gt;"",F4329&lt;&gt;"",G4329&lt;&gt;"",H4329&lt;&gt;"",J4329&lt;&gt;"",K4329&lt;&gt;"",M4329&lt;&gt;"",N4329&lt;&gt;"",O4329&lt;&gt;"",P4329&lt;&gt;"",Q4329&lt;&gt;"",R4329&lt;&gt;"",S4329&lt;&gt;"",T4329&lt;&gt;"",)), "Address Empty", ISBLANK(A4329), "", ISBLANK(B4329), "Room Number Empty", ISBLANK(C4329), "First Name Empty", ISBLANK(E4329), "Last Name Empty", ISBLANK(F4329), "Date of Birth Empty", ISBLANK(G4329), "NI Number Empty", ISBLANK(H4329), "Check In Date Empty", ISBLANK(J4329), "HB Claim Ref Number Empty", ISBLANK(K4329), "Referral Agency Empty", ISBLANK(M4329), "Gender Empty", ISBLANK(N4329), "Religion Empty", ISBLANK(O4329), "Ethnicity Empty", ISBLANK(P4329), "Nationality Empty", ISBLANK(Q4329), "Disability Empty", ISBLANK(R4329), "Sexual Orientation Empty", ISBLANK(S4329), "Language Empty", ISBLANK(T4329), "Risk Assessment Empty", AND(G4329&lt;&gt;"",H4329&lt;&gt;""), IF(SUMPRODUCT(($G$2:$G$5000=G4329)*($H$2:$H$5000=H4329))&gt;1,"CONFLICT: NI and Check-in Date Already in Use","Correct"), TRUE, "Correct")</f>
        <v/>
      </c>
    </row>
    <row r="4330" spans="1:22" s="14" customFormat="1" x14ac:dyDescent="0.5">
      <c r="A4330" s="10"/>
      <c r="B4330" s="11"/>
      <c r="C4330" s="10"/>
      <c r="D4330" s="10"/>
      <c r="E4330" s="10"/>
      <c r="F4330" s="12"/>
      <c r="G4330" s="10"/>
      <c r="H4330" s="12"/>
      <c r="I4330" s="12"/>
      <c r="J4330" s="13"/>
      <c r="K4330" s="10"/>
      <c r="L4330" s="15" t="str">
        <f ca="1">IF(ISBLANK(F4330), "", DATEDIF(Tenants[[#This Row],[DateOfBirth]],TODAY(),"Y"))</f>
        <v/>
      </c>
      <c r="M4330" s="10"/>
      <c r="N4330" s="10"/>
      <c r="O4330" s="10"/>
      <c r="P4330" s="10"/>
      <c r="Q4330" s="10"/>
      <c r="R4330" s="10"/>
      <c r="S4330" s="10"/>
      <c r="T4330" s="10"/>
      <c r="U4330" s="16" t="str">
        <f t="shared" si="68"/>
        <v/>
      </c>
      <c r="V4330" s="16" t="str" cm="1">
        <f t="array" ref="V4330">_xlfn.IFS(AND(ISBLANK(A4330), OR(B4330&lt;&gt;"",C4330&lt;&gt;"",E4330&lt;&gt;"",F4330&lt;&gt;"",G4330&lt;&gt;"",H4330&lt;&gt;"",J4330&lt;&gt;"",K4330&lt;&gt;"",M4330&lt;&gt;"",N4330&lt;&gt;"",O4330&lt;&gt;"",P4330&lt;&gt;"",Q4330&lt;&gt;"",R4330&lt;&gt;"",S4330&lt;&gt;"",T4330&lt;&gt;"",)), "Address Empty", ISBLANK(A4330), "", ISBLANK(B4330), "Room Number Empty", ISBLANK(C4330), "First Name Empty", ISBLANK(E4330), "Last Name Empty", ISBLANK(F4330), "Date of Birth Empty", ISBLANK(G4330), "NI Number Empty", ISBLANK(H4330), "Check In Date Empty", ISBLANK(J4330), "HB Claim Ref Number Empty", ISBLANK(K4330), "Referral Agency Empty", ISBLANK(M4330), "Gender Empty", ISBLANK(N4330), "Religion Empty", ISBLANK(O4330), "Ethnicity Empty", ISBLANK(P4330), "Nationality Empty", ISBLANK(Q4330), "Disability Empty", ISBLANK(R4330), "Sexual Orientation Empty", ISBLANK(S4330), "Language Empty", ISBLANK(T4330), "Risk Assessment Empty", AND(G4330&lt;&gt;"",H4330&lt;&gt;""), IF(SUMPRODUCT(($G$2:$G$5000=G4330)*($H$2:$H$5000=H4330))&gt;1,"CONFLICT: NI and Check-in Date Already in Use","Correct"), TRUE, "Correct")</f>
        <v/>
      </c>
    </row>
    <row r="4331" spans="1:22" s="14" customFormat="1" x14ac:dyDescent="0.5">
      <c r="A4331" s="10"/>
      <c r="B4331" s="11"/>
      <c r="C4331" s="10"/>
      <c r="D4331" s="10"/>
      <c r="E4331" s="10"/>
      <c r="F4331" s="12"/>
      <c r="G4331" s="10"/>
      <c r="H4331" s="12"/>
      <c r="I4331" s="12"/>
      <c r="J4331" s="13"/>
      <c r="K4331" s="10"/>
      <c r="L4331" s="15" t="str">
        <f ca="1">IF(ISBLANK(F4331), "", DATEDIF(Tenants[[#This Row],[DateOfBirth]],TODAY(),"Y"))</f>
        <v/>
      </c>
      <c r="M4331" s="10"/>
      <c r="N4331" s="10"/>
      <c r="O4331" s="10"/>
      <c r="P4331" s="10"/>
      <c r="Q4331" s="10"/>
      <c r="R4331" s="10"/>
      <c r="S4331" s="10"/>
      <c r="T4331" s="10"/>
      <c r="U4331" s="16" t="str">
        <f t="shared" si="68"/>
        <v/>
      </c>
      <c r="V4331" s="16" t="str" cm="1">
        <f t="array" ref="V4331">_xlfn.IFS(AND(ISBLANK(A4331), OR(B4331&lt;&gt;"",C4331&lt;&gt;"",E4331&lt;&gt;"",F4331&lt;&gt;"",G4331&lt;&gt;"",H4331&lt;&gt;"",J4331&lt;&gt;"",K4331&lt;&gt;"",M4331&lt;&gt;"",N4331&lt;&gt;"",O4331&lt;&gt;"",P4331&lt;&gt;"",Q4331&lt;&gt;"",R4331&lt;&gt;"",S4331&lt;&gt;"",T4331&lt;&gt;"",)), "Address Empty", ISBLANK(A4331), "", ISBLANK(B4331), "Room Number Empty", ISBLANK(C4331), "First Name Empty", ISBLANK(E4331), "Last Name Empty", ISBLANK(F4331), "Date of Birth Empty", ISBLANK(G4331), "NI Number Empty", ISBLANK(H4331), "Check In Date Empty", ISBLANK(J4331), "HB Claim Ref Number Empty", ISBLANK(K4331), "Referral Agency Empty", ISBLANK(M4331), "Gender Empty", ISBLANK(N4331), "Religion Empty", ISBLANK(O4331), "Ethnicity Empty", ISBLANK(P4331), "Nationality Empty", ISBLANK(Q4331), "Disability Empty", ISBLANK(R4331), "Sexual Orientation Empty", ISBLANK(S4331), "Language Empty", ISBLANK(T4331), "Risk Assessment Empty", AND(G4331&lt;&gt;"",H4331&lt;&gt;""), IF(SUMPRODUCT(($G$2:$G$5000=G4331)*($H$2:$H$5000=H4331))&gt;1,"CONFLICT: NI and Check-in Date Already in Use","Correct"), TRUE, "Correct")</f>
        <v/>
      </c>
    </row>
    <row r="4332" spans="1:22" s="14" customFormat="1" x14ac:dyDescent="0.5">
      <c r="A4332" s="10"/>
      <c r="B4332" s="11"/>
      <c r="C4332" s="10"/>
      <c r="D4332" s="10"/>
      <c r="E4332" s="10"/>
      <c r="F4332" s="12"/>
      <c r="G4332" s="10"/>
      <c r="H4332" s="12"/>
      <c r="I4332" s="12"/>
      <c r="J4332" s="13"/>
      <c r="K4332" s="10"/>
      <c r="L4332" s="15" t="str">
        <f ca="1">IF(ISBLANK(F4332), "", DATEDIF(Tenants[[#This Row],[DateOfBirth]],TODAY(),"Y"))</f>
        <v/>
      </c>
      <c r="M4332" s="10"/>
      <c r="N4332" s="10"/>
      <c r="O4332" s="10"/>
      <c r="P4332" s="10"/>
      <c r="Q4332" s="10"/>
      <c r="R4332" s="10"/>
      <c r="S4332" s="10"/>
      <c r="T4332" s="10"/>
      <c r="U4332" s="16" t="str">
        <f t="shared" ref="U4332:U4395" si="69">IF(AND(ISBLANK(H4332),ISBLANK(I4332)),"",IF(ISBLANK(I4332),"ONGOING",DATEDIF(H4332,I4332,"Y")&amp;" YEAR(S) "&amp;DATEDIF(H4332,I4332,"YM")&amp;" MONTH(S)"))</f>
        <v/>
      </c>
      <c r="V4332" s="16" t="str" cm="1">
        <f t="array" ref="V4332">_xlfn.IFS(AND(ISBLANK(A4332), OR(B4332&lt;&gt;"",C4332&lt;&gt;"",E4332&lt;&gt;"",F4332&lt;&gt;"",G4332&lt;&gt;"",H4332&lt;&gt;"",J4332&lt;&gt;"",K4332&lt;&gt;"",M4332&lt;&gt;"",N4332&lt;&gt;"",O4332&lt;&gt;"",P4332&lt;&gt;"",Q4332&lt;&gt;"",R4332&lt;&gt;"",S4332&lt;&gt;"",T4332&lt;&gt;"",)), "Address Empty", ISBLANK(A4332), "", ISBLANK(B4332), "Room Number Empty", ISBLANK(C4332), "First Name Empty", ISBLANK(E4332), "Last Name Empty", ISBLANK(F4332), "Date of Birth Empty", ISBLANK(G4332), "NI Number Empty", ISBLANK(H4332), "Check In Date Empty", ISBLANK(J4332), "HB Claim Ref Number Empty", ISBLANK(K4332), "Referral Agency Empty", ISBLANK(M4332), "Gender Empty", ISBLANK(N4332), "Religion Empty", ISBLANK(O4332), "Ethnicity Empty", ISBLANK(P4332), "Nationality Empty", ISBLANK(Q4332), "Disability Empty", ISBLANK(R4332), "Sexual Orientation Empty", ISBLANK(S4332), "Language Empty", ISBLANK(T4332), "Risk Assessment Empty", AND(G4332&lt;&gt;"",H4332&lt;&gt;""), IF(SUMPRODUCT(($G$2:$G$5000=G4332)*($H$2:$H$5000=H4332))&gt;1,"CONFLICT: NI and Check-in Date Already in Use","Correct"), TRUE, "Correct")</f>
        <v/>
      </c>
    </row>
    <row r="4333" spans="1:22" s="14" customFormat="1" x14ac:dyDescent="0.5">
      <c r="A4333" s="10"/>
      <c r="B4333" s="11"/>
      <c r="C4333" s="10"/>
      <c r="D4333" s="10"/>
      <c r="E4333" s="10"/>
      <c r="F4333" s="12"/>
      <c r="G4333" s="10"/>
      <c r="H4333" s="12"/>
      <c r="I4333" s="12"/>
      <c r="J4333" s="13"/>
      <c r="K4333" s="10"/>
      <c r="L4333" s="15" t="str">
        <f ca="1">IF(ISBLANK(F4333), "", DATEDIF(Tenants[[#This Row],[DateOfBirth]],TODAY(),"Y"))</f>
        <v/>
      </c>
      <c r="M4333" s="10"/>
      <c r="N4333" s="10"/>
      <c r="O4333" s="10"/>
      <c r="P4333" s="10"/>
      <c r="Q4333" s="10"/>
      <c r="R4333" s="10"/>
      <c r="S4333" s="10"/>
      <c r="T4333" s="10"/>
      <c r="U4333" s="16" t="str">
        <f t="shared" si="69"/>
        <v/>
      </c>
      <c r="V4333" s="16" t="str" cm="1">
        <f t="array" ref="V4333">_xlfn.IFS(AND(ISBLANK(A4333), OR(B4333&lt;&gt;"",C4333&lt;&gt;"",E4333&lt;&gt;"",F4333&lt;&gt;"",G4333&lt;&gt;"",H4333&lt;&gt;"",J4333&lt;&gt;"",K4333&lt;&gt;"",M4333&lt;&gt;"",N4333&lt;&gt;"",O4333&lt;&gt;"",P4333&lt;&gt;"",Q4333&lt;&gt;"",R4333&lt;&gt;"",S4333&lt;&gt;"",T4333&lt;&gt;"",)), "Address Empty", ISBLANK(A4333), "", ISBLANK(B4333), "Room Number Empty", ISBLANK(C4333), "First Name Empty", ISBLANK(E4333), "Last Name Empty", ISBLANK(F4333), "Date of Birth Empty", ISBLANK(G4333), "NI Number Empty", ISBLANK(H4333), "Check In Date Empty", ISBLANK(J4333), "HB Claim Ref Number Empty", ISBLANK(K4333), "Referral Agency Empty", ISBLANK(M4333), "Gender Empty", ISBLANK(N4333), "Religion Empty", ISBLANK(O4333), "Ethnicity Empty", ISBLANK(P4333), "Nationality Empty", ISBLANK(Q4333), "Disability Empty", ISBLANK(R4333), "Sexual Orientation Empty", ISBLANK(S4333), "Language Empty", ISBLANK(T4333), "Risk Assessment Empty", AND(G4333&lt;&gt;"",H4333&lt;&gt;""), IF(SUMPRODUCT(($G$2:$G$5000=G4333)*($H$2:$H$5000=H4333))&gt;1,"CONFLICT: NI and Check-in Date Already in Use","Correct"), TRUE, "Correct")</f>
        <v/>
      </c>
    </row>
    <row r="4334" spans="1:22" s="14" customFormat="1" x14ac:dyDescent="0.5">
      <c r="A4334" s="10"/>
      <c r="B4334" s="11"/>
      <c r="C4334" s="10"/>
      <c r="D4334" s="10"/>
      <c r="E4334" s="10"/>
      <c r="F4334" s="12"/>
      <c r="G4334" s="10"/>
      <c r="H4334" s="12"/>
      <c r="I4334" s="12"/>
      <c r="J4334" s="13"/>
      <c r="K4334" s="10"/>
      <c r="L4334" s="15" t="str">
        <f ca="1">IF(ISBLANK(F4334), "", DATEDIF(Tenants[[#This Row],[DateOfBirth]],TODAY(),"Y"))</f>
        <v/>
      </c>
      <c r="M4334" s="10"/>
      <c r="N4334" s="10"/>
      <c r="O4334" s="10"/>
      <c r="P4334" s="10"/>
      <c r="Q4334" s="10"/>
      <c r="R4334" s="10"/>
      <c r="S4334" s="10"/>
      <c r="T4334" s="10"/>
      <c r="U4334" s="16" t="str">
        <f t="shared" si="69"/>
        <v/>
      </c>
      <c r="V4334" s="16" t="str" cm="1">
        <f t="array" ref="V4334">_xlfn.IFS(AND(ISBLANK(A4334), OR(B4334&lt;&gt;"",C4334&lt;&gt;"",E4334&lt;&gt;"",F4334&lt;&gt;"",G4334&lt;&gt;"",H4334&lt;&gt;"",J4334&lt;&gt;"",K4334&lt;&gt;"",M4334&lt;&gt;"",N4334&lt;&gt;"",O4334&lt;&gt;"",P4334&lt;&gt;"",Q4334&lt;&gt;"",R4334&lt;&gt;"",S4334&lt;&gt;"",T4334&lt;&gt;"",)), "Address Empty", ISBLANK(A4334), "", ISBLANK(B4334), "Room Number Empty", ISBLANK(C4334), "First Name Empty", ISBLANK(E4334), "Last Name Empty", ISBLANK(F4334), "Date of Birth Empty", ISBLANK(G4334), "NI Number Empty", ISBLANK(H4334), "Check In Date Empty", ISBLANK(J4334), "HB Claim Ref Number Empty", ISBLANK(K4334), "Referral Agency Empty", ISBLANK(M4334), "Gender Empty", ISBLANK(N4334), "Religion Empty", ISBLANK(O4334), "Ethnicity Empty", ISBLANK(P4334), "Nationality Empty", ISBLANK(Q4334), "Disability Empty", ISBLANK(R4334), "Sexual Orientation Empty", ISBLANK(S4334), "Language Empty", ISBLANK(T4334), "Risk Assessment Empty", AND(G4334&lt;&gt;"",H4334&lt;&gt;""), IF(SUMPRODUCT(($G$2:$G$5000=G4334)*($H$2:$H$5000=H4334))&gt;1,"CONFLICT: NI and Check-in Date Already in Use","Correct"), TRUE, "Correct")</f>
        <v/>
      </c>
    </row>
    <row r="4335" spans="1:22" s="14" customFormat="1" x14ac:dyDescent="0.5">
      <c r="A4335" s="10"/>
      <c r="B4335" s="11"/>
      <c r="C4335" s="10"/>
      <c r="D4335" s="10"/>
      <c r="E4335" s="10"/>
      <c r="F4335" s="12"/>
      <c r="G4335" s="10"/>
      <c r="H4335" s="12"/>
      <c r="I4335" s="12"/>
      <c r="J4335" s="13"/>
      <c r="K4335" s="10"/>
      <c r="L4335" s="15" t="str">
        <f ca="1">IF(ISBLANK(F4335), "", DATEDIF(Tenants[[#This Row],[DateOfBirth]],TODAY(),"Y"))</f>
        <v/>
      </c>
      <c r="M4335" s="10"/>
      <c r="N4335" s="10"/>
      <c r="O4335" s="10"/>
      <c r="P4335" s="10"/>
      <c r="Q4335" s="10"/>
      <c r="R4335" s="10"/>
      <c r="S4335" s="10"/>
      <c r="T4335" s="10"/>
      <c r="U4335" s="16" t="str">
        <f t="shared" si="69"/>
        <v/>
      </c>
      <c r="V4335" s="16" t="str" cm="1">
        <f t="array" ref="V4335">_xlfn.IFS(AND(ISBLANK(A4335), OR(B4335&lt;&gt;"",C4335&lt;&gt;"",E4335&lt;&gt;"",F4335&lt;&gt;"",G4335&lt;&gt;"",H4335&lt;&gt;"",J4335&lt;&gt;"",K4335&lt;&gt;"",M4335&lt;&gt;"",N4335&lt;&gt;"",O4335&lt;&gt;"",P4335&lt;&gt;"",Q4335&lt;&gt;"",R4335&lt;&gt;"",S4335&lt;&gt;"",T4335&lt;&gt;"",)), "Address Empty", ISBLANK(A4335), "", ISBLANK(B4335), "Room Number Empty", ISBLANK(C4335), "First Name Empty", ISBLANK(E4335), "Last Name Empty", ISBLANK(F4335), "Date of Birth Empty", ISBLANK(G4335), "NI Number Empty", ISBLANK(H4335), "Check In Date Empty", ISBLANK(J4335), "HB Claim Ref Number Empty", ISBLANK(K4335), "Referral Agency Empty", ISBLANK(M4335), "Gender Empty", ISBLANK(N4335), "Religion Empty", ISBLANK(O4335), "Ethnicity Empty", ISBLANK(P4335), "Nationality Empty", ISBLANK(Q4335), "Disability Empty", ISBLANK(R4335), "Sexual Orientation Empty", ISBLANK(S4335), "Language Empty", ISBLANK(T4335), "Risk Assessment Empty", AND(G4335&lt;&gt;"",H4335&lt;&gt;""), IF(SUMPRODUCT(($G$2:$G$5000=G4335)*($H$2:$H$5000=H4335))&gt;1,"CONFLICT: NI and Check-in Date Already in Use","Correct"), TRUE, "Correct")</f>
        <v/>
      </c>
    </row>
    <row r="4336" spans="1:22" s="14" customFormat="1" x14ac:dyDescent="0.5">
      <c r="A4336" s="10"/>
      <c r="B4336" s="11"/>
      <c r="C4336" s="10"/>
      <c r="D4336" s="10"/>
      <c r="E4336" s="10"/>
      <c r="F4336" s="12"/>
      <c r="G4336" s="10"/>
      <c r="H4336" s="12"/>
      <c r="I4336" s="12"/>
      <c r="J4336" s="13"/>
      <c r="K4336" s="10"/>
      <c r="L4336" s="15" t="str">
        <f ca="1">IF(ISBLANK(F4336), "", DATEDIF(Tenants[[#This Row],[DateOfBirth]],TODAY(),"Y"))</f>
        <v/>
      </c>
      <c r="M4336" s="10"/>
      <c r="N4336" s="10"/>
      <c r="O4336" s="10"/>
      <c r="P4336" s="10"/>
      <c r="Q4336" s="10"/>
      <c r="R4336" s="10"/>
      <c r="S4336" s="10"/>
      <c r="T4336" s="10"/>
      <c r="U4336" s="16" t="str">
        <f t="shared" si="69"/>
        <v/>
      </c>
      <c r="V4336" s="16" t="str" cm="1">
        <f t="array" ref="V4336">_xlfn.IFS(AND(ISBLANK(A4336), OR(B4336&lt;&gt;"",C4336&lt;&gt;"",E4336&lt;&gt;"",F4336&lt;&gt;"",G4336&lt;&gt;"",H4336&lt;&gt;"",J4336&lt;&gt;"",K4336&lt;&gt;"",M4336&lt;&gt;"",N4336&lt;&gt;"",O4336&lt;&gt;"",P4336&lt;&gt;"",Q4336&lt;&gt;"",R4336&lt;&gt;"",S4336&lt;&gt;"",T4336&lt;&gt;"",)), "Address Empty", ISBLANK(A4336), "", ISBLANK(B4336), "Room Number Empty", ISBLANK(C4336), "First Name Empty", ISBLANK(E4336), "Last Name Empty", ISBLANK(F4336), "Date of Birth Empty", ISBLANK(G4336), "NI Number Empty", ISBLANK(H4336), "Check In Date Empty", ISBLANK(J4336), "HB Claim Ref Number Empty", ISBLANK(K4336), "Referral Agency Empty", ISBLANK(M4336), "Gender Empty", ISBLANK(N4336), "Religion Empty", ISBLANK(O4336), "Ethnicity Empty", ISBLANK(P4336), "Nationality Empty", ISBLANK(Q4336), "Disability Empty", ISBLANK(R4336), "Sexual Orientation Empty", ISBLANK(S4336), "Language Empty", ISBLANK(T4336), "Risk Assessment Empty", AND(G4336&lt;&gt;"",H4336&lt;&gt;""), IF(SUMPRODUCT(($G$2:$G$5000=G4336)*($H$2:$H$5000=H4336))&gt;1,"CONFLICT: NI and Check-in Date Already in Use","Correct"), TRUE, "Correct")</f>
        <v/>
      </c>
    </row>
    <row r="4337" spans="1:22" s="14" customFormat="1" x14ac:dyDescent="0.5">
      <c r="A4337" s="10"/>
      <c r="B4337" s="11"/>
      <c r="C4337" s="10"/>
      <c r="D4337" s="10"/>
      <c r="E4337" s="10"/>
      <c r="F4337" s="12"/>
      <c r="G4337" s="10"/>
      <c r="H4337" s="12"/>
      <c r="I4337" s="12"/>
      <c r="J4337" s="13"/>
      <c r="K4337" s="10"/>
      <c r="L4337" s="15" t="str">
        <f ca="1">IF(ISBLANK(F4337), "", DATEDIF(Tenants[[#This Row],[DateOfBirth]],TODAY(),"Y"))</f>
        <v/>
      </c>
      <c r="M4337" s="10"/>
      <c r="N4337" s="10"/>
      <c r="O4337" s="10"/>
      <c r="P4337" s="10"/>
      <c r="Q4337" s="10"/>
      <c r="R4337" s="10"/>
      <c r="S4337" s="10"/>
      <c r="T4337" s="10"/>
      <c r="U4337" s="16" t="str">
        <f t="shared" si="69"/>
        <v/>
      </c>
      <c r="V4337" s="16" t="str" cm="1">
        <f t="array" ref="V4337">_xlfn.IFS(AND(ISBLANK(A4337), OR(B4337&lt;&gt;"",C4337&lt;&gt;"",E4337&lt;&gt;"",F4337&lt;&gt;"",G4337&lt;&gt;"",H4337&lt;&gt;"",J4337&lt;&gt;"",K4337&lt;&gt;"",M4337&lt;&gt;"",N4337&lt;&gt;"",O4337&lt;&gt;"",P4337&lt;&gt;"",Q4337&lt;&gt;"",R4337&lt;&gt;"",S4337&lt;&gt;"",T4337&lt;&gt;"",)), "Address Empty", ISBLANK(A4337), "", ISBLANK(B4337), "Room Number Empty", ISBLANK(C4337), "First Name Empty", ISBLANK(E4337), "Last Name Empty", ISBLANK(F4337), "Date of Birth Empty", ISBLANK(G4337), "NI Number Empty", ISBLANK(H4337), "Check In Date Empty", ISBLANK(J4337), "HB Claim Ref Number Empty", ISBLANK(K4337), "Referral Agency Empty", ISBLANK(M4337), "Gender Empty", ISBLANK(N4337), "Religion Empty", ISBLANK(O4337), "Ethnicity Empty", ISBLANK(P4337), "Nationality Empty", ISBLANK(Q4337), "Disability Empty", ISBLANK(R4337), "Sexual Orientation Empty", ISBLANK(S4337), "Language Empty", ISBLANK(T4337), "Risk Assessment Empty", AND(G4337&lt;&gt;"",H4337&lt;&gt;""), IF(SUMPRODUCT(($G$2:$G$5000=G4337)*($H$2:$H$5000=H4337))&gt;1,"CONFLICT: NI and Check-in Date Already in Use","Correct"), TRUE, "Correct")</f>
        <v/>
      </c>
    </row>
    <row r="4338" spans="1:22" s="14" customFormat="1" x14ac:dyDescent="0.5">
      <c r="A4338" s="10"/>
      <c r="B4338" s="11"/>
      <c r="C4338" s="10"/>
      <c r="D4338" s="10"/>
      <c r="E4338" s="10"/>
      <c r="F4338" s="12"/>
      <c r="G4338" s="10"/>
      <c r="H4338" s="12"/>
      <c r="I4338" s="12"/>
      <c r="J4338" s="13"/>
      <c r="K4338" s="10"/>
      <c r="L4338" s="15" t="str">
        <f ca="1">IF(ISBLANK(F4338), "", DATEDIF(Tenants[[#This Row],[DateOfBirth]],TODAY(),"Y"))</f>
        <v/>
      </c>
      <c r="M4338" s="10"/>
      <c r="N4338" s="10"/>
      <c r="O4338" s="10"/>
      <c r="P4338" s="10"/>
      <c r="Q4338" s="10"/>
      <c r="R4338" s="10"/>
      <c r="S4338" s="10"/>
      <c r="T4338" s="10"/>
      <c r="U4338" s="16" t="str">
        <f t="shared" si="69"/>
        <v/>
      </c>
      <c r="V4338" s="16" t="str" cm="1">
        <f t="array" ref="V4338">_xlfn.IFS(AND(ISBLANK(A4338), OR(B4338&lt;&gt;"",C4338&lt;&gt;"",E4338&lt;&gt;"",F4338&lt;&gt;"",G4338&lt;&gt;"",H4338&lt;&gt;"",J4338&lt;&gt;"",K4338&lt;&gt;"",M4338&lt;&gt;"",N4338&lt;&gt;"",O4338&lt;&gt;"",P4338&lt;&gt;"",Q4338&lt;&gt;"",R4338&lt;&gt;"",S4338&lt;&gt;"",T4338&lt;&gt;"",)), "Address Empty", ISBLANK(A4338), "", ISBLANK(B4338), "Room Number Empty", ISBLANK(C4338), "First Name Empty", ISBLANK(E4338), "Last Name Empty", ISBLANK(F4338), "Date of Birth Empty", ISBLANK(G4338), "NI Number Empty", ISBLANK(H4338), "Check In Date Empty", ISBLANK(J4338), "HB Claim Ref Number Empty", ISBLANK(K4338), "Referral Agency Empty", ISBLANK(M4338), "Gender Empty", ISBLANK(N4338), "Religion Empty", ISBLANK(O4338), "Ethnicity Empty", ISBLANK(P4338), "Nationality Empty", ISBLANK(Q4338), "Disability Empty", ISBLANK(R4338), "Sexual Orientation Empty", ISBLANK(S4338), "Language Empty", ISBLANK(T4338), "Risk Assessment Empty", AND(G4338&lt;&gt;"",H4338&lt;&gt;""), IF(SUMPRODUCT(($G$2:$G$5000=G4338)*($H$2:$H$5000=H4338))&gt;1,"CONFLICT: NI and Check-in Date Already in Use","Correct"), TRUE, "Correct")</f>
        <v/>
      </c>
    </row>
    <row r="4339" spans="1:22" s="14" customFormat="1" x14ac:dyDescent="0.5">
      <c r="A4339" s="10"/>
      <c r="B4339" s="11"/>
      <c r="C4339" s="10"/>
      <c r="D4339" s="10"/>
      <c r="E4339" s="10"/>
      <c r="F4339" s="12"/>
      <c r="G4339" s="10"/>
      <c r="H4339" s="12"/>
      <c r="I4339" s="12"/>
      <c r="J4339" s="13"/>
      <c r="K4339" s="10"/>
      <c r="L4339" s="15" t="str">
        <f ca="1">IF(ISBLANK(F4339), "", DATEDIF(Tenants[[#This Row],[DateOfBirth]],TODAY(),"Y"))</f>
        <v/>
      </c>
      <c r="M4339" s="10"/>
      <c r="N4339" s="10"/>
      <c r="O4339" s="10"/>
      <c r="P4339" s="10"/>
      <c r="Q4339" s="10"/>
      <c r="R4339" s="10"/>
      <c r="S4339" s="10"/>
      <c r="T4339" s="10"/>
      <c r="U4339" s="16" t="str">
        <f t="shared" si="69"/>
        <v/>
      </c>
      <c r="V4339" s="16" t="str" cm="1">
        <f t="array" ref="V4339">_xlfn.IFS(AND(ISBLANK(A4339), OR(B4339&lt;&gt;"",C4339&lt;&gt;"",E4339&lt;&gt;"",F4339&lt;&gt;"",G4339&lt;&gt;"",H4339&lt;&gt;"",J4339&lt;&gt;"",K4339&lt;&gt;"",M4339&lt;&gt;"",N4339&lt;&gt;"",O4339&lt;&gt;"",P4339&lt;&gt;"",Q4339&lt;&gt;"",R4339&lt;&gt;"",S4339&lt;&gt;"",T4339&lt;&gt;"",)), "Address Empty", ISBLANK(A4339), "", ISBLANK(B4339), "Room Number Empty", ISBLANK(C4339), "First Name Empty", ISBLANK(E4339), "Last Name Empty", ISBLANK(F4339), "Date of Birth Empty", ISBLANK(G4339), "NI Number Empty", ISBLANK(H4339), "Check In Date Empty", ISBLANK(J4339), "HB Claim Ref Number Empty", ISBLANK(K4339), "Referral Agency Empty", ISBLANK(M4339), "Gender Empty", ISBLANK(N4339), "Religion Empty", ISBLANK(O4339), "Ethnicity Empty", ISBLANK(P4339), "Nationality Empty", ISBLANK(Q4339), "Disability Empty", ISBLANK(R4339), "Sexual Orientation Empty", ISBLANK(S4339), "Language Empty", ISBLANK(T4339), "Risk Assessment Empty", AND(G4339&lt;&gt;"",H4339&lt;&gt;""), IF(SUMPRODUCT(($G$2:$G$5000=G4339)*($H$2:$H$5000=H4339))&gt;1,"CONFLICT: NI and Check-in Date Already in Use","Correct"), TRUE, "Correct")</f>
        <v/>
      </c>
    </row>
    <row r="4340" spans="1:22" s="14" customFormat="1" x14ac:dyDescent="0.5">
      <c r="A4340" s="10"/>
      <c r="B4340" s="11"/>
      <c r="C4340" s="10"/>
      <c r="D4340" s="10"/>
      <c r="E4340" s="10"/>
      <c r="F4340" s="12"/>
      <c r="G4340" s="10"/>
      <c r="H4340" s="12"/>
      <c r="I4340" s="12"/>
      <c r="J4340" s="13"/>
      <c r="K4340" s="10"/>
      <c r="L4340" s="15" t="str">
        <f ca="1">IF(ISBLANK(F4340), "", DATEDIF(Tenants[[#This Row],[DateOfBirth]],TODAY(),"Y"))</f>
        <v/>
      </c>
      <c r="M4340" s="10"/>
      <c r="N4340" s="10"/>
      <c r="O4340" s="10"/>
      <c r="P4340" s="10"/>
      <c r="Q4340" s="10"/>
      <c r="R4340" s="10"/>
      <c r="S4340" s="10"/>
      <c r="T4340" s="10"/>
      <c r="U4340" s="16" t="str">
        <f t="shared" si="69"/>
        <v/>
      </c>
      <c r="V4340" s="16" t="str" cm="1">
        <f t="array" ref="V4340">_xlfn.IFS(AND(ISBLANK(A4340), OR(B4340&lt;&gt;"",C4340&lt;&gt;"",E4340&lt;&gt;"",F4340&lt;&gt;"",G4340&lt;&gt;"",H4340&lt;&gt;"",J4340&lt;&gt;"",K4340&lt;&gt;"",M4340&lt;&gt;"",N4340&lt;&gt;"",O4340&lt;&gt;"",P4340&lt;&gt;"",Q4340&lt;&gt;"",R4340&lt;&gt;"",S4340&lt;&gt;"",T4340&lt;&gt;"",)), "Address Empty", ISBLANK(A4340), "", ISBLANK(B4340), "Room Number Empty", ISBLANK(C4340), "First Name Empty", ISBLANK(E4340), "Last Name Empty", ISBLANK(F4340), "Date of Birth Empty", ISBLANK(G4340), "NI Number Empty", ISBLANK(H4340), "Check In Date Empty", ISBLANK(J4340), "HB Claim Ref Number Empty", ISBLANK(K4340), "Referral Agency Empty", ISBLANK(M4340), "Gender Empty", ISBLANK(N4340), "Religion Empty", ISBLANK(O4340), "Ethnicity Empty", ISBLANK(P4340), "Nationality Empty", ISBLANK(Q4340), "Disability Empty", ISBLANK(R4340), "Sexual Orientation Empty", ISBLANK(S4340), "Language Empty", ISBLANK(T4340), "Risk Assessment Empty", AND(G4340&lt;&gt;"",H4340&lt;&gt;""), IF(SUMPRODUCT(($G$2:$G$5000=G4340)*($H$2:$H$5000=H4340))&gt;1,"CONFLICT: NI and Check-in Date Already in Use","Correct"), TRUE, "Correct")</f>
        <v/>
      </c>
    </row>
    <row r="4341" spans="1:22" s="14" customFormat="1" x14ac:dyDescent="0.5">
      <c r="A4341" s="10"/>
      <c r="B4341" s="11"/>
      <c r="C4341" s="10"/>
      <c r="D4341" s="10"/>
      <c r="E4341" s="10"/>
      <c r="F4341" s="12"/>
      <c r="G4341" s="10"/>
      <c r="H4341" s="12"/>
      <c r="I4341" s="12"/>
      <c r="J4341" s="13"/>
      <c r="K4341" s="10"/>
      <c r="L4341" s="15" t="str">
        <f ca="1">IF(ISBLANK(F4341), "", DATEDIF(Tenants[[#This Row],[DateOfBirth]],TODAY(),"Y"))</f>
        <v/>
      </c>
      <c r="M4341" s="10"/>
      <c r="N4341" s="10"/>
      <c r="O4341" s="10"/>
      <c r="P4341" s="10"/>
      <c r="Q4341" s="10"/>
      <c r="R4341" s="10"/>
      <c r="S4341" s="10"/>
      <c r="T4341" s="10"/>
      <c r="U4341" s="16" t="str">
        <f t="shared" si="69"/>
        <v/>
      </c>
      <c r="V4341" s="16" t="str" cm="1">
        <f t="array" ref="V4341">_xlfn.IFS(AND(ISBLANK(A4341), OR(B4341&lt;&gt;"",C4341&lt;&gt;"",E4341&lt;&gt;"",F4341&lt;&gt;"",G4341&lt;&gt;"",H4341&lt;&gt;"",J4341&lt;&gt;"",K4341&lt;&gt;"",M4341&lt;&gt;"",N4341&lt;&gt;"",O4341&lt;&gt;"",P4341&lt;&gt;"",Q4341&lt;&gt;"",R4341&lt;&gt;"",S4341&lt;&gt;"",T4341&lt;&gt;"",)), "Address Empty", ISBLANK(A4341), "", ISBLANK(B4341), "Room Number Empty", ISBLANK(C4341), "First Name Empty", ISBLANK(E4341), "Last Name Empty", ISBLANK(F4341), "Date of Birth Empty", ISBLANK(G4341), "NI Number Empty", ISBLANK(H4341), "Check In Date Empty", ISBLANK(J4341), "HB Claim Ref Number Empty", ISBLANK(K4341), "Referral Agency Empty", ISBLANK(M4341), "Gender Empty", ISBLANK(N4341), "Religion Empty", ISBLANK(O4341), "Ethnicity Empty", ISBLANK(P4341), "Nationality Empty", ISBLANK(Q4341), "Disability Empty", ISBLANK(R4341), "Sexual Orientation Empty", ISBLANK(S4341), "Language Empty", ISBLANK(T4341), "Risk Assessment Empty", AND(G4341&lt;&gt;"",H4341&lt;&gt;""), IF(SUMPRODUCT(($G$2:$G$5000=G4341)*($H$2:$H$5000=H4341))&gt;1,"CONFLICT: NI and Check-in Date Already in Use","Correct"), TRUE, "Correct")</f>
        <v/>
      </c>
    </row>
    <row r="4342" spans="1:22" s="14" customFormat="1" x14ac:dyDescent="0.5">
      <c r="A4342" s="10"/>
      <c r="B4342" s="11"/>
      <c r="C4342" s="10"/>
      <c r="D4342" s="10"/>
      <c r="E4342" s="10"/>
      <c r="F4342" s="12"/>
      <c r="G4342" s="10"/>
      <c r="H4342" s="12"/>
      <c r="I4342" s="12"/>
      <c r="J4342" s="13"/>
      <c r="K4342" s="10"/>
      <c r="L4342" s="15" t="str">
        <f ca="1">IF(ISBLANK(F4342), "", DATEDIF(Tenants[[#This Row],[DateOfBirth]],TODAY(),"Y"))</f>
        <v/>
      </c>
      <c r="M4342" s="10"/>
      <c r="N4342" s="10"/>
      <c r="O4342" s="10"/>
      <c r="P4342" s="10"/>
      <c r="Q4342" s="10"/>
      <c r="R4342" s="10"/>
      <c r="S4342" s="10"/>
      <c r="T4342" s="10"/>
      <c r="U4342" s="16" t="str">
        <f t="shared" si="69"/>
        <v/>
      </c>
      <c r="V4342" s="16" t="str" cm="1">
        <f t="array" ref="V4342">_xlfn.IFS(AND(ISBLANK(A4342), OR(B4342&lt;&gt;"",C4342&lt;&gt;"",E4342&lt;&gt;"",F4342&lt;&gt;"",G4342&lt;&gt;"",H4342&lt;&gt;"",J4342&lt;&gt;"",K4342&lt;&gt;"",M4342&lt;&gt;"",N4342&lt;&gt;"",O4342&lt;&gt;"",P4342&lt;&gt;"",Q4342&lt;&gt;"",R4342&lt;&gt;"",S4342&lt;&gt;"",T4342&lt;&gt;"",)), "Address Empty", ISBLANK(A4342), "", ISBLANK(B4342), "Room Number Empty", ISBLANK(C4342), "First Name Empty", ISBLANK(E4342), "Last Name Empty", ISBLANK(F4342), "Date of Birth Empty", ISBLANK(G4342), "NI Number Empty", ISBLANK(H4342), "Check In Date Empty", ISBLANK(J4342), "HB Claim Ref Number Empty", ISBLANK(K4342), "Referral Agency Empty", ISBLANK(M4342), "Gender Empty", ISBLANK(N4342), "Religion Empty", ISBLANK(O4342), "Ethnicity Empty", ISBLANK(P4342), "Nationality Empty", ISBLANK(Q4342), "Disability Empty", ISBLANK(R4342), "Sexual Orientation Empty", ISBLANK(S4342), "Language Empty", ISBLANK(T4342), "Risk Assessment Empty", AND(G4342&lt;&gt;"",H4342&lt;&gt;""), IF(SUMPRODUCT(($G$2:$G$5000=G4342)*($H$2:$H$5000=H4342))&gt;1,"CONFLICT: NI and Check-in Date Already in Use","Correct"), TRUE, "Correct")</f>
        <v/>
      </c>
    </row>
    <row r="4343" spans="1:22" s="14" customFormat="1" x14ac:dyDescent="0.5">
      <c r="A4343" s="10"/>
      <c r="B4343" s="11"/>
      <c r="C4343" s="10"/>
      <c r="D4343" s="10"/>
      <c r="E4343" s="10"/>
      <c r="F4343" s="12"/>
      <c r="G4343" s="10"/>
      <c r="H4343" s="12"/>
      <c r="I4343" s="12"/>
      <c r="J4343" s="13"/>
      <c r="K4343" s="10"/>
      <c r="L4343" s="15" t="str">
        <f ca="1">IF(ISBLANK(F4343), "", DATEDIF(Tenants[[#This Row],[DateOfBirth]],TODAY(),"Y"))</f>
        <v/>
      </c>
      <c r="M4343" s="10"/>
      <c r="N4343" s="10"/>
      <c r="O4343" s="10"/>
      <c r="P4343" s="10"/>
      <c r="Q4343" s="10"/>
      <c r="R4343" s="10"/>
      <c r="S4343" s="10"/>
      <c r="T4343" s="10"/>
      <c r="U4343" s="16" t="str">
        <f t="shared" si="69"/>
        <v/>
      </c>
      <c r="V4343" s="16" t="str" cm="1">
        <f t="array" ref="V4343">_xlfn.IFS(AND(ISBLANK(A4343), OR(B4343&lt;&gt;"",C4343&lt;&gt;"",E4343&lt;&gt;"",F4343&lt;&gt;"",G4343&lt;&gt;"",H4343&lt;&gt;"",J4343&lt;&gt;"",K4343&lt;&gt;"",M4343&lt;&gt;"",N4343&lt;&gt;"",O4343&lt;&gt;"",P4343&lt;&gt;"",Q4343&lt;&gt;"",R4343&lt;&gt;"",S4343&lt;&gt;"",T4343&lt;&gt;"",)), "Address Empty", ISBLANK(A4343), "", ISBLANK(B4343), "Room Number Empty", ISBLANK(C4343), "First Name Empty", ISBLANK(E4343), "Last Name Empty", ISBLANK(F4343), "Date of Birth Empty", ISBLANK(G4343), "NI Number Empty", ISBLANK(H4343), "Check In Date Empty", ISBLANK(J4343), "HB Claim Ref Number Empty", ISBLANK(K4343), "Referral Agency Empty", ISBLANK(M4343), "Gender Empty", ISBLANK(N4343), "Religion Empty", ISBLANK(O4343), "Ethnicity Empty", ISBLANK(P4343), "Nationality Empty", ISBLANK(Q4343), "Disability Empty", ISBLANK(R4343), "Sexual Orientation Empty", ISBLANK(S4343), "Language Empty", ISBLANK(T4343), "Risk Assessment Empty", AND(G4343&lt;&gt;"",H4343&lt;&gt;""), IF(SUMPRODUCT(($G$2:$G$5000=G4343)*($H$2:$H$5000=H4343))&gt;1,"CONFLICT: NI and Check-in Date Already in Use","Correct"), TRUE, "Correct")</f>
        <v/>
      </c>
    </row>
    <row r="4344" spans="1:22" s="14" customFormat="1" x14ac:dyDescent="0.5">
      <c r="A4344" s="10"/>
      <c r="B4344" s="11"/>
      <c r="C4344" s="10"/>
      <c r="D4344" s="10"/>
      <c r="E4344" s="10"/>
      <c r="F4344" s="12"/>
      <c r="G4344" s="10"/>
      <c r="H4344" s="12"/>
      <c r="I4344" s="12"/>
      <c r="J4344" s="13"/>
      <c r="K4344" s="10"/>
      <c r="L4344" s="15" t="str">
        <f ca="1">IF(ISBLANK(F4344), "", DATEDIF(Tenants[[#This Row],[DateOfBirth]],TODAY(),"Y"))</f>
        <v/>
      </c>
      <c r="M4344" s="10"/>
      <c r="N4344" s="10"/>
      <c r="O4344" s="10"/>
      <c r="P4344" s="10"/>
      <c r="Q4344" s="10"/>
      <c r="R4344" s="10"/>
      <c r="S4344" s="10"/>
      <c r="T4344" s="10"/>
      <c r="U4344" s="16" t="str">
        <f t="shared" si="69"/>
        <v/>
      </c>
      <c r="V4344" s="16" t="str" cm="1">
        <f t="array" ref="V4344">_xlfn.IFS(AND(ISBLANK(A4344), OR(B4344&lt;&gt;"",C4344&lt;&gt;"",E4344&lt;&gt;"",F4344&lt;&gt;"",G4344&lt;&gt;"",H4344&lt;&gt;"",J4344&lt;&gt;"",K4344&lt;&gt;"",M4344&lt;&gt;"",N4344&lt;&gt;"",O4344&lt;&gt;"",P4344&lt;&gt;"",Q4344&lt;&gt;"",R4344&lt;&gt;"",S4344&lt;&gt;"",T4344&lt;&gt;"",)), "Address Empty", ISBLANK(A4344), "", ISBLANK(B4344), "Room Number Empty", ISBLANK(C4344), "First Name Empty", ISBLANK(E4344), "Last Name Empty", ISBLANK(F4344), "Date of Birth Empty", ISBLANK(G4344), "NI Number Empty", ISBLANK(H4344), "Check In Date Empty", ISBLANK(J4344), "HB Claim Ref Number Empty", ISBLANK(K4344), "Referral Agency Empty", ISBLANK(M4344), "Gender Empty", ISBLANK(N4344), "Religion Empty", ISBLANK(O4344), "Ethnicity Empty", ISBLANK(P4344), "Nationality Empty", ISBLANK(Q4344), "Disability Empty", ISBLANK(R4344), "Sexual Orientation Empty", ISBLANK(S4344), "Language Empty", ISBLANK(T4344), "Risk Assessment Empty", AND(G4344&lt;&gt;"",H4344&lt;&gt;""), IF(SUMPRODUCT(($G$2:$G$5000=G4344)*($H$2:$H$5000=H4344))&gt;1,"CONFLICT: NI and Check-in Date Already in Use","Correct"), TRUE, "Correct")</f>
        <v/>
      </c>
    </row>
    <row r="4345" spans="1:22" s="14" customFormat="1" x14ac:dyDescent="0.5">
      <c r="A4345" s="10"/>
      <c r="B4345" s="11"/>
      <c r="C4345" s="10"/>
      <c r="D4345" s="10"/>
      <c r="E4345" s="10"/>
      <c r="F4345" s="12"/>
      <c r="G4345" s="10"/>
      <c r="H4345" s="12"/>
      <c r="I4345" s="12"/>
      <c r="J4345" s="13"/>
      <c r="K4345" s="10"/>
      <c r="L4345" s="15" t="str">
        <f ca="1">IF(ISBLANK(F4345), "", DATEDIF(Tenants[[#This Row],[DateOfBirth]],TODAY(),"Y"))</f>
        <v/>
      </c>
      <c r="M4345" s="10"/>
      <c r="N4345" s="10"/>
      <c r="O4345" s="10"/>
      <c r="P4345" s="10"/>
      <c r="Q4345" s="10"/>
      <c r="R4345" s="10"/>
      <c r="S4345" s="10"/>
      <c r="T4345" s="10"/>
      <c r="U4345" s="16" t="str">
        <f t="shared" si="69"/>
        <v/>
      </c>
      <c r="V4345" s="16" t="str" cm="1">
        <f t="array" ref="V4345">_xlfn.IFS(AND(ISBLANK(A4345), OR(B4345&lt;&gt;"",C4345&lt;&gt;"",E4345&lt;&gt;"",F4345&lt;&gt;"",G4345&lt;&gt;"",H4345&lt;&gt;"",J4345&lt;&gt;"",K4345&lt;&gt;"",M4345&lt;&gt;"",N4345&lt;&gt;"",O4345&lt;&gt;"",P4345&lt;&gt;"",Q4345&lt;&gt;"",R4345&lt;&gt;"",S4345&lt;&gt;"",T4345&lt;&gt;"",)), "Address Empty", ISBLANK(A4345), "", ISBLANK(B4345), "Room Number Empty", ISBLANK(C4345), "First Name Empty", ISBLANK(E4345), "Last Name Empty", ISBLANK(F4345), "Date of Birth Empty", ISBLANK(G4345), "NI Number Empty", ISBLANK(H4345), "Check In Date Empty", ISBLANK(J4345), "HB Claim Ref Number Empty", ISBLANK(K4345), "Referral Agency Empty", ISBLANK(M4345), "Gender Empty", ISBLANK(N4345), "Religion Empty", ISBLANK(O4345), "Ethnicity Empty", ISBLANK(P4345), "Nationality Empty", ISBLANK(Q4345), "Disability Empty", ISBLANK(R4345), "Sexual Orientation Empty", ISBLANK(S4345), "Language Empty", ISBLANK(T4345), "Risk Assessment Empty", AND(G4345&lt;&gt;"",H4345&lt;&gt;""), IF(SUMPRODUCT(($G$2:$G$5000=G4345)*($H$2:$H$5000=H4345))&gt;1,"CONFLICT: NI and Check-in Date Already in Use","Correct"), TRUE, "Correct")</f>
        <v/>
      </c>
    </row>
    <row r="4346" spans="1:22" s="14" customFormat="1" x14ac:dyDescent="0.5">
      <c r="A4346" s="10"/>
      <c r="B4346" s="11"/>
      <c r="C4346" s="10"/>
      <c r="D4346" s="10"/>
      <c r="E4346" s="10"/>
      <c r="F4346" s="12"/>
      <c r="G4346" s="10"/>
      <c r="H4346" s="12"/>
      <c r="I4346" s="12"/>
      <c r="J4346" s="13"/>
      <c r="K4346" s="10"/>
      <c r="L4346" s="15" t="str">
        <f ca="1">IF(ISBLANK(F4346), "", DATEDIF(Tenants[[#This Row],[DateOfBirth]],TODAY(),"Y"))</f>
        <v/>
      </c>
      <c r="M4346" s="10"/>
      <c r="N4346" s="10"/>
      <c r="O4346" s="10"/>
      <c r="P4346" s="10"/>
      <c r="Q4346" s="10"/>
      <c r="R4346" s="10"/>
      <c r="S4346" s="10"/>
      <c r="T4346" s="10"/>
      <c r="U4346" s="16" t="str">
        <f t="shared" si="69"/>
        <v/>
      </c>
      <c r="V4346" s="16" t="str" cm="1">
        <f t="array" ref="V4346">_xlfn.IFS(AND(ISBLANK(A4346), OR(B4346&lt;&gt;"",C4346&lt;&gt;"",E4346&lt;&gt;"",F4346&lt;&gt;"",G4346&lt;&gt;"",H4346&lt;&gt;"",J4346&lt;&gt;"",K4346&lt;&gt;"",M4346&lt;&gt;"",N4346&lt;&gt;"",O4346&lt;&gt;"",P4346&lt;&gt;"",Q4346&lt;&gt;"",R4346&lt;&gt;"",S4346&lt;&gt;"",T4346&lt;&gt;"",)), "Address Empty", ISBLANK(A4346), "", ISBLANK(B4346), "Room Number Empty", ISBLANK(C4346), "First Name Empty", ISBLANK(E4346), "Last Name Empty", ISBLANK(F4346), "Date of Birth Empty", ISBLANK(G4346), "NI Number Empty", ISBLANK(H4346), "Check In Date Empty", ISBLANK(J4346), "HB Claim Ref Number Empty", ISBLANK(K4346), "Referral Agency Empty", ISBLANK(M4346), "Gender Empty", ISBLANK(N4346), "Religion Empty", ISBLANK(O4346), "Ethnicity Empty", ISBLANK(P4346), "Nationality Empty", ISBLANK(Q4346), "Disability Empty", ISBLANK(R4346), "Sexual Orientation Empty", ISBLANK(S4346), "Language Empty", ISBLANK(T4346), "Risk Assessment Empty", AND(G4346&lt;&gt;"",H4346&lt;&gt;""), IF(SUMPRODUCT(($G$2:$G$5000=G4346)*($H$2:$H$5000=H4346))&gt;1,"CONFLICT: NI and Check-in Date Already in Use","Correct"), TRUE, "Correct")</f>
        <v/>
      </c>
    </row>
    <row r="4347" spans="1:22" s="14" customFormat="1" x14ac:dyDescent="0.5">
      <c r="A4347" s="10"/>
      <c r="B4347" s="11"/>
      <c r="C4347" s="10"/>
      <c r="D4347" s="10"/>
      <c r="E4347" s="10"/>
      <c r="F4347" s="12"/>
      <c r="G4347" s="10"/>
      <c r="H4347" s="12"/>
      <c r="I4347" s="12"/>
      <c r="J4347" s="13"/>
      <c r="K4347" s="10"/>
      <c r="L4347" s="15" t="str">
        <f ca="1">IF(ISBLANK(F4347), "", DATEDIF(Tenants[[#This Row],[DateOfBirth]],TODAY(),"Y"))</f>
        <v/>
      </c>
      <c r="M4347" s="10"/>
      <c r="N4347" s="10"/>
      <c r="O4347" s="10"/>
      <c r="P4347" s="10"/>
      <c r="Q4347" s="10"/>
      <c r="R4347" s="10"/>
      <c r="S4347" s="10"/>
      <c r="T4347" s="10"/>
      <c r="U4347" s="16" t="str">
        <f t="shared" si="69"/>
        <v/>
      </c>
      <c r="V4347" s="16" t="str" cm="1">
        <f t="array" ref="V4347">_xlfn.IFS(AND(ISBLANK(A4347), OR(B4347&lt;&gt;"",C4347&lt;&gt;"",E4347&lt;&gt;"",F4347&lt;&gt;"",G4347&lt;&gt;"",H4347&lt;&gt;"",J4347&lt;&gt;"",K4347&lt;&gt;"",M4347&lt;&gt;"",N4347&lt;&gt;"",O4347&lt;&gt;"",P4347&lt;&gt;"",Q4347&lt;&gt;"",R4347&lt;&gt;"",S4347&lt;&gt;"",T4347&lt;&gt;"",)), "Address Empty", ISBLANK(A4347), "", ISBLANK(B4347), "Room Number Empty", ISBLANK(C4347), "First Name Empty", ISBLANK(E4347), "Last Name Empty", ISBLANK(F4347), "Date of Birth Empty", ISBLANK(G4347), "NI Number Empty", ISBLANK(H4347), "Check In Date Empty", ISBLANK(J4347), "HB Claim Ref Number Empty", ISBLANK(K4347), "Referral Agency Empty", ISBLANK(M4347), "Gender Empty", ISBLANK(N4347), "Religion Empty", ISBLANK(O4347), "Ethnicity Empty", ISBLANK(P4347), "Nationality Empty", ISBLANK(Q4347), "Disability Empty", ISBLANK(R4347), "Sexual Orientation Empty", ISBLANK(S4347), "Language Empty", ISBLANK(T4347), "Risk Assessment Empty", AND(G4347&lt;&gt;"",H4347&lt;&gt;""), IF(SUMPRODUCT(($G$2:$G$5000=G4347)*($H$2:$H$5000=H4347))&gt;1,"CONFLICT: NI and Check-in Date Already in Use","Correct"), TRUE, "Correct")</f>
        <v/>
      </c>
    </row>
    <row r="4348" spans="1:22" s="14" customFormat="1" x14ac:dyDescent="0.5">
      <c r="A4348" s="10"/>
      <c r="B4348" s="11"/>
      <c r="C4348" s="10"/>
      <c r="D4348" s="10"/>
      <c r="E4348" s="10"/>
      <c r="F4348" s="12"/>
      <c r="G4348" s="10"/>
      <c r="H4348" s="12"/>
      <c r="I4348" s="12"/>
      <c r="J4348" s="13"/>
      <c r="K4348" s="10"/>
      <c r="L4348" s="15" t="str">
        <f ca="1">IF(ISBLANK(F4348), "", DATEDIF(Tenants[[#This Row],[DateOfBirth]],TODAY(),"Y"))</f>
        <v/>
      </c>
      <c r="M4348" s="10"/>
      <c r="N4348" s="10"/>
      <c r="O4348" s="10"/>
      <c r="P4348" s="10"/>
      <c r="Q4348" s="10"/>
      <c r="R4348" s="10"/>
      <c r="S4348" s="10"/>
      <c r="T4348" s="10"/>
      <c r="U4348" s="16" t="str">
        <f t="shared" si="69"/>
        <v/>
      </c>
      <c r="V4348" s="16" t="str" cm="1">
        <f t="array" ref="V4348">_xlfn.IFS(AND(ISBLANK(A4348), OR(B4348&lt;&gt;"",C4348&lt;&gt;"",E4348&lt;&gt;"",F4348&lt;&gt;"",G4348&lt;&gt;"",H4348&lt;&gt;"",J4348&lt;&gt;"",K4348&lt;&gt;"",M4348&lt;&gt;"",N4348&lt;&gt;"",O4348&lt;&gt;"",P4348&lt;&gt;"",Q4348&lt;&gt;"",R4348&lt;&gt;"",S4348&lt;&gt;"",T4348&lt;&gt;"",)), "Address Empty", ISBLANK(A4348), "", ISBLANK(B4348), "Room Number Empty", ISBLANK(C4348), "First Name Empty", ISBLANK(E4348), "Last Name Empty", ISBLANK(F4348), "Date of Birth Empty", ISBLANK(G4348), "NI Number Empty", ISBLANK(H4348), "Check In Date Empty", ISBLANK(J4348), "HB Claim Ref Number Empty", ISBLANK(K4348), "Referral Agency Empty", ISBLANK(M4348), "Gender Empty", ISBLANK(N4348), "Religion Empty", ISBLANK(O4348), "Ethnicity Empty", ISBLANK(P4348), "Nationality Empty", ISBLANK(Q4348), "Disability Empty", ISBLANK(R4348), "Sexual Orientation Empty", ISBLANK(S4348), "Language Empty", ISBLANK(T4348), "Risk Assessment Empty", AND(G4348&lt;&gt;"",H4348&lt;&gt;""), IF(SUMPRODUCT(($G$2:$G$5000=G4348)*($H$2:$H$5000=H4348))&gt;1,"CONFLICT: NI and Check-in Date Already in Use","Correct"), TRUE, "Correct")</f>
        <v/>
      </c>
    </row>
    <row r="4349" spans="1:22" s="14" customFormat="1" x14ac:dyDescent="0.5">
      <c r="A4349" s="10"/>
      <c r="B4349" s="11"/>
      <c r="C4349" s="10"/>
      <c r="D4349" s="10"/>
      <c r="E4349" s="10"/>
      <c r="F4349" s="12"/>
      <c r="G4349" s="10"/>
      <c r="H4349" s="12"/>
      <c r="I4349" s="12"/>
      <c r="J4349" s="13"/>
      <c r="K4349" s="10"/>
      <c r="L4349" s="15" t="str">
        <f ca="1">IF(ISBLANK(F4349), "", DATEDIF(Tenants[[#This Row],[DateOfBirth]],TODAY(),"Y"))</f>
        <v/>
      </c>
      <c r="M4349" s="10"/>
      <c r="N4349" s="10"/>
      <c r="O4349" s="10"/>
      <c r="P4349" s="10"/>
      <c r="Q4349" s="10"/>
      <c r="R4349" s="10"/>
      <c r="S4349" s="10"/>
      <c r="T4349" s="10"/>
      <c r="U4349" s="16" t="str">
        <f t="shared" si="69"/>
        <v/>
      </c>
      <c r="V4349" s="16" t="str" cm="1">
        <f t="array" ref="V4349">_xlfn.IFS(AND(ISBLANK(A4349), OR(B4349&lt;&gt;"",C4349&lt;&gt;"",E4349&lt;&gt;"",F4349&lt;&gt;"",G4349&lt;&gt;"",H4349&lt;&gt;"",J4349&lt;&gt;"",K4349&lt;&gt;"",M4349&lt;&gt;"",N4349&lt;&gt;"",O4349&lt;&gt;"",P4349&lt;&gt;"",Q4349&lt;&gt;"",R4349&lt;&gt;"",S4349&lt;&gt;"",T4349&lt;&gt;"",)), "Address Empty", ISBLANK(A4349), "", ISBLANK(B4349), "Room Number Empty", ISBLANK(C4349), "First Name Empty", ISBLANK(E4349), "Last Name Empty", ISBLANK(F4349), "Date of Birth Empty", ISBLANK(G4349), "NI Number Empty", ISBLANK(H4349), "Check In Date Empty", ISBLANK(J4349), "HB Claim Ref Number Empty", ISBLANK(K4349), "Referral Agency Empty", ISBLANK(M4349), "Gender Empty", ISBLANK(N4349), "Religion Empty", ISBLANK(O4349), "Ethnicity Empty", ISBLANK(P4349), "Nationality Empty", ISBLANK(Q4349), "Disability Empty", ISBLANK(R4349), "Sexual Orientation Empty", ISBLANK(S4349), "Language Empty", ISBLANK(T4349), "Risk Assessment Empty", AND(G4349&lt;&gt;"",H4349&lt;&gt;""), IF(SUMPRODUCT(($G$2:$G$5000=G4349)*($H$2:$H$5000=H4349))&gt;1,"CONFLICT: NI and Check-in Date Already in Use","Correct"), TRUE, "Correct")</f>
        <v/>
      </c>
    </row>
    <row r="4350" spans="1:22" s="14" customFormat="1" x14ac:dyDescent="0.5">
      <c r="A4350" s="10"/>
      <c r="B4350" s="11"/>
      <c r="C4350" s="10"/>
      <c r="D4350" s="10"/>
      <c r="E4350" s="10"/>
      <c r="F4350" s="12"/>
      <c r="G4350" s="10"/>
      <c r="H4350" s="12"/>
      <c r="I4350" s="12"/>
      <c r="J4350" s="13"/>
      <c r="K4350" s="10"/>
      <c r="L4350" s="15" t="str">
        <f ca="1">IF(ISBLANK(F4350), "", DATEDIF(Tenants[[#This Row],[DateOfBirth]],TODAY(),"Y"))</f>
        <v/>
      </c>
      <c r="M4350" s="10"/>
      <c r="N4350" s="10"/>
      <c r="O4350" s="10"/>
      <c r="P4350" s="10"/>
      <c r="Q4350" s="10"/>
      <c r="R4350" s="10"/>
      <c r="S4350" s="10"/>
      <c r="T4350" s="10"/>
      <c r="U4350" s="16" t="str">
        <f t="shared" si="69"/>
        <v/>
      </c>
      <c r="V4350" s="16" t="str" cm="1">
        <f t="array" ref="V4350">_xlfn.IFS(AND(ISBLANK(A4350), OR(B4350&lt;&gt;"",C4350&lt;&gt;"",E4350&lt;&gt;"",F4350&lt;&gt;"",G4350&lt;&gt;"",H4350&lt;&gt;"",J4350&lt;&gt;"",K4350&lt;&gt;"",M4350&lt;&gt;"",N4350&lt;&gt;"",O4350&lt;&gt;"",P4350&lt;&gt;"",Q4350&lt;&gt;"",R4350&lt;&gt;"",S4350&lt;&gt;"",T4350&lt;&gt;"",)), "Address Empty", ISBLANK(A4350), "", ISBLANK(B4350), "Room Number Empty", ISBLANK(C4350), "First Name Empty", ISBLANK(E4350), "Last Name Empty", ISBLANK(F4350), "Date of Birth Empty", ISBLANK(G4350), "NI Number Empty", ISBLANK(H4350), "Check In Date Empty", ISBLANK(J4350), "HB Claim Ref Number Empty", ISBLANK(K4350), "Referral Agency Empty", ISBLANK(M4350), "Gender Empty", ISBLANK(N4350), "Religion Empty", ISBLANK(O4350), "Ethnicity Empty", ISBLANK(P4350), "Nationality Empty", ISBLANK(Q4350), "Disability Empty", ISBLANK(R4350), "Sexual Orientation Empty", ISBLANK(S4350), "Language Empty", ISBLANK(T4350), "Risk Assessment Empty", AND(G4350&lt;&gt;"",H4350&lt;&gt;""), IF(SUMPRODUCT(($G$2:$G$5000=G4350)*($H$2:$H$5000=H4350))&gt;1,"CONFLICT: NI and Check-in Date Already in Use","Correct"), TRUE, "Correct")</f>
        <v/>
      </c>
    </row>
    <row r="4351" spans="1:22" s="14" customFormat="1" x14ac:dyDescent="0.5">
      <c r="A4351" s="10"/>
      <c r="B4351" s="11"/>
      <c r="C4351" s="10"/>
      <c r="D4351" s="10"/>
      <c r="E4351" s="10"/>
      <c r="F4351" s="12"/>
      <c r="G4351" s="10"/>
      <c r="H4351" s="12"/>
      <c r="I4351" s="12"/>
      <c r="J4351" s="13"/>
      <c r="K4351" s="10"/>
      <c r="L4351" s="15" t="str">
        <f ca="1">IF(ISBLANK(F4351), "", DATEDIF(Tenants[[#This Row],[DateOfBirth]],TODAY(),"Y"))</f>
        <v/>
      </c>
      <c r="M4351" s="10"/>
      <c r="N4351" s="10"/>
      <c r="O4351" s="10"/>
      <c r="P4351" s="10"/>
      <c r="Q4351" s="10"/>
      <c r="R4351" s="10"/>
      <c r="S4351" s="10"/>
      <c r="T4351" s="10"/>
      <c r="U4351" s="16" t="str">
        <f t="shared" si="69"/>
        <v/>
      </c>
      <c r="V4351" s="16" t="str" cm="1">
        <f t="array" ref="V4351">_xlfn.IFS(AND(ISBLANK(A4351), OR(B4351&lt;&gt;"",C4351&lt;&gt;"",E4351&lt;&gt;"",F4351&lt;&gt;"",G4351&lt;&gt;"",H4351&lt;&gt;"",J4351&lt;&gt;"",K4351&lt;&gt;"",M4351&lt;&gt;"",N4351&lt;&gt;"",O4351&lt;&gt;"",P4351&lt;&gt;"",Q4351&lt;&gt;"",R4351&lt;&gt;"",S4351&lt;&gt;"",T4351&lt;&gt;"",)), "Address Empty", ISBLANK(A4351), "", ISBLANK(B4351), "Room Number Empty", ISBLANK(C4351), "First Name Empty", ISBLANK(E4351), "Last Name Empty", ISBLANK(F4351), "Date of Birth Empty", ISBLANK(G4351), "NI Number Empty", ISBLANK(H4351), "Check In Date Empty", ISBLANK(J4351), "HB Claim Ref Number Empty", ISBLANK(K4351), "Referral Agency Empty", ISBLANK(M4351), "Gender Empty", ISBLANK(N4351), "Religion Empty", ISBLANK(O4351), "Ethnicity Empty", ISBLANK(P4351), "Nationality Empty", ISBLANK(Q4351), "Disability Empty", ISBLANK(R4351), "Sexual Orientation Empty", ISBLANK(S4351), "Language Empty", ISBLANK(T4351), "Risk Assessment Empty", AND(G4351&lt;&gt;"",H4351&lt;&gt;""), IF(SUMPRODUCT(($G$2:$G$5000=G4351)*($H$2:$H$5000=H4351))&gt;1,"CONFLICT: NI and Check-in Date Already in Use","Correct"), TRUE, "Correct")</f>
        <v/>
      </c>
    </row>
    <row r="4352" spans="1:22" s="14" customFormat="1" x14ac:dyDescent="0.5">
      <c r="A4352" s="10"/>
      <c r="B4352" s="11"/>
      <c r="C4352" s="10"/>
      <c r="D4352" s="10"/>
      <c r="E4352" s="10"/>
      <c r="F4352" s="12"/>
      <c r="G4352" s="10"/>
      <c r="H4352" s="12"/>
      <c r="I4352" s="12"/>
      <c r="J4352" s="13"/>
      <c r="K4352" s="10"/>
      <c r="L4352" s="15" t="str">
        <f ca="1">IF(ISBLANK(F4352), "", DATEDIF(Tenants[[#This Row],[DateOfBirth]],TODAY(),"Y"))</f>
        <v/>
      </c>
      <c r="M4352" s="10"/>
      <c r="N4352" s="10"/>
      <c r="O4352" s="10"/>
      <c r="P4352" s="10"/>
      <c r="Q4352" s="10"/>
      <c r="R4352" s="10"/>
      <c r="S4352" s="10"/>
      <c r="T4352" s="10"/>
      <c r="U4352" s="16" t="str">
        <f t="shared" si="69"/>
        <v/>
      </c>
      <c r="V4352" s="16" t="str" cm="1">
        <f t="array" ref="V4352">_xlfn.IFS(AND(ISBLANK(A4352), OR(B4352&lt;&gt;"",C4352&lt;&gt;"",E4352&lt;&gt;"",F4352&lt;&gt;"",G4352&lt;&gt;"",H4352&lt;&gt;"",J4352&lt;&gt;"",K4352&lt;&gt;"",M4352&lt;&gt;"",N4352&lt;&gt;"",O4352&lt;&gt;"",P4352&lt;&gt;"",Q4352&lt;&gt;"",R4352&lt;&gt;"",S4352&lt;&gt;"",T4352&lt;&gt;"",)), "Address Empty", ISBLANK(A4352), "", ISBLANK(B4352), "Room Number Empty", ISBLANK(C4352), "First Name Empty", ISBLANK(E4352), "Last Name Empty", ISBLANK(F4352), "Date of Birth Empty", ISBLANK(G4352), "NI Number Empty", ISBLANK(H4352), "Check In Date Empty", ISBLANK(J4352), "HB Claim Ref Number Empty", ISBLANK(K4352), "Referral Agency Empty", ISBLANK(M4352), "Gender Empty", ISBLANK(N4352), "Religion Empty", ISBLANK(O4352), "Ethnicity Empty", ISBLANK(P4352), "Nationality Empty", ISBLANK(Q4352), "Disability Empty", ISBLANK(R4352), "Sexual Orientation Empty", ISBLANK(S4352), "Language Empty", ISBLANK(T4352), "Risk Assessment Empty", AND(G4352&lt;&gt;"",H4352&lt;&gt;""), IF(SUMPRODUCT(($G$2:$G$5000=G4352)*($H$2:$H$5000=H4352))&gt;1,"CONFLICT: NI and Check-in Date Already in Use","Correct"), TRUE, "Correct")</f>
        <v/>
      </c>
    </row>
    <row r="4353" spans="1:22" s="14" customFormat="1" x14ac:dyDescent="0.5">
      <c r="A4353" s="10"/>
      <c r="B4353" s="11"/>
      <c r="C4353" s="10"/>
      <c r="D4353" s="10"/>
      <c r="E4353" s="10"/>
      <c r="F4353" s="12"/>
      <c r="G4353" s="10"/>
      <c r="H4353" s="12"/>
      <c r="I4353" s="12"/>
      <c r="J4353" s="13"/>
      <c r="K4353" s="10"/>
      <c r="L4353" s="15" t="str">
        <f ca="1">IF(ISBLANK(F4353), "", DATEDIF(Tenants[[#This Row],[DateOfBirth]],TODAY(),"Y"))</f>
        <v/>
      </c>
      <c r="M4353" s="10"/>
      <c r="N4353" s="10"/>
      <c r="O4353" s="10"/>
      <c r="P4353" s="10"/>
      <c r="Q4353" s="10"/>
      <c r="R4353" s="10"/>
      <c r="S4353" s="10"/>
      <c r="T4353" s="10"/>
      <c r="U4353" s="16" t="str">
        <f t="shared" si="69"/>
        <v/>
      </c>
      <c r="V4353" s="16" t="str" cm="1">
        <f t="array" ref="V4353">_xlfn.IFS(AND(ISBLANK(A4353), OR(B4353&lt;&gt;"",C4353&lt;&gt;"",E4353&lt;&gt;"",F4353&lt;&gt;"",G4353&lt;&gt;"",H4353&lt;&gt;"",J4353&lt;&gt;"",K4353&lt;&gt;"",M4353&lt;&gt;"",N4353&lt;&gt;"",O4353&lt;&gt;"",P4353&lt;&gt;"",Q4353&lt;&gt;"",R4353&lt;&gt;"",S4353&lt;&gt;"",T4353&lt;&gt;"",)), "Address Empty", ISBLANK(A4353), "", ISBLANK(B4353), "Room Number Empty", ISBLANK(C4353), "First Name Empty", ISBLANK(E4353), "Last Name Empty", ISBLANK(F4353), "Date of Birth Empty", ISBLANK(G4353), "NI Number Empty", ISBLANK(H4353), "Check In Date Empty", ISBLANK(J4353), "HB Claim Ref Number Empty", ISBLANK(K4353), "Referral Agency Empty", ISBLANK(M4353), "Gender Empty", ISBLANK(N4353), "Religion Empty", ISBLANK(O4353), "Ethnicity Empty", ISBLANK(P4353), "Nationality Empty", ISBLANK(Q4353), "Disability Empty", ISBLANK(R4353), "Sexual Orientation Empty", ISBLANK(S4353), "Language Empty", ISBLANK(T4353), "Risk Assessment Empty", AND(G4353&lt;&gt;"",H4353&lt;&gt;""), IF(SUMPRODUCT(($G$2:$G$5000=G4353)*($H$2:$H$5000=H4353))&gt;1,"CONFLICT: NI and Check-in Date Already in Use","Correct"), TRUE, "Correct")</f>
        <v/>
      </c>
    </row>
    <row r="4354" spans="1:22" s="14" customFormat="1" x14ac:dyDescent="0.5">
      <c r="A4354" s="10"/>
      <c r="B4354" s="11"/>
      <c r="C4354" s="10"/>
      <c r="D4354" s="10"/>
      <c r="E4354" s="10"/>
      <c r="F4354" s="12"/>
      <c r="G4354" s="10"/>
      <c r="H4354" s="12"/>
      <c r="I4354" s="12"/>
      <c r="J4354" s="13"/>
      <c r="K4354" s="10"/>
      <c r="L4354" s="15" t="str">
        <f ca="1">IF(ISBLANK(F4354), "", DATEDIF(Tenants[[#This Row],[DateOfBirth]],TODAY(),"Y"))</f>
        <v/>
      </c>
      <c r="M4354" s="10"/>
      <c r="N4354" s="10"/>
      <c r="O4354" s="10"/>
      <c r="P4354" s="10"/>
      <c r="Q4354" s="10"/>
      <c r="R4354" s="10"/>
      <c r="S4354" s="10"/>
      <c r="T4354" s="10"/>
      <c r="U4354" s="16" t="str">
        <f t="shared" si="69"/>
        <v/>
      </c>
      <c r="V4354" s="16" t="str" cm="1">
        <f t="array" ref="V4354">_xlfn.IFS(AND(ISBLANK(A4354), OR(B4354&lt;&gt;"",C4354&lt;&gt;"",E4354&lt;&gt;"",F4354&lt;&gt;"",G4354&lt;&gt;"",H4354&lt;&gt;"",J4354&lt;&gt;"",K4354&lt;&gt;"",M4354&lt;&gt;"",N4354&lt;&gt;"",O4354&lt;&gt;"",P4354&lt;&gt;"",Q4354&lt;&gt;"",R4354&lt;&gt;"",S4354&lt;&gt;"",T4354&lt;&gt;"",)), "Address Empty", ISBLANK(A4354), "", ISBLANK(B4354), "Room Number Empty", ISBLANK(C4354), "First Name Empty", ISBLANK(E4354), "Last Name Empty", ISBLANK(F4354), "Date of Birth Empty", ISBLANK(G4354), "NI Number Empty", ISBLANK(H4354), "Check In Date Empty", ISBLANK(J4354), "HB Claim Ref Number Empty", ISBLANK(K4354), "Referral Agency Empty", ISBLANK(M4354), "Gender Empty", ISBLANK(N4354), "Religion Empty", ISBLANK(O4354), "Ethnicity Empty", ISBLANK(P4354), "Nationality Empty", ISBLANK(Q4354), "Disability Empty", ISBLANK(R4354), "Sexual Orientation Empty", ISBLANK(S4354), "Language Empty", ISBLANK(T4354), "Risk Assessment Empty", AND(G4354&lt;&gt;"",H4354&lt;&gt;""), IF(SUMPRODUCT(($G$2:$G$5000=G4354)*($H$2:$H$5000=H4354))&gt;1,"CONFLICT: NI and Check-in Date Already in Use","Correct"), TRUE, "Correct")</f>
        <v/>
      </c>
    </row>
    <row r="4355" spans="1:22" s="14" customFormat="1" x14ac:dyDescent="0.5">
      <c r="A4355" s="10"/>
      <c r="B4355" s="11"/>
      <c r="C4355" s="10"/>
      <c r="D4355" s="10"/>
      <c r="E4355" s="10"/>
      <c r="F4355" s="12"/>
      <c r="G4355" s="10"/>
      <c r="H4355" s="12"/>
      <c r="I4355" s="12"/>
      <c r="J4355" s="13"/>
      <c r="K4355" s="10"/>
      <c r="L4355" s="15" t="str">
        <f ca="1">IF(ISBLANK(F4355), "", DATEDIF(Tenants[[#This Row],[DateOfBirth]],TODAY(),"Y"))</f>
        <v/>
      </c>
      <c r="M4355" s="10"/>
      <c r="N4355" s="10"/>
      <c r="O4355" s="10"/>
      <c r="P4355" s="10"/>
      <c r="Q4355" s="10"/>
      <c r="R4355" s="10"/>
      <c r="S4355" s="10"/>
      <c r="T4355" s="10"/>
      <c r="U4355" s="16" t="str">
        <f t="shared" si="69"/>
        <v/>
      </c>
      <c r="V4355" s="16" t="str" cm="1">
        <f t="array" ref="V4355">_xlfn.IFS(AND(ISBLANK(A4355), OR(B4355&lt;&gt;"",C4355&lt;&gt;"",E4355&lt;&gt;"",F4355&lt;&gt;"",G4355&lt;&gt;"",H4355&lt;&gt;"",J4355&lt;&gt;"",K4355&lt;&gt;"",M4355&lt;&gt;"",N4355&lt;&gt;"",O4355&lt;&gt;"",P4355&lt;&gt;"",Q4355&lt;&gt;"",R4355&lt;&gt;"",S4355&lt;&gt;"",T4355&lt;&gt;"",)), "Address Empty", ISBLANK(A4355), "", ISBLANK(B4355), "Room Number Empty", ISBLANK(C4355), "First Name Empty", ISBLANK(E4355), "Last Name Empty", ISBLANK(F4355), "Date of Birth Empty", ISBLANK(G4355), "NI Number Empty", ISBLANK(H4355), "Check In Date Empty", ISBLANK(J4355), "HB Claim Ref Number Empty", ISBLANK(K4355), "Referral Agency Empty", ISBLANK(M4355), "Gender Empty", ISBLANK(N4355), "Religion Empty", ISBLANK(O4355), "Ethnicity Empty", ISBLANK(P4355), "Nationality Empty", ISBLANK(Q4355), "Disability Empty", ISBLANK(R4355), "Sexual Orientation Empty", ISBLANK(S4355), "Language Empty", ISBLANK(T4355), "Risk Assessment Empty", AND(G4355&lt;&gt;"",H4355&lt;&gt;""), IF(SUMPRODUCT(($G$2:$G$5000=G4355)*($H$2:$H$5000=H4355))&gt;1,"CONFLICT: NI and Check-in Date Already in Use","Correct"), TRUE, "Correct")</f>
        <v/>
      </c>
    </row>
    <row r="4356" spans="1:22" s="14" customFormat="1" x14ac:dyDescent="0.5">
      <c r="A4356" s="10"/>
      <c r="B4356" s="11"/>
      <c r="C4356" s="10"/>
      <c r="D4356" s="10"/>
      <c r="E4356" s="10"/>
      <c r="F4356" s="12"/>
      <c r="G4356" s="10"/>
      <c r="H4356" s="12"/>
      <c r="I4356" s="12"/>
      <c r="J4356" s="13"/>
      <c r="K4356" s="10"/>
      <c r="L4356" s="15" t="str">
        <f ca="1">IF(ISBLANK(F4356), "", DATEDIF(Tenants[[#This Row],[DateOfBirth]],TODAY(),"Y"))</f>
        <v/>
      </c>
      <c r="M4356" s="10"/>
      <c r="N4356" s="10"/>
      <c r="O4356" s="10"/>
      <c r="P4356" s="10"/>
      <c r="Q4356" s="10"/>
      <c r="R4356" s="10"/>
      <c r="S4356" s="10"/>
      <c r="T4356" s="10"/>
      <c r="U4356" s="16" t="str">
        <f t="shared" si="69"/>
        <v/>
      </c>
      <c r="V4356" s="16" t="str" cm="1">
        <f t="array" ref="V4356">_xlfn.IFS(AND(ISBLANK(A4356), OR(B4356&lt;&gt;"",C4356&lt;&gt;"",E4356&lt;&gt;"",F4356&lt;&gt;"",G4356&lt;&gt;"",H4356&lt;&gt;"",J4356&lt;&gt;"",K4356&lt;&gt;"",M4356&lt;&gt;"",N4356&lt;&gt;"",O4356&lt;&gt;"",P4356&lt;&gt;"",Q4356&lt;&gt;"",R4356&lt;&gt;"",S4356&lt;&gt;"",T4356&lt;&gt;"",)), "Address Empty", ISBLANK(A4356), "", ISBLANK(B4356), "Room Number Empty", ISBLANK(C4356), "First Name Empty", ISBLANK(E4356), "Last Name Empty", ISBLANK(F4356), "Date of Birth Empty", ISBLANK(G4356), "NI Number Empty", ISBLANK(H4356), "Check In Date Empty", ISBLANK(J4356), "HB Claim Ref Number Empty", ISBLANK(K4356), "Referral Agency Empty", ISBLANK(M4356), "Gender Empty", ISBLANK(N4356), "Religion Empty", ISBLANK(O4356), "Ethnicity Empty", ISBLANK(P4356), "Nationality Empty", ISBLANK(Q4356), "Disability Empty", ISBLANK(R4356), "Sexual Orientation Empty", ISBLANK(S4356), "Language Empty", ISBLANK(T4356), "Risk Assessment Empty", AND(G4356&lt;&gt;"",H4356&lt;&gt;""), IF(SUMPRODUCT(($G$2:$G$5000=G4356)*($H$2:$H$5000=H4356))&gt;1,"CONFLICT: NI and Check-in Date Already in Use","Correct"), TRUE, "Correct")</f>
        <v/>
      </c>
    </row>
    <row r="4357" spans="1:22" s="14" customFormat="1" x14ac:dyDescent="0.5">
      <c r="A4357" s="10"/>
      <c r="B4357" s="11"/>
      <c r="C4357" s="10"/>
      <c r="D4357" s="10"/>
      <c r="E4357" s="10"/>
      <c r="F4357" s="12"/>
      <c r="G4357" s="10"/>
      <c r="H4357" s="12"/>
      <c r="I4357" s="12"/>
      <c r="J4357" s="13"/>
      <c r="K4357" s="10"/>
      <c r="L4357" s="15" t="str">
        <f ca="1">IF(ISBLANK(F4357), "", DATEDIF(Tenants[[#This Row],[DateOfBirth]],TODAY(),"Y"))</f>
        <v/>
      </c>
      <c r="M4357" s="10"/>
      <c r="N4357" s="10"/>
      <c r="O4357" s="10"/>
      <c r="P4357" s="10"/>
      <c r="Q4357" s="10"/>
      <c r="R4357" s="10"/>
      <c r="S4357" s="10"/>
      <c r="T4357" s="10"/>
      <c r="U4357" s="16" t="str">
        <f t="shared" si="69"/>
        <v/>
      </c>
      <c r="V4357" s="16" t="str" cm="1">
        <f t="array" ref="V4357">_xlfn.IFS(AND(ISBLANK(A4357), OR(B4357&lt;&gt;"",C4357&lt;&gt;"",E4357&lt;&gt;"",F4357&lt;&gt;"",G4357&lt;&gt;"",H4357&lt;&gt;"",J4357&lt;&gt;"",K4357&lt;&gt;"",M4357&lt;&gt;"",N4357&lt;&gt;"",O4357&lt;&gt;"",P4357&lt;&gt;"",Q4357&lt;&gt;"",R4357&lt;&gt;"",S4357&lt;&gt;"",T4357&lt;&gt;"",)), "Address Empty", ISBLANK(A4357), "", ISBLANK(B4357), "Room Number Empty", ISBLANK(C4357), "First Name Empty", ISBLANK(E4357), "Last Name Empty", ISBLANK(F4357), "Date of Birth Empty", ISBLANK(G4357), "NI Number Empty", ISBLANK(H4357), "Check In Date Empty", ISBLANK(J4357), "HB Claim Ref Number Empty", ISBLANK(K4357), "Referral Agency Empty", ISBLANK(M4357), "Gender Empty", ISBLANK(N4357), "Religion Empty", ISBLANK(O4357), "Ethnicity Empty", ISBLANK(P4357), "Nationality Empty", ISBLANK(Q4357), "Disability Empty", ISBLANK(R4357), "Sexual Orientation Empty", ISBLANK(S4357), "Language Empty", ISBLANK(T4357), "Risk Assessment Empty", AND(G4357&lt;&gt;"",H4357&lt;&gt;""), IF(SUMPRODUCT(($G$2:$G$5000=G4357)*($H$2:$H$5000=H4357))&gt;1,"CONFLICT: NI and Check-in Date Already in Use","Correct"), TRUE, "Correct")</f>
        <v/>
      </c>
    </row>
    <row r="4358" spans="1:22" s="14" customFormat="1" x14ac:dyDescent="0.5">
      <c r="A4358" s="10"/>
      <c r="B4358" s="11"/>
      <c r="C4358" s="10"/>
      <c r="D4358" s="10"/>
      <c r="E4358" s="10"/>
      <c r="F4358" s="12"/>
      <c r="G4358" s="10"/>
      <c r="H4358" s="12"/>
      <c r="I4358" s="12"/>
      <c r="J4358" s="13"/>
      <c r="K4358" s="10"/>
      <c r="L4358" s="15" t="str">
        <f ca="1">IF(ISBLANK(F4358), "", DATEDIF(Tenants[[#This Row],[DateOfBirth]],TODAY(),"Y"))</f>
        <v/>
      </c>
      <c r="M4358" s="10"/>
      <c r="N4358" s="10"/>
      <c r="O4358" s="10"/>
      <c r="P4358" s="10"/>
      <c r="Q4358" s="10"/>
      <c r="R4358" s="10"/>
      <c r="S4358" s="10"/>
      <c r="T4358" s="10"/>
      <c r="U4358" s="16" t="str">
        <f t="shared" si="69"/>
        <v/>
      </c>
      <c r="V4358" s="16" t="str" cm="1">
        <f t="array" ref="V4358">_xlfn.IFS(AND(ISBLANK(A4358), OR(B4358&lt;&gt;"",C4358&lt;&gt;"",E4358&lt;&gt;"",F4358&lt;&gt;"",G4358&lt;&gt;"",H4358&lt;&gt;"",J4358&lt;&gt;"",K4358&lt;&gt;"",M4358&lt;&gt;"",N4358&lt;&gt;"",O4358&lt;&gt;"",P4358&lt;&gt;"",Q4358&lt;&gt;"",R4358&lt;&gt;"",S4358&lt;&gt;"",T4358&lt;&gt;"",)), "Address Empty", ISBLANK(A4358), "", ISBLANK(B4358), "Room Number Empty", ISBLANK(C4358), "First Name Empty", ISBLANK(E4358), "Last Name Empty", ISBLANK(F4358), "Date of Birth Empty", ISBLANK(G4358), "NI Number Empty", ISBLANK(H4358), "Check In Date Empty", ISBLANK(J4358), "HB Claim Ref Number Empty", ISBLANK(K4358), "Referral Agency Empty", ISBLANK(M4358), "Gender Empty", ISBLANK(N4358), "Religion Empty", ISBLANK(O4358), "Ethnicity Empty", ISBLANK(P4358), "Nationality Empty", ISBLANK(Q4358), "Disability Empty", ISBLANK(R4358), "Sexual Orientation Empty", ISBLANK(S4358), "Language Empty", ISBLANK(T4358), "Risk Assessment Empty", AND(G4358&lt;&gt;"",H4358&lt;&gt;""), IF(SUMPRODUCT(($G$2:$G$5000=G4358)*($H$2:$H$5000=H4358))&gt;1,"CONFLICT: NI and Check-in Date Already in Use","Correct"), TRUE, "Correct")</f>
        <v/>
      </c>
    </row>
    <row r="4359" spans="1:22" s="14" customFormat="1" x14ac:dyDescent="0.5">
      <c r="A4359" s="10"/>
      <c r="B4359" s="11"/>
      <c r="C4359" s="10"/>
      <c r="D4359" s="10"/>
      <c r="E4359" s="10"/>
      <c r="F4359" s="12"/>
      <c r="G4359" s="10"/>
      <c r="H4359" s="12"/>
      <c r="I4359" s="12"/>
      <c r="J4359" s="13"/>
      <c r="K4359" s="10"/>
      <c r="L4359" s="15" t="str">
        <f ca="1">IF(ISBLANK(F4359), "", DATEDIF(Tenants[[#This Row],[DateOfBirth]],TODAY(),"Y"))</f>
        <v/>
      </c>
      <c r="M4359" s="10"/>
      <c r="N4359" s="10"/>
      <c r="O4359" s="10"/>
      <c r="P4359" s="10"/>
      <c r="Q4359" s="10"/>
      <c r="R4359" s="10"/>
      <c r="S4359" s="10"/>
      <c r="T4359" s="10"/>
      <c r="U4359" s="16" t="str">
        <f t="shared" si="69"/>
        <v/>
      </c>
      <c r="V4359" s="16" t="str" cm="1">
        <f t="array" ref="V4359">_xlfn.IFS(AND(ISBLANK(A4359), OR(B4359&lt;&gt;"",C4359&lt;&gt;"",E4359&lt;&gt;"",F4359&lt;&gt;"",G4359&lt;&gt;"",H4359&lt;&gt;"",J4359&lt;&gt;"",K4359&lt;&gt;"",M4359&lt;&gt;"",N4359&lt;&gt;"",O4359&lt;&gt;"",P4359&lt;&gt;"",Q4359&lt;&gt;"",R4359&lt;&gt;"",S4359&lt;&gt;"",T4359&lt;&gt;"",)), "Address Empty", ISBLANK(A4359), "", ISBLANK(B4359), "Room Number Empty", ISBLANK(C4359), "First Name Empty", ISBLANK(E4359), "Last Name Empty", ISBLANK(F4359), "Date of Birth Empty", ISBLANK(G4359), "NI Number Empty", ISBLANK(H4359), "Check In Date Empty", ISBLANK(J4359), "HB Claim Ref Number Empty", ISBLANK(K4359), "Referral Agency Empty", ISBLANK(M4359), "Gender Empty", ISBLANK(N4359), "Religion Empty", ISBLANK(O4359), "Ethnicity Empty", ISBLANK(P4359), "Nationality Empty", ISBLANK(Q4359), "Disability Empty", ISBLANK(R4359), "Sexual Orientation Empty", ISBLANK(S4359), "Language Empty", ISBLANK(T4359), "Risk Assessment Empty", AND(G4359&lt;&gt;"",H4359&lt;&gt;""), IF(SUMPRODUCT(($G$2:$G$5000=G4359)*($H$2:$H$5000=H4359))&gt;1,"CONFLICT: NI and Check-in Date Already in Use","Correct"), TRUE, "Correct")</f>
        <v/>
      </c>
    </row>
    <row r="4360" spans="1:22" s="14" customFormat="1" x14ac:dyDescent="0.5">
      <c r="A4360" s="10"/>
      <c r="B4360" s="11"/>
      <c r="C4360" s="10"/>
      <c r="D4360" s="10"/>
      <c r="E4360" s="10"/>
      <c r="F4360" s="12"/>
      <c r="G4360" s="10"/>
      <c r="H4360" s="12"/>
      <c r="I4360" s="12"/>
      <c r="J4360" s="13"/>
      <c r="K4360" s="10"/>
      <c r="L4360" s="15" t="str">
        <f ca="1">IF(ISBLANK(F4360), "", DATEDIF(Tenants[[#This Row],[DateOfBirth]],TODAY(),"Y"))</f>
        <v/>
      </c>
      <c r="M4360" s="10"/>
      <c r="N4360" s="10"/>
      <c r="O4360" s="10"/>
      <c r="P4360" s="10"/>
      <c r="Q4360" s="10"/>
      <c r="R4360" s="10"/>
      <c r="S4360" s="10"/>
      <c r="T4360" s="10"/>
      <c r="U4360" s="16" t="str">
        <f t="shared" si="69"/>
        <v/>
      </c>
      <c r="V4360" s="16" t="str" cm="1">
        <f t="array" ref="V4360">_xlfn.IFS(AND(ISBLANK(A4360), OR(B4360&lt;&gt;"",C4360&lt;&gt;"",E4360&lt;&gt;"",F4360&lt;&gt;"",G4360&lt;&gt;"",H4360&lt;&gt;"",J4360&lt;&gt;"",K4360&lt;&gt;"",M4360&lt;&gt;"",N4360&lt;&gt;"",O4360&lt;&gt;"",P4360&lt;&gt;"",Q4360&lt;&gt;"",R4360&lt;&gt;"",S4360&lt;&gt;"",T4360&lt;&gt;"",)), "Address Empty", ISBLANK(A4360), "", ISBLANK(B4360), "Room Number Empty", ISBLANK(C4360), "First Name Empty", ISBLANK(E4360), "Last Name Empty", ISBLANK(F4360), "Date of Birth Empty", ISBLANK(G4360), "NI Number Empty", ISBLANK(H4360), "Check In Date Empty", ISBLANK(J4360), "HB Claim Ref Number Empty", ISBLANK(K4360), "Referral Agency Empty", ISBLANK(M4360), "Gender Empty", ISBLANK(N4360), "Religion Empty", ISBLANK(O4360), "Ethnicity Empty", ISBLANK(P4360), "Nationality Empty", ISBLANK(Q4360), "Disability Empty", ISBLANK(R4360), "Sexual Orientation Empty", ISBLANK(S4360), "Language Empty", ISBLANK(T4360), "Risk Assessment Empty", AND(G4360&lt;&gt;"",H4360&lt;&gt;""), IF(SUMPRODUCT(($G$2:$G$5000=G4360)*($H$2:$H$5000=H4360))&gt;1,"CONFLICT: NI and Check-in Date Already in Use","Correct"), TRUE, "Correct")</f>
        <v/>
      </c>
    </row>
    <row r="4361" spans="1:22" s="14" customFormat="1" x14ac:dyDescent="0.5">
      <c r="A4361" s="10"/>
      <c r="B4361" s="11"/>
      <c r="C4361" s="10"/>
      <c r="D4361" s="10"/>
      <c r="E4361" s="10"/>
      <c r="F4361" s="12"/>
      <c r="G4361" s="10"/>
      <c r="H4361" s="12"/>
      <c r="I4361" s="12"/>
      <c r="J4361" s="13"/>
      <c r="K4361" s="10"/>
      <c r="L4361" s="15" t="str">
        <f ca="1">IF(ISBLANK(F4361), "", DATEDIF(Tenants[[#This Row],[DateOfBirth]],TODAY(),"Y"))</f>
        <v/>
      </c>
      <c r="M4361" s="10"/>
      <c r="N4361" s="10"/>
      <c r="O4361" s="10"/>
      <c r="P4361" s="10"/>
      <c r="Q4361" s="10"/>
      <c r="R4361" s="10"/>
      <c r="S4361" s="10"/>
      <c r="T4361" s="10"/>
      <c r="U4361" s="16" t="str">
        <f t="shared" si="69"/>
        <v/>
      </c>
      <c r="V4361" s="16" t="str" cm="1">
        <f t="array" ref="V4361">_xlfn.IFS(AND(ISBLANK(A4361), OR(B4361&lt;&gt;"",C4361&lt;&gt;"",E4361&lt;&gt;"",F4361&lt;&gt;"",G4361&lt;&gt;"",H4361&lt;&gt;"",J4361&lt;&gt;"",K4361&lt;&gt;"",M4361&lt;&gt;"",N4361&lt;&gt;"",O4361&lt;&gt;"",P4361&lt;&gt;"",Q4361&lt;&gt;"",R4361&lt;&gt;"",S4361&lt;&gt;"",T4361&lt;&gt;"",)), "Address Empty", ISBLANK(A4361), "", ISBLANK(B4361), "Room Number Empty", ISBLANK(C4361), "First Name Empty", ISBLANK(E4361), "Last Name Empty", ISBLANK(F4361), "Date of Birth Empty", ISBLANK(G4361), "NI Number Empty", ISBLANK(H4361), "Check In Date Empty", ISBLANK(J4361), "HB Claim Ref Number Empty", ISBLANK(K4361), "Referral Agency Empty", ISBLANK(M4361), "Gender Empty", ISBLANK(N4361), "Religion Empty", ISBLANK(O4361), "Ethnicity Empty", ISBLANK(P4361), "Nationality Empty", ISBLANK(Q4361), "Disability Empty", ISBLANK(R4361), "Sexual Orientation Empty", ISBLANK(S4361), "Language Empty", ISBLANK(T4361), "Risk Assessment Empty", AND(G4361&lt;&gt;"",H4361&lt;&gt;""), IF(SUMPRODUCT(($G$2:$G$5000=G4361)*($H$2:$H$5000=H4361))&gt;1,"CONFLICT: NI and Check-in Date Already in Use","Correct"), TRUE, "Correct")</f>
        <v/>
      </c>
    </row>
    <row r="4362" spans="1:22" s="14" customFormat="1" x14ac:dyDescent="0.5">
      <c r="A4362" s="10"/>
      <c r="B4362" s="11"/>
      <c r="C4362" s="10"/>
      <c r="D4362" s="10"/>
      <c r="E4362" s="10"/>
      <c r="F4362" s="12"/>
      <c r="G4362" s="10"/>
      <c r="H4362" s="12"/>
      <c r="I4362" s="12"/>
      <c r="J4362" s="13"/>
      <c r="K4362" s="10"/>
      <c r="L4362" s="15" t="str">
        <f ca="1">IF(ISBLANK(F4362), "", DATEDIF(Tenants[[#This Row],[DateOfBirth]],TODAY(),"Y"))</f>
        <v/>
      </c>
      <c r="M4362" s="10"/>
      <c r="N4362" s="10"/>
      <c r="O4362" s="10"/>
      <c r="P4362" s="10"/>
      <c r="Q4362" s="10"/>
      <c r="R4362" s="10"/>
      <c r="S4362" s="10"/>
      <c r="T4362" s="10"/>
      <c r="U4362" s="16" t="str">
        <f t="shared" si="69"/>
        <v/>
      </c>
      <c r="V4362" s="16" t="str" cm="1">
        <f t="array" ref="V4362">_xlfn.IFS(AND(ISBLANK(A4362), OR(B4362&lt;&gt;"",C4362&lt;&gt;"",E4362&lt;&gt;"",F4362&lt;&gt;"",G4362&lt;&gt;"",H4362&lt;&gt;"",J4362&lt;&gt;"",K4362&lt;&gt;"",M4362&lt;&gt;"",N4362&lt;&gt;"",O4362&lt;&gt;"",P4362&lt;&gt;"",Q4362&lt;&gt;"",R4362&lt;&gt;"",S4362&lt;&gt;"",T4362&lt;&gt;"",)), "Address Empty", ISBLANK(A4362), "", ISBLANK(B4362), "Room Number Empty", ISBLANK(C4362), "First Name Empty", ISBLANK(E4362), "Last Name Empty", ISBLANK(F4362), "Date of Birth Empty", ISBLANK(G4362), "NI Number Empty", ISBLANK(H4362), "Check In Date Empty", ISBLANK(J4362), "HB Claim Ref Number Empty", ISBLANK(K4362), "Referral Agency Empty", ISBLANK(M4362), "Gender Empty", ISBLANK(N4362), "Religion Empty", ISBLANK(O4362), "Ethnicity Empty", ISBLANK(P4362), "Nationality Empty", ISBLANK(Q4362), "Disability Empty", ISBLANK(R4362), "Sexual Orientation Empty", ISBLANK(S4362), "Language Empty", ISBLANK(T4362), "Risk Assessment Empty", AND(G4362&lt;&gt;"",H4362&lt;&gt;""), IF(SUMPRODUCT(($G$2:$G$5000=G4362)*($H$2:$H$5000=H4362))&gt;1,"CONFLICT: NI and Check-in Date Already in Use","Correct"), TRUE, "Correct")</f>
        <v/>
      </c>
    </row>
    <row r="4363" spans="1:22" s="14" customFormat="1" x14ac:dyDescent="0.5">
      <c r="A4363" s="10"/>
      <c r="B4363" s="11"/>
      <c r="C4363" s="10"/>
      <c r="D4363" s="10"/>
      <c r="E4363" s="10"/>
      <c r="F4363" s="12"/>
      <c r="G4363" s="10"/>
      <c r="H4363" s="12"/>
      <c r="I4363" s="12"/>
      <c r="J4363" s="13"/>
      <c r="K4363" s="10"/>
      <c r="L4363" s="15" t="str">
        <f ca="1">IF(ISBLANK(F4363), "", DATEDIF(Tenants[[#This Row],[DateOfBirth]],TODAY(),"Y"))</f>
        <v/>
      </c>
      <c r="M4363" s="10"/>
      <c r="N4363" s="10"/>
      <c r="O4363" s="10"/>
      <c r="P4363" s="10"/>
      <c r="Q4363" s="10"/>
      <c r="R4363" s="10"/>
      <c r="S4363" s="10"/>
      <c r="T4363" s="10"/>
      <c r="U4363" s="16" t="str">
        <f t="shared" si="69"/>
        <v/>
      </c>
      <c r="V4363" s="16" t="str" cm="1">
        <f t="array" ref="V4363">_xlfn.IFS(AND(ISBLANK(A4363), OR(B4363&lt;&gt;"",C4363&lt;&gt;"",E4363&lt;&gt;"",F4363&lt;&gt;"",G4363&lt;&gt;"",H4363&lt;&gt;"",J4363&lt;&gt;"",K4363&lt;&gt;"",M4363&lt;&gt;"",N4363&lt;&gt;"",O4363&lt;&gt;"",P4363&lt;&gt;"",Q4363&lt;&gt;"",R4363&lt;&gt;"",S4363&lt;&gt;"",T4363&lt;&gt;"",)), "Address Empty", ISBLANK(A4363), "", ISBLANK(B4363), "Room Number Empty", ISBLANK(C4363), "First Name Empty", ISBLANK(E4363), "Last Name Empty", ISBLANK(F4363), "Date of Birth Empty", ISBLANK(G4363), "NI Number Empty", ISBLANK(H4363), "Check In Date Empty", ISBLANK(J4363), "HB Claim Ref Number Empty", ISBLANK(K4363), "Referral Agency Empty", ISBLANK(M4363), "Gender Empty", ISBLANK(N4363), "Religion Empty", ISBLANK(O4363), "Ethnicity Empty", ISBLANK(P4363), "Nationality Empty", ISBLANK(Q4363), "Disability Empty", ISBLANK(R4363), "Sexual Orientation Empty", ISBLANK(S4363), "Language Empty", ISBLANK(T4363), "Risk Assessment Empty", AND(G4363&lt;&gt;"",H4363&lt;&gt;""), IF(SUMPRODUCT(($G$2:$G$5000=G4363)*($H$2:$H$5000=H4363))&gt;1,"CONFLICT: NI and Check-in Date Already in Use","Correct"), TRUE, "Correct")</f>
        <v/>
      </c>
    </row>
    <row r="4364" spans="1:22" s="14" customFormat="1" x14ac:dyDescent="0.5">
      <c r="A4364" s="10"/>
      <c r="B4364" s="11"/>
      <c r="C4364" s="10"/>
      <c r="D4364" s="10"/>
      <c r="E4364" s="10"/>
      <c r="F4364" s="12"/>
      <c r="G4364" s="10"/>
      <c r="H4364" s="12"/>
      <c r="I4364" s="12"/>
      <c r="J4364" s="13"/>
      <c r="K4364" s="10"/>
      <c r="L4364" s="15" t="str">
        <f ca="1">IF(ISBLANK(F4364), "", DATEDIF(Tenants[[#This Row],[DateOfBirth]],TODAY(),"Y"))</f>
        <v/>
      </c>
      <c r="M4364" s="10"/>
      <c r="N4364" s="10"/>
      <c r="O4364" s="10"/>
      <c r="P4364" s="10"/>
      <c r="Q4364" s="10"/>
      <c r="R4364" s="10"/>
      <c r="S4364" s="10"/>
      <c r="T4364" s="10"/>
      <c r="U4364" s="16" t="str">
        <f t="shared" si="69"/>
        <v/>
      </c>
      <c r="V4364" s="16" t="str" cm="1">
        <f t="array" ref="V4364">_xlfn.IFS(AND(ISBLANK(A4364), OR(B4364&lt;&gt;"",C4364&lt;&gt;"",E4364&lt;&gt;"",F4364&lt;&gt;"",G4364&lt;&gt;"",H4364&lt;&gt;"",J4364&lt;&gt;"",K4364&lt;&gt;"",M4364&lt;&gt;"",N4364&lt;&gt;"",O4364&lt;&gt;"",P4364&lt;&gt;"",Q4364&lt;&gt;"",R4364&lt;&gt;"",S4364&lt;&gt;"",T4364&lt;&gt;"",)), "Address Empty", ISBLANK(A4364), "", ISBLANK(B4364), "Room Number Empty", ISBLANK(C4364), "First Name Empty", ISBLANK(E4364), "Last Name Empty", ISBLANK(F4364), "Date of Birth Empty", ISBLANK(G4364), "NI Number Empty", ISBLANK(H4364), "Check In Date Empty", ISBLANK(J4364), "HB Claim Ref Number Empty", ISBLANK(K4364), "Referral Agency Empty", ISBLANK(M4364), "Gender Empty", ISBLANK(N4364), "Religion Empty", ISBLANK(O4364), "Ethnicity Empty", ISBLANK(P4364), "Nationality Empty", ISBLANK(Q4364), "Disability Empty", ISBLANK(R4364), "Sexual Orientation Empty", ISBLANK(S4364), "Language Empty", ISBLANK(T4364), "Risk Assessment Empty", AND(G4364&lt;&gt;"",H4364&lt;&gt;""), IF(SUMPRODUCT(($G$2:$G$5000=G4364)*($H$2:$H$5000=H4364))&gt;1,"CONFLICT: NI and Check-in Date Already in Use","Correct"), TRUE, "Correct")</f>
        <v/>
      </c>
    </row>
    <row r="4365" spans="1:22" s="14" customFormat="1" x14ac:dyDescent="0.5">
      <c r="A4365" s="10"/>
      <c r="B4365" s="11"/>
      <c r="C4365" s="10"/>
      <c r="D4365" s="10"/>
      <c r="E4365" s="10"/>
      <c r="F4365" s="12"/>
      <c r="G4365" s="10"/>
      <c r="H4365" s="12"/>
      <c r="I4365" s="12"/>
      <c r="J4365" s="13"/>
      <c r="K4365" s="10"/>
      <c r="L4365" s="15" t="str">
        <f ca="1">IF(ISBLANK(F4365), "", DATEDIF(Tenants[[#This Row],[DateOfBirth]],TODAY(),"Y"))</f>
        <v/>
      </c>
      <c r="M4365" s="10"/>
      <c r="N4365" s="10"/>
      <c r="O4365" s="10"/>
      <c r="P4365" s="10"/>
      <c r="Q4365" s="10"/>
      <c r="R4365" s="10"/>
      <c r="S4365" s="10"/>
      <c r="T4365" s="10"/>
      <c r="U4365" s="16" t="str">
        <f t="shared" si="69"/>
        <v/>
      </c>
      <c r="V4365" s="16" t="str" cm="1">
        <f t="array" ref="V4365">_xlfn.IFS(AND(ISBLANK(A4365), OR(B4365&lt;&gt;"",C4365&lt;&gt;"",E4365&lt;&gt;"",F4365&lt;&gt;"",G4365&lt;&gt;"",H4365&lt;&gt;"",J4365&lt;&gt;"",K4365&lt;&gt;"",M4365&lt;&gt;"",N4365&lt;&gt;"",O4365&lt;&gt;"",P4365&lt;&gt;"",Q4365&lt;&gt;"",R4365&lt;&gt;"",S4365&lt;&gt;"",T4365&lt;&gt;"",)), "Address Empty", ISBLANK(A4365), "", ISBLANK(B4365), "Room Number Empty", ISBLANK(C4365), "First Name Empty", ISBLANK(E4365), "Last Name Empty", ISBLANK(F4365), "Date of Birth Empty", ISBLANK(G4365), "NI Number Empty", ISBLANK(H4365), "Check In Date Empty", ISBLANK(J4365), "HB Claim Ref Number Empty", ISBLANK(K4365), "Referral Agency Empty", ISBLANK(M4365), "Gender Empty", ISBLANK(N4365), "Religion Empty", ISBLANK(O4365), "Ethnicity Empty", ISBLANK(P4365), "Nationality Empty", ISBLANK(Q4365), "Disability Empty", ISBLANK(R4365), "Sexual Orientation Empty", ISBLANK(S4365), "Language Empty", ISBLANK(T4365), "Risk Assessment Empty", AND(G4365&lt;&gt;"",H4365&lt;&gt;""), IF(SUMPRODUCT(($G$2:$G$5000=G4365)*($H$2:$H$5000=H4365))&gt;1,"CONFLICT: NI and Check-in Date Already in Use","Correct"), TRUE, "Correct")</f>
        <v/>
      </c>
    </row>
    <row r="4366" spans="1:22" s="14" customFormat="1" x14ac:dyDescent="0.5">
      <c r="A4366" s="10"/>
      <c r="B4366" s="11"/>
      <c r="C4366" s="10"/>
      <c r="D4366" s="10"/>
      <c r="E4366" s="10"/>
      <c r="F4366" s="12"/>
      <c r="G4366" s="10"/>
      <c r="H4366" s="12"/>
      <c r="I4366" s="12"/>
      <c r="J4366" s="13"/>
      <c r="K4366" s="10"/>
      <c r="L4366" s="15" t="str">
        <f ca="1">IF(ISBLANK(F4366), "", DATEDIF(Tenants[[#This Row],[DateOfBirth]],TODAY(),"Y"))</f>
        <v/>
      </c>
      <c r="M4366" s="10"/>
      <c r="N4366" s="10"/>
      <c r="O4366" s="10"/>
      <c r="P4366" s="10"/>
      <c r="Q4366" s="10"/>
      <c r="R4366" s="10"/>
      <c r="S4366" s="10"/>
      <c r="T4366" s="10"/>
      <c r="U4366" s="16" t="str">
        <f t="shared" si="69"/>
        <v/>
      </c>
      <c r="V4366" s="16" t="str" cm="1">
        <f t="array" ref="V4366">_xlfn.IFS(AND(ISBLANK(A4366), OR(B4366&lt;&gt;"",C4366&lt;&gt;"",E4366&lt;&gt;"",F4366&lt;&gt;"",G4366&lt;&gt;"",H4366&lt;&gt;"",J4366&lt;&gt;"",K4366&lt;&gt;"",M4366&lt;&gt;"",N4366&lt;&gt;"",O4366&lt;&gt;"",P4366&lt;&gt;"",Q4366&lt;&gt;"",R4366&lt;&gt;"",S4366&lt;&gt;"",T4366&lt;&gt;"",)), "Address Empty", ISBLANK(A4366), "", ISBLANK(B4366), "Room Number Empty", ISBLANK(C4366), "First Name Empty", ISBLANK(E4366), "Last Name Empty", ISBLANK(F4366), "Date of Birth Empty", ISBLANK(G4366), "NI Number Empty", ISBLANK(H4366), "Check In Date Empty", ISBLANK(J4366), "HB Claim Ref Number Empty", ISBLANK(K4366), "Referral Agency Empty", ISBLANK(M4366), "Gender Empty", ISBLANK(N4366), "Religion Empty", ISBLANK(O4366), "Ethnicity Empty", ISBLANK(P4366), "Nationality Empty", ISBLANK(Q4366), "Disability Empty", ISBLANK(R4366), "Sexual Orientation Empty", ISBLANK(S4366), "Language Empty", ISBLANK(T4366), "Risk Assessment Empty", AND(G4366&lt;&gt;"",H4366&lt;&gt;""), IF(SUMPRODUCT(($G$2:$G$5000=G4366)*($H$2:$H$5000=H4366))&gt;1,"CONFLICT: NI and Check-in Date Already in Use","Correct"), TRUE, "Correct")</f>
        <v/>
      </c>
    </row>
    <row r="4367" spans="1:22" s="14" customFormat="1" x14ac:dyDescent="0.5">
      <c r="A4367" s="10"/>
      <c r="B4367" s="11"/>
      <c r="C4367" s="10"/>
      <c r="D4367" s="10"/>
      <c r="E4367" s="10"/>
      <c r="F4367" s="12"/>
      <c r="G4367" s="10"/>
      <c r="H4367" s="12"/>
      <c r="I4367" s="12"/>
      <c r="J4367" s="13"/>
      <c r="K4367" s="10"/>
      <c r="L4367" s="15" t="str">
        <f ca="1">IF(ISBLANK(F4367), "", DATEDIF(Tenants[[#This Row],[DateOfBirth]],TODAY(),"Y"))</f>
        <v/>
      </c>
      <c r="M4367" s="10"/>
      <c r="N4367" s="10"/>
      <c r="O4367" s="10"/>
      <c r="P4367" s="10"/>
      <c r="Q4367" s="10"/>
      <c r="R4367" s="10"/>
      <c r="S4367" s="10"/>
      <c r="T4367" s="10"/>
      <c r="U4367" s="16" t="str">
        <f t="shared" si="69"/>
        <v/>
      </c>
      <c r="V4367" s="16" t="str" cm="1">
        <f t="array" ref="V4367">_xlfn.IFS(AND(ISBLANK(A4367), OR(B4367&lt;&gt;"",C4367&lt;&gt;"",E4367&lt;&gt;"",F4367&lt;&gt;"",G4367&lt;&gt;"",H4367&lt;&gt;"",J4367&lt;&gt;"",K4367&lt;&gt;"",M4367&lt;&gt;"",N4367&lt;&gt;"",O4367&lt;&gt;"",P4367&lt;&gt;"",Q4367&lt;&gt;"",R4367&lt;&gt;"",S4367&lt;&gt;"",T4367&lt;&gt;"",)), "Address Empty", ISBLANK(A4367), "", ISBLANK(B4367), "Room Number Empty", ISBLANK(C4367), "First Name Empty", ISBLANK(E4367), "Last Name Empty", ISBLANK(F4367), "Date of Birth Empty", ISBLANK(G4367), "NI Number Empty", ISBLANK(H4367), "Check In Date Empty", ISBLANK(J4367), "HB Claim Ref Number Empty", ISBLANK(K4367), "Referral Agency Empty", ISBLANK(M4367), "Gender Empty", ISBLANK(N4367), "Religion Empty", ISBLANK(O4367), "Ethnicity Empty", ISBLANK(P4367), "Nationality Empty", ISBLANK(Q4367), "Disability Empty", ISBLANK(R4367), "Sexual Orientation Empty", ISBLANK(S4367), "Language Empty", ISBLANK(T4367), "Risk Assessment Empty", AND(G4367&lt;&gt;"",H4367&lt;&gt;""), IF(SUMPRODUCT(($G$2:$G$5000=G4367)*($H$2:$H$5000=H4367))&gt;1,"CONFLICT: NI and Check-in Date Already in Use","Correct"), TRUE, "Correct")</f>
        <v/>
      </c>
    </row>
    <row r="4368" spans="1:22" s="14" customFormat="1" x14ac:dyDescent="0.5">
      <c r="A4368" s="10"/>
      <c r="B4368" s="11"/>
      <c r="C4368" s="10"/>
      <c r="D4368" s="10"/>
      <c r="E4368" s="10"/>
      <c r="F4368" s="12"/>
      <c r="G4368" s="10"/>
      <c r="H4368" s="12"/>
      <c r="I4368" s="12"/>
      <c r="J4368" s="13"/>
      <c r="K4368" s="10"/>
      <c r="L4368" s="15" t="str">
        <f ca="1">IF(ISBLANK(F4368), "", DATEDIF(Tenants[[#This Row],[DateOfBirth]],TODAY(),"Y"))</f>
        <v/>
      </c>
      <c r="M4368" s="10"/>
      <c r="N4368" s="10"/>
      <c r="O4368" s="10"/>
      <c r="P4368" s="10"/>
      <c r="Q4368" s="10"/>
      <c r="R4368" s="10"/>
      <c r="S4368" s="10"/>
      <c r="T4368" s="10"/>
      <c r="U4368" s="16" t="str">
        <f t="shared" si="69"/>
        <v/>
      </c>
      <c r="V4368" s="16" t="str" cm="1">
        <f t="array" ref="V4368">_xlfn.IFS(AND(ISBLANK(A4368), OR(B4368&lt;&gt;"",C4368&lt;&gt;"",E4368&lt;&gt;"",F4368&lt;&gt;"",G4368&lt;&gt;"",H4368&lt;&gt;"",J4368&lt;&gt;"",K4368&lt;&gt;"",M4368&lt;&gt;"",N4368&lt;&gt;"",O4368&lt;&gt;"",P4368&lt;&gt;"",Q4368&lt;&gt;"",R4368&lt;&gt;"",S4368&lt;&gt;"",T4368&lt;&gt;"",)), "Address Empty", ISBLANK(A4368), "", ISBLANK(B4368), "Room Number Empty", ISBLANK(C4368), "First Name Empty", ISBLANK(E4368), "Last Name Empty", ISBLANK(F4368), "Date of Birth Empty", ISBLANK(G4368), "NI Number Empty", ISBLANK(H4368), "Check In Date Empty", ISBLANK(J4368), "HB Claim Ref Number Empty", ISBLANK(K4368), "Referral Agency Empty", ISBLANK(M4368), "Gender Empty", ISBLANK(N4368), "Religion Empty", ISBLANK(O4368), "Ethnicity Empty", ISBLANK(P4368), "Nationality Empty", ISBLANK(Q4368), "Disability Empty", ISBLANK(R4368), "Sexual Orientation Empty", ISBLANK(S4368), "Language Empty", ISBLANK(T4368), "Risk Assessment Empty", AND(G4368&lt;&gt;"",H4368&lt;&gt;""), IF(SUMPRODUCT(($G$2:$G$5000=G4368)*($H$2:$H$5000=H4368))&gt;1,"CONFLICT: NI and Check-in Date Already in Use","Correct"), TRUE, "Correct")</f>
        <v/>
      </c>
    </row>
    <row r="4369" spans="1:22" s="14" customFormat="1" x14ac:dyDescent="0.5">
      <c r="A4369" s="10"/>
      <c r="B4369" s="11"/>
      <c r="C4369" s="10"/>
      <c r="D4369" s="10"/>
      <c r="E4369" s="10"/>
      <c r="F4369" s="12"/>
      <c r="G4369" s="10"/>
      <c r="H4369" s="12"/>
      <c r="I4369" s="12"/>
      <c r="J4369" s="13"/>
      <c r="K4369" s="10"/>
      <c r="L4369" s="15" t="str">
        <f ca="1">IF(ISBLANK(F4369), "", DATEDIF(Tenants[[#This Row],[DateOfBirth]],TODAY(),"Y"))</f>
        <v/>
      </c>
      <c r="M4369" s="10"/>
      <c r="N4369" s="10"/>
      <c r="O4369" s="10"/>
      <c r="P4369" s="10"/>
      <c r="Q4369" s="10"/>
      <c r="R4369" s="10"/>
      <c r="S4369" s="10"/>
      <c r="T4369" s="10"/>
      <c r="U4369" s="16" t="str">
        <f t="shared" si="69"/>
        <v/>
      </c>
      <c r="V4369" s="16" t="str" cm="1">
        <f t="array" ref="V4369">_xlfn.IFS(AND(ISBLANK(A4369), OR(B4369&lt;&gt;"",C4369&lt;&gt;"",E4369&lt;&gt;"",F4369&lt;&gt;"",G4369&lt;&gt;"",H4369&lt;&gt;"",J4369&lt;&gt;"",K4369&lt;&gt;"",M4369&lt;&gt;"",N4369&lt;&gt;"",O4369&lt;&gt;"",P4369&lt;&gt;"",Q4369&lt;&gt;"",R4369&lt;&gt;"",S4369&lt;&gt;"",T4369&lt;&gt;"",)), "Address Empty", ISBLANK(A4369), "", ISBLANK(B4369), "Room Number Empty", ISBLANK(C4369), "First Name Empty", ISBLANK(E4369), "Last Name Empty", ISBLANK(F4369), "Date of Birth Empty", ISBLANK(G4369), "NI Number Empty", ISBLANK(H4369), "Check In Date Empty", ISBLANK(J4369), "HB Claim Ref Number Empty", ISBLANK(K4369), "Referral Agency Empty", ISBLANK(M4369), "Gender Empty", ISBLANK(N4369), "Religion Empty", ISBLANK(O4369), "Ethnicity Empty", ISBLANK(P4369), "Nationality Empty", ISBLANK(Q4369), "Disability Empty", ISBLANK(R4369), "Sexual Orientation Empty", ISBLANK(S4369), "Language Empty", ISBLANK(T4369), "Risk Assessment Empty", AND(G4369&lt;&gt;"",H4369&lt;&gt;""), IF(SUMPRODUCT(($G$2:$G$5000=G4369)*($H$2:$H$5000=H4369))&gt;1,"CONFLICT: NI and Check-in Date Already in Use","Correct"), TRUE, "Correct")</f>
        <v/>
      </c>
    </row>
    <row r="4370" spans="1:22" s="14" customFormat="1" x14ac:dyDescent="0.5">
      <c r="A4370" s="10"/>
      <c r="B4370" s="11"/>
      <c r="C4370" s="10"/>
      <c r="D4370" s="10"/>
      <c r="E4370" s="10"/>
      <c r="F4370" s="12"/>
      <c r="G4370" s="10"/>
      <c r="H4370" s="12"/>
      <c r="I4370" s="12"/>
      <c r="J4370" s="13"/>
      <c r="K4370" s="10"/>
      <c r="L4370" s="15" t="str">
        <f ca="1">IF(ISBLANK(F4370), "", DATEDIF(Tenants[[#This Row],[DateOfBirth]],TODAY(),"Y"))</f>
        <v/>
      </c>
      <c r="M4370" s="10"/>
      <c r="N4370" s="10"/>
      <c r="O4370" s="10"/>
      <c r="P4370" s="10"/>
      <c r="Q4370" s="10"/>
      <c r="R4370" s="10"/>
      <c r="S4370" s="10"/>
      <c r="T4370" s="10"/>
      <c r="U4370" s="16" t="str">
        <f t="shared" si="69"/>
        <v/>
      </c>
      <c r="V4370" s="16" t="str" cm="1">
        <f t="array" ref="V4370">_xlfn.IFS(AND(ISBLANK(A4370), OR(B4370&lt;&gt;"",C4370&lt;&gt;"",E4370&lt;&gt;"",F4370&lt;&gt;"",G4370&lt;&gt;"",H4370&lt;&gt;"",J4370&lt;&gt;"",K4370&lt;&gt;"",M4370&lt;&gt;"",N4370&lt;&gt;"",O4370&lt;&gt;"",P4370&lt;&gt;"",Q4370&lt;&gt;"",R4370&lt;&gt;"",S4370&lt;&gt;"",T4370&lt;&gt;"",)), "Address Empty", ISBLANK(A4370), "", ISBLANK(B4370), "Room Number Empty", ISBLANK(C4370), "First Name Empty", ISBLANK(E4370), "Last Name Empty", ISBLANK(F4370), "Date of Birth Empty", ISBLANK(G4370), "NI Number Empty", ISBLANK(H4370), "Check In Date Empty", ISBLANK(J4370), "HB Claim Ref Number Empty", ISBLANK(K4370), "Referral Agency Empty", ISBLANK(M4370), "Gender Empty", ISBLANK(N4370), "Religion Empty", ISBLANK(O4370), "Ethnicity Empty", ISBLANK(P4370), "Nationality Empty", ISBLANK(Q4370), "Disability Empty", ISBLANK(R4370), "Sexual Orientation Empty", ISBLANK(S4370), "Language Empty", ISBLANK(T4370), "Risk Assessment Empty", AND(G4370&lt;&gt;"",H4370&lt;&gt;""), IF(SUMPRODUCT(($G$2:$G$5000=G4370)*($H$2:$H$5000=H4370))&gt;1,"CONFLICT: NI and Check-in Date Already in Use","Correct"), TRUE, "Correct")</f>
        <v/>
      </c>
    </row>
    <row r="4371" spans="1:22" s="14" customFormat="1" x14ac:dyDescent="0.5">
      <c r="A4371" s="10"/>
      <c r="B4371" s="11"/>
      <c r="C4371" s="10"/>
      <c r="D4371" s="10"/>
      <c r="E4371" s="10"/>
      <c r="F4371" s="12"/>
      <c r="G4371" s="10"/>
      <c r="H4371" s="12"/>
      <c r="I4371" s="12"/>
      <c r="J4371" s="13"/>
      <c r="K4371" s="10"/>
      <c r="L4371" s="15" t="str">
        <f ca="1">IF(ISBLANK(F4371), "", DATEDIF(Tenants[[#This Row],[DateOfBirth]],TODAY(),"Y"))</f>
        <v/>
      </c>
      <c r="M4371" s="10"/>
      <c r="N4371" s="10"/>
      <c r="O4371" s="10"/>
      <c r="P4371" s="10"/>
      <c r="Q4371" s="10"/>
      <c r="R4371" s="10"/>
      <c r="S4371" s="10"/>
      <c r="T4371" s="10"/>
      <c r="U4371" s="16" t="str">
        <f t="shared" si="69"/>
        <v/>
      </c>
      <c r="V4371" s="16" t="str" cm="1">
        <f t="array" ref="V4371">_xlfn.IFS(AND(ISBLANK(A4371), OR(B4371&lt;&gt;"",C4371&lt;&gt;"",E4371&lt;&gt;"",F4371&lt;&gt;"",G4371&lt;&gt;"",H4371&lt;&gt;"",J4371&lt;&gt;"",K4371&lt;&gt;"",M4371&lt;&gt;"",N4371&lt;&gt;"",O4371&lt;&gt;"",P4371&lt;&gt;"",Q4371&lt;&gt;"",R4371&lt;&gt;"",S4371&lt;&gt;"",T4371&lt;&gt;"",)), "Address Empty", ISBLANK(A4371), "", ISBLANK(B4371), "Room Number Empty", ISBLANK(C4371), "First Name Empty", ISBLANK(E4371), "Last Name Empty", ISBLANK(F4371), "Date of Birth Empty", ISBLANK(G4371), "NI Number Empty", ISBLANK(H4371), "Check In Date Empty", ISBLANK(J4371), "HB Claim Ref Number Empty", ISBLANK(K4371), "Referral Agency Empty", ISBLANK(M4371), "Gender Empty", ISBLANK(N4371), "Religion Empty", ISBLANK(O4371), "Ethnicity Empty", ISBLANK(P4371), "Nationality Empty", ISBLANK(Q4371), "Disability Empty", ISBLANK(R4371), "Sexual Orientation Empty", ISBLANK(S4371), "Language Empty", ISBLANK(T4371), "Risk Assessment Empty", AND(G4371&lt;&gt;"",H4371&lt;&gt;""), IF(SUMPRODUCT(($G$2:$G$5000=G4371)*($H$2:$H$5000=H4371))&gt;1,"CONFLICT: NI and Check-in Date Already in Use","Correct"), TRUE, "Correct")</f>
        <v/>
      </c>
    </row>
    <row r="4372" spans="1:22" s="14" customFormat="1" x14ac:dyDescent="0.5">
      <c r="A4372" s="10"/>
      <c r="B4372" s="11"/>
      <c r="C4372" s="10"/>
      <c r="D4372" s="10"/>
      <c r="E4372" s="10"/>
      <c r="F4372" s="12"/>
      <c r="G4372" s="10"/>
      <c r="H4372" s="12"/>
      <c r="I4372" s="12"/>
      <c r="J4372" s="13"/>
      <c r="K4372" s="10"/>
      <c r="L4372" s="15" t="str">
        <f ca="1">IF(ISBLANK(F4372), "", DATEDIF(Tenants[[#This Row],[DateOfBirth]],TODAY(),"Y"))</f>
        <v/>
      </c>
      <c r="M4372" s="10"/>
      <c r="N4372" s="10"/>
      <c r="O4372" s="10"/>
      <c r="P4372" s="10"/>
      <c r="Q4372" s="10"/>
      <c r="R4372" s="10"/>
      <c r="S4372" s="10"/>
      <c r="T4372" s="10"/>
      <c r="U4372" s="16" t="str">
        <f t="shared" si="69"/>
        <v/>
      </c>
      <c r="V4372" s="16" t="str" cm="1">
        <f t="array" ref="V4372">_xlfn.IFS(AND(ISBLANK(A4372), OR(B4372&lt;&gt;"",C4372&lt;&gt;"",E4372&lt;&gt;"",F4372&lt;&gt;"",G4372&lt;&gt;"",H4372&lt;&gt;"",J4372&lt;&gt;"",K4372&lt;&gt;"",M4372&lt;&gt;"",N4372&lt;&gt;"",O4372&lt;&gt;"",P4372&lt;&gt;"",Q4372&lt;&gt;"",R4372&lt;&gt;"",S4372&lt;&gt;"",T4372&lt;&gt;"",)), "Address Empty", ISBLANK(A4372), "", ISBLANK(B4372), "Room Number Empty", ISBLANK(C4372), "First Name Empty", ISBLANK(E4372), "Last Name Empty", ISBLANK(F4372), "Date of Birth Empty", ISBLANK(G4372), "NI Number Empty", ISBLANK(H4372), "Check In Date Empty", ISBLANK(J4372), "HB Claim Ref Number Empty", ISBLANK(K4372), "Referral Agency Empty", ISBLANK(M4372), "Gender Empty", ISBLANK(N4372), "Religion Empty", ISBLANK(O4372), "Ethnicity Empty", ISBLANK(P4372), "Nationality Empty", ISBLANK(Q4372), "Disability Empty", ISBLANK(R4372), "Sexual Orientation Empty", ISBLANK(S4372), "Language Empty", ISBLANK(T4372), "Risk Assessment Empty", AND(G4372&lt;&gt;"",H4372&lt;&gt;""), IF(SUMPRODUCT(($G$2:$G$5000=G4372)*($H$2:$H$5000=H4372))&gt;1,"CONFLICT: NI and Check-in Date Already in Use","Correct"), TRUE, "Correct")</f>
        <v/>
      </c>
    </row>
    <row r="4373" spans="1:22" s="14" customFormat="1" x14ac:dyDescent="0.5">
      <c r="A4373" s="10"/>
      <c r="B4373" s="11"/>
      <c r="C4373" s="10"/>
      <c r="D4373" s="10"/>
      <c r="E4373" s="10"/>
      <c r="F4373" s="12"/>
      <c r="G4373" s="10"/>
      <c r="H4373" s="12"/>
      <c r="I4373" s="12"/>
      <c r="J4373" s="13"/>
      <c r="K4373" s="10"/>
      <c r="L4373" s="15" t="str">
        <f ca="1">IF(ISBLANK(F4373), "", DATEDIF(Tenants[[#This Row],[DateOfBirth]],TODAY(),"Y"))</f>
        <v/>
      </c>
      <c r="M4373" s="10"/>
      <c r="N4373" s="10"/>
      <c r="O4373" s="10"/>
      <c r="P4373" s="10"/>
      <c r="Q4373" s="10"/>
      <c r="R4373" s="10"/>
      <c r="S4373" s="10"/>
      <c r="T4373" s="10"/>
      <c r="U4373" s="16" t="str">
        <f t="shared" si="69"/>
        <v/>
      </c>
      <c r="V4373" s="16" t="str" cm="1">
        <f t="array" ref="V4373">_xlfn.IFS(AND(ISBLANK(A4373), OR(B4373&lt;&gt;"",C4373&lt;&gt;"",E4373&lt;&gt;"",F4373&lt;&gt;"",G4373&lt;&gt;"",H4373&lt;&gt;"",J4373&lt;&gt;"",K4373&lt;&gt;"",M4373&lt;&gt;"",N4373&lt;&gt;"",O4373&lt;&gt;"",P4373&lt;&gt;"",Q4373&lt;&gt;"",R4373&lt;&gt;"",S4373&lt;&gt;"",T4373&lt;&gt;"",)), "Address Empty", ISBLANK(A4373), "", ISBLANK(B4373), "Room Number Empty", ISBLANK(C4373), "First Name Empty", ISBLANK(E4373), "Last Name Empty", ISBLANK(F4373), "Date of Birth Empty", ISBLANK(G4373), "NI Number Empty", ISBLANK(H4373), "Check In Date Empty", ISBLANK(J4373), "HB Claim Ref Number Empty", ISBLANK(K4373), "Referral Agency Empty", ISBLANK(M4373), "Gender Empty", ISBLANK(N4373), "Religion Empty", ISBLANK(O4373), "Ethnicity Empty", ISBLANK(P4373), "Nationality Empty", ISBLANK(Q4373), "Disability Empty", ISBLANK(R4373), "Sexual Orientation Empty", ISBLANK(S4373), "Language Empty", ISBLANK(T4373), "Risk Assessment Empty", AND(G4373&lt;&gt;"",H4373&lt;&gt;""), IF(SUMPRODUCT(($G$2:$G$5000=G4373)*($H$2:$H$5000=H4373))&gt;1,"CONFLICT: NI and Check-in Date Already in Use","Correct"), TRUE, "Correct")</f>
        <v/>
      </c>
    </row>
    <row r="4374" spans="1:22" s="14" customFormat="1" x14ac:dyDescent="0.5">
      <c r="A4374" s="10"/>
      <c r="B4374" s="11"/>
      <c r="C4374" s="10"/>
      <c r="D4374" s="10"/>
      <c r="E4374" s="10"/>
      <c r="F4374" s="12"/>
      <c r="G4374" s="10"/>
      <c r="H4374" s="12"/>
      <c r="I4374" s="12"/>
      <c r="J4374" s="13"/>
      <c r="K4374" s="10"/>
      <c r="L4374" s="15" t="str">
        <f ca="1">IF(ISBLANK(F4374), "", DATEDIF(Tenants[[#This Row],[DateOfBirth]],TODAY(),"Y"))</f>
        <v/>
      </c>
      <c r="M4374" s="10"/>
      <c r="N4374" s="10"/>
      <c r="O4374" s="10"/>
      <c r="P4374" s="10"/>
      <c r="Q4374" s="10"/>
      <c r="R4374" s="10"/>
      <c r="S4374" s="10"/>
      <c r="T4374" s="10"/>
      <c r="U4374" s="16" t="str">
        <f t="shared" si="69"/>
        <v/>
      </c>
      <c r="V4374" s="16" t="str" cm="1">
        <f t="array" ref="V4374">_xlfn.IFS(AND(ISBLANK(A4374), OR(B4374&lt;&gt;"",C4374&lt;&gt;"",E4374&lt;&gt;"",F4374&lt;&gt;"",G4374&lt;&gt;"",H4374&lt;&gt;"",J4374&lt;&gt;"",K4374&lt;&gt;"",M4374&lt;&gt;"",N4374&lt;&gt;"",O4374&lt;&gt;"",P4374&lt;&gt;"",Q4374&lt;&gt;"",R4374&lt;&gt;"",S4374&lt;&gt;"",T4374&lt;&gt;"",)), "Address Empty", ISBLANK(A4374), "", ISBLANK(B4374), "Room Number Empty", ISBLANK(C4374), "First Name Empty", ISBLANK(E4374), "Last Name Empty", ISBLANK(F4374), "Date of Birth Empty", ISBLANK(G4374), "NI Number Empty", ISBLANK(H4374), "Check In Date Empty", ISBLANK(J4374), "HB Claim Ref Number Empty", ISBLANK(K4374), "Referral Agency Empty", ISBLANK(M4374), "Gender Empty", ISBLANK(N4374), "Religion Empty", ISBLANK(O4374), "Ethnicity Empty", ISBLANK(P4374), "Nationality Empty", ISBLANK(Q4374), "Disability Empty", ISBLANK(R4374), "Sexual Orientation Empty", ISBLANK(S4374), "Language Empty", ISBLANK(T4374), "Risk Assessment Empty", AND(G4374&lt;&gt;"",H4374&lt;&gt;""), IF(SUMPRODUCT(($G$2:$G$5000=G4374)*($H$2:$H$5000=H4374))&gt;1,"CONFLICT: NI and Check-in Date Already in Use","Correct"), TRUE, "Correct")</f>
        <v/>
      </c>
    </row>
    <row r="4375" spans="1:22" s="14" customFormat="1" x14ac:dyDescent="0.5">
      <c r="A4375" s="10"/>
      <c r="B4375" s="11"/>
      <c r="C4375" s="10"/>
      <c r="D4375" s="10"/>
      <c r="E4375" s="10"/>
      <c r="F4375" s="12"/>
      <c r="G4375" s="10"/>
      <c r="H4375" s="12"/>
      <c r="I4375" s="12"/>
      <c r="J4375" s="13"/>
      <c r="K4375" s="10"/>
      <c r="L4375" s="15" t="str">
        <f ca="1">IF(ISBLANK(F4375), "", DATEDIF(Tenants[[#This Row],[DateOfBirth]],TODAY(),"Y"))</f>
        <v/>
      </c>
      <c r="M4375" s="10"/>
      <c r="N4375" s="10"/>
      <c r="O4375" s="10"/>
      <c r="P4375" s="10"/>
      <c r="Q4375" s="10"/>
      <c r="R4375" s="10"/>
      <c r="S4375" s="10"/>
      <c r="T4375" s="10"/>
      <c r="U4375" s="16" t="str">
        <f t="shared" si="69"/>
        <v/>
      </c>
      <c r="V4375" s="16" t="str" cm="1">
        <f t="array" ref="V4375">_xlfn.IFS(AND(ISBLANK(A4375), OR(B4375&lt;&gt;"",C4375&lt;&gt;"",E4375&lt;&gt;"",F4375&lt;&gt;"",G4375&lt;&gt;"",H4375&lt;&gt;"",J4375&lt;&gt;"",K4375&lt;&gt;"",M4375&lt;&gt;"",N4375&lt;&gt;"",O4375&lt;&gt;"",P4375&lt;&gt;"",Q4375&lt;&gt;"",R4375&lt;&gt;"",S4375&lt;&gt;"",T4375&lt;&gt;"",)), "Address Empty", ISBLANK(A4375), "", ISBLANK(B4375), "Room Number Empty", ISBLANK(C4375), "First Name Empty", ISBLANK(E4375), "Last Name Empty", ISBLANK(F4375), "Date of Birth Empty", ISBLANK(G4375), "NI Number Empty", ISBLANK(H4375), "Check In Date Empty", ISBLANK(J4375), "HB Claim Ref Number Empty", ISBLANK(K4375), "Referral Agency Empty", ISBLANK(M4375), "Gender Empty", ISBLANK(N4375), "Religion Empty", ISBLANK(O4375), "Ethnicity Empty", ISBLANK(P4375), "Nationality Empty", ISBLANK(Q4375), "Disability Empty", ISBLANK(R4375), "Sexual Orientation Empty", ISBLANK(S4375), "Language Empty", ISBLANK(T4375), "Risk Assessment Empty", AND(G4375&lt;&gt;"",H4375&lt;&gt;""), IF(SUMPRODUCT(($G$2:$G$5000=G4375)*($H$2:$H$5000=H4375))&gt;1,"CONFLICT: NI and Check-in Date Already in Use","Correct"), TRUE, "Correct")</f>
        <v/>
      </c>
    </row>
    <row r="4376" spans="1:22" s="14" customFormat="1" x14ac:dyDescent="0.5">
      <c r="A4376" s="10"/>
      <c r="B4376" s="11"/>
      <c r="C4376" s="10"/>
      <c r="D4376" s="10"/>
      <c r="E4376" s="10"/>
      <c r="F4376" s="12"/>
      <c r="G4376" s="10"/>
      <c r="H4376" s="12"/>
      <c r="I4376" s="12"/>
      <c r="J4376" s="13"/>
      <c r="K4376" s="10"/>
      <c r="L4376" s="15" t="str">
        <f ca="1">IF(ISBLANK(F4376), "", DATEDIF(Tenants[[#This Row],[DateOfBirth]],TODAY(),"Y"))</f>
        <v/>
      </c>
      <c r="M4376" s="10"/>
      <c r="N4376" s="10"/>
      <c r="O4376" s="10"/>
      <c r="P4376" s="10"/>
      <c r="Q4376" s="10"/>
      <c r="R4376" s="10"/>
      <c r="S4376" s="10"/>
      <c r="T4376" s="10"/>
      <c r="U4376" s="16" t="str">
        <f t="shared" si="69"/>
        <v/>
      </c>
      <c r="V4376" s="16" t="str" cm="1">
        <f t="array" ref="V4376">_xlfn.IFS(AND(ISBLANK(A4376), OR(B4376&lt;&gt;"",C4376&lt;&gt;"",E4376&lt;&gt;"",F4376&lt;&gt;"",G4376&lt;&gt;"",H4376&lt;&gt;"",J4376&lt;&gt;"",K4376&lt;&gt;"",M4376&lt;&gt;"",N4376&lt;&gt;"",O4376&lt;&gt;"",P4376&lt;&gt;"",Q4376&lt;&gt;"",R4376&lt;&gt;"",S4376&lt;&gt;"",T4376&lt;&gt;"",)), "Address Empty", ISBLANK(A4376), "", ISBLANK(B4376), "Room Number Empty", ISBLANK(C4376), "First Name Empty", ISBLANK(E4376), "Last Name Empty", ISBLANK(F4376), "Date of Birth Empty", ISBLANK(G4376), "NI Number Empty", ISBLANK(H4376), "Check In Date Empty", ISBLANK(J4376), "HB Claim Ref Number Empty", ISBLANK(K4376), "Referral Agency Empty", ISBLANK(M4376), "Gender Empty", ISBLANK(N4376), "Religion Empty", ISBLANK(O4376), "Ethnicity Empty", ISBLANK(P4376), "Nationality Empty", ISBLANK(Q4376), "Disability Empty", ISBLANK(R4376), "Sexual Orientation Empty", ISBLANK(S4376), "Language Empty", ISBLANK(T4376), "Risk Assessment Empty", AND(G4376&lt;&gt;"",H4376&lt;&gt;""), IF(SUMPRODUCT(($G$2:$G$5000=G4376)*($H$2:$H$5000=H4376))&gt;1,"CONFLICT: NI and Check-in Date Already in Use","Correct"), TRUE, "Correct")</f>
        <v/>
      </c>
    </row>
    <row r="4377" spans="1:22" s="14" customFormat="1" x14ac:dyDescent="0.5">
      <c r="A4377" s="10"/>
      <c r="B4377" s="11"/>
      <c r="C4377" s="10"/>
      <c r="D4377" s="10"/>
      <c r="E4377" s="10"/>
      <c r="F4377" s="12"/>
      <c r="G4377" s="10"/>
      <c r="H4377" s="12"/>
      <c r="I4377" s="12"/>
      <c r="J4377" s="13"/>
      <c r="K4377" s="10"/>
      <c r="L4377" s="15" t="str">
        <f ca="1">IF(ISBLANK(F4377), "", DATEDIF(Tenants[[#This Row],[DateOfBirth]],TODAY(),"Y"))</f>
        <v/>
      </c>
      <c r="M4377" s="10"/>
      <c r="N4377" s="10"/>
      <c r="O4377" s="10"/>
      <c r="P4377" s="10"/>
      <c r="Q4377" s="10"/>
      <c r="R4377" s="10"/>
      <c r="S4377" s="10"/>
      <c r="T4377" s="10"/>
      <c r="U4377" s="16" t="str">
        <f t="shared" si="69"/>
        <v/>
      </c>
      <c r="V4377" s="16" t="str" cm="1">
        <f t="array" ref="V4377">_xlfn.IFS(AND(ISBLANK(A4377), OR(B4377&lt;&gt;"",C4377&lt;&gt;"",E4377&lt;&gt;"",F4377&lt;&gt;"",G4377&lt;&gt;"",H4377&lt;&gt;"",J4377&lt;&gt;"",K4377&lt;&gt;"",M4377&lt;&gt;"",N4377&lt;&gt;"",O4377&lt;&gt;"",P4377&lt;&gt;"",Q4377&lt;&gt;"",R4377&lt;&gt;"",S4377&lt;&gt;"",T4377&lt;&gt;"",)), "Address Empty", ISBLANK(A4377), "", ISBLANK(B4377), "Room Number Empty", ISBLANK(C4377), "First Name Empty", ISBLANK(E4377), "Last Name Empty", ISBLANK(F4377), "Date of Birth Empty", ISBLANK(G4377), "NI Number Empty", ISBLANK(H4377), "Check In Date Empty", ISBLANK(J4377), "HB Claim Ref Number Empty", ISBLANK(K4377), "Referral Agency Empty", ISBLANK(M4377), "Gender Empty", ISBLANK(N4377), "Religion Empty", ISBLANK(O4377), "Ethnicity Empty", ISBLANK(P4377), "Nationality Empty", ISBLANK(Q4377), "Disability Empty", ISBLANK(R4377), "Sexual Orientation Empty", ISBLANK(S4377), "Language Empty", ISBLANK(T4377), "Risk Assessment Empty", AND(G4377&lt;&gt;"",H4377&lt;&gt;""), IF(SUMPRODUCT(($G$2:$G$5000=G4377)*($H$2:$H$5000=H4377))&gt;1,"CONFLICT: NI and Check-in Date Already in Use","Correct"), TRUE, "Correct")</f>
        <v/>
      </c>
    </row>
    <row r="4378" spans="1:22" s="14" customFormat="1" x14ac:dyDescent="0.5">
      <c r="A4378" s="10"/>
      <c r="B4378" s="11"/>
      <c r="C4378" s="10"/>
      <c r="D4378" s="10"/>
      <c r="E4378" s="10"/>
      <c r="F4378" s="12"/>
      <c r="G4378" s="10"/>
      <c r="H4378" s="12"/>
      <c r="I4378" s="12"/>
      <c r="J4378" s="13"/>
      <c r="K4378" s="10"/>
      <c r="L4378" s="15" t="str">
        <f ca="1">IF(ISBLANK(F4378), "", DATEDIF(Tenants[[#This Row],[DateOfBirth]],TODAY(),"Y"))</f>
        <v/>
      </c>
      <c r="M4378" s="10"/>
      <c r="N4378" s="10"/>
      <c r="O4378" s="10"/>
      <c r="P4378" s="10"/>
      <c r="Q4378" s="10"/>
      <c r="R4378" s="10"/>
      <c r="S4378" s="10"/>
      <c r="T4378" s="10"/>
      <c r="U4378" s="16" t="str">
        <f t="shared" si="69"/>
        <v/>
      </c>
      <c r="V4378" s="16" t="str" cm="1">
        <f t="array" ref="V4378">_xlfn.IFS(AND(ISBLANK(A4378), OR(B4378&lt;&gt;"",C4378&lt;&gt;"",E4378&lt;&gt;"",F4378&lt;&gt;"",G4378&lt;&gt;"",H4378&lt;&gt;"",J4378&lt;&gt;"",K4378&lt;&gt;"",M4378&lt;&gt;"",N4378&lt;&gt;"",O4378&lt;&gt;"",P4378&lt;&gt;"",Q4378&lt;&gt;"",R4378&lt;&gt;"",S4378&lt;&gt;"",T4378&lt;&gt;"",)), "Address Empty", ISBLANK(A4378), "", ISBLANK(B4378), "Room Number Empty", ISBLANK(C4378), "First Name Empty", ISBLANK(E4378), "Last Name Empty", ISBLANK(F4378), "Date of Birth Empty", ISBLANK(G4378), "NI Number Empty", ISBLANK(H4378), "Check In Date Empty", ISBLANK(J4378), "HB Claim Ref Number Empty", ISBLANK(K4378), "Referral Agency Empty", ISBLANK(M4378), "Gender Empty", ISBLANK(N4378), "Religion Empty", ISBLANK(O4378), "Ethnicity Empty", ISBLANK(P4378), "Nationality Empty", ISBLANK(Q4378), "Disability Empty", ISBLANK(R4378), "Sexual Orientation Empty", ISBLANK(S4378), "Language Empty", ISBLANK(T4378), "Risk Assessment Empty", AND(G4378&lt;&gt;"",H4378&lt;&gt;""), IF(SUMPRODUCT(($G$2:$G$5000=G4378)*($H$2:$H$5000=H4378))&gt;1,"CONFLICT: NI and Check-in Date Already in Use","Correct"), TRUE, "Correct")</f>
        <v/>
      </c>
    </row>
    <row r="4379" spans="1:22" s="14" customFormat="1" x14ac:dyDescent="0.5">
      <c r="A4379" s="10"/>
      <c r="B4379" s="11"/>
      <c r="C4379" s="10"/>
      <c r="D4379" s="10"/>
      <c r="E4379" s="10"/>
      <c r="F4379" s="12"/>
      <c r="G4379" s="10"/>
      <c r="H4379" s="12"/>
      <c r="I4379" s="12"/>
      <c r="J4379" s="13"/>
      <c r="K4379" s="10"/>
      <c r="L4379" s="15" t="str">
        <f ca="1">IF(ISBLANK(F4379), "", DATEDIF(Tenants[[#This Row],[DateOfBirth]],TODAY(),"Y"))</f>
        <v/>
      </c>
      <c r="M4379" s="10"/>
      <c r="N4379" s="10"/>
      <c r="O4379" s="10"/>
      <c r="P4379" s="10"/>
      <c r="Q4379" s="10"/>
      <c r="R4379" s="10"/>
      <c r="S4379" s="10"/>
      <c r="T4379" s="10"/>
      <c r="U4379" s="16" t="str">
        <f t="shared" si="69"/>
        <v/>
      </c>
      <c r="V4379" s="16" t="str" cm="1">
        <f t="array" ref="V4379">_xlfn.IFS(AND(ISBLANK(A4379), OR(B4379&lt;&gt;"",C4379&lt;&gt;"",E4379&lt;&gt;"",F4379&lt;&gt;"",G4379&lt;&gt;"",H4379&lt;&gt;"",J4379&lt;&gt;"",K4379&lt;&gt;"",M4379&lt;&gt;"",N4379&lt;&gt;"",O4379&lt;&gt;"",P4379&lt;&gt;"",Q4379&lt;&gt;"",R4379&lt;&gt;"",S4379&lt;&gt;"",T4379&lt;&gt;"",)), "Address Empty", ISBLANK(A4379), "", ISBLANK(B4379), "Room Number Empty", ISBLANK(C4379), "First Name Empty", ISBLANK(E4379), "Last Name Empty", ISBLANK(F4379), "Date of Birth Empty", ISBLANK(G4379), "NI Number Empty", ISBLANK(H4379), "Check In Date Empty", ISBLANK(J4379), "HB Claim Ref Number Empty", ISBLANK(K4379), "Referral Agency Empty", ISBLANK(M4379), "Gender Empty", ISBLANK(N4379), "Religion Empty", ISBLANK(O4379), "Ethnicity Empty", ISBLANK(P4379), "Nationality Empty", ISBLANK(Q4379), "Disability Empty", ISBLANK(R4379), "Sexual Orientation Empty", ISBLANK(S4379), "Language Empty", ISBLANK(T4379), "Risk Assessment Empty", AND(G4379&lt;&gt;"",H4379&lt;&gt;""), IF(SUMPRODUCT(($G$2:$G$5000=G4379)*($H$2:$H$5000=H4379))&gt;1,"CONFLICT: NI and Check-in Date Already in Use","Correct"), TRUE, "Correct")</f>
        <v/>
      </c>
    </row>
    <row r="4380" spans="1:22" s="14" customFormat="1" x14ac:dyDescent="0.5">
      <c r="A4380" s="10"/>
      <c r="B4380" s="11"/>
      <c r="C4380" s="10"/>
      <c r="D4380" s="10"/>
      <c r="E4380" s="10"/>
      <c r="F4380" s="12"/>
      <c r="G4380" s="10"/>
      <c r="H4380" s="12"/>
      <c r="I4380" s="12"/>
      <c r="J4380" s="13"/>
      <c r="K4380" s="10"/>
      <c r="L4380" s="15" t="str">
        <f ca="1">IF(ISBLANK(F4380), "", DATEDIF(Tenants[[#This Row],[DateOfBirth]],TODAY(),"Y"))</f>
        <v/>
      </c>
      <c r="M4380" s="10"/>
      <c r="N4380" s="10"/>
      <c r="O4380" s="10"/>
      <c r="P4380" s="10"/>
      <c r="Q4380" s="10"/>
      <c r="R4380" s="10"/>
      <c r="S4380" s="10"/>
      <c r="T4380" s="10"/>
      <c r="U4380" s="16" t="str">
        <f t="shared" si="69"/>
        <v/>
      </c>
      <c r="V4380" s="16" t="str" cm="1">
        <f t="array" ref="V4380">_xlfn.IFS(AND(ISBLANK(A4380), OR(B4380&lt;&gt;"",C4380&lt;&gt;"",E4380&lt;&gt;"",F4380&lt;&gt;"",G4380&lt;&gt;"",H4380&lt;&gt;"",J4380&lt;&gt;"",K4380&lt;&gt;"",M4380&lt;&gt;"",N4380&lt;&gt;"",O4380&lt;&gt;"",P4380&lt;&gt;"",Q4380&lt;&gt;"",R4380&lt;&gt;"",S4380&lt;&gt;"",T4380&lt;&gt;"",)), "Address Empty", ISBLANK(A4380), "", ISBLANK(B4380), "Room Number Empty", ISBLANK(C4380), "First Name Empty", ISBLANK(E4380), "Last Name Empty", ISBLANK(F4380), "Date of Birth Empty", ISBLANK(G4380), "NI Number Empty", ISBLANK(H4380), "Check In Date Empty", ISBLANK(J4380), "HB Claim Ref Number Empty", ISBLANK(K4380), "Referral Agency Empty", ISBLANK(M4380), "Gender Empty", ISBLANK(N4380), "Religion Empty", ISBLANK(O4380), "Ethnicity Empty", ISBLANK(P4380), "Nationality Empty", ISBLANK(Q4380), "Disability Empty", ISBLANK(R4380), "Sexual Orientation Empty", ISBLANK(S4380), "Language Empty", ISBLANK(T4380), "Risk Assessment Empty", AND(G4380&lt;&gt;"",H4380&lt;&gt;""), IF(SUMPRODUCT(($G$2:$G$5000=G4380)*($H$2:$H$5000=H4380))&gt;1,"CONFLICT: NI and Check-in Date Already in Use","Correct"), TRUE, "Correct")</f>
        <v/>
      </c>
    </row>
    <row r="4381" spans="1:22" s="14" customFormat="1" x14ac:dyDescent="0.5">
      <c r="A4381" s="10"/>
      <c r="B4381" s="11"/>
      <c r="C4381" s="10"/>
      <c r="D4381" s="10"/>
      <c r="E4381" s="10"/>
      <c r="F4381" s="12"/>
      <c r="G4381" s="10"/>
      <c r="H4381" s="12"/>
      <c r="I4381" s="12"/>
      <c r="J4381" s="13"/>
      <c r="K4381" s="10"/>
      <c r="L4381" s="15" t="str">
        <f ca="1">IF(ISBLANK(F4381), "", DATEDIF(Tenants[[#This Row],[DateOfBirth]],TODAY(),"Y"))</f>
        <v/>
      </c>
      <c r="M4381" s="10"/>
      <c r="N4381" s="10"/>
      <c r="O4381" s="10"/>
      <c r="P4381" s="10"/>
      <c r="Q4381" s="10"/>
      <c r="R4381" s="10"/>
      <c r="S4381" s="10"/>
      <c r="T4381" s="10"/>
      <c r="U4381" s="16" t="str">
        <f t="shared" si="69"/>
        <v/>
      </c>
      <c r="V4381" s="16" t="str" cm="1">
        <f t="array" ref="V4381">_xlfn.IFS(AND(ISBLANK(A4381), OR(B4381&lt;&gt;"",C4381&lt;&gt;"",E4381&lt;&gt;"",F4381&lt;&gt;"",G4381&lt;&gt;"",H4381&lt;&gt;"",J4381&lt;&gt;"",K4381&lt;&gt;"",M4381&lt;&gt;"",N4381&lt;&gt;"",O4381&lt;&gt;"",P4381&lt;&gt;"",Q4381&lt;&gt;"",R4381&lt;&gt;"",S4381&lt;&gt;"",T4381&lt;&gt;"",)), "Address Empty", ISBLANK(A4381), "", ISBLANK(B4381), "Room Number Empty", ISBLANK(C4381), "First Name Empty", ISBLANK(E4381), "Last Name Empty", ISBLANK(F4381), "Date of Birth Empty", ISBLANK(G4381), "NI Number Empty", ISBLANK(H4381), "Check In Date Empty", ISBLANK(J4381), "HB Claim Ref Number Empty", ISBLANK(K4381), "Referral Agency Empty", ISBLANK(M4381), "Gender Empty", ISBLANK(N4381), "Religion Empty", ISBLANK(O4381), "Ethnicity Empty", ISBLANK(P4381), "Nationality Empty", ISBLANK(Q4381), "Disability Empty", ISBLANK(R4381), "Sexual Orientation Empty", ISBLANK(S4381), "Language Empty", ISBLANK(T4381), "Risk Assessment Empty", AND(G4381&lt;&gt;"",H4381&lt;&gt;""), IF(SUMPRODUCT(($G$2:$G$5000=G4381)*($H$2:$H$5000=H4381))&gt;1,"CONFLICT: NI and Check-in Date Already in Use","Correct"), TRUE, "Correct")</f>
        <v/>
      </c>
    </row>
    <row r="4382" spans="1:22" s="14" customFormat="1" x14ac:dyDescent="0.5">
      <c r="A4382" s="10"/>
      <c r="B4382" s="11"/>
      <c r="C4382" s="10"/>
      <c r="D4382" s="10"/>
      <c r="E4382" s="10"/>
      <c r="F4382" s="12"/>
      <c r="G4382" s="10"/>
      <c r="H4382" s="12"/>
      <c r="I4382" s="12"/>
      <c r="J4382" s="13"/>
      <c r="K4382" s="10"/>
      <c r="L4382" s="15" t="str">
        <f ca="1">IF(ISBLANK(F4382), "", DATEDIF(Tenants[[#This Row],[DateOfBirth]],TODAY(),"Y"))</f>
        <v/>
      </c>
      <c r="M4382" s="10"/>
      <c r="N4382" s="10"/>
      <c r="O4382" s="10"/>
      <c r="P4382" s="10"/>
      <c r="Q4382" s="10"/>
      <c r="R4382" s="10"/>
      <c r="S4382" s="10"/>
      <c r="T4382" s="10"/>
      <c r="U4382" s="16" t="str">
        <f t="shared" si="69"/>
        <v/>
      </c>
      <c r="V4382" s="16" t="str" cm="1">
        <f t="array" ref="V4382">_xlfn.IFS(AND(ISBLANK(A4382), OR(B4382&lt;&gt;"",C4382&lt;&gt;"",E4382&lt;&gt;"",F4382&lt;&gt;"",G4382&lt;&gt;"",H4382&lt;&gt;"",J4382&lt;&gt;"",K4382&lt;&gt;"",M4382&lt;&gt;"",N4382&lt;&gt;"",O4382&lt;&gt;"",P4382&lt;&gt;"",Q4382&lt;&gt;"",R4382&lt;&gt;"",S4382&lt;&gt;"",T4382&lt;&gt;"",)), "Address Empty", ISBLANK(A4382), "", ISBLANK(B4382), "Room Number Empty", ISBLANK(C4382), "First Name Empty", ISBLANK(E4382), "Last Name Empty", ISBLANK(F4382), "Date of Birth Empty", ISBLANK(G4382), "NI Number Empty", ISBLANK(H4382), "Check In Date Empty", ISBLANK(J4382), "HB Claim Ref Number Empty", ISBLANK(K4382), "Referral Agency Empty", ISBLANK(M4382), "Gender Empty", ISBLANK(N4382), "Religion Empty", ISBLANK(O4382), "Ethnicity Empty", ISBLANK(P4382), "Nationality Empty", ISBLANK(Q4382), "Disability Empty", ISBLANK(R4382), "Sexual Orientation Empty", ISBLANK(S4382), "Language Empty", ISBLANK(T4382), "Risk Assessment Empty", AND(G4382&lt;&gt;"",H4382&lt;&gt;""), IF(SUMPRODUCT(($G$2:$G$5000=G4382)*($H$2:$H$5000=H4382))&gt;1,"CONFLICT: NI and Check-in Date Already in Use","Correct"), TRUE, "Correct")</f>
        <v/>
      </c>
    </row>
    <row r="4383" spans="1:22" s="14" customFormat="1" x14ac:dyDescent="0.5">
      <c r="A4383" s="10"/>
      <c r="B4383" s="11"/>
      <c r="C4383" s="10"/>
      <c r="D4383" s="10"/>
      <c r="E4383" s="10"/>
      <c r="F4383" s="12"/>
      <c r="G4383" s="10"/>
      <c r="H4383" s="12"/>
      <c r="I4383" s="12"/>
      <c r="J4383" s="13"/>
      <c r="K4383" s="10"/>
      <c r="L4383" s="15" t="str">
        <f ca="1">IF(ISBLANK(F4383), "", DATEDIF(Tenants[[#This Row],[DateOfBirth]],TODAY(),"Y"))</f>
        <v/>
      </c>
      <c r="M4383" s="10"/>
      <c r="N4383" s="10"/>
      <c r="O4383" s="10"/>
      <c r="P4383" s="10"/>
      <c r="Q4383" s="10"/>
      <c r="R4383" s="10"/>
      <c r="S4383" s="10"/>
      <c r="T4383" s="10"/>
      <c r="U4383" s="16" t="str">
        <f t="shared" si="69"/>
        <v/>
      </c>
      <c r="V4383" s="16" t="str" cm="1">
        <f t="array" ref="V4383">_xlfn.IFS(AND(ISBLANK(A4383), OR(B4383&lt;&gt;"",C4383&lt;&gt;"",E4383&lt;&gt;"",F4383&lt;&gt;"",G4383&lt;&gt;"",H4383&lt;&gt;"",J4383&lt;&gt;"",K4383&lt;&gt;"",M4383&lt;&gt;"",N4383&lt;&gt;"",O4383&lt;&gt;"",P4383&lt;&gt;"",Q4383&lt;&gt;"",R4383&lt;&gt;"",S4383&lt;&gt;"",T4383&lt;&gt;"",)), "Address Empty", ISBLANK(A4383), "", ISBLANK(B4383), "Room Number Empty", ISBLANK(C4383), "First Name Empty", ISBLANK(E4383), "Last Name Empty", ISBLANK(F4383), "Date of Birth Empty", ISBLANK(G4383), "NI Number Empty", ISBLANK(H4383), "Check In Date Empty", ISBLANK(J4383), "HB Claim Ref Number Empty", ISBLANK(K4383), "Referral Agency Empty", ISBLANK(M4383), "Gender Empty", ISBLANK(N4383), "Religion Empty", ISBLANK(O4383), "Ethnicity Empty", ISBLANK(P4383), "Nationality Empty", ISBLANK(Q4383), "Disability Empty", ISBLANK(R4383), "Sexual Orientation Empty", ISBLANK(S4383), "Language Empty", ISBLANK(T4383), "Risk Assessment Empty", AND(G4383&lt;&gt;"",H4383&lt;&gt;""), IF(SUMPRODUCT(($G$2:$G$5000=G4383)*($H$2:$H$5000=H4383))&gt;1,"CONFLICT: NI and Check-in Date Already in Use","Correct"), TRUE, "Correct")</f>
        <v/>
      </c>
    </row>
    <row r="4384" spans="1:22" s="14" customFormat="1" x14ac:dyDescent="0.5">
      <c r="A4384" s="10"/>
      <c r="B4384" s="11"/>
      <c r="C4384" s="10"/>
      <c r="D4384" s="10"/>
      <c r="E4384" s="10"/>
      <c r="F4384" s="12"/>
      <c r="G4384" s="10"/>
      <c r="H4384" s="12"/>
      <c r="I4384" s="12"/>
      <c r="J4384" s="13"/>
      <c r="K4384" s="10"/>
      <c r="L4384" s="15" t="str">
        <f ca="1">IF(ISBLANK(F4384), "", DATEDIF(Tenants[[#This Row],[DateOfBirth]],TODAY(),"Y"))</f>
        <v/>
      </c>
      <c r="M4384" s="10"/>
      <c r="N4384" s="10"/>
      <c r="O4384" s="10"/>
      <c r="P4384" s="10"/>
      <c r="Q4384" s="10"/>
      <c r="R4384" s="10"/>
      <c r="S4384" s="10"/>
      <c r="T4384" s="10"/>
      <c r="U4384" s="16" t="str">
        <f t="shared" si="69"/>
        <v/>
      </c>
      <c r="V4384" s="16" t="str" cm="1">
        <f t="array" ref="V4384">_xlfn.IFS(AND(ISBLANK(A4384), OR(B4384&lt;&gt;"",C4384&lt;&gt;"",E4384&lt;&gt;"",F4384&lt;&gt;"",G4384&lt;&gt;"",H4384&lt;&gt;"",J4384&lt;&gt;"",K4384&lt;&gt;"",M4384&lt;&gt;"",N4384&lt;&gt;"",O4384&lt;&gt;"",P4384&lt;&gt;"",Q4384&lt;&gt;"",R4384&lt;&gt;"",S4384&lt;&gt;"",T4384&lt;&gt;"",)), "Address Empty", ISBLANK(A4384), "", ISBLANK(B4384), "Room Number Empty", ISBLANK(C4384), "First Name Empty", ISBLANK(E4384), "Last Name Empty", ISBLANK(F4384), "Date of Birth Empty", ISBLANK(G4384), "NI Number Empty", ISBLANK(H4384), "Check In Date Empty", ISBLANK(J4384), "HB Claim Ref Number Empty", ISBLANK(K4384), "Referral Agency Empty", ISBLANK(M4384), "Gender Empty", ISBLANK(N4384), "Religion Empty", ISBLANK(O4384), "Ethnicity Empty", ISBLANK(P4384), "Nationality Empty", ISBLANK(Q4384), "Disability Empty", ISBLANK(R4384), "Sexual Orientation Empty", ISBLANK(S4384), "Language Empty", ISBLANK(T4384), "Risk Assessment Empty", AND(G4384&lt;&gt;"",H4384&lt;&gt;""), IF(SUMPRODUCT(($G$2:$G$5000=G4384)*($H$2:$H$5000=H4384))&gt;1,"CONFLICT: NI and Check-in Date Already in Use","Correct"), TRUE, "Correct")</f>
        <v/>
      </c>
    </row>
    <row r="4385" spans="1:22" s="14" customFormat="1" x14ac:dyDescent="0.5">
      <c r="A4385" s="10"/>
      <c r="B4385" s="11"/>
      <c r="C4385" s="10"/>
      <c r="D4385" s="10"/>
      <c r="E4385" s="10"/>
      <c r="F4385" s="12"/>
      <c r="G4385" s="10"/>
      <c r="H4385" s="12"/>
      <c r="I4385" s="12"/>
      <c r="J4385" s="13"/>
      <c r="K4385" s="10"/>
      <c r="L4385" s="15" t="str">
        <f ca="1">IF(ISBLANK(F4385), "", DATEDIF(Tenants[[#This Row],[DateOfBirth]],TODAY(),"Y"))</f>
        <v/>
      </c>
      <c r="M4385" s="10"/>
      <c r="N4385" s="10"/>
      <c r="O4385" s="10"/>
      <c r="P4385" s="10"/>
      <c r="Q4385" s="10"/>
      <c r="R4385" s="10"/>
      <c r="S4385" s="10"/>
      <c r="T4385" s="10"/>
      <c r="U4385" s="16" t="str">
        <f t="shared" si="69"/>
        <v/>
      </c>
      <c r="V4385" s="16" t="str" cm="1">
        <f t="array" ref="V4385">_xlfn.IFS(AND(ISBLANK(A4385), OR(B4385&lt;&gt;"",C4385&lt;&gt;"",E4385&lt;&gt;"",F4385&lt;&gt;"",G4385&lt;&gt;"",H4385&lt;&gt;"",J4385&lt;&gt;"",K4385&lt;&gt;"",M4385&lt;&gt;"",N4385&lt;&gt;"",O4385&lt;&gt;"",P4385&lt;&gt;"",Q4385&lt;&gt;"",R4385&lt;&gt;"",S4385&lt;&gt;"",T4385&lt;&gt;"",)), "Address Empty", ISBLANK(A4385), "", ISBLANK(B4385), "Room Number Empty", ISBLANK(C4385), "First Name Empty", ISBLANK(E4385), "Last Name Empty", ISBLANK(F4385), "Date of Birth Empty", ISBLANK(G4385), "NI Number Empty", ISBLANK(H4385), "Check In Date Empty", ISBLANK(J4385), "HB Claim Ref Number Empty", ISBLANK(K4385), "Referral Agency Empty", ISBLANK(M4385), "Gender Empty", ISBLANK(N4385), "Religion Empty", ISBLANK(O4385), "Ethnicity Empty", ISBLANK(P4385), "Nationality Empty", ISBLANK(Q4385), "Disability Empty", ISBLANK(R4385), "Sexual Orientation Empty", ISBLANK(S4385), "Language Empty", ISBLANK(T4385), "Risk Assessment Empty", AND(G4385&lt;&gt;"",H4385&lt;&gt;""), IF(SUMPRODUCT(($G$2:$G$5000=G4385)*($H$2:$H$5000=H4385))&gt;1,"CONFLICT: NI and Check-in Date Already in Use","Correct"), TRUE, "Correct")</f>
        <v/>
      </c>
    </row>
    <row r="4386" spans="1:22" s="14" customFormat="1" x14ac:dyDescent="0.5">
      <c r="A4386" s="10"/>
      <c r="B4386" s="11"/>
      <c r="C4386" s="10"/>
      <c r="D4386" s="10"/>
      <c r="E4386" s="10"/>
      <c r="F4386" s="12"/>
      <c r="G4386" s="10"/>
      <c r="H4386" s="12"/>
      <c r="I4386" s="12"/>
      <c r="J4386" s="13"/>
      <c r="K4386" s="10"/>
      <c r="L4386" s="15" t="str">
        <f ca="1">IF(ISBLANK(F4386), "", DATEDIF(Tenants[[#This Row],[DateOfBirth]],TODAY(),"Y"))</f>
        <v/>
      </c>
      <c r="M4386" s="10"/>
      <c r="N4386" s="10"/>
      <c r="O4386" s="10"/>
      <c r="P4386" s="10"/>
      <c r="Q4386" s="10"/>
      <c r="R4386" s="10"/>
      <c r="S4386" s="10"/>
      <c r="T4386" s="10"/>
      <c r="U4386" s="16" t="str">
        <f t="shared" si="69"/>
        <v/>
      </c>
      <c r="V4386" s="16" t="str" cm="1">
        <f t="array" ref="V4386">_xlfn.IFS(AND(ISBLANK(A4386), OR(B4386&lt;&gt;"",C4386&lt;&gt;"",E4386&lt;&gt;"",F4386&lt;&gt;"",G4386&lt;&gt;"",H4386&lt;&gt;"",J4386&lt;&gt;"",K4386&lt;&gt;"",M4386&lt;&gt;"",N4386&lt;&gt;"",O4386&lt;&gt;"",P4386&lt;&gt;"",Q4386&lt;&gt;"",R4386&lt;&gt;"",S4386&lt;&gt;"",T4386&lt;&gt;"",)), "Address Empty", ISBLANK(A4386), "", ISBLANK(B4386), "Room Number Empty", ISBLANK(C4386), "First Name Empty", ISBLANK(E4386), "Last Name Empty", ISBLANK(F4386), "Date of Birth Empty", ISBLANK(G4386), "NI Number Empty", ISBLANK(H4386), "Check In Date Empty", ISBLANK(J4386), "HB Claim Ref Number Empty", ISBLANK(K4386), "Referral Agency Empty", ISBLANK(M4386), "Gender Empty", ISBLANK(N4386), "Religion Empty", ISBLANK(O4386), "Ethnicity Empty", ISBLANK(P4386), "Nationality Empty", ISBLANK(Q4386), "Disability Empty", ISBLANK(R4386), "Sexual Orientation Empty", ISBLANK(S4386), "Language Empty", ISBLANK(T4386), "Risk Assessment Empty", AND(G4386&lt;&gt;"",H4386&lt;&gt;""), IF(SUMPRODUCT(($G$2:$G$5000=G4386)*($H$2:$H$5000=H4386))&gt;1,"CONFLICT: NI and Check-in Date Already in Use","Correct"), TRUE, "Correct")</f>
        <v/>
      </c>
    </row>
    <row r="4387" spans="1:22" s="14" customFormat="1" x14ac:dyDescent="0.5">
      <c r="A4387" s="10"/>
      <c r="B4387" s="11"/>
      <c r="C4387" s="10"/>
      <c r="D4387" s="10"/>
      <c r="E4387" s="10"/>
      <c r="F4387" s="12"/>
      <c r="G4387" s="10"/>
      <c r="H4387" s="12"/>
      <c r="I4387" s="12"/>
      <c r="J4387" s="13"/>
      <c r="K4387" s="10"/>
      <c r="L4387" s="15" t="str">
        <f ca="1">IF(ISBLANK(F4387), "", DATEDIF(Tenants[[#This Row],[DateOfBirth]],TODAY(),"Y"))</f>
        <v/>
      </c>
      <c r="M4387" s="10"/>
      <c r="N4387" s="10"/>
      <c r="O4387" s="10"/>
      <c r="P4387" s="10"/>
      <c r="Q4387" s="10"/>
      <c r="R4387" s="10"/>
      <c r="S4387" s="10"/>
      <c r="T4387" s="10"/>
      <c r="U4387" s="16" t="str">
        <f t="shared" si="69"/>
        <v/>
      </c>
      <c r="V4387" s="16" t="str" cm="1">
        <f t="array" ref="V4387">_xlfn.IFS(AND(ISBLANK(A4387), OR(B4387&lt;&gt;"",C4387&lt;&gt;"",E4387&lt;&gt;"",F4387&lt;&gt;"",G4387&lt;&gt;"",H4387&lt;&gt;"",J4387&lt;&gt;"",K4387&lt;&gt;"",M4387&lt;&gt;"",N4387&lt;&gt;"",O4387&lt;&gt;"",P4387&lt;&gt;"",Q4387&lt;&gt;"",R4387&lt;&gt;"",S4387&lt;&gt;"",T4387&lt;&gt;"",)), "Address Empty", ISBLANK(A4387), "", ISBLANK(B4387), "Room Number Empty", ISBLANK(C4387), "First Name Empty", ISBLANK(E4387), "Last Name Empty", ISBLANK(F4387), "Date of Birth Empty", ISBLANK(G4387), "NI Number Empty", ISBLANK(H4387), "Check In Date Empty", ISBLANK(J4387), "HB Claim Ref Number Empty", ISBLANK(K4387), "Referral Agency Empty", ISBLANK(M4387), "Gender Empty", ISBLANK(N4387), "Religion Empty", ISBLANK(O4387), "Ethnicity Empty", ISBLANK(P4387), "Nationality Empty", ISBLANK(Q4387), "Disability Empty", ISBLANK(R4387), "Sexual Orientation Empty", ISBLANK(S4387), "Language Empty", ISBLANK(T4387), "Risk Assessment Empty", AND(G4387&lt;&gt;"",H4387&lt;&gt;""), IF(SUMPRODUCT(($G$2:$G$5000=G4387)*($H$2:$H$5000=H4387))&gt;1,"CONFLICT: NI and Check-in Date Already in Use","Correct"), TRUE, "Correct")</f>
        <v/>
      </c>
    </row>
    <row r="4388" spans="1:22" s="14" customFormat="1" x14ac:dyDescent="0.5">
      <c r="A4388" s="10"/>
      <c r="B4388" s="11"/>
      <c r="C4388" s="10"/>
      <c r="D4388" s="10"/>
      <c r="E4388" s="10"/>
      <c r="F4388" s="12"/>
      <c r="G4388" s="10"/>
      <c r="H4388" s="12"/>
      <c r="I4388" s="12"/>
      <c r="J4388" s="13"/>
      <c r="K4388" s="10"/>
      <c r="L4388" s="15" t="str">
        <f ca="1">IF(ISBLANK(F4388), "", DATEDIF(Tenants[[#This Row],[DateOfBirth]],TODAY(),"Y"))</f>
        <v/>
      </c>
      <c r="M4388" s="10"/>
      <c r="N4388" s="10"/>
      <c r="O4388" s="10"/>
      <c r="P4388" s="10"/>
      <c r="Q4388" s="10"/>
      <c r="R4388" s="10"/>
      <c r="S4388" s="10"/>
      <c r="T4388" s="10"/>
      <c r="U4388" s="16" t="str">
        <f t="shared" si="69"/>
        <v/>
      </c>
      <c r="V4388" s="16" t="str" cm="1">
        <f t="array" ref="V4388">_xlfn.IFS(AND(ISBLANK(A4388), OR(B4388&lt;&gt;"",C4388&lt;&gt;"",E4388&lt;&gt;"",F4388&lt;&gt;"",G4388&lt;&gt;"",H4388&lt;&gt;"",J4388&lt;&gt;"",K4388&lt;&gt;"",M4388&lt;&gt;"",N4388&lt;&gt;"",O4388&lt;&gt;"",P4388&lt;&gt;"",Q4388&lt;&gt;"",R4388&lt;&gt;"",S4388&lt;&gt;"",T4388&lt;&gt;"",)), "Address Empty", ISBLANK(A4388), "", ISBLANK(B4388), "Room Number Empty", ISBLANK(C4388), "First Name Empty", ISBLANK(E4388), "Last Name Empty", ISBLANK(F4388), "Date of Birth Empty", ISBLANK(G4388), "NI Number Empty", ISBLANK(H4388), "Check In Date Empty", ISBLANK(J4388), "HB Claim Ref Number Empty", ISBLANK(K4388), "Referral Agency Empty", ISBLANK(M4388), "Gender Empty", ISBLANK(N4388), "Religion Empty", ISBLANK(O4388), "Ethnicity Empty", ISBLANK(P4388), "Nationality Empty", ISBLANK(Q4388), "Disability Empty", ISBLANK(R4388), "Sexual Orientation Empty", ISBLANK(S4388), "Language Empty", ISBLANK(T4388), "Risk Assessment Empty", AND(G4388&lt;&gt;"",H4388&lt;&gt;""), IF(SUMPRODUCT(($G$2:$G$5000=G4388)*($H$2:$H$5000=H4388))&gt;1,"CONFLICT: NI and Check-in Date Already in Use","Correct"), TRUE, "Correct")</f>
        <v/>
      </c>
    </row>
    <row r="4389" spans="1:22" s="14" customFormat="1" x14ac:dyDescent="0.5">
      <c r="A4389" s="10"/>
      <c r="B4389" s="11"/>
      <c r="C4389" s="10"/>
      <c r="D4389" s="10"/>
      <c r="E4389" s="10"/>
      <c r="F4389" s="12"/>
      <c r="G4389" s="10"/>
      <c r="H4389" s="12"/>
      <c r="I4389" s="12"/>
      <c r="J4389" s="13"/>
      <c r="K4389" s="10"/>
      <c r="L4389" s="15" t="str">
        <f ca="1">IF(ISBLANK(F4389), "", DATEDIF(Tenants[[#This Row],[DateOfBirth]],TODAY(),"Y"))</f>
        <v/>
      </c>
      <c r="M4389" s="10"/>
      <c r="N4389" s="10"/>
      <c r="O4389" s="10"/>
      <c r="P4389" s="10"/>
      <c r="Q4389" s="10"/>
      <c r="R4389" s="10"/>
      <c r="S4389" s="10"/>
      <c r="T4389" s="10"/>
      <c r="U4389" s="16" t="str">
        <f t="shared" si="69"/>
        <v/>
      </c>
      <c r="V4389" s="16" t="str" cm="1">
        <f t="array" ref="V4389">_xlfn.IFS(AND(ISBLANK(A4389), OR(B4389&lt;&gt;"",C4389&lt;&gt;"",E4389&lt;&gt;"",F4389&lt;&gt;"",G4389&lt;&gt;"",H4389&lt;&gt;"",J4389&lt;&gt;"",K4389&lt;&gt;"",M4389&lt;&gt;"",N4389&lt;&gt;"",O4389&lt;&gt;"",P4389&lt;&gt;"",Q4389&lt;&gt;"",R4389&lt;&gt;"",S4389&lt;&gt;"",T4389&lt;&gt;"",)), "Address Empty", ISBLANK(A4389), "", ISBLANK(B4389), "Room Number Empty", ISBLANK(C4389), "First Name Empty", ISBLANK(E4389), "Last Name Empty", ISBLANK(F4389), "Date of Birth Empty", ISBLANK(G4389), "NI Number Empty", ISBLANK(H4389), "Check In Date Empty", ISBLANK(J4389), "HB Claim Ref Number Empty", ISBLANK(K4389), "Referral Agency Empty", ISBLANK(M4389), "Gender Empty", ISBLANK(N4389), "Religion Empty", ISBLANK(O4389), "Ethnicity Empty", ISBLANK(P4389), "Nationality Empty", ISBLANK(Q4389), "Disability Empty", ISBLANK(R4389), "Sexual Orientation Empty", ISBLANK(S4389), "Language Empty", ISBLANK(T4389), "Risk Assessment Empty", AND(G4389&lt;&gt;"",H4389&lt;&gt;""), IF(SUMPRODUCT(($G$2:$G$5000=G4389)*($H$2:$H$5000=H4389))&gt;1,"CONFLICT: NI and Check-in Date Already in Use","Correct"), TRUE, "Correct")</f>
        <v/>
      </c>
    </row>
    <row r="4390" spans="1:22" s="14" customFormat="1" x14ac:dyDescent="0.5">
      <c r="A4390" s="10"/>
      <c r="B4390" s="11"/>
      <c r="C4390" s="10"/>
      <c r="D4390" s="10"/>
      <c r="E4390" s="10"/>
      <c r="F4390" s="12"/>
      <c r="G4390" s="10"/>
      <c r="H4390" s="12"/>
      <c r="I4390" s="12"/>
      <c r="J4390" s="13"/>
      <c r="K4390" s="10"/>
      <c r="L4390" s="15" t="str">
        <f ca="1">IF(ISBLANK(F4390), "", DATEDIF(Tenants[[#This Row],[DateOfBirth]],TODAY(),"Y"))</f>
        <v/>
      </c>
      <c r="M4390" s="10"/>
      <c r="N4390" s="10"/>
      <c r="O4390" s="10"/>
      <c r="P4390" s="10"/>
      <c r="Q4390" s="10"/>
      <c r="R4390" s="10"/>
      <c r="S4390" s="10"/>
      <c r="T4390" s="10"/>
      <c r="U4390" s="16" t="str">
        <f t="shared" si="69"/>
        <v/>
      </c>
      <c r="V4390" s="16" t="str" cm="1">
        <f t="array" ref="V4390">_xlfn.IFS(AND(ISBLANK(A4390), OR(B4390&lt;&gt;"",C4390&lt;&gt;"",E4390&lt;&gt;"",F4390&lt;&gt;"",G4390&lt;&gt;"",H4390&lt;&gt;"",J4390&lt;&gt;"",K4390&lt;&gt;"",M4390&lt;&gt;"",N4390&lt;&gt;"",O4390&lt;&gt;"",P4390&lt;&gt;"",Q4390&lt;&gt;"",R4390&lt;&gt;"",S4390&lt;&gt;"",T4390&lt;&gt;"",)), "Address Empty", ISBLANK(A4390), "", ISBLANK(B4390), "Room Number Empty", ISBLANK(C4390), "First Name Empty", ISBLANK(E4390), "Last Name Empty", ISBLANK(F4390), "Date of Birth Empty", ISBLANK(G4390), "NI Number Empty", ISBLANK(H4390), "Check In Date Empty", ISBLANK(J4390), "HB Claim Ref Number Empty", ISBLANK(K4390), "Referral Agency Empty", ISBLANK(M4390), "Gender Empty", ISBLANK(N4390), "Religion Empty", ISBLANK(O4390), "Ethnicity Empty", ISBLANK(P4390), "Nationality Empty", ISBLANK(Q4390), "Disability Empty", ISBLANK(R4390), "Sexual Orientation Empty", ISBLANK(S4390), "Language Empty", ISBLANK(T4390), "Risk Assessment Empty", AND(G4390&lt;&gt;"",H4390&lt;&gt;""), IF(SUMPRODUCT(($G$2:$G$5000=G4390)*($H$2:$H$5000=H4390))&gt;1,"CONFLICT: NI and Check-in Date Already in Use","Correct"), TRUE, "Correct")</f>
        <v/>
      </c>
    </row>
    <row r="4391" spans="1:22" s="14" customFormat="1" x14ac:dyDescent="0.5">
      <c r="A4391" s="10"/>
      <c r="B4391" s="11"/>
      <c r="C4391" s="10"/>
      <c r="D4391" s="10"/>
      <c r="E4391" s="10"/>
      <c r="F4391" s="12"/>
      <c r="G4391" s="10"/>
      <c r="H4391" s="12"/>
      <c r="I4391" s="12"/>
      <c r="J4391" s="13"/>
      <c r="K4391" s="10"/>
      <c r="L4391" s="15" t="str">
        <f ca="1">IF(ISBLANK(F4391), "", DATEDIF(Tenants[[#This Row],[DateOfBirth]],TODAY(),"Y"))</f>
        <v/>
      </c>
      <c r="M4391" s="10"/>
      <c r="N4391" s="10"/>
      <c r="O4391" s="10"/>
      <c r="P4391" s="10"/>
      <c r="Q4391" s="10"/>
      <c r="R4391" s="10"/>
      <c r="S4391" s="10"/>
      <c r="T4391" s="10"/>
      <c r="U4391" s="16" t="str">
        <f t="shared" si="69"/>
        <v/>
      </c>
      <c r="V4391" s="16" t="str" cm="1">
        <f t="array" ref="V4391">_xlfn.IFS(AND(ISBLANK(A4391), OR(B4391&lt;&gt;"",C4391&lt;&gt;"",E4391&lt;&gt;"",F4391&lt;&gt;"",G4391&lt;&gt;"",H4391&lt;&gt;"",J4391&lt;&gt;"",K4391&lt;&gt;"",M4391&lt;&gt;"",N4391&lt;&gt;"",O4391&lt;&gt;"",P4391&lt;&gt;"",Q4391&lt;&gt;"",R4391&lt;&gt;"",S4391&lt;&gt;"",T4391&lt;&gt;"",)), "Address Empty", ISBLANK(A4391), "", ISBLANK(B4391), "Room Number Empty", ISBLANK(C4391), "First Name Empty", ISBLANK(E4391), "Last Name Empty", ISBLANK(F4391), "Date of Birth Empty", ISBLANK(G4391), "NI Number Empty", ISBLANK(H4391), "Check In Date Empty", ISBLANK(J4391), "HB Claim Ref Number Empty", ISBLANK(K4391), "Referral Agency Empty", ISBLANK(M4391), "Gender Empty", ISBLANK(N4391), "Religion Empty", ISBLANK(O4391), "Ethnicity Empty", ISBLANK(P4391), "Nationality Empty", ISBLANK(Q4391), "Disability Empty", ISBLANK(R4391), "Sexual Orientation Empty", ISBLANK(S4391), "Language Empty", ISBLANK(T4391), "Risk Assessment Empty", AND(G4391&lt;&gt;"",H4391&lt;&gt;""), IF(SUMPRODUCT(($G$2:$G$5000=G4391)*($H$2:$H$5000=H4391))&gt;1,"CONFLICT: NI and Check-in Date Already in Use","Correct"), TRUE, "Correct")</f>
        <v/>
      </c>
    </row>
    <row r="4392" spans="1:22" s="14" customFormat="1" x14ac:dyDescent="0.5">
      <c r="A4392" s="10"/>
      <c r="B4392" s="11"/>
      <c r="C4392" s="10"/>
      <c r="D4392" s="10"/>
      <c r="E4392" s="10"/>
      <c r="F4392" s="12"/>
      <c r="G4392" s="10"/>
      <c r="H4392" s="12"/>
      <c r="I4392" s="12"/>
      <c r="J4392" s="13"/>
      <c r="K4392" s="10"/>
      <c r="L4392" s="15" t="str">
        <f ca="1">IF(ISBLANK(F4392), "", DATEDIF(Tenants[[#This Row],[DateOfBirth]],TODAY(),"Y"))</f>
        <v/>
      </c>
      <c r="M4392" s="10"/>
      <c r="N4392" s="10"/>
      <c r="O4392" s="10"/>
      <c r="P4392" s="10"/>
      <c r="Q4392" s="10"/>
      <c r="R4392" s="10"/>
      <c r="S4392" s="10"/>
      <c r="T4392" s="10"/>
      <c r="U4392" s="16" t="str">
        <f t="shared" si="69"/>
        <v/>
      </c>
      <c r="V4392" s="16" t="str" cm="1">
        <f t="array" ref="V4392">_xlfn.IFS(AND(ISBLANK(A4392), OR(B4392&lt;&gt;"",C4392&lt;&gt;"",E4392&lt;&gt;"",F4392&lt;&gt;"",G4392&lt;&gt;"",H4392&lt;&gt;"",J4392&lt;&gt;"",K4392&lt;&gt;"",M4392&lt;&gt;"",N4392&lt;&gt;"",O4392&lt;&gt;"",P4392&lt;&gt;"",Q4392&lt;&gt;"",R4392&lt;&gt;"",S4392&lt;&gt;"",T4392&lt;&gt;"",)), "Address Empty", ISBLANK(A4392), "", ISBLANK(B4392), "Room Number Empty", ISBLANK(C4392), "First Name Empty", ISBLANK(E4392), "Last Name Empty", ISBLANK(F4392), "Date of Birth Empty", ISBLANK(G4392), "NI Number Empty", ISBLANK(H4392), "Check In Date Empty", ISBLANK(J4392), "HB Claim Ref Number Empty", ISBLANK(K4392), "Referral Agency Empty", ISBLANK(M4392), "Gender Empty", ISBLANK(N4392), "Religion Empty", ISBLANK(O4392), "Ethnicity Empty", ISBLANK(P4392), "Nationality Empty", ISBLANK(Q4392), "Disability Empty", ISBLANK(R4392), "Sexual Orientation Empty", ISBLANK(S4392), "Language Empty", ISBLANK(T4392), "Risk Assessment Empty", AND(G4392&lt;&gt;"",H4392&lt;&gt;""), IF(SUMPRODUCT(($G$2:$G$5000=G4392)*($H$2:$H$5000=H4392))&gt;1,"CONFLICT: NI and Check-in Date Already in Use","Correct"), TRUE, "Correct")</f>
        <v/>
      </c>
    </row>
    <row r="4393" spans="1:22" s="14" customFormat="1" x14ac:dyDescent="0.5">
      <c r="A4393" s="10"/>
      <c r="B4393" s="11"/>
      <c r="C4393" s="10"/>
      <c r="D4393" s="10"/>
      <c r="E4393" s="10"/>
      <c r="F4393" s="12"/>
      <c r="G4393" s="10"/>
      <c r="H4393" s="12"/>
      <c r="I4393" s="12"/>
      <c r="J4393" s="13"/>
      <c r="K4393" s="10"/>
      <c r="L4393" s="15" t="str">
        <f ca="1">IF(ISBLANK(F4393), "", DATEDIF(Tenants[[#This Row],[DateOfBirth]],TODAY(),"Y"))</f>
        <v/>
      </c>
      <c r="M4393" s="10"/>
      <c r="N4393" s="10"/>
      <c r="O4393" s="10"/>
      <c r="P4393" s="10"/>
      <c r="Q4393" s="10"/>
      <c r="R4393" s="10"/>
      <c r="S4393" s="10"/>
      <c r="T4393" s="10"/>
      <c r="U4393" s="16" t="str">
        <f t="shared" si="69"/>
        <v/>
      </c>
      <c r="V4393" s="16" t="str" cm="1">
        <f t="array" ref="V4393">_xlfn.IFS(AND(ISBLANK(A4393), OR(B4393&lt;&gt;"",C4393&lt;&gt;"",E4393&lt;&gt;"",F4393&lt;&gt;"",G4393&lt;&gt;"",H4393&lt;&gt;"",J4393&lt;&gt;"",K4393&lt;&gt;"",M4393&lt;&gt;"",N4393&lt;&gt;"",O4393&lt;&gt;"",P4393&lt;&gt;"",Q4393&lt;&gt;"",R4393&lt;&gt;"",S4393&lt;&gt;"",T4393&lt;&gt;"",)), "Address Empty", ISBLANK(A4393), "", ISBLANK(B4393), "Room Number Empty", ISBLANK(C4393), "First Name Empty", ISBLANK(E4393), "Last Name Empty", ISBLANK(F4393), "Date of Birth Empty", ISBLANK(G4393), "NI Number Empty", ISBLANK(H4393), "Check In Date Empty", ISBLANK(J4393), "HB Claim Ref Number Empty", ISBLANK(K4393), "Referral Agency Empty", ISBLANK(M4393), "Gender Empty", ISBLANK(N4393), "Religion Empty", ISBLANK(O4393), "Ethnicity Empty", ISBLANK(P4393), "Nationality Empty", ISBLANK(Q4393), "Disability Empty", ISBLANK(R4393), "Sexual Orientation Empty", ISBLANK(S4393), "Language Empty", ISBLANK(T4393), "Risk Assessment Empty", AND(G4393&lt;&gt;"",H4393&lt;&gt;""), IF(SUMPRODUCT(($G$2:$G$5000=G4393)*($H$2:$H$5000=H4393))&gt;1,"CONFLICT: NI and Check-in Date Already in Use","Correct"), TRUE, "Correct")</f>
        <v/>
      </c>
    </row>
    <row r="4394" spans="1:22" s="14" customFormat="1" x14ac:dyDescent="0.5">
      <c r="A4394" s="10"/>
      <c r="B4394" s="11"/>
      <c r="C4394" s="10"/>
      <c r="D4394" s="10"/>
      <c r="E4394" s="10"/>
      <c r="F4394" s="12"/>
      <c r="G4394" s="10"/>
      <c r="H4394" s="12"/>
      <c r="I4394" s="12"/>
      <c r="J4394" s="13"/>
      <c r="K4394" s="10"/>
      <c r="L4394" s="15" t="str">
        <f ca="1">IF(ISBLANK(F4394), "", DATEDIF(Tenants[[#This Row],[DateOfBirth]],TODAY(),"Y"))</f>
        <v/>
      </c>
      <c r="M4394" s="10"/>
      <c r="N4394" s="10"/>
      <c r="O4394" s="10"/>
      <c r="P4394" s="10"/>
      <c r="Q4394" s="10"/>
      <c r="R4394" s="10"/>
      <c r="S4394" s="10"/>
      <c r="T4394" s="10"/>
      <c r="U4394" s="16" t="str">
        <f t="shared" si="69"/>
        <v/>
      </c>
      <c r="V4394" s="16" t="str" cm="1">
        <f t="array" ref="V4394">_xlfn.IFS(AND(ISBLANK(A4394), OR(B4394&lt;&gt;"",C4394&lt;&gt;"",E4394&lt;&gt;"",F4394&lt;&gt;"",G4394&lt;&gt;"",H4394&lt;&gt;"",J4394&lt;&gt;"",K4394&lt;&gt;"",M4394&lt;&gt;"",N4394&lt;&gt;"",O4394&lt;&gt;"",P4394&lt;&gt;"",Q4394&lt;&gt;"",R4394&lt;&gt;"",S4394&lt;&gt;"",T4394&lt;&gt;"",)), "Address Empty", ISBLANK(A4394), "", ISBLANK(B4394), "Room Number Empty", ISBLANK(C4394), "First Name Empty", ISBLANK(E4394), "Last Name Empty", ISBLANK(F4394), "Date of Birth Empty", ISBLANK(G4394), "NI Number Empty", ISBLANK(H4394), "Check In Date Empty", ISBLANK(J4394), "HB Claim Ref Number Empty", ISBLANK(K4394), "Referral Agency Empty", ISBLANK(M4394), "Gender Empty", ISBLANK(N4394), "Religion Empty", ISBLANK(O4394), "Ethnicity Empty", ISBLANK(P4394), "Nationality Empty", ISBLANK(Q4394), "Disability Empty", ISBLANK(R4394), "Sexual Orientation Empty", ISBLANK(S4394), "Language Empty", ISBLANK(T4394), "Risk Assessment Empty", AND(G4394&lt;&gt;"",H4394&lt;&gt;""), IF(SUMPRODUCT(($G$2:$G$5000=G4394)*($H$2:$H$5000=H4394))&gt;1,"CONFLICT: NI and Check-in Date Already in Use","Correct"), TRUE, "Correct")</f>
        <v/>
      </c>
    </row>
    <row r="4395" spans="1:22" s="14" customFormat="1" x14ac:dyDescent="0.5">
      <c r="A4395" s="10"/>
      <c r="B4395" s="11"/>
      <c r="C4395" s="10"/>
      <c r="D4395" s="10"/>
      <c r="E4395" s="10"/>
      <c r="F4395" s="12"/>
      <c r="G4395" s="10"/>
      <c r="H4395" s="12"/>
      <c r="I4395" s="12"/>
      <c r="J4395" s="13"/>
      <c r="K4395" s="10"/>
      <c r="L4395" s="15" t="str">
        <f ca="1">IF(ISBLANK(F4395), "", DATEDIF(Tenants[[#This Row],[DateOfBirth]],TODAY(),"Y"))</f>
        <v/>
      </c>
      <c r="M4395" s="10"/>
      <c r="N4395" s="10"/>
      <c r="O4395" s="10"/>
      <c r="P4395" s="10"/>
      <c r="Q4395" s="10"/>
      <c r="R4395" s="10"/>
      <c r="S4395" s="10"/>
      <c r="T4395" s="10"/>
      <c r="U4395" s="16" t="str">
        <f t="shared" si="69"/>
        <v/>
      </c>
      <c r="V4395" s="16" t="str" cm="1">
        <f t="array" ref="V4395">_xlfn.IFS(AND(ISBLANK(A4395), OR(B4395&lt;&gt;"",C4395&lt;&gt;"",E4395&lt;&gt;"",F4395&lt;&gt;"",G4395&lt;&gt;"",H4395&lt;&gt;"",J4395&lt;&gt;"",K4395&lt;&gt;"",M4395&lt;&gt;"",N4395&lt;&gt;"",O4395&lt;&gt;"",P4395&lt;&gt;"",Q4395&lt;&gt;"",R4395&lt;&gt;"",S4395&lt;&gt;"",T4395&lt;&gt;"",)), "Address Empty", ISBLANK(A4395), "", ISBLANK(B4395), "Room Number Empty", ISBLANK(C4395), "First Name Empty", ISBLANK(E4395), "Last Name Empty", ISBLANK(F4395), "Date of Birth Empty", ISBLANK(G4395), "NI Number Empty", ISBLANK(H4395), "Check In Date Empty", ISBLANK(J4395), "HB Claim Ref Number Empty", ISBLANK(K4395), "Referral Agency Empty", ISBLANK(M4395), "Gender Empty", ISBLANK(N4395), "Religion Empty", ISBLANK(O4395), "Ethnicity Empty", ISBLANK(P4395), "Nationality Empty", ISBLANK(Q4395), "Disability Empty", ISBLANK(R4395), "Sexual Orientation Empty", ISBLANK(S4395), "Language Empty", ISBLANK(T4395), "Risk Assessment Empty", AND(G4395&lt;&gt;"",H4395&lt;&gt;""), IF(SUMPRODUCT(($G$2:$G$5000=G4395)*($H$2:$H$5000=H4395))&gt;1,"CONFLICT: NI and Check-in Date Already in Use","Correct"), TRUE, "Correct")</f>
        <v/>
      </c>
    </row>
    <row r="4396" spans="1:22" s="14" customFormat="1" x14ac:dyDescent="0.5">
      <c r="A4396" s="10"/>
      <c r="B4396" s="11"/>
      <c r="C4396" s="10"/>
      <c r="D4396" s="10"/>
      <c r="E4396" s="10"/>
      <c r="F4396" s="12"/>
      <c r="G4396" s="10"/>
      <c r="H4396" s="12"/>
      <c r="I4396" s="12"/>
      <c r="J4396" s="13"/>
      <c r="K4396" s="10"/>
      <c r="L4396" s="15" t="str">
        <f ca="1">IF(ISBLANK(F4396), "", DATEDIF(Tenants[[#This Row],[DateOfBirth]],TODAY(),"Y"))</f>
        <v/>
      </c>
      <c r="M4396" s="10"/>
      <c r="N4396" s="10"/>
      <c r="O4396" s="10"/>
      <c r="P4396" s="10"/>
      <c r="Q4396" s="10"/>
      <c r="R4396" s="10"/>
      <c r="S4396" s="10"/>
      <c r="T4396" s="10"/>
      <c r="U4396" s="16" t="str">
        <f t="shared" ref="U4396:U4459" si="70">IF(AND(ISBLANK(H4396),ISBLANK(I4396)),"",IF(ISBLANK(I4396),"ONGOING",DATEDIF(H4396,I4396,"Y")&amp;" YEAR(S) "&amp;DATEDIF(H4396,I4396,"YM")&amp;" MONTH(S)"))</f>
        <v/>
      </c>
      <c r="V4396" s="16" t="str" cm="1">
        <f t="array" ref="V4396">_xlfn.IFS(AND(ISBLANK(A4396), OR(B4396&lt;&gt;"",C4396&lt;&gt;"",E4396&lt;&gt;"",F4396&lt;&gt;"",G4396&lt;&gt;"",H4396&lt;&gt;"",J4396&lt;&gt;"",K4396&lt;&gt;"",M4396&lt;&gt;"",N4396&lt;&gt;"",O4396&lt;&gt;"",P4396&lt;&gt;"",Q4396&lt;&gt;"",R4396&lt;&gt;"",S4396&lt;&gt;"",T4396&lt;&gt;"",)), "Address Empty", ISBLANK(A4396), "", ISBLANK(B4396), "Room Number Empty", ISBLANK(C4396), "First Name Empty", ISBLANK(E4396), "Last Name Empty", ISBLANK(F4396), "Date of Birth Empty", ISBLANK(G4396), "NI Number Empty", ISBLANK(H4396), "Check In Date Empty", ISBLANK(J4396), "HB Claim Ref Number Empty", ISBLANK(K4396), "Referral Agency Empty", ISBLANK(M4396), "Gender Empty", ISBLANK(N4396), "Religion Empty", ISBLANK(O4396), "Ethnicity Empty", ISBLANK(P4396), "Nationality Empty", ISBLANK(Q4396), "Disability Empty", ISBLANK(R4396), "Sexual Orientation Empty", ISBLANK(S4396), "Language Empty", ISBLANK(T4396), "Risk Assessment Empty", AND(G4396&lt;&gt;"",H4396&lt;&gt;""), IF(SUMPRODUCT(($G$2:$G$5000=G4396)*($H$2:$H$5000=H4396))&gt;1,"CONFLICT: NI and Check-in Date Already in Use","Correct"), TRUE, "Correct")</f>
        <v/>
      </c>
    </row>
    <row r="4397" spans="1:22" s="14" customFormat="1" x14ac:dyDescent="0.5">
      <c r="A4397" s="10"/>
      <c r="B4397" s="11"/>
      <c r="C4397" s="10"/>
      <c r="D4397" s="10"/>
      <c r="E4397" s="10"/>
      <c r="F4397" s="12"/>
      <c r="G4397" s="10"/>
      <c r="H4397" s="12"/>
      <c r="I4397" s="12"/>
      <c r="J4397" s="13"/>
      <c r="K4397" s="10"/>
      <c r="L4397" s="15" t="str">
        <f ca="1">IF(ISBLANK(F4397), "", DATEDIF(Tenants[[#This Row],[DateOfBirth]],TODAY(),"Y"))</f>
        <v/>
      </c>
      <c r="M4397" s="10"/>
      <c r="N4397" s="10"/>
      <c r="O4397" s="10"/>
      <c r="P4397" s="10"/>
      <c r="Q4397" s="10"/>
      <c r="R4397" s="10"/>
      <c r="S4397" s="10"/>
      <c r="T4397" s="10"/>
      <c r="U4397" s="16" t="str">
        <f t="shared" si="70"/>
        <v/>
      </c>
      <c r="V4397" s="16" t="str" cm="1">
        <f t="array" ref="V4397">_xlfn.IFS(AND(ISBLANK(A4397), OR(B4397&lt;&gt;"",C4397&lt;&gt;"",E4397&lt;&gt;"",F4397&lt;&gt;"",G4397&lt;&gt;"",H4397&lt;&gt;"",J4397&lt;&gt;"",K4397&lt;&gt;"",M4397&lt;&gt;"",N4397&lt;&gt;"",O4397&lt;&gt;"",P4397&lt;&gt;"",Q4397&lt;&gt;"",R4397&lt;&gt;"",S4397&lt;&gt;"",T4397&lt;&gt;"",)), "Address Empty", ISBLANK(A4397), "", ISBLANK(B4397), "Room Number Empty", ISBLANK(C4397), "First Name Empty", ISBLANK(E4397), "Last Name Empty", ISBLANK(F4397), "Date of Birth Empty", ISBLANK(G4397), "NI Number Empty", ISBLANK(H4397), "Check In Date Empty", ISBLANK(J4397), "HB Claim Ref Number Empty", ISBLANK(K4397), "Referral Agency Empty", ISBLANK(M4397), "Gender Empty", ISBLANK(N4397), "Religion Empty", ISBLANK(O4397), "Ethnicity Empty", ISBLANK(P4397), "Nationality Empty", ISBLANK(Q4397), "Disability Empty", ISBLANK(R4397), "Sexual Orientation Empty", ISBLANK(S4397), "Language Empty", ISBLANK(T4397), "Risk Assessment Empty", AND(G4397&lt;&gt;"",H4397&lt;&gt;""), IF(SUMPRODUCT(($G$2:$G$5000=G4397)*($H$2:$H$5000=H4397))&gt;1,"CONFLICT: NI and Check-in Date Already in Use","Correct"), TRUE, "Correct")</f>
        <v/>
      </c>
    </row>
    <row r="4398" spans="1:22" s="14" customFormat="1" x14ac:dyDescent="0.5">
      <c r="A4398" s="10"/>
      <c r="B4398" s="11"/>
      <c r="C4398" s="10"/>
      <c r="D4398" s="10"/>
      <c r="E4398" s="10"/>
      <c r="F4398" s="12"/>
      <c r="G4398" s="10"/>
      <c r="H4398" s="12"/>
      <c r="I4398" s="12"/>
      <c r="J4398" s="13"/>
      <c r="K4398" s="10"/>
      <c r="L4398" s="15" t="str">
        <f ca="1">IF(ISBLANK(F4398), "", DATEDIF(Tenants[[#This Row],[DateOfBirth]],TODAY(),"Y"))</f>
        <v/>
      </c>
      <c r="M4398" s="10"/>
      <c r="N4398" s="10"/>
      <c r="O4398" s="10"/>
      <c r="P4398" s="10"/>
      <c r="Q4398" s="10"/>
      <c r="R4398" s="10"/>
      <c r="S4398" s="10"/>
      <c r="T4398" s="10"/>
      <c r="U4398" s="16" t="str">
        <f t="shared" si="70"/>
        <v/>
      </c>
      <c r="V4398" s="16" t="str" cm="1">
        <f t="array" ref="V4398">_xlfn.IFS(AND(ISBLANK(A4398), OR(B4398&lt;&gt;"",C4398&lt;&gt;"",E4398&lt;&gt;"",F4398&lt;&gt;"",G4398&lt;&gt;"",H4398&lt;&gt;"",J4398&lt;&gt;"",K4398&lt;&gt;"",M4398&lt;&gt;"",N4398&lt;&gt;"",O4398&lt;&gt;"",P4398&lt;&gt;"",Q4398&lt;&gt;"",R4398&lt;&gt;"",S4398&lt;&gt;"",T4398&lt;&gt;"",)), "Address Empty", ISBLANK(A4398), "", ISBLANK(B4398), "Room Number Empty", ISBLANK(C4398), "First Name Empty", ISBLANK(E4398), "Last Name Empty", ISBLANK(F4398), "Date of Birth Empty", ISBLANK(G4398), "NI Number Empty", ISBLANK(H4398), "Check In Date Empty", ISBLANK(J4398), "HB Claim Ref Number Empty", ISBLANK(K4398), "Referral Agency Empty", ISBLANK(M4398), "Gender Empty", ISBLANK(N4398), "Religion Empty", ISBLANK(O4398), "Ethnicity Empty", ISBLANK(P4398), "Nationality Empty", ISBLANK(Q4398), "Disability Empty", ISBLANK(R4398), "Sexual Orientation Empty", ISBLANK(S4398), "Language Empty", ISBLANK(T4398), "Risk Assessment Empty", AND(G4398&lt;&gt;"",H4398&lt;&gt;""), IF(SUMPRODUCT(($G$2:$G$5000=G4398)*($H$2:$H$5000=H4398))&gt;1,"CONFLICT: NI and Check-in Date Already in Use","Correct"), TRUE, "Correct")</f>
        <v/>
      </c>
    </row>
    <row r="4399" spans="1:22" s="14" customFormat="1" x14ac:dyDescent="0.5">
      <c r="A4399" s="10"/>
      <c r="B4399" s="11"/>
      <c r="C4399" s="10"/>
      <c r="D4399" s="10"/>
      <c r="E4399" s="10"/>
      <c r="F4399" s="12"/>
      <c r="G4399" s="10"/>
      <c r="H4399" s="12"/>
      <c r="I4399" s="12"/>
      <c r="J4399" s="13"/>
      <c r="K4399" s="10"/>
      <c r="L4399" s="15" t="str">
        <f ca="1">IF(ISBLANK(F4399), "", DATEDIF(Tenants[[#This Row],[DateOfBirth]],TODAY(),"Y"))</f>
        <v/>
      </c>
      <c r="M4399" s="10"/>
      <c r="N4399" s="10"/>
      <c r="O4399" s="10"/>
      <c r="P4399" s="10"/>
      <c r="Q4399" s="10"/>
      <c r="R4399" s="10"/>
      <c r="S4399" s="10"/>
      <c r="T4399" s="10"/>
      <c r="U4399" s="16" t="str">
        <f t="shared" si="70"/>
        <v/>
      </c>
      <c r="V4399" s="16" t="str" cm="1">
        <f t="array" ref="V4399">_xlfn.IFS(AND(ISBLANK(A4399), OR(B4399&lt;&gt;"",C4399&lt;&gt;"",E4399&lt;&gt;"",F4399&lt;&gt;"",G4399&lt;&gt;"",H4399&lt;&gt;"",J4399&lt;&gt;"",K4399&lt;&gt;"",M4399&lt;&gt;"",N4399&lt;&gt;"",O4399&lt;&gt;"",P4399&lt;&gt;"",Q4399&lt;&gt;"",R4399&lt;&gt;"",S4399&lt;&gt;"",T4399&lt;&gt;"",)), "Address Empty", ISBLANK(A4399), "", ISBLANK(B4399), "Room Number Empty", ISBLANK(C4399), "First Name Empty", ISBLANK(E4399), "Last Name Empty", ISBLANK(F4399), "Date of Birth Empty", ISBLANK(G4399), "NI Number Empty", ISBLANK(H4399), "Check In Date Empty", ISBLANK(J4399), "HB Claim Ref Number Empty", ISBLANK(K4399), "Referral Agency Empty", ISBLANK(M4399), "Gender Empty", ISBLANK(N4399), "Religion Empty", ISBLANK(O4399), "Ethnicity Empty", ISBLANK(P4399), "Nationality Empty", ISBLANK(Q4399), "Disability Empty", ISBLANK(R4399), "Sexual Orientation Empty", ISBLANK(S4399), "Language Empty", ISBLANK(T4399), "Risk Assessment Empty", AND(G4399&lt;&gt;"",H4399&lt;&gt;""), IF(SUMPRODUCT(($G$2:$G$5000=G4399)*($H$2:$H$5000=H4399))&gt;1,"CONFLICT: NI and Check-in Date Already in Use","Correct"), TRUE, "Correct")</f>
        <v/>
      </c>
    </row>
    <row r="4400" spans="1:22" s="14" customFormat="1" x14ac:dyDescent="0.5">
      <c r="A4400" s="10"/>
      <c r="B4400" s="11"/>
      <c r="C4400" s="10"/>
      <c r="D4400" s="10"/>
      <c r="E4400" s="10"/>
      <c r="F4400" s="12"/>
      <c r="G4400" s="10"/>
      <c r="H4400" s="12"/>
      <c r="I4400" s="12"/>
      <c r="J4400" s="13"/>
      <c r="K4400" s="10"/>
      <c r="L4400" s="15" t="str">
        <f ca="1">IF(ISBLANK(F4400), "", DATEDIF(Tenants[[#This Row],[DateOfBirth]],TODAY(),"Y"))</f>
        <v/>
      </c>
      <c r="M4400" s="10"/>
      <c r="N4400" s="10"/>
      <c r="O4400" s="10"/>
      <c r="P4400" s="10"/>
      <c r="Q4400" s="10"/>
      <c r="R4400" s="10"/>
      <c r="S4400" s="10"/>
      <c r="T4400" s="10"/>
      <c r="U4400" s="16" t="str">
        <f t="shared" si="70"/>
        <v/>
      </c>
      <c r="V4400" s="16" t="str" cm="1">
        <f t="array" ref="V4400">_xlfn.IFS(AND(ISBLANK(A4400), OR(B4400&lt;&gt;"",C4400&lt;&gt;"",E4400&lt;&gt;"",F4400&lt;&gt;"",G4400&lt;&gt;"",H4400&lt;&gt;"",J4400&lt;&gt;"",K4400&lt;&gt;"",M4400&lt;&gt;"",N4400&lt;&gt;"",O4400&lt;&gt;"",P4400&lt;&gt;"",Q4400&lt;&gt;"",R4400&lt;&gt;"",S4400&lt;&gt;"",T4400&lt;&gt;"",)), "Address Empty", ISBLANK(A4400), "", ISBLANK(B4400), "Room Number Empty", ISBLANK(C4400), "First Name Empty", ISBLANK(E4400), "Last Name Empty", ISBLANK(F4400), "Date of Birth Empty", ISBLANK(G4400), "NI Number Empty", ISBLANK(H4400), "Check In Date Empty", ISBLANK(J4400), "HB Claim Ref Number Empty", ISBLANK(K4400), "Referral Agency Empty", ISBLANK(M4400), "Gender Empty", ISBLANK(N4400), "Religion Empty", ISBLANK(O4400), "Ethnicity Empty", ISBLANK(P4400), "Nationality Empty", ISBLANK(Q4400), "Disability Empty", ISBLANK(R4400), "Sexual Orientation Empty", ISBLANK(S4400), "Language Empty", ISBLANK(T4400), "Risk Assessment Empty", AND(G4400&lt;&gt;"",H4400&lt;&gt;""), IF(SUMPRODUCT(($G$2:$G$5000=G4400)*($H$2:$H$5000=H4400))&gt;1,"CONFLICT: NI and Check-in Date Already in Use","Correct"), TRUE, "Correct")</f>
        <v/>
      </c>
    </row>
    <row r="4401" spans="1:22" s="14" customFormat="1" x14ac:dyDescent="0.5">
      <c r="A4401" s="10"/>
      <c r="B4401" s="11"/>
      <c r="C4401" s="10"/>
      <c r="D4401" s="10"/>
      <c r="E4401" s="10"/>
      <c r="F4401" s="12"/>
      <c r="G4401" s="10"/>
      <c r="H4401" s="12"/>
      <c r="I4401" s="12"/>
      <c r="J4401" s="13"/>
      <c r="K4401" s="10"/>
      <c r="L4401" s="15" t="str">
        <f ca="1">IF(ISBLANK(F4401), "", DATEDIF(Tenants[[#This Row],[DateOfBirth]],TODAY(),"Y"))</f>
        <v/>
      </c>
      <c r="M4401" s="10"/>
      <c r="N4401" s="10"/>
      <c r="O4401" s="10"/>
      <c r="P4401" s="10"/>
      <c r="Q4401" s="10"/>
      <c r="R4401" s="10"/>
      <c r="S4401" s="10"/>
      <c r="T4401" s="10"/>
      <c r="U4401" s="16" t="str">
        <f t="shared" si="70"/>
        <v/>
      </c>
      <c r="V4401" s="16" t="str" cm="1">
        <f t="array" ref="V4401">_xlfn.IFS(AND(ISBLANK(A4401), OR(B4401&lt;&gt;"",C4401&lt;&gt;"",E4401&lt;&gt;"",F4401&lt;&gt;"",G4401&lt;&gt;"",H4401&lt;&gt;"",J4401&lt;&gt;"",K4401&lt;&gt;"",M4401&lt;&gt;"",N4401&lt;&gt;"",O4401&lt;&gt;"",P4401&lt;&gt;"",Q4401&lt;&gt;"",R4401&lt;&gt;"",S4401&lt;&gt;"",T4401&lt;&gt;"",)), "Address Empty", ISBLANK(A4401), "", ISBLANK(B4401), "Room Number Empty", ISBLANK(C4401), "First Name Empty", ISBLANK(E4401), "Last Name Empty", ISBLANK(F4401), "Date of Birth Empty", ISBLANK(G4401), "NI Number Empty", ISBLANK(H4401), "Check In Date Empty", ISBLANK(J4401), "HB Claim Ref Number Empty", ISBLANK(K4401), "Referral Agency Empty", ISBLANK(M4401), "Gender Empty", ISBLANK(N4401), "Religion Empty", ISBLANK(O4401), "Ethnicity Empty", ISBLANK(P4401), "Nationality Empty", ISBLANK(Q4401), "Disability Empty", ISBLANK(R4401), "Sexual Orientation Empty", ISBLANK(S4401), "Language Empty", ISBLANK(T4401), "Risk Assessment Empty", AND(G4401&lt;&gt;"",H4401&lt;&gt;""), IF(SUMPRODUCT(($G$2:$G$5000=G4401)*($H$2:$H$5000=H4401))&gt;1,"CONFLICT: NI and Check-in Date Already in Use","Correct"), TRUE, "Correct")</f>
        <v/>
      </c>
    </row>
    <row r="4402" spans="1:22" s="14" customFormat="1" x14ac:dyDescent="0.5">
      <c r="A4402" s="10"/>
      <c r="B4402" s="11"/>
      <c r="C4402" s="10"/>
      <c r="D4402" s="10"/>
      <c r="E4402" s="10"/>
      <c r="F4402" s="12"/>
      <c r="G4402" s="10"/>
      <c r="H4402" s="12"/>
      <c r="I4402" s="12"/>
      <c r="J4402" s="13"/>
      <c r="K4402" s="10"/>
      <c r="L4402" s="15" t="str">
        <f ca="1">IF(ISBLANK(F4402), "", DATEDIF(Tenants[[#This Row],[DateOfBirth]],TODAY(),"Y"))</f>
        <v/>
      </c>
      <c r="M4402" s="10"/>
      <c r="N4402" s="10"/>
      <c r="O4402" s="10"/>
      <c r="P4402" s="10"/>
      <c r="Q4402" s="10"/>
      <c r="R4402" s="10"/>
      <c r="S4402" s="10"/>
      <c r="T4402" s="10"/>
      <c r="U4402" s="16" t="str">
        <f t="shared" si="70"/>
        <v/>
      </c>
      <c r="V4402" s="16" t="str" cm="1">
        <f t="array" ref="V4402">_xlfn.IFS(AND(ISBLANK(A4402), OR(B4402&lt;&gt;"",C4402&lt;&gt;"",E4402&lt;&gt;"",F4402&lt;&gt;"",G4402&lt;&gt;"",H4402&lt;&gt;"",J4402&lt;&gt;"",K4402&lt;&gt;"",M4402&lt;&gt;"",N4402&lt;&gt;"",O4402&lt;&gt;"",P4402&lt;&gt;"",Q4402&lt;&gt;"",R4402&lt;&gt;"",S4402&lt;&gt;"",T4402&lt;&gt;"",)), "Address Empty", ISBLANK(A4402), "", ISBLANK(B4402), "Room Number Empty", ISBLANK(C4402), "First Name Empty", ISBLANK(E4402), "Last Name Empty", ISBLANK(F4402), "Date of Birth Empty", ISBLANK(G4402), "NI Number Empty", ISBLANK(H4402), "Check In Date Empty", ISBLANK(J4402), "HB Claim Ref Number Empty", ISBLANK(K4402), "Referral Agency Empty", ISBLANK(M4402), "Gender Empty", ISBLANK(N4402), "Religion Empty", ISBLANK(O4402), "Ethnicity Empty", ISBLANK(P4402), "Nationality Empty", ISBLANK(Q4402), "Disability Empty", ISBLANK(R4402), "Sexual Orientation Empty", ISBLANK(S4402), "Language Empty", ISBLANK(T4402), "Risk Assessment Empty", AND(G4402&lt;&gt;"",H4402&lt;&gt;""), IF(SUMPRODUCT(($G$2:$G$5000=G4402)*($H$2:$H$5000=H4402))&gt;1,"CONFLICT: NI and Check-in Date Already in Use","Correct"), TRUE, "Correct")</f>
        <v/>
      </c>
    </row>
    <row r="4403" spans="1:22" s="14" customFormat="1" x14ac:dyDescent="0.5">
      <c r="A4403" s="10"/>
      <c r="B4403" s="11"/>
      <c r="C4403" s="10"/>
      <c r="D4403" s="10"/>
      <c r="E4403" s="10"/>
      <c r="F4403" s="12"/>
      <c r="G4403" s="10"/>
      <c r="H4403" s="12"/>
      <c r="I4403" s="12"/>
      <c r="J4403" s="13"/>
      <c r="K4403" s="10"/>
      <c r="L4403" s="15" t="str">
        <f ca="1">IF(ISBLANK(F4403), "", DATEDIF(Tenants[[#This Row],[DateOfBirth]],TODAY(),"Y"))</f>
        <v/>
      </c>
      <c r="M4403" s="10"/>
      <c r="N4403" s="10"/>
      <c r="O4403" s="10"/>
      <c r="P4403" s="10"/>
      <c r="Q4403" s="10"/>
      <c r="R4403" s="10"/>
      <c r="S4403" s="10"/>
      <c r="T4403" s="10"/>
      <c r="U4403" s="16" t="str">
        <f t="shared" si="70"/>
        <v/>
      </c>
      <c r="V4403" s="16" t="str" cm="1">
        <f t="array" ref="V4403">_xlfn.IFS(AND(ISBLANK(A4403), OR(B4403&lt;&gt;"",C4403&lt;&gt;"",E4403&lt;&gt;"",F4403&lt;&gt;"",G4403&lt;&gt;"",H4403&lt;&gt;"",J4403&lt;&gt;"",K4403&lt;&gt;"",M4403&lt;&gt;"",N4403&lt;&gt;"",O4403&lt;&gt;"",P4403&lt;&gt;"",Q4403&lt;&gt;"",R4403&lt;&gt;"",S4403&lt;&gt;"",T4403&lt;&gt;"",)), "Address Empty", ISBLANK(A4403), "", ISBLANK(B4403), "Room Number Empty", ISBLANK(C4403), "First Name Empty", ISBLANK(E4403), "Last Name Empty", ISBLANK(F4403), "Date of Birth Empty", ISBLANK(G4403), "NI Number Empty", ISBLANK(H4403), "Check In Date Empty", ISBLANK(J4403), "HB Claim Ref Number Empty", ISBLANK(K4403), "Referral Agency Empty", ISBLANK(M4403), "Gender Empty", ISBLANK(N4403), "Religion Empty", ISBLANK(O4403), "Ethnicity Empty", ISBLANK(P4403), "Nationality Empty", ISBLANK(Q4403), "Disability Empty", ISBLANK(R4403), "Sexual Orientation Empty", ISBLANK(S4403), "Language Empty", ISBLANK(T4403), "Risk Assessment Empty", AND(G4403&lt;&gt;"",H4403&lt;&gt;""), IF(SUMPRODUCT(($G$2:$G$5000=G4403)*($H$2:$H$5000=H4403))&gt;1,"CONFLICT: NI and Check-in Date Already in Use","Correct"), TRUE, "Correct")</f>
        <v/>
      </c>
    </row>
    <row r="4404" spans="1:22" s="14" customFormat="1" x14ac:dyDescent="0.5">
      <c r="A4404" s="10"/>
      <c r="B4404" s="11"/>
      <c r="C4404" s="10"/>
      <c r="D4404" s="10"/>
      <c r="E4404" s="10"/>
      <c r="F4404" s="12"/>
      <c r="G4404" s="10"/>
      <c r="H4404" s="12"/>
      <c r="I4404" s="12"/>
      <c r="J4404" s="13"/>
      <c r="K4404" s="10"/>
      <c r="L4404" s="15" t="str">
        <f ca="1">IF(ISBLANK(F4404), "", DATEDIF(Tenants[[#This Row],[DateOfBirth]],TODAY(),"Y"))</f>
        <v/>
      </c>
      <c r="M4404" s="10"/>
      <c r="N4404" s="10"/>
      <c r="O4404" s="10"/>
      <c r="P4404" s="10"/>
      <c r="Q4404" s="10"/>
      <c r="R4404" s="10"/>
      <c r="S4404" s="10"/>
      <c r="T4404" s="10"/>
      <c r="U4404" s="16" t="str">
        <f t="shared" si="70"/>
        <v/>
      </c>
      <c r="V4404" s="16" t="str" cm="1">
        <f t="array" ref="V4404">_xlfn.IFS(AND(ISBLANK(A4404), OR(B4404&lt;&gt;"",C4404&lt;&gt;"",E4404&lt;&gt;"",F4404&lt;&gt;"",G4404&lt;&gt;"",H4404&lt;&gt;"",J4404&lt;&gt;"",K4404&lt;&gt;"",M4404&lt;&gt;"",N4404&lt;&gt;"",O4404&lt;&gt;"",P4404&lt;&gt;"",Q4404&lt;&gt;"",R4404&lt;&gt;"",S4404&lt;&gt;"",T4404&lt;&gt;"",)), "Address Empty", ISBLANK(A4404), "", ISBLANK(B4404), "Room Number Empty", ISBLANK(C4404), "First Name Empty", ISBLANK(E4404), "Last Name Empty", ISBLANK(F4404), "Date of Birth Empty", ISBLANK(G4404), "NI Number Empty", ISBLANK(H4404), "Check In Date Empty", ISBLANK(J4404), "HB Claim Ref Number Empty", ISBLANK(K4404), "Referral Agency Empty", ISBLANK(M4404), "Gender Empty", ISBLANK(N4404), "Religion Empty", ISBLANK(O4404), "Ethnicity Empty", ISBLANK(P4404), "Nationality Empty", ISBLANK(Q4404), "Disability Empty", ISBLANK(R4404), "Sexual Orientation Empty", ISBLANK(S4404), "Language Empty", ISBLANK(T4404), "Risk Assessment Empty", AND(G4404&lt;&gt;"",H4404&lt;&gt;""), IF(SUMPRODUCT(($G$2:$G$5000=G4404)*($H$2:$H$5000=H4404))&gt;1,"CONFLICT: NI and Check-in Date Already in Use","Correct"), TRUE, "Correct")</f>
        <v/>
      </c>
    </row>
    <row r="4405" spans="1:22" s="14" customFormat="1" x14ac:dyDescent="0.5">
      <c r="A4405" s="10"/>
      <c r="B4405" s="11"/>
      <c r="C4405" s="10"/>
      <c r="D4405" s="10"/>
      <c r="E4405" s="10"/>
      <c r="F4405" s="12"/>
      <c r="G4405" s="10"/>
      <c r="H4405" s="12"/>
      <c r="I4405" s="12"/>
      <c r="J4405" s="13"/>
      <c r="K4405" s="10"/>
      <c r="L4405" s="15" t="str">
        <f ca="1">IF(ISBLANK(F4405), "", DATEDIF(Tenants[[#This Row],[DateOfBirth]],TODAY(),"Y"))</f>
        <v/>
      </c>
      <c r="M4405" s="10"/>
      <c r="N4405" s="10"/>
      <c r="O4405" s="10"/>
      <c r="P4405" s="10"/>
      <c r="Q4405" s="10"/>
      <c r="R4405" s="10"/>
      <c r="S4405" s="10"/>
      <c r="T4405" s="10"/>
      <c r="U4405" s="16" t="str">
        <f t="shared" si="70"/>
        <v/>
      </c>
      <c r="V4405" s="16" t="str" cm="1">
        <f t="array" ref="V4405">_xlfn.IFS(AND(ISBLANK(A4405), OR(B4405&lt;&gt;"",C4405&lt;&gt;"",E4405&lt;&gt;"",F4405&lt;&gt;"",G4405&lt;&gt;"",H4405&lt;&gt;"",J4405&lt;&gt;"",K4405&lt;&gt;"",M4405&lt;&gt;"",N4405&lt;&gt;"",O4405&lt;&gt;"",P4405&lt;&gt;"",Q4405&lt;&gt;"",R4405&lt;&gt;"",S4405&lt;&gt;"",T4405&lt;&gt;"",)), "Address Empty", ISBLANK(A4405), "", ISBLANK(B4405), "Room Number Empty", ISBLANK(C4405), "First Name Empty", ISBLANK(E4405), "Last Name Empty", ISBLANK(F4405), "Date of Birth Empty", ISBLANK(G4405), "NI Number Empty", ISBLANK(H4405), "Check In Date Empty", ISBLANK(J4405), "HB Claim Ref Number Empty", ISBLANK(K4405), "Referral Agency Empty", ISBLANK(M4405), "Gender Empty", ISBLANK(N4405), "Religion Empty", ISBLANK(O4405), "Ethnicity Empty", ISBLANK(P4405), "Nationality Empty", ISBLANK(Q4405), "Disability Empty", ISBLANK(R4405), "Sexual Orientation Empty", ISBLANK(S4405), "Language Empty", ISBLANK(T4405), "Risk Assessment Empty", AND(G4405&lt;&gt;"",H4405&lt;&gt;""), IF(SUMPRODUCT(($G$2:$G$5000=G4405)*($H$2:$H$5000=H4405))&gt;1,"CONFLICT: NI and Check-in Date Already in Use","Correct"), TRUE, "Correct")</f>
        <v/>
      </c>
    </row>
    <row r="4406" spans="1:22" s="14" customFormat="1" x14ac:dyDescent="0.5">
      <c r="A4406" s="10"/>
      <c r="B4406" s="11"/>
      <c r="C4406" s="10"/>
      <c r="D4406" s="10"/>
      <c r="E4406" s="10"/>
      <c r="F4406" s="12"/>
      <c r="G4406" s="10"/>
      <c r="H4406" s="12"/>
      <c r="I4406" s="12"/>
      <c r="J4406" s="13"/>
      <c r="K4406" s="10"/>
      <c r="L4406" s="15" t="str">
        <f ca="1">IF(ISBLANK(F4406), "", DATEDIF(Tenants[[#This Row],[DateOfBirth]],TODAY(),"Y"))</f>
        <v/>
      </c>
      <c r="M4406" s="10"/>
      <c r="N4406" s="10"/>
      <c r="O4406" s="10"/>
      <c r="P4406" s="10"/>
      <c r="Q4406" s="10"/>
      <c r="R4406" s="10"/>
      <c r="S4406" s="10"/>
      <c r="T4406" s="10"/>
      <c r="U4406" s="16" t="str">
        <f t="shared" si="70"/>
        <v/>
      </c>
      <c r="V4406" s="16" t="str" cm="1">
        <f t="array" ref="V4406">_xlfn.IFS(AND(ISBLANK(A4406), OR(B4406&lt;&gt;"",C4406&lt;&gt;"",E4406&lt;&gt;"",F4406&lt;&gt;"",G4406&lt;&gt;"",H4406&lt;&gt;"",J4406&lt;&gt;"",K4406&lt;&gt;"",M4406&lt;&gt;"",N4406&lt;&gt;"",O4406&lt;&gt;"",P4406&lt;&gt;"",Q4406&lt;&gt;"",R4406&lt;&gt;"",S4406&lt;&gt;"",T4406&lt;&gt;"",)), "Address Empty", ISBLANK(A4406), "", ISBLANK(B4406), "Room Number Empty", ISBLANK(C4406), "First Name Empty", ISBLANK(E4406), "Last Name Empty", ISBLANK(F4406), "Date of Birth Empty", ISBLANK(G4406), "NI Number Empty", ISBLANK(H4406), "Check In Date Empty", ISBLANK(J4406), "HB Claim Ref Number Empty", ISBLANK(K4406), "Referral Agency Empty", ISBLANK(M4406), "Gender Empty", ISBLANK(N4406), "Religion Empty", ISBLANK(O4406), "Ethnicity Empty", ISBLANK(P4406), "Nationality Empty", ISBLANK(Q4406), "Disability Empty", ISBLANK(R4406), "Sexual Orientation Empty", ISBLANK(S4406), "Language Empty", ISBLANK(T4406), "Risk Assessment Empty", AND(G4406&lt;&gt;"",H4406&lt;&gt;""), IF(SUMPRODUCT(($G$2:$G$5000=G4406)*($H$2:$H$5000=H4406))&gt;1,"CONFLICT: NI and Check-in Date Already in Use","Correct"), TRUE, "Correct")</f>
        <v/>
      </c>
    </row>
    <row r="4407" spans="1:22" s="14" customFormat="1" x14ac:dyDescent="0.5">
      <c r="A4407" s="10"/>
      <c r="B4407" s="11"/>
      <c r="C4407" s="10"/>
      <c r="D4407" s="10"/>
      <c r="E4407" s="10"/>
      <c r="F4407" s="12"/>
      <c r="G4407" s="10"/>
      <c r="H4407" s="12"/>
      <c r="I4407" s="12"/>
      <c r="J4407" s="13"/>
      <c r="K4407" s="10"/>
      <c r="L4407" s="15" t="str">
        <f ca="1">IF(ISBLANK(F4407), "", DATEDIF(Tenants[[#This Row],[DateOfBirth]],TODAY(),"Y"))</f>
        <v/>
      </c>
      <c r="M4407" s="10"/>
      <c r="N4407" s="10"/>
      <c r="O4407" s="10"/>
      <c r="P4407" s="10"/>
      <c r="Q4407" s="10"/>
      <c r="R4407" s="10"/>
      <c r="S4407" s="10"/>
      <c r="T4407" s="10"/>
      <c r="U4407" s="16" t="str">
        <f t="shared" si="70"/>
        <v/>
      </c>
      <c r="V4407" s="16" t="str" cm="1">
        <f t="array" ref="V4407">_xlfn.IFS(AND(ISBLANK(A4407), OR(B4407&lt;&gt;"",C4407&lt;&gt;"",E4407&lt;&gt;"",F4407&lt;&gt;"",G4407&lt;&gt;"",H4407&lt;&gt;"",J4407&lt;&gt;"",K4407&lt;&gt;"",M4407&lt;&gt;"",N4407&lt;&gt;"",O4407&lt;&gt;"",P4407&lt;&gt;"",Q4407&lt;&gt;"",R4407&lt;&gt;"",S4407&lt;&gt;"",T4407&lt;&gt;"",)), "Address Empty", ISBLANK(A4407), "", ISBLANK(B4407), "Room Number Empty", ISBLANK(C4407), "First Name Empty", ISBLANK(E4407), "Last Name Empty", ISBLANK(F4407), "Date of Birth Empty", ISBLANK(G4407), "NI Number Empty", ISBLANK(H4407), "Check In Date Empty", ISBLANK(J4407), "HB Claim Ref Number Empty", ISBLANK(K4407), "Referral Agency Empty", ISBLANK(M4407), "Gender Empty", ISBLANK(N4407), "Religion Empty", ISBLANK(O4407), "Ethnicity Empty", ISBLANK(P4407), "Nationality Empty", ISBLANK(Q4407), "Disability Empty", ISBLANK(R4407), "Sexual Orientation Empty", ISBLANK(S4407), "Language Empty", ISBLANK(T4407), "Risk Assessment Empty", AND(G4407&lt;&gt;"",H4407&lt;&gt;""), IF(SUMPRODUCT(($G$2:$G$5000=G4407)*($H$2:$H$5000=H4407))&gt;1,"CONFLICT: NI and Check-in Date Already in Use","Correct"), TRUE, "Correct")</f>
        <v/>
      </c>
    </row>
    <row r="4408" spans="1:22" s="14" customFormat="1" x14ac:dyDescent="0.5">
      <c r="A4408" s="10"/>
      <c r="B4408" s="11"/>
      <c r="C4408" s="10"/>
      <c r="D4408" s="10"/>
      <c r="E4408" s="10"/>
      <c r="F4408" s="12"/>
      <c r="G4408" s="10"/>
      <c r="H4408" s="12"/>
      <c r="I4408" s="12"/>
      <c r="J4408" s="13"/>
      <c r="K4408" s="10"/>
      <c r="L4408" s="15" t="str">
        <f ca="1">IF(ISBLANK(F4408), "", DATEDIF(Tenants[[#This Row],[DateOfBirth]],TODAY(),"Y"))</f>
        <v/>
      </c>
      <c r="M4408" s="10"/>
      <c r="N4408" s="10"/>
      <c r="O4408" s="10"/>
      <c r="P4408" s="10"/>
      <c r="Q4408" s="10"/>
      <c r="R4408" s="10"/>
      <c r="S4408" s="10"/>
      <c r="T4408" s="10"/>
      <c r="U4408" s="16" t="str">
        <f t="shared" si="70"/>
        <v/>
      </c>
      <c r="V4408" s="16" t="str" cm="1">
        <f t="array" ref="V4408">_xlfn.IFS(AND(ISBLANK(A4408), OR(B4408&lt;&gt;"",C4408&lt;&gt;"",E4408&lt;&gt;"",F4408&lt;&gt;"",G4408&lt;&gt;"",H4408&lt;&gt;"",J4408&lt;&gt;"",K4408&lt;&gt;"",M4408&lt;&gt;"",N4408&lt;&gt;"",O4408&lt;&gt;"",P4408&lt;&gt;"",Q4408&lt;&gt;"",R4408&lt;&gt;"",S4408&lt;&gt;"",T4408&lt;&gt;"",)), "Address Empty", ISBLANK(A4408), "", ISBLANK(B4408), "Room Number Empty", ISBLANK(C4408), "First Name Empty", ISBLANK(E4408), "Last Name Empty", ISBLANK(F4408), "Date of Birth Empty", ISBLANK(G4408), "NI Number Empty", ISBLANK(H4408), "Check In Date Empty", ISBLANK(J4408), "HB Claim Ref Number Empty", ISBLANK(K4408), "Referral Agency Empty", ISBLANK(M4408), "Gender Empty", ISBLANK(N4408), "Religion Empty", ISBLANK(O4408), "Ethnicity Empty", ISBLANK(P4408), "Nationality Empty", ISBLANK(Q4408), "Disability Empty", ISBLANK(R4408), "Sexual Orientation Empty", ISBLANK(S4408), "Language Empty", ISBLANK(T4408), "Risk Assessment Empty", AND(G4408&lt;&gt;"",H4408&lt;&gt;""), IF(SUMPRODUCT(($G$2:$G$5000=G4408)*($H$2:$H$5000=H4408))&gt;1,"CONFLICT: NI and Check-in Date Already in Use","Correct"), TRUE, "Correct")</f>
        <v/>
      </c>
    </row>
    <row r="4409" spans="1:22" s="14" customFormat="1" x14ac:dyDescent="0.5">
      <c r="A4409" s="10"/>
      <c r="B4409" s="11"/>
      <c r="C4409" s="10"/>
      <c r="D4409" s="10"/>
      <c r="E4409" s="10"/>
      <c r="F4409" s="12"/>
      <c r="G4409" s="10"/>
      <c r="H4409" s="12"/>
      <c r="I4409" s="12"/>
      <c r="J4409" s="13"/>
      <c r="K4409" s="10"/>
      <c r="L4409" s="15" t="str">
        <f ca="1">IF(ISBLANK(F4409), "", DATEDIF(Tenants[[#This Row],[DateOfBirth]],TODAY(),"Y"))</f>
        <v/>
      </c>
      <c r="M4409" s="10"/>
      <c r="N4409" s="10"/>
      <c r="O4409" s="10"/>
      <c r="P4409" s="10"/>
      <c r="Q4409" s="10"/>
      <c r="R4409" s="10"/>
      <c r="S4409" s="10"/>
      <c r="T4409" s="10"/>
      <c r="U4409" s="16" t="str">
        <f t="shared" si="70"/>
        <v/>
      </c>
      <c r="V4409" s="16" t="str" cm="1">
        <f t="array" ref="V4409">_xlfn.IFS(AND(ISBLANK(A4409), OR(B4409&lt;&gt;"",C4409&lt;&gt;"",E4409&lt;&gt;"",F4409&lt;&gt;"",G4409&lt;&gt;"",H4409&lt;&gt;"",J4409&lt;&gt;"",K4409&lt;&gt;"",M4409&lt;&gt;"",N4409&lt;&gt;"",O4409&lt;&gt;"",P4409&lt;&gt;"",Q4409&lt;&gt;"",R4409&lt;&gt;"",S4409&lt;&gt;"",T4409&lt;&gt;"",)), "Address Empty", ISBLANK(A4409), "", ISBLANK(B4409), "Room Number Empty", ISBLANK(C4409), "First Name Empty", ISBLANK(E4409), "Last Name Empty", ISBLANK(F4409), "Date of Birth Empty", ISBLANK(G4409), "NI Number Empty", ISBLANK(H4409), "Check In Date Empty", ISBLANK(J4409), "HB Claim Ref Number Empty", ISBLANK(K4409), "Referral Agency Empty", ISBLANK(M4409), "Gender Empty", ISBLANK(N4409), "Religion Empty", ISBLANK(O4409), "Ethnicity Empty", ISBLANK(P4409), "Nationality Empty", ISBLANK(Q4409), "Disability Empty", ISBLANK(R4409), "Sexual Orientation Empty", ISBLANK(S4409), "Language Empty", ISBLANK(T4409), "Risk Assessment Empty", AND(G4409&lt;&gt;"",H4409&lt;&gt;""), IF(SUMPRODUCT(($G$2:$G$5000=G4409)*($H$2:$H$5000=H4409))&gt;1,"CONFLICT: NI and Check-in Date Already in Use","Correct"), TRUE, "Correct")</f>
        <v/>
      </c>
    </row>
    <row r="4410" spans="1:22" s="14" customFormat="1" x14ac:dyDescent="0.5">
      <c r="A4410" s="10"/>
      <c r="B4410" s="11"/>
      <c r="C4410" s="10"/>
      <c r="D4410" s="10"/>
      <c r="E4410" s="10"/>
      <c r="F4410" s="12"/>
      <c r="G4410" s="10"/>
      <c r="H4410" s="12"/>
      <c r="I4410" s="12"/>
      <c r="J4410" s="13"/>
      <c r="K4410" s="10"/>
      <c r="L4410" s="15" t="str">
        <f ca="1">IF(ISBLANK(F4410), "", DATEDIF(Tenants[[#This Row],[DateOfBirth]],TODAY(),"Y"))</f>
        <v/>
      </c>
      <c r="M4410" s="10"/>
      <c r="N4410" s="10"/>
      <c r="O4410" s="10"/>
      <c r="P4410" s="10"/>
      <c r="Q4410" s="10"/>
      <c r="R4410" s="10"/>
      <c r="S4410" s="10"/>
      <c r="T4410" s="10"/>
      <c r="U4410" s="16" t="str">
        <f t="shared" si="70"/>
        <v/>
      </c>
      <c r="V4410" s="16" t="str" cm="1">
        <f t="array" ref="V4410">_xlfn.IFS(AND(ISBLANK(A4410), OR(B4410&lt;&gt;"",C4410&lt;&gt;"",E4410&lt;&gt;"",F4410&lt;&gt;"",G4410&lt;&gt;"",H4410&lt;&gt;"",J4410&lt;&gt;"",K4410&lt;&gt;"",M4410&lt;&gt;"",N4410&lt;&gt;"",O4410&lt;&gt;"",P4410&lt;&gt;"",Q4410&lt;&gt;"",R4410&lt;&gt;"",S4410&lt;&gt;"",T4410&lt;&gt;"",)), "Address Empty", ISBLANK(A4410), "", ISBLANK(B4410), "Room Number Empty", ISBLANK(C4410), "First Name Empty", ISBLANK(E4410), "Last Name Empty", ISBLANK(F4410), "Date of Birth Empty", ISBLANK(G4410), "NI Number Empty", ISBLANK(H4410), "Check In Date Empty", ISBLANK(J4410), "HB Claim Ref Number Empty", ISBLANK(K4410), "Referral Agency Empty", ISBLANK(M4410), "Gender Empty", ISBLANK(N4410), "Religion Empty", ISBLANK(O4410), "Ethnicity Empty", ISBLANK(P4410), "Nationality Empty", ISBLANK(Q4410), "Disability Empty", ISBLANK(R4410), "Sexual Orientation Empty", ISBLANK(S4410), "Language Empty", ISBLANK(T4410), "Risk Assessment Empty", AND(G4410&lt;&gt;"",H4410&lt;&gt;""), IF(SUMPRODUCT(($G$2:$G$5000=G4410)*($H$2:$H$5000=H4410))&gt;1,"CONFLICT: NI and Check-in Date Already in Use","Correct"), TRUE, "Correct")</f>
        <v/>
      </c>
    </row>
    <row r="4411" spans="1:22" s="14" customFormat="1" x14ac:dyDescent="0.5">
      <c r="A4411" s="10"/>
      <c r="B4411" s="11"/>
      <c r="C4411" s="10"/>
      <c r="D4411" s="10"/>
      <c r="E4411" s="10"/>
      <c r="F4411" s="12"/>
      <c r="G4411" s="10"/>
      <c r="H4411" s="12"/>
      <c r="I4411" s="12"/>
      <c r="J4411" s="13"/>
      <c r="K4411" s="10"/>
      <c r="L4411" s="15" t="str">
        <f ca="1">IF(ISBLANK(F4411), "", DATEDIF(Tenants[[#This Row],[DateOfBirth]],TODAY(),"Y"))</f>
        <v/>
      </c>
      <c r="M4411" s="10"/>
      <c r="N4411" s="10"/>
      <c r="O4411" s="10"/>
      <c r="P4411" s="10"/>
      <c r="Q4411" s="10"/>
      <c r="R4411" s="10"/>
      <c r="S4411" s="10"/>
      <c r="T4411" s="10"/>
      <c r="U4411" s="16" t="str">
        <f t="shared" si="70"/>
        <v/>
      </c>
      <c r="V4411" s="16" t="str" cm="1">
        <f t="array" ref="V4411">_xlfn.IFS(AND(ISBLANK(A4411), OR(B4411&lt;&gt;"",C4411&lt;&gt;"",E4411&lt;&gt;"",F4411&lt;&gt;"",G4411&lt;&gt;"",H4411&lt;&gt;"",J4411&lt;&gt;"",K4411&lt;&gt;"",M4411&lt;&gt;"",N4411&lt;&gt;"",O4411&lt;&gt;"",P4411&lt;&gt;"",Q4411&lt;&gt;"",R4411&lt;&gt;"",S4411&lt;&gt;"",T4411&lt;&gt;"",)), "Address Empty", ISBLANK(A4411), "", ISBLANK(B4411), "Room Number Empty", ISBLANK(C4411), "First Name Empty", ISBLANK(E4411), "Last Name Empty", ISBLANK(F4411), "Date of Birth Empty", ISBLANK(G4411), "NI Number Empty", ISBLANK(H4411), "Check In Date Empty", ISBLANK(J4411), "HB Claim Ref Number Empty", ISBLANK(K4411), "Referral Agency Empty", ISBLANK(M4411), "Gender Empty", ISBLANK(N4411), "Religion Empty", ISBLANK(O4411), "Ethnicity Empty", ISBLANK(P4411), "Nationality Empty", ISBLANK(Q4411), "Disability Empty", ISBLANK(R4411), "Sexual Orientation Empty", ISBLANK(S4411), "Language Empty", ISBLANK(T4411), "Risk Assessment Empty", AND(G4411&lt;&gt;"",H4411&lt;&gt;""), IF(SUMPRODUCT(($G$2:$G$5000=G4411)*($H$2:$H$5000=H4411))&gt;1,"CONFLICT: NI and Check-in Date Already in Use","Correct"), TRUE, "Correct")</f>
        <v/>
      </c>
    </row>
    <row r="4412" spans="1:22" s="14" customFormat="1" x14ac:dyDescent="0.5">
      <c r="A4412" s="10"/>
      <c r="B4412" s="11"/>
      <c r="C4412" s="10"/>
      <c r="D4412" s="10"/>
      <c r="E4412" s="10"/>
      <c r="F4412" s="12"/>
      <c r="G4412" s="10"/>
      <c r="H4412" s="12"/>
      <c r="I4412" s="12"/>
      <c r="J4412" s="13"/>
      <c r="K4412" s="10"/>
      <c r="L4412" s="15" t="str">
        <f ca="1">IF(ISBLANK(F4412), "", DATEDIF(Tenants[[#This Row],[DateOfBirth]],TODAY(),"Y"))</f>
        <v/>
      </c>
      <c r="M4412" s="10"/>
      <c r="N4412" s="10"/>
      <c r="O4412" s="10"/>
      <c r="P4412" s="10"/>
      <c r="Q4412" s="10"/>
      <c r="R4412" s="10"/>
      <c r="S4412" s="10"/>
      <c r="T4412" s="10"/>
      <c r="U4412" s="16" t="str">
        <f t="shared" si="70"/>
        <v/>
      </c>
      <c r="V4412" s="16" t="str" cm="1">
        <f t="array" ref="V4412">_xlfn.IFS(AND(ISBLANK(A4412), OR(B4412&lt;&gt;"",C4412&lt;&gt;"",E4412&lt;&gt;"",F4412&lt;&gt;"",G4412&lt;&gt;"",H4412&lt;&gt;"",J4412&lt;&gt;"",K4412&lt;&gt;"",M4412&lt;&gt;"",N4412&lt;&gt;"",O4412&lt;&gt;"",P4412&lt;&gt;"",Q4412&lt;&gt;"",R4412&lt;&gt;"",S4412&lt;&gt;"",T4412&lt;&gt;"",)), "Address Empty", ISBLANK(A4412), "", ISBLANK(B4412), "Room Number Empty", ISBLANK(C4412), "First Name Empty", ISBLANK(E4412), "Last Name Empty", ISBLANK(F4412), "Date of Birth Empty", ISBLANK(G4412), "NI Number Empty", ISBLANK(H4412), "Check In Date Empty", ISBLANK(J4412), "HB Claim Ref Number Empty", ISBLANK(K4412), "Referral Agency Empty", ISBLANK(M4412), "Gender Empty", ISBLANK(N4412), "Religion Empty", ISBLANK(O4412), "Ethnicity Empty", ISBLANK(P4412), "Nationality Empty", ISBLANK(Q4412), "Disability Empty", ISBLANK(R4412), "Sexual Orientation Empty", ISBLANK(S4412), "Language Empty", ISBLANK(T4412), "Risk Assessment Empty", AND(G4412&lt;&gt;"",H4412&lt;&gt;""), IF(SUMPRODUCT(($G$2:$G$5000=G4412)*($H$2:$H$5000=H4412))&gt;1,"CONFLICT: NI and Check-in Date Already in Use","Correct"), TRUE, "Correct")</f>
        <v/>
      </c>
    </row>
    <row r="4413" spans="1:22" s="14" customFormat="1" x14ac:dyDescent="0.5">
      <c r="A4413" s="10"/>
      <c r="B4413" s="11"/>
      <c r="C4413" s="10"/>
      <c r="D4413" s="10"/>
      <c r="E4413" s="10"/>
      <c r="F4413" s="12"/>
      <c r="G4413" s="10"/>
      <c r="H4413" s="12"/>
      <c r="I4413" s="12"/>
      <c r="J4413" s="13"/>
      <c r="K4413" s="10"/>
      <c r="L4413" s="15" t="str">
        <f ca="1">IF(ISBLANK(F4413), "", DATEDIF(Tenants[[#This Row],[DateOfBirth]],TODAY(),"Y"))</f>
        <v/>
      </c>
      <c r="M4413" s="10"/>
      <c r="N4413" s="10"/>
      <c r="O4413" s="10"/>
      <c r="P4413" s="10"/>
      <c r="Q4413" s="10"/>
      <c r="R4413" s="10"/>
      <c r="S4413" s="10"/>
      <c r="T4413" s="10"/>
      <c r="U4413" s="16" t="str">
        <f t="shared" si="70"/>
        <v/>
      </c>
      <c r="V4413" s="16" t="str" cm="1">
        <f t="array" ref="V4413">_xlfn.IFS(AND(ISBLANK(A4413), OR(B4413&lt;&gt;"",C4413&lt;&gt;"",E4413&lt;&gt;"",F4413&lt;&gt;"",G4413&lt;&gt;"",H4413&lt;&gt;"",J4413&lt;&gt;"",K4413&lt;&gt;"",M4413&lt;&gt;"",N4413&lt;&gt;"",O4413&lt;&gt;"",P4413&lt;&gt;"",Q4413&lt;&gt;"",R4413&lt;&gt;"",S4413&lt;&gt;"",T4413&lt;&gt;"",)), "Address Empty", ISBLANK(A4413), "", ISBLANK(B4413), "Room Number Empty", ISBLANK(C4413), "First Name Empty", ISBLANK(E4413), "Last Name Empty", ISBLANK(F4413), "Date of Birth Empty", ISBLANK(G4413), "NI Number Empty", ISBLANK(H4413), "Check In Date Empty", ISBLANK(J4413), "HB Claim Ref Number Empty", ISBLANK(K4413), "Referral Agency Empty", ISBLANK(M4413), "Gender Empty", ISBLANK(N4413), "Religion Empty", ISBLANK(O4413), "Ethnicity Empty", ISBLANK(P4413), "Nationality Empty", ISBLANK(Q4413), "Disability Empty", ISBLANK(R4413), "Sexual Orientation Empty", ISBLANK(S4413), "Language Empty", ISBLANK(T4413), "Risk Assessment Empty", AND(G4413&lt;&gt;"",H4413&lt;&gt;""), IF(SUMPRODUCT(($G$2:$G$5000=G4413)*($H$2:$H$5000=H4413))&gt;1,"CONFLICT: NI and Check-in Date Already in Use","Correct"), TRUE, "Correct")</f>
        <v/>
      </c>
    </row>
    <row r="4414" spans="1:22" s="14" customFormat="1" x14ac:dyDescent="0.5">
      <c r="A4414" s="10"/>
      <c r="B4414" s="11"/>
      <c r="C4414" s="10"/>
      <c r="D4414" s="10"/>
      <c r="E4414" s="10"/>
      <c r="F4414" s="12"/>
      <c r="G4414" s="10"/>
      <c r="H4414" s="12"/>
      <c r="I4414" s="12"/>
      <c r="J4414" s="13"/>
      <c r="K4414" s="10"/>
      <c r="L4414" s="15" t="str">
        <f ca="1">IF(ISBLANK(F4414), "", DATEDIF(Tenants[[#This Row],[DateOfBirth]],TODAY(),"Y"))</f>
        <v/>
      </c>
      <c r="M4414" s="10"/>
      <c r="N4414" s="10"/>
      <c r="O4414" s="10"/>
      <c r="P4414" s="10"/>
      <c r="Q4414" s="10"/>
      <c r="R4414" s="10"/>
      <c r="S4414" s="10"/>
      <c r="T4414" s="10"/>
      <c r="U4414" s="16" t="str">
        <f t="shared" si="70"/>
        <v/>
      </c>
      <c r="V4414" s="16" t="str" cm="1">
        <f t="array" ref="V4414">_xlfn.IFS(AND(ISBLANK(A4414), OR(B4414&lt;&gt;"",C4414&lt;&gt;"",E4414&lt;&gt;"",F4414&lt;&gt;"",G4414&lt;&gt;"",H4414&lt;&gt;"",J4414&lt;&gt;"",K4414&lt;&gt;"",M4414&lt;&gt;"",N4414&lt;&gt;"",O4414&lt;&gt;"",P4414&lt;&gt;"",Q4414&lt;&gt;"",R4414&lt;&gt;"",S4414&lt;&gt;"",T4414&lt;&gt;"",)), "Address Empty", ISBLANK(A4414), "", ISBLANK(B4414), "Room Number Empty", ISBLANK(C4414), "First Name Empty", ISBLANK(E4414), "Last Name Empty", ISBLANK(F4414), "Date of Birth Empty", ISBLANK(G4414), "NI Number Empty", ISBLANK(H4414), "Check In Date Empty", ISBLANK(J4414), "HB Claim Ref Number Empty", ISBLANK(K4414), "Referral Agency Empty", ISBLANK(M4414), "Gender Empty", ISBLANK(N4414), "Religion Empty", ISBLANK(O4414), "Ethnicity Empty", ISBLANK(P4414), "Nationality Empty", ISBLANK(Q4414), "Disability Empty", ISBLANK(R4414), "Sexual Orientation Empty", ISBLANK(S4414), "Language Empty", ISBLANK(T4414), "Risk Assessment Empty", AND(G4414&lt;&gt;"",H4414&lt;&gt;""), IF(SUMPRODUCT(($G$2:$G$5000=G4414)*($H$2:$H$5000=H4414))&gt;1,"CONFLICT: NI and Check-in Date Already in Use","Correct"), TRUE, "Correct")</f>
        <v/>
      </c>
    </row>
    <row r="4415" spans="1:22" s="14" customFormat="1" x14ac:dyDescent="0.5">
      <c r="A4415" s="10"/>
      <c r="B4415" s="11"/>
      <c r="C4415" s="10"/>
      <c r="D4415" s="10"/>
      <c r="E4415" s="10"/>
      <c r="F4415" s="12"/>
      <c r="G4415" s="10"/>
      <c r="H4415" s="12"/>
      <c r="I4415" s="12"/>
      <c r="J4415" s="13"/>
      <c r="K4415" s="10"/>
      <c r="L4415" s="15" t="str">
        <f ca="1">IF(ISBLANK(F4415), "", DATEDIF(Tenants[[#This Row],[DateOfBirth]],TODAY(),"Y"))</f>
        <v/>
      </c>
      <c r="M4415" s="10"/>
      <c r="N4415" s="10"/>
      <c r="O4415" s="10"/>
      <c r="P4415" s="10"/>
      <c r="Q4415" s="10"/>
      <c r="R4415" s="10"/>
      <c r="S4415" s="10"/>
      <c r="T4415" s="10"/>
      <c r="U4415" s="16" t="str">
        <f t="shared" si="70"/>
        <v/>
      </c>
      <c r="V4415" s="16" t="str" cm="1">
        <f t="array" ref="V4415">_xlfn.IFS(AND(ISBLANK(A4415), OR(B4415&lt;&gt;"",C4415&lt;&gt;"",E4415&lt;&gt;"",F4415&lt;&gt;"",G4415&lt;&gt;"",H4415&lt;&gt;"",J4415&lt;&gt;"",K4415&lt;&gt;"",M4415&lt;&gt;"",N4415&lt;&gt;"",O4415&lt;&gt;"",P4415&lt;&gt;"",Q4415&lt;&gt;"",R4415&lt;&gt;"",S4415&lt;&gt;"",T4415&lt;&gt;"",)), "Address Empty", ISBLANK(A4415), "", ISBLANK(B4415), "Room Number Empty", ISBLANK(C4415), "First Name Empty", ISBLANK(E4415), "Last Name Empty", ISBLANK(F4415), "Date of Birth Empty", ISBLANK(G4415), "NI Number Empty", ISBLANK(H4415), "Check In Date Empty", ISBLANK(J4415), "HB Claim Ref Number Empty", ISBLANK(K4415), "Referral Agency Empty", ISBLANK(M4415), "Gender Empty", ISBLANK(N4415), "Religion Empty", ISBLANK(O4415), "Ethnicity Empty", ISBLANK(P4415), "Nationality Empty", ISBLANK(Q4415), "Disability Empty", ISBLANK(R4415), "Sexual Orientation Empty", ISBLANK(S4415), "Language Empty", ISBLANK(T4415), "Risk Assessment Empty", AND(G4415&lt;&gt;"",H4415&lt;&gt;""), IF(SUMPRODUCT(($G$2:$G$5000=G4415)*($H$2:$H$5000=H4415))&gt;1,"CONFLICT: NI and Check-in Date Already in Use","Correct"), TRUE, "Correct")</f>
        <v/>
      </c>
    </row>
    <row r="4416" spans="1:22" s="14" customFormat="1" x14ac:dyDescent="0.5">
      <c r="A4416" s="10"/>
      <c r="B4416" s="11"/>
      <c r="C4416" s="10"/>
      <c r="D4416" s="10"/>
      <c r="E4416" s="10"/>
      <c r="F4416" s="12"/>
      <c r="G4416" s="10"/>
      <c r="H4416" s="12"/>
      <c r="I4416" s="12"/>
      <c r="J4416" s="13"/>
      <c r="K4416" s="10"/>
      <c r="L4416" s="15" t="str">
        <f ca="1">IF(ISBLANK(F4416), "", DATEDIF(Tenants[[#This Row],[DateOfBirth]],TODAY(),"Y"))</f>
        <v/>
      </c>
      <c r="M4416" s="10"/>
      <c r="N4416" s="10"/>
      <c r="O4416" s="10"/>
      <c r="P4416" s="10"/>
      <c r="Q4416" s="10"/>
      <c r="R4416" s="10"/>
      <c r="S4416" s="10"/>
      <c r="T4416" s="10"/>
      <c r="U4416" s="16" t="str">
        <f t="shared" si="70"/>
        <v/>
      </c>
      <c r="V4416" s="16" t="str" cm="1">
        <f t="array" ref="V4416">_xlfn.IFS(AND(ISBLANK(A4416), OR(B4416&lt;&gt;"",C4416&lt;&gt;"",E4416&lt;&gt;"",F4416&lt;&gt;"",G4416&lt;&gt;"",H4416&lt;&gt;"",J4416&lt;&gt;"",K4416&lt;&gt;"",M4416&lt;&gt;"",N4416&lt;&gt;"",O4416&lt;&gt;"",P4416&lt;&gt;"",Q4416&lt;&gt;"",R4416&lt;&gt;"",S4416&lt;&gt;"",T4416&lt;&gt;"",)), "Address Empty", ISBLANK(A4416), "", ISBLANK(B4416), "Room Number Empty", ISBLANK(C4416), "First Name Empty", ISBLANK(E4416), "Last Name Empty", ISBLANK(F4416), "Date of Birth Empty", ISBLANK(G4416), "NI Number Empty", ISBLANK(H4416), "Check In Date Empty", ISBLANK(J4416), "HB Claim Ref Number Empty", ISBLANK(K4416), "Referral Agency Empty", ISBLANK(M4416), "Gender Empty", ISBLANK(N4416), "Religion Empty", ISBLANK(O4416), "Ethnicity Empty", ISBLANK(P4416), "Nationality Empty", ISBLANK(Q4416), "Disability Empty", ISBLANK(R4416), "Sexual Orientation Empty", ISBLANK(S4416), "Language Empty", ISBLANK(T4416), "Risk Assessment Empty", AND(G4416&lt;&gt;"",H4416&lt;&gt;""), IF(SUMPRODUCT(($G$2:$G$5000=G4416)*($H$2:$H$5000=H4416))&gt;1,"CONFLICT: NI and Check-in Date Already in Use","Correct"), TRUE, "Correct")</f>
        <v/>
      </c>
    </row>
    <row r="4417" spans="1:22" s="14" customFormat="1" x14ac:dyDescent="0.5">
      <c r="A4417" s="10"/>
      <c r="B4417" s="11"/>
      <c r="C4417" s="10"/>
      <c r="D4417" s="10"/>
      <c r="E4417" s="10"/>
      <c r="F4417" s="12"/>
      <c r="G4417" s="10"/>
      <c r="H4417" s="12"/>
      <c r="I4417" s="12"/>
      <c r="J4417" s="13"/>
      <c r="K4417" s="10"/>
      <c r="L4417" s="15" t="str">
        <f ca="1">IF(ISBLANK(F4417), "", DATEDIF(Tenants[[#This Row],[DateOfBirth]],TODAY(),"Y"))</f>
        <v/>
      </c>
      <c r="M4417" s="10"/>
      <c r="N4417" s="10"/>
      <c r="O4417" s="10"/>
      <c r="P4417" s="10"/>
      <c r="Q4417" s="10"/>
      <c r="R4417" s="10"/>
      <c r="S4417" s="10"/>
      <c r="T4417" s="10"/>
      <c r="U4417" s="16" t="str">
        <f t="shared" si="70"/>
        <v/>
      </c>
      <c r="V4417" s="16" t="str" cm="1">
        <f t="array" ref="V4417">_xlfn.IFS(AND(ISBLANK(A4417), OR(B4417&lt;&gt;"",C4417&lt;&gt;"",E4417&lt;&gt;"",F4417&lt;&gt;"",G4417&lt;&gt;"",H4417&lt;&gt;"",J4417&lt;&gt;"",K4417&lt;&gt;"",M4417&lt;&gt;"",N4417&lt;&gt;"",O4417&lt;&gt;"",P4417&lt;&gt;"",Q4417&lt;&gt;"",R4417&lt;&gt;"",S4417&lt;&gt;"",T4417&lt;&gt;"",)), "Address Empty", ISBLANK(A4417), "", ISBLANK(B4417), "Room Number Empty", ISBLANK(C4417), "First Name Empty", ISBLANK(E4417), "Last Name Empty", ISBLANK(F4417), "Date of Birth Empty", ISBLANK(G4417), "NI Number Empty", ISBLANK(H4417), "Check In Date Empty", ISBLANK(J4417), "HB Claim Ref Number Empty", ISBLANK(K4417), "Referral Agency Empty", ISBLANK(M4417), "Gender Empty", ISBLANK(N4417), "Religion Empty", ISBLANK(O4417), "Ethnicity Empty", ISBLANK(P4417), "Nationality Empty", ISBLANK(Q4417), "Disability Empty", ISBLANK(R4417), "Sexual Orientation Empty", ISBLANK(S4417), "Language Empty", ISBLANK(T4417), "Risk Assessment Empty", AND(G4417&lt;&gt;"",H4417&lt;&gt;""), IF(SUMPRODUCT(($G$2:$G$5000=G4417)*($H$2:$H$5000=H4417))&gt;1,"CONFLICT: NI and Check-in Date Already in Use","Correct"), TRUE, "Correct")</f>
        <v/>
      </c>
    </row>
    <row r="4418" spans="1:22" s="14" customFormat="1" x14ac:dyDescent="0.5">
      <c r="A4418" s="10"/>
      <c r="B4418" s="11"/>
      <c r="C4418" s="10"/>
      <c r="D4418" s="10"/>
      <c r="E4418" s="10"/>
      <c r="F4418" s="12"/>
      <c r="G4418" s="10"/>
      <c r="H4418" s="12"/>
      <c r="I4418" s="12"/>
      <c r="J4418" s="13"/>
      <c r="K4418" s="10"/>
      <c r="L4418" s="15" t="str">
        <f ca="1">IF(ISBLANK(F4418), "", DATEDIF(Tenants[[#This Row],[DateOfBirth]],TODAY(),"Y"))</f>
        <v/>
      </c>
      <c r="M4418" s="10"/>
      <c r="N4418" s="10"/>
      <c r="O4418" s="10"/>
      <c r="P4418" s="10"/>
      <c r="Q4418" s="10"/>
      <c r="R4418" s="10"/>
      <c r="S4418" s="10"/>
      <c r="T4418" s="10"/>
      <c r="U4418" s="16" t="str">
        <f t="shared" si="70"/>
        <v/>
      </c>
      <c r="V4418" s="16" t="str" cm="1">
        <f t="array" ref="V4418">_xlfn.IFS(AND(ISBLANK(A4418), OR(B4418&lt;&gt;"",C4418&lt;&gt;"",E4418&lt;&gt;"",F4418&lt;&gt;"",G4418&lt;&gt;"",H4418&lt;&gt;"",J4418&lt;&gt;"",K4418&lt;&gt;"",M4418&lt;&gt;"",N4418&lt;&gt;"",O4418&lt;&gt;"",P4418&lt;&gt;"",Q4418&lt;&gt;"",R4418&lt;&gt;"",S4418&lt;&gt;"",T4418&lt;&gt;"",)), "Address Empty", ISBLANK(A4418), "", ISBLANK(B4418), "Room Number Empty", ISBLANK(C4418), "First Name Empty", ISBLANK(E4418), "Last Name Empty", ISBLANK(F4418), "Date of Birth Empty", ISBLANK(G4418), "NI Number Empty", ISBLANK(H4418), "Check In Date Empty", ISBLANK(J4418), "HB Claim Ref Number Empty", ISBLANK(K4418), "Referral Agency Empty", ISBLANK(M4418), "Gender Empty", ISBLANK(N4418), "Religion Empty", ISBLANK(O4418), "Ethnicity Empty", ISBLANK(P4418), "Nationality Empty", ISBLANK(Q4418), "Disability Empty", ISBLANK(R4418), "Sexual Orientation Empty", ISBLANK(S4418), "Language Empty", ISBLANK(T4418), "Risk Assessment Empty", AND(G4418&lt;&gt;"",H4418&lt;&gt;""), IF(SUMPRODUCT(($G$2:$G$5000=G4418)*($H$2:$H$5000=H4418))&gt;1,"CONFLICT: NI and Check-in Date Already in Use","Correct"), TRUE, "Correct")</f>
        <v/>
      </c>
    </row>
    <row r="4419" spans="1:22" s="14" customFormat="1" x14ac:dyDescent="0.5">
      <c r="A4419" s="10"/>
      <c r="B4419" s="11"/>
      <c r="C4419" s="10"/>
      <c r="D4419" s="10"/>
      <c r="E4419" s="10"/>
      <c r="F4419" s="12"/>
      <c r="G4419" s="10"/>
      <c r="H4419" s="12"/>
      <c r="I4419" s="12"/>
      <c r="J4419" s="13"/>
      <c r="K4419" s="10"/>
      <c r="L4419" s="15" t="str">
        <f ca="1">IF(ISBLANK(F4419), "", DATEDIF(Tenants[[#This Row],[DateOfBirth]],TODAY(),"Y"))</f>
        <v/>
      </c>
      <c r="M4419" s="10"/>
      <c r="N4419" s="10"/>
      <c r="O4419" s="10"/>
      <c r="P4419" s="10"/>
      <c r="Q4419" s="10"/>
      <c r="R4419" s="10"/>
      <c r="S4419" s="10"/>
      <c r="T4419" s="10"/>
      <c r="U4419" s="16" t="str">
        <f t="shared" si="70"/>
        <v/>
      </c>
      <c r="V4419" s="16" t="str" cm="1">
        <f t="array" ref="V4419">_xlfn.IFS(AND(ISBLANK(A4419), OR(B4419&lt;&gt;"",C4419&lt;&gt;"",E4419&lt;&gt;"",F4419&lt;&gt;"",G4419&lt;&gt;"",H4419&lt;&gt;"",J4419&lt;&gt;"",K4419&lt;&gt;"",M4419&lt;&gt;"",N4419&lt;&gt;"",O4419&lt;&gt;"",P4419&lt;&gt;"",Q4419&lt;&gt;"",R4419&lt;&gt;"",S4419&lt;&gt;"",T4419&lt;&gt;"",)), "Address Empty", ISBLANK(A4419), "", ISBLANK(B4419), "Room Number Empty", ISBLANK(C4419), "First Name Empty", ISBLANK(E4419), "Last Name Empty", ISBLANK(F4419), "Date of Birth Empty", ISBLANK(G4419), "NI Number Empty", ISBLANK(H4419), "Check In Date Empty", ISBLANK(J4419), "HB Claim Ref Number Empty", ISBLANK(K4419), "Referral Agency Empty", ISBLANK(M4419), "Gender Empty", ISBLANK(N4419), "Religion Empty", ISBLANK(O4419), "Ethnicity Empty", ISBLANK(P4419), "Nationality Empty", ISBLANK(Q4419), "Disability Empty", ISBLANK(R4419), "Sexual Orientation Empty", ISBLANK(S4419), "Language Empty", ISBLANK(T4419), "Risk Assessment Empty", AND(G4419&lt;&gt;"",H4419&lt;&gt;""), IF(SUMPRODUCT(($G$2:$G$5000=G4419)*($H$2:$H$5000=H4419))&gt;1,"CONFLICT: NI and Check-in Date Already in Use","Correct"), TRUE, "Correct")</f>
        <v/>
      </c>
    </row>
    <row r="4420" spans="1:22" s="14" customFormat="1" x14ac:dyDescent="0.5">
      <c r="A4420" s="10"/>
      <c r="B4420" s="11"/>
      <c r="C4420" s="10"/>
      <c r="D4420" s="10"/>
      <c r="E4420" s="10"/>
      <c r="F4420" s="12"/>
      <c r="G4420" s="10"/>
      <c r="H4420" s="12"/>
      <c r="I4420" s="12"/>
      <c r="J4420" s="13"/>
      <c r="K4420" s="10"/>
      <c r="L4420" s="15" t="str">
        <f ca="1">IF(ISBLANK(F4420), "", DATEDIF(Tenants[[#This Row],[DateOfBirth]],TODAY(),"Y"))</f>
        <v/>
      </c>
      <c r="M4420" s="10"/>
      <c r="N4420" s="10"/>
      <c r="O4420" s="10"/>
      <c r="P4420" s="10"/>
      <c r="Q4420" s="10"/>
      <c r="R4420" s="10"/>
      <c r="S4420" s="10"/>
      <c r="T4420" s="10"/>
      <c r="U4420" s="16" t="str">
        <f t="shared" si="70"/>
        <v/>
      </c>
      <c r="V4420" s="16" t="str" cm="1">
        <f t="array" ref="V4420">_xlfn.IFS(AND(ISBLANK(A4420), OR(B4420&lt;&gt;"",C4420&lt;&gt;"",E4420&lt;&gt;"",F4420&lt;&gt;"",G4420&lt;&gt;"",H4420&lt;&gt;"",J4420&lt;&gt;"",K4420&lt;&gt;"",M4420&lt;&gt;"",N4420&lt;&gt;"",O4420&lt;&gt;"",P4420&lt;&gt;"",Q4420&lt;&gt;"",R4420&lt;&gt;"",S4420&lt;&gt;"",T4420&lt;&gt;"",)), "Address Empty", ISBLANK(A4420), "", ISBLANK(B4420), "Room Number Empty", ISBLANK(C4420), "First Name Empty", ISBLANK(E4420), "Last Name Empty", ISBLANK(F4420), "Date of Birth Empty", ISBLANK(G4420), "NI Number Empty", ISBLANK(H4420), "Check In Date Empty", ISBLANK(J4420), "HB Claim Ref Number Empty", ISBLANK(K4420), "Referral Agency Empty", ISBLANK(M4420), "Gender Empty", ISBLANK(N4420), "Religion Empty", ISBLANK(O4420), "Ethnicity Empty", ISBLANK(P4420), "Nationality Empty", ISBLANK(Q4420), "Disability Empty", ISBLANK(R4420), "Sexual Orientation Empty", ISBLANK(S4420), "Language Empty", ISBLANK(T4420), "Risk Assessment Empty", AND(G4420&lt;&gt;"",H4420&lt;&gt;""), IF(SUMPRODUCT(($G$2:$G$5000=G4420)*($H$2:$H$5000=H4420))&gt;1,"CONFLICT: NI and Check-in Date Already in Use","Correct"), TRUE, "Correct")</f>
        <v/>
      </c>
    </row>
    <row r="4421" spans="1:22" s="14" customFormat="1" x14ac:dyDescent="0.5">
      <c r="A4421" s="10"/>
      <c r="B4421" s="11"/>
      <c r="C4421" s="10"/>
      <c r="D4421" s="10"/>
      <c r="E4421" s="10"/>
      <c r="F4421" s="12"/>
      <c r="G4421" s="10"/>
      <c r="H4421" s="12"/>
      <c r="I4421" s="12"/>
      <c r="J4421" s="13"/>
      <c r="K4421" s="10"/>
      <c r="L4421" s="15" t="str">
        <f ca="1">IF(ISBLANK(F4421), "", DATEDIF(Tenants[[#This Row],[DateOfBirth]],TODAY(),"Y"))</f>
        <v/>
      </c>
      <c r="M4421" s="10"/>
      <c r="N4421" s="10"/>
      <c r="O4421" s="10"/>
      <c r="P4421" s="10"/>
      <c r="Q4421" s="10"/>
      <c r="R4421" s="10"/>
      <c r="S4421" s="10"/>
      <c r="T4421" s="10"/>
      <c r="U4421" s="16" t="str">
        <f t="shared" si="70"/>
        <v/>
      </c>
      <c r="V4421" s="16" t="str" cm="1">
        <f t="array" ref="V4421">_xlfn.IFS(AND(ISBLANK(A4421), OR(B4421&lt;&gt;"",C4421&lt;&gt;"",E4421&lt;&gt;"",F4421&lt;&gt;"",G4421&lt;&gt;"",H4421&lt;&gt;"",J4421&lt;&gt;"",K4421&lt;&gt;"",M4421&lt;&gt;"",N4421&lt;&gt;"",O4421&lt;&gt;"",P4421&lt;&gt;"",Q4421&lt;&gt;"",R4421&lt;&gt;"",S4421&lt;&gt;"",T4421&lt;&gt;"",)), "Address Empty", ISBLANK(A4421), "", ISBLANK(B4421), "Room Number Empty", ISBLANK(C4421), "First Name Empty", ISBLANK(E4421), "Last Name Empty", ISBLANK(F4421), "Date of Birth Empty", ISBLANK(G4421), "NI Number Empty", ISBLANK(H4421), "Check In Date Empty", ISBLANK(J4421), "HB Claim Ref Number Empty", ISBLANK(K4421), "Referral Agency Empty", ISBLANK(M4421), "Gender Empty", ISBLANK(N4421), "Religion Empty", ISBLANK(O4421), "Ethnicity Empty", ISBLANK(P4421), "Nationality Empty", ISBLANK(Q4421), "Disability Empty", ISBLANK(R4421), "Sexual Orientation Empty", ISBLANK(S4421), "Language Empty", ISBLANK(T4421), "Risk Assessment Empty", AND(G4421&lt;&gt;"",H4421&lt;&gt;""), IF(SUMPRODUCT(($G$2:$G$5000=G4421)*($H$2:$H$5000=H4421))&gt;1,"CONFLICT: NI and Check-in Date Already in Use","Correct"), TRUE, "Correct")</f>
        <v/>
      </c>
    </row>
    <row r="4422" spans="1:22" s="14" customFormat="1" x14ac:dyDescent="0.5">
      <c r="A4422" s="10"/>
      <c r="B4422" s="11"/>
      <c r="C4422" s="10"/>
      <c r="D4422" s="10"/>
      <c r="E4422" s="10"/>
      <c r="F4422" s="12"/>
      <c r="G4422" s="10"/>
      <c r="H4422" s="12"/>
      <c r="I4422" s="12"/>
      <c r="J4422" s="13"/>
      <c r="K4422" s="10"/>
      <c r="L4422" s="15" t="str">
        <f ca="1">IF(ISBLANK(F4422), "", DATEDIF(Tenants[[#This Row],[DateOfBirth]],TODAY(),"Y"))</f>
        <v/>
      </c>
      <c r="M4422" s="10"/>
      <c r="N4422" s="10"/>
      <c r="O4422" s="10"/>
      <c r="P4422" s="10"/>
      <c r="Q4422" s="10"/>
      <c r="R4422" s="10"/>
      <c r="S4422" s="10"/>
      <c r="T4422" s="10"/>
      <c r="U4422" s="16" t="str">
        <f t="shared" si="70"/>
        <v/>
      </c>
      <c r="V4422" s="16" t="str" cm="1">
        <f t="array" ref="V4422">_xlfn.IFS(AND(ISBLANK(A4422), OR(B4422&lt;&gt;"",C4422&lt;&gt;"",E4422&lt;&gt;"",F4422&lt;&gt;"",G4422&lt;&gt;"",H4422&lt;&gt;"",J4422&lt;&gt;"",K4422&lt;&gt;"",M4422&lt;&gt;"",N4422&lt;&gt;"",O4422&lt;&gt;"",P4422&lt;&gt;"",Q4422&lt;&gt;"",R4422&lt;&gt;"",S4422&lt;&gt;"",T4422&lt;&gt;"",)), "Address Empty", ISBLANK(A4422), "", ISBLANK(B4422), "Room Number Empty", ISBLANK(C4422), "First Name Empty", ISBLANK(E4422), "Last Name Empty", ISBLANK(F4422), "Date of Birth Empty", ISBLANK(G4422), "NI Number Empty", ISBLANK(H4422), "Check In Date Empty", ISBLANK(J4422), "HB Claim Ref Number Empty", ISBLANK(K4422), "Referral Agency Empty", ISBLANK(M4422), "Gender Empty", ISBLANK(N4422), "Religion Empty", ISBLANK(O4422), "Ethnicity Empty", ISBLANK(P4422), "Nationality Empty", ISBLANK(Q4422), "Disability Empty", ISBLANK(R4422), "Sexual Orientation Empty", ISBLANK(S4422), "Language Empty", ISBLANK(T4422), "Risk Assessment Empty", AND(G4422&lt;&gt;"",H4422&lt;&gt;""), IF(SUMPRODUCT(($G$2:$G$5000=G4422)*($H$2:$H$5000=H4422))&gt;1,"CONFLICT: NI and Check-in Date Already in Use","Correct"), TRUE, "Correct")</f>
        <v/>
      </c>
    </row>
    <row r="4423" spans="1:22" s="14" customFormat="1" x14ac:dyDescent="0.5">
      <c r="A4423" s="10"/>
      <c r="B4423" s="11"/>
      <c r="C4423" s="10"/>
      <c r="D4423" s="10"/>
      <c r="E4423" s="10"/>
      <c r="F4423" s="12"/>
      <c r="G4423" s="10"/>
      <c r="H4423" s="12"/>
      <c r="I4423" s="12"/>
      <c r="J4423" s="13"/>
      <c r="K4423" s="10"/>
      <c r="L4423" s="15" t="str">
        <f ca="1">IF(ISBLANK(F4423), "", DATEDIF(Tenants[[#This Row],[DateOfBirth]],TODAY(),"Y"))</f>
        <v/>
      </c>
      <c r="M4423" s="10"/>
      <c r="N4423" s="10"/>
      <c r="O4423" s="10"/>
      <c r="P4423" s="10"/>
      <c r="Q4423" s="10"/>
      <c r="R4423" s="10"/>
      <c r="S4423" s="10"/>
      <c r="T4423" s="10"/>
      <c r="U4423" s="16" t="str">
        <f t="shared" si="70"/>
        <v/>
      </c>
      <c r="V4423" s="16" t="str" cm="1">
        <f t="array" ref="V4423">_xlfn.IFS(AND(ISBLANK(A4423), OR(B4423&lt;&gt;"",C4423&lt;&gt;"",E4423&lt;&gt;"",F4423&lt;&gt;"",G4423&lt;&gt;"",H4423&lt;&gt;"",J4423&lt;&gt;"",K4423&lt;&gt;"",M4423&lt;&gt;"",N4423&lt;&gt;"",O4423&lt;&gt;"",P4423&lt;&gt;"",Q4423&lt;&gt;"",R4423&lt;&gt;"",S4423&lt;&gt;"",T4423&lt;&gt;"",)), "Address Empty", ISBLANK(A4423), "", ISBLANK(B4423), "Room Number Empty", ISBLANK(C4423), "First Name Empty", ISBLANK(E4423), "Last Name Empty", ISBLANK(F4423), "Date of Birth Empty", ISBLANK(G4423), "NI Number Empty", ISBLANK(H4423), "Check In Date Empty", ISBLANK(J4423), "HB Claim Ref Number Empty", ISBLANK(K4423), "Referral Agency Empty", ISBLANK(M4423), "Gender Empty", ISBLANK(N4423), "Religion Empty", ISBLANK(O4423), "Ethnicity Empty", ISBLANK(P4423), "Nationality Empty", ISBLANK(Q4423), "Disability Empty", ISBLANK(R4423), "Sexual Orientation Empty", ISBLANK(S4423), "Language Empty", ISBLANK(T4423), "Risk Assessment Empty", AND(G4423&lt;&gt;"",H4423&lt;&gt;""), IF(SUMPRODUCT(($G$2:$G$5000=G4423)*($H$2:$H$5000=H4423))&gt;1,"CONFLICT: NI and Check-in Date Already in Use","Correct"), TRUE, "Correct")</f>
        <v/>
      </c>
    </row>
    <row r="4424" spans="1:22" s="14" customFormat="1" x14ac:dyDescent="0.5">
      <c r="A4424" s="10"/>
      <c r="B4424" s="11"/>
      <c r="C4424" s="10"/>
      <c r="D4424" s="10"/>
      <c r="E4424" s="10"/>
      <c r="F4424" s="12"/>
      <c r="G4424" s="10"/>
      <c r="H4424" s="12"/>
      <c r="I4424" s="12"/>
      <c r="J4424" s="13"/>
      <c r="K4424" s="10"/>
      <c r="L4424" s="15" t="str">
        <f ca="1">IF(ISBLANK(F4424), "", DATEDIF(Tenants[[#This Row],[DateOfBirth]],TODAY(),"Y"))</f>
        <v/>
      </c>
      <c r="M4424" s="10"/>
      <c r="N4424" s="10"/>
      <c r="O4424" s="10"/>
      <c r="P4424" s="10"/>
      <c r="Q4424" s="10"/>
      <c r="R4424" s="10"/>
      <c r="S4424" s="10"/>
      <c r="T4424" s="10"/>
      <c r="U4424" s="16" t="str">
        <f t="shared" si="70"/>
        <v/>
      </c>
      <c r="V4424" s="16" t="str" cm="1">
        <f t="array" ref="V4424">_xlfn.IFS(AND(ISBLANK(A4424), OR(B4424&lt;&gt;"",C4424&lt;&gt;"",E4424&lt;&gt;"",F4424&lt;&gt;"",G4424&lt;&gt;"",H4424&lt;&gt;"",J4424&lt;&gt;"",K4424&lt;&gt;"",M4424&lt;&gt;"",N4424&lt;&gt;"",O4424&lt;&gt;"",P4424&lt;&gt;"",Q4424&lt;&gt;"",R4424&lt;&gt;"",S4424&lt;&gt;"",T4424&lt;&gt;"",)), "Address Empty", ISBLANK(A4424), "", ISBLANK(B4424), "Room Number Empty", ISBLANK(C4424), "First Name Empty", ISBLANK(E4424), "Last Name Empty", ISBLANK(F4424), "Date of Birth Empty", ISBLANK(G4424), "NI Number Empty", ISBLANK(H4424), "Check In Date Empty", ISBLANK(J4424), "HB Claim Ref Number Empty", ISBLANK(K4424), "Referral Agency Empty", ISBLANK(M4424), "Gender Empty", ISBLANK(N4424), "Religion Empty", ISBLANK(O4424), "Ethnicity Empty", ISBLANK(P4424), "Nationality Empty", ISBLANK(Q4424), "Disability Empty", ISBLANK(R4424), "Sexual Orientation Empty", ISBLANK(S4424), "Language Empty", ISBLANK(T4424), "Risk Assessment Empty", AND(G4424&lt;&gt;"",H4424&lt;&gt;""), IF(SUMPRODUCT(($G$2:$G$5000=G4424)*($H$2:$H$5000=H4424))&gt;1,"CONFLICT: NI and Check-in Date Already in Use","Correct"), TRUE, "Correct")</f>
        <v/>
      </c>
    </row>
    <row r="4425" spans="1:22" s="14" customFormat="1" x14ac:dyDescent="0.5">
      <c r="A4425" s="10"/>
      <c r="B4425" s="11"/>
      <c r="C4425" s="10"/>
      <c r="D4425" s="10"/>
      <c r="E4425" s="10"/>
      <c r="F4425" s="12"/>
      <c r="G4425" s="10"/>
      <c r="H4425" s="12"/>
      <c r="I4425" s="12"/>
      <c r="J4425" s="13"/>
      <c r="K4425" s="10"/>
      <c r="L4425" s="15" t="str">
        <f ca="1">IF(ISBLANK(F4425), "", DATEDIF(Tenants[[#This Row],[DateOfBirth]],TODAY(),"Y"))</f>
        <v/>
      </c>
      <c r="M4425" s="10"/>
      <c r="N4425" s="10"/>
      <c r="O4425" s="10"/>
      <c r="P4425" s="10"/>
      <c r="Q4425" s="10"/>
      <c r="R4425" s="10"/>
      <c r="S4425" s="10"/>
      <c r="T4425" s="10"/>
      <c r="U4425" s="16" t="str">
        <f t="shared" si="70"/>
        <v/>
      </c>
      <c r="V4425" s="16" t="str" cm="1">
        <f t="array" ref="V4425">_xlfn.IFS(AND(ISBLANK(A4425), OR(B4425&lt;&gt;"",C4425&lt;&gt;"",E4425&lt;&gt;"",F4425&lt;&gt;"",G4425&lt;&gt;"",H4425&lt;&gt;"",J4425&lt;&gt;"",K4425&lt;&gt;"",M4425&lt;&gt;"",N4425&lt;&gt;"",O4425&lt;&gt;"",P4425&lt;&gt;"",Q4425&lt;&gt;"",R4425&lt;&gt;"",S4425&lt;&gt;"",T4425&lt;&gt;"",)), "Address Empty", ISBLANK(A4425), "", ISBLANK(B4425), "Room Number Empty", ISBLANK(C4425), "First Name Empty", ISBLANK(E4425), "Last Name Empty", ISBLANK(F4425), "Date of Birth Empty", ISBLANK(G4425), "NI Number Empty", ISBLANK(H4425), "Check In Date Empty", ISBLANK(J4425), "HB Claim Ref Number Empty", ISBLANK(K4425), "Referral Agency Empty", ISBLANK(M4425), "Gender Empty", ISBLANK(N4425), "Religion Empty", ISBLANK(O4425), "Ethnicity Empty", ISBLANK(P4425), "Nationality Empty", ISBLANK(Q4425), "Disability Empty", ISBLANK(R4425), "Sexual Orientation Empty", ISBLANK(S4425), "Language Empty", ISBLANK(T4425), "Risk Assessment Empty", AND(G4425&lt;&gt;"",H4425&lt;&gt;""), IF(SUMPRODUCT(($G$2:$G$5000=G4425)*($H$2:$H$5000=H4425))&gt;1,"CONFLICT: NI and Check-in Date Already in Use","Correct"), TRUE, "Correct")</f>
        <v/>
      </c>
    </row>
    <row r="4426" spans="1:22" s="14" customFormat="1" x14ac:dyDescent="0.5">
      <c r="A4426" s="10"/>
      <c r="B4426" s="11"/>
      <c r="C4426" s="10"/>
      <c r="D4426" s="10"/>
      <c r="E4426" s="10"/>
      <c r="F4426" s="12"/>
      <c r="G4426" s="10"/>
      <c r="H4426" s="12"/>
      <c r="I4426" s="12"/>
      <c r="J4426" s="13"/>
      <c r="K4426" s="10"/>
      <c r="L4426" s="15" t="str">
        <f ca="1">IF(ISBLANK(F4426), "", DATEDIF(Tenants[[#This Row],[DateOfBirth]],TODAY(),"Y"))</f>
        <v/>
      </c>
      <c r="M4426" s="10"/>
      <c r="N4426" s="10"/>
      <c r="O4426" s="10"/>
      <c r="P4426" s="10"/>
      <c r="Q4426" s="10"/>
      <c r="R4426" s="10"/>
      <c r="S4426" s="10"/>
      <c r="T4426" s="10"/>
      <c r="U4426" s="16" t="str">
        <f t="shared" si="70"/>
        <v/>
      </c>
      <c r="V4426" s="16" t="str" cm="1">
        <f t="array" ref="V4426">_xlfn.IFS(AND(ISBLANK(A4426), OR(B4426&lt;&gt;"",C4426&lt;&gt;"",E4426&lt;&gt;"",F4426&lt;&gt;"",G4426&lt;&gt;"",H4426&lt;&gt;"",J4426&lt;&gt;"",K4426&lt;&gt;"",M4426&lt;&gt;"",N4426&lt;&gt;"",O4426&lt;&gt;"",P4426&lt;&gt;"",Q4426&lt;&gt;"",R4426&lt;&gt;"",S4426&lt;&gt;"",T4426&lt;&gt;"",)), "Address Empty", ISBLANK(A4426), "", ISBLANK(B4426), "Room Number Empty", ISBLANK(C4426), "First Name Empty", ISBLANK(E4426), "Last Name Empty", ISBLANK(F4426), "Date of Birth Empty", ISBLANK(G4426), "NI Number Empty", ISBLANK(H4426), "Check In Date Empty", ISBLANK(J4426), "HB Claim Ref Number Empty", ISBLANK(K4426), "Referral Agency Empty", ISBLANK(M4426), "Gender Empty", ISBLANK(N4426), "Religion Empty", ISBLANK(O4426), "Ethnicity Empty", ISBLANK(P4426), "Nationality Empty", ISBLANK(Q4426), "Disability Empty", ISBLANK(R4426), "Sexual Orientation Empty", ISBLANK(S4426), "Language Empty", ISBLANK(T4426), "Risk Assessment Empty", AND(G4426&lt;&gt;"",H4426&lt;&gt;""), IF(SUMPRODUCT(($G$2:$G$5000=G4426)*($H$2:$H$5000=H4426))&gt;1,"CONFLICT: NI and Check-in Date Already in Use","Correct"), TRUE, "Correct")</f>
        <v/>
      </c>
    </row>
    <row r="4427" spans="1:22" s="14" customFormat="1" x14ac:dyDescent="0.5">
      <c r="A4427" s="10"/>
      <c r="B4427" s="11"/>
      <c r="C4427" s="10"/>
      <c r="D4427" s="10"/>
      <c r="E4427" s="10"/>
      <c r="F4427" s="12"/>
      <c r="G4427" s="10"/>
      <c r="H4427" s="12"/>
      <c r="I4427" s="12"/>
      <c r="J4427" s="13"/>
      <c r="K4427" s="10"/>
      <c r="L4427" s="15" t="str">
        <f ca="1">IF(ISBLANK(F4427), "", DATEDIF(Tenants[[#This Row],[DateOfBirth]],TODAY(),"Y"))</f>
        <v/>
      </c>
      <c r="M4427" s="10"/>
      <c r="N4427" s="10"/>
      <c r="O4427" s="10"/>
      <c r="P4427" s="10"/>
      <c r="Q4427" s="10"/>
      <c r="R4427" s="10"/>
      <c r="S4427" s="10"/>
      <c r="T4427" s="10"/>
      <c r="U4427" s="16" t="str">
        <f t="shared" si="70"/>
        <v/>
      </c>
      <c r="V4427" s="16" t="str" cm="1">
        <f t="array" ref="V4427">_xlfn.IFS(AND(ISBLANK(A4427), OR(B4427&lt;&gt;"",C4427&lt;&gt;"",E4427&lt;&gt;"",F4427&lt;&gt;"",G4427&lt;&gt;"",H4427&lt;&gt;"",J4427&lt;&gt;"",K4427&lt;&gt;"",M4427&lt;&gt;"",N4427&lt;&gt;"",O4427&lt;&gt;"",P4427&lt;&gt;"",Q4427&lt;&gt;"",R4427&lt;&gt;"",S4427&lt;&gt;"",T4427&lt;&gt;"",)), "Address Empty", ISBLANK(A4427), "", ISBLANK(B4427), "Room Number Empty", ISBLANK(C4427), "First Name Empty", ISBLANK(E4427), "Last Name Empty", ISBLANK(F4427), "Date of Birth Empty", ISBLANK(G4427), "NI Number Empty", ISBLANK(H4427), "Check In Date Empty", ISBLANK(J4427), "HB Claim Ref Number Empty", ISBLANK(K4427), "Referral Agency Empty", ISBLANK(M4427), "Gender Empty", ISBLANK(N4427), "Religion Empty", ISBLANK(O4427), "Ethnicity Empty", ISBLANK(P4427), "Nationality Empty", ISBLANK(Q4427), "Disability Empty", ISBLANK(R4427), "Sexual Orientation Empty", ISBLANK(S4427), "Language Empty", ISBLANK(T4427), "Risk Assessment Empty", AND(G4427&lt;&gt;"",H4427&lt;&gt;""), IF(SUMPRODUCT(($G$2:$G$5000=G4427)*($H$2:$H$5000=H4427))&gt;1,"CONFLICT: NI and Check-in Date Already in Use","Correct"), TRUE, "Correct")</f>
        <v/>
      </c>
    </row>
    <row r="4428" spans="1:22" s="14" customFormat="1" x14ac:dyDescent="0.5">
      <c r="A4428" s="10"/>
      <c r="B4428" s="11"/>
      <c r="C4428" s="10"/>
      <c r="D4428" s="10"/>
      <c r="E4428" s="10"/>
      <c r="F4428" s="12"/>
      <c r="G4428" s="10"/>
      <c r="H4428" s="12"/>
      <c r="I4428" s="12"/>
      <c r="J4428" s="13"/>
      <c r="K4428" s="10"/>
      <c r="L4428" s="15" t="str">
        <f ca="1">IF(ISBLANK(F4428), "", DATEDIF(Tenants[[#This Row],[DateOfBirth]],TODAY(),"Y"))</f>
        <v/>
      </c>
      <c r="M4428" s="10"/>
      <c r="N4428" s="10"/>
      <c r="O4428" s="10"/>
      <c r="P4428" s="10"/>
      <c r="Q4428" s="10"/>
      <c r="R4428" s="10"/>
      <c r="S4428" s="10"/>
      <c r="T4428" s="10"/>
      <c r="U4428" s="16" t="str">
        <f t="shared" si="70"/>
        <v/>
      </c>
      <c r="V4428" s="16" t="str" cm="1">
        <f t="array" ref="V4428">_xlfn.IFS(AND(ISBLANK(A4428), OR(B4428&lt;&gt;"",C4428&lt;&gt;"",E4428&lt;&gt;"",F4428&lt;&gt;"",G4428&lt;&gt;"",H4428&lt;&gt;"",J4428&lt;&gt;"",K4428&lt;&gt;"",M4428&lt;&gt;"",N4428&lt;&gt;"",O4428&lt;&gt;"",P4428&lt;&gt;"",Q4428&lt;&gt;"",R4428&lt;&gt;"",S4428&lt;&gt;"",T4428&lt;&gt;"",)), "Address Empty", ISBLANK(A4428), "", ISBLANK(B4428), "Room Number Empty", ISBLANK(C4428), "First Name Empty", ISBLANK(E4428), "Last Name Empty", ISBLANK(F4428), "Date of Birth Empty", ISBLANK(G4428), "NI Number Empty", ISBLANK(H4428), "Check In Date Empty", ISBLANK(J4428), "HB Claim Ref Number Empty", ISBLANK(K4428), "Referral Agency Empty", ISBLANK(M4428), "Gender Empty", ISBLANK(N4428), "Religion Empty", ISBLANK(O4428), "Ethnicity Empty", ISBLANK(P4428), "Nationality Empty", ISBLANK(Q4428), "Disability Empty", ISBLANK(R4428), "Sexual Orientation Empty", ISBLANK(S4428), "Language Empty", ISBLANK(T4428), "Risk Assessment Empty", AND(G4428&lt;&gt;"",H4428&lt;&gt;""), IF(SUMPRODUCT(($G$2:$G$5000=G4428)*($H$2:$H$5000=H4428))&gt;1,"CONFLICT: NI and Check-in Date Already in Use","Correct"), TRUE, "Correct")</f>
        <v/>
      </c>
    </row>
    <row r="4429" spans="1:22" s="14" customFormat="1" x14ac:dyDescent="0.5">
      <c r="A4429" s="10"/>
      <c r="B4429" s="11"/>
      <c r="C4429" s="10"/>
      <c r="D4429" s="10"/>
      <c r="E4429" s="10"/>
      <c r="F4429" s="12"/>
      <c r="G4429" s="10"/>
      <c r="H4429" s="12"/>
      <c r="I4429" s="12"/>
      <c r="J4429" s="13"/>
      <c r="K4429" s="10"/>
      <c r="L4429" s="15" t="str">
        <f ca="1">IF(ISBLANK(F4429), "", DATEDIF(Tenants[[#This Row],[DateOfBirth]],TODAY(),"Y"))</f>
        <v/>
      </c>
      <c r="M4429" s="10"/>
      <c r="N4429" s="10"/>
      <c r="O4429" s="10"/>
      <c r="P4429" s="10"/>
      <c r="Q4429" s="10"/>
      <c r="R4429" s="10"/>
      <c r="S4429" s="10"/>
      <c r="T4429" s="10"/>
      <c r="U4429" s="16" t="str">
        <f t="shared" si="70"/>
        <v/>
      </c>
      <c r="V4429" s="16" t="str" cm="1">
        <f t="array" ref="V4429">_xlfn.IFS(AND(ISBLANK(A4429), OR(B4429&lt;&gt;"",C4429&lt;&gt;"",E4429&lt;&gt;"",F4429&lt;&gt;"",G4429&lt;&gt;"",H4429&lt;&gt;"",J4429&lt;&gt;"",K4429&lt;&gt;"",M4429&lt;&gt;"",N4429&lt;&gt;"",O4429&lt;&gt;"",P4429&lt;&gt;"",Q4429&lt;&gt;"",R4429&lt;&gt;"",S4429&lt;&gt;"",T4429&lt;&gt;"",)), "Address Empty", ISBLANK(A4429), "", ISBLANK(B4429), "Room Number Empty", ISBLANK(C4429), "First Name Empty", ISBLANK(E4429), "Last Name Empty", ISBLANK(F4429), "Date of Birth Empty", ISBLANK(G4429), "NI Number Empty", ISBLANK(H4429), "Check In Date Empty", ISBLANK(J4429), "HB Claim Ref Number Empty", ISBLANK(K4429), "Referral Agency Empty", ISBLANK(M4429), "Gender Empty", ISBLANK(N4429), "Religion Empty", ISBLANK(O4429), "Ethnicity Empty", ISBLANK(P4429), "Nationality Empty", ISBLANK(Q4429), "Disability Empty", ISBLANK(R4429), "Sexual Orientation Empty", ISBLANK(S4429), "Language Empty", ISBLANK(T4429), "Risk Assessment Empty", AND(G4429&lt;&gt;"",H4429&lt;&gt;""), IF(SUMPRODUCT(($G$2:$G$5000=G4429)*($H$2:$H$5000=H4429))&gt;1,"CONFLICT: NI and Check-in Date Already in Use","Correct"), TRUE, "Correct")</f>
        <v/>
      </c>
    </row>
    <row r="4430" spans="1:22" s="14" customFormat="1" x14ac:dyDescent="0.5">
      <c r="A4430" s="10"/>
      <c r="B4430" s="11"/>
      <c r="C4430" s="10"/>
      <c r="D4430" s="10"/>
      <c r="E4430" s="10"/>
      <c r="F4430" s="12"/>
      <c r="G4430" s="10"/>
      <c r="H4430" s="12"/>
      <c r="I4430" s="12"/>
      <c r="J4430" s="13"/>
      <c r="K4430" s="10"/>
      <c r="L4430" s="15" t="str">
        <f ca="1">IF(ISBLANK(F4430), "", DATEDIF(Tenants[[#This Row],[DateOfBirth]],TODAY(),"Y"))</f>
        <v/>
      </c>
      <c r="M4430" s="10"/>
      <c r="N4430" s="10"/>
      <c r="O4430" s="10"/>
      <c r="P4430" s="10"/>
      <c r="Q4430" s="10"/>
      <c r="R4430" s="10"/>
      <c r="S4430" s="10"/>
      <c r="T4430" s="10"/>
      <c r="U4430" s="16" t="str">
        <f t="shared" si="70"/>
        <v/>
      </c>
      <c r="V4430" s="16" t="str" cm="1">
        <f t="array" ref="V4430">_xlfn.IFS(AND(ISBLANK(A4430), OR(B4430&lt;&gt;"",C4430&lt;&gt;"",E4430&lt;&gt;"",F4430&lt;&gt;"",G4430&lt;&gt;"",H4430&lt;&gt;"",J4430&lt;&gt;"",K4430&lt;&gt;"",M4430&lt;&gt;"",N4430&lt;&gt;"",O4430&lt;&gt;"",P4430&lt;&gt;"",Q4430&lt;&gt;"",R4430&lt;&gt;"",S4430&lt;&gt;"",T4430&lt;&gt;"",)), "Address Empty", ISBLANK(A4430), "", ISBLANK(B4430), "Room Number Empty", ISBLANK(C4430), "First Name Empty", ISBLANK(E4430), "Last Name Empty", ISBLANK(F4430), "Date of Birth Empty", ISBLANK(G4430), "NI Number Empty", ISBLANK(H4430), "Check In Date Empty", ISBLANK(J4430), "HB Claim Ref Number Empty", ISBLANK(K4430), "Referral Agency Empty", ISBLANK(M4430), "Gender Empty", ISBLANK(N4430), "Religion Empty", ISBLANK(O4430), "Ethnicity Empty", ISBLANK(P4430), "Nationality Empty", ISBLANK(Q4430), "Disability Empty", ISBLANK(R4430), "Sexual Orientation Empty", ISBLANK(S4430), "Language Empty", ISBLANK(T4430), "Risk Assessment Empty", AND(G4430&lt;&gt;"",H4430&lt;&gt;""), IF(SUMPRODUCT(($G$2:$G$5000=G4430)*($H$2:$H$5000=H4430))&gt;1,"CONFLICT: NI and Check-in Date Already in Use","Correct"), TRUE, "Correct")</f>
        <v/>
      </c>
    </row>
    <row r="4431" spans="1:22" s="14" customFormat="1" x14ac:dyDescent="0.5">
      <c r="A4431" s="10"/>
      <c r="B4431" s="11"/>
      <c r="C4431" s="10"/>
      <c r="D4431" s="10"/>
      <c r="E4431" s="10"/>
      <c r="F4431" s="12"/>
      <c r="G4431" s="10"/>
      <c r="H4431" s="12"/>
      <c r="I4431" s="12"/>
      <c r="J4431" s="13"/>
      <c r="K4431" s="10"/>
      <c r="L4431" s="15" t="str">
        <f ca="1">IF(ISBLANK(F4431), "", DATEDIF(Tenants[[#This Row],[DateOfBirth]],TODAY(),"Y"))</f>
        <v/>
      </c>
      <c r="M4431" s="10"/>
      <c r="N4431" s="10"/>
      <c r="O4431" s="10"/>
      <c r="P4431" s="10"/>
      <c r="Q4431" s="10"/>
      <c r="R4431" s="10"/>
      <c r="S4431" s="10"/>
      <c r="T4431" s="10"/>
      <c r="U4431" s="16" t="str">
        <f t="shared" si="70"/>
        <v/>
      </c>
      <c r="V4431" s="16" t="str" cm="1">
        <f t="array" ref="V4431">_xlfn.IFS(AND(ISBLANK(A4431), OR(B4431&lt;&gt;"",C4431&lt;&gt;"",E4431&lt;&gt;"",F4431&lt;&gt;"",G4431&lt;&gt;"",H4431&lt;&gt;"",J4431&lt;&gt;"",K4431&lt;&gt;"",M4431&lt;&gt;"",N4431&lt;&gt;"",O4431&lt;&gt;"",P4431&lt;&gt;"",Q4431&lt;&gt;"",R4431&lt;&gt;"",S4431&lt;&gt;"",T4431&lt;&gt;"",)), "Address Empty", ISBLANK(A4431), "", ISBLANK(B4431), "Room Number Empty", ISBLANK(C4431), "First Name Empty", ISBLANK(E4431), "Last Name Empty", ISBLANK(F4431), "Date of Birth Empty", ISBLANK(G4431), "NI Number Empty", ISBLANK(H4431), "Check In Date Empty", ISBLANK(J4431), "HB Claim Ref Number Empty", ISBLANK(K4431), "Referral Agency Empty", ISBLANK(M4431), "Gender Empty", ISBLANK(N4431), "Religion Empty", ISBLANK(O4431), "Ethnicity Empty", ISBLANK(P4431), "Nationality Empty", ISBLANK(Q4431), "Disability Empty", ISBLANK(R4431), "Sexual Orientation Empty", ISBLANK(S4431), "Language Empty", ISBLANK(T4431), "Risk Assessment Empty", AND(G4431&lt;&gt;"",H4431&lt;&gt;""), IF(SUMPRODUCT(($G$2:$G$5000=G4431)*($H$2:$H$5000=H4431))&gt;1,"CONFLICT: NI and Check-in Date Already in Use","Correct"), TRUE, "Correct")</f>
        <v/>
      </c>
    </row>
    <row r="4432" spans="1:22" s="14" customFormat="1" x14ac:dyDescent="0.5">
      <c r="A4432" s="10"/>
      <c r="B4432" s="11"/>
      <c r="C4432" s="10"/>
      <c r="D4432" s="10"/>
      <c r="E4432" s="10"/>
      <c r="F4432" s="12"/>
      <c r="G4432" s="10"/>
      <c r="H4432" s="12"/>
      <c r="I4432" s="12"/>
      <c r="J4432" s="13"/>
      <c r="K4432" s="10"/>
      <c r="L4432" s="15" t="str">
        <f ca="1">IF(ISBLANK(F4432), "", DATEDIF(Tenants[[#This Row],[DateOfBirth]],TODAY(),"Y"))</f>
        <v/>
      </c>
      <c r="M4432" s="10"/>
      <c r="N4432" s="10"/>
      <c r="O4432" s="10"/>
      <c r="P4432" s="10"/>
      <c r="Q4432" s="10"/>
      <c r="R4432" s="10"/>
      <c r="S4432" s="10"/>
      <c r="T4432" s="10"/>
      <c r="U4432" s="16" t="str">
        <f t="shared" si="70"/>
        <v/>
      </c>
      <c r="V4432" s="16" t="str" cm="1">
        <f t="array" ref="V4432">_xlfn.IFS(AND(ISBLANK(A4432), OR(B4432&lt;&gt;"",C4432&lt;&gt;"",E4432&lt;&gt;"",F4432&lt;&gt;"",G4432&lt;&gt;"",H4432&lt;&gt;"",J4432&lt;&gt;"",K4432&lt;&gt;"",M4432&lt;&gt;"",N4432&lt;&gt;"",O4432&lt;&gt;"",P4432&lt;&gt;"",Q4432&lt;&gt;"",R4432&lt;&gt;"",S4432&lt;&gt;"",T4432&lt;&gt;"",)), "Address Empty", ISBLANK(A4432), "", ISBLANK(B4432), "Room Number Empty", ISBLANK(C4432), "First Name Empty", ISBLANK(E4432), "Last Name Empty", ISBLANK(F4432), "Date of Birth Empty", ISBLANK(G4432), "NI Number Empty", ISBLANK(H4432), "Check In Date Empty", ISBLANK(J4432), "HB Claim Ref Number Empty", ISBLANK(K4432), "Referral Agency Empty", ISBLANK(M4432), "Gender Empty", ISBLANK(N4432), "Religion Empty", ISBLANK(O4432), "Ethnicity Empty", ISBLANK(P4432), "Nationality Empty", ISBLANK(Q4432), "Disability Empty", ISBLANK(R4432), "Sexual Orientation Empty", ISBLANK(S4432), "Language Empty", ISBLANK(T4432), "Risk Assessment Empty", AND(G4432&lt;&gt;"",H4432&lt;&gt;""), IF(SUMPRODUCT(($G$2:$G$5000=G4432)*($H$2:$H$5000=H4432))&gt;1,"CONFLICT: NI and Check-in Date Already in Use","Correct"), TRUE, "Correct")</f>
        <v/>
      </c>
    </row>
    <row r="4433" spans="1:22" s="14" customFormat="1" x14ac:dyDescent="0.5">
      <c r="A4433" s="10"/>
      <c r="B4433" s="11"/>
      <c r="C4433" s="10"/>
      <c r="D4433" s="10"/>
      <c r="E4433" s="10"/>
      <c r="F4433" s="12"/>
      <c r="G4433" s="10"/>
      <c r="H4433" s="12"/>
      <c r="I4433" s="12"/>
      <c r="J4433" s="13"/>
      <c r="K4433" s="10"/>
      <c r="L4433" s="15" t="str">
        <f ca="1">IF(ISBLANK(F4433), "", DATEDIF(Tenants[[#This Row],[DateOfBirth]],TODAY(),"Y"))</f>
        <v/>
      </c>
      <c r="M4433" s="10"/>
      <c r="N4433" s="10"/>
      <c r="O4433" s="10"/>
      <c r="P4433" s="10"/>
      <c r="Q4433" s="10"/>
      <c r="R4433" s="10"/>
      <c r="S4433" s="10"/>
      <c r="T4433" s="10"/>
      <c r="U4433" s="16" t="str">
        <f t="shared" si="70"/>
        <v/>
      </c>
      <c r="V4433" s="16" t="str" cm="1">
        <f t="array" ref="V4433">_xlfn.IFS(AND(ISBLANK(A4433), OR(B4433&lt;&gt;"",C4433&lt;&gt;"",E4433&lt;&gt;"",F4433&lt;&gt;"",G4433&lt;&gt;"",H4433&lt;&gt;"",J4433&lt;&gt;"",K4433&lt;&gt;"",M4433&lt;&gt;"",N4433&lt;&gt;"",O4433&lt;&gt;"",P4433&lt;&gt;"",Q4433&lt;&gt;"",R4433&lt;&gt;"",S4433&lt;&gt;"",T4433&lt;&gt;"",)), "Address Empty", ISBLANK(A4433), "", ISBLANK(B4433), "Room Number Empty", ISBLANK(C4433), "First Name Empty", ISBLANK(E4433), "Last Name Empty", ISBLANK(F4433), "Date of Birth Empty", ISBLANK(G4433), "NI Number Empty", ISBLANK(H4433), "Check In Date Empty", ISBLANK(J4433), "HB Claim Ref Number Empty", ISBLANK(K4433), "Referral Agency Empty", ISBLANK(M4433), "Gender Empty", ISBLANK(N4433), "Religion Empty", ISBLANK(O4433), "Ethnicity Empty", ISBLANK(P4433), "Nationality Empty", ISBLANK(Q4433), "Disability Empty", ISBLANK(R4433), "Sexual Orientation Empty", ISBLANK(S4433), "Language Empty", ISBLANK(T4433), "Risk Assessment Empty", AND(G4433&lt;&gt;"",H4433&lt;&gt;""), IF(SUMPRODUCT(($G$2:$G$5000=G4433)*($H$2:$H$5000=H4433))&gt;1,"CONFLICT: NI and Check-in Date Already in Use","Correct"), TRUE, "Correct")</f>
        <v/>
      </c>
    </row>
    <row r="4434" spans="1:22" s="14" customFormat="1" x14ac:dyDescent="0.5">
      <c r="A4434" s="10"/>
      <c r="B4434" s="11"/>
      <c r="C4434" s="10"/>
      <c r="D4434" s="10"/>
      <c r="E4434" s="10"/>
      <c r="F4434" s="12"/>
      <c r="G4434" s="10"/>
      <c r="H4434" s="12"/>
      <c r="I4434" s="12"/>
      <c r="J4434" s="13"/>
      <c r="K4434" s="10"/>
      <c r="L4434" s="15" t="str">
        <f ca="1">IF(ISBLANK(F4434), "", DATEDIF(Tenants[[#This Row],[DateOfBirth]],TODAY(),"Y"))</f>
        <v/>
      </c>
      <c r="M4434" s="10"/>
      <c r="N4434" s="10"/>
      <c r="O4434" s="10"/>
      <c r="P4434" s="10"/>
      <c r="Q4434" s="10"/>
      <c r="R4434" s="10"/>
      <c r="S4434" s="10"/>
      <c r="T4434" s="10"/>
      <c r="U4434" s="16" t="str">
        <f t="shared" si="70"/>
        <v/>
      </c>
      <c r="V4434" s="16" t="str" cm="1">
        <f t="array" ref="V4434">_xlfn.IFS(AND(ISBLANK(A4434), OR(B4434&lt;&gt;"",C4434&lt;&gt;"",E4434&lt;&gt;"",F4434&lt;&gt;"",G4434&lt;&gt;"",H4434&lt;&gt;"",J4434&lt;&gt;"",K4434&lt;&gt;"",M4434&lt;&gt;"",N4434&lt;&gt;"",O4434&lt;&gt;"",P4434&lt;&gt;"",Q4434&lt;&gt;"",R4434&lt;&gt;"",S4434&lt;&gt;"",T4434&lt;&gt;"",)), "Address Empty", ISBLANK(A4434), "", ISBLANK(B4434), "Room Number Empty", ISBLANK(C4434), "First Name Empty", ISBLANK(E4434), "Last Name Empty", ISBLANK(F4434), "Date of Birth Empty", ISBLANK(G4434), "NI Number Empty", ISBLANK(H4434), "Check In Date Empty", ISBLANK(J4434), "HB Claim Ref Number Empty", ISBLANK(K4434), "Referral Agency Empty", ISBLANK(M4434), "Gender Empty", ISBLANK(N4434), "Religion Empty", ISBLANK(O4434), "Ethnicity Empty", ISBLANK(P4434), "Nationality Empty", ISBLANK(Q4434), "Disability Empty", ISBLANK(R4434), "Sexual Orientation Empty", ISBLANK(S4434), "Language Empty", ISBLANK(T4434), "Risk Assessment Empty", AND(G4434&lt;&gt;"",H4434&lt;&gt;""), IF(SUMPRODUCT(($G$2:$G$5000=G4434)*($H$2:$H$5000=H4434))&gt;1,"CONFLICT: NI and Check-in Date Already in Use","Correct"), TRUE, "Correct")</f>
        <v/>
      </c>
    </row>
    <row r="4435" spans="1:22" s="14" customFormat="1" x14ac:dyDescent="0.5">
      <c r="A4435" s="10"/>
      <c r="B4435" s="11"/>
      <c r="C4435" s="10"/>
      <c r="D4435" s="10"/>
      <c r="E4435" s="10"/>
      <c r="F4435" s="12"/>
      <c r="G4435" s="10"/>
      <c r="H4435" s="12"/>
      <c r="I4435" s="12"/>
      <c r="J4435" s="13"/>
      <c r="K4435" s="10"/>
      <c r="L4435" s="15" t="str">
        <f ca="1">IF(ISBLANK(F4435), "", DATEDIF(Tenants[[#This Row],[DateOfBirth]],TODAY(),"Y"))</f>
        <v/>
      </c>
      <c r="M4435" s="10"/>
      <c r="N4435" s="10"/>
      <c r="O4435" s="10"/>
      <c r="P4435" s="10"/>
      <c r="Q4435" s="10"/>
      <c r="R4435" s="10"/>
      <c r="S4435" s="10"/>
      <c r="T4435" s="10"/>
      <c r="U4435" s="16" t="str">
        <f t="shared" si="70"/>
        <v/>
      </c>
      <c r="V4435" s="16" t="str" cm="1">
        <f t="array" ref="V4435">_xlfn.IFS(AND(ISBLANK(A4435), OR(B4435&lt;&gt;"",C4435&lt;&gt;"",E4435&lt;&gt;"",F4435&lt;&gt;"",G4435&lt;&gt;"",H4435&lt;&gt;"",J4435&lt;&gt;"",K4435&lt;&gt;"",M4435&lt;&gt;"",N4435&lt;&gt;"",O4435&lt;&gt;"",P4435&lt;&gt;"",Q4435&lt;&gt;"",R4435&lt;&gt;"",S4435&lt;&gt;"",T4435&lt;&gt;"",)), "Address Empty", ISBLANK(A4435), "", ISBLANK(B4435), "Room Number Empty", ISBLANK(C4435), "First Name Empty", ISBLANK(E4435), "Last Name Empty", ISBLANK(F4435), "Date of Birth Empty", ISBLANK(G4435), "NI Number Empty", ISBLANK(H4435), "Check In Date Empty", ISBLANK(J4435), "HB Claim Ref Number Empty", ISBLANK(K4435), "Referral Agency Empty", ISBLANK(M4435), "Gender Empty", ISBLANK(N4435), "Religion Empty", ISBLANK(O4435), "Ethnicity Empty", ISBLANK(P4435), "Nationality Empty", ISBLANK(Q4435), "Disability Empty", ISBLANK(R4435), "Sexual Orientation Empty", ISBLANK(S4435), "Language Empty", ISBLANK(T4435), "Risk Assessment Empty", AND(G4435&lt;&gt;"",H4435&lt;&gt;""), IF(SUMPRODUCT(($G$2:$G$5000=G4435)*($H$2:$H$5000=H4435))&gt;1,"CONFLICT: NI and Check-in Date Already in Use","Correct"), TRUE, "Correct")</f>
        <v/>
      </c>
    </row>
    <row r="4436" spans="1:22" s="14" customFormat="1" x14ac:dyDescent="0.5">
      <c r="A4436" s="10"/>
      <c r="B4436" s="11"/>
      <c r="C4436" s="10"/>
      <c r="D4436" s="10"/>
      <c r="E4436" s="10"/>
      <c r="F4436" s="12"/>
      <c r="G4436" s="10"/>
      <c r="H4436" s="12"/>
      <c r="I4436" s="12"/>
      <c r="J4436" s="13"/>
      <c r="K4436" s="10"/>
      <c r="L4436" s="15" t="str">
        <f ca="1">IF(ISBLANK(F4436), "", DATEDIF(Tenants[[#This Row],[DateOfBirth]],TODAY(),"Y"))</f>
        <v/>
      </c>
      <c r="M4436" s="10"/>
      <c r="N4436" s="10"/>
      <c r="O4436" s="10"/>
      <c r="P4436" s="10"/>
      <c r="Q4436" s="10"/>
      <c r="R4436" s="10"/>
      <c r="S4436" s="10"/>
      <c r="T4436" s="10"/>
      <c r="U4436" s="16" t="str">
        <f t="shared" si="70"/>
        <v/>
      </c>
      <c r="V4436" s="16" t="str" cm="1">
        <f t="array" ref="V4436">_xlfn.IFS(AND(ISBLANK(A4436), OR(B4436&lt;&gt;"",C4436&lt;&gt;"",E4436&lt;&gt;"",F4436&lt;&gt;"",G4436&lt;&gt;"",H4436&lt;&gt;"",J4436&lt;&gt;"",K4436&lt;&gt;"",M4436&lt;&gt;"",N4436&lt;&gt;"",O4436&lt;&gt;"",P4436&lt;&gt;"",Q4436&lt;&gt;"",R4436&lt;&gt;"",S4436&lt;&gt;"",T4436&lt;&gt;"",)), "Address Empty", ISBLANK(A4436), "", ISBLANK(B4436), "Room Number Empty", ISBLANK(C4436), "First Name Empty", ISBLANK(E4436), "Last Name Empty", ISBLANK(F4436), "Date of Birth Empty", ISBLANK(G4436), "NI Number Empty", ISBLANK(H4436), "Check In Date Empty", ISBLANK(J4436), "HB Claim Ref Number Empty", ISBLANK(K4436), "Referral Agency Empty", ISBLANK(M4436), "Gender Empty", ISBLANK(N4436), "Religion Empty", ISBLANK(O4436), "Ethnicity Empty", ISBLANK(P4436), "Nationality Empty", ISBLANK(Q4436), "Disability Empty", ISBLANK(R4436), "Sexual Orientation Empty", ISBLANK(S4436), "Language Empty", ISBLANK(T4436), "Risk Assessment Empty", AND(G4436&lt;&gt;"",H4436&lt;&gt;""), IF(SUMPRODUCT(($G$2:$G$5000=G4436)*($H$2:$H$5000=H4436))&gt;1,"CONFLICT: NI and Check-in Date Already in Use","Correct"), TRUE, "Correct")</f>
        <v/>
      </c>
    </row>
    <row r="4437" spans="1:22" s="14" customFormat="1" x14ac:dyDescent="0.5">
      <c r="A4437" s="10"/>
      <c r="B4437" s="11"/>
      <c r="C4437" s="10"/>
      <c r="D4437" s="10"/>
      <c r="E4437" s="10"/>
      <c r="F4437" s="12"/>
      <c r="G4437" s="10"/>
      <c r="H4437" s="12"/>
      <c r="I4437" s="12"/>
      <c r="J4437" s="13"/>
      <c r="K4437" s="10"/>
      <c r="L4437" s="15" t="str">
        <f ca="1">IF(ISBLANK(F4437), "", DATEDIF(Tenants[[#This Row],[DateOfBirth]],TODAY(),"Y"))</f>
        <v/>
      </c>
      <c r="M4437" s="10"/>
      <c r="N4437" s="10"/>
      <c r="O4437" s="10"/>
      <c r="P4437" s="10"/>
      <c r="Q4437" s="10"/>
      <c r="R4437" s="10"/>
      <c r="S4437" s="10"/>
      <c r="T4437" s="10"/>
      <c r="U4437" s="16" t="str">
        <f t="shared" si="70"/>
        <v/>
      </c>
      <c r="V4437" s="16" t="str" cm="1">
        <f t="array" ref="V4437">_xlfn.IFS(AND(ISBLANK(A4437), OR(B4437&lt;&gt;"",C4437&lt;&gt;"",E4437&lt;&gt;"",F4437&lt;&gt;"",G4437&lt;&gt;"",H4437&lt;&gt;"",J4437&lt;&gt;"",K4437&lt;&gt;"",M4437&lt;&gt;"",N4437&lt;&gt;"",O4437&lt;&gt;"",P4437&lt;&gt;"",Q4437&lt;&gt;"",R4437&lt;&gt;"",S4437&lt;&gt;"",T4437&lt;&gt;"",)), "Address Empty", ISBLANK(A4437), "", ISBLANK(B4437), "Room Number Empty", ISBLANK(C4437), "First Name Empty", ISBLANK(E4437), "Last Name Empty", ISBLANK(F4437), "Date of Birth Empty", ISBLANK(G4437), "NI Number Empty", ISBLANK(H4437), "Check In Date Empty", ISBLANK(J4437), "HB Claim Ref Number Empty", ISBLANK(K4437), "Referral Agency Empty", ISBLANK(M4437), "Gender Empty", ISBLANK(N4437), "Religion Empty", ISBLANK(O4437), "Ethnicity Empty", ISBLANK(P4437), "Nationality Empty", ISBLANK(Q4437), "Disability Empty", ISBLANK(R4437), "Sexual Orientation Empty", ISBLANK(S4437), "Language Empty", ISBLANK(T4437), "Risk Assessment Empty", AND(G4437&lt;&gt;"",H4437&lt;&gt;""), IF(SUMPRODUCT(($G$2:$G$5000=G4437)*($H$2:$H$5000=H4437))&gt;1,"CONFLICT: NI and Check-in Date Already in Use","Correct"), TRUE, "Correct")</f>
        <v/>
      </c>
    </row>
    <row r="4438" spans="1:22" s="14" customFormat="1" x14ac:dyDescent="0.5">
      <c r="A4438" s="10"/>
      <c r="B4438" s="11"/>
      <c r="C4438" s="10"/>
      <c r="D4438" s="10"/>
      <c r="E4438" s="10"/>
      <c r="F4438" s="12"/>
      <c r="G4438" s="10"/>
      <c r="H4438" s="12"/>
      <c r="I4438" s="12"/>
      <c r="J4438" s="13"/>
      <c r="K4438" s="10"/>
      <c r="L4438" s="15" t="str">
        <f ca="1">IF(ISBLANK(F4438), "", DATEDIF(Tenants[[#This Row],[DateOfBirth]],TODAY(),"Y"))</f>
        <v/>
      </c>
      <c r="M4438" s="10"/>
      <c r="N4438" s="10"/>
      <c r="O4438" s="10"/>
      <c r="P4438" s="10"/>
      <c r="Q4438" s="10"/>
      <c r="R4438" s="10"/>
      <c r="S4438" s="10"/>
      <c r="T4438" s="10"/>
      <c r="U4438" s="16" t="str">
        <f t="shared" si="70"/>
        <v/>
      </c>
      <c r="V4438" s="16" t="str" cm="1">
        <f t="array" ref="V4438">_xlfn.IFS(AND(ISBLANK(A4438), OR(B4438&lt;&gt;"",C4438&lt;&gt;"",E4438&lt;&gt;"",F4438&lt;&gt;"",G4438&lt;&gt;"",H4438&lt;&gt;"",J4438&lt;&gt;"",K4438&lt;&gt;"",M4438&lt;&gt;"",N4438&lt;&gt;"",O4438&lt;&gt;"",P4438&lt;&gt;"",Q4438&lt;&gt;"",R4438&lt;&gt;"",S4438&lt;&gt;"",T4438&lt;&gt;"",)), "Address Empty", ISBLANK(A4438), "", ISBLANK(B4438), "Room Number Empty", ISBLANK(C4438), "First Name Empty", ISBLANK(E4438), "Last Name Empty", ISBLANK(F4438), "Date of Birth Empty", ISBLANK(G4438), "NI Number Empty", ISBLANK(H4438), "Check In Date Empty", ISBLANK(J4438), "HB Claim Ref Number Empty", ISBLANK(K4438), "Referral Agency Empty", ISBLANK(M4438), "Gender Empty", ISBLANK(N4438), "Religion Empty", ISBLANK(O4438), "Ethnicity Empty", ISBLANK(P4438), "Nationality Empty", ISBLANK(Q4438), "Disability Empty", ISBLANK(R4438), "Sexual Orientation Empty", ISBLANK(S4438), "Language Empty", ISBLANK(T4438), "Risk Assessment Empty", AND(G4438&lt;&gt;"",H4438&lt;&gt;""), IF(SUMPRODUCT(($G$2:$G$5000=G4438)*($H$2:$H$5000=H4438))&gt;1,"CONFLICT: NI and Check-in Date Already in Use","Correct"), TRUE, "Correct")</f>
        <v/>
      </c>
    </row>
    <row r="4439" spans="1:22" s="14" customFormat="1" x14ac:dyDescent="0.5">
      <c r="A4439" s="10"/>
      <c r="B4439" s="11"/>
      <c r="C4439" s="10"/>
      <c r="D4439" s="10"/>
      <c r="E4439" s="10"/>
      <c r="F4439" s="12"/>
      <c r="G4439" s="10"/>
      <c r="H4439" s="12"/>
      <c r="I4439" s="12"/>
      <c r="J4439" s="13"/>
      <c r="K4439" s="10"/>
      <c r="L4439" s="15" t="str">
        <f ca="1">IF(ISBLANK(F4439), "", DATEDIF(Tenants[[#This Row],[DateOfBirth]],TODAY(),"Y"))</f>
        <v/>
      </c>
      <c r="M4439" s="10"/>
      <c r="N4439" s="10"/>
      <c r="O4439" s="10"/>
      <c r="P4439" s="10"/>
      <c r="Q4439" s="10"/>
      <c r="R4439" s="10"/>
      <c r="S4439" s="10"/>
      <c r="T4439" s="10"/>
      <c r="U4439" s="16" t="str">
        <f t="shared" si="70"/>
        <v/>
      </c>
      <c r="V4439" s="16" t="str" cm="1">
        <f t="array" ref="V4439">_xlfn.IFS(AND(ISBLANK(A4439), OR(B4439&lt;&gt;"",C4439&lt;&gt;"",E4439&lt;&gt;"",F4439&lt;&gt;"",G4439&lt;&gt;"",H4439&lt;&gt;"",J4439&lt;&gt;"",K4439&lt;&gt;"",M4439&lt;&gt;"",N4439&lt;&gt;"",O4439&lt;&gt;"",P4439&lt;&gt;"",Q4439&lt;&gt;"",R4439&lt;&gt;"",S4439&lt;&gt;"",T4439&lt;&gt;"",)), "Address Empty", ISBLANK(A4439), "", ISBLANK(B4439), "Room Number Empty", ISBLANK(C4439), "First Name Empty", ISBLANK(E4439), "Last Name Empty", ISBLANK(F4439), "Date of Birth Empty", ISBLANK(G4439), "NI Number Empty", ISBLANK(H4439), "Check In Date Empty", ISBLANK(J4439), "HB Claim Ref Number Empty", ISBLANK(K4439), "Referral Agency Empty", ISBLANK(M4439), "Gender Empty", ISBLANK(N4439), "Religion Empty", ISBLANK(O4439), "Ethnicity Empty", ISBLANK(P4439), "Nationality Empty", ISBLANK(Q4439), "Disability Empty", ISBLANK(R4439), "Sexual Orientation Empty", ISBLANK(S4439), "Language Empty", ISBLANK(T4439), "Risk Assessment Empty", AND(G4439&lt;&gt;"",H4439&lt;&gt;""), IF(SUMPRODUCT(($G$2:$G$5000=G4439)*($H$2:$H$5000=H4439))&gt;1,"CONFLICT: NI and Check-in Date Already in Use","Correct"), TRUE, "Correct")</f>
        <v/>
      </c>
    </row>
    <row r="4440" spans="1:22" s="14" customFormat="1" x14ac:dyDescent="0.5">
      <c r="A4440" s="10"/>
      <c r="B4440" s="11"/>
      <c r="C4440" s="10"/>
      <c r="D4440" s="10"/>
      <c r="E4440" s="10"/>
      <c r="F4440" s="12"/>
      <c r="G4440" s="10"/>
      <c r="H4440" s="12"/>
      <c r="I4440" s="12"/>
      <c r="J4440" s="13"/>
      <c r="K4440" s="10"/>
      <c r="L4440" s="15" t="str">
        <f ca="1">IF(ISBLANK(F4440), "", DATEDIF(Tenants[[#This Row],[DateOfBirth]],TODAY(),"Y"))</f>
        <v/>
      </c>
      <c r="M4440" s="10"/>
      <c r="N4440" s="10"/>
      <c r="O4440" s="10"/>
      <c r="P4440" s="10"/>
      <c r="Q4440" s="10"/>
      <c r="R4440" s="10"/>
      <c r="S4440" s="10"/>
      <c r="T4440" s="10"/>
      <c r="U4440" s="16" t="str">
        <f t="shared" si="70"/>
        <v/>
      </c>
      <c r="V4440" s="16" t="str" cm="1">
        <f t="array" ref="V4440">_xlfn.IFS(AND(ISBLANK(A4440), OR(B4440&lt;&gt;"",C4440&lt;&gt;"",E4440&lt;&gt;"",F4440&lt;&gt;"",G4440&lt;&gt;"",H4440&lt;&gt;"",J4440&lt;&gt;"",K4440&lt;&gt;"",M4440&lt;&gt;"",N4440&lt;&gt;"",O4440&lt;&gt;"",P4440&lt;&gt;"",Q4440&lt;&gt;"",R4440&lt;&gt;"",S4440&lt;&gt;"",T4440&lt;&gt;"",)), "Address Empty", ISBLANK(A4440), "", ISBLANK(B4440), "Room Number Empty", ISBLANK(C4440), "First Name Empty", ISBLANK(E4440), "Last Name Empty", ISBLANK(F4440), "Date of Birth Empty", ISBLANK(G4440), "NI Number Empty", ISBLANK(H4440), "Check In Date Empty", ISBLANK(J4440), "HB Claim Ref Number Empty", ISBLANK(K4440), "Referral Agency Empty", ISBLANK(M4440), "Gender Empty", ISBLANK(N4440), "Religion Empty", ISBLANK(O4440), "Ethnicity Empty", ISBLANK(P4440), "Nationality Empty", ISBLANK(Q4440), "Disability Empty", ISBLANK(R4440), "Sexual Orientation Empty", ISBLANK(S4440), "Language Empty", ISBLANK(T4440), "Risk Assessment Empty", AND(G4440&lt;&gt;"",H4440&lt;&gt;""), IF(SUMPRODUCT(($G$2:$G$5000=G4440)*($H$2:$H$5000=H4440))&gt;1,"CONFLICT: NI and Check-in Date Already in Use","Correct"), TRUE, "Correct")</f>
        <v/>
      </c>
    </row>
    <row r="4441" spans="1:22" s="14" customFormat="1" x14ac:dyDescent="0.5">
      <c r="A4441" s="10"/>
      <c r="B4441" s="11"/>
      <c r="C4441" s="10"/>
      <c r="D4441" s="10"/>
      <c r="E4441" s="10"/>
      <c r="F4441" s="12"/>
      <c r="G4441" s="10"/>
      <c r="H4441" s="12"/>
      <c r="I4441" s="12"/>
      <c r="J4441" s="13"/>
      <c r="K4441" s="10"/>
      <c r="L4441" s="15" t="str">
        <f ca="1">IF(ISBLANK(F4441), "", DATEDIF(Tenants[[#This Row],[DateOfBirth]],TODAY(),"Y"))</f>
        <v/>
      </c>
      <c r="M4441" s="10"/>
      <c r="N4441" s="10"/>
      <c r="O4441" s="10"/>
      <c r="P4441" s="10"/>
      <c r="Q4441" s="10"/>
      <c r="R4441" s="10"/>
      <c r="S4441" s="10"/>
      <c r="T4441" s="10"/>
      <c r="U4441" s="16" t="str">
        <f t="shared" si="70"/>
        <v/>
      </c>
      <c r="V4441" s="16" t="str" cm="1">
        <f t="array" ref="V4441">_xlfn.IFS(AND(ISBLANK(A4441), OR(B4441&lt;&gt;"",C4441&lt;&gt;"",E4441&lt;&gt;"",F4441&lt;&gt;"",G4441&lt;&gt;"",H4441&lt;&gt;"",J4441&lt;&gt;"",K4441&lt;&gt;"",M4441&lt;&gt;"",N4441&lt;&gt;"",O4441&lt;&gt;"",P4441&lt;&gt;"",Q4441&lt;&gt;"",R4441&lt;&gt;"",S4441&lt;&gt;"",T4441&lt;&gt;"",)), "Address Empty", ISBLANK(A4441), "", ISBLANK(B4441), "Room Number Empty", ISBLANK(C4441), "First Name Empty", ISBLANK(E4441), "Last Name Empty", ISBLANK(F4441), "Date of Birth Empty", ISBLANK(G4441), "NI Number Empty", ISBLANK(H4441), "Check In Date Empty", ISBLANK(J4441), "HB Claim Ref Number Empty", ISBLANK(K4441), "Referral Agency Empty", ISBLANK(M4441), "Gender Empty", ISBLANK(N4441), "Religion Empty", ISBLANK(O4441), "Ethnicity Empty", ISBLANK(P4441), "Nationality Empty", ISBLANK(Q4441), "Disability Empty", ISBLANK(R4441), "Sexual Orientation Empty", ISBLANK(S4441), "Language Empty", ISBLANK(T4441), "Risk Assessment Empty", AND(G4441&lt;&gt;"",H4441&lt;&gt;""), IF(SUMPRODUCT(($G$2:$G$5000=G4441)*($H$2:$H$5000=H4441))&gt;1,"CONFLICT: NI and Check-in Date Already in Use","Correct"), TRUE, "Correct")</f>
        <v/>
      </c>
    </row>
    <row r="4442" spans="1:22" s="14" customFormat="1" x14ac:dyDescent="0.5">
      <c r="A4442" s="10"/>
      <c r="B4442" s="11"/>
      <c r="C4442" s="10"/>
      <c r="D4442" s="10"/>
      <c r="E4442" s="10"/>
      <c r="F4442" s="12"/>
      <c r="G4442" s="10"/>
      <c r="H4442" s="12"/>
      <c r="I4442" s="12"/>
      <c r="J4442" s="13"/>
      <c r="K4442" s="10"/>
      <c r="L4442" s="15" t="str">
        <f ca="1">IF(ISBLANK(F4442), "", DATEDIF(Tenants[[#This Row],[DateOfBirth]],TODAY(),"Y"))</f>
        <v/>
      </c>
      <c r="M4442" s="10"/>
      <c r="N4442" s="10"/>
      <c r="O4442" s="10"/>
      <c r="P4442" s="10"/>
      <c r="Q4442" s="10"/>
      <c r="R4442" s="10"/>
      <c r="S4442" s="10"/>
      <c r="T4442" s="10"/>
      <c r="U4442" s="16" t="str">
        <f t="shared" si="70"/>
        <v/>
      </c>
      <c r="V4442" s="16" t="str" cm="1">
        <f t="array" ref="V4442">_xlfn.IFS(AND(ISBLANK(A4442), OR(B4442&lt;&gt;"",C4442&lt;&gt;"",E4442&lt;&gt;"",F4442&lt;&gt;"",G4442&lt;&gt;"",H4442&lt;&gt;"",J4442&lt;&gt;"",K4442&lt;&gt;"",M4442&lt;&gt;"",N4442&lt;&gt;"",O4442&lt;&gt;"",P4442&lt;&gt;"",Q4442&lt;&gt;"",R4442&lt;&gt;"",S4442&lt;&gt;"",T4442&lt;&gt;"",)), "Address Empty", ISBLANK(A4442), "", ISBLANK(B4442), "Room Number Empty", ISBLANK(C4442), "First Name Empty", ISBLANK(E4442), "Last Name Empty", ISBLANK(F4442), "Date of Birth Empty", ISBLANK(G4442), "NI Number Empty", ISBLANK(H4442), "Check In Date Empty", ISBLANK(J4442), "HB Claim Ref Number Empty", ISBLANK(K4442), "Referral Agency Empty", ISBLANK(M4442), "Gender Empty", ISBLANK(N4442), "Religion Empty", ISBLANK(O4442), "Ethnicity Empty", ISBLANK(P4442), "Nationality Empty", ISBLANK(Q4442), "Disability Empty", ISBLANK(R4442), "Sexual Orientation Empty", ISBLANK(S4442), "Language Empty", ISBLANK(T4442), "Risk Assessment Empty", AND(G4442&lt;&gt;"",H4442&lt;&gt;""), IF(SUMPRODUCT(($G$2:$G$5000=G4442)*($H$2:$H$5000=H4442))&gt;1,"CONFLICT: NI and Check-in Date Already in Use","Correct"), TRUE, "Correct")</f>
        <v/>
      </c>
    </row>
    <row r="4443" spans="1:22" s="14" customFormat="1" x14ac:dyDescent="0.5">
      <c r="A4443" s="10"/>
      <c r="B4443" s="11"/>
      <c r="C4443" s="10"/>
      <c r="D4443" s="10"/>
      <c r="E4443" s="10"/>
      <c r="F4443" s="12"/>
      <c r="G4443" s="10"/>
      <c r="H4443" s="12"/>
      <c r="I4443" s="12"/>
      <c r="J4443" s="13"/>
      <c r="K4443" s="10"/>
      <c r="L4443" s="15" t="str">
        <f ca="1">IF(ISBLANK(F4443), "", DATEDIF(Tenants[[#This Row],[DateOfBirth]],TODAY(),"Y"))</f>
        <v/>
      </c>
      <c r="M4443" s="10"/>
      <c r="N4443" s="10"/>
      <c r="O4443" s="10"/>
      <c r="P4443" s="10"/>
      <c r="Q4443" s="10"/>
      <c r="R4443" s="10"/>
      <c r="S4443" s="10"/>
      <c r="T4443" s="10"/>
      <c r="U4443" s="16" t="str">
        <f t="shared" si="70"/>
        <v/>
      </c>
      <c r="V4443" s="16" t="str" cm="1">
        <f t="array" ref="V4443">_xlfn.IFS(AND(ISBLANK(A4443), OR(B4443&lt;&gt;"",C4443&lt;&gt;"",E4443&lt;&gt;"",F4443&lt;&gt;"",G4443&lt;&gt;"",H4443&lt;&gt;"",J4443&lt;&gt;"",K4443&lt;&gt;"",M4443&lt;&gt;"",N4443&lt;&gt;"",O4443&lt;&gt;"",P4443&lt;&gt;"",Q4443&lt;&gt;"",R4443&lt;&gt;"",S4443&lt;&gt;"",T4443&lt;&gt;"",)), "Address Empty", ISBLANK(A4443), "", ISBLANK(B4443), "Room Number Empty", ISBLANK(C4443), "First Name Empty", ISBLANK(E4443), "Last Name Empty", ISBLANK(F4443), "Date of Birth Empty", ISBLANK(G4443), "NI Number Empty", ISBLANK(H4443), "Check In Date Empty", ISBLANK(J4443), "HB Claim Ref Number Empty", ISBLANK(K4443), "Referral Agency Empty", ISBLANK(M4443), "Gender Empty", ISBLANK(N4443), "Religion Empty", ISBLANK(O4443), "Ethnicity Empty", ISBLANK(P4443), "Nationality Empty", ISBLANK(Q4443), "Disability Empty", ISBLANK(R4443), "Sexual Orientation Empty", ISBLANK(S4443), "Language Empty", ISBLANK(T4443), "Risk Assessment Empty", AND(G4443&lt;&gt;"",H4443&lt;&gt;""), IF(SUMPRODUCT(($G$2:$G$5000=G4443)*($H$2:$H$5000=H4443))&gt;1,"CONFLICT: NI and Check-in Date Already in Use","Correct"), TRUE, "Correct")</f>
        <v/>
      </c>
    </row>
    <row r="4444" spans="1:22" s="14" customFormat="1" x14ac:dyDescent="0.5">
      <c r="A4444" s="10"/>
      <c r="B4444" s="11"/>
      <c r="C4444" s="10"/>
      <c r="D4444" s="10"/>
      <c r="E4444" s="10"/>
      <c r="F4444" s="12"/>
      <c r="G4444" s="10"/>
      <c r="H4444" s="12"/>
      <c r="I4444" s="12"/>
      <c r="J4444" s="13"/>
      <c r="K4444" s="10"/>
      <c r="L4444" s="15" t="str">
        <f ca="1">IF(ISBLANK(F4444), "", DATEDIF(Tenants[[#This Row],[DateOfBirth]],TODAY(),"Y"))</f>
        <v/>
      </c>
      <c r="M4444" s="10"/>
      <c r="N4444" s="10"/>
      <c r="O4444" s="10"/>
      <c r="P4444" s="10"/>
      <c r="Q4444" s="10"/>
      <c r="R4444" s="10"/>
      <c r="S4444" s="10"/>
      <c r="T4444" s="10"/>
      <c r="U4444" s="16" t="str">
        <f t="shared" si="70"/>
        <v/>
      </c>
      <c r="V4444" s="16" t="str" cm="1">
        <f t="array" ref="V4444">_xlfn.IFS(AND(ISBLANK(A4444), OR(B4444&lt;&gt;"",C4444&lt;&gt;"",E4444&lt;&gt;"",F4444&lt;&gt;"",G4444&lt;&gt;"",H4444&lt;&gt;"",J4444&lt;&gt;"",K4444&lt;&gt;"",M4444&lt;&gt;"",N4444&lt;&gt;"",O4444&lt;&gt;"",P4444&lt;&gt;"",Q4444&lt;&gt;"",R4444&lt;&gt;"",S4444&lt;&gt;"",T4444&lt;&gt;"",)), "Address Empty", ISBLANK(A4444), "", ISBLANK(B4444), "Room Number Empty", ISBLANK(C4444), "First Name Empty", ISBLANK(E4444), "Last Name Empty", ISBLANK(F4444), "Date of Birth Empty", ISBLANK(G4444), "NI Number Empty", ISBLANK(H4444), "Check In Date Empty", ISBLANK(J4444), "HB Claim Ref Number Empty", ISBLANK(K4444), "Referral Agency Empty", ISBLANK(M4444), "Gender Empty", ISBLANK(N4444), "Religion Empty", ISBLANK(O4444), "Ethnicity Empty", ISBLANK(P4444), "Nationality Empty", ISBLANK(Q4444), "Disability Empty", ISBLANK(R4444), "Sexual Orientation Empty", ISBLANK(S4444), "Language Empty", ISBLANK(T4444), "Risk Assessment Empty", AND(G4444&lt;&gt;"",H4444&lt;&gt;""), IF(SUMPRODUCT(($G$2:$G$5000=G4444)*($H$2:$H$5000=H4444))&gt;1,"CONFLICT: NI and Check-in Date Already in Use","Correct"), TRUE, "Correct")</f>
        <v/>
      </c>
    </row>
    <row r="4445" spans="1:22" s="14" customFormat="1" x14ac:dyDescent="0.5">
      <c r="A4445" s="10"/>
      <c r="B4445" s="11"/>
      <c r="C4445" s="10"/>
      <c r="D4445" s="10"/>
      <c r="E4445" s="10"/>
      <c r="F4445" s="12"/>
      <c r="G4445" s="10"/>
      <c r="H4445" s="12"/>
      <c r="I4445" s="12"/>
      <c r="J4445" s="13"/>
      <c r="K4445" s="10"/>
      <c r="L4445" s="15" t="str">
        <f ca="1">IF(ISBLANK(F4445), "", DATEDIF(Tenants[[#This Row],[DateOfBirth]],TODAY(),"Y"))</f>
        <v/>
      </c>
      <c r="M4445" s="10"/>
      <c r="N4445" s="10"/>
      <c r="O4445" s="10"/>
      <c r="P4445" s="10"/>
      <c r="Q4445" s="10"/>
      <c r="R4445" s="10"/>
      <c r="S4445" s="10"/>
      <c r="T4445" s="10"/>
      <c r="U4445" s="16" t="str">
        <f t="shared" si="70"/>
        <v/>
      </c>
      <c r="V4445" s="16" t="str" cm="1">
        <f t="array" ref="V4445">_xlfn.IFS(AND(ISBLANK(A4445), OR(B4445&lt;&gt;"",C4445&lt;&gt;"",E4445&lt;&gt;"",F4445&lt;&gt;"",G4445&lt;&gt;"",H4445&lt;&gt;"",J4445&lt;&gt;"",K4445&lt;&gt;"",M4445&lt;&gt;"",N4445&lt;&gt;"",O4445&lt;&gt;"",P4445&lt;&gt;"",Q4445&lt;&gt;"",R4445&lt;&gt;"",S4445&lt;&gt;"",T4445&lt;&gt;"",)), "Address Empty", ISBLANK(A4445), "", ISBLANK(B4445), "Room Number Empty", ISBLANK(C4445), "First Name Empty", ISBLANK(E4445), "Last Name Empty", ISBLANK(F4445), "Date of Birth Empty", ISBLANK(G4445), "NI Number Empty", ISBLANK(H4445), "Check In Date Empty", ISBLANK(J4445), "HB Claim Ref Number Empty", ISBLANK(K4445), "Referral Agency Empty", ISBLANK(M4445), "Gender Empty", ISBLANK(N4445), "Religion Empty", ISBLANK(O4445), "Ethnicity Empty", ISBLANK(P4445), "Nationality Empty", ISBLANK(Q4445), "Disability Empty", ISBLANK(R4445), "Sexual Orientation Empty", ISBLANK(S4445), "Language Empty", ISBLANK(T4445), "Risk Assessment Empty", AND(G4445&lt;&gt;"",H4445&lt;&gt;""), IF(SUMPRODUCT(($G$2:$G$5000=G4445)*($H$2:$H$5000=H4445))&gt;1,"CONFLICT: NI and Check-in Date Already in Use","Correct"), TRUE, "Correct")</f>
        <v/>
      </c>
    </row>
    <row r="4446" spans="1:22" s="14" customFormat="1" x14ac:dyDescent="0.5">
      <c r="A4446" s="10"/>
      <c r="B4446" s="11"/>
      <c r="C4446" s="10"/>
      <c r="D4446" s="10"/>
      <c r="E4446" s="10"/>
      <c r="F4446" s="12"/>
      <c r="G4446" s="10"/>
      <c r="H4446" s="12"/>
      <c r="I4446" s="12"/>
      <c r="J4446" s="13"/>
      <c r="K4446" s="10"/>
      <c r="L4446" s="15" t="str">
        <f ca="1">IF(ISBLANK(F4446), "", DATEDIF(Tenants[[#This Row],[DateOfBirth]],TODAY(),"Y"))</f>
        <v/>
      </c>
      <c r="M4446" s="10"/>
      <c r="N4446" s="10"/>
      <c r="O4446" s="10"/>
      <c r="P4446" s="10"/>
      <c r="Q4446" s="10"/>
      <c r="R4446" s="10"/>
      <c r="S4446" s="10"/>
      <c r="T4446" s="10"/>
      <c r="U4446" s="16" t="str">
        <f t="shared" si="70"/>
        <v/>
      </c>
      <c r="V4446" s="16" t="str" cm="1">
        <f t="array" ref="V4446">_xlfn.IFS(AND(ISBLANK(A4446), OR(B4446&lt;&gt;"",C4446&lt;&gt;"",E4446&lt;&gt;"",F4446&lt;&gt;"",G4446&lt;&gt;"",H4446&lt;&gt;"",J4446&lt;&gt;"",K4446&lt;&gt;"",M4446&lt;&gt;"",N4446&lt;&gt;"",O4446&lt;&gt;"",P4446&lt;&gt;"",Q4446&lt;&gt;"",R4446&lt;&gt;"",S4446&lt;&gt;"",T4446&lt;&gt;"",)), "Address Empty", ISBLANK(A4446), "", ISBLANK(B4446), "Room Number Empty", ISBLANK(C4446), "First Name Empty", ISBLANK(E4446), "Last Name Empty", ISBLANK(F4446), "Date of Birth Empty", ISBLANK(G4446), "NI Number Empty", ISBLANK(H4446), "Check In Date Empty", ISBLANK(J4446), "HB Claim Ref Number Empty", ISBLANK(K4446), "Referral Agency Empty", ISBLANK(M4446), "Gender Empty", ISBLANK(N4446), "Religion Empty", ISBLANK(O4446), "Ethnicity Empty", ISBLANK(P4446), "Nationality Empty", ISBLANK(Q4446), "Disability Empty", ISBLANK(R4446), "Sexual Orientation Empty", ISBLANK(S4446), "Language Empty", ISBLANK(T4446), "Risk Assessment Empty", AND(G4446&lt;&gt;"",H4446&lt;&gt;""), IF(SUMPRODUCT(($G$2:$G$5000=G4446)*($H$2:$H$5000=H4446))&gt;1,"CONFLICT: NI and Check-in Date Already in Use","Correct"), TRUE, "Correct")</f>
        <v/>
      </c>
    </row>
    <row r="4447" spans="1:22" s="14" customFormat="1" x14ac:dyDescent="0.5">
      <c r="A4447" s="10"/>
      <c r="B4447" s="11"/>
      <c r="C4447" s="10"/>
      <c r="D4447" s="10"/>
      <c r="E4447" s="10"/>
      <c r="F4447" s="12"/>
      <c r="G4447" s="10"/>
      <c r="H4447" s="12"/>
      <c r="I4447" s="12"/>
      <c r="J4447" s="13"/>
      <c r="K4447" s="10"/>
      <c r="L4447" s="15" t="str">
        <f ca="1">IF(ISBLANK(F4447), "", DATEDIF(Tenants[[#This Row],[DateOfBirth]],TODAY(),"Y"))</f>
        <v/>
      </c>
      <c r="M4447" s="10"/>
      <c r="N4447" s="10"/>
      <c r="O4447" s="10"/>
      <c r="P4447" s="10"/>
      <c r="Q4447" s="10"/>
      <c r="R4447" s="10"/>
      <c r="S4447" s="10"/>
      <c r="T4447" s="10"/>
      <c r="U4447" s="16" t="str">
        <f t="shared" si="70"/>
        <v/>
      </c>
      <c r="V4447" s="16" t="str" cm="1">
        <f t="array" ref="V4447">_xlfn.IFS(AND(ISBLANK(A4447), OR(B4447&lt;&gt;"",C4447&lt;&gt;"",E4447&lt;&gt;"",F4447&lt;&gt;"",G4447&lt;&gt;"",H4447&lt;&gt;"",J4447&lt;&gt;"",K4447&lt;&gt;"",M4447&lt;&gt;"",N4447&lt;&gt;"",O4447&lt;&gt;"",P4447&lt;&gt;"",Q4447&lt;&gt;"",R4447&lt;&gt;"",S4447&lt;&gt;"",T4447&lt;&gt;"",)), "Address Empty", ISBLANK(A4447), "", ISBLANK(B4447), "Room Number Empty", ISBLANK(C4447), "First Name Empty", ISBLANK(E4447), "Last Name Empty", ISBLANK(F4447), "Date of Birth Empty", ISBLANK(G4447), "NI Number Empty", ISBLANK(H4447), "Check In Date Empty", ISBLANK(J4447), "HB Claim Ref Number Empty", ISBLANK(K4447), "Referral Agency Empty", ISBLANK(M4447), "Gender Empty", ISBLANK(N4447), "Religion Empty", ISBLANK(O4447), "Ethnicity Empty", ISBLANK(P4447), "Nationality Empty", ISBLANK(Q4447), "Disability Empty", ISBLANK(R4447), "Sexual Orientation Empty", ISBLANK(S4447), "Language Empty", ISBLANK(T4447), "Risk Assessment Empty", AND(G4447&lt;&gt;"",H4447&lt;&gt;""), IF(SUMPRODUCT(($G$2:$G$5000=G4447)*($H$2:$H$5000=H4447))&gt;1,"CONFLICT: NI and Check-in Date Already in Use","Correct"), TRUE, "Correct")</f>
        <v/>
      </c>
    </row>
    <row r="4448" spans="1:22" s="14" customFormat="1" x14ac:dyDescent="0.5">
      <c r="A4448" s="10"/>
      <c r="B4448" s="11"/>
      <c r="C4448" s="10"/>
      <c r="D4448" s="10"/>
      <c r="E4448" s="10"/>
      <c r="F4448" s="12"/>
      <c r="G4448" s="10"/>
      <c r="H4448" s="12"/>
      <c r="I4448" s="12"/>
      <c r="J4448" s="13"/>
      <c r="K4448" s="10"/>
      <c r="L4448" s="15" t="str">
        <f ca="1">IF(ISBLANK(F4448), "", DATEDIF(Tenants[[#This Row],[DateOfBirth]],TODAY(),"Y"))</f>
        <v/>
      </c>
      <c r="M4448" s="10"/>
      <c r="N4448" s="10"/>
      <c r="O4448" s="10"/>
      <c r="P4448" s="10"/>
      <c r="Q4448" s="10"/>
      <c r="R4448" s="10"/>
      <c r="S4448" s="10"/>
      <c r="T4448" s="10"/>
      <c r="U4448" s="16" t="str">
        <f t="shared" si="70"/>
        <v/>
      </c>
      <c r="V4448" s="16" t="str" cm="1">
        <f t="array" ref="V4448">_xlfn.IFS(AND(ISBLANK(A4448), OR(B4448&lt;&gt;"",C4448&lt;&gt;"",E4448&lt;&gt;"",F4448&lt;&gt;"",G4448&lt;&gt;"",H4448&lt;&gt;"",J4448&lt;&gt;"",K4448&lt;&gt;"",M4448&lt;&gt;"",N4448&lt;&gt;"",O4448&lt;&gt;"",P4448&lt;&gt;"",Q4448&lt;&gt;"",R4448&lt;&gt;"",S4448&lt;&gt;"",T4448&lt;&gt;"",)), "Address Empty", ISBLANK(A4448), "", ISBLANK(B4448), "Room Number Empty", ISBLANK(C4448), "First Name Empty", ISBLANK(E4448), "Last Name Empty", ISBLANK(F4448), "Date of Birth Empty", ISBLANK(G4448), "NI Number Empty", ISBLANK(H4448), "Check In Date Empty", ISBLANK(J4448), "HB Claim Ref Number Empty", ISBLANK(K4448), "Referral Agency Empty", ISBLANK(M4448), "Gender Empty", ISBLANK(N4448), "Religion Empty", ISBLANK(O4448), "Ethnicity Empty", ISBLANK(P4448), "Nationality Empty", ISBLANK(Q4448), "Disability Empty", ISBLANK(R4448), "Sexual Orientation Empty", ISBLANK(S4448), "Language Empty", ISBLANK(T4448), "Risk Assessment Empty", AND(G4448&lt;&gt;"",H4448&lt;&gt;""), IF(SUMPRODUCT(($G$2:$G$5000=G4448)*($H$2:$H$5000=H4448))&gt;1,"CONFLICT: NI and Check-in Date Already in Use","Correct"), TRUE, "Correct")</f>
        <v/>
      </c>
    </row>
    <row r="4449" spans="1:22" s="14" customFormat="1" x14ac:dyDescent="0.5">
      <c r="A4449" s="10"/>
      <c r="B4449" s="11"/>
      <c r="C4449" s="10"/>
      <c r="D4449" s="10"/>
      <c r="E4449" s="10"/>
      <c r="F4449" s="12"/>
      <c r="G4449" s="10"/>
      <c r="H4449" s="12"/>
      <c r="I4449" s="12"/>
      <c r="J4449" s="13"/>
      <c r="K4449" s="10"/>
      <c r="L4449" s="15" t="str">
        <f ca="1">IF(ISBLANK(F4449), "", DATEDIF(Tenants[[#This Row],[DateOfBirth]],TODAY(),"Y"))</f>
        <v/>
      </c>
      <c r="M4449" s="10"/>
      <c r="N4449" s="10"/>
      <c r="O4449" s="10"/>
      <c r="P4449" s="10"/>
      <c r="Q4449" s="10"/>
      <c r="R4449" s="10"/>
      <c r="S4449" s="10"/>
      <c r="T4449" s="10"/>
      <c r="U4449" s="16" t="str">
        <f t="shared" si="70"/>
        <v/>
      </c>
      <c r="V4449" s="16" t="str" cm="1">
        <f t="array" ref="V4449">_xlfn.IFS(AND(ISBLANK(A4449), OR(B4449&lt;&gt;"",C4449&lt;&gt;"",E4449&lt;&gt;"",F4449&lt;&gt;"",G4449&lt;&gt;"",H4449&lt;&gt;"",J4449&lt;&gt;"",K4449&lt;&gt;"",M4449&lt;&gt;"",N4449&lt;&gt;"",O4449&lt;&gt;"",P4449&lt;&gt;"",Q4449&lt;&gt;"",R4449&lt;&gt;"",S4449&lt;&gt;"",T4449&lt;&gt;"",)), "Address Empty", ISBLANK(A4449), "", ISBLANK(B4449), "Room Number Empty", ISBLANK(C4449), "First Name Empty", ISBLANK(E4449), "Last Name Empty", ISBLANK(F4449), "Date of Birth Empty", ISBLANK(G4449), "NI Number Empty", ISBLANK(H4449), "Check In Date Empty", ISBLANK(J4449), "HB Claim Ref Number Empty", ISBLANK(K4449), "Referral Agency Empty", ISBLANK(M4449), "Gender Empty", ISBLANK(N4449), "Religion Empty", ISBLANK(O4449), "Ethnicity Empty", ISBLANK(P4449), "Nationality Empty", ISBLANK(Q4449), "Disability Empty", ISBLANK(R4449), "Sexual Orientation Empty", ISBLANK(S4449), "Language Empty", ISBLANK(T4449), "Risk Assessment Empty", AND(G4449&lt;&gt;"",H4449&lt;&gt;""), IF(SUMPRODUCT(($G$2:$G$5000=G4449)*($H$2:$H$5000=H4449))&gt;1,"CONFLICT: NI and Check-in Date Already in Use","Correct"), TRUE, "Correct")</f>
        <v/>
      </c>
    </row>
    <row r="4450" spans="1:22" s="14" customFormat="1" x14ac:dyDescent="0.5">
      <c r="A4450" s="10"/>
      <c r="B4450" s="11"/>
      <c r="C4450" s="10"/>
      <c r="D4450" s="10"/>
      <c r="E4450" s="10"/>
      <c r="F4450" s="12"/>
      <c r="G4450" s="10"/>
      <c r="H4450" s="12"/>
      <c r="I4450" s="12"/>
      <c r="J4450" s="13"/>
      <c r="K4450" s="10"/>
      <c r="L4450" s="15" t="str">
        <f ca="1">IF(ISBLANK(F4450), "", DATEDIF(Tenants[[#This Row],[DateOfBirth]],TODAY(),"Y"))</f>
        <v/>
      </c>
      <c r="M4450" s="10"/>
      <c r="N4450" s="10"/>
      <c r="O4450" s="10"/>
      <c r="P4450" s="10"/>
      <c r="Q4450" s="10"/>
      <c r="R4450" s="10"/>
      <c r="S4450" s="10"/>
      <c r="T4450" s="10"/>
      <c r="U4450" s="16" t="str">
        <f t="shared" si="70"/>
        <v/>
      </c>
      <c r="V4450" s="16" t="str" cm="1">
        <f t="array" ref="V4450">_xlfn.IFS(AND(ISBLANK(A4450), OR(B4450&lt;&gt;"",C4450&lt;&gt;"",E4450&lt;&gt;"",F4450&lt;&gt;"",G4450&lt;&gt;"",H4450&lt;&gt;"",J4450&lt;&gt;"",K4450&lt;&gt;"",M4450&lt;&gt;"",N4450&lt;&gt;"",O4450&lt;&gt;"",P4450&lt;&gt;"",Q4450&lt;&gt;"",R4450&lt;&gt;"",S4450&lt;&gt;"",T4450&lt;&gt;"",)), "Address Empty", ISBLANK(A4450), "", ISBLANK(B4450), "Room Number Empty", ISBLANK(C4450), "First Name Empty", ISBLANK(E4450), "Last Name Empty", ISBLANK(F4450), "Date of Birth Empty", ISBLANK(G4450), "NI Number Empty", ISBLANK(H4450), "Check In Date Empty", ISBLANK(J4450), "HB Claim Ref Number Empty", ISBLANK(K4450), "Referral Agency Empty", ISBLANK(M4450), "Gender Empty", ISBLANK(N4450), "Religion Empty", ISBLANK(O4450), "Ethnicity Empty", ISBLANK(P4450), "Nationality Empty", ISBLANK(Q4450), "Disability Empty", ISBLANK(R4450), "Sexual Orientation Empty", ISBLANK(S4450), "Language Empty", ISBLANK(T4450), "Risk Assessment Empty", AND(G4450&lt;&gt;"",H4450&lt;&gt;""), IF(SUMPRODUCT(($G$2:$G$5000=G4450)*($H$2:$H$5000=H4450))&gt;1,"CONFLICT: NI and Check-in Date Already in Use","Correct"), TRUE, "Correct")</f>
        <v/>
      </c>
    </row>
    <row r="4451" spans="1:22" s="14" customFormat="1" x14ac:dyDescent="0.5">
      <c r="A4451" s="10"/>
      <c r="B4451" s="11"/>
      <c r="C4451" s="10"/>
      <c r="D4451" s="10"/>
      <c r="E4451" s="10"/>
      <c r="F4451" s="12"/>
      <c r="G4451" s="10"/>
      <c r="H4451" s="12"/>
      <c r="I4451" s="12"/>
      <c r="J4451" s="13"/>
      <c r="K4451" s="10"/>
      <c r="L4451" s="15" t="str">
        <f ca="1">IF(ISBLANK(F4451), "", DATEDIF(Tenants[[#This Row],[DateOfBirth]],TODAY(),"Y"))</f>
        <v/>
      </c>
      <c r="M4451" s="10"/>
      <c r="N4451" s="10"/>
      <c r="O4451" s="10"/>
      <c r="P4451" s="10"/>
      <c r="Q4451" s="10"/>
      <c r="R4451" s="10"/>
      <c r="S4451" s="10"/>
      <c r="T4451" s="10"/>
      <c r="U4451" s="16" t="str">
        <f t="shared" si="70"/>
        <v/>
      </c>
      <c r="V4451" s="16" t="str" cm="1">
        <f t="array" ref="V4451">_xlfn.IFS(AND(ISBLANK(A4451), OR(B4451&lt;&gt;"",C4451&lt;&gt;"",E4451&lt;&gt;"",F4451&lt;&gt;"",G4451&lt;&gt;"",H4451&lt;&gt;"",J4451&lt;&gt;"",K4451&lt;&gt;"",M4451&lt;&gt;"",N4451&lt;&gt;"",O4451&lt;&gt;"",P4451&lt;&gt;"",Q4451&lt;&gt;"",R4451&lt;&gt;"",S4451&lt;&gt;"",T4451&lt;&gt;"",)), "Address Empty", ISBLANK(A4451), "", ISBLANK(B4451), "Room Number Empty", ISBLANK(C4451), "First Name Empty", ISBLANK(E4451), "Last Name Empty", ISBLANK(F4451), "Date of Birth Empty", ISBLANK(G4451), "NI Number Empty", ISBLANK(H4451), "Check In Date Empty", ISBLANK(J4451), "HB Claim Ref Number Empty", ISBLANK(K4451), "Referral Agency Empty", ISBLANK(M4451), "Gender Empty", ISBLANK(N4451), "Religion Empty", ISBLANK(O4451), "Ethnicity Empty", ISBLANK(P4451), "Nationality Empty", ISBLANK(Q4451), "Disability Empty", ISBLANK(R4451), "Sexual Orientation Empty", ISBLANK(S4451), "Language Empty", ISBLANK(T4451), "Risk Assessment Empty", AND(G4451&lt;&gt;"",H4451&lt;&gt;""), IF(SUMPRODUCT(($G$2:$G$5000=G4451)*($H$2:$H$5000=H4451))&gt;1,"CONFLICT: NI and Check-in Date Already in Use","Correct"), TRUE, "Correct")</f>
        <v/>
      </c>
    </row>
    <row r="4452" spans="1:22" s="14" customFormat="1" x14ac:dyDescent="0.5">
      <c r="A4452" s="10"/>
      <c r="B4452" s="11"/>
      <c r="C4452" s="10"/>
      <c r="D4452" s="10"/>
      <c r="E4452" s="10"/>
      <c r="F4452" s="12"/>
      <c r="G4452" s="10"/>
      <c r="H4452" s="12"/>
      <c r="I4452" s="12"/>
      <c r="J4452" s="13"/>
      <c r="K4452" s="10"/>
      <c r="L4452" s="15" t="str">
        <f ca="1">IF(ISBLANK(F4452), "", DATEDIF(Tenants[[#This Row],[DateOfBirth]],TODAY(),"Y"))</f>
        <v/>
      </c>
      <c r="M4452" s="10"/>
      <c r="N4452" s="10"/>
      <c r="O4452" s="10"/>
      <c r="P4452" s="10"/>
      <c r="Q4452" s="10"/>
      <c r="R4452" s="10"/>
      <c r="S4452" s="10"/>
      <c r="T4452" s="10"/>
      <c r="U4452" s="16" t="str">
        <f t="shared" si="70"/>
        <v/>
      </c>
      <c r="V4452" s="16" t="str" cm="1">
        <f t="array" ref="V4452">_xlfn.IFS(AND(ISBLANK(A4452), OR(B4452&lt;&gt;"",C4452&lt;&gt;"",E4452&lt;&gt;"",F4452&lt;&gt;"",G4452&lt;&gt;"",H4452&lt;&gt;"",J4452&lt;&gt;"",K4452&lt;&gt;"",M4452&lt;&gt;"",N4452&lt;&gt;"",O4452&lt;&gt;"",P4452&lt;&gt;"",Q4452&lt;&gt;"",R4452&lt;&gt;"",S4452&lt;&gt;"",T4452&lt;&gt;"",)), "Address Empty", ISBLANK(A4452), "", ISBLANK(B4452), "Room Number Empty", ISBLANK(C4452), "First Name Empty", ISBLANK(E4452), "Last Name Empty", ISBLANK(F4452), "Date of Birth Empty", ISBLANK(G4452), "NI Number Empty", ISBLANK(H4452), "Check In Date Empty", ISBLANK(J4452), "HB Claim Ref Number Empty", ISBLANK(K4452), "Referral Agency Empty", ISBLANK(M4452), "Gender Empty", ISBLANK(N4452), "Religion Empty", ISBLANK(O4452), "Ethnicity Empty", ISBLANK(P4452), "Nationality Empty", ISBLANK(Q4452), "Disability Empty", ISBLANK(R4452), "Sexual Orientation Empty", ISBLANK(S4452), "Language Empty", ISBLANK(T4452), "Risk Assessment Empty", AND(G4452&lt;&gt;"",H4452&lt;&gt;""), IF(SUMPRODUCT(($G$2:$G$5000=G4452)*($H$2:$H$5000=H4452))&gt;1,"CONFLICT: NI and Check-in Date Already in Use","Correct"), TRUE, "Correct")</f>
        <v/>
      </c>
    </row>
    <row r="4453" spans="1:22" s="14" customFormat="1" x14ac:dyDescent="0.5">
      <c r="A4453" s="10"/>
      <c r="B4453" s="11"/>
      <c r="C4453" s="10"/>
      <c r="D4453" s="10"/>
      <c r="E4453" s="10"/>
      <c r="F4453" s="12"/>
      <c r="G4453" s="10"/>
      <c r="H4453" s="12"/>
      <c r="I4453" s="12"/>
      <c r="J4453" s="13"/>
      <c r="K4453" s="10"/>
      <c r="L4453" s="15" t="str">
        <f ca="1">IF(ISBLANK(F4453), "", DATEDIF(Tenants[[#This Row],[DateOfBirth]],TODAY(),"Y"))</f>
        <v/>
      </c>
      <c r="M4453" s="10"/>
      <c r="N4453" s="10"/>
      <c r="O4453" s="10"/>
      <c r="P4453" s="10"/>
      <c r="Q4453" s="10"/>
      <c r="R4453" s="10"/>
      <c r="S4453" s="10"/>
      <c r="T4453" s="10"/>
      <c r="U4453" s="16" t="str">
        <f t="shared" si="70"/>
        <v/>
      </c>
      <c r="V4453" s="16" t="str" cm="1">
        <f t="array" ref="V4453">_xlfn.IFS(AND(ISBLANK(A4453), OR(B4453&lt;&gt;"",C4453&lt;&gt;"",E4453&lt;&gt;"",F4453&lt;&gt;"",G4453&lt;&gt;"",H4453&lt;&gt;"",J4453&lt;&gt;"",K4453&lt;&gt;"",M4453&lt;&gt;"",N4453&lt;&gt;"",O4453&lt;&gt;"",P4453&lt;&gt;"",Q4453&lt;&gt;"",R4453&lt;&gt;"",S4453&lt;&gt;"",T4453&lt;&gt;"",)), "Address Empty", ISBLANK(A4453), "", ISBLANK(B4453), "Room Number Empty", ISBLANK(C4453), "First Name Empty", ISBLANK(E4453), "Last Name Empty", ISBLANK(F4453), "Date of Birth Empty", ISBLANK(G4453), "NI Number Empty", ISBLANK(H4453), "Check In Date Empty", ISBLANK(J4453), "HB Claim Ref Number Empty", ISBLANK(K4453), "Referral Agency Empty", ISBLANK(M4453), "Gender Empty", ISBLANK(N4453), "Religion Empty", ISBLANK(O4453), "Ethnicity Empty", ISBLANK(P4453), "Nationality Empty", ISBLANK(Q4453), "Disability Empty", ISBLANK(R4453), "Sexual Orientation Empty", ISBLANK(S4453), "Language Empty", ISBLANK(T4453), "Risk Assessment Empty", AND(G4453&lt;&gt;"",H4453&lt;&gt;""), IF(SUMPRODUCT(($G$2:$G$5000=G4453)*($H$2:$H$5000=H4453))&gt;1,"CONFLICT: NI and Check-in Date Already in Use","Correct"), TRUE, "Correct")</f>
        <v/>
      </c>
    </row>
    <row r="4454" spans="1:22" s="14" customFormat="1" x14ac:dyDescent="0.5">
      <c r="A4454" s="10"/>
      <c r="B4454" s="11"/>
      <c r="C4454" s="10"/>
      <c r="D4454" s="10"/>
      <c r="E4454" s="10"/>
      <c r="F4454" s="12"/>
      <c r="G4454" s="10"/>
      <c r="H4454" s="12"/>
      <c r="I4454" s="12"/>
      <c r="J4454" s="13"/>
      <c r="K4454" s="10"/>
      <c r="L4454" s="15" t="str">
        <f ca="1">IF(ISBLANK(F4454), "", DATEDIF(Tenants[[#This Row],[DateOfBirth]],TODAY(),"Y"))</f>
        <v/>
      </c>
      <c r="M4454" s="10"/>
      <c r="N4454" s="10"/>
      <c r="O4454" s="10"/>
      <c r="P4454" s="10"/>
      <c r="Q4454" s="10"/>
      <c r="R4454" s="10"/>
      <c r="S4454" s="10"/>
      <c r="T4454" s="10"/>
      <c r="U4454" s="16" t="str">
        <f t="shared" si="70"/>
        <v/>
      </c>
      <c r="V4454" s="16" t="str" cm="1">
        <f t="array" ref="V4454">_xlfn.IFS(AND(ISBLANK(A4454), OR(B4454&lt;&gt;"",C4454&lt;&gt;"",E4454&lt;&gt;"",F4454&lt;&gt;"",G4454&lt;&gt;"",H4454&lt;&gt;"",J4454&lt;&gt;"",K4454&lt;&gt;"",M4454&lt;&gt;"",N4454&lt;&gt;"",O4454&lt;&gt;"",P4454&lt;&gt;"",Q4454&lt;&gt;"",R4454&lt;&gt;"",S4454&lt;&gt;"",T4454&lt;&gt;"",)), "Address Empty", ISBLANK(A4454), "", ISBLANK(B4454), "Room Number Empty", ISBLANK(C4454), "First Name Empty", ISBLANK(E4454), "Last Name Empty", ISBLANK(F4454), "Date of Birth Empty", ISBLANK(G4454), "NI Number Empty", ISBLANK(H4454), "Check In Date Empty", ISBLANK(J4454), "HB Claim Ref Number Empty", ISBLANK(K4454), "Referral Agency Empty", ISBLANK(M4454), "Gender Empty", ISBLANK(N4454), "Religion Empty", ISBLANK(O4454), "Ethnicity Empty", ISBLANK(P4454), "Nationality Empty", ISBLANK(Q4454), "Disability Empty", ISBLANK(R4454), "Sexual Orientation Empty", ISBLANK(S4454), "Language Empty", ISBLANK(T4454), "Risk Assessment Empty", AND(G4454&lt;&gt;"",H4454&lt;&gt;""), IF(SUMPRODUCT(($G$2:$G$5000=G4454)*($H$2:$H$5000=H4454))&gt;1,"CONFLICT: NI and Check-in Date Already in Use","Correct"), TRUE, "Correct")</f>
        <v/>
      </c>
    </row>
    <row r="4455" spans="1:22" s="14" customFormat="1" x14ac:dyDescent="0.5">
      <c r="A4455" s="10"/>
      <c r="B4455" s="11"/>
      <c r="C4455" s="10"/>
      <c r="D4455" s="10"/>
      <c r="E4455" s="10"/>
      <c r="F4455" s="12"/>
      <c r="G4455" s="10"/>
      <c r="H4455" s="12"/>
      <c r="I4455" s="12"/>
      <c r="J4455" s="13"/>
      <c r="K4455" s="10"/>
      <c r="L4455" s="15" t="str">
        <f ca="1">IF(ISBLANK(F4455), "", DATEDIF(Tenants[[#This Row],[DateOfBirth]],TODAY(),"Y"))</f>
        <v/>
      </c>
      <c r="M4455" s="10"/>
      <c r="N4455" s="10"/>
      <c r="O4455" s="10"/>
      <c r="P4455" s="10"/>
      <c r="Q4455" s="10"/>
      <c r="R4455" s="10"/>
      <c r="S4455" s="10"/>
      <c r="T4455" s="10"/>
      <c r="U4455" s="16" t="str">
        <f t="shared" si="70"/>
        <v/>
      </c>
      <c r="V4455" s="16" t="str" cm="1">
        <f t="array" ref="V4455">_xlfn.IFS(AND(ISBLANK(A4455), OR(B4455&lt;&gt;"",C4455&lt;&gt;"",E4455&lt;&gt;"",F4455&lt;&gt;"",G4455&lt;&gt;"",H4455&lt;&gt;"",J4455&lt;&gt;"",K4455&lt;&gt;"",M4455&lt;&gt;"",N4455&lt;&gt;"",O4455&lt;&gt;"",P4455&lt;&gt;"",Q4455&lt;&gt;"",R4455&lt;&gt;"",S4455&lt;&gt;"",T4455&lt;&gt;"",)), "Address Empty", ISBLANK(A4455), "", ISBLANK(B4455), "Room Number Empty", ISBLANK(C4455), "First Name Empty", ISBLANK(E4455), "Last Name Empty", ISBLANK(F4455), "Date of Birth Empty", ISBLANK(G4455), "NI Number Empty", ISBLANK(H4455), "Check In Date Empty", ISBLANK(J4455), "HB Claim Ref Number Empty", ISBLANK(K4455), "Referral Agency Empty", ISBLANK(M4455), "Gender Empty", ISBLANK(N4455), "Religion Empty", ISBLANK(O4455), "Ethnicity Empty", ISBLANK(P4455), "Nationality Empty", ISBLANK(Q4455), "Disability Empty", ISBLANK(R4455), "Sexual Orientation Empty", ISBLANK(S4455), "Language Empty", ISBLANK(T4455), "Risk Assessment Empty", AND(G4455&lt;&gt;"",H4455&lt;&gt;""), IF(SUMPRODUCT(($G$2:$G$5000=G4455)*($H$2:$H$5000=H4455))&gt;1,"CONFLICT: NI and Check-in Date Already in Use","Correct"), TRUE, "Correct")</f>
        <v/>
      </c>
    </row>
    <row r="4456" spans="1:22" s="14" customFormat="1" x14ac:dyDescent="0.5">
      <c r="A4456" s="10"/>
      <c r="B4456" s="11"/>
      <c r="C4456" s="10"/>
      <c r="D4456" s="10"/>
      <c r="E4456" s="10"/>
      <c r="F4456" s="12"/>
      <c r="G4456" s="10"/>
      <c r="H4456" s="12"/>
      <c r="I4456" s="12"/>
      <c r="J4456" s="13"/>
      <c r="K4456" s="10"/>
      <c r="L4456" s="15" t="str">
        <f ca="1">IF(ISBLANK(F4456), "", DATEDIF(Tenants[[#This Row],[DateOfBirth]],TODAY(),"Y"))</f>
        <v/>
      </c>
      <c r="M4456" s="10"/>
      <c r="N4456" s="10"/>
      <c r="O4456" s="10"/>
      <c r="P4456" s="10"/>
      <c r="Q4456" s="10"/>
      <c r="R4456" s="10"/>
      <c r="S4456" s="10"/>
      <c r="T4456" s="10"/>
      <c r="U4456" s="16" t="str">
        <f t="shared" si="70"/>
        <v/>
      </c>
      <c r="V4456" s="16" t="str" cm="1">
        <f t="array" ref="V4456">_xlfn.IFS(AND(ISBLANK(A4456), OR(B4456&lt;&gt;"",C4456&lt;&gt;"",E4456&lt;&gt;"",F4456&lt;&gt;"",G4456&lt;&gt;"",H4456&lt;&gt;"",J4456&lt;&gt;"",K4456&lt;&gt;"",M4456&lt;&gt;"",N4456&lt;&gt;"",O4456&lt;&gt;"",P4456&lt;&gt;"",Q4456&lt;&gt;"",R4456&lt;&gt;"",S4456&lt;&gt;"",T4456&lt;&gt;"",)), "Address Empty", ISBLANK(A4456), "", ISBLANK(B4456), "Room Number Empty", ISBLANK(C4456), "First Name Empty", ISBLANK(E4456), "Last Name Empty", ISBLANK(F4456), "Date of Birth Empty", ISBLANK(G4456), "NI Number Empty", ISBLANK(H4456), "Check In Date Empty", ISBLANK(J4456), "HB Claim Ref Number Empty", ISBLANK(K4456), "Referral Agency Empty", ISBLANK(M4456), "Gender Empty", ISBLANK(N4456), "Religion Empty", ISBLANK(O4456), "Ethnicity Empty", ISBLANK(P4456), "Nationality Empty", ISBLANK(Q4456), "Disability Empty", ISBLANK(R4456), "Sexual Orientation Empty", ISBLANK(S4456), "Language Empty", ISBLANK(T4456), "Risk Assessment Empty", AND(G4456&lt;&gt;"",H4456&lt;&gt;""), IF(SUMPRODUCT(($G$2:$G$5000=G4456)*($H$2:$H$5000=H4456))&gt;1,"CONFLICT: NI and Check-in Date Already in Use","Correct"), TRUE, "Correct")</f>
        <v/>
      </c>
    </row>
    <row r="4457" spans="1:22" s="14" customFormat="1" x14ac:dyDescent="0.5">
      <c r="A4457" s="10"/>
      <c r="B4457" s="11"/>
      <c r="C4457" s="10"/>
      <c r="D4457" s="10"/>
      <c r="E4457" s="10"/>
      <c r="F4457" s="12"/>
      <c r="G4457" s="10"/>
      <c r="H4457" s="12"/>
      <c r="I4457" s="12"/>
      <c r="J4457" s="13"/>
      <c r="K4457" s="10"/>
      <c r="L4457" s="15" t="str">
        <f ca="1">IF(ISBLANK(F4457), "", DATEDIF(Tenants[[#This Row],[DateOfBirth]],TODAY(),"Y"))</f>
        <v/>
      </c>
      <c r="M4457" s="10"/>
      <c r="N4457" s="10"/>
      <c r="O4457" s="10"/>
      <c r="P4457" s="10"/>
      <c r="Q4457" s="10"/>
      <c r="R4457" s="10"/>
      <c r="S4457" s="10"/>
      <c r="T4457" s="10"/>
      <c r="U4457" s="16" t="str">
        <f t="shared" si="70"/>
        <v/>
      </c>
      <c r="V4457" s="16" t="str" cm="1">
        <f t="array" ref="V4457">_xlfn.IFS(AND(ISBLANK(A4457), OR(B4457&lt;&gt;"",C4457&lt;&gt;"",E4457&lt;&gt;"",F4457&lt;&gt;"",G4457&lt;&gt;"",H4457&lt;&gt;"",J4457&lt;&gt;"",K4457&lt;&gt;"",M4457&lt;&gt;"",N4457&lt;&gt;"",O4457&lt;&gt;"",P4457&lt;&gt;"",Q4457&lt;&gt;"",R4457&lt;&gt;"",S4457&lt;&gt;"",T4457&lt;&gt;"",)), "Address Empty", ISBLANK(A4457), "", ISBLANK(B4457), "Room Number Empty", ISBLANK(C4457), "First Name Empty", ISBLANK(E4457), "Last Name Empty", ISBLANK(F4457), "Date of Birth Empty", ISBLANK(G4457), "NI Number Empty", ISBLANK(H4457), "Check In Date Empty", ISBLANK(J4457), "HB Claim Ref Number Empty", ISBLANK(K4457), "Referral Agency Empty", ISBLANK(M4457), "Gender Empty", ISBLANK(N4457), "Religion Empty", ISBLANK(O4457), "Ethnicity Empty", ISBLANK(P4457), "Nationality Empty", ISBLANK(Q4457), "Disability Empty", ISBLANK(R4457), "Sexual Orientation Empty", ISBLANK(S4457), "Language Empty", ISBLANK(T4457), "Risk Assessment Empty", AND(G4457&lt;&gt;"",H4457&lt;&gt;""), IF(SUMPRODUCT(($G$2:$G$5000=G4457)*($H$2:$H$5000=H4457))&gt;1,"CONFLICT: NI and Check-in Date Already in Use","Correct"), TRUE, "Correct")</f>
        <v/>
      </c>
    </row>
    <row r="4458" spans="1:22" s="14" customFormat="1" x14ac:dyDescent="0.5">
      <c r="A4458" s="10"/>
      <c r="B4458" s="11"/>
      <c r="C4458" s="10"/>
      <c r="D4458" s="10"/>
      <c r="E4458" s="10"/>
      <c r="F4458" s="12"/>
      <c r="G4458" s="10"/>
      <c r="H4458" s="12"/>
      <c r="I4458" s="12"/>
      <c r="J4458" s="13"/>
      <c r="K4458" s="10"/>
      <c r="L4458" s="15" t="str">
        <f ca="1">IF(ISBLANK(F4458), "", DATEDIF(Tenants[[#This Row],[DateOfBirth]],TODAY(),"Y"))</f>
        <v/>
      </c>
      <c r="M4458" s="10"/>
      <c r="N4458" s="10"/>
      <c r="O4458" s="10"/>
      <c r="P4458" s="10"/>
      <c r="Q4458" s="10"/>
      <c r="R4458" s="10"/>
      <c r="S4458" s="10"/>
      <c r="T4458" s="10"/>
      <c r="U4458" s="16" t="str">
        <f t="shared" si="70"/>
        <v/>
      </c>
      <c r="V4458" s="16" t="str" cm="1">
        <f t="array" ref="V4458">_xlfn.IFS(AND(ISBLANK(A4458), OR(B4458&lt;&gt;"",C4458&lt;&gt;"",E4458&lt;&gt;"",F4458&lt;&gt;"",G4458&lt;&gt;"",H4458&lt;&gt;"",J4458&lt;&gt;"",K4458&lt;&gt;"",M4458&lt;&gt;"",N4458&lt;&gt;"",O4458&lt;&gt;"",P4458&lt;&gt;"",Q4458&lt;&gt;"",R4458&lt;&gt;"",S4458&lt;&gt;"",T4458&lt;&gt;"",)), "Address Empty", ISBLANK(A4458), "", ISBLANK(B4458), "Room Number Empty", ISBLANK(C4458), "First Name Empty", ISBLANK(E4458), "Last Name Empty", ISBLANK(F4458), "Date of Birth Empty", ISBLANK(G4458), "NI Number Empty", ISBLANK(H4458), "Check In Date Empty", ISBLANK(J4458), "HB Claim Ref Number Empty", ISBLANK(K4458), "Referral Agency Empty", ISBLANK(M4458), "Gender Empty", ISBLANK(N4458), "Religion Empty", ISBLANK(O4458), "Ethnicity Empty", ISBLANK(P4458), "Nationality Empty", ISBLANK(Q4458), "Disability Empty", ISBLANK(R4458), "Sexual Orientation Empty", ISBLANK(S4458), "Language Empty", ISBLANK(T4458), "Risk Assessment Empty", AND(G4458&lt;&gt;"",H4458&lt;&gt;""), IF(SUMPRODUCT(($G$2:$G$5000=G4458)*($H$2:$H$5000=H4458))&gt;1,"CONFLICT: NI and Check-in Date Already in Use","Correct"), TRUE, "Correct")</f>
        <v/>
      </c>
    </row>
    <row r="4459" spans="1:22" s="14" customFormat="1" x14ac:dyDescent="0.5">
      <c r="A4459" s="10"/>
      <c r="B4459" s="11"/>
      <c r="C4459" s="10"/>
      <c r="D4459" s="10"/>
      <c r="E4459" s="10"/>
      <c r="F4459" s="12"/>
      <c r="G4459" s="10"/>
      <c r="H4459" s="12"/>
      <c r="I4459" s="12"/>
      <c r="J4459" s="13"/>
      <c r="K4459" s="10"/>
      <c r="L4459" s="15" t="str">
        <f ca="1">IF(ISBLANK(F4459), "", DATEDIF(Tenants[[#This Row],[DateOfBirth]],TODAY(),"Y"))</f>
        <v/>
      </c>
      <c r="M4459" s="10"/>
      <c r="N4459" s="10"/>
      <c r="O4459" s="10"/>
      <c r="P4459" s="10"/>
      <c r="Q4459" s="10"/>
      <c r="R4459" s="10"/>
      <c r="S4459" s="10"/>
      <c r="T4459" s="10"/>
      <c r="U4459" s="16" t="str">
        <f t="shared" si="70"/>
        <v/>
      </c>
      <c r="V4459" s="16" t="str" cm="1">
        <f t="array" ref="V4459">_xlfn.IFS(AND(ISBLANK(A4459), OR(B4459&lt;&gt;"",C4459&lt;&gt;"",E4459&lt;&gt;"",F4459&lt;&gt;"",G4459&lt;&gt;"",H4459&lt;&gt;"",J4459&lt;&gt;"",K4459&lt;&gt;"",M4459&lt;&gt;"",N4459&lt;&gt;"",O4459&lt;&gt;"",P4459&lt;&gt;"",Q4459&lt;&gt;"",R4459&lt;&gt;"",S4459&lt;&gt;"",T4459&lt;&gt;"",)), "Address Empty", ISBLANK(A4459), "", ISBLANK(B4459), "Room Number Empty", ISBLANK(C4459), "First Name Empty", ISBLANK(E4459), "Last Name Empty", ISBLANK(F4459), "Date of Birth Empty", ISBLANK(G4459), "NI Number Empty", ISBLANK(H4459), "Check In Date Empty", ISBLANK(J4459), "HB Claim Ref Number Empty", ISBLANK(K4459), "Referral Agency Empty", ISBLANK(M4459), "Gender Empty", ISBLANK(N4459), "Religion Empty", ISBLANK(O4459), "Ethnicity Empty", ISBLANK(P4459), "Nationality Empty", ISBLANK(Q4459), "Disability Empty", ISBLANK(R4459), "Sexual Orientation Empty", ISBLANK(S4459), "Language Empty", ISBLANK(T4459), "Risk Assessment Empty", AND(G4459&lt;&gt;"",H4459&lt;&gt;""), IF(SUMPRODUCT(($G$2:$G$5000=G4459)*($H$2:$H$5000=H4459))&gt;1,"CONFLICT: NI and Check-in Date Already in Use","Correct"), TRUE, "Correct")</f>
        <v/>
      </c>
    </row>
    <row r="4460" spans="1:22" s="14" customFormat="1" x14ac:dyDescent="0.5">
      <c r="A4460" s="10"/>
      <c r="B4460" s="11"/>
      <c r="C4460" s="10"/>
      <c r="D4460" s="10"/>
      <c r="E4460" s="10"/>
      <c r="F4460" s="12"/>
      <c r="G4460" s="10"/>
      <c r="H4460" s="12"/>
      <c r="I4460" s="12"/>
      <c r="J4460" s="13"/>
      <c r="K4460" s="10"/>
      <c r="L4460" s="15" t="str">
        <f ca="1">IF(ISBLANK(F4460), "", DATEDIF(Tenants[[#This Row],[DateOfBirth]],TODAY(),"Y"))</f>
        <v/>
      </c>
      <c r="M4460" s="10"/>
      <c r="N4460" s="10"/>
      <c r="O4460" s="10"/>
      <c r="P4460" s="10"/>
      <c r="Q4460" s="10"/>
      <c r="R4460" s="10"/>
      <c r="S4460" s="10"/>
      <c r="T4460" s="10"/>
      <c r="U4460" s="16" t="str">
        <f t="shared" ref="U4460:U4523" si="71">IF(AND(ISBLANK(H4460),ISBLANK(I4460)),"",IF(ISBLANK(I4460),"ONGOING",DATEDIF(H4460,I4460,"Y")&amp;" YEAR(S) "&amp;DATEDIF(H4460,I4460,"YM")&amp;" MONTH(S)"))</f>
        <v/>
      </c>
      <c r="V4460" s="16" t="str" cm="1">
        <f t="array" ref="V4460">_xlfn.IFS(AND(ISBLANK(A4460), OR(B4460&lt;&gt;"",C4460&lt;&gt;"",E4460&lt;&gt;"",F4460&lt;&gt;"",G4460&lt;&gt;"",H4460&lt;&gt;"",J4460&lt;&gt;"",K4460&lt;&gt;"",M4460&lt;&gt;"",N4460&lt;&gt;"",O4460&lt;&gt;"",P4460&lt;&gt;"",Q4460&lt;&gt;"",R4460&lt;&gt;"",S4460&lt;&gt;"",T4460&lt;&gt;"",)), "Address Empty", ISBLANK(A4460), "", ISBLANK(B4460), "Room Number Empty", ISBLANK(C4460), "First Name Empty", ISBLANK(E4460), "Last Name Empty", ISBLANK(F4460), "Date of Birth Empty", ISBLANK(G4460), "NI Number Empty", ISBLANK(H4460), "Check In Date Empty", ISBLANK(J4460), "HB Claim Ref Number Empty", ISBLANK(K4460), "Referral Agency Empty", ISBLANK(M4460), "Gender Empty", ISBLANK(N4460), "Religion Empty", ISBLANK(O4460), "Ethnicity Empty", ISBLANK(P4460), "Nationality Empty", ISBLANK(Q4460), "Disability Empty", ISBLANK(R4460), "Sexual Orientation Empty", ISBLANK(S4460), "Language Empty", ISBLANK(T4460), "Risk Assessment Empty", AND(G4460&lt;&gt;"",H4460&lt;&gt;""), IF(SUMPRODUCT(($G$2:$G$5000=G4460)*($H$2:$H$5000=H4460))&gt;1,"CONFLICT: NI and Check-in Date Already in Use","Correct"), TRUE, "Correct")</f>
        <v/>
      </c>
    </row>
    <row r="4461" spans="1:22" s="14" customFormat="1" x14ac:dyDescent="0.5">
      <c r="A4461" s="10"/>
      <c r="B4461" s="11"/>
      <c r="C4461" s="10"/>
      <c r="D4461" s="10"/>
      <c r="E4461" s="10"/>
      <c r="F4461" s="12"/>
      <c r="G4461" s="10"/>
      <c r="H4461" s="12"/>
      <c r="I4461" s="12"/>
      <c r="J4461" s="13"/>
      <c r="K4461" s="10"/>
      <c r="L4461" s="15" t="str">
        <f ca="1">IF(ISBLANK(F4461), "", DATEDIF(Tenants[[#This Row],[DateOfBirth]],TODAY(),"Y"))</f>
        <v/>
      </c>
      <c r="M4461" s="10"/>
      <c r="N4461" s="10"/>
      <c r="O4461" s="10"/>
      <c r="P4461" s="10"/>
      <c r="Q4461" s="10"/>
      <c r="R4461" s="10"/>
      <c r="S4461" s="10"/>
      <c r="T4461" s="10"/>
      <c r="U4461" s="16" t="str">
        <f t="shared" si="71"/>
        <v/>
      </c>
      <c r="V4461" s="16" t="str" cm="1">
        <f t="array" ref="V4461">_xlfn.IFS(AND(ISBLANK(A4461), OR(B4461&lt;&gt;"",C4461&lt;&gt;"",E4461&lt;&gt;"",F4461&lt;&gt;"",G4461&lt;&gt;"",H4461&lt;&gt;"",J4461&lt;&gt;"",K4461&lt;&gt;"",M4461&lt;&gt;"",N4461&lt;&gt;"",O4461&lt;&gt;"",P4461&lt;&gt;"",Q4461&lt;&gt;"",R4461&lt;&gt;"",S4461&lt;&gt;"",T4461&lt;&gt;"",)), "Address Empty", ISBLANK(A4461), "", ISBLANK(B4461), "Room Number Empty", ISBLANK(C4461), "First Name Empty", ISBLANK(E4461), "Last Name Empty", ISBLANK(F4461), "Date of Birth Empty", ISBLANK(G4461), "NI Number Empty", ISBLANK(H4461), "Check In Date Empty", ISBLANK(J4461), "HB Claim Ref Number Empty", ISBLANK(K4461), "Referral Agency Empty", ISBLANK(M4461), "Gender Empty", ISBLANK(N4461), "Religion Empty", ISBLANK(O4461), "Ethnicity Empty", ISBLANK(P4461), "Nationality Empty", ISBLANK(Q4461), "Disability Empty", ISBLANK(R4461), "Sexual Orientation Empty", ISBLANK(S4461), "Language Empty", ISBLANK(T4461), "Risk Assessment Empty", AND(G4461&lt;&gt;"",H4461&lt;&gt;""), IF(SUMPRODUCT(($G$2:$G$5000=G4461)*($H$2:$H$5000=H4461))&gt;1,"CONFLICT: NI and Check-in Date Already in Use","Correct"), TRUE, "Correct")</f>
        <v/>
      </c>
    </row>
    <row r="4462" spans="1:22" s="14" customFormat="1" x14ac:dyDescent="0.5">
      <c r="A4462" s="10"/>
      <c r="B4462" s="11"/>
      <c r="C4462" s="10"/>
      <c r="D4462" s="10"/>
      <c r="E4462" s="10"/>
      <c r="F4462" s="12"/>
      <c r="G4462" s="10"/>
      <c r="H4462" s="12"/>
      <c r="I4462" s="12"/>
      <c r="J4462" s="13"/>
      <c r="K4462" s="10"/>
      <c r="L4462" s="15" t="str">
        <f ca="1">IF(ISBLANK(F4462), "", DATEDIF(Tenants[[#This Row],[DateOfBirth]],TODAY(),"Y"))</f>
        <v/>
      </c>
      <c r="M4462" s="10"/>
      <c r="N4462" s="10"/>
      <c r="O4462" s="10"/>
      <c r="P4462" s="10"/>
      <c r="Q4462" s="10"/>
      <c r="R4462" s="10"/>
      <c r="S4462" s="10"/>
      <c r="T4462" s="10"/>
      <c r="U4462" s="16" t="str">
        <f t="shared" si="71"/>
        <v/>
      </c>
      <c r="V4462" s="16" t="str" cm="1">
        <f t="array" ref="V4462">_xlfn.IFS(AND(ISBLANK(A4462), OR(B4462&lt;&gt;"",C4462&lt;&gt;"",E4462&lt;&gt;"",F4462&lt;&gt;"",G4462&lt;&gt;"",H4462&lt;&gt;"",J4462&lt;&gt;"",K4462&lt;&gt;"",M4462&lt;&gt;"",N4462&lt;&gt;"",O4462&lt;&gt;"",P4462&lt;&gt;"",Q4462&lt;&gt;"",R4462&lt;&gt;"",S4462&lt;&gt;"",T4462&lt;&gt;"",)), "Address Empty", ISBLANK(A4462), "", ISBLANK(B4462), "Room Number Empty", ISBLANK(C4462), "First Name Empty", ISBLANK(E4462), "Last Name Empty", ISBLANK(F4462), "Date of Birth Empty", ISBLANK(G4462), "NI Number Empty", ISBLANK(H4462), "Check In Date Empty", ISBLANK(J4462), "HB Claim Ref Number Empty", ISBLANK(K4462), "Referral Agency Empty", ISBLANK(M4462), "Gender Empty", ISBLANK(N4462), "Religion Empty", ISBLANK(O4462), "Ethnicity Empty", ISBLANK(P4462), "Nationality Empty", ISBLANK(Q4462), "Disability Empty", ISBLANK(R4462), "Sexual Orientation Empty", ISBLANK(S4462), "Language Empty", ISBLANK(T4462), "Risk Assessment Empty", AND(G4462&lt;&gt;"",H4462&lt;&gt;""), IF(SUMPRODUCT(($G$2:$G$5000=G4462)*($H$2:$H$5000=H4462))&gt;1,"CONFLICT: NI and Check-in Date Already in Use","Correct"), TRUE, "Correct")</f>
        <v/>
      </c>
    </row>
    <row r="4463" spans="1:22" s="14" customFormat="1" x14ac:dyDescent="0.5">
      <c r="A4463" s="10"/>
      <c r="B4463" s="11"/>
      <c r="C4463" s="10"/>
      <c r="D4463" s="10"/>
      <c r="E4463" s="10"/>
      <c r="F4463" s="12"/>
      <c r="G4463" s="10"/>
      <c r="H4463" s="12"/>
      <c r="I4463" s="12"/>
      <c r="J4463" s="13"/>
      <c r="K4463" s="10"/>
      <c r="L4463" s="15" t="str">
        <f ca="1">IF(ISBLANK(F4463), "", DATEDIF(Tenants[[#This Row],[DateOfBirth]],TODAY(),"Y"))</f>
        <v/>
      </c>
      <c r="M4463" s="10"/>
      <c r="N4463" s="10"/>
      <c r="O4463" s="10"/>
      <c r="P4463" s="10"/>
      <c r="Q4463" s="10"/>
      <c r="R4463" s="10"/>
      <c r="S4463" s="10"/>
      <c r="T4463" s="10"/>
      <c r="U4463" s="16" t="str">
        <f t="shared" si="71"/>
        <v/>
      </c>
      <c r="V4463" s="16" t="str" cm="1">
        <f t="array" ref="V4463">_xlfn.IFS(AND(ISBLANK(A4463), OR(B4463&lt;&gt;"",C4463&lt;&gt;"",E4463&lt;&gt;"",F4463&lt;&gt;"",G4463&lt;&gt;"",H4463&lt;&gt;"",J4463&lt;&gt;"",K4463&lt;&gt;"",M4463&lt;&gt;"",N4463&lt;&gt;"",O4463&lt;&gt;"",P4463&lt;&gt;"",Q4463&lt;&gt;"",R4463&lt;&gt;"",S4463&lt;&gt;"",T4463&lt;&gt;"",)), "Address Empty", ISBLANK(A4463), "", ISBLANK(B4463), "Room Number Empty", ISBLANK(C4463), "First Name Empty", ISBLANK(E4463), "Last Name Empty", ISBLANK(F4463), "Date of Birth Empty", ISBLANK(G4463), "NI Number Empty", ISBLANK(H4463), "Check In Date Empty", ISBLANK(J4463), "HB Claim Ref Number Empty", ISBLANK(K4463), "Referral Agency Empty", ISBLANK(M4463), "Gender Empty", ISBLANK(N4463), "Religion Empty", ISBLANK(O4463), "Ethnicity Empty", ISBLANK(P4463), "Nationality Empty", ISBLANK(Q4463), "Disability Empty", ISBLANK(R4463), "Sexual Orientation Empty", ISBLANK(S4463), "Language Empty", ISBLANK(T4463), "Risk Assessment Empty", AND(G4463&lt;&gt;"",H4463&lt;&gt;""), IF(SUMPRODUCT(($G$2:$G$5000=G4463)*($H$2:$H$5000=H4463))&gt;1,"CONFLICT: NI and Check-in Date Already in Use","Correct"), TRUE, "Correct")</f>
        <v/>
      </c>
    </row>
    <row r="4464" spans="1:22" s="14" customFormat="1" x14ac:dyDescent="0.5">
      <c r="A4464" s="10"/>
      <c r="B4464" s="11"/>
      <c r="C4464" s="10"/>
      <c r="D4464" s="10"/>
      <c r="E4464" s="10"/>
      <c r="F4464" s="12"/>
      <c r="G4464" s="10"/>
      <c r="H4464" s="12"/>
      <c r="I4464" s="12"/>
      <c r="J4464" s="13"/>
      <c r="K4464" s="10"/>
      <c r="L4464" s="15" t="str">
        <f ca="1">IF(ISBLANK(F4464), "", DATEDIF(Tenants[[#This Row],[DateOfBirth]],TODAY(),"Y"))</f>
        <v/>
      </c>
      <c r="M4464" s="10"/>
      <c r="N4464" s="10"/>
      <c r="O4464" s="10"/>
      <c r="P4464" s="10"/>
      <c r="Q4464" s="10"/>
      <c r="R4464" s="10"/>
      <c r="S4464" s="10"/>
      <c r="T4464" s="10"/>
      <c r="U4464" s="16" t="str">
        <f t="shared" si="71"/>
        <v/>
      </c>
      <c r="V4464" s="16" t="str" cm="1">
        <f t="array" ref="V4464">_xlfn.IFS(AND(ISBLANK(A4464), OR(B4464&lt;&gt;"",C4464&lt;&gt;"",E4464&lt;&gt;"",F4464&lt;&gt;"",G4464&lt;&gt;"",H4464&lt;&gt;"",J4464&lt;&gt;"",K4464&lt;&gt;"",M4464&lt;&gt;"",N4464&lt;&gt;"",O4464&lt;&gt;"",P4464&lt;&gt;"",Q4464&lt;&gt;"",R4464&lt;&gt;"",S4464&lt;&gt;"",T4464&lt;&gt;"",)), "Address Empty", ISBLANK(A4464), "", ISBLANK(B4464), "Room Number Empty", ISBLANK(C4464), "First Name Empty", ISBLANK(E4464), "Last Name Empty", ISBLANK(F4464), "Date of Birth Empty", ISBLANK(G4464), "NI Number Empty", ISBLANK(H4464), "Check In Date Empty", ISBLANK(J4464), "HB Claim Ref Number Empty", ISBLANK(K4464), "Referral Agency Empty", ISBLANK(M4464), "Gender Empty", ISBLANK(N4464), "Religion Empty", ISBLANK(O4464), "Ethnicity Empty", ISBLANK(P4464), "Nationality Empty", ISBLANK(Q4464), "Disability Empty", ISBLANK(R4464), "Sexual Orientation Empty", ISBLANK(S4464), "Language Empty", ISBLANK(T4464), "Risk Assessment Empty", AND(G4464&lt;&gt;"",H4464&lt;&gt;""), IF(SUMPRODUCT(($G$2:$G$5000=G4464)*($H$2:$H$5000=H4464))&gt;1,"CONFLICT: NI and Check-in Date Already in Use","Correct"), TRUE, "Correct")</f>
        <v/>
      </c>
    </row>
    <row r="4465" spans="1:22" s="14" customFormat="1" x14ac:dyDescent="0.5">
      <c r="A4465" s="10"/>
      <c r="B4465" s="11"/>
      <c r="C4465" s="10"/>
      <c r="D4465" s="10"/>
      <c r="E4465" s="10"/>
      <c r="F4465" s="12"/>
      <c r="G4465" s="10"/>
      <c r="H4465" s="12"/>
      <c r="I4465" s="12"/>
      <c r="J4465" s="13"/>
      <c r="K4465" s="10"/>
      <c r="L4465" s="15" t="str">
        <f ca="1">IF(ISBLANK(F4465), "", DATEDIF(Tenants[[#This Row],[DateOfBirth]],TODAY(),"Y"))</f>
        <v/>
      </c>
      <c r="M4465" s="10"/>
      <c r="N4465" s="10"/>
      <c r="O4465" s="10"/>
      <c r="P4465" s="10"/>
      <c r="Q4465" s="10"/>
      <c r="R4465" s="10"/>
      <c r="S4465" s="10"/>
      <c r="T4465" s="10"/>
      <c r="U4465" s="16" t="str">
        <f t="shared" si="71"/>
        <v/>
      </c>
      <c r="V4465" s="16" t="str" cm="1">
        <f t="array" ref="V4465">_xlfn.IFS(AND(ISBLANK(A4465), OR(B4465&lt;&gt;"",C4465&lt;&gt;"",E4465&lt;&gt;"",F4465&lt;&gt;"",G4465&lt;&gt;"",H4465&lt;&gt;"",J4465&lt;&gt;"",K4465&lt;&gt;"",M4465&lt;&gt;"",N4465&lt;&gt;"",O4465&lt;&gt;"",P4465&lt;&gt;"",Q4465&lt;&gt;"",R4465&lt;&gt;"",S4465&lt;&gt;"",T4465&lt;&gt;"",)), "Address Empty", ISBLANK(A4465), "", ISBLANK(B4465), "Room Number Empty", ISBLANK(C4465), "First Name Empty", ISBLANK(E4465), "Last Name Empty", ISBLANK(F4465), "Date of Birth Empty", ISBLANK(G4465), "NI Number Empty", ISBLANK(H4465), "Check In Date Empty", ISBLANK(J4465), "HB Claim Ref Number Empty", ISBLANK(K4465), "Referral Agency Empty", ISBLANK(M4465), "Gender Empty", ISBLANK(N4465), "Religion Empty", ISBLANK(O4465), "Ethnicity Empty", ISBLANK(P4465), "Nationality Empty", ISBLANK(Q4465), "Disability Empty", ISBLANK(R4465), "Sexual Orientation Empty", ISBLANK(S4465), "Language Empty", ISBLANK(T4465), "Risk Assessment Empty", AND(G4465&lt;&gt;"",H4465&lt;&gt;""), IF(SUMPRODUCT(($G$2:$G$5000=G4465)*($H$2:$H$5000=H4465))&gt;1,"CONFLICT: NI and Check-in Date Already in Use","Correct"), TRUE, "Correct")</f>
        <v/>
      </c>
    </row>
    <row r="4466" spans="1:22" s="14" customFormat="1" x14ac:dyDescent="0.5">
      <c r="A4466" s="10"/>
      <c r="B4466" s="11"/>
      <c r="C4466" s="10"/>
      <c r="D4466" s="10"/>
      <c r="E4466" s="10"/>
      <c r="F4466" s="12"/>
      <c r="G4466" s="10"/>
      <c r="H4466" s="12"/>
      <c r="I4466" s="12"/>
      <c r="J4466" s="13"/>
      <c r="K4466" s="10"/>
      <c r="L4466" s="15" t="str">
        <f ca="1">IF(ISBLANK(F4466), "", DATEDIF(Tenants[[#This Row],[DateOfBirth]],TODAY(),"Y"))</f>
        <v/>
      </c>
      <c r="M4466" s="10"/>
      <c r="N4466" s="10"/>
      <c r="O4466" s="10"/>
      <c r="P4466" s="10"/>
      <c r="Q4466" s="10"/>
      <c r="R4466" s="10"/>
      <c r="S4466" s="10"/>
      <c r="T4466" s="10"/>
      <c r="U4466" s="16" t="str">
        <f t="shared" si="71"/>
        <v/>
      </c>
      <c r="V4466" s="16" t="str" cm="1">
        <f t="array" ref="V4466">_xlfn.IFS(AND(ISBLANK(A4466), OR(B4466&lt;&gt;"",C4466&lt;&gt;"",E4466&lt;&gt;"",F4466&lt;&gt;"",G4466&lt;&gt;"",H4466&lt;&gt;"",J4466&lt;&gt;"",K4466&lt;&gt;"",M4466&lt;&gt;"",N4466&lt;&gt;"",O4466&lt;&gt;"",P4466&lt;&gt;"",Q4466&lt;&gt;"",R4466&lt;&gt;"",S4466&lt;&gt;"",T4466&lt;&gt;"",)), "Address Empty", ISBLANK(A4466), "", ISBLANK(B4466), "Room Number Empty", ISBLANK(C4466), "First Name Empty", ISBLANK(E4466), "Last Name Empty", ISBLANK(F4466), "Date of Birth Empty", ISBLANK(G4466), "NI Number Empty", ISBLANK(H4466), "Check In Date Empty", ISBLANK(J4466), "HB Claim Ref Number Empty", ISBLANK(K4466), "Referral Agency Empty", ISBLANK(M4466), "Gender Empty", ISBLANK(N4466), "Religion Empty", ISBLANK(O4466), "Ethnicity Empty", ISBLANK(P4466), "Nationality Empty", ISBLANK(Q4466), "Disability Empty", ISBLANK(R4466), "Sexual Orientation Empty", ISBLANK(S4466), "Language Empty", ISBLANK(T4466), "Risk Assessment Empty", AND(G4466&lt;&gt;"",H4466&lt;&gt;""), IF(SUMPRODUCT(($G$2:$G$5000=G4466)*($H$2:$H$5000=H4466))&gt;1,"CONFLICT: NI and Check-in Date Already in Use","Correct"), TRUE, "Correct")</f>
        <v/>
      </c>
    </row>
    <row r="4467" spans="1:22" s="14" customFormat="1" x14ac:dyDescent="0.5">
      <c r="A4467" s="10"/>
      <c r="B4467" s="11"/>
      <c r="C4467" s="10"/>
      <c r="D4467" s="10"/>
      <c r="E4467" s="10"/>
      <c r="F4467" s="12"/>
      <c r="G4467" s="10"/>
      <c r="H4467" s="12"/>
      <c r="I4467" s="12"/>
      <c r="J4467" s="13"/>
      <c r="K4467" s="10"/>
      <c r="L4467" s="15" t="str">
        <f ca="1">IF(ISBLANK(F4467), "", DATEDIF(Tenants[[#This Row],[DateOfBirth]],TODAY(),"Y"))</f>
        <v/>
      </c>
      <c r="M4467" s="10"/>
      <c r="N4467" s="10"/>
      <c r="O4467" s="10"/>
      <c r="P4467" s="10"/>
      <c r="Q4467" s="10"/>
      <c r="R4467" s="10"/>
      <c r="S4467" s="10"/>
      <c r="T4467" s="10"/>
      <c r="U4467" s="16" t="str">
        <f t="shared" si="71"/>
        <v/>
      </c>
      <c r="V4467" s="16" t="str" cm="1">
        <f t="array" ref="V4467">_xlfn.IFS(AND(ISBLANK(A4467), OR(B4467&lt;&gt;"",C4467&lt;&gt;"",E4467&lt;&gt;"",F4467&lt;&gt;"",G4467&lt;&gt;"",H4467&lt;&gt;"",J4467&lt;&gt;"",K4467&lt;&gt;"",M4467&lt;&gt;"",N4467&lt;&gt;"",O4467&lt;&gt;"",P4467&lt;&gt;"",Q4467&lt;&gt;"",R4467&lt;&gt;"",S4467&lt;&gt;"",T4467&lt;&gt;"",)), "Address Empty", ISBLANK(A4467), "", ISBLANK(B4467), "Room Number Empty", ISBLANK(C4467), "First Name Empty", ISBLANK(E4467), "Last Name Empty", ISBLANK(F4467), "Date of Birth Empty", ISBLANK(G4467), "NI Number Empty", ISBLANK(H4467), "Check In Date Empty", ISBLANK(J4467), "HB Claim Ref Number Empty", ISBLANK(K4467), "Referral Agency Empty", ISBLANK(M4467), "Gender Empty", ISBLANK(N4467), "Religion Empty", ISBLANK(O4467), "Ethnicity Empty", ISBLANK(P4467), "Nationality Empty", ISBLANK(Q4467), "Disability Empty", ISBLANK(R4467), "Sexual Orientation Empty", ISBLANK(S4467), "Language Empty", ISBLANK(T4467), "Risk Assessment Empty", AND(G4467&lt;&gt;"",H4467&lt;&gt;""), IF(SUMPRODUCT(($G$2:$G$5000=G4467)*($H$2:$H$5000=H4467))&gt;1,"CONFLICT: NI and Check-in Date Already in Use","Correct"), TRUE, "Correct")</f>
        <v/>
      </c>
    </row>
    <row r="4468" spans="1:22" s="14" customFormat="1" x14ac:dyDescent="0.5">
      <c r="A4468" s="10"/>
      <c r="B4468" s="11"/>
      <c r="C4468" s="10"/>
      <c r="D4468" s="10"/>
      <c r="E4468" s="10"/>
      <c r="F4468" s="12"/>
      <c r="G4468" s="10"/>
      <c r="H4468" s="12"/>
      <c r="I4468" s="12"/>
      <c r="J4468" s="13"/>
      <c r="K4468" s="10"/>
      <c r="L4468" s="15" t="str">
        <f ca="1">IF(ISBLANK(F4468), "", DATEDIF(Tenants[[#This Row],[DateOfBirth]],TODAY(),"Y"))</f>
        <v/>
      </c>
      <c r="M4468" s="10"/>
      <c r="N4468" s="10"/>
      <c r="O4468" s="10"/>
      <c r="P4468" s="10"/>
      <c r="Q4468" s="10"/>
      <c r="R4468" s="10"/>
      <c r="S4468" s="10"/>
      <c r="T4468" s="10"/>
      <c r="U4468" s="16" t="str">
        <f t="shared" si="71"/>
        <v/>
      </c>
      <c r="V4468" s="16" t="str" cm="1">
        <f t="array" ref="V4468">_xlfn.IFS(AND(ISBLANK(A4468), OR(B4468&lt;&gt;"",C4468&lt;&gt;"",E4468&lt;&gt;"",F4468&lt;&gt;"",G4468&lt;&gt;"",H4468&lt;&gt;"",J4468&lt;&gt;"",K4468&lt;&gt;"",M4468&lt;&gt;"",N4468&lt;&gt;"",O4468&lt;&gt;"",P4468&lt;&gt;"",Q4468&lt;&gt;"",R4468&lt;&gt;"",S4468&lt;&gt;"",T4468&lt;&gt;"",)), "Address Empty", ISBLANK(A4468), "", ISBLANK(B4468), "Room Number Empty", ISBLANK(C4468), "First Name Empty", ISBLANK(E4468), "Last Name Empty", ISBLANK(F4468), "Date of Birth Empty", ISBLANK(G4468), "NI Number Empty", ISBLANK(H4468), "Check In Date Empty", ISBLANK(J4468), "HB Claim Ref Number Empty", ISBLANK(K4468), "Referral Agency Empty", ISBLANK(M4468), "Gender Empty", ISBLANK(N4468), "Religion Empty", ISBLANK(O4468), "Ethnicity Empty", ISBLANK(P4468), "Nationality Empty", ISBLANK(Q4468), "Disability Empty", ISBLANK(R4468), "Sexual Orientation Empty", ISBLANK(S4468), "Language Empty", ISBLANK(T4468), "Risk Assessment Empty", AND(G4468&lt;&gt;"",H4468&lt;&gt;""), IF(SUMPRODUCT(($G$2:$G$5000=G4468)*($H$2:$H$5000=H4468))&gt;1,"CONFLICT: NI and Check-in Date Already in Use","Correct"), TRUE, "Correct")</f>
        <v/>
      </c>
    </row>
    <row r="4469" spans="1:22" s="14" customFormat="1" x14ac:dyDescent="0.5">
      <c r="A4469" s="10"/>
      <c r="B4469" s="11"/>
      <c r="C4469" s="10"/>
      <c r="D4469" s="10"/>
      <c r="E4469" s="10"/>
      <c r="F4469" s="12"/>
      <c r="G4469" s="10"/>
      <c r="H4469" s="12"/>
      <c r="I4469" s="12"/>
      <c r="J4469" s="13"/>
      <c r="K4469" s="10"/>
      <c r="L4469" s="15" t="str">
        <f ca="1">IF(ISBLANK(F4469), "", DATEDIF(Tenants[[#This Row],[DateOfBirth]],TODAY(),"Y"))</f>
        <v/>
      </c>
      <c r="M4469" s="10"/>
      <c r="N4469" s="10"/>
      <c r="O4469" s="10"/>
      <c r="P4469" s="10"/>
      <c r="Q4469" s="10"/>
      <c r="R4469" s="10"/>
      <c r="S4469" s="10"/>
      <c r="T4469" s="10"/>
      <c r="U4469" s="16" t="str">
        <f t="shared" si="71"/>
        <v/>
      </c>
      <c r="V4469" s="16" t="str" cm="1">
        <f t="array" ref="V4469">_xlfn.IFS(AND(ISBLANK(A4469), OR(B4469&lt;&gt;"",C4469&lt;&gt;"",E4469&lt;&gt;"",F4469&lt;&gt;"",G4469&lt;&gt;"",H4469&lt;&gt;"",J4469&lt;&gt;"",K4469&lt;&gt;"",M4469&lt;&gt;"",N4469&lt;&gt;"",O4469&lt;&gt;"",P4469&lt;&gt;"",Q4469&lt;&gt;"",R4469&lt;&gt;"",S4469&lt;&gt;"",T4469&lt;&gt;"",)), "Address Empty", ISBLANK(A4469), "", ISBLANK(B4469), "Room Number Empty", ISBLANK(C4469), "First Name Empty", ISBLANK(E4469), "Last Name Empty", ISBLANK(F4469), "Date of Birth Empty", ISBLANK(G4469), "NI Number Empty", ISBLANK(H4469), "Check In Date Empty", ISBLANK(J4469), "HB Claim Ref Number Empty", ISBLANK(K4469), "Referral Agency Empty", ISBLANK(M4469), "Gender Empty", ISBLANK(N4469), "Religion Empty", ISBLANK(O4469), "Ethnicity Empty", ISBLANK(P4469), "Nationality Empty", ISBLANK(Q4469), "Disability Empty", ISBLANK(R4469), "Sexual Orientation Empty", ISBLANK(S4469), "Language Empty", ISBLANK(T4469), "Risk Assessment Empty", AND(G4469&lt;&gt;"",H4469&lt;&gt;""), IF(SUMPRODUCT(($G$2:$G$5000=G4469)*($H$2:$H$5000=H4469))&gt;1,"CONFLICT: NI and Check-in Date Already in Use","Correct"), TRUE, "Correct")</f>
        <v/>
      </c>
    </row>
    <row r="4470" spans="1:22" s="14" customFormat="1" x14ac:dyDescent="0.5">
      <c r="A4470" s="10"/>
      <c r="B4470" s="11"/>
      <c r="C4470" s="10"/>
      <c r="D4470" s="10"/>
      <c r="E4470" s="10"/>
      <c r="F4470" s="12"/>
      <c r="G4470" s="10"/>
      <c r="H4470" s="12"/>
      <c r="I4470" s="12"/>
      <c r="J4470" s="13"/>
      <c r="K4470" s="10"/>
      <c r="L4470" s="15" t="str">
        <f ca="1">IF(ISBLANK(F4470), "", DATEDIF(Tenants[[#This Row],[DateOfBirth]],TODAY(),"Y"))</f>
        <v/>
      </c>
      <c r="M4470" s="10"/>
      <c r="N4470" s="10"/>
      <c r="O4470" s="10"/>
      <c r="P4470" s="10"/>
      <c r="Q4470" s="10"/>
      <c r="R4470" s="10"/>
      <c r="S4470" s="10"/>
      <c r="T4470" s="10"/>
      <c r="U4470" s="16" t="str">
        <f t="shared" si="71"/>
        <v/>
      </c>
      <c r="V4470" s="16" t="str" cm="1">
        <f t="array" ref="V4470">_xlfn.IFS(AND(ISBLANK(A4470), OR(B4470&lt;&gt;"",C4470&lt;&gt;"",E4470&lt;&gt;"",F4470&lt;&gt;"",G4470&lt;&gt;"",H4470&lt;&gt;"",J4470&lt;&gt;"",K4470&lt;&gt;"",M4470&lt;&gt;"",N4470&lt;&gt;"",O4470&lt;&gt;"",P4470&lt;&gt;"",Q4470&lt;&gt;"",R4470&lt;&gt;"",S4470&lt;&gt;"",T4470&lt;&gt;"",)), "Address Empty", ISBLANK(A4470), "", ISBLANK(B4470), "Room Number Empty", ISBLANK(C4470), "First Name Empty", ISBLANK(E4470), "Last Name Empty", ISBLANK(F4470), "Date of Birth Empty", ISBLANK(G4470), "NI Number Empty", ISBLANK(H4470), "Check In Date Empty", ISBLANK(J4470), "HB Claim Ref Number Empty", ISBLANK(K4470), "Referral Agency Empty", ISBLANK(M4470), "Gender Empty", ISBLANK(N4470), "Religion Empty", ISBLANK(O4470), "Ethnicity Empty", ISBLANK(P4470), "Nationality Empty", ISBLANK(Q4470), "Disability Empty", ISBLANK(R4470), "Sexual Orientation Empty", ISBLANK(S4470), "Language Empty", ISBLANK(T4470), "Risk Assessment Empty", AND(G4470&lt;&gt;"",H4470&lt;&gt;""), IF(SUMPRODUCT(($G$2:$G$5000=G4470)*($H$2:$H$5000=H4470))&gt;1,"CONFLICT: NI and Check-in Date Already in Use","Correct"), TRUE, "Correct")</f>
        <v/>
      </c>
    </row>
    <row r="4471" spans="1:22" s="14" customFormat="1" x14ac:dyDescent="0.5">
      <c r="A4471" s="10"/>
      <c r="B4471" s="11"/>
      <c r="C4471" s="10"/>
      <c r="D4471" s="10"/>
      <c r="E4471" s="10"/>
      <c r="F4471" s="12"/>
      <c r="G4471" s="10"/>
      <c r="H4471" s="12"/>
      <c r="I4471" s="12"/>
      <c r="J4471" s="13"/>
      <c r="K4471" s="10"/>
      <c r="L4471" s="15" t="str">
        <f ca="1">IF(ISBLANK(F4471), "", DATEDIF(Tenants[[#This Row],[DateOfBirth]],TODAY(),"Y"))</f>
        <v/>
      </c>
      <c r="M4471" s="10"/>
      <c r="N4471" s="10"/>
      <c r="O4471" s="10"/>
      <c r="P4471" s="10"/>
      <c r="Q4471" s="10"/>
      <c r="R4471" s="10"/>
      <c r="S4471" s="10"/>
      <c r="T4471" s="10"/>
      <c r="U4471" s="16" t="str">
        <f t="shared" si="71"/>
        <v/>
      </c>
      <c r="V4471" s="16" t="str" cm="1">
        <f t="array" ref="V4471">_xlfn.IFS(AND(ISBLANK(A4471), OR(B4471&lt;&gt;"",C4471&lt;&gt;"",E4471&lt;&gt;"",F4471&lt;&gt;"",G4471&lt;&gt;"",H4471&lt;&gt;"",J4471&lt;&gt;"",K4471&lt;&gt;"",M4471&lt;&gt;"",N4471&lt;&gt;"",O4471&lt;&gt;"",P4471&lt;&gt;"",Q4471&lt;&gt;"",R4471&lt;&gt;"",S4471&lt;&gt;"",T4471&lt;&gt;"",)), "Address Empty", ISBLANK(A4471), "", ISBLANK(B4471), "Room Number Empty", ISBLANK(C4471), "First Name Empty", ISBLANK(E4471), "Last Name Empty", ISBLANK(F4471), "Date of Birth Empty", ISBLANK(G4471), "NI Number Empty", ISBLANK(H4471), "Check In Date Empty", ISBLANK(J4471), "HB Claim Ref Number Empty", ISBLANK(K4471), "Referral Agency Empty", ISBLANK(M4471), "Gender Empty", ISBLANK(N4471), "Religion Empty", ISBLANK(O4471), "Ethnicity Empty", ISBLANK(P4471), "Nationality Empty", ISBLANK(Q4471), "Disability Empty", ISBLANK(R4471), "Sexual Orientation Empty", ISBLANK(S4471), "Language Empty", ISBLANK(T4471), "Risk Assessment Empty", AND(G4471&lt;&gt;"",H4471&lt;&gt;""), IF(SUMPRODUCT(($G$2:$G$5000=G4471)*($H$2:$H$5000=H4471))&gt;1,"CONFLICT: NI and Check-in Date Already in Use","Correct"), TRUE, "Correct")</f>
        <v/>
      </c>
    </row>
    <row r="4472" spans="1:22" s="14" customFormat="1" x14ac:dyDescent="0.5">
      <c r="A4472" s="10"/>
      <c r="B4472" s="11"/>
      <c r="C4472" s="10"/>
      <c r="D4472" s="10"/>
      <c r="E4472" s="10"/>
      <c r="F4472" s="12"/>
      <c r="G4472" s="10"/>
      <c r="H4472" s="12"/>
      <c r="I4472" s="12"/>
      <c r="J4472" s="13"/>
      <c r="K4472" s="10"/>
      <c r="L4472" s="15" t="str">
        <f ca="1">IF(ISBLANK(F4472), "", DATEDIF(Tenants[[#This Row],[DateOfBirth]],TODAY(),"Y"))</f>
        <v/>
      </c>
      <c r="M4472" s="10"/>
      <c r="N4472" s="10"/>
      <c r="O4472" s="10"/>
      <c r="P4472" s="10"/>
      <c r="Q4472" s="10"/>
      <c r="R4472" s="10"/>
      <c r="S4472" s="10"/>
      <c r="T4472" s="10"/>
      <c r="U4472" s="16" t="str">
        <f t="shared" si="71"/>
        <v/>
      </c>
      <c r="V4472" s="16" t="str" cm="1">
        <f t="array" ref="V4472">_xlfn.IFS(AND(ISBLANK(A4472), OR(B4472&lt;&gt;"",C4472&lt;&gt;"",E4472&lt;&gt;"",F4472&lt;&gt;"",G4472&lt;&gt;"",H4472&lt;&gt;"",J4472&lt;&gt;"",K4472&lt;&gt;"",M4472&lt;&gt;"",N4472&lt;&gt;"",O4472&lt;&gt;"",P4472&lt;&gt;"",Q4472&lt;&gt;"",R4472&lt;&gt;"",S4472&lt;&gt;"",T4472&lt;&gt;"",)), "Address Empty", ISBLANK(A4472), "", ISBLANK(B4472), "Room Number Empty", ISBLANK(C4472), "First Name Empty", ISBLANK(E4472), "Last Name Empty", ISBLANK(F4472), "Date of Birth Empty", ISBLANK(G4472), "NI Number Empty", ISBLANK(H4472), "Check In Date Empty", ISBLANK(J4472), "HB Claim Ref Number Empty", ISBLANK(K4472), "Referral Agency Empty", ISBLANK(M4472), "Gender Empty", ISBLANK(N4472), "Religion Empty", ISBLANK(O4472), "Ethnicity Empty", ISBLANK(P4472), "Nationality Empty", ISBLANK(Q4472), "Disability Empty", ISBLANK(R4472), "Sexual Orientation Empty", ISBLANK(S4472), "Language Empty", ISBLANK(T4472), "Risk Assessment Empty", AND(G4472&lt;&gt;"",H4472&lt;&gt;""), IF(SUMPRODUCT(($G$2:$G$5000=G4472)*($H$2:$H$5000=H4472))&gt;1,"CONFLICT: NI and Check-in Date Already in Use","Correct"), TRUE, "Correct")</f>
        <v/>
      </c>
    </row>
    <row r="4473" spans="1:22" s="14" customFormat="1" x14ac:dyDescent="0.5">
      <c r="A4473" s="10"/>
      <c r="B4473" s="11"/>
      <c r="C4473" s="10"/>
      <c r="D4473" s="10"/>
      <c r="E4473" s="10"/>
      <c r="F4473" s="12"/>
      <c r="G4473" s="10"/>
      <c r="H4473" s="12"/>
      <c r="I4473" s="12"/>
      <c r="J4473" s="13"/>
      <c r="K4473" s="10"/>
      <c r="L4473" s="15" t="str">
        <f ca="1">IF(ISBLANK(F4473), "", DATEDIF(Tenants[[#This Row],[DateOfBirth]],TODAY(),"Y"))</f>
        <v/>
      </c>
      <c r="M4473" s="10"/>
      <c r="N4473" s="10"/>
      <c r="O4473" s="10"/>
      <c r="P4473" s="10"/>
      <c r="Q4473" s="10"/>
      <c r="R4473" s="10"/>
      <c r="S4473" s="10"/>
      <c r="T4473" s="10"/>
      <c r="U4473" s="16" t="str">
        <f t="shared" si="71"/>
        <v/>
      </c>
      <c r="V4473" s="16" t="str" cm="1">
        <f t="array" ref="V4473">_xlfn.IFS(AND(ISBLANK(A4473), OR(B4473&lt;&gt;"",C4473&lt;&gt;"",E4473&lt;&gt;"",F4473&lt;&gt;"",G4473&lt;&gt;"",H4473&lt;&gt;"",J4473&lt;&gt;"",K4473&lt;&gt;"",M4473&lt;&gt;"",N4473&lt;&gt;"",O4473&lt;&gt;"",P4473&lt;&gt;"",Q4473&lt;&gt;"",R4473&lt;&gt;"",S4473&lt;&gt;"",T4473&lt;&gt;"",)), "Address Empty", ISBLANK(A4473), "", ISBLANK(B4473), "Room Number Empty", ISBLANK(C4473), "First Name Empty", ISBLANK(E4473), "Last Name Empty", ISBLANK(F4473), "Date of Birth Empty", ISBLANK(G4473), "NI Number Empty", ISBLANK(H4473), "Check In Date Empty", ISBLANK(J4473), "HB Claim Ref Number Empty", ISBLANK(K4473), "Referral Agency Empty", ISBLANK(M4473), "Gender Empty", ISBLANK(N4473), "Religion Empty", ISBLANK(O4473), "Ethnicity Empty", ISBLANK(P4473), "Nationality Empty", ISBLANK(Q4473), "Disability Empty", ISBLANK(R4473), "Sexual Orientation Empty", ISBLANK(S4473), "Language Empty", ISBLANK(T4473), "Risk Assessment Empty", AND(G4473&lt;&gt;"",H4473&lt;&gt;""), IF(SUMPRODUCT(($G$2:$G$5000=G4473)*($H$2:$H$5000=H4473))&gt;1,"CONFLICT: NI and Check-in Date Already in Use","Correct"), TRUE, "Correct")</f>
        <v/>
      </c>
    </row>
    <row r="4474" spans="1:22" s="14" customFormat="1" x14ac:dyDescent="0.5">
      <c r="A4474" s="10"/>
      <c r="B4474" s="11"/>
      <c r="C4474" s="10"/>
      <c r="D4474" s="10"/>
      <c r="E4474" s="10"/>
      <c r="F4474" s="12"/>
      <c r="G4474" s="10"/>
      <c r="H4474" s="12"/>
      <c r="I4474" s="12"/>
      <c r="J4474" s="13"/>
      <c r="K4474" s="10"/>
      <c r="L4474" s="15" t="str">
        <f ca="1">IF(ISBLANK(F4474), "", DATEDIF(Tenants[[#This Row],[DateOfBirth]],TODAY(),"Y"))</f>
        <v/>
      </c>
      <c r="M4474" s="10"/>
      <c r="N4474" s="10"/>
      <c r="O4474" s="10"/>
      <c r="P4474" s="10"/>
      <c r="Q4474" s="10"/>
      <c r="R4474" s="10"/>
      <c r="S4474" s="10"/>
      <c r="T4474" s="10"/>
      <c r="U4474" s="16" t="str">
        <f t="shared" si="71"/>
        <v/>
      </c>
      <c r="V4474" s="16" t="str" cm="1">
        <f t="array" ref="V4474">_xlfn.IFS(AND(ISBLANK(A4474), OR(B4474&lt;&gt;"",C4474&lt;&gt;"",E4474&lt;&gt;"",F4474&lt;&gt;"",G4474&lt;&gt;"",H4474&lt;&gt;"",J4474&lt;&gt;"",K4474&lt;&gt;"",M4474&lt;&gt;"",N4474&lt;&gt;"",O4474&lt;&gt;"",P4474&lt;&gt;"",Q4474&lt;&gt;"",R4474&lt;&gt;"",S4474&lt;&gt;"",T4474&lt;&gt;"",)), "Address Empty", ISBLANK(A4474), "", ISBLANK(B4474), "Room Number Empty", ISBLANK(C4474), "First Name Empty", ISBLANK(E4474), "Last Name Empty", ISBLANK(F4474), "Date of Birth Empty", ISBLANK(G4474), "NI Number Empty", ISBLANK(H4474), "Check In Date Empty", ISBLANK(J4474), "HB Claim Ref Number Empty", ISBLANK(K4474), "Referral Agency Empty", ISBLANK(M4474), "Gender Empty", ISBLANK(N4474), "Religion Empty", ISBLANK(O4474), "Ethnicity Empty", ISBLANK(P4474), "Nationality Empty", ISBLANK(Q4474), "Disability Empty", ISBLANK(R4474), "Sexual Orientation Empty", ISBLANK(S4474), "Language Empty", ISBLANK(T4474), "Risk Assessment Empty", AND(G4474&lt;&gt;"",H4474&lt;&gt;""), IF(SUMPRODUCT(($G$2:$G$5000=G4474)*($H$2:$H$5000=H4474))&gt;1,"CONFLICT: NI and Check-in Date Already in Use","Correct"), TRUE, "Correct")</f>
        <v/>
      </c>
    </row>
    <row r="4475" spans="1:22" s="14" customFormat="1" x14ac:dyDescent="0.5">
      <c r="A4475" s="10"/>
      <c r="B4475" s="11"/>
      <c r="C4475" s="10"/>
      <c r="D4475" s="10"/>
      <c r="E4475" s="10"/>
      <c r="F4475" s="12"/>
      <c r="G4475" s="10"/>
      <c r="H4475" s="12"/>
      <c r="I4475" s="12"/>
      <c r="J4475" s="13"/>
      <c r="K4475" s="10"/>
      <c r="L4475" s="15" t="str">
        <f ca="1">IF(ISBLANK(F4475), "", DATEDIF(Tenants[[#This Row],[DateOfBirth]],TODAY(),"Y"))</f>
        <v/>
      </c>
      <c r="M4475" s="10"/>
      <c r="N4475" s="10"/>
      <c r="O4475" s="10"/>
      <c r="P4475" s="10"/>
      <c r="Q4475" s="10"/>
      <c r="R4475" s="10"/>
      <c r="S4475" s="10"/>
      <c r="T4475" s="10"/>
      <c r="U4475" s="16" t="str">
        <f t="shared" si="71"/>
        <v/>
      </c>
      <c r="V4475" s="16" t="str" cm="1">
        <f t="array" ref="V4475">_xlfn.IFS(AND(ISBLANK(A4475), OR(B4475&lt;&gt;"",C4475&lt;&gt;"",E4475&lt;&gt;"",F4475&lt;&gt;"",G4475&lt;&gt;"",H4475&lt;&gt;"",J4475&lt;&gt;"",K4475&lt;&gt;"",M4475&lt;&gt;"",N4475&lt;&gt;"",O4475&lt;&gt;"",P4475&lt;&gt;"",Q4475&lt;&gt;"",R4475&lt;&gt;"",S4475&lt;&gt;"",T4475&lt;&gt;"",)), "Address Empty", ISBLANK(A4475), "", ISBLANK(B4475), "Room Number Empty", ISBLANK(C4475), "First Name Empty", ISBLANK(E4475), "Last Name Empty", ISBLANK(F4475), "Date of Birth Empty", ISBLANK(G4475), "NI Number Empty", ISBLANK(H4475), "Check In Date Empty", ISBLANK(J4475), "HB Claim Ref Number Empty", ISBLANK(K4475), "Referral Agency Empty", ISBLANK(M4475), "Gender Empty", ISBLANK(N4475), "Religion Empty", ISBLANK(O4475), "Ethnicity Empty", ISBLANK(P4475), "Nationality Empty", ISBLANK(Q4475), "Disability Empty", ISBLANK(R4475), "Sexual Orientation Empty", ISBLANK(S4475), "Language Empty", ISBLANK(T4475), "Risk Assessment Empty", AND(G4475&lt;&gt;"",H4475&lt;&gt;""), IF(SUMPRODUCT(($G$2:$G$5000=G4475)*($H$2:$H$5000=H4475))&gt;1,"CONFLICT: NI and Check-in Date Already in Use","Correct"), TRUE, "Correct")</f>
        <v/>
      </c>
    </row>
    <row r="4476" spans="1:22" s="14" customFormat="1" x14ac:dyDescent="0.5">
      <c r="A4476" s="10"/>
      <c r="B4476" s="11"/>
      <c r="C4476" s="10"/>
      <c r="D4476" s="10"/>
      <c r="E4476" s="10"/>
      <c r="F4476" s="12"/>
      <c r="G4476" s="10"/>
      <c r="H4476" s="12"/>
      <c r="I4476" s="12"/>
      <c r="J4476" s="13"/>
      <c r="K4476" s="10"/>
      <c r="L4476" s="15" t="str">
        <f ca="1">IF(ISBLANK(F4476), "", DATEDIF(Tenants[[#This Row],[DateOfBirth]],TODAY(),"Y"))</f>
        <v/>
      </c>
      <c r="M4476" s="10"/>
      <c r="N4476" s="10"/>
      <c r="O4476" s="10"/>
      <c r="P4476" s="10"/>
      <c r="Q4476" s="10"/>
      <c r="R4476" s="10"/>
      <c r="S4476" s="10"/>
      <c r="T4476" s="10"/>
      <c r="U4476" s="16" t="str">
        <f t="shared" si="71"/>
        <v/>
      </c>
      <c r="V4476" s="16" t="str" cm="1">
        <f t="array" ref="V4476">_xlfn.IFS(AND(ISBLANK(A4476), OR(B4476&lt;&gt;"",C4476&lt;&gt;"",E4476&lt;&gt;"",F4476&lt;&gt;"",G4476&lt;&gt;"",H4476&lt;&gt;"",J4476&lt;&gt;"",K4476&lt;&gt;"",M4476&lt;&gt;"",N4476&lt;&gt;"",O4476&lt;&gt;"",P4476&lt;&gt;"",Q4476&lt;&gt;"",R4476&lt;&gt;"",S4476&lt;&gt;"",T4476&lt;&gt;"",)), "Address Empty", ISBLANK(A4476), "", ISBLANK(B4476), "Room Number Empty", ISBLANK(C4476), "First Name Empty", ISBLANK(E4476), "Last Name Empty", ISBLANK(F4476), "Date of Birth Empty", ISBLANK(G4476), "NI Number Empty", ISBLANK(H4476), "Check In Date Empty", ISBLANK(J4476), "HB Claim Ref Number Empty", ISBLANK(K4476), "Referral Agency Empty", ISBLANK(M4476), "Gender Empty", ISBLANK(N4476), "Religion Empty", ISBLANK(O4476), "Ethnicity Empty", ISBLANK(P4476), "Nationality Empty", ISBLANK(Q4476), "Disability Empty", ISBLANK(R4476), "Sexual Orientation Empty", ISBLANK(S4476), "Language Empty", ISBLANK(T4476), "Risk Assessment Empty", AND(G4476&lt;&gt;"",H4476&lt;&gt;""), IF(SUMPRODUCT(($G$2:$G$5000=G4476)*($H$2:$H$5000=H4476))&gt;1,"CONFLICT: NI and Check-in Date Already in Use","Correct"), TRUE, "Correct")</f>
        <v/>
      </c>
    </row>
    <row r="4477" spans="1:22" s="14" customFormat="1" x14ac:dyDescent="0.5">
      <c r="A4477" s="10"/>
      <c r="B4477" s="11"/>
      <c r="C4477" s="10"/>
      <c r="D4477" s="10"/>
      <c r="E4477" s="10"/>
      <c r="F4477" s="12"/>
      <c r="G4477" s="10"/>
      <c r="H4477" s="12"/>
      <c r="I4477" s="12"/>
      <c r="J4477" s="13"/>
      <c r="K4477" s="10"/>
      <c r="L4477" s="15" t="str">
        <f ca="1">IF(ISBLANK(F4477), "", DATEDIF(Tenants[[#This Row],[DateOfBirth]],TODAY(),"Y"))</f>
        <v/>
      </c>
      <c r="M4477" s="10"/>
      <c r="N4477" s="10"/>
      <c r="O4477" s="10"/>
      <c r="P4477" s="10"/>
      <c r="Q4477" s="10"/>
      <c r="R4477" s="10"/>
      <c r="S4477" s="10"/>
      <c r="T4477" s="10"/>
      <c r="U4477" s="16" t="str">
        <f t="shared" si="71"/>
        <v/>
      </c>
      <c r="V4477" s="16" t="str" cm="1">
        <f t="array" ref="V4477">_xlfn.IFS(AND(ISBLANK(A4477), OR(B4477&lt;&gt;"",C4477&lt;&gt;"",E4477&lt;&gt;"",F4477&lt;&gt;"",G4477&lt;&gt;"",H4477&lt;&gt;"",J4477&lt;&gt;"",K4477&lt;&gt;"",M4477&lt;&gt;"",N4477&lt;&gt;"",O4477&lt;&gt;"",P4477&lt;&gt;"",Q4477&lt;&gt;"",R4477&lt;&gt;"",S4477&lt;&gt;"",T4477&lt;&gt;"",)), "Address Empty", ISBLANK(A4477), "", ISBLANK(B4477), "Room Number Empty", ISBLANK(C4477), "First Name Empty", ISBLANK(E4477), "Last Name Empty", ISBLANK(F4477), "Date of Birth Empty", ISBLANK(G4477), "NI Number Empty", ISBLANK(H4477), "Check In Date Empty", ISBLANK(J4477), "HB Claim Ref Number Empty", ISBLANK(K4477), "Referral Agency Empty", ISBLANK(M4477), "Gender Empty", ISBLANK(N4477), "Religion Empty", ISBLANK(O4477), "Ethnicity Empty", ISBLANK(P4477), "Nationality Empty", ISBLANK(Q4477), "Disability Empty", ISBLANK(R4477), "Sexual Orientation Empty", ISBLANK(S4477), "Language Empty", ISBLANK(T4477), "Risk Assessment Empty", AND(G4477&lt;&gt;"",H4477&lt;&gt;""), IF(SUMPRODUCT(($G$2:$G$5000=G4477)*($H$2:$H$5000=H4477))&gt;1,"CONFLICT: NI and Check-in Date Already in Use","Correct"), TRUE, "Correct")</f>
        <v/>
      </c>
    </row>
    <row r="4478" spans="1:22" s="14" customFormat="1" x14ac:dyDescent="0.5">
      <c r="A4478" s="10"/>
      <c r="B4478" s="11"/>
      <c r="C4478" s="10"/>
      <c r="D4478" s="10"/>
      <c r="E4478" s="10"/>
      <c r="F4478" s="12"/>
      <c r="G4478" s="10"/>
      <c r="H4478" s="12"/>
      <c r="I4478" s="12"/>
      <c r="J4478" s="13"/>
      <c r="K4478" s="10"/>
      <c r="L4478" s="15" t="str">
        <f ca="1">IF(ISBLANK(F4478), "", DATEDIF(Tenants[[#This Row],[DateOfBirth]],TODAY(),"Y"))</f>
        <v/>
      </c>
      <c r="M4478" s="10"/>
      <c r="N4478" s="10"/>
      <c r="O4478" s="10"/>
      <c r="P4478" s="10"/>
      <c r="Q4478" s="10"/>
      <c r="R4478" s="10"/>
      <c r="S4478" s="10"/>
      <c r="T4478" s="10"/>
      <c r="U4478" s="16" t="str">
        <f t="shared" si="71"/>
        <v/>
      </c>
      <c r="V4478" s="16" t="str" cm="1">
        <f t="array" ref="V4478">_xlfn.IFS(AND(ISBLANK(A4478), OR(B4478&lt;&gt;"",C4478&lt;&gt;"",E4478&lt;&gt;"",F4478&lt;&gt;"",G4478&lt;&gt;"",H4478&lt;&gt;"",J4478&lt;&gt;"",K4478&lt;&gt;"",M4478&lt;&gt;"",N4478&lt;&gt;"",O4478&lt;&gt;"",P4478&lt;&gt;"",Q4478&lt;&gt;"",R4478&lt;&gt;"",S4478&lt;&gt;"",T4478&lt;&gt;"",)), "Address Empty", ISBLANK(A4478), "", ISBLANK(B4478), "Room Number Empty", ISBLANK(C4478), "First Name Empty", ISBLANK(E4478), "Last Name Empty", ISBLANK(F4478), "Date of Birth Empty", ISBLANK(G4478), "NI Number Empty", ISBLANK(H4478), "Check In Date Empty", ISBLANK(J4478), "HB Claim Ref Number Empty", ISBLANK(K4478), "Referral Agency Empty", ISBLANK(M4478), "Gender Empty", ISBLANK(N4478), "Religion Empty", ISBLANK(O4478), "Ethnicity Empty", ISBLANK(P4478), "Nationality Empty", ISBLANK(Q4478), "Disability Empty", ISBLANK(R4478), "Sexual Orientation Empty", ISBLANK(S4478), "Language Empty", ISBLANK(T4478), "Risk Assessment Empty", AND(G4478&lt;&gt;"",H4478&lt;&gt;""), IF(SUMPRODUCT(($G$2:$G$5000=G4478)*($H$2:$H$5000=H4478))&gt;1,"CONFLICT: NI and Check-in Date Already in Use","Correct"), TRUE, "Correct")</f>
        <v/>
      </c>
    </row>
    <row r="4479" spans="1:22" s="14" customFormat="1" x14ac:dyDescent="0.5">
      <c r="A4479" s="10"/>
      <c r="B4479" s="11"/>
      <c r="C4479" s="10"/>
      <c r="D4479" s="10"/>
      <c r="E4479" s="10"/>
      <c r="F4479" s="12"/>
      <c r="G4479" s="10"/>
      <c r="H4479" s="12"/>
      <c r="I4479" s="12"/>
      <c r="J4479" s="13"/>
      <c r="K4479" s="10"/>
      <c r="L4479" s="15" t="str">
        <f ca="1">IF(ISBLANK(F4479), "", DATEDIF(Tenants[[#This Row],[DateOfBirth]],TODAY(),"Y"))</f>
        <v/>
      </c>
      <c r="M4479" s="10"/>
      <c r="N4479" s="10"/>
      <c r="O4479" s="10"/>
      <c r="P4479" s="10"/>
      <c r="Q4479" s="10"/>
      <c r="R4479" s="10"/>
      <c r="S4479" s="10"/>
      <c r="T4479" s="10"/>
      <c r="U4479" s="16" t="str">
        <f t="shared" si="71"/>
        <v/>
      </c>
      <c r="V4479" s="16" t="str" cm="1">
        <f t="array" ref="V4479">_xlfn.IFS(AND(ISBLANK(A4479), OR(B4479&lt;&gt;"",C4479&lt;&gt;"",E4479&lt;&gt;"",F4479&lt;&gt;"",G4479&lt;&gt;"",H4479&lt;&gt;"",J4479&lt;&gt;"",K4479&lt;&gt;"",M4479&lt;&gt;"",N4479&lt;&gt;"",O4479&lt;&gt;"",P4479&lt;&gt;"",Q4479&lt;&gt;"",R4479&lt;&gt;"",S4479&lt;&gt;"",T4479&lt;&gt;"",)), "Address Empty", ISBLANK(A4479), "", ISBLANK(B4479), "Room Number Empty", ISBLANK(C4479), "First Name Empty", ISBLANK(E4479), "Last Name Empty", ISBLANK(F4479), "Date of Birth Empty", ISBLANK(G4479), "NI Number Empty", ISBLANK(H4479), "Check In Date Empty", ISBLANK(J4479), "HB Claim Ref Number Empty", ISBLANK(K4479), "Referral Agency Empty", ISBLANK(M4479), "Gender Empty", ISBLANK(N4479), "Religion Empty", ISBLANK(O4479), "Ethnicity Empty", ISBLANK(P4479), "Nationality Empty", ISBLANK(Q4479), "Disability Empty", ISBLANK(R4479), "Sexual Orientation Empty", ISBLANK(S4479), "Language Empty", ISBLANK(T4479), "Risk Assessment Empty", AND(G4479&lt;&gt;"",H4479&lt;&gt;""), IF(SUMPRODUCT(($G$2:$G$5000=G4479)*($H$2:$H$5000=H4479))&gt;1,"CONFLICT: NI and Check-in Date Already in Use","Correct"), TRUE, "Correct")</f>
        <v/>
      </c>
    </row>
    <row r="4480" spans="1:22" s="14" customFormat="1" x14ac:dyDescent="0.5">
      <c r="A4480" s="10"/>
      <c r="B4480" s="11"/>
      <c r="C4480" s="10"/>
      <c r="D4480" s="10"/>
      <c r="E4480" s="10"/>
      <c r="F4480" s="12"/>
      <c r="G4480" s="10"/>
      <c r="H4480" s="12"/>
      <c r="I4480" s="12"/>
      <c r="J4480" s="13"/>
      <c r="K4480" s="10"/>
      <c r="L4480" s="15" t="str">
        <f ca="1">IF(ISBLANK(F4480), "", DATEDIF(Tenants[[#This Row],[DateOfBirth]],TODAY(),"Y"))</f>
        <v/>
      </c>
      <c r="M4480" s="10"/>
      <c r="N4480" s="10"/>
      <c r="O4480" s="10"/>
      <c r="P4480" s="10"/>
      <c r="Q4480" s="10"/>
      <c r="R4480" s="10"/>
      <c r="S4480" s="10"/>
      <c r="T4480" s="10"/>
      <c r="U4480" s="16" t="str">
        <f t="shared" si="71"/>
        <v/>
      </c>
      <c r="V4480" s="16" t="str" cm="1">
        <f t="array" ref="V4480">_xlfn.IFS(AND(ISBLANK(A4480), OR(B4480&lt;&gt;"",C4480&lt;&gt;"",E4480&lt;&gt;"",F4480&lt;&gt;"",G4480&lt;&gt;"",H4480&lt;&gt;"",J4480&lt;&gt;"",K4480&lt;&gt;"",M4480&lt;&gt;"",N4480&lt;&gt;"",O4480&lt;&gt;"",P4480&lt;&gt;"",Q4480&lt;&gt;"",R4480&lt;&gt;"",S4480&lt;&gt;"",T4480&lt;&gt;"",)), "Address Empty", ISBLANK(A4480), "", ISBLANK(B4480), "Room Number Empty", ISBLANK(C4480), "First Name Empty", ISBLANK(E4480), "Last Name Empty", ISBLANK(F4480), "Date of Birth Empty", ISBLANK(G4480), "NI Number Empty", ISBLANK(H4480), "Check In Date Empty", ISBLANK(J4480), "HB Claim Ref Number Empty", ISBLANK(K4480), "Referral Agency Empty", ISBLANK(M4480), "Gender Empty", ISBLANK(N4480), "Religion Empty", ISBLANK(O4480), "Ethnicity Empty", ISBLANK(P4480), "Nationality Empty", ISBLANK(Q4480), "Disability Empty", ISBLANK(R4480), "Sexual Orientation Empty", ISBLANK(S4480), "Language Empty", ISBLANK(T4480), "Risk Assessment Empty", AND(G4480&lt;&gt;"",H4480&lt;&gt;""), IF(SUMPRODUCT(($G$2:$G$5000=G4480)*($H$2:$H$5000=H4480))&gt;1,"CONFLICT: NI and Check-in Date Already in Use","Correct"), TRUE, "Correct")</f>
        <v/>
      </c>
    </row>
    <row r="4481" spans="1:22" s="14" customFormat="1" x14ac:dyDescent="0.5">
      <c r="A4481" s="10"/>
      <c r="B4481" s="11"/>
      <c r="C4481" s="10"/>
      <c r="D4481" s="10"/>
      <c r="E4481" s="10"/>
      <c r="F4481" s="12"/>
      <c r="G4481" s="10"/>
      <c r="H4481" s="12"/>
      <c r="I4481" s="12"/>
      <c r="J4481" s="13"/>
      <c r="K4481" s="10"/>
      <c r="L4481" s="15" t="str">
        <f ca="1">IF(ISBLANK(F4481), "", DATEDIF(Tenants[[#This Row],[DateOfBirth]],TODAY(),"Y"))</f>
        <v/>
      </c>
      <c r="M4481" s="10"/>
      <c r="N4481" s="10"/>
      <c r="O4481" s="10"/>
      <c r="P4481" s="10"/>
      <c r="Q4481" s="10"/>
      <c r="R4481" s="10"/>
      <c r="S4481" s="10"/>
      <c r="T4481" s="10"/>
      <c r="U4481" s="16" t="str">
        <f t="shared" si="71"/>
        <v/>
      </c>
      <c r="V4481" s="16" t="str" cm="1">
        <f t="array" ref="V4481">_xlfn.IFS(AND(ISBLANK(A4481), OR(B4481&lt;&gt;"",C4481&lt;&gt;"",E4481&lt;&gt;"",F4481&lt;&gt;"",G4481&lt;&gt;"",H4481&lt;&gt;"",J4481&lt;&gt;"",K4481&lt;&gt;"",M4481&lt;&gt;"",N4481&lt;&gt;"",O4481&lt;&gt;"",P4481&lt;&gt;"",Q4481&lt;&gt;"",R4481&lt;&gt;"",S4481&lt;&gt;"",T4481&lt;&gt;"",)), "Address Empty", ISBLANK(A4481), "", ISBLANK(B4481), "Room Number Empty", ISBLANK(C4481), "First Name Empty", ISBLANK(E4481), "Last Name Empty", ISBLANK(F4481), "Date of Birth Empty", ISBLANK(G4481), "NI Number Empty", ISBLANK(H4481), "Check In Date Empty", ISBLANK(J4481), "HB Claim Ref Number Empty", ISBLANK(K4481), "Referral Agency Empty", ISBLANK(M4481), "Gender Empty", ISBLANK(N4481), "Religion Empty", ISBLANK(O4481), "Ethnicity Empty", ISBLANK(P4481), "Nationality Empty", ISBLANK(Q4481), "Disability Empty", ISBLANK(R4481), "Sexual Orientation Empty", ISBLANK(S4481), "Language Empty", ISBLANK(T4481), "Risk Assessment Empty", AND(G4481&lt;&gt;"",H4481&lt;&gt;""), IF(SUMPRODUCT(($G$2:$G$5000=G4481)*($H$2:$H$5000=H4481))&gt;1,"CONFLICT: NI and Check-in Date Already in Use","Correct"), TRUE, "Correct")</f>
        <v/>
      </c>
    </row>
    <row r="4482" spans="1:22" s="14" customFormat="1" x14ac:dyDescent="0.5">
      <c r="A4482" s="10"/>
      <c r="B4482" s="11"/>
      <c r="C4482" s="10"/>
      <c r="D4482" s="10"/>
      <c r="E4482" s="10"/>
      <c r="F4482" s="12"/>
      <c r="G4482" s="10"/>
      <c r="H4482" s="12"/>
      <c r="I4482" s="12"/>
      <c r="J4482" s="13"/>
      <c r="K4482" s="10"/>
      <c r="L4482" s="15" t="str">
        <f ca="1">IF(ISBLANK(F4482), "", DATEDIF(Tenants[[#This Row],[DateOfBirth]],TODAY(),"Y"))</f>
        <v/>
      </c>
      <c r="M4482" s="10"/>
      <c r="N4482" s="10"/>
      <c r="O4482" s="10"/>
      <c r="P4482" s="10"/>
      <c r="Q4482" s="10"/>
      <c r="R4482" s="10"/>
      <c r="S4482" s="10"/>
      <c r="T4482" s="10"/>
      <c r="U4482" s="16" t="str">
        <f t="shared" si="71"/>
        <v/>
      </c>
      <c r="V4482" s="16" t="str" cm="1">
        <f t="array" ref="V4482">_xlfn.IFS(AND(ISBLANK(A4482), OR(B4482&lt;&gt;"",C4482&lt;&gt;"",E4482&lt;&gt;"",F4482&lt;&gt;"",G4482&lt;&gt;"",H4482&lt;&gt;"",J4482&lt;&gt;"",K4482&lt;&gt;"",M4482&lt;&gt;"",N4482&lt;&gt;"",O4482&lt;&gt;"",P4482&lt;&gt;"",Q4482&lt;&gt;"",R4482&lt;&gt;"",S4482&lt;&gt;"",T4482&lt;&gt;"",)), "Address Empty", ISBLANK(A4482), "", ISBLANK(B4482), "Room Number Empty", ISBLANK(C4482), "First Name Empty", ISBLANK(E4482), "Last Name Empty", ISBLANK(F4482), "Date of Birth Empty", ISBLANK(G4482), "NI Number Empty", ISBLANK(H4482), "Check In Date Empty", ISBLANK(J4482), "HB Claim Ref Number Empty", ISBLANK(K4482), "Referral Agency Empty", ISBLANK(M4482), "Gender Empty", ISBLANK(N4482), "Religion Empty", ISBLANK(O4482), "Ethnicity Empty", ISBLANK(P4482), "Nationality Empty", ISBLANK(Q4482), "Disability Empty", ISBLANK(R4482), "Sexual Orientation Empty", ISBLANK(S4482), "Language Empty", ISBLANK(T4482), "Risk Assessment Empty", AND(G4482&lt;&gt;"",H4482&lt;&gt;""), IF(SUMPRODUCT(($G$2:$G$5000=G4482)*($H$2:$H$5000=H4482))&gt;1,"CONFLICT: NI and Check-in Date Already in Use","Correct"), TRUE, "Correct")</f>
        <v/>
      </c>
    </row>
    <row r="4483" spans="1:22" s="14" customFormat="1" x14ac:dyDescent="0.5">
      <c r="A4483" s="10"/>
      <c r="B4483" s="11"/>
      <c r="C4483" s="10"/>
      <c r="D4483" s="10"/>
      <c r="E4483" s="10"/>
      <c r="F4483" s="12"/>
      <c r="G4483" s="10"/>
      <c r="H4483" s="12"/>
      <c r="I4483" s="12"/>
      <c r="J4483" s="13"/>
      <c r="K4483" s="10"/>
      <c r="L4483" s="15" t="str">
        <f ca="1">IF(ISBLANK(F4483), "", DATEDIF(Tenants[[#This Row],[DateOfBirth]],TODAY(),"Y"))</f>
        <v/>
      </c>
      <c r="M4483" s="10"/>
      <c r="N4483" s="10"/>
      <c r="O4483" s="10"/>
      <c r="P4483" s="10"/>
      <c r="Q4483" s="10"/>
      <c r="R4483" s="10"/>
      <c r="S4483" s="10"/>
      <c r="T4483" s="10"/>
      <c r="U4483" s="16" t="str">
        <f t="shared" si="71"/>
        <v/>
      </c>
      <c r="V4483" s="16" t="str" cm="1">
        <f t="array" ref="V4483">_xlfn.IFS(AND(ISBLANK(A4483), OR(B4483&lt;&gt;"",C4483&lt;&gt;"",E4483&lt;&gt;"",F4483&lt;&gt;"",G4483&lt;&gt;"",H4483&lt;&gt;"",J4483&lt;&gt;"",K4483&lt;&gt;"",M4483&lt;&gt;"",N4483&lt;&gt;"",O4483&lt;&gt;"",P4483&lt;&gt;"",Q4483&lt;&gt;"",R4483&lt;&gt;"",S4483&lt;&gt;"",T4483&lt;&gt;"",)), "Address Empty", ISBLANK(A4483), "", ISBLANK(B4483), "Room Number Empty", ISBLANK(C4483), "First Name Empty", ISBLANK(E4483), "Last Name Empty", ISBLANK(F4483), "Date of Birth Empty", ISBLANK(G4483), "NI Number Empty", ISBLANK(H4483), "Check In Date Empty", ISBLANK(J4483), "HB Claim Ref Number Empty", ISBLANK(K4483), "Referral Agency Empty", ISBLANK(M4483), "Gender Empty", ISBLANK(N4483), "Religion Empty", ISBLANK(O4483), "Ethnicity Empty", ISBLANK(P4483), "Nationality Empty", ISBLANK(Q4483), "Disability Empty", ISBLANK(R4483), "Sexual Orientation Empty", ISBLANK(S4483), "Language Empty", ISBLANK(T4483), "Risk Assessment Empty", AND(G4483&lt;&gt;"",H4483&lt;&gt;""), IF(SUMPRODUCT(($G$2:$G$5000=G4483)*($H$2:$H$5000=H4483))&gt;1,"CONFLICT: NI and Check-in Date Already in Use","Correct"), TRUE, "Correct")</f>
        <v/>
      </c>
    </row>
    <row r="4484" spans="1:22" s="14" customFormat="1" x14ac:dyDescent="0.5">
      <c r="A4484" s="10"/>
      <c r="B4484" s="11"/>
      <c r="C4484" s="10"/>
      <c r="D4484" s="10"/>
      <c r="E4484" s="10"/>
      <c r="F4484" s="12"/>
      <c r="G4484" s="10"/>
      <c r="H4484" s="12"/>
      <c r="I4484" s="12"/>
      <c r="J4484" s="13"/>
      <c r="K4484" s="10"/>
      <c r="L4484" s="15" t="str">
        <f ca="1">IF(ISBLANK(F4484), "", DATEDIF(Tenants[[#This Row],[DateOfBirth]],TODAY(),"Y"))</f>
        <v/>
      </c>
      <c r="M4484" s="10"/>
      <c r="N4484" s="10"/>
      <c r="O4484" s="10"/>
      <c r="P4484" s="10"/>
      <c r="Q4484" s="10"/>
      <c r="R4484" s="10"/>
      <c r="S4484" s="10"/>
      <c r="T4484" s="10"/>
      <c r="U4484" s="16" t="str">
        <f t="shared" si="71"/>
        <v/>
      </c>
      <c r="V4484" s="16" t="str" cm="1">
        <f t="array" ref="V4484">_xlfn.IFS(AND(ISBLANK(A4484), OR(B4484&lt;&gt;"",C4484&lt;&gt;"",E4484&lt;&gt;"",F4484&lt;&gt;"",G4484&lt;&gt;"",H4484&lt;&gt;"",J4484&lt;&gt;"",K4484&lt;&gt;"",M4484&lt;&gt;"",N4484&lt;&gt;"",O4484&lt;&gt;"",P4484&lt;&gt;"",Q4484&lt;&gt;"",R4484&lt;&gt;"",S4484&lt;&gt;"",T4484&lt;&gt;"",)), "Address Empty", ISBLANK(A4484), "", ISBLANK(B4484), "Room Number Empty", ISBLANK(C4484), "First Name Empty", ISBLANK(E4484), "Last Name Empty", ISBLANK(F4484), "Date of Birth Empty", ISBLANK(G4484), "NI Number Empty", ISBLANK(H4484), "Check In Date Empty", ISBLANK(J4484), "HB Claim Ref Number Empty", ISBLANK(K4484), "Referral Agency Empty", ISBLANK(M4484), "Gender Empty", ISBLANK(N4484), "Religion Empty", ISBLANK(O4484), "Ethnicity Empty", ISBLANK(P4484), "Nationality Empty", ISBLANK(Q4484), "Disability Empty", ISBLANK(R4484), "Sexual Orientation Empty", ISBLANK(S4484), "Language Empty", ISBLANK(T4484), "Risk Assessment Empty", AND(G4484&lt;&gt;"",H4484&lt;&gt;""), IF(SUMPRODUCT(($G$2:$G$5000=G4484)*($H$2:$H$5000=H4484))&gt;1,"CONFLICT: NI and Check-in Date Already in Use","Correct"), TRUE, "Correct")</f>
        <v/>
      </c>
    </row>
    <row r="4485" spans="1:22" s="14" customFormat="1" x14ac:dyDescent="0.5">
      <c r="A4485" s="10"/>
      <c r="B4485" s="11"/>
      <c r="C4485" s="10"/>
      <c r="D4485" s="10"/>
      <c r="E4485" s="10"/>
      <c r="F4485" s="12"/>
      <c r="G4485" s="10"/>
      <c r="H4485" s="12"/>
      <c r="I4485" s="12"/>
      <c r="J4485" s="13"/>
      <c r="K4485" s="10"/>
      <c r="L4485" s="15" t="str">
        <f ca="1">IF(ISBLANK(F4485), "", DATEDIF(Tenants[[#This Row],[DateOfBirth]],TODAY(),"Y"))</f>
        <v/>
      </c>
      <c r="M4485" s="10"/>
      <c r="N4485" s="10"/>
      <c r="O4485" s="10"/>
      <c r="P4485" s="10"/>
      <c r="Q4485" s="10"/>
      <c r="R4485" s="10"/>
      <c r="S4485" s="10"/>
      <c r="T4485" s="10"/>
      <c r="U4485" s="16" t="str">
        <f t="shared" si="71"/>
        <v/>
      </c>
      <c r="V4485" s="16" t="str" cm="1">
        <f t="array" ref="V4485">_xlfn.IFS(AND(ISBLANK(A4485), OR(B4485&lt;&gt;"",C4485&lt;&gt;"",E4485&lt;&gt;"",F4485&lt;&gt;"",G4485&lt;&gt;"",H4485&lt;&gt;"",J4485&lt;&gt;"",K4485&lt;&gt;"",M4485&lt;&gt;"",N4485&lt;&gt;"",O4485&lt;&gt;"",P4485&lt;&gt;"",Q4485&lt;&gt;"",R4485&lt;&gt;"",S4485&lt;&gt;"",T4485&lt;&gt;"",)), "Address Empty", ISBLANK(A4485), "", ISBLANK(B4485), "Room Number Empty", ISBLANK(C4485), "First Name Empty", ISBLANK(E4485), "Last Name Empty", ISBLANK(F4485), "Date of Birth Empty", ISBLANK(G4485), "NI Number Empty", ISBLANK(H4485), "Check In Date Empty", ISBLANK(J4485), "HB Claim Ref Number Empty", ISBLANK(K4485), "Referral Agency Empty", ISBLANK(M4485), "Gender Empty", ISBLANK(N4485), "Religion Empty", ISBLANK(O4485), "Ethnicity Empty", ISBLANK(P4485), "Nationality Empty", ISBLANK(Q4485), "Disability Empty", ISBLANK(R4485), "Sexual Orientation Empty", ISBLANK(S4485), "Language Empty", ISBLANK(T4485), "Risk Assessment Empty", AND(G4485&lt;&gt;"",H4485&lt;&gt;""), IF(SUMPRODUCT(($G$2:$G$5000=G4485)*($H$2:$H$5000=H4485))&gt;1,"CONFLICT: NI and Check-in Date Already in Use","Correct"), TRUE, "Correct")</f>
        <v/>
      </c>
    </row>
    <row r="4486" spans="1:22" s="14" customFormat="1" x14ac:dyDescent="0.5">
      <c r="A4486" s="10"/>
      <c r="B4486" s="11"/>
      <c r="C4486" s="10"/>
      <c r="D4486" s="10"/>
      <c r="E4486" s="10"/>
      <c r="F4486" s="12"/>
      <c r="G4486" s="10"/>
      <c r="H4486" s="12"/>
      <c r="I4486" s="12"/>
      <c r="J4486" s="13"/>
      <c r="K4486" s="10"/>
      <c r="L4486" s="15" t="str">
        <f ca="1">IF(ISBLANK(F4486), "", DATEDIF(Tenants[[#This Row],[DateOfBirth]],TODAY(),"Y"))</f>
        <v/>
      </c>
      <c r="M4486" s="10"/>
      <c r="N4486" s="10"/>
      <c r="O4486" s="10"/>
      <c r="P4486" s="10"/>
      <c r="Q4486" s="10"/>
      <c r="R4486" s="10"/>
      <c r="S4486" s="10"/>
      <c r="T4486" s="10"/>
      <c r="U4486" s="16" t="str">
        <f t="shared" si="71"/>
        <v/>
      </c>
      <c r="V4486" s="16" t="str" cm="1">
        <f t="array" ref="V4486">_xlfn.IFS(AND(ISBLANK(A4486), OR(B4486&lt;&gt;"",C4486&lt;&gt;"",E4486&lt;&gt;"",F4486&lt;&gt;"",G4486&lt;&gt;"",H4486&lt;&gt;"",J4486&lt;&gt;"",K4486&lt;&gt;"",M4486&lt;&gt;"",N4486&lt;&gt;"",O4486&lt;&gt;"",P4486&lt;&gt;"",Q4486&lt;&gt;"",R4486&lt;&gt;"",S4486&lt;&gt;"",T4486&lt;&gt;"",)), "Address Empty", ISBLANK(A4486), "", ISBLANK(B4486), "Room Number Empty", ISBLANK(C4486), "First Name Empty", ISBLANK(E4486), "Last Name Empty", ISBLANK(F4486), "Date of Birth Empty", ISBLANK(G4486), "NI Number Empty", ISBLANK(H4486), "Check In Date Empty", ISBLANK(J4486), "HB Claim Ref Number Empty", ISBLANK(K4486), "Referral Agency Empty", ISBLANK(M4486), "Gender Empty", ISBLANK(N4486), "Religion Empty", ISBLANK(O4486), "Ethnicity Empty", ISBLANK(P4486), "Nationality Empty", ISBLANK(Q4486), "Disability Empty", ISBLANK(R4486), "Sexual Orientation Empty", ISBLANK(S4486), "Language Empty", ISBLANK(T4486), "Risk Assessment Empty", AND(G4486&lt;&gt;"",H4486&lt;&gt;""), IF(SUMPRODUCT(($G$2:$G$5000=G4486)*($H$2:$H$5000=H4486))&gt;1,"CONFLICT: NI and Check-in Date Already in Use","Correct"), TRUE, "Correct")</f>
        <v/>
      </c>
    </row>
    <row r="4487" spans="1:22" s="14" customFormat="1" x14ac:dyDescent="0.5">
      <c r="A4487" s="10"/>
      <c r="B4487" s="11"/>
      <c r="C4487" s="10"/>
      <c r="D4487" s="10"/>
      <c r="E4487" s="10"/>
      <c r="F4487" s="12"/>
      <c r="G4487" s="10"/>
      <c r="H4487" s="12"/>
      <c r="I4487" s="12"/>
      <c r="J4487" s="13"/>
      <c r="K4487" s="10"/>
      <c r="L4487" s="15" t="str">
        <f ca="1">IF(ISBLANK(F4487), "", DATEDIF(Tenants[[#This Row],[DateOfBirth]],TODAY(),"Y"))</f>
        <v/>
      </c>
      <c r="M4487" s="10"/>
      <c r="N4487" s="10"/>
      <c r="O4487" s="10"/>
      <c r="P4487" s="10"/>
      <c r="Q4487" s="10"/>
      <c r="R4487" s="10"/>
      <c r="S4487" s="10"/>
      <c r="T4487" s="10"/>
      <c r="U4487" s="16" t="str">
        <f t="shared" si="71"/>
        <v/>
      </c>
      <c r="V4487" s="16" t="str" cm="1">
        <f t="array" ref="V4487">_xlfn.IFS(AND(ISBLANK(A4487), OR(B4487&lt;&gt;"",C4487&lt;&gt;"",E4487&lt;&gt;"",F4487&lt;&gt;"",G4487&lt;&gt;"",H4487&lt;&gt;"",J4487&lt;&gt;"",K4487&lt;&gt;"",M4487&lt;&gt;"",N4487&lt;&gt;"",O4487&lt;&gt;"",P4487&lt;&gt;"",Q4487&lt;&gt;"",R4487&lt;&gt;"",S4487&lt;&gt;"",T4487&lt;&gt;"",)), "Address Empty", ISBLANK(A4487), "", ISBLANK(B4487), "Room Number Empty", ISBLANK(C4487), "First Name Empty", ISBLANK(E4487), "Last Name Empty", ISBLANK(F4487), "Date of Birth Empty", ISBLANK(G4487), "NI Number Empty", ISBLANK(H4487), "Check In Date Empty", ISBLANK(J4487), "HB Claim Ref Number Empty", ISBLANK(K4487), "Referral Agency Empty", ISBLANK(M4487), "Gender Empty", ISBLANK(N4487), "Religion Empty", ISBLANK(O4487), "Ethnicity Empty", ISBLANK(P4487), "Nationality Empty", ISBLANK(Q4487), "Disability Empty", ISBLANK(R4487), "Sexual Orientation Empty", ISBLANK(S4487), "Language Empty", ISBLANK(T4487), "Risk Assessment Empty", AND(G4487&lt;&gt;"",H4487&lt;&gt;""), IF(SUMPRODUCT(($G$2:$G$5000=G4487)*($H$2:$H$5000=H4487))&gt;1,"CONFLICT: NI and Check-in Date Already in Use","Correct"), TRUE, "Correct")</f>
        <v/>
      </c>
    </row>
    <row r="4488" spans="1:22" s="14" customFormat="1" x14ac:dyDescent="0.5">
      <c r="A4488" s="10"/>
      <c r="B4488" s="11"/>
      <c r="C4488" s="10"/>
      <c r="D4488" s="10"/>
      <c r="E4488" s="10"/>
      <c r="F4488" s="12"/>
      <c r="G4488" s="10"/>
      <c r="H4488" s="12"/>
      <c r="I4488" s="12"/>
      <c r="J4488" s="13"/>
      <c r="K4488" s="10"/>
      <c r="L4488" s="15" t="str">
        <f ca="1">IF(ISBLANK(F4488), "", DATEDIF(Tenants[[#This Row],[DateOfBirth]],TODAY(),"Y"))</f>
        <v/>
      </c>
      <c r="M4488" s="10"/>
      <c r="N4488" s="10"/>
      <c r="O4488" s="10"/>
      <c r="P4488" s="10"/>
      <c r="Q4488" s="10"/>
      <c r="R4488" s="10"/>
      <c r="S4488" s="10"/>
      <c r="T4488" s="10"/>
      <c r="U4488" s="16" t="str">
        <f t="shared" si="71"/>
        <v/>
      </c>
      <c r="V4488" s="16" t="str" cm="1">
        <f t="array" ref="V4488">_xlfn.IFS(AND(ISBLANK(A4488), OR(B4488&lt;&gt;"",C4488&lt;&gt;"",E4488&lt;&gt;"",F4488&lt;&gt;"",G4488&lt;&gt;"",H4488&lt;&gt;"",J4488&lt;&gt;"",K4488&lt;&gt;"",M4488&lt;&gt;"",N4488&lt;&gt;"",O4488&lt;&gt;"",P4488&lt;&gt;"",Q4488&lt;&gt;"",R4488&lt;&gt;"",S4488&lt;&gt;"",T4488&lt;&gt;"",)), "Address Empty", ISBLANK(A4488), "", ISBLANK(B4488), "Room Number Empty", ISBLANK(C4488), "First Name Empty", ISBLANK(E4488), "Last Name Empty", ISBLANK(F4488), "Date of Birth Empty", ISBLANK(G4488), "NI Number Empty", ISBLANK(H4488), "Check In Date Empty", ISBLANK(J4488), "HB Claim Ref Number Empty", ISBLANK(K4488), "Referral Agency Empty", ISBLANK(M4488), "Gender Empty", ISBLANK(N4488), "Religion Empty", ISBLANK(O4488), "Ethnicity Empty", ISBLANK(P4488), "Nationality Empty", ISBLANK(Q4488), "Disability Empty", ISBLANK(R4488), "Sexual Orientation Empty", ISBLANK(S4488), "Language Empty", ISBLANK(T4488), "Risk Assessment Empty", AND(G4488&lt;&gt;"",H4488&lt;&gt;""), IF(SUMPRODUCT(($G$2:$G$5000=G4488)*($H$2:$H$5000=H4488))&gt;1,"CONFLICT: NI and Check-in Date Already in Use","Correct"), TRUE, "Correct")</f>
        <v/>
      </c>
    </row>
    <row r="4489" spans="1:22" s="14" customFormat="1" x14ac:dyDescent="0.5">
      <c r="A4489" s="10"/>
      <c r="B4489" s="11"/>
      <c r="C4489" s="10"/>
      <c r="D4489" s="10"/>
      <c r="E4489" s="10"/>
      <c r="F4489" s="12"/>
      <c r="G4489" s="10"/>
      <c r="H4489" s="12"/>
      <c r="I4489" s="12"/>
      <c r="J4489" s="13"/>
      <c r="K4489" s="10"/>
      <c r="L4489" s="15" t="str">
        <f ca="1">IF(ISBLANK(F4489), "", DATEDIF(Tenants[[#This Row],[DateOfBirth]],TODAY(),"Y"))</f>
        <v/>
      </c>
      <c r="M4489" s="10"/>
      <c r="N4489" s="10"/>
      <c r="O4489" s="10"/>
      <c r="P4489" s="10"/>
      <c r="Q4489" s="10"/>
      <c r="R4489" s="10"/>
      <c r="S4489" s="10"/>
      <c r="T4489" s="10"/>
      <c r="U4489" s="16" t="str">
        <f t="shared" si="71"/>
        <v/>
      </c>
      <c r="V4489" s="16" t="str" cm="1">
        <f t="array" ref="V4489">_xlfn.IFS(AND(ISBLANK(A4489), OR(B4489&lt;&gt;"",C4489&lt;&gt;"",E4489&lt;&gt;"",F4489&lt;&gt;"",G4489&lt;&gt;"",H4489&lt;&gt;"",J4489&lt;&gt;"",K4489&lt;&gt;"",M4489&lt;&gt;"",N4489&lt;&gt;"",O4489&lt;&gt;"",P4489&lt;&gt;"",Q4489&lt;&gt;"",R4489&lt;&gt;"",S4489&lt;&gt;"",T4489&lt;&gt;"",)), "Address Empty", ISBLANK(A4489), "", ISBLANK(B4489), "Room Number Empty", ISBLANK(C4489), "First Name Empty", ISBLANK(E4489), "Last Name Empty", ISBLANK(F4489), "Date of Birth Empty", ISBLANK(G4489), "NI Number Empty", ISBLANK(H4489), "Check In Date Empty", ISBLANK(J4489), "HB Claim Ref Number Empty", ISBLANK(K4489), "Referral Agency Empty", ISBLANK(M4489), "Gender Empty", ISBLANK(N4489), "Religion Empty", ISBLANK(O4489), "Ethnicity Empty", ISBLANK(P4489), "Nationality Empty", ISBLANK(Q4489), "Disability Empty", ISBLANK(R4489), "Sexual Orientation Empty", ISBLANK(S4489), "Language Empty", ISBLANK(T4489), "Risk Assessment Empty", AND(G4489&lt;&gt;"",H4489&lt;&gt;""), IF(SUMPRODUCT(($G$2:$G$5000=G4489)*($H$2:$H$5000=H4489))&gt;1,"CONFLICT: NI and Check-in Date Already in Use","Correct"), TRUE, "Correct")</f>
        <v/>
      </c>
    </row>
    <row r="4490" spans="1:22" s="14" customFormat="1" x14ac:dyDescent="0.5">
      <c r="A4490" s="10"/>
      <c r="B4490" s="11"/>
      <c r="C4490" s="10"/>
      <c r="D4490" s="10"/>
      <c r="E4490" s="10"/>
      <c r="F4490" s="12"/>
      <c r="G4490" s="10"/>
      <c r="H4490" s="12"/>
      <c r="I4490" s="12"/>
      <c r="J4490" s="13"/>
      <c r="K4490" s="10"/>
      <c r="L4490" s="15" t="str">
        <f ca="1">IF(ISBLANK(F4490), "", DATEDIF(Tenants[[#This Row],[DateOfBirth]],TODAY(),"Y"))</f>
        <v/>
      </c>
      <c r="M4490" s="10"/>
      <c r="N4490" s="10"/>
      <c r="O4490" s="10"/>
      <c r="P4490" s="10"/>
      <c r="Q4490" s="10"/>
      <c r="R4490" s="10"/>
      <c r="S4490" s="10"/>
      <c r="T4490" s="10"/>
      <c r="U4490" s="16" t="str">
        <f t="shared" si="71"/>
        <v/>
      </c>
      <c r="V4490" s="16" t="str" cm="1">
        <f t="array" ref="V4490">_xlfn.IFS(AND(ISBLANK(A4490), OR(B4490&lt;&gt;"",C4490&lt;&gt;"",E4490&lt;&gt;"",F4490&lt;&gt;"",G4490&lt;&gt;"",H4490&lt;&gt;"",J4490&lt;&gt;"",K4490&lt;&gt;"",M4490&lt;&gt;"",N4490&lt;&gt;"",O4490&lt;&gt;"",P4490&lt;&gt;"",Q4490&lt;&gt;"",R4490&lt;&gt;"",S4490&lt;&gt;"",T4490&lt;&gt;"",)), "Address Empty", ISBLANK(A4490), "", ISBLANK(B4490), "Room Number Empty", ISBLANK(C4490), "First Name Empty", ISBLANK(E4490), "Last Name Empty", ISBLANK(F4490), "Date of Birth Empty", ISBLANK(G4490), "NI Number Empty", ISBLANK(H4490), "Check In Date Empty", ISBLANK(J4490), "HB Claim Ref Number Empty", ISBLANK(K4490), "Referral Agency Empty", ISBLANK(M4490), "Gender Empty", ISBLANK(N4490), "Religion Empty", ISBLANK(O4490), "Ethnicity Empty", ISBLANK(P4490), "Nationality Empty", ISBLANK(Q4490), "Disability Empty", ISBLANK(R4490), "Sexual Orientation Empty", ISBLANK(S4490), "Language Empty", ISBLANK(T4490), "Risk Assessment Empty", AND(G4490&lt;&gt;"",H4490&lt;&gt;""), IF(SUMPRODUCT(($G$2:$G$5000=G4490)*($H$2:$H$5000=H4490))&gt;1,"CONFLICT: NI and Check-in Date Already in Use","Correct"), TRUE, "Correct")</f>
        <v/>
      </c>
    </row>
    <row r="4491" spans="1:22" s="14" customFormat="1" x14ac:dyDescent="0.5">
      <c r="A4491" s="10"/>
      <c r="B4491" s="11"/>
      <c r="C4491" s="10"/>
      <c r="D4491" s="10"/>
      <c r="E4491" s="10"/>
      <c r="F4491" s="12"/>
      <c r="G4491" s="10"/>
      <c r="H4491" s="12"/>
      <c r="I4491" s="12"/>
      <c r="J4491" s="13"/>
      <c r="K4491" s="10"/>
      <c r="L4491" s="15" t="str">
        <f ca="1">IF(ISBLANK(F4491), "", DATEDIF(Tenants[[#This Row],[DateOfBirth]],TODAY(),"Y"))</f>
        <v/>
      </c>
      <c r="M4491" s="10"/>
      <c r="N4491" s="10"/>
      <c r="O4491" s="10"/>
      <c r="P4491" s="10"/>
      <c r="Q4491" s="10"/>
      <c r="R4491" s="10"/>
      <c r="S4491" s="10"/>
      <c r="T4491" s="10"/>
      <c r="U4491" s="16" t="str">
        <f t="shared" si="71"/>
        <v/>
      </c>
      <c r="V4491" s="16" t="str" cm="1">
        <f t="array" ref="V4491">_xlfn.IFS(AND(ISBLANK(A4491), OR(B4491&lt;&gt;"",C4491&lt;&gt;"",E4491&lt;&gt;"",F4491&lt;&gt;"",G4491&lt;&gt;"",H4491&lt;&gt;"",J4491&lt;&gt;"",K4491&lt;&gt;"",M4491&lt;&gt;"",N4491&lt;&gt;"",O4491&lt;&gt;"",P4491&lt;&gt;"",Q4491&lt;&gt;"",R4491&lt;&gt;"",S4491&lt;&gt;"",T4491&lt;&gt;"",)), "Address Empty", ISBLANK(A4491), "", ISBLANK(B4491), "Room Number Empty", ISBLANK(C4491), "First Name Empty", ISBLANK(E4491), "Last Name Empty", ISBLANK(F4491), "Date of Birth Empty", ISBLANK(G4491), "NI Number Empty", ISBLANK(H4491), "Check In Date Empty", ISBLANK(J4491), "HB Claim Ref Number Empty", ISBLANK(K4491), "Referral Agency Empty", ISBLANK(M4491), "Gender Empty", ISBLANK(N4491), "Religion Empty", ISBLANK(O4491), "Ethnicity Empty", ISBLANK(P4491), "Nationality Empty", ISBLANK(Q4491), "Disability Empty", ISBLANK(R4491), "Sexual Orientation Empty", ISBLANK(S4491), "Language Empty", ISBLANK(T4491), "Risk Assessment Empty", AND(G4491&lt;&gt;"",H4491&lt;&gt;""), IF(SUMPRODUCT(($G$2:$G$5000=G4491)*($H$2:$H$5000=H4491))&gt;1,"CONFLICT: NI and Check-in Date Already in Use","Correct"), TRUE, "Correct")</f>
        <v/>
      </c>
    </row>
    <row r="4492" spans="1:22" s="14" customFormat="1" x14ac:dyDescent="0.5">
      <c r="A4492" s="10"/>
      <c r="B4492" s="11"/>
      <c r="C4492" s="10"/>
      <c r="D4492" s="10"/>
      <c r="E4492" s="10"/>
      <c r="F4492" s="12"/>
      <c r="G4492" s="10"/>
      <c r="H4492" s="12"/>
      <c r="I4492" s="12"/>
      <c r="J4492" s="13"/>
      <c r="K4492" s="10"/>
      <c r="L4492" s="15" t="str">
        <f ca="1">IF(ISBLANK(F4492), "", DATEDIF(Tenants[[#This Row],[DateOfBirth]],TODAY(),"Y"))</f>
        <v/>
      </c>
      <c r="M4492" s="10"/>
      <c r="N4492" s="10"/>
      <c r="O4492" s="10"/>
      <c r="P4492" s="10"/>
      <c r="Q4492" s="10"/>
      <c r="R4492" s="10"/>
      <c r="S4492" s="10"/>
      <c r="T4492" s="10"/>
      <c r="U4492" s="16" t="str">
        <f t="shared" si="71"/>
        <v/>
      </c>
      <c r="V4492" s="16" t="str" cm="1">
        <f t="array" ref="V4492">_xlfn.IFS(AND(ISBLANK(A4492), OR(B4492&lt;&gt;"",C4492&lt;&gt;"",E4492&lt;&gt;"",F4492&lt;&gt;"",G4492&lt;&gt;"",H4492&lt;&gt;"",J4492&lt;&gt;"",K4492&lt;&gt;"",M4492&lt;&gt;"",N4492&lt;&gt;"",O4492&lt;&gt;"",P4492&lt;&gt;"",Q4492&lt;&gt;"",R4492&lt;&gt;"",S4492&lt;&gt;"",T4492&lt;&gt;"",)), "Address Empty", ISBLANK(A4492), "", ISBLANK(B4492), "Room Number Empty", ISBLANK(C4492), "First Name Empty", ISBLANK(E4492), "Last Name Empty", ISBLANK(F4492), "Date of Birth Empty", ISBLANK(G4492), "NI Number Empty", ISBLANK(H4492), "Check In Date Empty", ISBLANK(J4492), "HB Claim Ref Number Empty", ISBLANK(K4492), "Referral Agency Empty", ISBLANK(M4492), "Gender Empty", ISBLANK(N4492), "Religion Empty", ISBLANK(O4492), "Ethnicity Empty", ISBLANK(P4492), "Nationality Empty", ISBLANK(Q4492), "Disability Empty", ISBLANK(R4492), "Sexual Orientation Empty", ISBLANK(S4492), "Language Empty", ISBLANK(T4492), "Risk Assessment Empty", AND(G4492&lt;&gt;"",H4492&lt;&gt;""), IF(SUMPRODUCT(($G$2:$G$5000=G4492)*($H$2:$H$5000=H4492))&gt;1,"CONFLICT: NI and Check-in Date Already in Use","Correct"), TRUE, "Correct")</f>
        <v/>
      </c>
    </row>
    <row r="4493" spans="1:22" s="14" customFormat="1" x14ac:dyDescent="0.5">
      <c r="A4493" s="10"/>
      <c r="B4493" s="11"/>
      <c r="C4493" s="10"/>
      <c r="D4493" s="10"/>
      <c r="E4493" s="10"/>
      <c r="F4493" s="12"/>
      <c r="G4493" s="10"/>
      <c r="H4493" s="12"/>
      <c r="I4493" s="12"/>
      <c r="J4493" s="13"/>
      <c r="K4493" s="10"/>
      <c r="L4493" s="15" t="str">
        <f ca="1">IF(ISBLANK(F4493), "", DATEDIF(Tenants[[#This Row],[DateOfBirth]],TODAY(),"Y"))</f>
        <v/>
      </c>
      <c r="M4493" s="10"/>
      <c r="N4493" s="10"/>
      <c r="O4493" s="10"/>
      <c r="P4493" s="10"/>
      <c r="Q4493" s="10"/>
      <c r="R4493" s="10"/>
      <c r="S4493" s="10"/>
      <c r="T4493" s="10"/>
      <c r="U4493" s="16" t="str">
        <f t="shared" si="71"/>
        <v/>
      </c>
      <c r="V4493" s="16" t="str" cm="1">
        <f t="array" ref="V4493">_xlfn.IFS(AND(ISBLANK(A4493), OR(B4493&lt;&gt;"",C4493&lt;&gt;"",E4493&lt;&gt;"",F4493&lt;&gt;"",G4493&lt;&gt;"",H4493&lt;&gt;"",J4493&lt;&gt;"",K4493&lt;&gt;"",M4493&lt;&gt;"",N4493&lt;&gt;"",O4493&lt;&gt;"",P4493&lt;&gt;"",Q4493&lt;&gt;"",R4493&lt;&gt;"",S4493&lt;&gt;"",T4493&lt;&gt;"",)), "Address Empty", ISBLANK(A4493), "", ISBLANK(B4493), "Room Number Empty", ISBLANK(C4493), "First Name Empty", ISBLANK(E4493), "Last Name Empty", ISBLANK(F4493), "Date of Birth Empty", ISBLANK(G4493), "NI Number Empty", ISBLANK(H4493), "Check In Date Empty", ISBLANK(J4493), "HB Claim Ref Number Empty", ISBLANK(K4493), "Referral Agency Empty", ISBLANK(M4493), "Gender Empty", ISBLANK(N4493), "Religion Empty", ISBLANK(O4493), "Ethnicity Empty", ISBLANK(P4493), "Nationality Empty", ISBLANK(Q4493), "Disability Empty", ISBLANK(R4493), "Sexual Orientation Empty", ISBLANK(S4493), "Language Empty", ISBLANK(T4493), "Risk Assessment Empty", AND(G4493&lt;&gt;"",H4493&lt;&gt;""), IF(SUMPRODUCT(($G$2:$G$5000=G4493)*($H$2:$H$5000=H4493))&gt;1,"CONFLICT: NI and Check-in Date Already in Use","Correct"), TRUE, "Correct")</f>
        <v/>
      </c>
    </row>
    <row r="4494" spans="1:22" s="14" customFormat="1" x14ac:dyDescent="0.5">
      <c r="A4494" s="10"/>
      <c r="B4494" s="11"/>
      <c r="C4494" s="10"/>
      <c r="D4494" s="10"/>
      <c r="E4494" s="10"/>
      <c r="F4494" s="12"/>
      <c r="G4494" s="10"/>
      <c r="H4494" s="12"/>
      <c r="I4494" s="12"/>
      <c r="J4494" s="13"/>
      <c r="K4494" s="10"/>
      <c r="L4494" s="15" t="str">
        <f ca="1">IF(ISBLANK(F4494), "", DATEDIF(Tenants[[#This Row],[DateOfBirth]],TODAY(),"Y"))</f>
        <v/>
      </c>
      <c r="M4494" s="10"/>
      <c r="N4494" s="10"/>
      <c r="O4494" s="10"/>
      <c r="P4494" s="10"/>
      <c r="Q4494" s="10"/>
      <c r="R4494" s="10"/>
      <c r="S4494" s="10"/>
      <c r="T4494" s="10"/>
      <c r="U4494" s="16" t="str">
        <f t="shared" si="71"/>
        <v/>
      </c>
      <c r="V4494" s="16" t="str" cm="1">
        <f t="array" ref="V4494">_xlfn.IFS(AND(ISBLANK(A4494), OR(B4494&lt;&gt;"",C4494&lt;&gt;"",E4494&lt;&gt;"",F4494&lt;&gt;"",G4494&lt;&gt;"",H4494&lt;&gt;"",J4494&lt;&gt;"",K4494&lt;&gt;"",M4494&lt;&gt;"",N4494&lt;&gt;"",O4494&lt;&gt;"",P4494&lt;&gt;"",Q4494&lt;&gt;"",R4494&lt;&gt;"",S4494&lt;&gt;"",T4494&lt;&gt;"",)), "Address Empty", ISBLANK(A4494), "", ISBLANK(B4494), "Room Number Empty", ISBLANK(C4494), "First Name Empty", ISBLANK(E4494), "Last Name Empty", ISBLANK(F4494), "Date of Birth Empty", ISBLANK(G4494), "NI Number Empty", ISBLANK(H4494), "Check In Date Empty", ISBLANK(J4494), "HB Claim Ref Number Empty", ISBLANK(K4494), "Referral Agency Empty", ISBLANK(M4494), "Gender Empty", ISBLANK(N4494), "Religion Empty", ISBLANK(O4494), "Ethnicity Empty", ISBLANK(P4494), "Nationality Empty", ISBLANK(Q4494), "Disability Empty", ISBLANK(R4494), "Sexual Orientation Empty", ISBLANK(S4494), "Language Empty", ISBLANK(T4494), "Risk Assessment Empty", AND(G4494&lt;&gt;"",H4494&lt;&gt;""), IF(SUMPRODUCT(($G$2:$G$5000=G4494)*($H$2:$H$5000=H4494))&gt;1,"CONFLICT: NI and Check-in Date Already in Use","Correct"), TRUE, "Correct")</f>
        <v/>
      </c>
    </row>
    <row r="4495" spans="1:22" s="14" customFormat="1" x14ac:dyDescent="0.5">
      <c r="A4495" s="10"/>
      <c r="B4495" s="11"/>
      <c r="C4495" s="10"/>
      <c r="D4495" s="10"/>
      <c r="E4495" s="10"/>
      <c r="F4495" s="12"/>
      <c r="G4495" s="10"/>
      <c r="H4495" s="12"/>
      <c r="I4495" s="12"/>
      <c r="J4495" s="13"/>
      <c r="K4495" s="10"/>
      <c r="L4495" s="15" t="str">
        <f ca="1">IF(ISBLANK(F4495), "", DATEDIF(Tenants[[#This Row],[DateOfBirth]],TODAY(),"Y"))</f>
        <v/>
      </c>
      <c r="M4495" s="10"/>
      <c r="N4495" s="10"/>
      <c r="O4495" s="10"/>
      <c r="P4495" s="10"/>
      <c r="Q4495" s="10"/>
      <c r="R4495" s="10"/>
      <c r="S4495" s="10"/>
      <c r="T4495" s="10"/>
      <c r="U4495" s="16" t="str">
        <f t="shared" si="71"/>
        <v/>
      </c>
      <c r="V4495" s="16" t="str" cm="1">
        <f t="array" ref="V4495">_xlfn.IFS(AND(ISBLANK(A4495), OR(B4495&lt;&gt;"",C4495&lt;&gt;"",E4495&lt;&gt;"",F4495&lt;&gt;"",G4495&lt;&gt;"",H4495&lt;&gt;"",J4495&lt;&gt;"",K4495&lt;&gt;"",M4495&lt;&gt;"",N4495&lt;&gt;"",O4495&lt;&gt;"",P4495&lt;&gt;"",Q4495&lt;&gt;"",R4495&lt;&gt;"",S4495&lt;&gt;"",T4495&lt;&gt;"",)), "Address Empty", ISBLANK(A4495), "", ISBLANK(B4495), "Room Number Empty", ISBLANK(C4495), "First Name Empty", ISBLANK(E4495), "Last Name Empty", ISBLANK(F4495), "Date of Birth Empty", ISBLANK(G4495), "NI Number Empty", ISBLANK(H4495), "Check In Date Empty", ISBLANK(J4495), "HB Claim Ref Number Empty", ISBLANK(K4495), "Referral Agency Empty", ISBLANK(M4495), "Gender Empty", ISBLANK(N4495), "Religion Empty", ISBLANK(O4495), "Ethnicity Empty", ISBLANK(P4495), "Nationality Empty", ISBLANK(Q4495), "Disability Empty", ISBLANK(R4495), "Sexual Orientation Empty", ISBLANK(S4495), "Language Empty", ISBLANK(T4495), "Risk Assessment Empty", AND(G4495&lt;&gt;"",H4495&lt;&gt;""), IF(SUMPRODUCT(($G$2:$G$5000=G4495)*($H$2:$H$5000=H4495))&gt;1,"CONFLICT: NI and Check-in Date Already in Use","Correct"), TRUE, "Correct")</f>
        <v/>
      </c>
    </row>
    <row r="4496" spans="1:22" s="14" customFormat="1" x14ac:dyDescent="0.5">
      <c r="A4496" s="10"/>
      <c r="B4496" s="11"/>
      <c r="C4496" s="10"/>
      <c r="D4496" s="10"/>
      <c r="E4496" s="10"/>
      <c r="F4496" s="12"/>
      <c r="G4496" s="10"/>
      <c r="H4496" s="12"/>
      <c r="I4496" s="12"/>
      <c r="J4496" s="13"/>
      <c r="K4496" s="10"/>
      <c r="L4496" s="15" t="str">
        <f ca="1">IF(ISBLANK(F4496), "", DATEDIF(Tenants[[#This Row],[DateOfBirth]],TODAY(),"Y"))</f>
        <v/>
      </c>
      <c r="M4496" s="10"/>
      <c r="N4496" s="10"/>
      <c r="O4496" s="10"/>
      <c r="P4496" s="10"/>
      <c r="Q4496" s="10"/>
      <c r="R4496" s="10"/>
      <c r="S4496" s="10"/>
      <c r="T4496" s="10"/>
      <c r="U4496" s="16" t="str">
        <f t="shared" si="71"/>
        <v/>
      </c>
      <c r="V4496" s="16" t="str" cm="1">
        <f t="array" ref="V4496">_xlfn.IFS(AND(ISBLANK(A4496), OR(B4496&lt;&gt;"",C4496&lt;&gt;"",E4496&lt;&gt;"",F4496&lt;&gt;"",G4496&lt;&gt;"",H4496&lt;&gt;"",J4496&lt;&gt;"",K4496&lt;&gt;"",M4496&lt;&gt;"",N4496&lt;&gt;"",O4496&lt;&gt;"",P4496&lt;&gt;"",Q4496&lt;&gt;"",R4496&lt;&gt;"",S4496&lt;&gt;"",T4496&lt;&gt;"",)), "Address Empty", ISBLANK(A4496), "", ISBLANK(B4496), "Room Number Empty", ISBLANK(C4496), "First Name Empty", ISBLANK(E4496), "Last Name Empty", ISBLANK(F4496), "Date of Birth Empty", ISBLANK(G4496), "NI Number Empty", ISBLANK(H4496), "Check In Date Empty", ISBLANK(J4496), "HB Claim Ref Number Empty", ISBLANK(K4496), "Referral Agency Empty", ISBLANK(M4496), "Gender Empty", ISBLANK(N4496), "Religion Empty", ISBLANK(O4496), "Ethnicity Empty", ISBLANK(P4496), "Nationality Empty", ISBLANK(Q4496), "Disability Empty", ISBLANK(R4496), "Sexual Orientation Empty", ISBLANK(S4496), "Language Empty", ISBLANK(T4496), "Risk Assessment Empty", AND(G4496&lt;&gt;"",H4496&lt;&gt;""), IF(SUMPRODUCT(($G$2:$G$5000=G4496)*($H$2:$H$5000=H4496))&gt;1,"CONFLICT: NI and Check-in Date Already in Use","Correct"), TRUE, "Correct")</f>
        <v/>
      </c>
    </row>
    <row r="4497" spans="1:22" s="14" customFormat="1" x14ac:dyDescent="0.5">
      <c r="A4497" s="10"/>
      <c r="B4497" s="11"/>
      <c r="C4497" s="10"/>
      <c r="D4497" s="10"/>
      <c r="E4497" s="10"/>
      <c r="F4497" s="12"/>
      <c r="G4497" s="10"/>
      <c r="H4497" s="12"/>
      <c r="I4497" s="12"/>
      <c r="J4497" s="13"/>
      <c r="K4497" s="10"/>
      <c r="L4497" s="15" t="str">
        <f ca="1">IF(ISBLANK(F4497), "", DATEDIF(Tenants[[#This Row],[DateOfBirth]],TODAY(),"Y"))</f>
        <v/>
      </c>
      <c r="M4497" s="10"/>
      <c r="N4497" s="10"/>
      <c r="O4497" s="10"/>
      <c r="P4497" s="10"/>
      <c r="Q4497" s="10"/>
      <c r="R4497" s="10"/>
      <c r="S4497" s="10"/>
      <c r="T4497" s="10"/>
      <c r="U4497" s="16" t="str">
        <f t="shared" si="71"/>
        <v/>
      </c>
      <c r="V4497" s="16" t="str" cm="1">
        <f t="array" ref="V4497">_xlfn.IFS(AND(ISBLANK(A4497), OR(B4497&lt;&gt;"",C4497&lt;&gt;"",E4497&lt;&gt;"",F4497&lt;&gt;"",G4497&lt;&gt;"",H4497&lt;&gt;"",J4497&lt;&gt;"",K4497&lt;&gt;"",M4497&lt;&gt;"",N4497&lt;&gt;"",O4497&lt;&gt;"",P4497&lt;&gt;"",Q4497&lt;&gt;"",R4497&lt;&gt;"",S4497&lt;&gt;"",T4497&lt;&gt;"",)), "Address Empty", ISBLANK(A4497), "", ISBLANK(B4497), "Room Number Empty", ISBLANK(C4497), "First Name Empty", ISBLANK(E4497), "Last Name Empty", ISBLANK(F4497), "Date of Birth Empty", ISBLANK(G4497), "NI Number Empty", ISBLANK(H4497), "Check In Date Empty", ISBLANK(J4497), "HB Claim Ref Number Empty", ISBLANK(K4497), "Referral Agency Empty", ISBLANK(M4497), "Gender Empty", ISBLANK(N4497), "Religion Empty", ISBLANK(O4497), "Ethnicity Empty", ISBLANK(P4497), "Nationality Empty", ISBLANK(Q4497), "Disability Empty", ISBLANK(R4497), "Sexual Orientation Empty", ISBLANK(S4497), "Language Empty", ISBLANK(T4497), "Risk Assessment Empty", AND(G4497&lt;&gt;"",H4497&lt;&gt;""), IF(SUMPRODUCT(($G$2:$G$5000=G4497)*($H$2:$H$5000=H4497))&gt;1,"CONFLICT: NI and Check-in Date Already in Use","Correct"), TRUE, "Correct")</f>
        <v/>
      </c>
    </row>
    <row r="4498" spans="1:22" s="14" customFormat="1" x14ac:dyDescent="0.5">
      <c r="A4498" s="10"/>
      <c r="B4498" s="11"/>
      <c r="C4498" s="10"/>
      <c r="D4498" s="10"/>
      <c r="E4498" s="10"/>
      <c r="F4498" s="12"/>
      <c r="G4498" s="10"/>
      <c r="H4498" s="12"/>
      <c r="I4498" s="12"/>
      <c r="J4498" s="13"/>
      <c r="K4498" s="10"/>
      <c r="L4498" s="15" t="str">
        <f ca="1">IF(ISBLANK(F4498), "", DATEDIF(Tenants[[#This Row],[DateOfBirth]],TODAY(),"Y"))</f>
        <v/>
      </c>
      <c r="M4498" s="10"/>
      <c r="N4498" s="10"/>
      <c r="O4498" s="10"/>
      <c r="P4498" s="10"/>
      <c r="Q4498" s="10"/>
      <c r="R4498" s="10"/>
      <c r="S4498" s="10"/>
      <c r="T4498" s="10"/>
      <c r="U4498" s="16" t="str">
        <f t="shared" si="71"/>
        <v/>
      </c>
      <c r="V4498" s="16" t="str" cm="1">
        <f t="array" ref="V4498">_xlfn.IFS(AND(ISBLANK(A4498), OR(B4498&lt;&gt;"",C4498&lt;&gt;"",E4498&lt;&gt;"",F4498&lt;&gt;"",G4498&lt;&gt;"",H4498&lt;&gt;"",J4498&lt;&gt;"",K4498&lt;&gt;"",M4498&lt;&gt;"",N4498&lt;&gt;"",O4498&lt;&gt;"",P4498&lt;&gt;"",Q4498&lt;&gt;"",R4498&lt;&gt;"",S4498&lt;&gt;"",T4498&lt;&gt;"",)), "Address Empty", ISBLANK(A4498), "", ISBLANK(B4498), "Room Number Empty", ISBLANK(C4498), "First Name Empty", ISBLANK(E4498), "Last Name Empty", ISBLANK(F4498), "Date of Birth Empty", ISBLANK(G4498), "NI Number Empty", ISBLANK(H4498), "Check In Date Empty", ISBLANK(J4498), "HB Claim Ref Number Empty", ISBLANK(K4498), "Referral Agency Empty", ISBLANK(M4498), "Gender Empty", ISBLANK(N4498), "Religion Empty", ISBLANK(O4498), "Ethnicity Empty", ISBLANK(P4498), "Nationality Empty", ISBLANK(Q4498), "Disability Empty", ISBLANK(R4498), "Sexual Orientation Empty", ISBLANK(S4498), "Language Empty", ISBLANK(T4498), "Risk Assessment Empty", AND(G4498&lt;&gt;"",H4498&lt;&gt;""), IF(SUMPRODUCT(($G$2:$G$5000=G4498)*($H$2:$H$5000=H4498))&gt;1,"CONFLICT: NI and Check-in Date Already in Use","Correct"), TRUE, "Correct")</f>
        <v/>
      </c>
    </row>
    <row r="4499" spans="1:22" s="14" customFormat="1" x14ac:dyDescent="0.5">
      <c r="A4499" s="10"/>
      <c r="B4499" s="11"/>
      <c r="C4499" s="10"/>
      <c r="D4499" s="10"/>
      <c r="E4499" s="10"/>
      <c r="F4499" s="12"/>
      <c r="G4499" s="10"/>
      <c r="H4499" s="12"/>
      <c r="I4499" s="12"/>
      <c r="J4499" s="13"/>
      <c r="K4499" s="10"/>
      <c r="L4499" s="15" t="str">
        <f ca="1">IF(ISBLANK(F4499), "", DATEDIF(Tenants[[#This Row],[DateOfBirth]],TODAY(),"Y"))</f>
        <v/>
      </c>
      <c r="M4499" s="10"/>
      <c r="N4499" s="10"/>
      <c r="O4499" s="10"/>
      <c r="P4499" s="10"/>
      <c r="Q4499" s="10"/>
      <c r="R4499" s="10"/>
      <c r="S4499" s="10"/>
      <c r="T4499" s="10"/>
      <c r="U4499" s="16" t="str">
        <f t="shared" si="71"/>
        <v/>
      </c>
      <c r="V4499" s="16" t="str" cm="1">
        <f t="array" ref="V4499">_xlfn.IFS(AND(ISBLANK(A4499), OR(B4499&lt;&gt;"",C4499&lt;&gt;"",E4499&lt;&gt;"",F4499&lt;&gt;"",G4499&lt;&gt;"",H4499&lt;&gt;"",J4499&lt;&gt;"",K4499&lt;&gt;"",M4499&lt;&gt;"",N4499&lt;&gt;"",O4499&lt;&gt;"",P4499&lt;&gt;"",Q4499&lt;&gt;"",R4499&lt;&gt;"",S4499&lt;&gt;"",T4499&lt;&gt;"",)), "Address Empty", ISBLANK(A4499), "", ISBLANK(B4499), "Room Number Empty", ISBLANK(C4499), "First Name Empty", ISBLANK(E4499), "Last Name Empty", ISBLANK(F4499), "Date of Birth Empty", ISBLANK(G4499), "NI Number Empty", ISBLANK(H4499), "Check In Date Empty", ISBLANK(J4499), "HB Claim Ref Number Empty", ISBLANK(K4499), "Referral Agency Empty", ISBLANK(M4499), "Gender Empty", ISBLANK(N4499), "Religion Empty", ISBLANK(O4499), "Ethnicity Empty", ISBLANK(P4499), "Nationality Empty", ISBLANK(Q4499), "Disability Empty", ISBLANK(R4499), "Sexual Orientation Empty", ISBLANK(S4499), "Language Empty", ISBLANK(T4499), "Risk Assessment Empty", AND(G4499&lt;&gt;"",H4499&lt;&gt;""), IF(SUMPRODUCT(($G$2:$G$5000=G4499)*($H$2:$H$5000=H4499))&gt;1,"CONFLICT: NI and Check-in Date Already in Use","Correct"), TRUE, "Correct")</f>
        <v/>
      </c>
    </row>
    <row r="4500" spans="1:22" s="14" customFormat="1" x14ac:dyDescent="0.5">
      <c r="A4500" s="10"/>
      <c r="B4500" s="11"/>
      <c r="C4500" s="10"/>
      <c r="D4500" s="10"/>
      <c r="E4500" s="10"/>
      <c r="F4500" s="12"/>
      <c r="G4500" s="10"/>
      <c r="H4500" s="12"/>
      <c r="I4500" s="12"/>
      <c r="J4500" s="13"/>
      <c r="K4500" s="10"/>
      <c r="L4500" s="15" t="str">
        <f ca="1">IF(ISBLANK(F4500), "", DATEDIF(Tenants[[#This Row],[DateOfBirth]],TODAY(),"Y"))</f>
        <v/>
      </c>
      <c r="M4500" s="10"/>
      <c r="N4500" s="10"/>
      <c r="O4500" s="10"/>
      <c r="P4500" s="10"/>
      <c r="Q4500" s="10"/>
      <c r="R4500" s="10"/>
      <c r="S4500" s="10"/>
      <c r="T4500" s="10"/>
      <c r="U4500" s="16" t="str">
        <f t="shared" si="71"/>
        <v/>
      </c>
      <c r="V4500" s="16" t="str" cm="1">
        <f t="array" ref="V4500">_xlfn.IFS(AND(ISBLANK(A4500), OR(B4500&lt;&gt;"",C4500&lt;&gt;"",E4500&lt;&gt;"",F4500&lt;&gt;"",G4500&lt;&gt;"",H4500&lt;&gt;"",J4500&lt;&gt;"",K4500&lt;&gt;"",M4500&lt;&gt;"",N4500&lt;&gt;"",O4500&lt;&gt;"",P4500&lt;&gt;"",Q4500&lt;&gt;"",R4500&lt;&gt;"",S4500&lt;&gt;"",T4500&lt;&gt;"",)), "Address Empty", ISBLANK(A4500), "", ISBLANK(B4500), "Room Number Empty", ISBLANK(C4500), "First Name Empty", ISBLANK(E4500), "Last Name Empty", ISBLANK(F4500), "Date of Birth Empty", ISBLANK(G4500), "NI Number Empty", ISBLANK(H4500), "Check In Date Empty", ISBLANK(J4500), "HB Claim Ref Number Empty", ISBLANK(K4500), "Referral Agency Empty", ISBLANK(M4500), "Gender Empty", ISBLANK(N4500), "Religion Empty", ISBLANK(O4500), "Ethnicity Empty", ISBLANK(P4500), "Nationality Empty", ISBLANK(Q4500), "Disability Empty", ISBLANK(R4500), "Sexual Orientation Empty", ISBLANK(S4500), "Language Empty", ISBLANK(T4500), "Risk Assessment Empty", AND(G4500&lt;&gt;"",H4500&lt;&gt;""), IF(SUMPRODUCT(($G$2:$G$5000=G4500)*($H$2:$H$5000=H4500))&gt;1,"CONFLICT: NI and Check-in Date Already in Use","Correct"), TRUE, "Correct")</f>
        <v/>
      </c>
    </row>
    <row r="4501" spans="1:22" s="14" customFormat="1" x14ac:dyDescent="0.5">
      <c r="A4501" s="10"/>
      <c r="B4501" s="11"/>
      <c r="C4501" s="10"/>
      <c r="D4501" s="10"/>
      <c r="E4501" s="10"/>
      <c r="F4501" s="12"/>
      <c r="G4501" s="10"/>
      <c r="H4501" s="12"/>
      <c r="I4501" s="12"/>
      <c r="J4501" s="13"/>
      <c r="K4501" s="10"/>
      <c r="L4501" s="15" t="str">
        <f ca="1">IF(ISBLANK(F4501), "", DATEDIF(Tenants[[#This Row],[DateOfBirth]],TODAY(),"Y"))</f>
        <v/>
      </c>
      <c r="M4501" s="10"/>
      <c r="N4501" s="10"/>
      <c r="O4501" s="10"/>
      <c r="P4501" s="10"/>
      <c r="Q4501" s="10"/>
      <c r="R4501" s="10"/>
      <c r="S4501" s="10"/>
      <c r="T4501" s="10"/>
      <c r="U4501" s="16" t="str">
        <f t="shared" si="71"/>
        <v/>
      </c>
      <c r="V4501" s="16" t="str" cm="1">
        <f t="array" ref="V4501">_xlfn.IFS(AND(ISBLANK(A4501), OR(B4501&lt;&gt;"",C4501&lt;&gt;"",E4501&lt;&gt;"",F4501&lt;&gt;"",G4501&lt;&gt;"",H4501&lt;&gt;"",J4501&lt;&gt;"",K4501&lt;&gt;"",M4501&lt;&gt;"",N4501&lt;&gt;"",O4501&lt;&gt;"",P4501&lt;&gt;"",Q4501&lt;&gt;"",R4501&lt;&gt;"",S4501&lt;&gt;"",T4501&lt;&gt;"",)), "Address Empty", ISBLANK(A4501), "", ISBLANK(B4501), "Room Number Empty", ISBLANK(C4501), "First Name Empty", ISBLANK(E4501), "Last Name Empty", ISBLANK(F4501), "Date of Birth Empty", ISBLANK(G4501), "NI Number Empty", ISBLANK(H4501), "Check In Date Empty", ISBLANK(J4501), "HB Claim Ref Number Empty", ISBLANK(K4501), "Referral Agency Empty", ISBLANK(M4501), "Gender Empty", ISBLANK(N4501), "Religion Empty", ISBLANK(O4501), "Ethnicity Empty", ISBLANK(P4501), "Nationality Empty", ISBLANK(Q4501), "Disability Empty", ISBLANK(R4501), "Sexual Orientation Empty", ISBLANK(S4501), "Language Empty", ISBLANK(T4501), "Risk Assessment Empty", AND(G4501&lt;&gt;"",H4501&lt;&gt;""), IF(SUMPRODUCT(($G$2:$G$5000=G4501)*($H$2:$H$5000=H4501))&gt;1,"CONFLICT: NI and Check-in Date Already in Use","Correct"), TRUE, "Correct")</f>
        <v/>
      </c>
    </row>
    <row r="4502" spans="1:22" s="14" customFormat="1" x14ac:dyDescent="0.5">
      <c r="A4502" s="10"/>
      <c r="B4502" s="11"/>
      <c r="C4502" s="10"/>
      <c r="D4502" s="10"/>
      <c r="E4502" s="10"/>
      <c r="F4502" s="12"/>
      <c r="G4502" s="10"/>
      <c r="H4502" s="12"/>
      <c r="I4502" s="12"/>
      <c r="J4502" s="13"/>
      <c r="K4502" s="10"/>
      <c r="L4502" s="15" t="str">
        <f ca="1">IF(ISBLANK(F4502), "", DATEDIF(Tenants[[#This Row],[DateOfBirth]],TODAY(),"Y"))</f>
        <v/>
      </c>
      <c r="M4502" s="10"/>
      <c r="N4502" s="10"/>
      <c r="O4502" s="10"/>
      <c r="P4502" s="10"/>
      <c r="Q4502" s="10"/>
      <c r="R4502" s="10"/>
      <c r="S4502" s="10"/>
      <c r="T4502" s="10"/>
      <c r="U4502" s="16" t="str">
        <f t="shared" si="71"/>
        <v/>
      </c>
      <c r="V4502" s="16" t="str" cm="1">
        <f t="array" ref="V4502">_xlfn.IFS(AND(ISBLANK(A4502), OR(B4502&lt;&gt;"",C4502&lt;&gt;"",E4502&lt;&gt;"",F4502&lt;&gt;"",G4502&lt;&gt;"",H4502&lt;&gt;"",J4502&lt;&gt;"",K4502&lt;&gt;"",M4502&lt;&gt;"",N4502&lt;&gt;"",O4502&lt;&gt;"",P4502&lt;&gt;"",Q4502&lt;&gt;"",R4502&lt;&gt;"",S4502&lt;&gt;"",T4502&lt;&gt;"",)), "Address Empty", ISBLANK(A4502), "", ISBLANK(B4502), "Room Number Empty", ISBLANK(C4502), "First Name Empty", ISBLANK(E4502), "Last Name Empty", ISBLANK(F4502), "Date of Birth Empty", ISBLANK(G4502), "NI Number Empty", ISBLANK(H4502), "Check In Date Empty", ISBLANK(J4502), "HB Claim Ref Number Empty", ISBLANK(K4502), "Referral Agency Empty", ISBLANK(M4502), "Gender Empty", ISBLANK(N4502), "Religion Empty", ISBLANK(O4502), "Ethnicity Empty", ISBLANK(P4502), "Nationality Empty", ISBLANK(Q4502), "Disability Empty", ISBLANK(R4502), "Sexual Orientation Empty", ISBLANK(S4502), "Language Empty", ISBLANK(T4502), "Risk Assessment Empty", AND(G4502&lt;&gt;"",H4502&lt;&gt;""), IF(SUMPRODUCT(($G$2:$G$5000=G4502)*($H$2:$H$5000=H4502))&gt;1,"CONFLICT: NI and Check-in Date Already in Use","Correct"), TRUE, "Correct")</f>
        <v/>
      </c>
    </row>
    <row r="4503" spans="1:22" s="14" customFormat="1" x14ac:dyDescent="0.5">
      <c r="A4503" s="10"/>
      <c r="B4503" s="11"/>
      <c r="C4503" s="10"/>
      <c r="D4503" s="10"/>
      <c r="E4503" s="10"/>
      <c r="F4503" s="12"/>
      <c r="G4503" s="10"/>
      <c r="H4503" s="12"/>
      <c r="I4503" s="12"/>
      <c r="J4503" s="13"/>
      <c r="K4503" s="10"/>
      <c r="L4503" s="15" t="str">
        <f ca="1">IF(ISBLANK(F4503), "", DATEDIF(Tenants[[#This Row],[DateOfBirth]],TODAY(),"Y"))</f>
        <v/>
      </c>
      <c r="M4503" s="10"/>
      <c r="N4503" s="10"/>
      <c r="O4503" s="10"/>
      <c r="P4503" s="10"/>
      <c r="Q4503" s="10"/>
      <c r="R4503" s="10"/>
      <c r="S4503" s="10"/>
      <c r="T4503" s="10"/>
      <c r="U4503" s="16" t="str">
        <f t="shared" si="71"/>
        <v/>
      </c>
      <c r="V4503" s="16" t="str" cm="1">
        <f t="array" ref="V4503">_xlfn.IFS(AND(ISBLANK(A4503), OR(B4503&lt;&gt;"",C4503&lt;&gt;"",E4503&lt;&gt;"",F4503&lt;&gt;"",G4503&lt;&gt;"",H4503&lt;&gt;"",J4503&lt;&gt;"",K4503&lt;&gt;"",M4503&lt;&gt;"",N4503&lt;&gt;"",O4503&lt;&gt;"",P4503&lt;&gt;"",Q4503&lt;&gt;"",R4503&lt;&gt;"",S4503&lt;&gt;"",T4503&lt;&gt;"",)), "Address Empty", ISBLANK(A4503), "", ISBLANK(B4503), "Room Number Empty", ISBLANK(C4503), "First Name Empty", ISBLANK(E4503), "Last Name Empty", ISBLANK(F4503), "Date of Birth Empty", ISBLANK(G4503), "NI Number Empty", ISBLANK(H4503), "Check In Date Empty", ISBLANK(J4503), "HB Claim Ref Number Empty", ISBLANK(K4503), "Referral Agency Empty", ISBLANK(M4503), "Gender Empty", ISBLANK(N4503), "Religion Empty", ISBLANK(O4503), "Ethnicity Empty", ISBLANK(P4503), "Nationality Empty", ISBLANK(Q4503), "Disability Empty", ISBLANK(R4503), "Sexual Orientation Empty", ISBLANK(S4503), "Language Empty", ISBLANK(T4503), "Risk Assessment Empty", AND(G4503&lt;&gt;"",H4503&lt;&gt;""), IF(SUMPRODUCT(($G$2:$G$5000=G4503)*($H$2:$H$5000=H4503))&gt;1,"CONFLICT: NI and Check-in Date Already in Use","Correct"), TRUE, "Correct")</f>
        <v/>
      </c>
    </row>
    <row r="4504" spans="1:22" s="14" customFormat="1" x14ac:dyDescent="0.5">
      <c r="A4504" s="10"/>
      <c r="B4504" s="11"/>
      <c r="C4504" s="10"/>
      <c r="D4504" s="10"/>
      <c r="E4504" s="10"/>
      <c r="F4504" s="12"/>
      <c r="G4504" s="10"/>
      <c r="H4504" s="12"/>
      <c r="I4504" s="12"/>
      <c r="J4504" s="13"/>
      <c r="K4504" s="10"/>
      <c r="L4504" s="15" t="str">
        <f ca="1">IF(ISBLANK(F4504), "", DATEDIF(Tenants[[#This Row],[DateOfBirth]],TODAY(),"Y"))</f>
        <v/>
      </c>
      <c r="M4504" s="10"/>
      <c r="N4504" s="10"/>
      <c r="O4504" s="10"/>
      <c r="P4504" s="10"/>
      <c r="Q4504" s="10"/>
      <c r="R4504" s="10"/>
      <c r="S4504" s="10"/>
      <c r="T4504" s="10"/>
      <c r="U4504" s="16" t="str">
        <f t="shared" si="71"/>
        <v/>
      </c>
      <c r="V4504" s="16" t="str" cm="1">
        <f t="array" ref="V4504">_xlfn.IFS(AND(ISBLANK(A4504), OR(B4504&lt;&gt;"",C4504&lt;&gt;"",E4504&lt;&gt;"",F4504&lt;&gt;"",G4504&lt;&gt;"",H4504&lt;&gt;"",J4504&lt;&gt;"",K4504&lt;&gt;"",M4504&lt;&gt;"",N4504&lt;&gt;"",O4504&lt;&gt;"",P4504&lt;&gt;"",Q4504&lt;&gt;"",R4504&lt;&gt;"",S4504&lt;&gt;"",T4504&lt;&gt;"",)), "Address Empty", ISBLANK(A4504), "", ISBLANK(B4504), "Room Number Empty", ISBLANK(C4504), "First Name Empty", ISBLANK(E4504), "Last Name Empty", ISBLANK(F4504), "Date of Birth Empty", ISBLANK(G4504), "NI Number Empty", ISBLANK(H4504), "Check In Date Empty", ISBLANK(J4504), "HB Claim Ref Number Empty", ISBLANK(K4504), "Referral Agency Empty", ISBLANK(M4504), "Gender Empty", ISBLANK(N4504), "Religion Empty", ISBLANK(O4504), "Ethnicity Empty", ISBLANK(P4504), "Nationality Empty", ISBLANK(Q4504), "Disability Empty", ISBLANK(R4504), "Sexual Orientation Empty", ISBLANK(S4504), "Language Empty", ISBLANK(T4504), "Risk Assessment Empty", AND(G4504&lt;&gt;"",H4504&lt;&gt;""), IF(SUMPRODUCT(($G$2:$G$5000=G4504)*($H$2:$H$5000=H4504))&gt;1,"CONFLICT: NI and Check-in Date Already in Use","Correct"), TRUE, "Correct")</f>
        <v/>
      </c>
    </row>
    <row r="4505" spans="1:22" s="14" customFormat="1" x14ac:dyDescent="0.5">
      <c r="A4505" s="10"/>
      <c r="B4505" s="11"/>
      <c r="C4505" s="10"/>
      <c r="D4505" s="10"/>
      <c r="E4505" s="10"/>
      <c r="F4505" s="12"/>
      <c r="G4505" s="10"/>
      <c r="H4505" s="12"/>
      <c r="I4505" s="12"/>
      <c r="J4505" s="13"/>
      <c r="K4505" s="10"/>
      <c r="L4505" s="15" t="str">
        <f ca="1">IF(ISBLANK(F4505), "", DATEDIF(Tenants[[#This Row],[DateOfBirth]],TODAY(),"Y"))</f>
        <v/>
      </c>
      <c r="M4505" s="10"/>
      <c r="N4505" s="10"/>
      <c r="O4505" s="10"/>
      <c r="P4505" s="10"/>
      <c r="Q4505" s="10"/>
      <c r="R4505" s="10"/>
      <c r="S4505" s="10"/>
      <c r="T4505" s="10"/>
      <c r="U4505" s="16" t="str">
        <f t="shared" si="71"/>
        <v/>
      </c>
      <c r="V4505" s="16" t="str" cm="1">
        <f t="array" ref="V4505">_xlfn.IFS(AND(ISBLANK(A4505), OR(B4505&lt;&gt;"",C4505&lt;&gt;"",E4505&lt;&gt;"",F4505&lt;&gt;"",G4505&lt;&gt;"",H4505&lt;&gt;"",J4505&lt;&gt;"",K4505&lt;&gt;"",M4505&lt;&gt;"",N4505&lt;&gt;"",O4505&lt;&gt;"",P4505&lt;&gt;"",Q4505&lt;&gt;"",R4505&lt;&gt;"",S4505&lt;&gt;"",T4505&lt;&gt;"",)), "Address Empty", ISBLANK(A4505), "", ISBLANK(B4505), "Room Number Empty", ISBLANK(C4505), "First Name Empty", ISBLANK(E4505), "Last Name Empty", ISBLANK(F4505), "Date of Birth Empty", ISBLANK(G4505), "NI Number Empty", ISBLANK(H4505), "Check In Date Empty", ISBLANK(J4505), "HB Claim Ref Number Empty", ISBLANK(K4505), "Referral Agency Empty", ISBLANK(M4505), "Gender Empty", ISBLANK(N4505), "Religion Empty", ISBLANK(O4505), "Ethnicity Empty", ISBLANK(P4505), "Nationality Empty", ISBLANK(Q4505), "Disability Empty", ISBLANK(R4505), "Sexual Orientation Empty", ISBLANK(S4505), "Language Empty", ISBLANK(T4505), "Risk Assessment Empty", AND(G4505&lt;&gt;"",H4505&lt;&gt;""), IF(SUMPRODUCT(($G$2:$G$5000=G4505)*($H$2:$H$5000=H4505))&gt;1,"CONFLICT: NI and Check-in Date Already in Use","Correct"), TRUE, "Correct")</f>
        <v/>
      </c>
    </row>
    <row r="4506" spans="1:22" s="14" customFormat="1" x14ac:dyDescent="0.5">
      <c r="A4506" s="10"/>
      <c r="B4506" s="11"/>
      <c r="C4506" s="10"/>
      <c r="D4506" s="10"/>
      <c r="E4506" s="10"/>
      <c r="F4506" s="12"/>
      <c r="G4506" s="10"/>
      <c r="H4506" s="12"/>
      <c r="I4506" s="12"/>
      <c r="J4506" s="13"/>
      <c r="K4506" s="10"/>
      <c r="L4506" s="15" t="str">
        <f ca="1">IF(ISBLANK(F4506), "", DATEDIF(Tenants[[#This Row],[DateOfBirth]],TODAY(),"Y"))</f>
        <v/>
      </c>
      <c r="M4506" s="10"/>
      <c r="N4506" s="10"/>
      <c r="O4506" s="10"/>
      <c r="P4506" s="10"/>
      <c r="Q4506" s="10"/>
      <c r="R4506" s="10"/>
      <c r="S4506" s="10"/>
      <c r="T4506" s="10"/>
      <c r="U4506" s="16" t="str">
        <f t="shared" si="71"/>
        <v/>
      </c>
      <c r="V4506" s="16" t="str" cm="1">
        <f t="array" ref="V4506">_xlfn.IFS(AND(ISBLANK(A4506), OR(B4506&lt;&gt;"",C4506&lt;&gt;"",E4506&lt;&gt;"",F4506&lt;&gt;"",G4506&lt;&gt;"",H4506&lt;&gt;"",J4506&lt;&gt;"",K4506&lt;&gt;"",M4506&lt;&gt;"",N4506&lt;&gt;"",O4506&lt;&gt;"",P4506&lt;&gt;"",Q4506&lt;&gt;"",R4506&lt;&gt;"",S4506&lt;&gt;"",T4506&lt;&gt;"",)), "Address Empty", ISBLANK(A4506), "", ISBLANK(B4506), "Room Number Empty", ISBLANK(C4506), "First Name Empty", ISBLANK(E4506), "Last Name Empty", ISBLANK(F4506), "Date of Birth Empty", ISBLANK(G4506), "NI Number Empty", ISBLANK(H4506), "Check In Date Empty", ISBLANK(J4506), "HB Claim Ref Number Empty", ISBLANK(K4506), "Referral Agency Empty", ISBLANK(M4506), "Gender Empty", ISBLANK(N4506), "Religion Empty", ISBLANK(O4506), "Ethnicity Empty", ISBLANK(P4506), "Nationality Empty", ISBLANK(Q4506), "Disability Empty", ISBLANK(R4506), "Sexual Orientation Empty", ISBLANK(S4506), "Language Empty", ISBLANK(T4506), "Risk Assessment Empty", AND(G4506&lt;&gt;"",H4506&lt;&gt;""), IF(SUMPRODUCT(($G$2:$G$5000=G4506)*($H$2:$H$5000=H4506))&gt;1,"CONFLICT: NI and Check-in Date Already in Use","Correct"), TRUE, "Correct")</f>
        <v/>
      </c>
    </row>
    <row r="4507" spans="1:22" s="14" customFormat="1" x14ac:dyDescent="0.5">
      <c r="A4507" s="10"/>
      <c r="B4507" s="11"/>
      <c r="C4507" s="10"/>
      <c r="D4507" s="10"/>
      <c r="E4507" s="10"/>
      <c r="F4507" s="12"/>
      <c r="G4507" s="10"/>
      <c r="H4507" s="12"/>
      <c r="I4507" s="12"/>
      <c r="J4507" s="13"/>
      <c r="K4507" s="10"/>
      <c r="L4507" s="15" t="str">
        <f ca="1">IF(ISBLANK(F4507), "", DATEDIF(Tenants[[#This Row],[DateOfBirth]],TODAY(),"Y"))</f>
        <v/>
      </c>
      <c r="M4507" s="10"/>
      <c r="N4507" s="10"/>
      <c r="O4507" s="10"/>
      <c r="P4507" s="10"/>
      <c r="Q4507" s="10"/>
      <c r="R4507" s="10"/>
      <c r="S4507" s="10"/>
      <c r="T4507" s="10"/>
      <c r="U4507" s="16" t="str">
        <f t="shared" si="71"/>
        <v/>
      </c>
      <c r="V4507" s="16" t="str" cm="1">
        <f t="array" ref="V4507">_xlfn.IFS(AND(ISBLANK(A4507), OR(B4507&lt;&gt;"",C4507&lt;&gt;"",E4507&lt;&gt;"",F4507&lt;&gt;"",G4507&lt;&gt;"",H4507&lt;&gt;"",J4507&lt;&gt;"",K4507&lt;&gt;"",M4507&lt;&gt;"",N4507&lt;&gt;"",O4507&lt;&gt;"",P4507&lt;&gt;"",Q4507&lt;&gt;"",R4507&lt;&gt;"",S4507&lt;&gt;"",T4507&lt;&gt;"",)), "Address Empty", ISBLANK(A4507), "", ISBLANK(B4507), "Room Number Empty", ISBLANK(C4507), "First Name Empty", ISBLANK(E4507), "Last Name Empty", ISBLANK(F4507), "Date of Birth Empty", ISBLANK(G4507), "NI Number Empty", ISBLANK(H4507), "Check In Date Empty", ISBLANK(J4507), "HB Claim Ref Number Empty", ISBLANK(K4507), "Referral Agency Empty", ISBLANK(M4507), "Gender Empty", ISBLANK(N4507), "Religion Empty", ISBLANK(O4507), "Ethnicity Empty", ISBLANK(P4507), "Nationality Empty", ISBLANK(Q4507), "Disability Empty", ISBLANK(R4507), "Sexual Orientation Empty", ISBLANK(S4507), "Language Empty", ISBLANK(T4507), "Risk Assessment Empty", AND(G4507&lt;&gt;"",H4507&lt;&gt;""), IF(SUMPRODUCT(($G$2:$G$5000=G4507)*($H$2:$H$5000=H4507))&gt;1,"CONFLICT: NI and Check-in Date Already in Use","Correct"), TRUE, "Correct")</f>
        <v/>
      </c>
    </row>
    <row r="4508" spans="1:22" s="14" customFormat="1" x14ac:dyDescent="0.5">
      <c r="A4508" s="10"/>
      <c r="B4508" s="11"/>
      <c r="C4508" s="10"/>
      <c r="D4508" s="10"/>
      <c r="E4508" s="10"/>
      <c r="F4508" s="12"/>
      <c r="G4508" s="10"/>
      <c r="H4508" s="12"/>
      <c r="I4508" s="12"/>
      <c r="J4508" s="13"/>
      <c r="K4508" s="10"/>
      <c r="L4508" s="15" t="str">
        <f ca="1">IF(ISBLANK(F4508), "", DATEDIF(Tenants[[#This Row],[DateOfBirth]],TODAY(),"Y"))</f>
        <v/>
      </c>
      <c r="M4508" s="10"/>
      <c r="N4508" s="10"/>
      <c r="O4508" s="10"/>
      <c r="P4508" s="10"/>
      <c r="Q4508" s="10"/>
      <c r="R4508" s="10"/>
      <c r="S4508" s="10"/>
      <c r="T4508" s="10"/>
      <c r="U4508" s="16" t="str">
        <f t="shared" si="71"/>
        <v/>
      </c>
      <c r="V4508" s="16" t="str" cm="1">
        <f t="array" ref="V4508">_xlfn.IFS(AND(ISBLANK(A4508), OR(B4508&lt;&gt;"",C4508&lt;&gt;"",E4508&lt;&gt;"",F4508&lt;&gt;"",G4508&lt;&gt;"",H4508&lt;&gt;"",J4508&lt;&gt;"",K4508&lt;&gt;"",M4508&lt;&gt;"",N4508&lt;&gt;"",O4508&lt;&gt;"",P4508&lt;&gt;"",Q4508&lt;&gt;"",R4508&lt;&gt;"",S4508&lt;&gt;"",T4508&lt;&gt;"",)), "Address Empty", ISBLANK(A4508), "", ISBLANK(B4508), "Room Number Empty", ISBLANK(C4508), "First Name Empty", ISBLANK(E4508), "Last Name Empty", ISBLANK(F4508), "Date of Birth Empty", ISBLANK(G4508), "NI Number Empty", ISBLANK(H4508), "Check In Date Empty", ISBLANK(J4508), "HB Claim Ref Number Empty", ISBLANK(K4508), "Referral Agency Empty", ISBLANK(M4508), "Gender Empty", ISBLANK(N4508), "Religion Empty", ISBLANK(O4508), "Ethnicity Empty", ISBLANK(P4508), "Nationality Empty", ISBLANK(Q4508), "Disability Empty", ISBLANK(R4508), "Sexual Orientation Empty", ISBLANK(S4508), "Language Empty", ISBLANK(T4508), "Risk Assessment Empty", AND(G4508&lt;&gt;"",H4508&lt;&gt;""), IF(SUMPRODUCT(($G$2:$G$5000=G4508)*($H$2:$H$5000=H4508))&gt;1,"CONFLICT: NI and Check-in Date Already in Use","Correct"), TRUE, "Correct")</f>
        <v/>
      </c>
    </row>
    <row r="4509" spans="1:22" s="14" customFormat="1" x14ac:dyDescent="0.5">
      <c r="A4509" s="10"/>
      <c r="B4509" s="11"/>
      <c r="C4509" s="10"/>
      <c r="D4509" s="10"/>
      <c r="E4509" s="10"/>
      <c r="F4509" s="12"/>
      <c r="G4509" s="10"/>
      <c r="H4509" s="12"/>
      <c r="I4509" s="12"/>
      <c r="J4509" s="13"/>
      <c r="K4509" s="10"/>
      <c r="L4509" s="15" t="str">
        <f ca="1">IF(ISBLANK(F4509), "", DATEDIF(Tenants[[#This Row],[DateOfBirth]],TODAY(),"Y"))</f>
        <v/>
      </c>
      <c r="M4509" s="10"/>
      <c r="N4509" s="10"/>
      <c r="O4509" s="10"/>
      <c r="P4509" s="10"/>
      <c r="Q4509" s="10"/>
      <c r="R4509" s="10"/>
      <c r="S4509" s="10"/>
      <c r="T4509" s="10"/>
      <c r="U4509" s="16" t="str">
        <f t="shared" si="71"/>
        <v/>
      </c>
      <c r="V4509" s="16" t="str" cm="1">
        <f t="array" ref="V4509">_xlfn.IFS(AND(ISBLANK(A4509), OR(B4509&lt;&gt;"",C4509&lt;&gt;"",E4509&lt;&gt;"",F4509&lt;&gt;"",G4509&lt;&gt;"",H4509&lt;&gt;"",J4509&lt;&gt;"",K4509&lt;&gt;"",M4509&lt;&gt;"",N4509&lt;&gt;"",O4509&lt;&gt;"",P4509&lt;&gt;"",Q4509&lt;&gt;"",R4509&lt;&gt;"",S4509&lt;&gt;"",T4509&lt;&gt;"",)), "Address Empty", ISBLANK(A4509), "", ISBLANK(B4509), "Room Number Empty", ISBLANK(C4509), "First Name Empty", ISBLANK(E4509), "Last Name Empty", ISBLANK(F4509), "Date of Birth Empty", ISBLANK(G4509), "NI Number Empty", ISBLANK(H4509), "Check In Date Empty", ISBLANK(J4509), "HB Claim Ref Number Empty", ISBLANK(K4509), "Referral Agency Empty", ISBLANK(M4509), "Gender Empty", ISBLANK(N4509), "Religion Empty", ISBLANK(O4509), "Ethnicity Empty", ISBLANK(P4509), "Nationality Empty", ISBLANK(Q4509), "Disability Empty", ISBLANK(R4509), "Sexual Orientation Empty", ISBLANK(S4509), "Language Empty", ISBLANK(T4509), "Risk Assessment Empty", AND(G4509&lt;&gt;"",H4509&lt;&gt;""), IF(SUMPRODUCT(($G$2:$G$5000=G4509)*($H$2:$H$5000=H4509))&gt;1,"CONFLICT: NI and Check-in Date Already in Use","Correct"), TRUE, "Correct")</f>
        <v/>
      </c>
    </row>
    <row r="4510" spans="1:22" s="14" customFormat="1" x14ac:dyDescent="0.5">
      <c r="A4510" s="10"/>
      <c r="B4510" s="11"/>
      <c r="C4510" s="10"/>
      <c r="D4510" s="10"/>
      <c r="E4510" s="10"/>
      <c r="F4510" s="12"/>
      <c r="G4510" s="10"/>
      <c r="H4510" s="12"/>
      <c r="I4510" s="12"/>
      <c r="J4510" s="13"/>
      <c r="K4510" s="10"/>
      <c r="L4510" s="15" t="str">
        <f ca="1">IF(ISBLANK(F4510), "", DATEDIF(Tenants[[#This Row],[DateOfBirth]],TODAY(),"Y"))</f>
        <v/>
      </c>
      <c r="M4510" s="10"/>
      <c r="N4510" s="10"/>
      <c r="O4510" s="10"/>
      <c r="P4510" s="10"/>
      <c r="Q4510" s="10"/>
      <c r="R4510" s="10"/>
      <c r="S4510" s="10"/>
      <c r="T4510" s="10"/>
      <c r="U4510" s="16" t="str">
        <f t="shared" si="71"/>
        <v/>
      </c>
      <c r="V4510" s="16" t="str" cm="1">
        <f t="array" ref="V4510">_xlfn.IFS(AND(ISBLANK(A4510), OR(B4510&lt;&gt;"",C4510&lt;&gt;"",E4510&lt;&gt;"",F4510&lt;&gt;"",G4510&lt;&gt;"",H4510&lt;&gt;"",J4510&lt;&gt;"",K4510&lt;&gt;"",M4510&lt;&gt;"",N4510&lt;&gt;"",O4510&lt;&gt;"",P4510&lt;&gt;"",Q4510&lt;&gt;"",R4510&lt;&gt;"",S4510&lt;&gt;"",T4510&lt;&gt;"",)), "Address Empty", ISBLANK(A4510), "", ISBLANK(B4510), "Room Number Empty", ISBLANK(C4510), "First Name Empty", ISBLANK(E4510), "Last Name Empty", ISBLANK(F4510), "Date of Birth Empty", ISBLANK(G4510), "NI Number Empty", ISBLANK(H4510), "Check In Date Empty", ISBLANK(J4510), "HB Claim Ref Number Empty", ISBLANK(K4510), "Referral Agency Empty", ISBLANK(M4510), "Gender Empty", ISBLANK(N4510), "Religion Empty", ISBLANK(O4510), "Ethnicity Empty", ISBLANK(P4510), "Nationality Empty", ISBLANK(Q4510), "Disability Empty", ISBLANK(R4510), "Sexual Orientation Empty", ISBLANK(S4510), "Language Empty", ISBLANK(T4510), "Risk Assessment Empty", AND(G4510&lt;&gt;"",H4510&lt;&gt;""), IF(SUMPRODUCT(($G$2:$G$5000=G4510)*($H$2:$H$5000=H4510))&gt;1,"CONFLICT: NI and Check-in Date Already in Use","Correct"), TRUE, "Correct")</f>
        <v/>
      </c>
    </row>
    <row r="4511" spans="1:22" s="14" customFormat="1" x14ac:dyDescent="0.5">
      <c r="A4511" s="10"/>
      <c r="B4511" s="11"/>
      <c r="C4511" s="10"/>
      <c r="D4511" s="10"/>
      <c r="E4511" s="10"/>
      <c r="F4511" s="12"/>
      <c r="G4511" s="10"/>
      <c r="H4511" s="12"/>
      <c r="I4511" s="12"/>
      <c r="J4511" s="13"/>
      <c r="K4511" s="10"/>
      <c r="L4511" s="15" t="str">
        <f ca="1">IF(ISBLANK(F4511), "", DATEDIF(Tenants[[#This Row],[DateOfBirth]],TODAY(),"Y"))</f>
        <v/>
      </c>
      <c r="M4511" s="10"/>
      <c r="N4511" s="10"/>
      <c r="O4511" s="10"/>
      <c r="P4511" s="10"/>
      <c r="Q4511" s="10"/>
      <c r="R4511" s="10"/>
      <c r="S4511" s="10"/>
      <c r="T4511" s="10"/>
      <c r="U4511" s="16" t="str">
        <f t="shared" si="71"/>
        <v/>
      </c>
      <c r="V4511" s="16" t="str" cm="1">
        <f t="array" ref="V4511">_xlfn.IFS(AND(ISBLANK(A4511), OR(B4511&lt;&gt;"",C4511&lt;&gt;"",E4511&lt;&gt;"",F4511&lt;&gt;"",G4511&lt;&gt;"",H4511&lt;&gt;"",J4511&lt;&gt;"",K4511&lt;&gt;"",M4511&lt;&gt;"",N4511&lt;&gt;"",O4511&lt;&gt;"",P4511&lt;&gt;"",Q4511&lt;&gt;"",R4511&lt;&gt;"",S4511&lt;&gt;"",T4511&lt;&gt;"",)), "Address Empty", ISBLANK(A4511), "", ISBLANK(B4511), "Room Number Empty", ISBLANK(C4511), "First Name Empty", ISBLANK(E4511), "Last Name Empty", ISBLANK(F4511), "Date of Birth Empty", ISBLANK(G4511), "NI Number Empty", ISBLANK(H4511), "Check In Date Empty", ISBLANK(J4511), "HB Claim Ref Number Empty", ISBLANK(K4511), "Referral Agency Empty", ISBLANK(M4511), "Gender Empty", ISBLANK(N4511), "Religion Empty", ISBLANK(O4511), "Ethnicity Empty", ISBLANK(P4511), "Nationality Empty", ISBLANK(Q4511), "Disability Empty", ISBLANK(R4511), "Sexual Orientation Empty", ISBLANK(S4511), "Language Empty", ISBLANK(T4511), "Risk Assessment Empty", AND(G4511&lt;&gt;"",H4511&lt;&gt;""), IF(SUMPRODUCT(($G$2:$G$5000=G4511)*($H$2:$H$5000=H4511))&gt;1,"CONFLICT: NI and Check-in Date Already in Use","Correct"), TRUE, "Correct")</f>
        <v/>
      </c>
    </row>
    <row r="4512" spans="1:22" s="14" customFormat="1" x14ac:dyDescent="0.5">
      <c r="A4512" s="10"/>
      <c r="B4512" s="11"/>
      <c r="C4512" s="10"/>
      <c r="D4512" s="10"/>
      <c r="E4512" s="10"/>
      <c r="F4512" s="12"/>
      <c r="G4512" s="10"/>
      <c r="H4512" s="12"/>
      <c r="I4512" s="12"/>
      <c r="J4512" s="13"/>
      <c r="K4512" s="10"/>
      <c r="L4512" s="15" t="str">
        <f ca="1">IF(ISBLANK(F4512), "", DATEDIF(Tenants[[#This Row],[DateOfBirth]],TODAY(),"Y"))</f>
        <v/>
      </c>
      <c r="M4512" s="10"/>
      <c r="N4512" s="10"/>
      <c r="O4512" s="10"/>
      <c r="P4512" s="10"/>
      <c r="Q4512" s="10"/>
      <c r="R4512" s="10"/>
      <c r="S4512" s="10"/>
      <c r="T4512" s="10"/>
      <c r="U4512" s="16" t="str">
        <f t="shared" si="71"/>
        <v/>
      </c>
      <c r="V4512" s="16" t="str" cm="1">
        <f t="array" ref="V4512">_xlfn.IFS(AND(ISBLANK(A4512), OR(B4512&lt;&gt;"",C4512&lt;&gt;"",E4512&lt;&gt;"",F4512&lt;&gt;"",G4512&lt;&gt;"",H4512&lt;&gt;"",J4512&lt;&gt;"",K4512&lt;&gt;"",M4512&lt;&gt;"",N4512&lt;&gt;"",O4512&lt;&gt;"",P4512&lt;&gt;"",Q4512&lt;&gt;"",R4512&lt;&gt;"",S4512&lt;&gt;"",T4512&lt;&gt;"",)), "Address Empty", ISBLANK(A4512), "", ISBLANK(B4512), "Room Number Empty", ISBLANK(C4512), "First Name Empty", ISBLANK(E4512), "Last Name Empty", ISBLANK(F4512), "Date of Birth Empty", ISBLANK(G4512), "NI Number Empty", ISBLANK(H4512), "Check In Date Empty", ISBLANK(J4512), "HB Claim Ref Number Empty", ISBLANK(K4512), "Referral Agency Empty", ISBLANK(M4512), "Gender Empty", ISBLANK(N4512), "Religion Empty", ISBLANK(O4512), "Ethnicity Empty", ISBLANK(P4512), "Nationality Empty", ISBLANK(Q4512), "Disability Empty", ISBLANK(R4512), "Sexual Orientation Empty", ISBLANK(S4512), "Language Empty", ISBLANK(T4512), "Risk Assessment Empty", AND(G4512&lt;&gt;"",H4512&lt;&gt;""), IF(SUMPRODUCT(($G$2:$G$5000=G4512)*($H$2:$H$5000=H4512))&gt;1,"CONFLICT: NI and Check-in Date Already in Use","Correct"), TRUE, "Correct")</f>
        <v/>
      </c>
    </row>
    <row r="4513" spans="1:22" s="14" customFormat="1" x14ac:dyDescent="0.5">
      <c r="A4513" s="10"/>
      <c r="B4513" s="11"/>
      <c r="C4513" s="10"/>
      <c r="D4513" s="10"/>
      <c r="E4513" s="10"/>
      <c r="F4513" s="12"/>
      <c r="G4513" s="10"/>
      <c r="H4513" s="12"/>
      <c r="I4513" s="12"/>
      <c r="J4513" s="13"/>
      <c r="K4513" s="10"/>
      <c r="L4513" s="15" t="str">
        <f ca="1">IF(ISBLANK(F4513), "", DATEDIF(Tenants[[#This Row],[DateOfBirth]],TODAY(),"Y"))</f>
        <v/>
      </c>
      <c r="M4513" s="10"/>
      <c r="N4513" s="10"/>
      <c r="O4513" s="10"/>
      <c r="P4513" s="10"/>
      <c r="Q4513" s="10"/>
      <c r="R4513" s="10"/>
      <c r="S4513" s="10"/>
      <c r="T4513" s="10"/>
      <c r="U4513" s="16" t="str">
        <f t="shared" si="71"/>
        <v/>
      </c>
      <c r="V4513" s="16" t="str" cm="1">
        <f t="array" ref="V4513">_xlfn.IFS(AND(ISBLANK(A4513), OR(B4513&lt;&gt;"",C4513&lt;&gt;"",E4513&lt;&gt;"",F4513&lt;&gt;"",G4513&lt;&gt;"",H4513&lt;&gt;"",J4513&lt;&gt;"",K4513&lt;&gt;"",M4513&lt;&gt;"",N4513&lt;&gt;"",O4513&lt;&gt;"",P4513&lt;&gt;"",Q4513&lt;&gt;"",R4513&lt;&gt;"",S4513&lt;&gt;"",T4513&lt;&gt;"",)), "Address Empty", ISBLANK(A4513), "", ISBLANK(B4513), "Room Number Empty", ISBLANK(C4513), "First Name Empty", ISBLANK(E4513), "Last Name Empty", ISBLANK(F4513), "Date of Birth Empty", ISBLANK(G4513), "NI Number Empty", ISBLANK(H4513), "Check In Date Empty", ISBLANK(J4513), "HB Claim Ref Number Empty", ISBLANK(K4513), "Referral Agency Empty", ISBLANK(M4513), "Gender Empty", ISBLANK(N4513), "Religion Empty", ISBLANK(O4513), "Ethnicity Empty", ISBLANK(P4513), "Nationality Empty", ISBLANK(Q4513), "Disability Empty", ISBLANK(R4513), "Sexual Orientation Empty", ISBLANK(S4513), "Language Empty", ISBLANK(T4513), "Risk Assessment Empty", AND(G4513&lt;&gt;"",H4513&lt;&gt;""), IF(SUMPRODUCT(($G$2:$G$5000=G4513)*($H$2:$H$5000=H4513))&gt;1,"CONFLICT: NI and Check-in Date Already in Use","Correct"), TRUE, "Correct")</f>
        <v/>
      </c>
    </row>
    <row r="4514" spans="1:22" s="14" customFormat="1" x14ac:dyDescent="0.5">
      <c r="A4514" s="10"/>
      <c r="B4514" s="11"/>
      <c r="C4514" s="10"/>
      <c r="D4514" s="10"/>
      <c r="E4514" s="10"/>
      <c r="F4514" s="12"/>
      <c r="G4514" s="10"/>
      <c r="H4514" s="12"/>
      <c r="I4514" s="12"/>
      <c r="J4514" s="13"/>
      <c r="K4514" s="10"/>
      <c r="L4514" s="15" t="str">
        <f ca="1">IF(ISBLANK(F4514), "", DATEDIF(Tenants[[#This Row],[DateOfBirth]],TODAY(),"Y"))</f>
        <v/>
      </c>
      <c r="M4514" s="10"/>
      <c r="N4514" s="10"/>
      <c r="O4514" s="10"/>
      <c r="P4514" s="10"/>
      <c r="Q4514" s="10"/>
      <c r="R4514" s="10"/>
      <c r="S4514" s="10"/>
      <c r="T4514" s="10"/>
      <c r="U4514" s="16" t="str">
        <f t="shared" si="71"/>
        <v/>
      </c>
      <c r="V4514" s="16" t="str" cm="1">
        <f t="array" ref="V4514">_xlfn.IFS(AND(ISBLANK(A4514), OR(B4514&lt;&gt;"",C4514&lt;&gt;"",E4514&lt;&gt;"",F4514&lt;&gt;"",G4514&lt;&gt;"",H4514&lt;&gt;"",J4514&lt;&gt;"",K4514&lt;&gt;"",M4514&lt;&gt;"",N4514&lt;&gt;"",O4514&lt;&gt;"",P4514&lt;&gt;"",Q4514&lt;&gt;"",R4514&lt;&gt;"",S4514&lt;&gt;"",T4514&lt;&gt;"",)), "Address Empty", ISBLANK(A4514), "", ISBLANK(B4514), "Room Number Empty", ISBLANK(C4514), "First Name Empty", ISBLANK(E4514), "Last Name Empty", ISBLANK(F4514), "Date of Birth Empty", ISBLANK(G4514), "NI Number Empty", ISBLANK(H4514), "Check In Date Empty", ISBLANK(J4514), "HB Claim Ref Number Empty", ISBLANK(K4514), "Referral Agency Empty", ISBLANK(M4514), "Gender Empty", ISBLANK(N4514), "Religion Empty", ISBLANK(O4514), "Ethnicity Empty", ISBLANK(P4514), "Nationality Empty", ISBLANK(Q4514), "Disability Empty", ISBLANK(R4514), "Sexual Orientation Empty", ISBLANK(S4514), "Language Empty", ISBLANK(T4514), "Risk Assessment Empty", AND(G4514&lt;&gt;"",H4514&lt;&gt;""), IF(SUMPRODUCT(($G$2:$G$5000=G4514)*($H$2:$H$5000=H4514))&gt;1,"CONFLICT: NI and Check-in Date Already in Use","Correct"), TRUE, "Correct")</f>
        <v/>
      </c>
    </row>
    <row r="4515" spans="1:22" s="14" customFormat="1" x14ac:dyDescent="0.5">
      <c r="A4515" s="10"/>
      <c r="B4515" s="11"/>
      <c r="C4515" s="10"/>
      <c r="D4515" s="10"/>
      <c r="E4515" s="10"/>
      <c r="F4515" s="12"/>
      <c r="G4515" s="10"/>
      <c r="H4515" s="12"/>
      <c r="I4515" s="12"/>
      <c r="J4515" s="13"/>
      <c r="K4515" s="10"/>
      <c r="L4515" s="15" t="str">
        <f ca="1">IF(ISBLANK(F4515), "", DATEDIF(Tenants[[#This Row],[DateOfBirth]],TODAY(),"Y"))</f>
        <v/>
      </c>
      <c r="M4515" s="10"/>
      <c r="N4515" s="10"/>
      <c r="O4515" s="10"/>
      <c r="P4515" s="10"/>
      <c r="Q4515" s="10"/>
      <c r="R4515" s="10"/>
      <c r="S4515" s="10"/>
      <c r="T4515" s="10"/>
      <c r="U4515" s="16" t="str">
        <f t="shared" si="71"/>
        <v/>
      </c>
      <c r="V4515" s="16" t="str" cm="1">
        <f t="array" ref="V4515">_xlfn.IFS(AND(ISBLANK(A4515), OR(B4515&lt;&gt;"",C4515&lt;&gt;"",E4515&lt;&gt;"",F4515&lt;&gt;"",G4515&lt;&gt;"",H4515&lt;&gt;"",J4515&lt;&gt;"",K4515&lt;&gt;"",M4515&lt;&gt;"",N4515&lt;&gt;"",O4515&lt;&gt;"",P4515&lt;&gt;"",Q4515&lt;&gt;"",R4515&lt;&gt;"",S4515&lt;&gt;"",T4515&lt;&gt;"",)), "Address Empty", ISBLANK(A4515), "", ISBLANK(B4515), "Room Number Empty", ISBLANK(C4515), "First Name Empty", ISBLANK(E4515), "Last Name Empty", ISBLANK(F4515), "Date of Birth Empty", ISBLANK(G4515), "NI Number Empty", ISBLANK(H4515), "Check In Date Empty", ISBLANK(J4515), "HB Claim Ref Number Empty", ISBLANK(K4515), "Referral Agency Empty", ISBLANK(M4515), "Gender Empty", ISBLANK(N4515), "Religion Empty", ISBLANK(O4515), "Ethnicity Empty", ISBLANK(P4515), "Nationality Empty", ISBLANK(Q4515), "Disability Empty", ISBLANK(R4515), "Sexual Orientation Empty", ISBLANK(S4515), "Language Empty", ISBLANK(T4515), "Risk Assessment Empty", AND(G4515&lt;&gt;"",H4515&lt;&gt;""), IF(SUMPRODUCT(($G$2:$G$5000=G4515)*($H$2:$H$5000=H4515))&gt;1,"CONFLICT: NI and Check-in Date Already in Use","Correct"), TRUE, "Correct")</f>
        <v/>
      </c>
    </row>
    <row r="4516" spans="1:22" s="14" customFormat="1" x14ac:dyDescent="0.5">
      <c r="A4516" s="10"/>
      <c r="B4516" s="11"/>
      <c r="C4516" s="10"/>
      <c r="D4516" s="10"/>
      <c r="E4516" s="10"/>
      <c r="F4516" s="12"/>
      <c r="G4516" s="10"/>
      <c r="H4516" s="12"/>
      <c r="I4516" s="12"/>
      <c r="J4516" s="13"/>
      <c r="K4516" s="10"/>
      <c r="L4516" s="15" t="str">
        <f ca="1">IF(ISBLANK(F4516), "", DATEDIF(Tenants[[#This Row],[DateOfBirth]],TODAY(),"Y"))</f>
        <v/>
      </c>
      <c r="M4516" s="10"/>
      <c r="N4516" s="10"/>
      <c r="O4516" s="10"/>
      <c r="P4516" s="10"/>
      <c r="Q4516" s="10"/>
      <c r="R4516" s="10"/>
      <c r="S4516" s="10"/>
      <c r="T4516" s="10"/>
      <c r="U4516" s="16" t="str">
        <f t="shared" si="71"/>
        <v/>
      </c>
      <c r="V4516" s="16" t="str" cm="1">
        <f t="array" ref="V4516">_xlfn.IFS(AND(ISBLANK(A4516), OR(B4516&lt;&gt;"",C4516&lt;&gt;"",E4516&lt;&gt;"",F4516&lt;&gt;"",G4516&lt;&gt;"",H4516&lt;&gt;"",J4516&lt;&gt;"",K4516&lt;&gt;"",M4516&lt;&gt;"",N4516&lt;&gt;"",O4516&lt;&gt;"",P4516&lt;&gt;"",Q4516&lt;&gt;"",R4516&lt;&gt;"",S4516&lt;&gt;"",T4516&lt;&gt;"",)), "Address Empty", ISBLANK(A4516), "", ISBLANK(B4516), "Room Number Empty", ISBLANK(C4516), "First Name Empty", ISBLANK(E4516), "Last Name Empty", ISBLANK(F4516), "Date of Birth Empty", ISBLANK(G4516), "NI Number Empty", ISBLANK(H4516), "Check In Date Empty", ISBLANK(J4516), "HB Claim Ref Number Empty", ISBLANK(K4516), "Referral Agency Empty", ISBLANK(M4516), "Gender Empty", ISBLANK(N4516), "Religion Empty", ISBLANK(O4516), "Ethnicity Empty", ISBLANK(P4516), "Nationality Empty", ISBLANK(Q4516), "Disability Empty", ISBLANK(R4516), "Sexual Orientation Empty", ISBLANK(S4516), "Language Empty", ISBLANK(T4516), "Risk Assessment Empty", AND(G4516&lt;&gt;"",H4516&lt;&gt;""), IF(SUMPRODUCT(($G$2:$G$5000=G4516)*($H$2:$H$5000=H4516))&gt;1,"CONFLICT: NI and Check-in Date Already in Use","Correct"), TRUE, "Correct")</f>
        <v/>
      </c>
    </row>
    <row r="4517" spans="1:22" s="14" customFormat="1" x14ac:dyDescent="0.5">
      <c r="A4517" s="10"/>
      <c r="B4517" s="11"/>
      <c r="C4517" s="10"/>
      <c r="D4517" s="10"/>
      <c r="E4517" s="10"/>
      <c r="F4517" s="12"/>
      <c r="G4517" s="10"/>
      <c r="H4517" s="12"/>
      <c r="I4517" s="12"/>
      <c r="J4517" s="13"/>
      <c r="K4517" s="10"/>
      <c r="L4517" s="15" t="str">
        <f ca="1">IF(ISBLANK(F4517), "", DATEDIF(Tenants[[#This Row],[DateOfBirth]],TODAY(),"Y"))</f>
        <v/>
      </c>
      <c r="M4517" s="10"/>
      <c r="N4517" s="10"/>
      <c r="O4517" s="10"/>
      <c r="P4517" s="10"/>
      <c r="Q4517" s="10"/>
      <c r="R4517" s="10"/>
      <c r="S4517" s="10"/>
      <c r="T4517" s="10"/>
      <c r="U4517" s="16" t="str">
        <f t="shared" si="71"/>
        <v/>
      </c>
      <c r="V4517" s="16" t="str" cm="1">
        <f t="array" ref="V4517">_xlfn.IFS(AND(ISBLANK(A4517), OR(B4517&lt;&gt;"",C4517&lt;&gt;"",E4517&lt;&gt;"",F4517&lt;&gt;"",G4517&lt;&gt;"",H4517&lt;&gt;"",J4517&lt;&gt;"",K4517&lt;&gt;"",M4517&lt;&gt;"",N4517&lt;&gt;"",O4517&lt;&gt;"",P4517&lt;&gt;"",Q4517&lt;&gt;"",R4517&lt;&gt;"",S4517&lt;&gt;"",T4517&lt;&gt;"",)), "Address Empty", ISBLANK(A4517), "", ISBLANK(B4517), "Room Number Empty", ISBLANK(C4517), "First Name Empty", ISBLANK(E4517), "Last Name Empty", ISBLANK(F4517), "Date of Birth Empty", ISBLANK(G4517), "NI Number Empty", ISBLANK(H4517), "Check In Date Empty", ISBLANK(J4517), "HB Claim Ref Number Empty", ISBLANK(K4517), "Referral Agency Empty", ISBLANK(M4517), "Gender Empty", ISBLANK(N4517), "Religion Empty", ISBLANK(O4517), "Ethnicity Empty", ISBLANK(P4517), "Nationality Empty", ISBLANK(Q4517), "Disability Empty", ISBLANK(R4517), "Sexual Orientation Empty", ISBLANK(S4517), "Language Empty", ISBLANK(T4517), "Risk Assessment Empty", AND(G4517&lt;&gt;"",H4517&lt;&gt;""), IF(SUMPRODUCT(($G$2:$G$5000=G4517)*($H$2:$H$5000=H4517))&gt;1,"CONFLICT: NI and Check-in Date Already in Use","Correct"), TRUE, "Correct")</f>
        <v/>
      </c>
    </row>
    <row r="4518" spans="1:22" s="14" customFormat="1" x14ac:dyDescent="0.5">
      <c r="A4518" s="10"/>
      <c r="B4518" s="11"/>
      <c r="C4518" s="10"/>
      <c r="D4518" s="10"/>
      <c r="E4518" s="10"/>
      <c r="F4518" s="12"/>
      <c r="G4518" s="10"/>
      <c r="H4518" s="12"/>
      <c r="I4518" s="12"/>
      <c r="J4518" s="13"/>
      <c r="K4518" s="10"/>
      <c r="L4518" s="15" t="str">
        <f ca="1">IF(ISBLANK(F4518), "", DATEDIF(Tenants[[#This Row],[DateOfBirth]],TODAY(),"Y"))</f>
        <v/>
      </c>
      <c r="M4518" s="10"/>
      <c r="N4518" s="10"/>
      <c r="O4518" s="10"/>
      <c r="P4518" s="10"/>
      <c r="Q4518" s="10"/>
      <c r="R4518" s="10"/>
      <c r="S4518" s="10"/>
      <c r="T4518" s="10"/>
      <c r="U4518" s="16" t="str">
        <f t="shared" si="71"/>
        <v/>
      </c>
      <c r="V4518" s="16" t="str" cm="1">
        <f t="array" ref="V4518">_xlfn.IFS(AND(ISBLANK(A4518), OR(B4518&lt;&gt;"",C4518&lt;&gt;"",E4518&lt;&gt;"",F4518&lt;&gt;"",G4518&lt;&gt;"",H4518&lt;&gt;"",J4518&lt;&gt;"",K4518&lt;&gt;"",M4518&lt;&gt;"",N4518&lt;&gt;"",O4518&lt;&gt;"",P4518&lt;&gt;"",Q4518&lt;&gt;"",R4518&lt;&gt;"",S4518&lt;&gt;"",T4518&lt;&gt;"",)), "Address Empty", ISBLANK(A4518), "", ISBLANK(B4518), "Room Number Empty", ISBLANK(C4518), "First Name Empty", ISBLANK(E4518), "Last Name Empty", ISBLANK(F4518), "Date of Birth Empty", ISBLANK(G4518), "NI Number Empty", ISBLANK(H4518), "Check In Date Empty", ISBLANK(J4518), "HB Claim Ref Number Empty", ISBLANK(K4518), "Referral Agency Empty", ISBLANK(M4518), "Gender Empty", ISBLANK(N4518), "Religion Empty", ISBLANK(O4518), "Ethnicity Empty", ISBLANK(P4518), "Nationality Empty", ISBLANK(Q4518), "Disability Empty", ISBLANK(R4518), "Sexual Orientation Empty", ISBLANK(S4518), "Language Empty", ISBLANK(T4518), "Risk Assessment Empty", AND(G4518&lt;&gt;"",H4518&lt;&gt;""), IF(SUMPRODUCT(($G$2:$G$5000=G4518)*($H$2:$H$5000=H4518))&gt;1,"CONFLICT: NI and Check-in Date Already in Use","Correct"), TRUE, "Correct")</f>
        <v/>
      </c>
    </row>
    <row r="4519" spans="1:22" s="14" customFormat="1" x14ac:dyDescent="0.5">
      <c r="A4519" s="10"/>
      <c r="B4519" s="11"/>
      <c r="C4519" s="10"/>
      <c r="D4519" s="10"/>
      <c r="E4519" s="10"/>
      <c r="F4519" s="12"/>
      <c r="G4519" s="10"/>
      <c r="H4519" s="12"/>
      <c r="I4519" s="12"/>
      <c r="J4519" s="13"/>
      <c r="K4519" s="10"/>
      <c r="L4519" s="15" t="str">
        <f ca="1">IF(ISBLANK(F4519), "", DATEDIF(Tenants[[#This Row],[DateOfBirth]],TODAY(),"Y"))</f>
        <v/>
      </c>
      <c r="M4519" s="10"/>
      <c r="N4519" s="10"/>
      <c r="O4519" s="10"/>
      <c r="P4519" s="10"/>
      <c r="Q4519" s="10"/>
      <c r="R4519" s="10"/>
      <c r="S4519" s="10"/>
      <c r="T4519" s="10"/>
      <c r="U4519" s="16" t="str">
        <f t="shared" si="71"/>
        <v/>
      </c>
      <c r="V4519" s="16" t="str" cm="1">
        <f t="array" ref="V4519">_xlfn.IFS(AND(ISBLANK(A4519), OR(B4519&lt;&gt;"",C4519&lt;&gt;"",E4519&lt;&gt;"",F4519&lt;&gt;"",G4519&lt;&gt;"",H4519&lt;&gt;"",J4519&lt;&gt;"",K4519&lt;&gt;"",M4519&lt;&gt;"",N4519&lt;&gt;"",O4519&lt;&gt;"",P4519&lt;&gt;"",Q4519&lt;&gt;"",R4519&lt;&gt;"",S4519&lt;&gt;"",T4519&lt;&gt;"",)), "Address Empty", ISBLANK(A4519), "", ISBLANK(B4519), "Room Number Empty", ISBLANK(C4519), "First Name Empty", ISBLANK(E4519), "Last Name Empty", ISBLANK(F4519), "Date of Birth Empty", ISBLANK(G4519), "NI Number Empty", ISBLANK(H4519), "Check In Date Empty", ISBLANK(J4519), "HB Claim Ref Number Empty", ISBLANK(K4519), "Referral Agency Empty", ISBLANK(M4519), "Gender Empty", ISBLANK(N4519), "Religion Empty", ISBLANK(O4519), "Ethnicity Empty", ISBLANK(P4519), "Nationality Empty", ISBLANK(Q4519), "Disability Empty", ISBLANK(R4519), "Sexual Orientation Empty", ISBLANK(S4519), "Language Empty", ISBLANK(T4519), "Risk Assessment Empty", AND(G4519&lt;&gt;"",H4519&lt;&gt;""), IF(SUMPRODUCT(($G$2:$G$5000=G4519)*($H$2:$H$5000=H4519))&gt;1,"CONFLICT: NI and Check-in Date Already in Use","Correct"), TRUE, "Correct")</f>
        <v/>
      </c>
    </row>
    <row r="4520" spans="1:22" s="14" customFormat="1" x14ac:dyDescent="0.5">
      <c r="A4520" s="10"/>
      <c r="B4520" s="11"/>
      <c r="C4520" s="10"/>
      <c r="D4520" s="10"/>
      <c r="E4520" s="10"/>
      <c r="F4520" s="12"/>
      <c r="G4520" s="10"/>
      <c r="H4520" s="12"/>
      <c r="I4520" s="12"/>
      <c r="J4520" s="13"/>
      <c r="K4520" s="10"/>
      <c r="L4520" s="15" t="str">
        <f ca="1">IF(ISBLANK(F4520), "", DATEDIF(Tenants[[#This Row],[DateOfBirth]],TODAY(),"Y"))</f>
        <v/>
      </c>
      <c r="M4520" s="10"/>
      <c r="N4520" s="10"/>
      <c r="O4520" s="10"/>
      <c r="P4520" s="10"/>
      <c r="Q4520" s="10"/>
      <c r="R4520" s="10"/>
      <c r="S4520" s="10"/>
      <c r="T4520" s="10"/>
      <c r="U4520" s="16" t="str">
        <f t="shared" si="71"/>
        <v/>
      </c>
      <c r="V4520" s="16" t="str" cm="1">
        <f t="array" ref="V4520">_xlfn.IFS(AND(ISBLANK(A4520), OR(B4520&lt;&gt;"",C4520&lt;&gt;"",E4520&lt;&gt;"",F4520&lt;&gt;"",G4520&lt;&gt;"",H4520&lt;&gt;"",J4520&lt;&gt;"",K4520&lt;&gt;"",M4520&lt;&gt;"",N4520&lt;&gt;"",O4520&lt;&gt;"",P4520&lt;&gt;"",Q4520&lt;&gt;"",R4520&lt;&gt;"",S4520&lt;&gt;"",T4520&lt;&gt;"",)), "Address Empty", ISBLANK(A4520), "", ISBLANK(B4520), "Room Number Empty", ISBLANK(C4520), "First Name Empty", ISBLANK(E4520), "Last Name Empty", ISBLANK(F4520), "Date of Birth Empty", ISBLANK(G4520), "NI Number Empty", ISBLANK(H4520), "Check In Date Empty", ISBLANK(J4520), "HB Claim Ref Number Empty", ISBLANK(K4520), "Referral Agency Empty", ISBLANK(M4520), "Gender Empty", ISBLANK(N4520), "Religion Empty", ISBLANK(O4520), "Ethnicity Empty", ISBLANK(P4520), "Nationality Empty", ISBLANK(Q4520), "Disability Empty", ISBLANK(R4520), "Sexual Orientation Empty", ISBLANK(S4520), "Language Empty", ISBLANK(T4520), "Risk Assessment Empty", AND(G4520&lt;&gt;"",H4520&lt;&gt;""), IF(SUMPRODUCT(($G$2:$G$5000=G4520)*($H$2:$H$5000=H4520))&gt;1,"CONFLICT: NI and Check-in Date Already in Use","Correct"), TRUE, "Correct")</f>
        <v/>
      </c>
    </row>
    <row r="4521" spans="1:22" s="14" customFormat="1" x14ac:dyDescent="0.5">
      <c r="A4521" s="10"/>
      <c r="B4521" s="11"/>
      <c r="C4521" s="10"/>
      <c r="D4521" s="10"/>
      <c r="E4521" s="10"/>
      <c r="F4521" s="12"/>
      <c r="G4521" s="10"/>
      <c r="H4521" s="12"/>
      <c r="I4521" s="12"/>
      <c r="J4521" s="13"/>
      <c r="K4521" s="10"/>
      <c r="L4521" s="15" t="str">
        <f ca="1">IF(ISBLANK(F4521), "", DATEDIF(Tenants[[#This Row],[DateOfBirth]],TODAY(),"Y"))</f>
        <v/>
      </c>
      <c r="M4521" s="10"/>
      <c r="N4521" s="10"/>
      <c r="O4521" s="10"/>
      <c r="P4521" s="10"/>
      <c r="Q4521" s="10"/>
      <c r="R4521" s="10"/>
      <c r="S4521" s="10"/>
      <c r="T4521" s="10"/>
      <c r="U4521" s="16" t="str">
        <f t="shared" si="71"/>
        <v/>
      </c>
      <c r="V4521" s="16" t="str" cm="1">
        <f t="array" ref="V4521">_xlfn.IFS(AND(ISBLANK(A4521), OR(B4521&lt;&gt;"",C4521&lt;&gt;"",E4521&lt;&gt;"",F4521&lt;&gt;"",G4521&lt;&gt;"",H4521&lt;&gt;"",J4521&lt;&gt;"",K4521&lt;&gt;"",M4521&lt;&gt;"",N4521&lt;&gt;"",O4521&lt;&gt;"",P4521&lt;&gt;"",Q4521&lt;&gt;"",R4521&lt;&gt;"",S4521&lt;&gt;"",T4521&lt;&gt;"",)), "Address Empty", ISBLANK(A4521), "", ISBLANK(B4521), "Room Number Empty", ISBLANK(C4521), "First Name Empty", ISBLANK(E4521), "Last Name Empty", ISBLANK(F4521), "Date of Birth Empty", ISBLANK(G4521), "NI Number Empty", ISBLANK(H4521), "Check In Date Empty", ISBLANK(J4521), "HB Claim Ref Number Empty", ISBLANK(K4521), "Referral Agency Empty", ISBLANK(M4521), "Gender Empty", ISBLANK(N4521), "Religion Empty", ISBLANK(O4521), "Ethnicity Empty", ISBLANK(P4521), "Nationality Empty", ISBLANK(Q4521), "Disability Empty", ISBLANK(R4521), "Sexual Orientation Empty", ISBLANK(S4521), "Language Empty", ISBLANK(T4521), "Risk Assessment Empty", AND(G4521&lt;&gt;"",H4521&lt;&gt;""), IF(SUMPRODUCT(($G$2:$G$5000=G4521)*($H$2:$H$5000=H4521))&gt;1,"CONFLICT: NI and Check-in Date Already in Use","Correct"), TRUE, "Correct")</f>
        <v/>
      </c>
    </row>
    <row r="4522" spans="1:22" s="14" customFormat="1" x14ac:dyDescent="0.5">
      <c r="A4522" s="10"/>
      <c r="B4522" s="11"/>
      <c r="C4522" s="10"/>
      <c r="D4522" s="10"/>
      <c r="E4522" s="10"/>
      <c r="F4522" s="12"/>
      <c r="G4522" s="10"/>
      <c r="H4522" s="12"/>
      <c r="I4522" s="12"/>
      <c r="J4522" s="13"/>
      <c r="K4522" s="10"/>
      <c r="L4522" s="15" t="str">
        <f ca="1">IF(ISBLANK(F4522), "", DATEDIF(Tenants[[#This Row],[DateOfBirth]],TODAY(),"Y"))</f>
        <v/>
      </c>
      <c r="M4522" s="10"/>
      <c r="N4522" s="10"/>
      <c r="O4522" s="10"/>
      <c r="P4522" s="10"/>
      <c r="Q4522" s="10"/>
      <c r="R4522" s="10"/>
      <c r="S4522" s="10"/>
      <c r="T4522" s="10"/>
      <c r="U4522" s="16" t="str">
        <f t="shared" si="71"/>
        <v/>
      </c>
      <c r="V4522" s="16" t="str" cm="1">
        <f t="array" ref="V4522">_xlfn.IFS(AND(ISBLANK(A4522), OR(B4522&lt;&gt;"",C4522&lt;&gt;"",E4522&lt;&gt;"",F4522&lt;&gt;"",G4522&lt;&gt;"",H4522&lt;&gt;"",J4522&lt;&gt;"",K4522&lt;&gt;"",M4522&lt;&gt;"",N4522&lt;&gt;"",O4522&lt;&gt;"",P4522&lt;&gt;"",Q4522&lt;&gt;"",R4522&lt;&gt;"",S4522&lt;&gt;"",T4522&lt;&gt;"",)), "Address Empty", ISBLANK(A4522), "", ISBLANK(B4522), "Room Number Empty", ISBLANK(C4522), "First Name Empty", ISBLANK(E4522), "Last Name Empty", ISBLANK(F4522), "Date of Birth Empty", ISBLANK(G4522), "NI Number Empty", ISBLANK(H4522), "Check In Date Empty", ISBLANK(J4522), "HB Claim Ref Number Empty", ISBLANK(K4522), "Referral Agency Empty", ISBLANK(M4522), "Gender Empty", ISBLANK(N4522), "Religion Empty", ISBLANK(O4522), "Ethnicity Empty", ISBLANK(P4522), "Nationality Empty", ISBLANK(Q4522), "Disability Empty", ISBLANK(R4522), "Sexual Orientation Empty", ISBLANK(S4522), "Language Empty", ISBLANK(T4522), "Risk Assessment Empty", AND(G4522&lt;&gt;"",H4522&lt;&gt;""), IF(SUMPRODUCT(($G$2:$G$5000=G4522)*($H$2:$H$5000=H4522))&gt;1,"CONFLICT: NI and Check-in Date Already in Use","Correct"), TRUE, "Correct")</f>
        <v/>
      </c>
    </row>
    <row r="4523" spans="1:22" s="14" customFormat="1" x14ac:dyDescent="0.5">
      <c r="A4523" s="10"/>
      <c r="B4523" s="11"/>
      <c r="C4523" s="10"/>
      <c r="D4523" s="10"/>
      <c r="E4523" s="10"/>
      <c r="F4523" s="12"/>
      <c r="G4523" s="10"/>
      <c r="H4523" s="12"/>
      <c r="I4523" s="12"/>
      <c r="J4523" s="13"/>
      <c r="K4523" s="10"/>
      <c r="L4523" s="15" t="str">
        <f ca="1">IF(ISBLANK(F4523), "", DATEDIF(Tenants[[#This Row],[DateOfBirth]],TODAY(),"Y"))</f>
        <v/>
      </c>
      <c r="M4523" s="10"/>
      <c r="N4523" s="10"/>
      <c r="O4523" s="10"/>
      <c r="P4523" s="10"/>
      <c r="Q4523" s="10"/>
      <c r="R4523" s="10"/>
      <c r="S4523" s="10"/>
      <c r="T4523" s="10"/>
      <c r="U4523" s="16" t="str">
        <f t="shared" si="71"/>
        <v/>
      </c>
      <c r="V4523" s="16" t="str" cm="1">
        <f t="array" ref="V4523">_xlfn.IFS(AND(ISBLANK(A4523), OR(B4523&lt;&gt;"",C4523&lt;&gt;"",E4523&lt;&gt;"",F4523&lt;&gt;"",G4523&lt;&gt;"",H4523&lt;&gt;"",J4523&lt;&gt;"",K4523&lt;&gt;"",M4523&lt;&gt;"",N4523&lt;&gt;"",O4523&lt;&gt;"",P4523&lt;&gt;"",Q4523&lt;&gt;"",R4523&lt;&gt;"",S4523&lt;&gt;"",T4523&lt;&gt;"",)), "Address Empty", ISBLANK(A4523), "", ISBLANK(B4523), "Room Number Empty", ISBLANK(C4523), "First Name Empty", ISBLANK(E4523), "Last Name Empty", ISBLANK(F4523), "Date of Birth Empty", ISBLANK(G4523), "NI Number Empty", ISBLANK(H4523), "Check In Date Empty", ISBLANK(J4523), "HB Claim Ref Number Empty", ISBLANK(K4523), "Referral Agency Empty", ISBLANK(M4523), "Gender Empty", ISBLANK(N4523), "Religion Empty", ISBLANK(O4523), "Ethnicity Empty", ISBLANK(P4523), "Nationality Empty", ISBLANK(Q4523), "Disability Empty", ISBLANK(R4523), "Sexual Orientation Empty", ISBLANK(S4523), "Language Empty", ISBLANK(T4523), "Risk Assessment Empty", AND(G4523&lt;&gt;"",H4523&lt;&gt;""), IF(SUMPRODUCT(($G$2:$G$5000=G4523)*($H$2:$H$5000=H4523))&gt;1,"CONFLICT: NI and Check-in Date Already in Use","Correct"), TRUE, "Correct")</f>
        <v/>
      </c>
    </row>
    <row r="4524" spans="1:22" s="14" customFormat="1" x14ac:dyDescent="0.5">
      <c r="A4524" s="10"/>
      <c r="B4524" s="11"/>
      <c r="C4524" s="10"/>
      <c r="D4524" s="10"/>
      <c r="E4524" s="10"/>
      <c r="F4524" s="12"/>
      <c r="G4524" s="10"/>
      <c r="H4524" s="12"/>
      <c r="I4524" s="12"/>
      <c r="J4524" s="13"/>
      <c r="K4524" s="10"/>
      <c r="L4524" s="15" t="str">
        <f ca="1">IF(ISBLANK(F4524), "", DATEDIF(Tenants[[#This Row],[DateOfBirth]],TODAY(),"Y"))</f>
        <v/>
      </c>
      <c r="M4524" s="10"/>
      <c r="N4524" s="10"/>
      <c r="O4524" s="10"/>
      <c r="P4524" s="10"/>
      <c r="Q4524" s="10"/>
      <c r="R4524" s="10"/>
      <c r="S4524" s="10"/>
      <c r="T4524" s="10"/>
      <c r="U4524" s="16" t="str">
        <f t="shared" ref="U4524:U4587" si="72">IF(AND(ISBLANK(H4524),ISBLANK(I4524)),"",IF(ISBLANK(I4524),"ONGOING",DATEDIF(H4524,I4524,"Y")&amp;" YEAR(S) "&amp;DATEDIF(H4524,I4524,"YM")&amp;" MONTH(S)"))</f>
        <v/>
      </c>
      <c r="V4524" s="16" t="str" cm="1">
        <f t="array" ref="V4524">_xlfn.IFS(AND(ISBLANK(A4524), OR(B4524&lt;&gt;"",C4524&lt;&gt;"",E4524&lt;&gt;"",F4524&lt;&gt;"",G4524&lt;&gt;"",H4524&lt;&gt;"",J4524&lt;&gt;"",K4524&lt;&gt;"",M4524&lt;&gt;"",N4524&lt;&gt;"",O4524&lt;&gt;"",P4524&lt;&gt;"",Q4524&lt;&gt;"",R4524&lt;&gt;"",S4524&lt;&gt;"",T4524&lt;&gt;"",)), "Address Empty", ISBLANK(A4524), "", ISBLANK(B4524), "Room Number Empty", ISBLANK(C4524), "First Name Empty", ISBLANK(E4524), "Last Name Empty", ISBLANK(F4524), "Date of Birth Empty", ISBLANK(G4524), "NI Number Empty", ISBLANK(H4524), "Check In Date Empty", ISBLANK(J4524), "HB Claim Ref Number Empty", ISBLANK(K4524), "Referral Agency Empty", ISBLANK(M4524), "Gender Empty", ISBLANK(N4524), "Religion Empty", ISBLANK(O4524), "Ethnicity Empty", ISBLANK(P4524), "Nationality Empty", ISBLANK(Q4524), "Disability Empty", ISBLANK(R4524), "Sexual Orientation Empty", ISBLANK(S4524), "Language Empty", ISBLANK(T4524), "Risk Assessment Empty", AND(G4524&lt;&gt;"",H4524&lt;&gt;""), IF(SUMPRODUCT(($G$2:$G$5000=G4524)*($H$2:$H$5000=H4524))&gt;1,"CONFLICT: NI and Check-in Date Already in Use","Correct"), TRUE, "Correct")</f>
        <v/>
      </c>
    </row>
    <row r="4525" spans="1:22" s="14" customFormat="1" x14ac:dyDescent="0.5">
      <c r="A4525" s="10"/>
      <c r="B4525" s="11"/>
      <c r="C4525" s="10"/>
      <c r="D4525" s="10"/>
      <c r="E4525" s="10"/>
      <c r="F4525" s="12"/>
      <c r="G4525" s="10"/>
      <c r="H4525" s="12"/>
      <c r="I4525" s="12"/>
      <c r="J4525" s="13"/>
      <c r="K4525" s="10"/>
      <c r="L4525" s="15" t="str">
        <f ca="1">IF(ISBLANK(F4525), "", DATEDIF(Tenants[[#This Row],[DateOfBirth]],TODAY(),"Y"))</f>
        <v/>
      </c>
      <c r="M4525" s="10"/>
      <c r="N4525" s="10"/>
      <c r="O4525" s="10"/>
      <c r="P4525" s="10"/>
      <c r="Q4525" s="10"/>
      <c r="R4525" s="10"/>
      <c r="S4525" s="10"/>
      <c r="T4525" s="10"/>
      <c r="U4525" s="16" t="str">
        <f t="shared" si="72"/>
        <v/>
      </c>
      <c r="V4525" s="16" t="str" cm="1">
        <f t="array" ref="V4525">_xlfn.IFS(AND(ISBLANK(A4525), OR(B4525&lt;&gt;"",C4525&lt;&gt;"",E4525&lt;&gt;"",F4525&lt;&gt;"",G4525&lt;&gt;"",H4525&lt;&gt;"",J4525&lt;&gt;"",K4525&lt;&gt;"",M4525&lt;&gt;"",N4525&lt;&gt;"",O4525&lt;&gt;"",P4525&lt;&gt;"",Q4525&lt;&gt;"",R4525&lt;&gt;"",S4525&lt;&gt;"",T4525&lt;&gt;"",)), "Address Empty", ISBLANK(A4525), "", ISBLANK(B4525), "Room Number Empty", ISBLANK(C4525), "First Name Empty", ISBLANK(E4525), "Last Name Empty", ISBLANK(F4525), "Date of Birth Empty", ISBLANK(G4525), "NI Number Empty", ISBLANK(H4525), "Check In Date Empty", ISBLANK(J4525), "HB Claim Ref Number Empty", ISBLANK(K4525), "Referral Agency Empty", ISBLANK(M4525), "Gender Empty", ISBLANK(N4525), "Religion Empty", ISBLANK(O4525), "Ethnicity Empty", ISBLANK(P4525), "Nationality Empty", ISBLANK(Q4525), "Disability Empty", ISBLANK(R4525), "Sexual Orientation Empty", ISBLANK(S4525), "Language Empty", ISBLANK(T4525), "Risk Assessment Empty", AND(G4525&lt;&gt;"",H4525&lt;&gt;""), IF(SUMPRODUCT(($G$2:$G$5000=G4525)*($H$2:$H$5000=H4525))&gt;1,"CONFLICT: NI and Check-in Date Already in Use","Correct"), TRUE, "Correct")</f>
        <v/>
      </c>
    </row>
    <row r="4526" spans="1:22" s="14" customFormat="1" x14ac:dyDescent="0.5">
      <c r="A4526" s="10"/>
      <c r="B4526" s="11"/>
      <c r="C4526" s="10"/>
      <c r="D4526" s="10"/>
      <c r="E4526" s="10"/>
      <c r="F4526" s="12"/>
      <c r="G4526" s="10"/>
      <c r="H4526" s="12"/>
      <c r="I4526" s="12"/>
      <c r="J4526" s="13"/>
      <c r="K4526" s="10"/>
      <c r="L4526" s="15" t="str">
        <f ca="1">IF(ISBLANK(F4526), "", DATEDIF(Tenants[[#This Row],[DateOfBirth]],TODAY(),"Y"))</f>
        <v/>
      </c>
      <c r="M4526" s="10"/>
      <c r="N4526" s="10"/>
      <c r="O4526" s="10"/>
      <c r="P4526" s="10"/>
      <c r="Q4526" s="10"/>
      <c r="R4526" s="10"/>
      <c r="S4526" s="10"/>
      <c r="T4526" s="10"/>
      <c r="U4526" s="16" t="str">
        <f t="shared" si="72"/>
        <v/>
      </c>
      <c r="V4526" s="16" t="str" cm="1">
        <f t="array" ref="V4526">_xlfn.IFS(AND(ISBLANK(A4526), OR(B4526&lt;&gt;"",C4526&lt;&gt;"",E4526&lt;&gt;"",F4526&lt;&gt;"",G4526&lt;&gt;"",H4526&lt;&gt;"",J4526&lt;&gt;"",K4526&lt;&gt;"",M4526&lt;&gt;"",N4526&lt;&gt;"",O4526&lt;&gt;"",P4526&lt;&gt;"",Q4526&lt;&gt;"",R4526&lt;&gt;"",S4526&lt;&gt;"",T4526&lt;&gt;"",)), "Address Empty", ISBLANK(A4526), "", ISBLANK(B4526), "Room Number Empty", ISBLANK(C4526), "First Name Empty", ISBLANK(E4526), "Last Name Empty", ISBLANK(F4526), "Date of Birth Empty", ISBLANK(G4526), "NI Number Empty", ISBLANK(H4526), "Check In Date Empty", ISBLANK(J4526), "HB Claim Ref Number Empty", ISBLANK(K4526), "Referral Agency Empty", ISBLANK(M4526), "Gender Empty", ISBLANK(N4526), "Religion Empty", ISBLANK(O4526), "Ethnicity Empty", ISBLANK(P4526), "Nationality Empty", ISBLANK(Q4526), "Disability Empty", ISBLANK(R4526), "Sexual Orientation Empty", ISBLANK(S4526), "Language Empty", ISBLANK(T4526), "Risk Assessment Empty", AND(G4526&lt;&gt;"",H4526&lt;&gt;""), IF(SUMPRODUCT(($G$2:$G$5000=G4526)*($H$2:$H$5000=H4526))&gt;1,"CONFLICT: NI and Check-in Date Already in Use","Correct"), TRUE, "Correct")</f>
        <v/>
      </c>
    </row>
    <row r="4527" spans="1:22" s="14" customFormat="1" x14ac:dyDescent="0.5">
      <c r="A4527" s="10"/>
      <c r="B4527" s="11"/>
      <c r="C4527" s="10"/>
      <c r="D4527" s="10"/>
      <c r="E4527" s="10"/>
      <c r="F4527" s="12"/>
      <c r="G4527" s="10"/>
      <c r="H4527" s="12"/>
      <c r="I4527" s="12"/>
      <c r="J4527" s="13"/>
      <c r="K4527" s="10"/>
      <c r="L4527" s="15" t="str">
        <f ca="1">IF(ISBLANK(F4527), "", DATEDIF(Tenants[[#This Row],[DateOfBirth]],TODAY(),"Y"))</f>
        <v/>
      </c>
      <c r="M4527" s="10"/>
      <c r="N4527" s="10"/>
      <c r="O4527" s="10"/>
      <c r="P4527" s="10"/>
      <c r="Q4527" s="10"/>
      <c r="R4527" s="10"/>
      <c r="S4527" s="10"/>
      <c r="T4527" s="10"/>
      <c r="U4527" s="16" t="str">
        <f t="shared" si="72"/>
        <v/>
      </c>
      <c r="V4527" s="16" t="str" cm="1">
        <f t="array" ref="V4527">_xlfn.IFS(AND(ISBLANK(A4527), OR(B4527&lt;&gt;"",C4527&lt;&gt;"",E4527&lt;&gt;"",F4527&lt;&gt;"",G4527&lt;&gt;"",H4527&lt;&gt;"",J4527&lt;&gt;"",K4527&lt;&gt;"",M4527&lt;&gt;"",N4527&lt;&gt;"",O4527&lt;&gt;"",P4527&lt;&gt;"",Q4527&lt;&gt;"",R4527&lt;&gt;"",S4527&lt;&gt;"",T4527&lt;&gt;"",)), "Address Empty", ISBLANK(A4527), "", ISBLANK(B4527), "Room Number Empty", ISBLANK(C4527), "First Name Empty", ISBLANK(E4527), "Last Name Empty", ISBLANK(F4527), "Date of Birth Empty", ISBLANK(G4527), "NI Number Empty", ISBLANK(H4527), "Check In Date Empty", ISBLANK(J4527), "HB Claim Ref Number Empty", ISBLANK(K4527), "Referral Agency Empty", ISBLANK(M4527), "Gender Empty", ISBLANK(N4527), "Religion Empty", ISBLANK(O4527), "Ethnicity Empty", ISBLANK(P4527), "Nationality Empty", ISBLANK(Q4527), "Disability Empty", ISBLANK(R4527), "Sexual Orientation Empty", ISBLANK(S4527), "Language Empty", ISBLANK(T4527), "Risk Assessment Empty", AND(G4527&lt;&gt;"",H4527&lt;&gt;""), IF(SUMPRODUCT(($G$2:$G$5000=G4527)*($H$2:$H$5000=H4527))&gt;1,"CONFLICT: NI and Check-in Date Already in Use","Correct"), TRUE, "Correct")</f>
        <v/>
      </c>
    </row>
    <row r="4528" spans="1:22" s="14" customFormat="1" x14ac:dyDescent="0.5">
      <c r="A4528" s="10"/>
      <c r="B4528" s="11"/>
      <c r="C4528" s="10"/>
      <c r="D4528" s="10"/>
      <c r="E4528" s="10"/>
      <c r="F4528" s="12"/>
      <c r="G4528" s="10"/>
      <c r="H4528" s="12"/>
      <c r="I4528" s="12"/>
      <c r="J4528" s="13"/>
      <c r="K4528" s="10"/>
      <c r="L4528" s="15" t="str">
        <f ca="1">IF(ISBLANK(F4528), "", DATEDIF(Tenants[[#This Row],[DateOfBirth]],TODAY(),"Y"))</f>
        <v/>
      </c>
      <c r="M4528" s="10"/>
      <c r="N4528" s="10"/>
      <c r="O4528" s="10"/>
      <c r="P4528" s="10"/>
      <c r="Q4528" s="10"/>
      <c r="R4528" s="10"/>
      <c r="S4528" s="10"/>
      <c r="T4528" s="10"/>
      <c r="U4528" s="16" t="str">
        <f t="shared" si="72"/>
        <v/>
      </c>
      <c r="V4528" s="16" t="str" cm="1">
        <f t="array" ref="V4528">_xlfn.IFS(AND(ISBLANK(A4528), OR(B4528&lt;&gt;"",C4528&lt;&gt;"",E4528&lt;&gt;"",F4528&lt;&gt;"",G4528&lt;&gt;"",H4528&lt;&gt;"",J4528&lt;&gt;"",K4528&lt;&gt;"",M4528&lt;&gt;"",N4528&lt;&gt;"",O4528&lt;&gt;"",P4528&lt;&gt;"",Q4528&lt;&gt;"",R4528&lt;&gt;"",S4528&lt;&gt;"",T4528&lt;&gt;"",)), "Address Empty", ISBLANK(A4528), "", ISBLANK(B4528), "Room Number Empty", ISBLANK(C4528), "First Name Empty", ISBLANK(E4528), "Last Name Empty", ISBLANK(F4528), "Date of Birth Empty", ISBLANK(G4528), "NI Number Empty", ISBLANK(H4528), "Check In Date Empty", ISBLANK(J4528), "HB Claim Ref Number Empty", ISBLANK(K4528), "Referral Agency Empty", ISBLANK(M4528), "Gender Empty", ISBLANK(N4528), "Religion Empty", ISBLANK(O4528), "Ethnicity Empty", ISBLANK(P4528), "Nationality Empty", ISBLANK(Q4528), "Disability Empty", ISBLANK(R4528), "Sexual Orientation Empty", ISBLANK(S4528), "Language Empty", ISBLANK(T4528), "Risk Assessment Empty", AND(G4528&lt;&gt;"",H4528&lt;&gt;""), IF(SUMPRODUCT(($G$2:$G$5000=G4528)*($H$2:$H$5000=H4528))&gt;1,"CONFLICT: NI and Check-in Date Already in Use","Correct"), TRUE, "Correct")</f>
        <v/>
      </c>
    </row>
    <row r="4529" spans="1:22" s="14" customFormat="1" x14ac:dyDescent="0.5">
      <c r="A4529" s="10"/>
      <c r="B4529" s="11"/>
      <c r="C4529" s="10"/>
      <c r="D4529" s="10"/>
      <c r="E4529" s="10"/>
      <c r="F4529" s="12"/>
      <c r="G4529" s="10"/>
      <c r="H4529" s="12"/>
      <c r="I4529" s="12"/>
      <c r="J4529" s="13"/>
      <c r="K4529" s="10"/>
      <c r="L4529" s="15" t="str">
        <f ca="1">IF(ISBLANK(F4529), "", DATEDIF(Tenants[[#This Row],[DateOfBirth]],TODAY(),"Y"))</f>
        <v/>
      </c>
      <c r="M4529" s="10"/>
      <c r="N4529" s="10"/>
      <c r="O4529" s="10"/>
      <c r="P4529" s="10"/>
      <c r="Q4529" s="10"/>
      <c r="R4529" s="10"/>
      <c r="S4529" s="10"/>
      <c r="T4529" s="10"/>
      <c r="U4529" s="16" t="str">
        <f t="shared" si="72"/>
        <v/>
      </c>
      <c r="V4529" s="16" t="str" cm="1">
        <f t="array" ref="V4529">_xlfn.IFS(AND(ISBLANK(A4529), OR(B4529&lt;&gt;"",C4529&lt;&gt;"",E4529&lt;&gt;"",F4529&lt;&gt;"",G4529&lt;&gt;"",H4529&lt;&gt;"",J4529&lt;&gt;"",K4529&lt;&gt;"",M4529&lt;&gt;"",N4529&lt;&gt;"",O4529&lt;&gt;"",P4529&lt;&gt;"",Q4529&lt;&gt;"",R4529&lt;&gt;"",S4529&lt;&gt;"",T4529&lt;&gt;"",)), "Address Empty", ISBLANK(A4529), "", ISBLANK(B4529), "Room Number Empty", ISBLANK(C4529), "First Name Empty", ISBLANK(E4529), "Last Name Empty", ISBLANK(F4529), "Date of Birth Empty", ISBLANK(G4529), "NI Number Empty", ISBLANK(H4529), "Check In Date Empty", ISBLANK(J4529), "HB Claim Ref Number Empty", ISBLANK(K4529), "Referral Agency Empty", ISBLANK(M4529), "Gender Empty", ISBLANK(N4529), "Religion Empty", ISBLANK(O4529), "Ethnicity Empty", ISBLANK(P4529), "Nationality Empty", ISBLANK(Q4529), "Disability Empty", ISBLANK(R4529), "Sexual Orientation Empty", ISBLANK(S4529), "Language Empty", ISBLANK(T4529), "Risk Assessment Empty", AND(G4529&lt;&gt;"",H4529&lt;&gt;""), IF(SUMPRODUCT(($G$2:$G$5000=G4529)*($H$2:$H$5000=H4529))&gt;1,"CONFLICT: NI and Check-in Date Already in Use","Correct"), TRUE, "Correct")</f>
        <v/>
      </c>
    </row>
    <row r="4530" spans="1:22" s="14" customFormat="1" x14ac:dyDescent="0.5">
      <c r="A4530" s="10"/>
      <c r="B4530" s="11"/>
      <c r="C4530" s="10"/>
      <c r="D4530" s="10"/>
      <c r="E4530" s="10"/>
      <c r="F4530" s="12"/>
      <c r="G4530" s="10"/>
      <c r="H4530" s="12"/>
      <c r="I4530" s="12"/>
      <c r="J4530" s="13"/>
      <c r="K4530" s="10"/>
      <c r="L4530" s="15" t="str">
        <f ca="1">IF(ISBLANK(F4530), "", DATEDIF(Tenants[[#This Row],[DateOfBirth]],TODAY(),"Y"))</f>
        <v/>
      </c>
      <c r="M4530" s="10"/>
      <c r="N4530" s="10"/>
      <c r="O4530" s="10"/>
      <c r="P4530" s="10"/>
      <c r="Q4530" s="10"/>
      <c r="R4530" s="10"/>
      <c r="S4530" s="10"/>
      <c r="T4530" s="10"/>
      <c r="U4530" s="16" t="str">
        <f t="shared" si="72"/>
        <v/>
      </c>
      <c r="V4530" s="16" t="str" cm="1">
        <f t="array" ref="V4530">_xlfn.IFS(AND(ISBLANK(A4530), OR(B4530&lt;&gt;"",C4530&lt;&gt;"",E4530&lt;&gt;"",F4530&lt;&gt;"",G4530&lt;&gt;"",H4530&lt;&gt;"",J4530&lt;&gt;"",K4530&lt;&gt;"",M4530&lt;&gt;"",N4530&lt;&gt;"",O4530&lt;&gt;"",P4530&lt;&gt;"",Q4530&lt;&gt;"",R4530&lt;&gt;"",S4530&lt;&gt;"",T4530&lt;&gt;"",)), "Address Empty", ISBLANK(A4530), "", ISBLANK(B4530), "Room Number Empty", ISBLANK(C4530), "First Name Empty", ISBLANK(E4530), "Last Name Empty", ISBLANK(F4530), "Date of Birth Empty", ISBLANK(G4530), "NI Number Empty", ISBLANK(H4530), "Check In Date Empty", ISBLANK(J4530), "HB Claim Ref Number Empty", ISBLANK(K4530), "Referral Agency Empty", ISBLANK(M4530), "Gender Empty", ISBLANK(N4530), "Religion Empty", ISBLANK(O4530), "Ethnicity Empty", ISBLANK(P4530), "Nationality Empty", ISBLANK(Q4530), "Disability Empty", ISBLANK(R4530), "Sexual Orientation Empty", ISBLANK(S4530), "Language Empty", ISBLANK(T4530), "Risk Assessment Empty", AND(G4530&lt;&gt;"",H4530&lt;&gt;""), IF(SUMPRODUCT(($G$2:$G$5000=G4530)*($H$2:$H$5000=H4530))&gt;1,"CONFLICT: NI and Check-in Date Already in Use","Correct"), TRUE, "Correct")</f>
        <v/>
      </c>
    </row>
    <row r="4531" spans="1:22" s="14" customFormat="1" x14ac:dyDescent="0.5">
      <c r="A4531" s="10"/>
      <c r="B4531" s="11"/>
      <c r="C4531" s="10"/>
      <c r="D4531" s="10"/>
      <c r="E4531" s="10"/>
      <c r="F4531" s="12"/>
      <c r="G4531" s="10"/>
      <c r="H4531" s="12"/>
      <c r="I4531" s="12"/>
      <c r="J4531" s="13"/>
      <c r="K4531" s="10"/>
      <c r="L4531" s="15" t="str">
        <f ca="1">IF(ISBLANK(F4531), "", DATEDIF(Tenants[[#This Row],[DateOfBirth]],TODAY(),"Y"))</f>
        <v/>
      </c>
      <c r="M4531" s="10"/>
      <c r="N4531" s="10"/>
      <c r="O4531" s="10"/>
      <c r="P4531" s="10"/>
      <c r="Q4531" s="10"/>
      <c r="R4531" s="10"/>
      <c r="S4531" s="10"/>
      <c r="T4531" s="10"/>
      <c r="U4531" s="16" t="str">
        <f t="shared" si="72"/>
        <v/>
      </c>
      <c r="V4531" s="16" t="str" cm="1">
        <f t="array" ref="V4531">_xlfn.IFS(AND(ISBLANK(A4531), OR(B4531&lt;&gt;"",C4531&lt;&gt;"",E4531&lt;&gt;"",F4531&lt;&gt;"",G4531&lt;&gt;"",H4531&lt;&gt;"",J4531&lt;&gt;"",K4531&lt;&gt;"",M4531&lt;&gt;"",N4531&lt;&gt;"",O4531&lt;&gt;"",P4531&lt;&gt;"",Q4531&lt;&gt;"",R4531&lt;&gt;"",S4531&lt;&gt;"",T4531&lt;&gt;"",)), "Address Empty", ISBLANK(A4531), "", ISBLANK(B4531), "Room Number Empty", ISBLANK(C4531), "First Name Empty", ISBLANK(E4531), "Last Name Empty", ISBLANK(F4531), "Date of Birth Empty", ISBLANK(G4531), "NI Number Empty", ISBLANK(H4531), "Check In Date Empty", ISBLANK(J4531), "HB Claim Ref Number Empty", ISBLANK(K4531), "Referral Agency Empty", ISBLANK(M4531), "Gender Empty", ISBLANK(N4531), "Religion Empty", ISBLANK(O4531), "Ethnicity Empty", ISBLANK(P4531), "Nationality Empty", ISBLANK(Q4531), "Disability Empty", ISBLANK(R4531), "Sexual Orientation Empty", ISBLANK(S4531), "Language Empty", ISBLANK(T4531), "Risk Assessment Empty", AND(G4531&lt;&gt;"",H4531&lt;&gt;""), IF(SUMPRODUCT(($G$2:$G$5000=G4531)*($H$2:$H$5000=H4531))&gt;1,"CONFLICT: NI and Check-in Date Already in Use","Correct"), TRUE, "Correct")</f>
        <v/>
      </c>
    </row>
    <row r="4532" spans="1:22" s="14" customFormat="1" x14ac:dyDescent="0.5">
      <c r="A4532" s="10"/>
      <c r="B4532" s="11"/>
      <c r="C4532" s="10"/>
      <c r="D4532" s="10"/>
      <c r="E4532" s="10"/>
      <c r="F4532" s="12"/>
      <c r="G4532" s="10"/>
      <c r="H4532" s="12"/>
      <c r="I4532" s="12"/>
      <c r="J4532" s="13"/>
      <c r="K4532" s="10"/>
      <c r="L4532" s="15" t="str">
        <f ca="1">IF(ISBLANK(F4532), "", DATEDIF(Tenants[[#This Row],[DateOfBirth]],TODAY(),"Y"))</f>
        <v/>
      </c>
      <c r="M4532" s="10"/>
      <c r="N4532" s="10"/>
      <c r="O4532" s="10"/>
      <c r="P4532" s="10"/>
      <c r="Q4532" s="10"/>
      <c r="R4532" s="10"/>
      <c r="S4532" s="10"/>
      <c r="T4532" s="10"/>
      <c r="U4532" s="16" t="str">
        <f t="shared" si="72"/>
        <v/>
      </c>
      <c r="V4532" s="16" t="str" cm="1">
        <f t="array" ref="V4532">_xlfn.IFS(AND(ISBLANK(A4532), OR(B4532&lt;&gt;"",C4532&lt;&gt;"",E4532&lt;&gt;"",F4532&lt;&gt;"",G4532&lt;&gt;"",H4532&lt;&gt;"",J4532&lt;&gt;"",K4532&lt;&gt;"",M4532&lt;&gt;"",N4532&lt;&gt;"",O4532&lt;&gt;"",P4532&lt;&gt;"",Q4532&lt;&gt;"",R4532&lt;&gt;"",S4532&lt;&gt;"",T4532&lt;&gt;"",)), "Address Empty", ISBLANK(A4532), "", ISBLANK(B4532), "Room Number Empty", ISBLANK(C4532), "First Name Empty", ISBLANK(E4532), "Last Name Empty", ISBLANK(F4532), "Date of Birth Empty", ISBLANK(G4532), "NI Number Empty", ISBLANK(H4532), "Check In Date Empty", ISBLANK(J4532), "HB Claim Ref Number Empty", ISBLANK(K4532), "Referral Agency Empty", ISBLANK(M4532), "Gender Empty", ISBLANK(N4532), "Religion Empty", ISBLANK(O4532), "Ethnicity Empty", ISBLANK(P4532), "Nationality Empty", ISBLANK(Q4532), "Disability Empty", ISBLANK(R4532), "Sexual Orientation Empty", ISBLANK(S4532), "Language Empty", ISBLANK(T4532), "Risk Assessment Empty", AND(G4532&lt;&gt;"",H4532&lt;&gt;""), IF(SUMPRODUCT(($G$2:$G$5000=G4532)*($H$2:$H$5000=H4532))&gt;1,"CONFLICT: NI and Check-in Date Already in Use","Correct"), TRUE, "Correct")</f>
        <v/>
      </c>
    </row>
    <row r="4533" spans="1:22" s="14" customFormat="1" x14ac:dyDescent="0.5">
      <c r="A4533" s="10"/>
      <c r="B4533" s="11"/>
      <c r="C4533" s="10"/>
      <c r="D4533" s="10"/>
      <c r="E4533" s="10"/>
      <c r="F4533" s="12"/>
      <c r="G4533" s="10"/>
      <c r="H4533" s="12"/>
      <c r="I4533" s="12"/>
      <c r="J4533" s="13"/>
      <c r="K4533" s="10"/>
      <c r="L4533" s="15" t="str">
        <f ca="1">IF(ISBLANK(F4533), "", DATEDIF(Tenants[[#This Row],[DateOfBirth]],TODAY(),"Y"))</f>
        <v/>
      </c>
      <c r="M4533" s="10"/>
      <c r="N4533" s="10"/>
      <c r="O4533" s="10"/>
      <c r="P4533" s="10"/>
      <c r="Q4533" s="10"/>
      <c r="R4533" s="10"/>
      <c r="S4533" s="10"/>
      <c r="T4533" s="10"/>
      <c r="U4533" s="16" t="str">
        <f t="shared" si="72"/>
        <v/>
      </c>
      <c r="V4533" s="16" t="str" cm="1">
        <f t="array" ref="V4533">_xlfn.IFS(AND(ISBLANK(A4533), OR(B4533&lt;&gt;"",C4533&lt;&gt;"",E4533&lt;&gt;"",F4533&lt;&gt;"",G4533&lt;&gt;"",H4533&lt;&gt;"",J4533&lt;&gt;"",K4533&lt;&gt;"",M4533&lt;&gt;"",N4533&lt;&gt;"",O4533&lt;&gt;"",P4533&lt;&gt;"",Q4533&lt;&gt;"",R4533&lt;&gt;"",S4533&lt;&gt;"",T4533&lt;&gt;"",)), "Address Empty", ISBLANK(A4533), "", ISBLANK(B4533), "Room Number Empty", ISBLANK(C4533), "First Name Empty", ISBLANK(E4533), "Last Name Empty", ISBLANK(F4533), "Date of Birth Empty", ISBLANK(G4533), "NI Number Empty", ISBLANK(H4533), "Check In Date Empty", ISBLANK(J4533), "HB Claim Ref Number Empty", ISBLANK(K4533), "Referral Agency Empty", ISBLANK(M4533), "Gender Empty", ISBLANK(N4533), "Religion Empty", ISBLANK(O4533), "Ethnicity Empty", ISBLANK(P4533), "Nationality Empty", ISBLANK(Q4533), "Disability Empty", ISBLANK(R4533), "Sexual Orientation Empty", ISBLANK(S4533), "Language Empty", ISBLANK(T4533), "Risk Assessment Empty", AND(G4533&lt;&gt;"",H4533&lt;&gt;""), IF(SUMPRODUCT(($G$2:$G$5000=G4533)*($H$2:$H$5000=H4533))&gt;1,"CONFLICT: NI and Check-in Date Already in Use","Correct"), TRUE, "Correct")</f>
        <v/>
      </c>
    </row>
    <row r="4534" spans="1:22" s="14" customFormat="1" x14ac:dyDescent="0.5">
      <c r="A4534" s="10"/>
      <c r="B4534" s="11"/>
      <c r="C4534" s="10"/>
      <c r="D4534" s="10"/>
      <c r="E4534" s="10"/>
      <c r="F4534" s="12"/>
      <c r="G4534" s="10"/>
      <c r="H4534" s="12"/>
      <c r="I4534" s="12"/>
      <c r="J4534" s="13"/>
      <c r="K4534" s="10"/>
      <c r="L4534" s="15" t="str">
        <f ca="1">IF(ISBLANK(F4534), "", DATEDIF(Tenants[[#This Row],[DateOfBirth]],TODAY(),"Y"))</f>
        <v/>
      </c>
      <c r="M4534" s="10"/>
      <c r="N4534" s="10"/>
      <c r="O4534" s="10"/>
      <c r="P4534" s="10"/>
      <c r="Q4534" s="10"/>
      <c r="R4534" s="10"/>
      <c r="S4534" s="10"/>
      <c r="T4534" s="10"/>
      <c r="U4534" s="16" t="str">
        <f t="shared" si="72"/>
        <v/>
      </c>
      <c r="V4534" s="16" t="str" cm="1">
        <f t="array" ref="V4534">_xlfn.IFS(AND(ISBLANK(A4534), OR(B4534&lt;&gt;"",C4534&lt;&gt;"",E4534&lt;&gt;"",F4534&lt;&gt;"",G4534&lt;&gt;"",H4534&lt;&gt;"",J4534&lt;&gt;"",K4534&lt;&gt;"",M4534&lt;&gt;"",N4534&lt;&gt;"",O4534&lt;&gt;"",P4534&lt;&gt;"",Q4534&lt;&gt;"",R4534&lt;&gt;"",S4534&lt;&gt;"",T4534&lt;&gt;"",)), "Address Empty", ISBLANK(A4534), "", ISBLANK(B4534), "Room Number Empty", ISBLANK(C4534), "First Name Empty", ISBLANK(E4534), "Last Name Empty", ISBLANK(F4534), "Date of Birth Empty", ISBLANK(G4534), "NI Number Empty", ISBLANK(H4534), "Check In Date Empty", ISBLANK(J4534), "HB Claim Ref Number Empty", ISBLANK(K4534), "Referral Agency Empty", ISBLANK(M4534), "Gender Empty", ISBLANK(N4534), "Religion Empty", ISBLANK(O4534), "Ethnicity Empty", ISBLANK(P4534), "Nationality Empty", ISBLANK(Q4534), "Disability Empty", ISBLANK(R4534), "Sexual Orientation Empty", ISBLANK(S4534), "Language Empty", ISBLANK(T4534), "Risk Assessment Empty", AND(G4534&lt;&gt;"",H4534&lt;&gt;""), IF(SUMPRODUCT(($G$2:$G$5000=G4534)*($H$2:$H$5000=H4534))&gt;1,"CONFLICT: NI and Check-in Date Already in Use","Correct"), TRUE, "Correct")</f>
        <v/>
      </c>
    </row>
    <row r="4535" spans="1:22" s="14" customFormat="1" x14ac:dyDescent="0.5">
      <c r="A4535" s="10"/>
      <c r="B4535" s="11"/>
      <c r="C4535" s="10"/>
      <c r="D4535" s="10"/>
      <c r="E4535" s="10"/>
      <c r="F4535" s="12"/>
      <c r="G4535" s="10"/>
      <c r="H4535" s="12"/>
      <c r="I4535" s="12"/>
      <c r="J4535" s="13"/>
      <c r="K4535" s="10"/>
      <c r="L4535" s="15" t="str">
        <f ca="1">IF(ISBLANK(F4535), "", DATEDIF(Tenants[[#This Row],[DateOfBirth]],TODAY(),"Y"))</f>
        <v/>
      </c>
      <c r="M4535" s="10"/>
      <c r="N4535" s="10"/>
      <c r="O4535" s="10"/>
      <c r="P4535" s="10"/>
      <c r="Q4535" s="10"/>
      <c r="R4535" s="10"/>
      <c r="S4535" s="10"/>
      <c r="T4535" s="10"/>
      <c r="U4535" s="16" t="str">
        <f t="shared" si="72"/>
        <v/>
      </c>
      <c r="V4535" s="16" t="str" cm="1">
        <f t="array" ref="V4535">_xlfn.IFS(AND(ISBLANK(A4535), OR(B4535&lt;&gt;"",C4535&lt;&gt;"",E4535&lt;&gt;"",F4535&lt;&gt;"",G4535&lt;&gt;"",H4535&lt;&gt;"",J4535&lt;&gt;"",K4535&lt;&gt;"",M4535&lt;&gt;"",N4535&lt;&gt;"",O4535&lt;&gt;"",P4535&lt;&gt;"",Q4535&lt;&gt;"",R4535&lt;&gt;"",S4535&lt;&gt;"",T4535&lt;&gt;"",)), "Address Empty", ISBLANK(A4535), "", ISBLANK(B4535), "Room Number Empty", ISBLANK(C4535), "First Name Empty", ISBLANK(E4535), "Last Name Empty", ISBLANK(F4535), "Date of Birth Empty", ISBLANK(G4535), "NI Number Empty", ISBLANK(H4535), "Check In Date Empty", ISBLANK(J4535), "HB Claim Ref Number Empty", ISBLANK(K4535), "Referral Agency Empty", ISBLANK(M4535), "Gender Empty", ISBLANK(N4535), "Religion Empty", ISBLANK(O4535), "Ethnicity Empty", ISBLANK(P4535), "Nationality Empty", ISBLANK(Q4535), "Disability Empty", ISBLANK(R4535), "Sexual Orientation Empty", ISBLANK(S4535), "Language Empty", ISBLANK(T4535), "Risk Assessment Empty", AND(G4535&lt;&gt;"",H4535&lt;&gt;""), IF(SUMPRODUCT(($G$2:$G$5000=G4535)*($H$2:$H$5000=H4535))&gt;1,"CONFLICT: NI and Check-in Date Already in Use","Correct"), TRUE, "Correct")</f>
        <v/>
      </c>
    </row>
    <row r="4536" spans="1:22" s="14" customFormat="1" x14ac:dyDescent="0.5">
      <c r="A4536" s="10"/>
      <c r="B4536" s="11"/>
      <c r="C4536" s="10"/>
      <c r="D4536" s="10"/>
      <c r="E4536" s="10"/>
      <c r="F4536" s="12"/>
      <c r="G4536" s="10"/>
      <c r="H4536" s="12"/>
      <c r="I4536" s="12"/>
      <c r="J4536" s="13"/>
      <c r="K4536" s="10"/>
      <c r="L4536" s="15" t="str">
        <f ca="1">IF(ISBLANK(F4536), "", DATEDIF(Tenants[[#This Row],[DateOfBirth]],TODAY(),"Y"))</f>
        <v/>
      </c>
      <c r="M4536" s="10"/>
      <c r="N4536" s="10"/>
      <c r="O4536" s="10"/>
      <c r="P4536" s="10"/>
      <c r="Q4536" s="10"/>
      <c r="R4536" s="10"/>
      <c r="S4536" s="10"/>
      <c r="T4536" s="10"/>
      <c r="U4536" s="16" t="str">
        <f t="shared" si="72"/>
        <v/>
      </c>
      <c r="V4536" s="16" t="str" cm="1">
        <f t="array" ref="V4536">_xlfn.IFS(AND(ISBLANK(A4536), OR(B4536&lt;&gt;"",C4536&lt;&gt;"",E4536&lt;&gt;"",F4536&lt;&gt;"",G4536&lt;&gt;"",H4536&lt;&gt;"",J4536&lt;&gt;"",K4536&lt;&gt;"",M4536&lt;&gt;"",N4536&lt;&gt;"",O4536&lt;&gt;"",P4536&lt;&gt;"",Q4536&lt;&gt;"",R4536&lt;&gt;"",S4536&lt;&gt;"",T4536&lt;&gt;"",)), "Address Empty", ISBLANK(A4536), "", ISBLANK(B4536), "Room Number Empty", ISBLANK(C4536), "First Name Empty", ISBLANK(E4536), "Last Name Empty", ISBLANK(F4536), "Date of Birth Empty", ISBLANK(G4536), "NI Number Empty", ISBLANK(H4536), "Check In Date Empty", ISBLANK(J4536), "HB Claim Ref Number Empty", ISBLANK(K4536), "Referral Agency Empty", ISBLANK(M4536), "Gender Empty", ISBLANK(N4536), "Religion Empty", ISBLANK(O4536), "Ethnicity Empty", ISBLANK(P4536), "Nationality Empty", ISBLANK(Q4536), "Disability Empty", ISBLANK(R4536), "Sexual Orientation Empty", ISBLANK(S4536), "Language Empty", ISBLANK(T4536), "Risk Assessment Empty", AND(G4536&lt;&gt;"",H4536&lt;&gt;""), IF(SUMPRODUCT(($G$2:$G$5000=G4536)*($H$2:$H$5000=H4536))&gt;1,"CONFLICT: NI and Check-in Date Already in Use","Correct"), TRUE, "Correct")</f>
        <v/>
      </c>
    </row>
    <row r="4537" spans="1:22" s="14" customFormat="1" x14ac:dyDescent="0.5">
      <c r="A4537" s="10"/>
      <c r="B4537" s="11"/>
      <c r="C4537" s="10"/>
      <c r="D4537" s="10"/>
      <c r="E4537" s="10"/>
      <c r="F4537" s="12"/>
      <c r="G4537" s="10"/>
      <c r="H4537" s="12"/>
      <c r="I4537" s="12"/>
      <c r="J4537" s="13"/>
      <c r="K4537" s="10"/>
      <c r="L4537" s="15" t="str">
        <f ca="1">IF(ISBLANK(F4537), "", DATEDIF(Tenants[[#This Row],[DateOfBirth]],TODAY(),"Y"))</f>
        <v/>
      </c>
      <c r="M4537" s="10"/>
      <c r="N4537" s="10"/>
      <c r="O4537" s="10"/>
      <c r="P4537" s="10"/>
      <c r="Q4537" s="10"/>
      <c r="R4537" s="10"/>
      <c r="S4537" s="10"/>
      <c r="T4537" s="10"/>
      <c r="U4537" s="16" t="str">
        <f t="shared" si="72"/>
        <v/>
      </c>
      <c r="V4537" s="16" t="str" cm="1">
        <f t="array" ref="V4537">_xlfn.IFS(AND(ISBLANK(A4537), OR(B4537&lt;&gt;"",C4537&lt;&gt;"",E4537&lt;&gt;"",F4537&lt;&gt;"",G4537&lt;&gt;"",H4537&lt;&gt;"",J4537&lt;&gt;"",K4537&lt;&gt;"",M4537&lt;&gt;"",N4537&lt;&gt;"",O4537&lt;&gt;"",P4537&lt;&gt;"",Q4537&lt;&gt;"",R4537&lt;&gt;"",S4537&lt;&gt;"",T4537&lt;&gt;"",)), "Address Empty", ISBLANK(A4537), "", ISBLANK(B4537), "Room Number Empty", ISBLANK(C4537), "First Name Empty", ISBLANK(E4537), "Last Name Empty", ISBLANK(F4537), "Date of Birth Empty", ISBLANK(G4537), "NI Number Empty", ISBLANK(H4537), "Check In Date Empty", ISBLANK(J4537), "HB Claim Ref Number Empty", ISBLANK(K4537), "Referral Agency Empty", ISBLANK(M4537), "Gender Empty", ISBLANK(N4537), "Religion Empty", ISBLANK(O4537), "Ethnicity Empty", ISBLANK(P4537), "Nationality Empty", ISBLANK(Q4537), "Disability Empty", ISBLANK(R4537), "Sexual Orientation Empty", ISBLANK(S4537), "Language Empty", ISBLANK(T4537), "Risk Assessment Empty", AND(G4537&lt;&gt;"",H4537&lt;&gt;""), IF(SUMPRODUCT(($G$2:$G$5000=G4537)*($H$2:$H$5000=H4537))&gt;1,"CONFLICT: NI and Check-in Date Already in Use","Correct"), TRUE, "Correct")</f>
        <v/>
      </c>
    </row>
    <row r="4538" spans="1:22" s="14" customFormat="1" x14ac:dyDescent="0.5">
      <c r="A4538" s="10"/>
      <c r="B4538" s="11"/>
      <c r="C4538" s="10"/>
      <c r="D4538" s="10"/>
      <c r="E4538" s="10"/>
      <c r="F4538" s="12"/>
      <c r="G4538" s="10"/>
      <c r="H4538" s="12"/>
      <c r="I4538" s="12"/>
      <c r="J4538" s="13"/>
      <c r="K4538" s="10"/>
      <c r="L4538" s="15" t="str">
        <f ca="1">IF(ISBLANK(F4538), "", DATEDIF(Tenants[[#This Row],[DateOfBirth]],TODAY(),"Y"))</f>
        <v/>
      </c>
      <c r="M4538" s="10"/>
      <c r="N4538" s="10"/>
      <c r="O4538" s="10"/>
      <c r="P4538" s="10"/>
      <c r="Q4538" s="10"/>
      <c r="R4538" s="10"/>
      <c r="S4538" s="10"/>
      <c r="T4538" s="10"/>
      <c r="U4538" s="16" t="str">
        <f t="shared" si="72"/>
        <v/>
      </c>
      <c r="V4538" s="16" t="str" cm="1">
        <f t="array" ref="V4538">_xlfn.IFS(AND(ISBLANK(A4538), OR(B4538&lt;&gt;"",C4538&lt;&gt;"",E4538&lt;&gt;"",F4538&lt;&gt;"",G4538&lt;&gt;"",H4538&lt;&gt;"",J4538&lt;&gt;"",K4538&lt;&gt;"",M4538&lt;&gt;"",N4538&lt;&gt;"",O4538&lt;&gt;"",P4538&lt;&gt;"",Q4538&lt;&gt;"",R4538&lt;&gt;"",S4538&lt;&gt;"",T4538&lt;&gt;"",)), "Address Empty", ISBLANK(A4538), "", ISBLANK(B4538), "Room Number Empty", ISBLANK(C4538), "First Name Empty", ISBLANK(E4538), "Last Name Empty", ISBLANK(F4538), "Date of Birth Empty", ISBLANK(G4538), "NI Number Empty", ISBLANK(H4538), "Check In Date Empty", ISBLANK(J4538), "HB Claim Ref Number Empty", ISBLANK(K4538), "Referral Agency Empty", ISBLANK(M4538), "Gender Empty", ISBLANK(N4538), "Religion Empty", ISBLANK(O4538), "Ethnicity Empty", ISBLANK(P4538), "Nationality Empty", ISBLANK(Q4538), "Disability Empty", ISBLANK(R4538), "Sexual Orientation Empty", ISBLANK(S4538), "Language Empty", ISBLANK(T4538), "Risk Assessment Empty", AND(G4538&lt;&gt;"",H4538&lt;&gt;""), IF(SUMPRODUCT(($G$2:$G$5000=G4538)*($H$2:$H$5000=H4538))&gt;1,"CONFLICT: NI and Check-in Date Already in Use","Correct"), TRUE, "Correct")</f>
        <v/>
      </c>
    </row>
    <row r="4539" spans="1:22" s="14" customFormat="1" x14ac:dyDescent="0.5">
      <c r="A4539" s="10"/>
      <c r="B4539" s="11"/>
      <c r="C4539" s="10"/>
      <c r="D4539" s="10"/>
      <c r="E4539" s="10"/>
      <c r="F4539" s="12"/>
      <c r="G4539" s="10"/>
      <c r="H4539" s="12"/>
      <c r="I4539" s="12"/>
      <c r="J4539" s="13"/>
      <c r="K4539" s="10"/>
      <c r="L4539" s="15" t="str">
        <f ca="1">IF(ISBLANK(F4539), "", DATEDIF(Tenants[[#This Row],[DateOfBirth]],TODAY(),"Y"))</f>
        <v/>
      </c>
      <c r="M4539" s="10"/>
      <c r="N4539" s="10"/>
      <c r="O4539" s="10"/>
      <c r="P4539" s="10"/>
      <c r="Q4539" s="10"/>
      <c r="R4539" s="10"/>
      <c r="S4539" s="10"/>
      <c r="T4539" s="10"/>
      <c r="U4539" s="16" t="str">
        <f t="shared" si="72"/>
        <v/>
      </c>
      <c r="V4539" s="16" t="str" cm="1">
        <f t="array" ref="V4539">_xlfn.IFS(AND(ISBLANK(A4539), OR(B4539&lt;&gt;"",C4539&lt;&gt;"",E4539&lt;&gt;"",F4539&lt;&gt;"",G4539&lt;&gt;"",H4539&lt;&gt;"",J4539&lt;&gt;"",K4539&lt;&gt;"",M4539&lt;&gt;"",N4539&lt;&gt;"",O4539&lt;&gt;"",P4539&lt;&gt;"",Q4539&lt;&gt;"",R4539&lt;&gt;"",S4539&lt;&gt;"",T4539&lt;&gt;"",)), "Address Empty", ISBLANK(A4539), "", ISBLANK(B4539), "Room Number Empty", ISBLANK(C4539), "First Name Empty", ISBLANK(E4539), "Last Name Empty", ISBLANK(F4539), "Date of Birth Empty", ISBLANK(G4539), "NI Number Empty", ISBLANK(H4539), "Check In Date Empty", ISBLANK(J4539), "HB Claim Ref Number Empty", ISBLANK(K4539), "Referral Agency Empty", ISBLANK(M4539), "Gender Empty", ISBLANK(N4539), "Religion Empty", ISBLANK(O4539), "Ethnicity Empty", ISBLANK(P4539), "Nationality Empty", ISBLANK(Q4539), "Disability Empty", ISBLANK(R4539), "Sexual Orientation Empty", ISBLANK(S4539), "Language Empty", ISBLANK(T4539), "Risk Assessment Empty", AND(G4539&lt;&gt;"",H4539&lt;&gt;""), IF(SUMPRODUCT(($G$2:$G$5000=G4539)*($H$2:$H$5000=H4539))&gt;1,"CONFLICT: NI and Check-in Date Already in Use","Correct"), TRUE, "Correct")</f>
        <v/>
      </c>
    </row>
    <row r="4540" spans="1:22" s="14" customFormat="1" x14ac:dyDescent="0.5">
      <c r="A4540" s="10"/>
      <c r="B4540" s="11"/>
      <c r="C4540" s="10"/>
      <c r="D4540" s="10"/>
      <c r="E4540" s="10"/>
      <c r="F4540" s="12"/>
      <c r="G4540" s="10"/>
      <c r="H4540" s="12"/>
      <c r="I4540" s="12"/>
      <c r="J4540" s="13"/>
      <c r="K4540" s="10"/>
      <c r="L4540" s="15" t="str">
        <f ca="1">IF(ISBLANK(F4540), "", DATEDIF(Tenants[[#This Row],[DateOfBirth]],TODAY(),"Y"))</f>
        <v/>
      </c>
      <c r="M4540" s="10"/>
      <c r="N4540" s="10"/>
      <c r="O4540" s="10"/>
      <c r="P4540" s="10"/>
      <c r="Q4540" s="10"/>
      <c r="R4540" s="10"/>
      <c r="S4540" s="10"/>
      <c r="T4540" s="10"/>
      <c r="U4540" s="16" t="str">
        <f t="shared" si="72"/>
        <v/>
      </c>
      <c r="V4540" s="16" t="str" cm="1">
        <f t="array" ref="V4540">_xlfn.IFS(AND(ISBLANK(A4540), OR(B4540&lt;&gt;"",C4540&lt;&gt;"",E4540&lt;&gt;"",F4540&lt;&gt;"",G4540&lt;&gt;"",H4540&lt;&gt;"",J4540&lt;&gt;"",K4540&lt;&gt;"",M4540&lt;&gt;"",N4540&lt;&gt;"",O4540&lt;&gt;"",P4540&lt;&gt;"",Q4540&lt;&gt;"",R4540&lt;&gt;"",S4540&lt;&gt;"",T4540&lt;&gt;"",)), "Address Empty", ISBLANK(A4540), "", ISBLANK(B4540), "Room Number Empty", ISBLANK(C4540), "First Name Empty", ISBLANK(E4540), "Last Name Empty", ISBLANK(F4540), "Date of Birth Empty", ISBLANK(G4540), "NI Number Empty", ISBLANK(H4540), "Check In Date Empty", ISBLANK(J4540), "HB Claim Ref Number Empty", ISBLANK(K4540), "Referral Agency Empty", ISBLANK(M4540), "Gender Empty", ISBLANK(N4540), "Religion Empty", ISBLANK(O4540), "Ethnicity Empty", ISBLANK(P4540), "Nationality Empty", ISBLANK(Q4540), "Disability Empty", ISBLANK(R4540), "Sexual Orientation Empty", ISBLANK(S4540), "Language Empty", ISBLANK(T4540), "Risk Assessment Empty", AND(G4540&lt;&gt;"",H4540&lt;&gt;""), IF(SUMPRODUCT(($G$2:$G$5000=G4540)*($H$2:$H$5000=H4540))&gt;1,"CONFLICT: NI and Check-in Date Already in Use","Correct"), TRUE, "Correct")</f>
        <v/>
      </c>
    </row>
    <row r="4541" spans="1:22" s="14" customFormat="1" x14ac:dyDescent="0.5">
      <c r="A4541" s="10"/>
      <c r="B4541" s="11"/>
      <c r="C4541" s="10"/>
      <c r="D4541" s="10"/>
      <c r="E4541" s="10"/>
      <c r="F4541" s="12"/>
      <c r="G4541" s="10"/>
      <c r="H4541" s="12"/>
      <c r="I4541" s="12"/>
      <c r="J4541" s="13"/>
      <c r="K4541" s="10"/>
      <c r="L4541" s="15" t="str">
        <f ca="1">IF(ISBLANK(F4541), "", DATEDIF(Tenants[[#This Row],[DateOfBirth]],TODAY(),"Y"))</f>
        <v/>
      </c>
      <c r="M4541" s="10"/>
      <c r="N4541" s="10"/>
      <c r="O4541" s="10"/>
      <c r="P4541" s="10"/>
      <c r="Q4541" s="10"/>
      <c r="R4541" s="10"/>
      <c r="S4541" s="10"/>
      <c r="T4541" s="10"/>
      <c r="U4541" s="16" t="str">
        <f t="shared" si="72"/>
        <v/>
      </c>
      <c r="V4541" s="16" t="str" cm="1">
        <f t="array" ref="V4541">_xlfn.IFS(AND(ISBLANK(A4541), OR(B4541&lt;&gt;"",C4541&lt;&gt;"",E4541&lt;&gt;"",F4541&lt;&gt;"",G4541&lt;&gt;"",H4541&lt;&gt;"",J4541&lt;&gt;"",K4541&lt;&gt;"",M4541&lt;&gt;"",N4541&lt;&gt;"",O4541&lt;&gt;"",P4541&lt;&gt;"",Q4541&lt;&gt;"",R4541&lt;&gt;"",S4541&lt;&gt;"",T4541&lt;&gt;"",)), "Address Empty", ISBLANK(A4541), "", ISBLANK(B4541), "Room Number Empty", ISBLANK(C4541), "First Name Empty", ISBLANK(E4541), "Last Name Empty", ISBLANK(F4541), "Date of Birth Empty", ISBLANK(G4541), "NI Number Empty", ISBLANK(H4541), "Check In Date Empty", ISBLANK(J4541), "HB Claim Ref Number Empty", ISBLANK(K4541), "Referral Agency Empty", ISBLANK(M4541), "Gender Empty", ISBLANK(N4541), "Religion Empty", ISBLANK(O4541), "Ethnicity Empty", ISBLANK(P4541), "Nationality Empty", ISBLANK(Q4541), "Disability Empty", ISBLANK(R4541), "Sexual Orientation Empty", ISBLANK(S4541), "Language Empty", ISBLANK(T4541), "Risk Assessment Empty", AND(G4541&lt;&gt;"",H4541&lt;&gt;""), IF(SUMPRODUCT(($G$2:$G$5000=G4541)*($H$2:$H$5000=H4541))&gt;1,"CONFLICT: NI and Check-in Date Already in Use","Correct"), TRUE, "Correct")</f>
        <v/>
      </c>
    </row>
    <row r="4542" spans="1:22" s="14" customFormat="1" x14ac:dyDescent="0.5">
      <c r="A4542" s="10"/>
      <c r="B4542" s="11"/>
      <c r="C4542" s="10"/>
      <c r="D4542" s="10"/>
      <c r="E4542" s="10"/>
      <c r="F4542" s="12"/>
      <c r="G4542" s="10"/>
      <c r="H4542" s="12"/>
      <c r="I4542" s="12"/>
      <c r="J4542" s="13"/>
      <c r="K4542" s="10"/>
      <c r="L4542" s="15" t="str">
        <f ca="1">IF(ISBLANK(F4542), "", DATEDIF(Tenants[[#This Row],[DateOfBirth]],TODAY(),"Y"))</f>
        <v/>
      </c>
      <c r="M4542" s="10"/>
      <c r="N4542" s="10"/>
      <c r="O4542" s="10"/>
      <c r="P4542" s="10"/>
      <c r="Q4542" s="10"/>
      <c r="R4542" s="10"/>
      <c r="S4542" s="10"/>
      <c r="T4542" s="10"/>
      <c r="U4542" s="16" t="str">
        <f t="shared" si="72"/>
        <v/>
      </c>
      <c r="V4542" s="16" t="str" cm="1">
        <f t="array" ref="V4542">_xlfn.IFS(AND(ISBLANK(A4542), OR(B4542&lt;&gt;"",C4542&lt;&gt;"",E4542&lt;&gt;"",F4542&lt;&gt;"",G4542&lt;&gt;"",H4542&lt;&gt;"",J4542&lt;&gt;"",K4542&lt;&gt;"",M4542&lt;&gt;"",N4542&lt;&gt;"",O4542&lt;&gt;"",P4542&lt;&gt;"",Q4542&lt;&gt;"",R4542&lt;&gt;"",S4542&lt;&gt;"",T4542&lt;&gt;"",)), "Address Empty", ISBLANK(A4542), "", ISBLANK(B4542), "Room Number Empty", ISBLANK(C4542), "First Name Empty", ISBLANK(E4542), "Last Name Empty", ISBLANK(F4542), "Date of Birth Empty", ISBLANK(G4542), "NI Number Empty", ISBLANK(H4542), "Check In Date Empty", ISBLANK(J4542), "HB Claim Ref Number Empty", ISBLANK(K4542), "Referral Agency Empty", ISBLANK(M4542), "Gender Empty", ISBLANK(N4542), "Religion Empty", ISBLANK(O4542), "Ethnicity Empty", ISBLANK(P4542), "Nationality Empty", ISBLANK(Q4542), "Disability Empty", ISBLANK(R4542), "Sexual Orientation Empty", ISBLANK(S4542), "Language Empty", ISBLANK(T4542), "Risk Assessment Empty", AND(G4542&lt;&gt;"",H4542&lt;&gt;""), IF(SUMPRODUCT(($G$2:$G$5000=G4542)*($H$2:$H$5000=H4542))&gt;1,"CONFLICT: NI and Check-in Date Already in Use","Correct"), TRUE, "Correct")</f>
        <v/>
      </c>
    </row>
    <row r="4543" spans="1:22" s="14" customFormat="1" x14ac:dyDescent="0.5">
      <c r="A4543" s="10"/>
      <c r="B4543" s="11"/>
      <c r="C4543" s="10"/>
      <c r="D4543" s="10"/>
      <c r="E4543" s="10"/>
      <c r="F4543" s="12"/>
      <c r="G4543" s="10"/>
      <c r="H4543" s="12"/>
      <c r="I4543" s="12"/>
      <c r="J4543" s="13"/>
      <c r="K4543" s="10"/>
      <c r="L4543" s="15" t="str">
        <f ca="1">IF(ISBLANK(F4543), "", DATEDIF(Tenants[[#This Row],[DateOfBirth]],TODAY(),"Y"))</f>
        <v/>
      </c>
      <c r="M4543" s="10"/>
      <c r="N4543" s="10"/>
      <c r="O4543" s="10"/>
      <c r="P4543" s="10"/>
      <c r="Q4543" s="10"/>
      <c r="R4543" s="10"/>
      <c r="S4543" s="10"/>
      <c r="T4543" s="10"/>
      <c r="U4543" s="16" t="str">
        <f t="shared" si="72"/>
        <v/>
      </c>
      <c r="V4543" s="16" t="str" cm="1">
        <f t="array" ref="V4543">_xlfn.IFS(AND(ISBLANK(A4543), OR(B4543&lt;&gt;"",C4543&lt;&gt;"",E4543&lt;&gt;"",F4543&lt;&gt;"",G4543&lt;&gt;"",H4543&lt;&gt;"",J4543&lt;&gt;"",K4543&lt;&gt;"",M4543&lt;&gt;"",N4543&lt;&gt;"",O4543&lt;&gt;"",P4543&lt;&gt;"",Q4543&lt;&gt;"",R4543&lt;&gt;"",S4543&lt;&gt;"",T4543&lt;&gt;"",)), "Address Empty", ISBLANK(A4543), "", ISBLANK(B4543), "Room Number Empty", ISBLANK(C4543), "First Name Empty", ISBLANK(E4543), "Last Name Empty", ISBLANK(F4543), "Date of Birth Empty", ISBLANK(G4543), "NI Number Empty", ISBLANK(H4543), "Check In Date Empty", ISBLANK(J4543), "HB Claim Ref Number Empty", ISBLANK(K4543), "Referral Agency Empty", ISBLANK(M4543), "Gender Empty", ISBLANK(N4543), "Religion Empty", ISBLANK(O4543), "Ethnicity Empty", ISBLANK(P4543), "Nationality Empty", ISBLANK(Q4543), "Disability Empty", ISBLANK(R4543), "Sexual Orientation Empty", ISBLANK(S4543), "Language Empty", ISBLANK(T4543), "Risk Assessment Empty", AND(G4543&lt;&gt;"",H4543&lt;&gt;""), IF(SUMPRODUCT(($G$2:$G$5000=G4543)*($H$2:$H$5000=H4543))&gt;1,"CONFLICT: NI and Check-in Date Already in Use","Correct"), TRUE, "Correct")</f>
        <v/>
      </c>
    </row>
    <row r="4544" spans="1:22" s="14" customFormat="1" x14ac:dyDescent="0.5">
      <c r="A4544" s="10"/>
      <c r="B4544" s="11"/>
      <c r="C4544" s="10"/>
      <c r="D4544" s="10"/>
      <c r="E4544" s="10"/>
      <c r="F4544" s="12"/>
      <c r="G4544" s="10"/>
      <c r="H4544" s="12"/>
      <c r="I4544" s="12"/>
      <c r="J4544" s="13"/>
      <c r="K4544" s="10"/>
      <c r="L4544" s="15" t="str">
        <f ca="1">IF(ISBLANK(F4544), "", DATEDIF(Tenants[[#This Row],[DateOfBirth]],TODAY(),"Y"))</f>
        <v/>
      </c>
      <c r="M4544" s="10"/>
      <c r="N4544" s="10"/>
      <c r="O4544" s="10"/>
      <c r="P4544" s="10"/>
      <c r="Q4544" s="10"/>
      <c r="R4544" s="10"/>
      <c r="S4544" s="10"/>
      <c r="T4544" s="10"/>
      <c r="U4544" s="16" t="str">
        <f t="shared" si="72"/>
        <v/>
      </c>
      <c r="V4544" s="16" t="str" cm="1">
        <f t="array" ref="V4544">_xlfn.IFS(AND(ISBLANK(A4544), OR(B4544&lt;&gt;"",C4544&lt;&gt;"",E4544&lt;&gt;"",F4544&lt;&gt;"",G4544&lt;&gt;"",H4544&lt;&gt;"",J4544&lt;&gt;"",K4544&lt;&gt;"",M4544&lt;&gt;"",N4544&lt;&gt;"",O4544&lt;&gt;"",P4544&lt;&gt;"",Q4544&lt;&gt;"",R4544&lt;&gt;"",S4544&lt;&gt;"",T4544&lt;&gt;"",)), "Address Empty", ISBLANK(A4544), "", ISBLANK(B4544), "Room Number Empty", ISBLANK(C4544), "First Name Empty", ISBLANK(E4544), "Last Name Empty", ISBLANK(F4544), "Date of Birth Empty", ISBLANK(G4544), "NI Number Empty", ISBLANK(H4544), "Check In Date Empty", ISBLANK(J4544), "HB Claim Ref Number Empty", ISBLANK(K4544), "Referral Agency Empty", ISBLANK(M4544), "Gender Empty", ISBLANK(N4544), "Religion Empty", ISBLANK(O4544), "Ethnicity Empty", ISBLANK(P4544), "Nationality Empty", ISBLANK(Q4544), "Disability Empty", ISBLANK(R4544), "Sexual Orientation Empty", ISBLANK(S4544), "Language Empty", ISBLANK(T4544), "Risk Assessment Empty", AND(G4544&lt;&gt;"",H4544&lt;&gt;""), IF(SUMPRODUCT(($G$2:$G$5000=G4544)*($H$2:$H$5000=H4544))&gt;1,"CONFLICT: NI and Check-in Date Already in Use","Correct"), TRUE, "Correct")</f>
        <v/>
      </c>
    </row>
    <row r="4545" spans="1:22" s="14" customFormat="1" x14ac:dyDescent="0.5">
      <c r="A4545" s="10"/>
      <c r="B4545" s="11"/>
      <c r="C4545" s="10"/>
      <c r="D4545" s="10"/>
      <c r="E4545" s="10"/>
      <c r="F4545" s="12"/>
      <c r="G4545" s="10"/>
      <c r="H4545" s="12"/>
      <c r="I4545" s="12"/>
      <c r="J4545" s="13"/>
      <c r="K4545" s="10"/>
      <c r="L4545" s="15" t="str">
        <f ca="1">IF(ISBLANK(F4545), "", DATEDIF(Tenants[[#This Row],[DateOfBirth]],TODAY(),"Y"))</f>
        <v/>
      </c>
      <c r="M4545" s="10"/>
      <c r="N4545" s="10"/>
      <c r="O4545" s="10"/>
      <c r="P4545" s="10"/>
      <c r="Q4545" s="10"/>
      <c r="R4545" s="10"/>
      <c r="S4545" s="10"/>
      <c r="T4545" s="10"/>
      <c r="U4545" s="16" t="str">
        <f t="shared" si="72"/>
        <v/>
      </c>
      <c r="V4545" s="16" t="str" cm="1">
        <f t="array" ref="V4545">_xlfn.IFS(AND(ISBLANK(A4545), OR(B4545&lt;&gt;"",C4545&lt;&gt;"",E4545&lt;&gt;"",F4545&lt;&gt;"",G4545&lt;&gt;"",H4545&lt;&gt;"",J4545&lt;&gt;"",K4545&lt;&gt;"",M4545&lt;&gt;"",N4545&lt;&gt;"",O4545&lt;&gt;"",P4545&lt;&gt;"",Q4545&lt;&gt;"",R4545&lt;&gt;"",S4545&lt;&gt;"",T4545&lt;&gt;"",)), "Address Empty", ISBLANK(A4545), "", ISBLANK(B4545), "Room Number Empty", ISBLANK(C4545), "First Name Empty", ISBLANK(E4545), "Last Name Empty", ISBLANK(F4545), "Date of Birth Empty", ISBLANK(G4545), "NI Number Empty", ISBLANK(H4545), "Check In Date Empty", ISBLANK(J4545), "HB Claim Ref Number Empty", ISBLANK(K4545), "Referral Agency Empty", ISBLANK(M4545), "Gender Empty", ISBLANK(N4545), "Religion Empty", ISBLANK(O4545), "Ethnicity Empty", ISBLANK(P4545), "Nationality Empty", ISBLANK(Q4545), "Disability Empty", ISBLANK(R4545), "Sexual Orientation Empty", ISBLANK(S4545), "Language Empty", ISBLANK(T4545), "Risk Assessment Empty", AND(G4545&lt;&gt;"",H4545&lt;&gt;""), IF(SUMPRODUCT(($G$2:$G$5000=G4545)*($H$2:$H$5000=H4545))&gt;1,"CONFLICT: NI and Check-in Date Already in Use","Correct"), TRUE, "Correct")</f>
        <v/>
      </c>
    </row>
    <row r="4546" spans="1:22" s="14" customFormat="1" x14ac:dyDescent="0.5">
      <c r="A4546" s="10"/>
      <c r="B4546" s="11"/>
      <c r="C4546" s="10"/>
      <c r="D4546" s="10"/>
      <c r="E4546" s="10"/>
      <c r="F4546" s="12"/>
      <c r="G4546" s="10"/>
      <c r="H4546" s="12"/>
      <c r="I4546" s="12"/>
      <c r="J4546" s="13"/>
      <c r="K4546" s="10"/>
      <c r="L4546" s="15" t="str">
        <f ca="1">IF(ISBLANK(F4546), "", DATEDIF(Tenants[[#This Row],[DateOfBirth]],TODAY(),"Y"))</f>
        <v/>
      </c>
      <c r="M4546" s="10"/>
      <c r="N4546" s="10"/>
      <c r="O4546" s="10"/>
      <c r="P4546" s="10"/>
      <c r="Q4546" s="10"/>
      <c r="R4546" s="10"/>
      <c r="S4546" s="10"/>
      <c r="T4546" s="10"/>
      <c r="U4546" s="16" t="str">
        <f t="shared" si="72"/>
        <v/>
      </c>
      <c r="V4546" s="16" t="str" cm="1">
        <f t="array" ref="V4546">_xlfn.IFS(AND(ISBLANK(A4546), OR(B4546&lt;&gt;"",C4546&lt;&gt;"",E4546&lt;&gt;"",F4546&lt;&gt;"",G4546&lt;&gt;"",H4546&lt;&gt;"",J4546&lt;&gt;"",K4546&lt;&gt;"",M4546&lt;&gt;"",N4546&lt;&gt;"",O4546&lt;&gt;"",P4546&lt;&gt;"",Q4546&lt;&gt;"",R4546&lt;&gt;"",S4546&lt;&gt;"",T4546&lt;&gt;"",)), "Address Empty", ISBLANK(A4546), "", ISBLANK(B4546), "Room Number Empty", ISBLANK(C4546), "First Name Empty", ISBLANK(E4546), "Last Name Empty", ISBLANK(F4546), "Date of Birth Empty", ISBLANK(G4546), "NI Number Empty", ISBLANK(H4546), "Check In Date Empty", ISBLANK(J4546), "HB Claim Ref Number Empty", ISBLANK(K4546), "Referral Agency Empty", ISBLANK(M4546), "Gender Empty", ISBLANK(N4546), "Religion Empty", ISBLANK(O4546), "Ethnicity Empty", ISBLANK(P4546), "Nationality Empty", ISBLANK(Q4546), "Disability Empty", ISBLANK(R4546), "Sexual Orientation Empty", ISBLANK(S4546), "Language Empty", ISBLANK(T4546), "Risk Assessment Empty", AND(G4546&lt;&gt;"",H4546&lt;&gt;""), IF(SUMPRODUCT(($G$2:$G$5000=G4546)*($H$2:$H$5000=H4546))&gt;1,"CONFLICT: NI and Check-in Date Already in Use","Correct"), TRUE, "Correct")</f>
        <v/>
      </c>
    </row>
    <row r="4547" spans="1:22" s="14" customFormat="1" x14ac:dyDescent="0.5">
      <c r="A4547" s="10"/>
      <c r="B4547" s="11"/>
      <c r="C4547" s="10"/>
      <c r="D4547" s="10"/>
      <c r="E4547" s="10"/>
      <c r="F4547" s="12"/>
      <c r="G4547" s="10"/>
      <c r="H4547" s="12"/>
      <c r="I4547" s="12"/>
      <c r="J4547" s="13"/>
      <c r="K4547" s="10"/>
      <c r="L4547" s="15" t="str">
        <f ca="1">IF(ISBLANK(F4547), "", DATEDIF(Tenants[[#This Row],[DateOfBirth]],TODAY(),"Y"))</f>
        <v/>
      </c>
      <c r="M4547" s="10"/>
      <c r="N4547" s="10"/>
      <c r="O4547" s="10"/>
      <c r="P4547" s="10"/>
      <c r="Q4547" s="10"/>
      <c r="R4547" s="10"/>
      <c r="S4547" s="10"/>
      <c r="T4547" s="10"/>
      <c r="U4547" s="16" t="str">
        <f t="shared" si="72"/>
        <v/>
      </c>
      <c r="V4547" s="16" t="str" cm="1">
        <f t="array" ref="V4547">_xlfn.IFS(AND(ISBLANK(A4547), OR(B4547&lt;&gt;"",C4547&lt;&gt;"",E4547&lt;&gt;"",F4547&lt;&gt;"",G4547&lt;&gt;"",H4547&lt;&gt;"",J4547&lt;&gt;"",K4547&lt;&gt;"",M4547&lt;&gt;"",N4547&lt;&gt;"",O4547&lt;&gt;"",P4547&lt;&gt;"",Q4547&lt;&gt;"",R4547&lt;&gt;"",S4547&lt;&gt;"",T4547&lt;&gt;"",)), "Address Empty", ISBLANK(A4547), "", ISBLANK(B4547), "Room Number Empty", ISBLANK(C4547), "First Name Empty", ISBLANK(E4547), "Last Name Empty", ISBLANK(F4547), "Date of Birth Empty", ISBLANK(G4547), "NI Number Empty", ISBLANK(H4547), "Check In Date Empty", ISBLANK(J4547), "HB Claim Ref Number Empty", ISBLANK(K4547), "Referral Agency Empty", ISBLANK(M4547), "Gender Empty", ISBLANK(N4547), "Religion Empty", ISBLANK(O4547), "Ethnicity Empty", ISBLANK(P4547), "Nationality Empty", ISBLANK(Q4547), "Disability Empty", ISBLANK(R4547), "Sexual Orientation Empty", ISBLANK(S4547), "Language Empty", ISBLANK(T4547), "Risk Assessment Empty", AND(G4547&lt;&gt;"",H4547&lt;&gt;""), IF(SUMPRODUCT(($G$2:$G$5000=G4547)*($H$2:$H$5000=H4547))&gt;1,"CONFLICT: NI and Check-in Date Already in Use","Correct"), TRUE, "Correct")</f>
        <v/>
      </c>
    </row>
    <row r="4548" spans="1:22" s="14" customFormat="1" x14ac:dyDescent="0.5">
      <c r="A4548" s="10"/>
      <c r="B4548" s="11"/>
      <c r="C4548" s="10"/>
      <c r="D4548" s="10"/>
      <c r="E4548" s="10"/>
      <c r="F4548" s="12"/>
      <c r="G4548" s="10"/>
      <c r="H4548" s="12"/>
      <c r="I4548" s="12"/>
      <c r="J4548" s="13"/>
      <c r="K4548" s="10"/>
      <c r="L4548" s="15" t="str">
        <f ca="1">IF(ISBLANK(F4548), "", DATEDIF(Tenants[[#This Row],[DateOfBirth]],TODAY(),"Y"))</f>
        <v/>
      </c>
      <c r="M4548" s="10"/>
      <c r="N4548" s="10"/>
      <c r="O4548" s="10"/>
      <c r="P4548" s="10"/>
      <c r="Q4548" s="10"/>
      <c r="R4548" s="10"/>
      <c r="S4548" s="10"/>
      <c r="T4548" s="10"/>
      <c r="U4548" s="16" t="str">
        <f t="shared" si="72"/>
        <v/>
      </c>
      <c r="V4548" s="16" t="str" cm="1">
        <f t="array" ref="V4548">_xlfn.IFS(AND(ISBLANK(A4548), OR(B4548&lt;&gt;"",C4548&lt;&gt;"",E4548&lt;&gt;"",F4548&lt;&gt;"",G4548&lt;&gt;"",H4548&lt;&gt;"",J4548&lt;&gt;"",K4548&lt;&gt;"",M4548&lt;&gt;"",N4548&lt;&gt;"",O4548&lt;&gt;"",P4548&lt;&gt;"",Q4548&lt;&gt;"",R4548&lt;&gt;"",S4548&lt;&gt;"",T4548&lt;&gt;"",)), "Address Empty", ISBLANK(A4548), "", ISBLANK(B4548), "Room Number Empty", ISBLANK(C4548), "First Name Empty", ISBLANK(E4548), "Last Name Empty", ISBLANK(F4548), "Date of Birth Empty", ISBLANK(G4548), "NI Number Empty", ISBLANK(H4548), "Check In Date Empty", ISBLANK(J4548), "HB Claim Ref Number Empty", ISBLANK(K4548), "Referral Agency Empty", ISBLANK(M4548), "Gender Empty", ISBLANK(N4548), "Religion Empty", ISBLANK(O4548), "Ethnicity Empty", ISBLANK(P4548), "Nationality Empty", ISBLANK(Q4548), "Disability Empty", ISBLANK(R4548), "Sexual Orientation Empty", ISBLANK(S4548), "Language Empty", ISBLANK(T4548), "Risk Assessment Empty", AND(G4548&lt;&gt;"",H4548&lt;&gt;""), IF(SUMPRODUCT(($G$2:$G$5000=G4548)*($H$2:$H$5000=H4548))&gt;1,"CONFLICT: NI and Check-in Date Already in Use","Correct"), TRUE, "Correct")</f>
        <v/>
      </c>
    </row>
    <row r="4549" spans="1:22" s="14" customFormat="1" x14ac:dyDescent="0.5">
      <c r="A4549" s="10"/>
      <c r="B4549" s="11"/>
      <c r="C4549" s="10"/>
      <c r="D4549" s="10"/>
      <c r="E4549" s="10"/>
      <c r="F4549" s="12"/>
      <c r="G4549" s="10"/>
      <c r="H4549" s="12"/>
      <c r="I4549" s="12"/>
      <c r="J4549" s="13"/>
      <c r="K4549" s="10"/>
      <c r="L4549" s="15" t="str">
        <f ca="1">IF(ISBLANK(F4549), "", DATEDIF(Tenants[[#This Row],[DateOfBirth]],TODAY(),"Y"))</f>
        <v/>
      </c>
      <c r="M4549" s="10"/>
      <c r="N4549" s="10"/>
      <c r="O4549" s="10"/>
      <c r="P4549" s="10"/>
      <c r="Q4549" s="10"/>
      <c r="R4549" s="10"/>
      <c r="S4549" s="10"/>
      <c r="T4549" s="10"/>
      <c r="U4549" s="16" t="str">
        <f t="shared" si="72"/>
        <v/>
      </c>
      <c r="V4549" s="16" t="str" cm="1">
        <f t="array" ref="V4549">_xlfn.IFS(AND(ISBLANK(A4549), OR(B4549&lt;&gt;"",C4549&lt;&gt;"",E4549&lt;&gt;"",F4549&lt;&gt;"",G4549&lt;&gt;"",H4549&lt;&gt;"",J4549&lt;&gt;"",K4549&lt;&gt;"",M4549&lt;&gt;"",N4549&lt;&gt;"",O4549&lt;&gt;"",P4549&lt;&gt;"",Q4549&lt;&gt;"",R4549&lt;&gt;"",S4549&lt;&gt;"",T4549&lt;&gt;"",)), "Address Empty", ISBLANK(A4549), "", ISBLANK(B4549), "Room Number Empty", ISBLANK(C4549), "First Name Empty", ISBLANK(E4549), "Last Name Empty", ISBLANK(F4549), "Date of Birth Empty", ISBLANK(G4549), "NI Number Empty", ISBLANK(H4549), "Check In Date Empty", ISBLANK(J4549), "HB Claim Ref Number Empty", ISBLANK(K4549), "Referral Agency Empty", ISBLANK(M4549), "Gender Empty", ISBLANK(N4549), "Religion Empty", ISBLANK(O4549), "Ethnicity Empty", ISBLANK(P4549), "Nationality Empty", ISBLANK(Q4549), "Disability Empty", ISBLANK(R4549), "Sexual Orientation Empty", ISBLANK(S4549), "Language Empty", ISBLANK(T4549), "Risk Assessment Empty", AND(G4549&lt;&gt;"",H4549&lt;&gt;""), IF(SUMPRODUCT(($G$2:$G$5000=G4549)*($H$2:$H$5000=H4549))&gt;1,"CONFLICT: NI and Check-in Date Already in Use","Correct"), TRUE, "Correct")</f>
        <v/>
      </c>
    </row>
    <row r="4550" spans="1:22" s="14" customFormat="1" x14ac:dyDescent="0.5">
      <c r="A4550" s="10"/>
      <c r="B4550" s="11"/>
      <c r="C4550" s="10"/>
      <c r="D4550" s="10"/>
      <c r="E4550" s="10"/>
      <c r="F4550" s="12"/>
      <c r="G4550" s="10"/>
      <c r="H4550" s="12"/>
      <c r="I4550" s="12"/>
      <c r="J4550" s="13"/>
      <c r="K4550" s="10"/>
      <c r="L4550" s="15" t="str">
        <f ca="1">IF(ISBLANK(F4550), "", DATEDIF(Tenants[[#This Row],[DateOfBirth]],TODAY(),"Y"))</f>
        <v/>
      </c>
      <c r="M4550" s="10"/>
      <c r="N4550" s="10"/>
      <c r="O4550" s="10"/>
      <c r="P4550" s="10"/>
      <c r="Q4550" s="10"/>
      <c r="R4550" s="10"/>
      <c r="S4550" s="10"/>
      <c r="T4550" s="10"/>
      <c r="U4550" s="16" t="str">
        <f t="shared" si="72"/>
        <v/>
      </c>
      <c r="V4550" s="16" t="str" cm="1">
        <f t="array" ref="V4550">_xlfn.IFS(AND(ISBLANK(A4550), OR(B4550&lt;&gt;"",C4550&lt;&gt;"",E4550&lt;&gt;"",F4550&lt;&gt;"",G4550&lt;&gt;"",H4550&lt;&gt;"",J4550&lt;&gt;"",K4550&lt;&gt;"",M4550&lt;&gt;"",N4550&lt;&gt;"",O4550&lt;&gt;"",P4550&lt;&gt;"",Q4550&lt;&gt;"",R4550&lt;&gt;"",S4550&lt;&gt;"",T4550&lt;&gt;"",)), "Address Empty", ISBLANK(A4550), "", ISBLANK(B4550), "Room Number Empty", ISBLANK(C4550), "First Name Empty", ISBLANK(E4550), "Last Name Empty", ISBLANK(F4550), "Date of Birth Empty", ISBLANK(G4550), "NI Number Empty", ISBLANK(H4550), "Check In Date Empty", ISBLANK(J4550), "HB Claim Ref Number Empty", ISBLANK(K4550), "Referral Agency Empty", ISBLANK(M4550), "Gender Empty", ISBLANK(N4550), "Religion Empty", ISBLANK(O4550), "Ethnicity Empty", ISBLANK(P4550), "Nationality Empty", ISBLANK(Q4550), "Disability Empty", ISBLANK(R4550), "Sexual Orientation Empty", ISBLANK(S4550), "Language Empty", ISBLANK(T4550), "Risk Assessment Empty", AND(G4550&lt;&gt;"",H4550&lt;&gt;""), IF(SUMPRODUCT(($G$2:$G$5000=G4550)*($H$2:$H$5000=H4550))&gt;1,"CONFLICT: NI and Check-in Date Already in Use","Correct"), TRUE, "Correct")</f>
        <v/>
      </c>
    </row>
    <row r="4551" spans="1:22" s="14" customFormat="1" x14ac:dyDescent="0.5">
      <c r="A4551" s="10"/>
      <c r="B4551" s="11"/>
      <c r="C4551" s="10"/>
      <c r="D4551" s="10"/>
      <c r="E4551" s="10"/>
      <c r="F4551" s="12"/>
      <c r="G4551" s="10"/>
      <c r="H4551" s="12"/>
      <c r="I4551" s="12"/>
      <c r="J4551" s="13"/>
      <c r="K4551" s="10"/>
      <c r="L4551" s="15" t="str">
        <f ca="1">IF(ISBLANK(F4551), "", DATEDIF(Tenants[[#This Row],[DateOfBirth]],TODAY(),"Y"))</f>
        <v/>
      </c>
      <c r="M4551" s="10"/>
      <c r="N4551" s="10"/>
      <c r="O4551" s="10"/>
      <c r="P4551" s="10"/>
      <c r="Q4551" s="10"/>
      <c r="R4551" s="10"/>
      <c r="S4551" s="10"/>
      <c r="T4551" s="10"/>
      <c r="U4551" s="16" t="str">
        <f t="shared" si="72"/>
        <v/>
      </c>
      <c r="V4551" s="16" t="str" cm="1">
        <f t="array" ref="V4551">_xlfn.IFS(AND(ISBLANK(A4551), OR(B4551&lt;&gt;"",C4551&lt;&gt;"",E4551&lt;&gt;"",F4551&lt;&gt;"",G4551&lt;&gt;"",H4551&lt;&gt;"",J4551&lt;&gt;"",K4551&lt;&gt;"",M4551&lt;&gt;"",N4551&lt;&gt;"",O4551&lt;&gt;"",P4551&lt;&gt;"",Q4551&lt;&gt;"",R4551&lt;&gt;"",S4551&lt;&gt;"",T4551&lt;&gt;"",)), "Address Empty", ISBLANK(A4551), "", ISBLANK(B4551), "Room Number Empty", ISBLANK(C4551), "First Name Empty", ISBLANK(E4551), "Last Name Empty", ISBLANK(F4551), "Date of Birth Empty", ISBLANK(G4551), "NI Number Empty", ISBLANK(H4551), "Check In Date Empty", ISBLANK(J4551), "HB Claim Ref Number Empty", ISBLANK(K4551), "Referral Agency Empty", ISBLANK(M4551), "Gender Empty", ISBLANK(N4551), "Religion Empty", ISBLANK(O4551), "Ethnicity Empty", ISBLANK(P4551), "Nationality Empty", ISBLANK(Q4551), "Disability Empty", ISBLANK(R4551), "Sexual Orientation Empty", ISBLANK(S4551), "Language Empty", ISBLANK(T4551), "Risk Assessment Empty", AND(G4551&lt;&gt;"",H4551&lt;&gt;""), IF(SUMPRODUCT(($G$2:$G$5000=G4551)*($H$2:$H$5000=H4551))&gt;1,"CONFLICT: NI and Check-in Date Already in Use","Correct"), TRUE, "Correct")</f>
        <v/>
      </c>
    </row>
    <row r="4552" spans="1:22" s="14" customFormat="1" x14ac:dyDescent="0.5">
      <c r="A4552" s="10"/>
      <c r="B4552" s="11"/>
      <c r="C4552" s="10"/>
      <c r="D4552" s="10"/>
      <c r="E4552" s="10"/>
      <c r="F4552" s="12"/>
      <c r="G4552" s="10"/>
      <c r="H4552" s="12"/>
      <c r="I4552" s="12"/>
      <c r="J4552" s="13"/>
      <c r="K4552" s="10"/>
      <c r="L4552" s="15" t="str">
        <f ca="1">IF(ISBLANK(F4552), "", DATEDIF(Tenants[[#This Row],[DateOfBirth]],TODAY(),"Y"))</f>
        <v/>
      </c>
      <c r="M4552" s="10"/>
      <c r="N4552" s="10"/>
      <c r="O4552" s="10"/>
      <c r="P4552" s="10"/>
      <c r="Q4552" s="10"/>
      <c r="R4552" s="10"/>
      <c r="S4552" s="10"/>
      <c r="T4552" s="10"/>
      <c r="U4552" s="16" t="str">
        <f t="shared" si="72"/>
        <v/>
      </c>
      <c r="V4552" s="16" t="str" cm="1">
        <f t="array" ref="V4552">_xlfn.IFS(AND(ISBLANK(A4552), OR(B4552&lt;&gt;"",C4552&lt;&gt;"",E4552&lt;&gt;"",F4552&lt;&gt;"",G4552&lt;&gt;"",H4552&lt;&gt;"",J4552&lt;&gt;"",K4552&lt;&gt;"",M4552&lt;&gt;"",N4552&lt;&gt;"",O4552&lt;&gt;"",P4552&lt;&gt;"",Q4552&lt;&gt;"",R4552&lt;&gt;"",S4552&lt;&gt;"",T4552&lt;&gt;"",)), "Address Empty", ISBLANK(A4552), "", ISBLANK(B4552), "Room Number Empty", ISBLANK(C4552), "First Name Empty", ISBLANK(E4552), "Last Name Empty", ISBLANK(F4552), "Date of Birth Empty", ISBLANK(G4552), "NI Number Empty", ISBLANK(H4552), "Check In Date Empty", ISBLANK(J4552), "HB Claim Ref Number Empty", ISBLANK(K4552), "Referral Agency Empty", ISBLANK(M4552), "Gender Empty", ISBLANK(N4552), "Religion Empty", ISBLANK(O4552), "Ethnicity Empty", ISBLANK(P4552), "Nationality Empty", ISBLANK(Q4552), "Disability Empty", ISBLANK(R4552), "Sexual Orientation Empty", ISBLANK(S4552), "Language Empty", ISBLANK(T4552), "Risk Assessment Empty", AND(G4552&lt;&gt;"",H4552&lt;&gt;""), IF(SUMPRODUCT(($G$2:$G$5000=G4552)*($H$2:$H$5000=H4552))&gt;1,"CONFLICT: NI and Check-in Date Already in Use","Correct"), TRUE, "Correct")</f>
        <v/>
      </c>
    </row>
    <row r="4553" spans="1:22" s="14" customFormat="1" x14ac:dyDescent="0.5">
      <c r="A4553" s="10"/>
      <c r="B4553" s="11"/>
      <c r="C4553" s="10"/>
      <c r="D4553" s="10"/>
      <c r="E4553" s="10"/>
      <c r="F4553" s="12"/>
      <c r="G4553" s="10"/>
      <c r="H4553" s="12"/>
      <c r="I4553" s="12"/>
      <c r="J4553" s="13"/>
      <c r="K4553" s="10"/>
      <c r="L4553" s="15" t="str">
        <f ca="1">IF(ISBLANK(F4553), "", DATEDIF(Tenants[[#This Row],[DateOfBirth]],TODAY(),"Y"))</f>
        <v/>
      </c>
      <c r="M4553" s="10"/>
      <c r="N4553" s="10"/>
      <c r="O4553" s="10"/>
      <c r="P4553" s="10"/>
      <c r="Q4553" s="10"/>
      <c r="R4553" s="10"/>
      <c r="S4553" s="10"/>
      <c r="T4553" s="10"/>
      <c r="U4553" s="16" t="str">
        <f t="shared" si="72"/>
        <v/>
      </c>
      <c r="V4553" s="16" t="str" cm="1">
        <f t="array" ref="V4553">_xlfn.IFS(AND(ISBLANK(A4553), OR(B4553&lt;&gt;"",C4553&lt;&gt;"",E4553&lt;&gt;"",F4553&lt;&gt;"",G4553&lt;&gt;"",H4553&lt;&gt;"",J4553&lt;&gt;"",K4553&lt;&gt;"",M4553&lt;&gt;"",N4553&lt;&gt;"",O4553&lt;&gt;"",P4553&lt;&gt;"",Q4553&lt;&gt;"",R4553&lt;&gt;"",S4553&lt;&gt;"",T4553&lt;&gt;"",)), "Address Empty", ISBLANK(A4553), "", ISBLANK(B4553), "Room Number Empty", ISBLANK(C4553), "First Name Empty", ISBLANK(E4553), "Last Name Empty", ISBLANK(F4553), "Date of Birth Empty", ISBLANK(G4553), "NI Number Empty", ISBLANK(H4553), "Check In Date Empty", ISBLANK(J4553), "HB Claim Ref Number Empty", ISBLANK(K4553), "Referral Agency Empty", ISBLANK(M4553), "Gender Empty", ISBLANK(N4553), "Religion Empty", ISBLANK(O4553), "Ethnicity Empty", ISBLANK(P4553), "Nationality Empty", ISBLANK(Q4553), "Disability Empty", ISBLANK(R4553), "Sexual Orientation Empty", ISBLANK(S4553), "Language Empty", ISBLANK(T4553), "Risk Assessment Empty", AND(G4553&lt;&gt;"",H4553&lt;&gt;""), IF(SUMPRODUCT(($G$2:$G$5000=G4553)*($H$2:$H$5000=H4553))&gt;1,"CONFLICT: NI and Check-in Date Already in Use","Correct"), TRUE, "Correct")</f>
        <v/>
      </c>
    </row>
    <row r="4554" spans="1:22" s="14" customFormat="1" x14ac:dyDescent="0.5">
      <c r="A4554" s="10"/>
      <c r="B4554" s="11"/>
      <c r="C4554" s="10"/>
      <c r="D4554" s="10"/>
      <c r="E4554" s="10"/>
      <c r="F4554" s="12"/>
      <c r="G4554" s="10"/>
      <c r="H4554" s="12"/>
      <c r="I4554" s="12"/>
      <c r="J4554" s="13"/>
      <c r="K4554" s="10"/>
      <c r="L4554" s="15" t="str">
        <f ca="1">IF(ISBLANK(F4554), "", DATEDIF(Tenants[[#This Row],[DateOfBirth]],TODAY(),"Y"))</f>
        <v/>
      </c>
      <c r="M4554" s="10"/>
      <c r="N4554" s="10"/>
      <c r="O4554" s="10"/>
      <c r="P4554" s="10"/>
      <c r="Q4554" s="10"/>
      <c r="R4554" s="10"/>
      <c r="S4554" s="10"/>
      <c r="T4554" s="10"/>
      <c r="U4554" s="16" t="str">
        <f t="shared" si="72"/>
        <v/>
      </c>
      <c r="V4554" s="16" t="str" cm="1">
        <f t="array" ref="V4554">_xlfn.IFS(AND(ISBLANK(A4554), OR(B4554&lt;&gt;"",C4554&lt;&gt;"",E4554&lt;&gt;"",F4554&lt;&gt;"",G4554&lt;&gt;"",H4554&lt;&gt;"",J4554&lt;&gt;"",K4554&lt;&gt;"",M4554&lt;&gt;"",N4554&lt;&gt;"",O4554&lt;&gt;"",P4554&lt;&gt;"",Q4554&lt;&gt;"",R4554&lt;&gt;"",S4554&lt;&gt;"",T4554&lt;&gt;"",)), "Address Empty", ISBLANK(A4554), "", ISBLANK(B4554), "Room Number Empty", ISBLANK(C4554), "First Name Empty", ISBLANK(E4554), "Last Name Empty", ISBLANK(F4554), "Date of Birth Empty", ISBLANK(G4554), "NI Number Empty", ISBLANK(H4554), "Check In Date Empty", ISBLANK(J4554), "HB Claim Ref Number Empty", ISBLANK(K4554), "Referral Agency Empty", ISBLANK(M4554), "Gender Empty", ISBLANK(N4554), "Religion Empty", ISBLANK(O4554), "Ethnicity Empty", ISBLANK(P4554), "Nationality Empty", ISBLANK(Q4554), "Disability Empty", ISBLANK(R4554), "Sexual Orientation Empty", ISBLANK(S4554), "Language Empty", ISBLANK(T4554), "Risk Assessment Empty", AND(G4554&lt;&gt;"",H4554&lt;&gt;""), IF(SUMPRODUCT(($G$2:$G$5000=G4554)*($H$2:$H$5000=H4554))&gt;1,"CONFLICT: NI and Check-in Date Already in Use","Correct"), TRUE, "Correct")</f>
        <v/>
      </c>
    </row>
    <row r="4555" spans="1:22" s="14" customFormat="1" x14ac:dyDescent="0.5">
      <c r="A4555" s="10"/>
      <c r="B4555" s="11"/>
      <c r="C4555" s="10"/>
      <c r="D4555" s="10"/>
      <c r="E4555" s="10"/>
      <c r="F4555" s="12"/>
      <c r="G4555" s="10"/>
      <c r="H4555" s="12"/>
      <c r="I4555" s="12"/>
      <c r="J4555" s="13"/>
      <c r="K4555" s="10"/>
      <c r="L4555" s="15" t="str">
        <f ca="1">IF(ISBLANK(F4555), "", DATEDIF(Tenants[[#This Row],[DateOfBirth]],TODAY(),"Y"))</f>
        <v/>
      </c>
      <c r="M4555" s="10"/>
      <c r="N4555" s="10"/>
      <c r="O4555" s="10"/>
      <c r="P4555" s="10"/>
      <c r="Q4555" s="10"/>
      <c r="R4555" s="10"/>
      <c r="S4555" s="10"/>
      <c r="T4555" s="10"/>
      <c r="U4555" s="16" t="str">
        <f t="shared" si="72"/>
        <v/>
      </c>
      <c r="V4555" s="16" t="str" cm="1">
        <f t="array" ref="V4555">_xlfn.IFS(AND(ISBLANK(A4555), OR(B4555&lt;&gt;"",C4555&lt;&gt;"",E4555&lt;&gt;"",F4555&lt;&gt;"",G4555&lt;&gt;"",H4555&lt;&gt;"",J4555&lt;&gt;"",K4555&lt;&gt;"",M4555&lt;&gt;"",N4555&lt;&gt;"",O4555&lt;&gt;"",P4555&lt;&gt;"",Q4555&lt;&gt;"",R4555&lt;&gt;"",S4555&lt;&gt;"",T4555&lt;&gt;"",)), "Address Empty", ISBLANK(A4555), "", ISBLANK(B4555), "Room Number Empty", ISBLANK(C4555), "First Name Empty", ISBLANK(E4555), "Last Name Empty", ISBLANK(F4555), "Date of Birth Empty", ISBLANK(G4555), "NI Number Empty", ISBLANK(H4555), "Check In Date Empty", ISBLANK(J4555), "HB Claim Ref Number Empty", ISBLANK(K4555), "Referral Agency Empty", ISBLANK(M4555), "Gender Empty", ISBLANK(N4555), "Religion Empty", ISBLANK(O4555), "Ethnicity Empty", ISBLANK(P4555), "Nationality Empty", ISBLANK(Q4555), "Disability Empty", ISBLANK(R4555), "Sexual Orientation Empty", ISBLANK(S4555), "Language Empty", ISBLANK(T4555), "Risk Assessment Empty", AND(G4555&lt;&gt;"",H4555&lt;&gt;""), IF(SUMPRODUCT(($G$2:$G$5000=G4555)*($H$2:$H$5000=H4555))&gt;1,"CONFLICT: NI and Check-in Date Already in Use","Correct"), TRUE, "Correct")</f>
        <v/>
      </c>
    </row>
    <row r="4556" spans="1:22" s="14" customFormat="1" x14ac:dyDescent="0.5">
      <c r="A4556" s="10"/>
      <c r="B4556" s="11"/>
      <c r="C4556" s="10"/>
      <c r="D4556" s="10"/>
      <c r="E4556" s="10"/>
      <c r="F4556" s="12"/>
      <c r="G4556" s="10"/>
      <c r="H4556" s="12"/>
      <c r="I4556" s="12"/>
      <c r="J4556" s="13"/>
      <c r="K4556" s="10"/>
      <c r="L4556" s="15" t="str">
        <f ca="1">IF(ISBLANK(F4556), "", DATEDIF(Tenants[[#This Row],[DateOfBirth]],TODAY(),"Y"))</f>
        <v/>
      </c>
      <c r="M4556" s="10"/>
      <c r="N4556" s="10"/>
      <c r="O4556" s="10"/>
      <c r="P4556" s="10"/>
      <c r="Q4556" s="10"/>
      <c r="R4556" s="10"/>
      <c r="S4556" s="10"/>
      <c r="T4556" s="10"/>
      <c r="U4556" s="16" t="str">
        <f t="shared" si="72"/>
        <v/>
      </c>
      <c r="V4556" s="16" t="str" cm="1">
        <f t="array" ref="V4556">_xlfn.IFS(AND(ISBLANK(A4556), OR(B4556&lt;&gt;"",C4556&lt;&gt;"",E4556&lt;&gt;"",F4556&lt;&gt;"",G4556&lt;&gt;"",H4556&lt;&gt;"",J4556&lt;&gt;"",K4556&lt;&gt;"",M4556&lt;&gt;"",N4556&lt;&gt;"",O4556&lt;&gt;"",P4556&lt;&gt;"",Q4556&lt;&gt;"",R4556&lt;&gt;"",S4556&lt;&gt;"",T4556&lt;&gt;"",)), "Address Empty", ISBLANK(A4556), "", ISBLANK(B4556), "Room Number Empty", ISBLANK(C4556), "First Name Empty", ISBLANK(E4556), "Last Name Empty", ISBLANK(F4556), "Date of Birth Empty", ISBLANK(G4556), "NI Number Empty", ISBLANK(H4556), "Check In Date Empty", ISBLANK(J4556), "HB Claim Ref Number Empty", ISBLANK(K4556), "Referral Agency Empty", ISBLANK(M4556), "Gender Empty", ISBLANK(N4556), "Religion Empty", ISBLANK(O4556), "Ethnicity Empty", ISBLANK(P4556), "Nationality Empty", ISBLANK(Q4556), "Disability Empty", ISBLANK(R4556), "Sexual Orientation Empty", ISBLANK(S4556), "Language Empty", ISBLANK(T4556), "Risk Assessment Empty", AND(G4556&lt;&gt;"",H4556&lt;&gt;""), IF(SUMPRODUCT(($G$2:$G$5000=G4556)*($H$2:$H$5000=H4556))&gt;1,"CONFLICT: NI and Check-in Date Already in Use","Correct"), TRUE, "Correct")</f>
        <v/>
      </c>
    </row>
    <row r="4557" spans="1:22" s="14" customFormat="1" x14ac:dyDescent="0.5">
      <c r="A4557" s="10"/>
      <c r="B4557" s="11"/>
      <c r="C4557" s="10"/>
      <c r="D4557" s="10"/>
      <c r="E4557" s="10"/>
      <c r="F4557" s="12"/>
      <c r="G4557" s="10"/>
      <c r="H4557" s="12"/>
      <c r="I4557" s="12"/>
      <c r="J4557" s="13"/>
      <c r="K4557" s="10"/>
      <c r="L4557" s="15" t="str">
        <f ca="1">IF(ISBLANK(F4557), "", DATEDIF(Tenants[[#This Row],[DateOfBirth]],TODAY(),"Y"))</f>
        <v/>
      </c>
      <c r="M4557" s="10"/>
      <c r="N4557" s="10"/>
      <c r="O4557" s="10"/>
      <c r="P4557" s="10"/>
      <c r="Q4557" s="10"/>
      <c r="R4557" s="10"/>
      <c r="S4557" s="10"/>
      <c r="T4557" s="10"/>
      <c r="U4557" s="16" t="str">
        <f t="shared" si="72"/>
        <v/>
      </c>
      <c r="V4557" s="16" t="str" cm="1">
        <f t="array" ref="V4557">_xlfn.IFS(AND(ISBLANK(A4557), OR(B4557&lt;&gt;"",C4557&lt;&gt;"",E4557&lt;&gt;"",F4557&lt;&gt;"",G4557&lt;&gt;"",H4557&lt;&gt;"",J4557&lt;&gt;"",K4557&lt;&gt;"",M4557&lt;&gt;"",N4557&lt;&gt;"",O4557&lt;&gt;"",P4557&lt;&gt;"",Q4557&lt;&gt;"",R4557&lt;&gt;"",S4557&lt;&gt;"",T4557&lt;&gt;"",)), "Address Empty", ISBLANK(A4557), "", ISBLANK(B4557), "Room Number Empty", ISBLANK(C4557), "First Name Empty", ISBLANK(E4557), "Last Name Empty", ISBLANK(F4557), "Date of Birth Empty", ISBLANK(G4557), "NI Number Empty", ISBLANK(H4557), "Check In Date Empty", ISBLANK(J4557), "HB Claim Ref Number Empty", ISBLANK(K4557), "Referral Agency Empty", ISBLANK(M4557), "Gender Empty", ISBLANK(N4557), "Religion Empty", ISBLANK(O4557), "Ethnicity Empty", ISBLANK(P4557), "Nationality Empty", ISBLANK(Q4557), "Disability Empty", ISBLANK(R4557), "Sexual Orientation Empty", ISBLANK(S4557), "Language Empty", ISBLANK(T4557), "Risk Assessment Empty", AND(G4557&lt;&gt;"",H4557&lt;&gt;""), IF(SUMPRODUCT(($G$2:$G$5000=G4557)*($H$2:$H$5000=H4557))&gt;1,"CONFLICT: NI and Check-in Date Already in Use","Correct"), TRUE, "Correct")</f>
        <v/>
      </c>
    </row>
    <row r="4558" spans="1:22" s="14" customFormat="1" x14ac:dyDescent="0.5">
      <c r="A4558" s="10"/>
      <c r="B4558" s="11"/>
      <c r="C4558" s="10"/>
      <c r="D4558" s="10"/>
      <c r="E4558" s="10"/>
      <c r="F4558" s="12"/>
      <c r="G4558" s="10"/>
      <c r="H4558" s="12"/>
      <c r="I4558" s="12"/>
      <c r="J4558" s="13"/>
      <c r="K4558" s="10"/>
      <c r="L4558" s="15" t="str">
        <f ca="1">IF(ISBLANK(F4558), "", DATEDIF(Tenants[[#This Row],[DateOfBirth]],TODAY(),"Y"))</f>
        <v/>
      </c>
      <c r="M4558" s="10"/>
      <c r="N4558" s="10"/>
      <c r="O4558" s="10"/>
      <c r="P4558" s="10"/>
      <c r="Q4558" s="10"/>
      <c r="R4558" s="10"/>
      <c r="S4558" s="10"/>
      <c r="T4558" s="10"/>
      <c r="U4558" s="16" t="str">
        <f t="shared" si="72"/>
        <v/>
      </c>
      <c r="V4558" s="16" t="str" cm="1">
        <f t="array" ref="V4558">_xlfn.IFS(AND(ISBLANK(A4558), OR(B4558&lt;&gt;"",C4558&lt;&gt;"",E4558&lt;&gt;"",F4558&lt;&gt;"",G4558&lt;&gt;"",H4558&lt;&gt;"",J4558&lt;&gt;"",K4558&lt;&gt;"",M4558&lt;&gt;"",N4558&lt;&gt;"",O4558&lt;&gt;"",P4558&lt;&gt;"",Q4558&lt;&gt;"",R4558&lt;&gt;"",S4558&lt;&gt;"",T4558&lt;&gt;"",)), "Address Empty", ISBLANK(A4558), "", ISBLANK(B4558), "Room Number Empty", ISBLANK(C4558), "First Name Empty", ISBLANK(E4558), "Last Name Empty", ISBLANK(F4558), "Date of Birth Empty", ISBLANK(G4558), "NI Number Empty", ISBLANK(H4558), "Check In Date Empty", ISBLANK(J4558), "HB Claim Ref Number Empty", ISBLANK(K4558), "Referral Agency Empty", ISBLANK(M4558), "Gender Empty", ISBLANK(N4558), "Religion Empty", ISBLANK(O4558), "Ethnicity Empty", ISBLANK(P4558), "Nationality Empty", ISBLANK(Q4558), "Disability Empty", ISBLANK(R4558), "Sexual Orientation Empty", ISBLANK(S4558), "Language Empty", ISBLANK(T4558), "Risk Assessment Empty", AND(G4558&lt;&gt;"",H4558&lt;&gt;""), IF(SUMPRODUCT(($G$2:$G$5000=G4558)*($H$2:$H$5000=H4558))&gt;1,"CONFLICT: NI and Check-in Date Already in Use","Correct"), TRUE, "Correct")</f>
        <v/>
      </c>
    </row>
    <row r="4559" spans="1:22" s="14" customFormat="1" x14ac:dyDescent="0.5">
      <c r="A4559" s="10"/>
      <c r="B4559" s="11"/>
      <c r="C4559" s="10"/>
      <c r="D4559" s="10"/>
      <c r="E4559" s="10"/>
      <c r="F4559" s="12"/>
      <c r="G4559" s="10"/>
      <c r="H4559" s="12"/>
      <c r="I4559" s="12"/>
      <c r="J4559" s="13"/>
      <c r="K4559" s="10"/>
      <c r="L4559" s="15" t="str">
        <f ca="1">IF(ISBLANK(F4559), "", DATEDIF(Tenants[[#This Row],[DateOfBirth]],TODAY(),"Y"))</f>
        <v/>
      </c>
      <c r="M4559" s="10"/>
      <c r="N4559" s="10"/>
      <c r="O4559" s="10"/>
      <c r="P4559" s="10"/>
      <c r="Q4559" s="10"/>
      <c r="R4559" s="10"/>
      <c r="S4559" s="10"/>
      <c r="T4559" s="10"/>
      <c r="U4559" s="16" t="str">
        <f t="shared" si="72"/>
        <v/>
      </c>
      <c r="V4559" s="16" t="str" cm="1">
        <f t="array" ref="V4559">_xlfn.IFS(AND(ISBLANK(A4559), OR(B4559&lt;&gt;"",C4559&lt;&gt;"",E4559&lt;&gt;"",F4559&lt;&gt;"",G4559&lt;&gt;"",H4559&lt;&gt;"",J4559&lt;&gt;"",K4559&lt;&gt;"",M4559&lt;&gt;"",N4559&lt;&gt;"",O4559&lt;&gt;"",P4559&lt;&gt;"",Q4559&lt;&gt;"",R4559&lt;&gt;"",S4559&lt;&gt;"",T4559&lt;&gt;"",)), "Address Empty", ISBLANK(A4559), "", ISBLANK(B4559), "Room Number Empty", ISBLANK(C4559), "First Name Empty", ISBLANK(E4559), "Last Name Empty", ISBLANK(F4559), "Date of Birth Empty", ISBLANK(G4559), "NI Number Empty", ISBLANK(H4559), "Check In Date Empty", ISBLANK(J4559), "HB Claim Ref Number Empty", ISBLANK(K4559), "Referral Agency Empty", ISBLANK(M4559), "Gender Empty", ISBLANK(N4559), "Religion Empty", ISBLANK(O4559), "Ethnicity Empty", ISBLANK(P4559), "Nationality Empty", ISBLANK(Q4559), "Disability Empty", ISBLANK(R4559), "Sexual Orientation Empty", ISBLANK(S4559), "Language Empty", ISBLANK(T4559), "Risk Assessment Empty", AND(G4559&lt;&gt;"",H4559&lt;&gt;""), IF(SUMPRODUCT(($G$2:$G$5000=G4559)*($H$2:$H$5000=H4559))&gt;1,"CONFLICT: NI and Check-in Date Already in Use","Correct"), TRUE, "Correct")</f>
        <v/>
      </c>
    </row>
    <row r="4560" spans="1:22" s="14" customFormat="1" x14ac:dyDescent="0.5">
      <c r="A4560" s="10"/>
      <c r="B4560" s="11"/>
      <c r="C4560" s="10"/>
      <c r="D4560" s="10"/>
      <c r="E4560" s="10"/>
      <c r="F4560" s="12"/>
      <c r="G4560" s="10"/>
      <c r="H4560" s="12"/>
      <c r="I4560" s="12"/>
      <c r="J4560" s="13"/>
      <c r="K4560" s="10"/>
      <c r="L4560" s="15" t="str">
        <f ca="1">IF(ISBLANK(F4560), "", DATEDIF(Tenants[[#This Row],[DateOfBirth]],TODAY(),"Y"))</f>
        <v/>
      </c>
      <c r="M4560" s="10"/>
      <c r="N4560" s="10"/>
      <c r="O4560" s="10"/>
      <c r="P4560" s="10"/>
      <c r="Q4560" s="10"/>
      <c r="R4560" s="10"/>
      <c r="S4560" s="10"/>
      <c r="T4560" s="10"/>
      <c r="U4560" s="16" t="str">
        <f t="shared" si="72"/>
        <v/>
      </c>
      <c r="V4560" s="16" t="str" cm="1">
        <f t="array" ref="V4560">_xlfn.IFS(AND(ISBLANK(A4560), OR(B4560&lt;&gt;"",C4560&lt;&gt;"",E4560&lt;&gt;"",F4560&lt;&gt;"",G4560&lt;&gt;"",H4560&lt;&gt;"",J4560&lt;&gt;"",K4560&lt;&gt;"",M4560&lt;&gt;"",N4560&lt;&gt;"",O4560&lt;&gt;"",P4560&lt;&gt;"",Q4560&lt;&gt;"",R4560&lt;&gt;"",S4560&lt;&gt;"",T4560&lt;&gt;"",)), "Address Empty", ISBLANK(A4560), "", ISBLANK(B4560), "Room Number Empty", ISBLANK(C4560), "First Name Empty", ISBLANK(E4560), "Last Name Empty", ISBLANK(F4560), "Date of Birth Empty", ISBLANK(G4560), "NI Number Empty", ISBLANK(H4560), "Check In Date Empty", ISBLANK(J4560), "HB Claim Ref Number Empty", ISBLANK(K4560), "Referral Agency Empty", ISBLANK(M4560), "Gender Empty", ISBLANK(N4560), "Religion Empty", ISBLANK(O4560), "Ethnicity Empty", ISBLANK(P4560), "Nationality Empty", ISBLANK(Q4560), "Disability Empty", ISBLANK(R4560), "Sexual Orientation Empty", ISBLANK(S4560), "Language Empty", ISBLANK(T4560), "Risk Assessment Empty", AND(G4560&lt;&gt;"",H4560&lt;&gt;""), IF(SUMPRODUCT(($G$2:$G$5000=G4560)*($H$2:$H$5000=H4560))&gt;1,"CONFLICT: NI and Check-in Date Already in Use","Correct"), TRUE, "Correct")</f>
        <v/>
      </c>
    </row>
    <row r="4561" spans="1:22" s="14" customFormat="1" x14ac:dyDescent="0.5">
      <c r="A4561" s="10"/>
      <c r="B4561" s="11"/>
      <c r="C4561" s="10"/>
      <c r="D4561" s="10"/>
      <c r="E4561" s="10"/>
      <c r="F4561" s="12"/>
      <c r="G4561" s="10"/>
      <c r="H4561" s="12"/>
      <c r="I4561" s="12"/>
      <c r="J4561" s="13"/>
      <c r="K4561" s="10"/>
      <c r="L4561" s="15" t="str">
        <f ca="1">IF(ISBLANK(F4561), "", DATEDIF(Tenants[[#This Row],[DateOfBirth]],TODAY(),"Y"))</f>
        <v/>
      </c>
      <c r="M4561" s="10"/>
      <c r="N4561" s="10"/>
      <c r="O4561" s="10"/>
      <c r="P4561" s="10"/>
      <c r="Q4561" s="10"/>
      <c r="R4561" s="10"/>
      <c r="S4561" s="10"/>
      <c r="T4561" s="10"/>
      <c r="U4561" s="16" t="str">
        <f t="shared" si="72"/>
        <v/>
      </c>
      <c r="V4561" s="16" t="str" cm="1">
        <f t="array" ref="V4561">_xlfn.IFS(AND(ISBLANK(A4561), OR(B4561&lt;&gt;"",C4561&lt;&gt;"",E4561&lt;&gt;"",F4561&lt;&gt;"",G4561&lt;&gt;"",H4561&lt;&gt;"",J4561&lt;&gt;"",K4561&lt;&gt;"",M4561&lt;&gt;"",N4561&lt;&gt;"",O4561&lt;&gt;"",P4561&lt;&gt;"",Q4561&lt;&gt;"",R4561&lt;&gt;"",S4561&lt;&gt;"",T4561&lt;&gt;"",)), "Address Empty", ISBLANK(A4561), "", ISBLANK(B4561), "Room Number Empty", ISBLANK(C4561), "First Name Empty", ISBLANK(E4561), "Last Name Empty", ISBLANK(F4561), "Date of Birth Empty", ISBLANK(G4561), "NI Number Empty", ISBLANK(H4561), "Check In Date Empty", ISBLANK(J4561), "HB Claim Ref Number Empty", ISBLANK(K4561), "Referral Agency Empty", ISBLANK(M4561), "Gender Empty", ISBLANK(N4561), "Religion Empty", ISBLANK(O4561), "Ethnicity Empty", ISBLANK(P4561), "Nationality Empty", ISBLANK(Q4561), "Disability Empty", ISBLANK(R4561), "Sexual Orientation Empty", ISBLANK(S4561), "Language Empty", ISBLANK(T4561), "Risk Assessment Empty", AND(G4561&lt;&gt;"",H4561&lt;&gt;""), IF(SUMPRODUCT(($G$2:$G$5000=G4561)*($H$2:$H$5000=H4561))&gt;1,"CONFLICT: NI and Check-in Date Already in Use","Correct"), TRUE, "Correct")</f>
        <v/>
      </c>
    </row>
    <row r="4562" spans="1:22" s="14" customFormat="1" x14ac:dyDescent="0.5">
      <c r="A4562" s="10"/>
      <c r="B4562" s="11"/>
      <c r="C4562" s="10"/>
      <c r="D4562" s="10"/>
      <c r="E4562" s="10"/>
      <c r="F4562" s="12"/>
      <c r="G4562" s="10"/>
      <c r="H4562" s="12"/>
      <c r="I4562" s="12"/>
      <c r="J4562" s="13"/>
      <c r="K4562" s="10"/>
      <c r="L4562" s="15" t="str">
        <f ca="1">IF(ISBLANK(F4562), "", DATEDIF(Tenants[[#This Row],[DateOfBirth]],TODAY(),"Y"))</f>
        <v/>
      </c>
      <c r="M4562" s="10"/>
      <c r="N4562" s="10"/>
      <c r="O4562" s="10"/>
      <c r="P4562" s="10"/>
      <c r="Q4562" s="10"/>
      <c r="R4562" s="10"/>
      <c r="S4562" s="10"/>
      <c r="T4562" s="10"/>
      <c r="U4562" s="16" t="str">
        <f t="shared" si="72"/>
        <v/>
      </c>
      <c r="V4562" s="16" t="str" cm="1">
        <f t="array" ref="V4562">_xlfn.IFS(AND(ISBLANK(A4562), OR(B4562&lt;&gt;"",C4562&lt;&gt;"",E4562&lt;&gt;"",F4562&lt;&gt;"",G4562&lt;&gt;"",H4562&lt;&gt;"",J4562&lt;&gt;"",K4562&lt;&gt;"",M4562&lt;&gt;"",N4562&lt;&gt;"",O4562&lt;&gt;"",P4562&lt;&gt;"",Q4562&lt;&gt;"",R4562&lt;&gt;"",S4562&lt;&gt;"",T4562&lt;&gt;"",)), "Address Empty", ISBLANK(A4562), "", ISBLANK(B4562), "Room Number Empty", ISBLANK(C4562), "First Name Empty", ISBLANK(E4562), "Last Name Empty", ISBLANK(F4562), "Date of Birth Empty", ISBLANK(G4562), "NI Number Empty", ISBLANK(H4562), "Check In Date Empty", ISBLANK(J4562), "HB Claim Ref Number Empty", ISBLANK(K4562), "Referral Agency Empty", ISBLANK(M4562), "Gender Empty", ISBLANK(N4562), "Religion Empty", ISBLANK(O4562), "Ethnicity Empty", ISBLANK(P4562), "Nationality Empty", ISBLANK(Q4562), "Disability Empty", ISBLANK(R4562), "Sexual Orientation Empty", ISBLANK(S4562), "Language Empty", ISBLANK(T4562), "Risk Assessment Empty", AND(G4562&lt;&gt;"",H4562&lt;&gt;""), IF(SUMPRODUCT(($G$2:$G$5000=G4562)*($H$2:$H$5000=H4562))&gt;1,"CONFLICT: NI and Check-in Date Already in Use","Correct"), TRUE, "Correct")</f>
        <v/>
      </c>
    </row>
    <row r="4563" spans="1:22" s="14" customFormat="1" x14ac:dyDescent="0.5">
      <c r="A4563" s="10"/>
      <c r="B4563" s="11"/>
      <c r="C4563" s="10"/>
      <c r="D4563" s="10"/>
      <c r="E4563" s="10"/>
      <c r="F4563" s="12"/>
      <c r="G4563" s="10"/>
      <c r="H4563" s="12"/>
      <c r="I4563" s="12"/>
      <c r="J4563" s="13"/>
      <c r="K4563" s="10"/>
      <c r="L4563" s="15" t="str">
        <f ca="1">IF(ISBLANK(F4563), "", DATEDIF(Tenants[[#This Row],[DateOfBirth]],TODAY(),"Y"))</f>
        <v/>
      </c>
      <c r="M4563" s="10"/>
      <c r="N4563" s="10"/>
      <c r="O4563" s="10"/>
      <c r="P4563" s="10"/>
      <c r="Q4563" s="10"/>
      <c r="R4563" s="10"/>
      <c r="S4563" s="10"/>
      <c r="T4563" s="10"/>
      <c r="U4563" s="16" t="str">
        <f t="shared" si="72"/>
        <v/>
      </c>
      <c r="V4563" s="16" t="str" cm="1">
        <f t="array" ref="V4563">_xlfn.IFS(AND(ISBLANK(A4563), OR(B4563&lt;&gt;"",C4563&lt;&gt;"",E4563&lt;&gt;"",F4563&lt;&gt;"",G4563&lt;&gt;"",H4563&lt;&gt;"",J4563&lt;&gt;"",K4563&lt;&gt;"",M4563&lt;&gt;"",N4563&lt;&gt;"",O4563&lt;&gt;"",P4563&lt;&gt;"",Q4563&lt;&gt;"",R4563&lt;&gt;"",S4563&lt;&gt;"",T4563&lt;&gt;"",)), "Address Empty", ISBLANK(A4563), "", ISBLANK(B4563), "Room Number Empty", ISBLANK(C4563), "First Name Empty", ISBLANK(E4563), "Last Name Empty", ISBLANK(F4563), "Date of Birth Empty", ISBLANK(G4563), "NI Number Empty", ISBLANK(H4563), "Check In Date Empty", ISBLANK(J4563), "HB Claim Ref Number Empty", ISBLANK(K4563), "Referral Agency Empty", ISBLANK(M4563), "Gender Empty", ISBLANK(N4563), "Religion Empty", ISBLANK(O4563), "Ethnicity Empty", ISBLANK(P4563), "Nationality Empty", ISBLANK(Q4563), "Disability Empty", ISBLANK(R4563), "Sexual Orientation Empty", ISBLANK(S4563), "Language Empty", ISBLANK(T4563), "Risk Assessment Empty", AND(G4563&lt;&gt;"",H4563&lt;&gt;""), IF(SUMPRODUCT(($G$2:$G$5000=G4563)*($H$2:$H$5000=H4563))&gt;1,"CONFLICT: NI and Check-in Date Already in Use","Correct"), TRUE, "Correct")</f>
        <v/>
      </c>
    </row>
    <row r="4564" spans="1:22" s="14" customFormat="1" x14ac:dyDescent="0.5">
      <c r="A4564" s="10"/>
      <c r="B4564" s="11"/>
      <c r="C4564" s="10"/>
      <c r="D4564" s="10"/>
      <c r="E4564" s="10"/>
      <c r="F4564" s="12"/>
      <c r="G4564" s="10"/>
      <c r="H4564" s="12"/>
      <c r="I4564" s="12"/>
      <c r="J4564" s="13"/>
      <c r="K4564" s="10"/>
      <c r="L4564" s="15" t="str">
        <f ca="1">IF(ISBLANK(F4564), "", DATEDIF(Tenants[[#This Row],[DateOfBirth]],TODAY(),"Y"))</f>
        <v/>
      </c>
      <c r="M4564" s="10"/>
      <c r="N4564" s="10"/>
      <c r="O4564" s="10"/>
      <c r="P4564" s="10"/>
      <c r="Q4564" s="10"/>
      <c r="R4564" s="10"/>
      <c r="S4564" s="10"/>
      <c r="T4564" s="10"/>
      <c r="U4564" s="16" t="str">
        <f t="shared" si="72"/>
        <v/>
      </c>
      <c r="V4564" s="16" t="str" cm="1">
        <f t="array" ref="V4564">_xlfn.IFS(AND(ISBLANK(A4564), OR(B4564&lt;&gt;"",C4564&lt;&gt;"",E4564&lt;&gt;"",F4564&lt;&gt;"",G4564&lt;&gt;"",H4564&lt;&gt;"",J4564&lt;&gt;"",K4564&lt;&gt;"",M4564&lt;&gt;"",N4564&lt;&gt;"",O4564&lt;&gt;"",P4564&lt;&gt;"",Q4564&lt;&gt;"",R4564&lt;&gt;"",S4564&lt;&gt;"",T4564&lt;&gt;"",)), "Address Empty", ISBLANK(A4564), "", ISBLANK(B4564), "Room Number Empty", ISBLANK(C4564), "First Name Empty", ISBLANK(E4564), "Last Name Empty", ISBLANK(F4564), "Date of Birth Empty", ISBLANK(G4564), "NI Number Empty", ISBLANK(H4564), "Check In Date Empty", ISBLANK(J4564), "HB Claim Ref Number Empty", ISBLANK(K4564), "Referral Agency Empty", ISBLANK(M4564), "Gender Empty", ISBLANK(N4564), "Religion Empty", ISBLANK(O4564), "Ethnicity Empty", ISBLANK(P4564), "Nationality Empty", ISBLANK(Q4564), "Disability Empty", ISBLANK(R4564), "Sexual Orientation Empty", ISBLANK(S4564), "Language Empty", ISBLANK(T4564), "Risk Assessment Empty", AND(G4564&lt;&gt;"",H4564&lt;&gt;""), IF(SUMPRODUCT(($G$2:$G$5000=G4564)*($H$2:$H$5000=H4564))&gt;1,"CONFLICT: NI and Check-in Date Already in Use","Correct"), TRUE, "Correct")</f>
        <v/>
      </c>
    </row>
    <row r="4565" spans="1:22" s="14" customFormat="1" x14ac:dyDescent="0.5">
      <c r="A4565" s="10"/>
      <c r="B4565" s="11"/>
      <c r="C4565" s="10"/>
      <c r="D4565" s="10"/>
      <c r="E4565" s="10"/>
      <c r="F4565" s="12"/>
      <c r="G4565" s="10"/>
      <c r="H4565" s="12"/>
      <c r="I4565" s="12"/>
      <c r="J4565" s="13"/>
      <c r="K4565" s="10"/>
      <c r="L4565" s="15" t="str">
        <f ca="1">IF(ISBLANK(F4565), "", DATEDIF(Tenants[[#This Row],[DateOfBirth]],TODAY(),"Y"))</f>
        <v/>
      </c>
      <c r="M4565" s="10"/>
      <c r="N4565" s="10"/>
      <c r="O4565" s="10"/>
      <c r="P4565" s="10"/>
      <c r="Q4565" s="10"/>
      <c r="R4565" s="10"/>
      <c r="S4565" s="10"/>
      <c r="T4565" s="10"/>
      <c r="U4565" s="16" t="str">
        <f t="shared" si="72"/>
        <v/>
      </c>
      <c r="V4565" s="16" t="str" cm="1">
        <f t="array" ref="V4565">_xlfn.IFS(AND(ISBLANK(A4565), OR(B4565&lt;&gt;"",C4565&lt;&gt;"",E4565&lt;&gt;"",F4565&lt;&gt;"",G4565&lt;&gt;"",H4565&lt;&gt;"",J4565&lt;&gt;"",K4565&lt;&gt;"",M4565&lt;&gt;"",N4565&lt;&gt;"",O4565&lt;&gt;"",P4565&lt;&gt;"",Q4565&lt;&gt;"",R4565&lt;&gt;"",S4565&lt;&gt;"",T4565&lt;&gt;"",)), "Address Empty", ISBLANK(A4565), "", ISBLANK(B4565), "Room Number Empty", ISBLANK(C4565), "First Name Empty", ISBLANK(E4565), "Last Name Empty", ISBLANK(F4565), "Date of Birth Empty", ISBLANK(G4565), "NI Number Empty", ISBLANK(H4565), "Check In Date Empty", ISBLANK(J4565), "HB Claim Ref Number Empty", ISBLANK(K4565), "Referral Agency Empty", ISBLANK(M4565), "Gender Empty", ISBLANK(N4565), "Religion Empty", ISBLANK(O4565), "Ethnicity Empty", ISBLANK(P4565), "Nationality Empty", ISBLANK(Q4565), "Disability Empty", ISBLANK(R4565), "Sexual Orientation Empty", ISBLANK(S4565), "Language Empty", ISBLANK(T4565), "Risk Assessment Empty", AND(G4565&lt;&gt;"",H4565&lt;&gt;""), IF(SUMPRODUCT(($G$2:$G$5000=G4565)*($H$2:$H$5000=H4565))&gt;1,"CONFLICT: NI and Check-in Date Already in Use","Correct"), TRUE, "Correct")</f>
        <v/>
      </c>
    </row>
    <row r="4566" spans="1:22" s="14" customFormat="1" x14ac:dyDescent="0.5">
      <c r="A4566" s="10"/>
      <c r="B4566" s="11"/>
      <c r="C4566" s="10"/>
      <c r="D4566" s="10"/>
      <c r="E4566" s="10"/>
      <c r="F4566" s="12"/>
      <c r="G4566" s="10"/>
      <c r="H4566" s="12"/>
      <c r="I4566" s="12"/>
      <c r="J4566" s="13"/>
      <c r="K4566" s="10"/>
      <c r="L4566" s="15" t="str">
        <f ca="1">IF(ISBLANK(F4566), "", DATEDIF(Tenants[[#This Row],[DateOfBirth]],TODAY(),"Y"))</f>
        <v/>
      </c>
      <c r="M4566" s="10"/>
      <c r="N4566" s="10"/>
      <c r="O4566" s="10"/>
      <c r="P4566" s="10"/>
      <c r="Q4566" s="10"/>
      <c r="R4566" s="10"/>
      <c r="S4566" s="10"/>
      <c r="T4566" s="10"/>
      <c r="U4566" s="16" t="str">
        <f t="shared" si="72"/>
        <v/>
      </c>
      <c r="V4566" s="16" t="str" cm="1">
        <f t="array" ref="V4566">_xlfn.IFS(AND(ISBLANK(A4566), OR(B4566&lt;&gt;"",C4566&lt;&gt;"",E4566&lt;&gt;"",F4566&lt;&gt;"",G4566&lt;&gt;"",H4566&lt;&gt;"",J4566&lt;&gt;"",K4566&lt;&gt;"",M4566&lt;&gt;"",N4566&lt;&gt;"",O4566&lt;&gt;"",P4566&lt;&gt;"",Q4566&lt;&gt;"",R4566&lt;&gt;"",S4566&lt;&gt;"",T4566&lt;&gt;"",)), "Address Empty", ISBLANK(A4566), "", ISBLANK(B4566), "Room Number Empty", ISBLANK(C4566), "First Name Empty", ISBLANK(E4566), "Last Name Empty", ISBLANK(F4566), "Date of Birth Empty", ISBLANK(G4566), "NI Number Empty", ISBLANK(H4566), "Check In Date Empty", ISBLANK(J4566), "HB Claim Ref Number Empty", ISBLANK(K4566), "Referral Agency Empty", ISBLANK(M4566), "Gender Empty", ISBLANK(N4566), "Religion Empty", ISBLANK(O4566), "Ethnicity Empty", ISBLANK(P4566), "Nationality Empty", ISBLANK(Q4566), "Disability Empty", ISBLANK(R4566), "Sexual Orientation Empty", ISBLANK(S4566), "Language Empty", ISBLANK(T4566), "Risk Assessment Empty", AND(G4566&lt;&gt;"",H4566&lt;&gt;""), IF(SUMPRODUCT(($G$2:$G$5000=G4566)*($H$2:$H$5000=H4566))&gt;1,"CONFLICT: NI and Check-in Date Already in Use","Correct"), TRUE, "Correct")</f>
        <v/>
      </c>
    </row>
    <row r="4567" spans="1:22" s="14" customFormat="1" x14ac:dyDescent="0.5">
      <c r="A4567" s="10"/>
      <c r="B4567" s="11"/>
      <c r="C4567" s="10"/>
      <c r="D4567" s="10"/>
      <c r="E4567" s="10"/>
      <c r="F4567" s="12"/>
      <c r="G4567" s="10"/>
      <c r="H4567" s="12"/>
      <c r="I4567" s="12"/>
      <c r="J4567" s="13"/>
      <c r="K4567" s="10"/>
      <c r="L4567" s="15" t="str">
        <f ca="1">IF(ISBLANK(F4567), "", DATEDIF(Tenants[[#This Row],[DateOfBirth]],TODAY(),"Y"))</f>
        <v/>
      </c>
      <c r="M4567" s="10"/>
      <c r="N4567" s="10"/>
      <c r="O4567" s="10"/>
      <c r="P4567" s="10"/>
      <c r="Q4567" s="10"/>
      <c r="R4567" s="10"/>
      <c r="S4567" s="10"/>
      <c r="T4567" s="10"/>
      <c r="U4567" s="16" t="str">
        <f t="shared" si="72"/>
        <v/>
      </c>
      <c r="V4567" s="16" t="str" cm="1">
        <f t="array" ref="V4567">_xlfn.IFS(AND(ISBLANK(A4567), OR(B4567&lt;&gt;"",C4567&lt;&gt;"",E4567&lt;&gt;"",F4567&lt;&gt;"",G4567&lt;&gt;"",H4567&lt;&gt;"",J4567&lt;&gt;"",K4567&lt;&gt;"",M4567&lt;&gt;"",N4567&lt;&gt;"",O4567&lt;&gt;"",P4567&lt;&gt;"",Q4567&lt;&gt;"",R4567&lt;&gt;"",S4567&lt;&gt;"",T4567&lt;&gt;"",)), "Address Empty", ISBLANK(A4567), "", ISBLANK(B4567), "Room Number Empty", ISBLANK(C4567), "First Name Empty", ISBLANK(E4567), "Last Name Empty", ISBLANK(F4567), "Date of Birth Empty", ISBLANK(G4567), "NI Number Empty", ISBLANK(H4567), "Check In Date Empty", ISBLANK(J4567), "HB Claim Ref Number Empty", ISBLANK(K4567), "Referral Agency Empty", ISBLANK(M4567), "Gender Empty", ISBLANK(N4567), "Religion Empty", ISBLANK(O4567), "Ethnicity Empty", ISBLANK(P4567), "Nationality Empty", ISBLANK(Q4567), "Disability Empty", ISBLANK(R4567), "Sexual Orientation Empty", ISBLANK(S4567), "Language Empty", ISBLANK(T4567), "Risk Assessment Empty", AND(G4567&lt;&gt;"",H4567&lt;&gt;""), IF(SUMPRODUCT(($G$2:$G$5000=G4567)*($H$2:$H$5000=H4567))&gt;1,"CONFLICT: NI and Check-in Date Already in Use","Correct"), TRUE, "Correct")</f>
        <v/>
      </c>
    </row>
    <row r="4568" spans="1:22" s="14" customFormat="1" x14ac:dyDescent="0.5">
      <c r="A4568" s="10"/>
      <c r="B4568" s="11"/>
      <c r="C4568" s="10"/>
      <c r="D4568" s="10"/>
      <c r="E4568" s="10"/>
      <c r="F4568" s="12"/>
      <c r="G4568" s="10"/>
      <c r="H4568" s="12"/>
      <c r="I4568" s="12"/>
      <c r="J4568" s="13"/>
      <c r="K4568" s="10"/>
      <c r="L4568" s="15" t="str">
        <f ca="1">IF(ISBLANK(F4568), "", DATEDIF(Tenants[[#This Row],[DateOfBirth]],TODAY(),"Y"))</f>
        <v/>
      </c>
      <c r="M4568" s="10"/>
      <c r="N4568" s="10"/>
      <c r="O4568" s="10"/>
      <c r="P4568" s="10"/>
      <c r="Q4568" s="10"/>
      <c r="R4568" s="10"/>
      <c r="S4568" s="10"/>
      <c r="T4568" s="10"/>
      <c r="U4568" s="16" t="str">
        <f t="shared" si="72"/>
        <v/>
      </c>
      <c r="V4568" s="16" t="str" cm="1">
        <f t="array" ref="V4568">_xlfn.IFS(AND(ISBLANK(A4568), OR(B4568&lt;&gt;"",C4568&lt;&gt;"",E4568&lt;&gt;"",F4568&lt;&gt;"",G4568&lt;&gt;"",H4568&lt;&gt;"",J4568&lt;&gt;"",K4568&lt;&gt;"",M4568&lt;&gt;"",N4568&lt;&gt;"",O4568&lt;&gt;"",P4568&lt;&gt;"",Q4568&lt;&gt;"",R4568&lt;&gt;"",S4568&lt;&gt;"",T4568&lt;&gt;"",)), "Address Empty", ISBLANK(A4568), "", ISBLANK(B4568), "Room Number Empty", ISBLANK(C4568), "First Name Empty", ISBLANK(E4568), "Last Name Empty", ISBLANK(F4568), "Date of Birth Empty", ISBLANK(G4568), "NI Number Empty", ISBLANK(H4568), "Check In Date Empty", ISBLANK(J4568), "HB Claim Ref Number Empty", ISBLANK(K4568), "Referral Agency Empty", ISBLANK(M4568), "Gender Empty", ISBLANK(N4568), "Religion Empty", ISBLANK(O4568), "Ethnicity Empty", ISBLANK(P4568), "Nationality Empty", ISBLANK(Q4568), "Disability Empty", ISBLANK(R4568), "Sexual Orientation Empty", ISBLANK(S4568), "Language Empty", ISBLANK(T4568), "Risk Assessment Empty", AND(G4568&lt;&gt;"",H4568&lt;&gt;""), IF(SUMPRODUCT(($G$2:$G$5000=G4568)*($H$2:$H$5000=H4568))&gt;1,"CONFLICT: NI and Check-in Date Already in Use","Correct"), TRUE, "Correct")</f>
        <v/>
      </c>
    </row>
    <row r="4569" spans="1:22" s="14" customFormat="1" x14ac:dyDescent="0.5">
      <c r="A4569" s="10"/>
      <c r="B4569" s="11"/>
      <c r="C4569" s="10"/>
      <c r="D4569" s="10"/>
      <c r="E4569" s="10"/>
      <c r="F4569" s="12"/>
      <c r="G4569" s="10"/>
      <c r="H4569" s="12"/>
      <c r="I4569" s="12"/>
      <c r="J4569" s="13"/>
      <c r="K4569" s="10"/>
      <c r="L4569" s="15" t="str">
        <f ca="1">IF(ISBLANK(F4569), "", DATEDIF(Tenants[[#This Row],[DateOfBirth]],TODAY(),"Y"))</f>
        <v/>
      </c>
      <c r="M4569" s="10"/>
      <c r="N4569" s="10"/>
      <c r="O4569" s="10"/>
      <c r="P4569" s="10"/>
      <c r="Q4569" s="10"/>
      <c r="R4569" s="10"/>
      <c r="S4569" s="10"/>
      <c r="T4569" s="10"/>
      <c r="U4569" s="16" t="str">
        <f t="shared" si="72"/>
        <v/>
      </c>
      <c r="V4569" s="16" t="str" cm="1">
        <f t="array" ref="V4569">_xlfn.IFS(AND(ISBLANK(A4569), OR(B4569&lt;&gt;"",C4569&lt;&gt;"",E4569&lt;&gt;"",F4569&lt;&gt;"",G4569&lt;&gt;"",H4569&lt;&gt;"",J4569&lt;&gt;"",K4569&lt;&gt;"",M4569&lt;&gt;"",N4569&lt;&gt;"",O4569&lt;&gt;"",P4569&lt;&gt;"",Q4569&lt;&gt;"",R4569&lt;&gt;"",S4569&lt;&gt;"",T4569&lt;&gt;"",)), "Address Empty", ISBLANK(A4569), "", ISBLANK(B4569), "Room Number Empty", ISBLANK(C4569), "First Name Empty", ISBLANK(E4569), "Last Name Empty", ISBLANK(F4569), "Date of Birth Empty", ISBLANK(G4569), "NI Number Empty", ISBLANK(H4569), "Check In Date Empty", ISBLANK(J4569), "HB Claim Ref Number Empty", ISBLANK(K4569), "Referral Agency Empty", ISBLANK(M4569), "Gender Empty", ISBLANK(N4569), "Religion Empty", ISBLANK(O4569), "Ethnicity Empty", ISBLANK(P4569), "Nationality Empty", ISBLANK(Q4569), "Disability Empty", ISBLANK(R4569), "Sexual Orientation Empty", ISBLANK(S4569), "Language Empty", ISBLANK(T4569), "Risk Assessment Empty", AND(G4569&lt;&gt;"",H4569&lt;&gt;""), IF(SUMPRODUCT(($G$2:$G$5000=G4569)*($H$2:$H$5000=H4569))&gt;1,"CONFLICT: NI and Check-in Date Already in Use","Correct"), TRUE, "Correct")</f>
        <v/>
      </c>
    </row>
    <row r="4570" spans="1:22" s="14" customFormat="1" x14ac:dyDescent="0.5">
      <c r="A4570" s="10"/>
      <c r="B4570" s="11"/>
      <c r="C4570" s="10"/>
      <c r="D4570" s="10"/>
      <c r="E4570" s="10"/>
      <c r="F4570" s="12"/>
      <c r="G4570" s="10"/>
      <c r="H4570" s="12"/>
      <c r="I4570" s="12"/>
      <c r="J4570" s="13"/>
      <c r="K4570" s="10"/>
      <c r="L4570" s="15" t="str">
        <f ca="1">IF(ISBLANK(F4570), "", DATEDIF(Tenants[[#This Row],[DateOfBirth]],TODAY(),"Y"))</f>
        <v/>
      </c>
      <c r="M4570" s="10"/>
      <c r="N4570" s="10"/>
      <c r="O4570" s="10"/>
      <c r="P4570" s="10"/>
      <c r="Q4570" s="10"/>
      <c r="R4570" s="10"/>
      <c r="S4570" s="10"/>
      <c r="T4570" s="10"/>
      <c r="U4570" s="16" t="str">
        <f t="shared" si="72"/>
        <v/>
      </c>
      <c r="V4570" s="16" t="str" cm="1">
        <f t="array" ref="V4570">_xlfn.IFS(AND(ISBLANK(A4570), OR(B4570&lt;&gt;"",C4570&lt;&gt;"",E4570&lt;&gt;"",F4570&lt;&gt;"",G4570&lt;&gt;"",H4570&lt;&gt;"",J4570&lt;&gt;"",K4570&lt;&gt;"",M4570&lt;&gt;"",N4570&lt;&gt;"",O4570&lt;&gt;"",P4570&lt;&gt;"",Q4570&lt;&gt;"",R4570&lt;&gt;"",S4570&lt;&gt;"",T4570&lt;&gt;"",)), "Address Empty", ISBLANK(A4570), "", ISBLANK(B4570), "Room Number Empty", ISBLANK(C4570), "First Name Empty", ISBLANK(E4570), "Last Name Empty", ISBLANK(F4570), "Date of Birth Empty", ISBLANK(G4570), "NI Number Empty", ISBLANK(H4570), "Check In Date Empty", ISBLANK(J4570), "HB Claim Ref Number Empty", ISBLANK(K4570), "Referral Agency Empty", ISBLANK(M4570), "Gender Empty", ISBLANK(N4570), "Religion Empty", ISBLANK(O4570), "Ethnicity Empty", ISBLANK(P4570), "Nationality Empty", ISBLANK(Q4570), "Disability Empty", ISBLANK(R4570), "Sexual Orientation Empty", ISBLANK(S4570), "Language Empty", ISBLANK(T4570), "Risk Assessment Empty", AND(G4570&lt;&gt;"",H4570&lt;&gt;""), IF(SUMPRODUCT(($G$2:$G$5000=G4570)*($H$2:$H$5000=H4570))&gt;1,"CONFLICT: NI and Check-in Date Already in Use","Correct"), TRUE, "Correct")</f>
        <v/>
      </c>
    </row>
    <row r="4571" spans="1:22" s="14" customFormat="1" x14ac:dyDescent="0.5">
      <c r="A4571" s="10"/>
      <c r="B4571" s="11"/>
      <c r="C4571" s="10"/>
      <c r="D4571" s="10"/>
      <c r="E4571" s="10"/>
      <c r="F4571" s="12"/>
      <c r="G4571" s="10"/>
      <c r="H4571" s="12"/>
      <c r="I4571" s="12"/>
      <c r="J4571" s="13"/>
      <c r="K4571" s="10"/>
      <c r="L4571" s="15" t="str">
        <f ca="1">IF(ISBLANK(F4571), "", DATEDIF(Tenants[[#This Row],[DateOfBirth]],TODAY(),"Y"))</f>
        <v/>
      </c>
      <c r="M4571" s="10"/>
      <c r="N4571" s="10"/>
      <c r="O4571" s="10"/>
      <c r="P4571" s="10"/>
      <c r="Q4571" s="10"/>
      <c r="R4571" s="10"/>
      <c r="S4571" s="10"/>
      <c r="T4571" s="10"/>
      <c r="U4571" s="16" t="str">
        <f t="shared" si="72"/>
        <v/>
      </c>
      <c r="V4571" s="16" t="str" cm="1">
        <f t="array" ref="V4571">_xlfn.IFS(AND(ISBLANK(A4571), OR(B4571&lt;&gt;"",C4571&lt;&gt;"",E4571&lt;&gt;"",F4571&lt;&gt;"",G4571&lt;&gt;"",H4571&lt;&gt;"",J4571&lt;&gt;"",K4571&lt;&gt;"",M4571&lt;&gt;"",N4571&lt;&gt;"",O4571&lt;&gt;"",P4571&lt;&gt;"",Q4571&lt;&gt;"",R4571&lt;&gt;"",S4571&lt;&gt;"",T4571&lt;&gt;"",)), "Address Empty", ISBLANK(A4571), "", ISBLANK(B4571), "Room Number Empty", ISBLANK(C4571), "First Name Empty", ISBLANK(E4571), "Last Name Empty", ISBLANK(F4571), "Date of Birth Empty", ISBLANK(G4571), "NI Number Empty", ISBLANK(H4571), "Check In Date Empty", ISBLANK(J4571), "HB Claim Ref Number Empty", ISBLANK(K4571), "Referral Agency Empty", ISBLANK(M4571), "Gender Empty", ISBLANK(N4571), "Religion Empty", ISBLANK(O4571), "Ethnicity Empty", ISBLANK(P4571), "Nationality Empty", ISBLANK(Q4571), "Disability Empty", ISBLANK(R4571), "Sexual Orientation Empty", ISBLANK(S4571), "Language Empty", ISBLANK(T4571), "Risk Assessment Empty", AND(G4571&lt;&gt;"",H4571&lt;&gt;""), IF(SUMPRODUCT(($G$2:$G$5000=G4571)*($H$2:$H$5000=H4571))&gt;1,"CONFLICT: NI and Check-in Date Already in Use","Correct"), TRUE, "Correct")</f>
        <v/>
      </c>
    </row>
    <row r="4572" spans="1:22" s="14" customFormat="1" x14ac:dyDescent="0.5">
      <c r="A4572" s="10"/>
      <c r="B4572" s="11"/>
      <c r="C4572" s="10"/>
      <c r="D4572" s="10"/>
      <c r="E4572" s="10"/>
      <c r="F4572" s="12"/>
      <c r="G4572" s="10"/>
      <c r="H4572" s="12"/>
      <c r="I4572" s="12"/>
      <c r="J4572" s="13"/>
      <c r="K4572" s="10"/>
      <c r="L4572" s="15" t="str">
        <f ca="1">IF(ISBLANK(F4572), "", DATEDIF(Tenants[[#This Row],[DateOfBirth]],TODAY(),"Y"))</f>
        <v/>
      </c>
      <c r="M4572" s="10"/>
      <c r="N4572" s="10"/>
      <c r="O4572" s="10"/>
      <c r="P4572" s="10"/>
      <c r="Q4572" s="10"/>
      <c r="R4572" s="10"/>
      <c r="S4572" s="10"/>
      <c r="T4572" s="10"/>
      <c r="U4572" s="16" t="str">
        <f t="shared" si="72"/>
        <v/>
      </c>
      <c r="V4572" s="16" t="str" cm="1">
        <f t="array" ref="V4572">_xlfn.IFS(AND(ISBLANK(A4572), OR(B4572&lt;&gt;"",C4572&lt;&gt;"",E4572&lt;&gt;"",F4572&lt;&gt;"",G4572&lt;&gt;"",H4572&lt;&gt;"",J4572&lt;&gt;"",K4572&lt;&gt;"",M4572&lt;&gt;"",N4572&lt;&gt;"",O4572&lt;&gt;"",P4572&lt;&gt;"",Q4572&lt;&gt;"",R4572&lt;&gt;"",S4572&lt;&gt;"",T4572&lt;&gt;"",)), "Address Empty", ISBLANK(A4572), "", ISBLANK(B4572), "Room Number Empty", ISBLANK(C4572), "First Name Empty", ISBLANK(E4572), "Last Name Empty", ISBLANK(F4572), "Date of Birth Empty", ISBLANK(G4572), "NI Number Empty", ISBLANK(H4572), "Check In Date Empty", ISBLANK(J4572), "HB Claim Ref Number Empty", ISBLANK(K4572), "Referral Agency Empty", ISBLANK(M4572), "Gender Empty", ISBLANK(N4572), "Religion Empty", ISBLANK(O4572), "Ethnicity Empty", ISBLANK(P4572), "Nationality Empty", ISBLANK(Q4572), "Disability Empty", ISBLANK(R4572), "Sexual Orientation Empty", ISBLANK(S4572), "Language Empty", ISBLANK(T4572), "Risk Assessment Empty", AND(G4572&lt;&gt;"",H4572&lt;&gt;""), IF(SUMPRODUCT(($G$2:$G$5000=G4572)*($H$2:$H$5000=H4572))&gt;1,"CONFLICT: NI and Check-in Date Already in Use","Correct"), TRUE, "Correct")</f>
        <v/>
      </c>
    </row>
    <row r="4573" spans="1:22" s="14" customFormat="1" x14ac:dyDescent="0.5">
      <c r="A4573" s="10"/>
      <c r="B4573" s="11"/>
      <c r="C4573" s="10"/>
      <c r="D4573" s="10"/>
      <c r="E4573" s="10"/>
      <c r="F4573" s="12"/>
      <c r="G4573" s="10"/>
      <c r="H4573" s="12"/>
      <c r="I4573" s="12"/>
      <c r="J4573" s="13"/>
      <c r="K4573" s="10"/>
      <c r="L4573" s="15" t="str">
        <f ca="1">IF(ISBLANK(F4573), "", DATEDIF(Tenants[[#This Row],[DateOfBirth]],TODAY(),"Y"))</f>
        <v/>
      </c>
      <c r="M4573" s="10"/>
      <c r="N4573" s="10"/>
      <c r="O4573" s="10"/>
      <c r="P4573" s="10"/>
      <c r="Q4573" s="10"/>
      <c r="R4573" s="10"/>
      <c r="S4573" s="10"/>
      <c r="T4573" s="10"/>
      <c r="U4573" s="16" t="str">
        <f t="shared" si="72"/>
        <v/>
      </c>
      <c r="V4573" s="16" t="str" cm="1">
        <f t="array" ref="V4573">_xlfn.IFS(AND(ISBLANK(A4573), OR(B4573&lt;&gt;"",C4573&lt;&gt;"",E4573&lt;&gt;"",F4573&lt;&gt;"",G4573&lt;&gt;"",H4573&lt;&gt;"",J4573&lt;&gt;"",K4573&lt;&gt;"",M4573&lt;&gt;"",N4573&lt;&gt;"",O4573&lt;&gt;"",P4573&lt;&gt;"",Q4573&lt;&gt;"",R4573&lt;&gt;"",S4573&lt;&gt;"",T4573&lt;&gt;"",)), "Address Empty", ISBLANK(A4573), "", ISBLANK(B4573), "Room Number Empty", ISBLANK(C4573), "First Name Empty", ISBLANK(E4573), "Last Name Empty", ISBLANK(F4573), "Date of Birth Empty", ISBLANK(G4573), "NI Number Empty", ISBLANK(H4573), "Check In Date Empty", ISBLANK(J4573), "HB Claim Ref Number Empty", ISBLANK(K4573), "Referral Agency Empty", ISBLANK(M4573), "Gender Empty", ISBLANK(N4573), "Religion Empty", ISBLANK(O4573), "Ethnicity Empty", ISBLANK(P4573), "Nationality Empty", ISBLANK(Q4573), "Disability Empty", ISBLANK(R4573), "Sexual Orientation Empty", ISBLANK(S4573), "Language Empty", ISBLANK(T4573), "Risk Assessment Empty", AND(G4573&lt;&gt;"",H4573&lt;&gt;""), IF(SUMPRODUCT(($G$2:$G$5000=G4573)*($H$2:$H$5000=H4573))&gt;1,"CONFLICT: NI and Check-in Date Already in Use","Correct"), TRUE, "Correct")</f>
        <v/>
      </c>
    </row>
    <row r="4574" spans="1:22" s="14" customFormat="1" x14ac:dyDescent="0.5">
      <c r="A4574" s="10"/>
      <c r="B4574" s="11"/>
      <c r="C4574" s="10"/>
      <c r="D4574" s="10"/>
      <c r="E4574" s="10"/>
      <c r="F4574" s="12"/>
      <c r="G4574" s="10"/>
      <c r="H4574" s="12"/>
      <c r="I4574" s="12"/>
      <c r="J4574" s="13"/>
      <c r="K4574" s="10"/>
      <c r="L4574" s="15" t="str">
        <f ca="1">IF(ISBLANK(F4574), "", DATEDIF(Tenants[[#This Row],[DateOfBirth]],TODAY(),"Y"))</f>
        <v/>
      </c>
      <c r="M4574" s="10"/>
      <c r="N4574" s="10"/>
      <c r="O4574" s="10"/>
      <c r="P4574" s="10"/>
      <c r="Q4574" s="10"/>
      <c r="R4574" s="10"/>
      <c r="S4574" s="10"/>
      <c r="T4574" s="10"/>
      <c r="U4574" s="16" t="str">
        <f t="shared" si="72"/>
        <v/>
      </c>
      <c r="V4574" s="16" t="str" cm="1">
        <f t="array" ref="V4574">_xlfn.IFS(AND(ISBLANK(A4574), OR(B4574&lt;&gt;"",C4574&lt;&gt;"",E4574&lt;&gt;"",F4574&lt;&gt;"",G4574&lt;&gt;"",H4574&lt;&gt;"",J4574&lt;&gt;"",K4574&lt;&gt;"",M4574&lt;&gt;"",N4574&lt;&gt;"",O4574&lt;&gt;"",P4574&lt;&gt;"",Q4574&lt;&gt;"",R4574&lt;&gt;"",S4574&lt;&gt;"",T4574&lt;&gt;"",)), "Address Empty", ISBLANK(A4574), "", ISBLANK(B4574), "Room Number Empty", ISBLANK(C4574), "First Name Empty", ISBLANK(E4574), "Last Name Empty", ISBLANK(F4574), "Date of Birth Empty", ISBLANK(G4574), "NI Number Empty", ISBLANK(H4574), "Check In Date Empty", ISBLANK(J4574), "HB Claim Ref Number Empty", ISBLANK(K4574), "Referral Agency Empty", ISBLANK(M4574), "Gender Empty", ISBLANK(N4574), "Religion Empty", ISBLANK(O4574), "Ethnicity Empty", ISBLANK(P4574), "Nationality Empty", ISBLANK(Q4574), "Disability Empty", ISBLANK(R4574), "Sexual Orientation Empty", ISBLANK(S4574), "Language Empty", ISBLANK(T4574), "Risk Assessment Empty", AND(G4574&lt;&gt;"",H4574&lt;&gt;""), IF(SUMPRODUCT(($G$2:$G$5000=G4574)*($H$2:$H$5000=H4574))&gt;1,"CONFLICT: NI and Check-in Date Already in Use","Correct"), TRUE, "Correct")</f>
        <v/>
      </c>
    </row>
    <row r="4575" spans="1:22" s="14" customFormat="1" x14ac:dyDescent="0.5">
      <c r="A4575" s="10"/>
      <c r="B4575" s="11"/>
      <c r="C4575" s="10"/>
      <c r="D4575" s="10"/>
      <c r="E4575" s="10"/>
      <c r="F4575" s="12"/>
      <c r="G4575" s="10"/>
      <c r="H4575" s="12"/>
      <c r="I4575" s="12"/>
      <c r="J4575" s="13"/>
      <c r="K4575" s="10"/>
      <c r="L4575" s="15" t="str">
        <f ca="1">IF(ISBLANK(F4575), "", DATEDIF(Tenants[[#This Row],[DateOfBirth]],TODAY(),"Y"))</f>
        <v/>
      </c>
      <c r="M4575" s="10"/>
      <c r="N4575" s="10"/>
      <c r="O4575" s="10"/>
      <c r="P4575" s="10"/>
      <c r="Q4575" s="10"/>
      <c r="R4575" s="10"/>
      <c r="S4575" s="10"/>
      <c r="T4575" s="10"/>
      <c r="U4575" s="16" t="str">
        <f t="shared" si="72"/>
        <v/>
      </c>
      <c r="V4575" s="16" t="str" cm="1">
        <f t="array" ref="V4575">_xlfn.IFS(AND(ISBLANK(A4575), OR(B4575&lt;&gt;"",C4575&lt;&gt;"",E4575&lt;&gt;"",F4575&lt;&gt;"",G4575&lt;&gt;"",H4575&lt;&gt;"",J4575&lt;&gt;"",K4575&lt;&gt;"",M4575&lt;&gt;"",N4575&lt;&gt;"",O4575&lt;&gt;"",P4575&lt;&gt;"",Q4575&lt;&gt;"",R4575&lt;&gt;"",S4575&lt;&gt;"",T4575&lt;&gt;"",)), "Address Empty", ISBLANK(A4575), "", ISBLANK(B4575), "Room Number Empty", ISBLANK(C4575), "First Name Empty", ISBLANK(E4575), "Last Name Empty", ISBLANK(F4575), "Date of Birth Empty", ISBLANK(G4575), "NI Number Empty", ISBLANK(H4575), "Check In Date Empty", ISBLANK(J4575), "HB Claim Ref Number Empty", ISBLANK(K4575), "Referral Agency Empty", ISBLANK(M4575), "Gender Empty", ISBLANK(N4575), "Religion Empty", ISBLANK(O4575), "Ethnicity Empty", ISBLANK(P4575), "Nationality Empty", ISBLANK(Q4575), "Disability Empty", ISBLANK(R4575), "Sexual Orientation Empty", ISBLANK(S4575), "Language Empty", ISBLANK(T4575), "Risk Assessment Empty", AND(G4575&lt;&gt;"",H4575&lt;&gt;""), IF(SUMPRODUCT(($G$2:$G$5000=G4575)*($H$2:$H$5000=H4575))&gt;1,"CONFLICT: NI and Check-in Date Already in Use","Correct"), TRUE, "Correct")</f>
        <v/>
      </c>
    </row>
    <row r="4576" spans="1:22" s="14" customFormat="1" x14ac:dyDescent="0.5">
      <c r="A4576" s="10"/>
      <c r="B4576" s="11"/>
      <c r="C4576" s="10"/>
      <c r="D4576" s="10"/>
      <c r="E4576" s="10"/>
      <c r="F4576" s="12"/>
      <c r="G4576" s="10"/>
      <c r="H4576" s="12"/>
      <c r="I4576" s="12"/>
      <c r="J4576" s="13"/>
      <c r="K4576" s="10"/>
      <c r="L4576" s="15" t="str">
        <f ca="1">IF(ISBLANK(F4576), "", DATEDIF(Tenants[[#This Row],[DateOfBirth]],TODAY(),"Y"))</f>
        <v/>
      </c>
      <c r="M4576" s="10"/>
      <c r="N4576" s="10"/>
      <c r="O4576" s="10"/>
      <c r="P4576" s="10"/>
      <c r="Q4576" s="10"/>
      <c r="R4576" s="10"/>
      <c r="S4576" s="10"/>
      <c r="T4576" s="10"/>
      <c r="U4576" s="16" t="str">
        <f t="shared" si="72"/>
        <v/>
      </c>
      <c r="V4576" s="16" t="str" cm="1">
        <f t="array" ref="V4576">_xlfn.IFS(AND(ISBLANK(A4576), OR(B4576&lt;&gt;"",C4576&lt;&gt;"",E4576&lt;&gt;"",F4576&lt;&gt;"",G4576&lt;&gt;"",H4576&lt;&gt;"",J4576&lt;&gt;"",K4576&lt;&gt;"",M4576&lt;&gt;"",N4576&lt;&gt;"",O4576&lt;&gt;"",P4576&lt;&gt;"",Q4576&lt;&gt;"",R4576&lt;&gt;"",S4576&lt;&gt;"",T4576&lt;&gt;"",)), "Address Empty", ISBLANK(A4576), "", ISBLANK(B4576), "Room Number Empty", ISBLANK(C4576), "First Name Empty", ISBLANK(E4576), "Last Name Empty", ISBLANK(F4576), "Date of Birth Empty", ISBLANK(G4576), "NI Number Empty", ISBLANK(H4576), "Check In Date Empty", ISBLANK(J4576), "HB Claim Ref Number Empty", ISBLANK(K4576), "Referral Agency Empty", ISBLANK(M4576), "Gender Empty", ISBLANK(N4576), "Religion Empty", ISBLANK(O4576), "Ethnicity Empty", ISBLANK(P4576), "Nationality Empty", ISBLANK(Q4576), "Disability Empty", ISBLANK(R4576), "Sexual Orientation Empty", ISBLANK(S4576), "Language Empty", ISBLANK(T4576), "Risk Assessment Empty", AND(G4576&lt;&gt;"",H4576&lt;&gt;""), IF(SUMPRODUCT(($G$2:$G$5000=G4576)*($H$2:$H$5000=H4576))&gt;1,"CONFLICT: NI and Check-in Date Already in Use","Correct"), TRUE, "Correct")</f>
        <v/>
      </c>
    </row>
    <row r="4577" spans="1:22" s="14" customFormat="1" x14ac:dyDescent="0.5">
      <c r="A4577" s="10"/>
      <c r="B4577" s="11"/>
      <c r="C4577" s="10"/>
      <c r="D4577" s="10"/>
      <c r="E4577" s="10"/>
      <c r="F4577" s="12"/>
      <c r="G4577" s="10"/>
      <c r="H4577" s="12"/>
      <c r="I4577" s="12"/>
      <c r="J4577" s="13"/>
      <c r="K4577" s="10"/>
      <c r="L4577" s="15" t="str">
        <f ca="1">IF(ISBLANK(F4577), "", DATEDIF(Tenants[[#This Row],[DateOfBirth]],TODAY(),"Y"))</f>
        <v/>
      </c>
      <c r="M4577" s="10"/>
      <c r="N4577" s="10"/>
      <c r="O4577" s="10"/>
      <c r="P4577" s="10"/>
      <c r="Q4577" s="10"/>
      <c r="R4577" s="10"/>
      <c r="S4577" s="10"/>
      <c r="T4577" s="10"/>
      <c r="U4577" s="16" t="str">
        <f t="shared" si="72"/>
        <v/>
      </c>
      <c r="V4577" s="16" t="str" cm="1">
        <f t="array" ref="V4577">_xlfn.IFS(AND(ISBLANK(A4577), OR(B4577&lt;&gt;"",C4577&lt;&gt;"",E4577&lt;&gt;"",F4577&lt;&gt;"",G4577&lt;&gt;"",H4577&lt;&gt;"",J4577&lt;&gt;"",K4577&lt;&gt;"",M4577&lt;&gt;"",N4577&lt;&gt;"",O4577&lt;&gt;"",P4577&lt;&gt;"",Q4577&lt;&gt;"",R4577&lt;&gt;"",S4577&lt;&gt;"",T4577&lt;&gt;"",)), "Address Empty", ISBLANK(A4577), "", ISBLANK(B4577), "Room Number Empty", ISBLANK(C4577), "First Name Empty", ISBLANK(E4577), "Last Name Empty", ISBLANK(F4577), "Date of Birth Empty", ISBLANK(G4577), "NI Number Empty", ISBLANK(H4577), "Check In Date Empty", ISBLANK(J4577), "HB Claim Ref Number Empty", ISBLANK(K4577), "Referral Agency Empty", ISBLANK(M4577), "Gender Empty", ISBLANK(N4577), "Religion Empty", ISBLANK(O4577), "Ethnicity Empty", ISBLANK(P4577), "Nationality Empty", ISBLANK(Q4577), "Disability Empty", ISBLANK(R4577), "Sexual Orientation Empty", ISBLANK(S4577), "Language Empty", ISBLANK(T4577), "Risk Assessment Empty", AND(G4577&lt;&gt;"",H4577&lt;&gt;""), IF(SUMPRODUCT(($G$2:$G$5000=G4577)*($H$2:$H$5000=H4577))&gt;1,"CONFLICT: NI and Check-in Date Already in Use","Correct"), TRUE, "Correct")</f>
        <v/>
      </c>
    </row>
    <row r="4578" spans="1:22" s="14" customFormat="1" x14ac:dyDescent="0.5">
      <c r="A4578" s="10"/>
      <c r="B4578" s="11"/>
      <c r="C4578" s="10"/>
      <c r="D4578" s="10"/>
      <c r="E4578" s="10"/>
      <c r="F4578" s="12"/>
      <c r="G4578" s="10"/>
      <c r="H4578" s="12"/>
      <c r="I4578" s="12"/>
      <c r="J4578" s="13"/>
      <c r="K4578" s="10"/>
      <c r="L4578" s="15" t="str">
        <f ca="1">IF(ISBLANK(F4578), "", DATEDIF(Tenants[[#This Row],[DateOfBirth]],TODAY(),"Y"))</f>
        <v/>
      </c>
      <c r="M4578" s="10"/>
      <c r="N4578" s="10"/>
      <c r="O4578" s="10"/>
      <c r="P4578" s="10"/>
      <c r="Q4578" s="10"/>
      <c r="R4578" s="10"/>
      <c r="S4578" s="10"/>
      <c r="T4578" s="10"/>
      <c r="U4578" s="16" t="str">
        <f t="shared" si="72"/>
        <v/>
      </c>
      <c r="V4578" s="16" t="str" cm="1">
        <f t="array" ref="V4578">_xlfn.IFS(AND(ISBLANK(A4578), OR(B4578&lt;&gt;"",C4578&lt;&gt;"",E4578&lt;&gt;"",F4578&lt;&gt;"",G4578&lt;&gt;"",H4578&lt;&gt;"",J4578&lt;&gt;"",K4578&lt;&gt;"",M4578&lt;&gt;"",N4578&lt;&gt;"",O4578&lt;&gt;"",P4578&lt;&gt;"",Q4578&lt;&gt;"",R4578&lt;&gt;"",S4578&lt;&gt;"",T4578&lt;&gt;"",)), "Address Empty", ISBLANK(A4578), "", ISBLANK(B4578), "Room Number Empty", ISBLANK(C4578), "First Name Empty", ISBLANK(E4578), "Last Name Empty", ISBLANK(F4578), "Date of Birth Empty", ISBLANK(G4578), "NI Number Empty", ISBLANK(H4578), "Check In Date Empty", ISBLANK(J4578), "HB Claim Ref Number Empty", ISBLANK(K4578), "Referral Agency Empty", ISBLANK(M4578), "Gender Empty", ISBLANK(N4578), "Religion Empty", ISBLANK(O4578), "Ethnicity Empty", ISBLANK(P4578), "Nationality Empty", ISBLANK(Q4578), "Disability Empty", ISBLANK(R4578), "Sexual Orientation Empty", ISBLANK(S4578), "Language Empty", ISBLANK(T4578), "Risk Assessment Empty", AND(G4578&lt;&gt;"",H4578&lt;&gt;""), IF(SUMPRODUCT(($G$2:$G$5000=G4578)*($H$2:$H$5000=H4578))&gt;1,"CONFLICT: NI and Check-in Date Already in Use","Correct"), TRUE, "Correct")</f>
        <v/>
      </c>
    </row>
    <row r="4579" spans="1:22" s="14" customFormat="1" x14ac:dyDescent="0.5">
      <c r="A4579" s="10"/>
      <c r="B4579" s="11"/>
      <c r="C4579" s="10"/>
      <c r="D4579" s="10"/>
      <c r="E4579" s="10"/>
      <c r="F4579" s="12"/>
      <c r="G4579" s="10"/>
      <c r="H4579" s="12"/>
      <c r="I4579" s="12"/>
      <c r="J4579" s="13"/>
      <c r="K4579" s="10"/>
      <c r="L4579" s="15" t="str">
        <f ca="1">IF(ISBLANK(F4579), "", DATEDIF(Tenants[[#This Row],[DateOfBirth]],TODAY(),"Y"))</f>
        <v/>
      </c>
      <c r="M4579" s="10"/>
      <c r="N4579" s="10"/>
      <c r="O4579" s="10"/>
      <c r="P4579" s="10"/>
      <c r="Q4579" s="10"/>
      <c r="R4579" s="10"/>
      <c r="S4579" s="10"/>
      <c r="T4579" s="10"/>
      <c r="U4579" s="16" t="str">
        <f t="shared" si="72"/>
        <v/>
      </c>
      <c r="V4579" s="16" t="str" cm="1">
        <f t="array" ref="V4579">_xlfn.IFS(AND(ISBLANK(A4579), OR(B4579&lt;&gt;"",C4579&lt;&gt;"",E4579&lt;&gt;"",F4579&lt;&gt;"",G4579&lt;&gt;"",H4579&lt;&gt;"",J4579&lt;&gt;"",K4579&lt;&gt;"",M4579&lt;&gt;"",N4579&lt;&gt;"",O4579&lt;&gt;"",P4579&lt;&gt;"",Q4579&lt;&gt;"",R4579&lt;&gt;"",S4579&lt;&gt;"",T4579&lt;&gt;"",)), "Address Empty", ISBLANK(A4579), "", ISBLANK(B4579), "Room Number Empty", ISBLANK(C4579), "First Name Empty", ISBLANK(E4579), "Last Name Empty", ISBLANK(F4579), "Date of Birth Empty", ISBLANK(G4579), "NI Number Empty", ISBLANK(H4579), "Check In Date Empty", ISBLANK(J4579), "HB Claim Ref Number Empty", ISBLANK(K4579), "Referral Agency Empty", ISBLANK(M4579), "Gender Empty", ISBLANK(N4579), "Religion Empty", ISBLANK(O4579), "Ethnicity Empty", ISBLANK(P4579), "Nationality Empty", ISBLANK(Q4579), "Disability Empty", ISBLANK(R4579), "Sexual Orientation Empty", ISBLANK(S4579), "Language Empty", ISBLANK(T4579), "Risk Assessment Empty", AND(G4579&lt;&gt;"",H4579&lt;&gt;""), IF(SUMPRODUCT(($G$2:$G$5000=G4579)*($H$2:$H$5000=H4579))&gt;1,"CONFLICT: NI and Check-in Date Already in Use","Correct"), TRUE, "Correct")</f>
        <v/>
      </c>
    </row>
    <row r="4580" spans="1:22" s="14" customFormat="1" x14ac:dyDescent="0.5">
      <c r="A4580" s="10"/>
      <c r="B4580" s="11"/>
      <c r="C4580" s="10"/>
      <c r="D4580" s="10"/>
      <c r="E4580" s="10"/>
      <c r="F4580" s="12"/>
      <c r="G4580" s="10"/>
      <c r="H4580" s="12"/>
      <c r="I4580" s="12"/>
      <c r="J4580" s="13"/>
      <c r="K4580" s="10"/>
      <c r="L4580" s="15" t="str">
        <f ca="1">IF(ISBLANK(F4580), "", DATEDIF(Tenants[[#This Row],[DateOfBirth]],TODAY(),"Y"))</f>
        <v/>
      </c>
      <c r="M4580" s="10"/>
      <c r="N4580" s="10"/>
      <c r="O4580" s="10"/>
      <c r="P4580" s="10"/>
      <c r="Q4580" s="10"/>
      <c r="R4580" s="10"/>
      <c r="S4580" s="10"/>
      <c r="T4580" s="10"/>
      <c r="U4580" s="16" t="str">
        <f t="shared" si="72"/>
        <v/>
      </c>
      <c r="V4580" s="16" t="str" cm="1">
        <f t="array" ref="V4580">_xlfn.IFS(AND(ISBLANK(A4580), OR(B4580&lt;&gt;"",C4580&lt;&gt;"",E4580&lt;&gt;"",F4580&lt;&gt;"",G4580&lt;&gt;"",H4580&lt;&gt;"",J4580&lt;&gt;"",K4580&lt;&gt;"",M4580&lt;&gt;"",N4580&lt;&gt;"",O4580&lt;&gt;"",P4580&lt;&gt;"",Q4580&lt;&gt;"",R4580&lt;&gt;"",S4580&lt;&gt;"",T4580&lt;&gt;"",)), "Address Empty", ISBLANK(A4580), "", ISBLANK(B4580), "Room Number Empty", ISBLANK(C4580), "First Name Empty", ISBLANK(E4580), "Last Name Empty", ISBLANK(F4580), "Date of Birth Empty", ISBLANK(G4580), "NI Number Empty", ISBLANK(H4580), "Check In Date Empty", ISBLANK(J4580), "HB Claim Ref Number Empty", ISBLANK(K4580), "Referral Agency Empty", ISBLANK(M4580), "Gender Empty", ISBLANK(N4580), "Religion Empty", ISBLANK(O4580), "Ethnicity Empty", ISBLANK(P4580), "Nationality Empty", ISBLANK(Q4580), "Disability Empty", ISBLANK(R4580), "Sexual Orientation Empty", ISBLANK(S4580), "Language Empty", ISBLANK(T4580), "Risk Assessment Empty", AND(G4580&lt;&gt;"",H4580&lt;&gt;""), IF(SUMPRODUCT(($G$2:$G$5000=G4580)*($H$2:$H$5000=H4580))&gt;1,"CONFLICT: NI and Check-in Date Already in Use","Correct"), TRUE, "Correct")</f>
        <v/>
      </c>
    </row>
    <row r="4581" spans="1:22" s="14" customFormat="1" x14ac:dyDescent="0.5">
      <c r="A4581" s="10"/>
      <c r="B4581" s="11"/>
      <c r="C4581" s="10"/>
      <c r="D4581" s="10"/>
      <c r="E4581" s="10"/>
      <c r="F4581" s="12"/>
      <c r="G4581" s="10"/>
      <c r="H4581" s="12"/>
      <c r="I4581" s="12"/>
      <c r="J4581" s="13"/>
      <c r="K4581" s="10"/>
      <c r="L4581" s="15" t="str">
        <f ca="1">IF(ISBLANK(F4581), "", DATEDIF(Tenants[[#This Row],[DateOfBirth]],TODAY(),"Y"))</f>
        <v/>
      </c>
      <c r="M4581" s="10"/>
      <c r="N4581" s="10"/>
      <c r="O4581" s="10"/>
      <c r="P4581" s="10"/>
      <c r="Q4581" s="10"/>
      <c r="R4581" s="10"/>
      <c r="S4581" s="10"/>
      <c r="T4581" s="10"/>
      <c r="U4581" s="16" t="str">
        <f t="shared" si="72"/>
        <v/>
      </c>
      <c r="V4581" s="16" t="str" cm="1">
        <f t="array" ref="V4581">_xlfn.IFS(AND(ISBLANK(A4581), OR(B4581&lt;&gt;"",C4581&lt;&gt;"",E4581&lt;&gt;"",F4581&lt;&gt;"",G4581&lt;&gt;"",H4581&lt;&gt;"",J4581&lt;&gt;"",K4581&lt;&gt;"",M4581&lt;&gt;"",N4581&lt;&gt;"",O4581&lt;&gt;"",P4581&lt;&gt;"",Q4581&lt;&gt;"",R4581&lt;&gt;"",S4581&lt;&gt;"",T4581&lt;&gt;"",)), "Address Empty", ISBLANK(A4581), "", ISBLANK(B4581), "Room Number Empty", ISBLANK(C4581), "First Name Empty", ISBLANK(E4581), "Last Name Empty", ISBLANK(F4581), "Date of Birth Empty", ISBLANK(G4581), "NI Number Empty", ISBLANK(H4581), "Check In Date Empty", ISBLANK(J4581), "HB Claim Ref Number Empty", ISBLANK(K4581), "Referral Agency Empty", ISBLANK(M4581), "Gender Empty", ISBLANK(N4581), "Religion Empty", ISBLANK(O4581), "Ethnicity Empty", ISBLANK(P4581), "Nationality Empty", ISBLANK(Q4581), "Disability Empty", ISBLANK(R4581), "Sexual Orientation Empty", ISBLANK(S4581), "Language Empty", ISBLANK(T4581), "Risk Assessment Empty", AND(G4581&lt;&gt;"",H4581&lt;&gt;""), IF(SUMPRODUCT(($G$2:$G$5000=G4581)*($H$2:$H$5000=H4581))&gt;1,"CONFLICT: NI and Check-in Date Already in Use","Correct"), TRUE, "Correct")</f>
        <v/>
      </c>
    </row>
    <row r="4582" spans="1:22" s="14" customFormat="1" x14ac:dyDescent="0.5">
      <c r="A4582" s="10"/>
      <c r="B4582" s="11"/>
      <c r="C4582" s="10"/>
      <c r="D4582" s="10"/>
      <c r="E4582" s="10"/>
      <c r="F4582" s="12"/>
      <c r="G4582" s="10"/>
      <c r="H4582" s="12"/>
      <c r="I4582" s="12"/>
      <c r="J4582" s="13"/>
      <c r="K4582" s="10"/>
      <c r="L4582" s="15" t="str">
        <f ca="1">IF(ISBLANK(F4582), "", DATEDIF(Tenants[[#This Row],[DateOfBirth]],TODAY(),"Y"))</f>
        <v/>
      </c>
      <c r="M4582" s="10"/>
      <c r="N4582" s="10"/>
      <c r="O4582" s="10"/>
      <c r="P4582" s="10"/>
      <c r="Q4582" s="10"/>
      <c r="R4582" s="10"/>
      <c r="S4582" s="10"/>
      <c r="T4582" s="10"/>
      <c r="U4582" s="16" t="str">
        <f t="shared" si="72"/>
        <v/>
      </c>
      <c r="V4582" s="16" t="str" cm="1">
        <f t="array" ref="V4582">_xlfn.IFS(AND(ISBLANK(A4582), OR(B4582&lt;&gt;"",C4582&lt;&gt;"",E4582&lt;&gt;"",F4582&lt;&gt;"",G4582&lt;&gt;"",H4582&lt;&gt;"",J4582&lt;&gt;"",K4582&lt;&gt;"",M4582&lt;&gt;"",N4582&lt;&gt;"",O4582&lt;&gt;"",P4582&lt;&gt;"",Q4582&lt;&gt;"",R4582&lt;&gt;"",S4582&lt;&gt;"",T4582&lt;&gt;"",)), "Address Empty", ISBLANK(A4582), "", ISBLANK(B4582), "Room Number Empty", ISBLANK(C4582), "First Name Empty", ISBLANK(E4582), "Last Name Empty", ISBLANK(F4582), "Date of Birth Empty", ISBLANK(G4582), "NI Number Empty", ISBLANK(H4582), "Check In Date Empty", ISBLANK(J4582), "HB Claim Ref Number Empty", ISBLANK(K4582), "Referral Agency Empty", ISBLANK(M4582), "Gender Empty", ISBLANK(N4582), "Religion Empty", ISBLANK(O4582), "Ethnicity Empty", ISBLANK(P4582), "Nationality Empty", ISBLANK(Q4582), "Disability Empty", ISBLANK(R4582), "Sexual Orientation Empty", ISBLANK(S4582), "Language Empty", ISBLANK(T4582), "Risk Assessment Empty", AND(G4582&lt;&gt;"",H4582&lt;&gt;""), IF(SUMPRODUCT(($G$2:$G$5000=G4582)*($H$2:$H$5000=H4582))&gt;1,"CONFLICT: NI and Check-in Date Already in Use","Correct"), TRUE, "Correct")</f>
        <v/>
      </c>
    </row>
    <row r="4583" spans="1:22" s="14" customFormat="1" x14ac:dyDescent="0.5">
      <c r="A4583" s="10"/>
      <c r="B4583" s="11"/>
      <c r="C4583" s="10"/>
      <c r="D4583" s="10"/>
      <c r="E4583" s="10"/>
      <c r="F4583" s="12"/>
      <c r="G4583" s="10"/>
      <c r="H4583" s="12"/>
      <c r="I4583" s="12"/>
      <c r="J4583" s="13"/>
      <c r="K4583" s="10"/>
      <c r="L4583" s="15" t="str">
        <f ca="1">IF(ISBLANK(F4583), "", DATEDIF(Tenants[[#This Row],[DateOfBirth]],TODAY(),"Y"))</f>
        <v/>
      </c>
      <c r="M4583" s="10"/>
      <c r="N4583" s="10"/>
      <c r="O4583" s="10"/>
      <c r="P4583" s="10"/>
      <c r="Q4583" s="10"/>
      <c r="R4583" s="10"/>
      <c r="S4583" s="10"/>
      <c r="T4583" s="10"/>
      <c r="U4583" s="16" t="str">
        <f t="shared" si="72"/>
        <v/>
      </c>
      <c r="V4583" s="16" t="str" cm="1">
        <f t="array" ref="V4583">_xlfn.IFS(AND(ISBLANK(A4583), OR(B4583&lt;&gt;"",C4583&lt;&gt;"",E4583&lt;&gt;"",F4583&lt;&gt;"",G4583&lt;&gt;"",H4583&lt;&gt;"",J4583&lt;&gt;"",K4583&lt;&gt;"",M4583&lt;&gt;"",N4583&lt;&gt;"",O4583&lt;&gt;"",P4583&lt;&gt;"",Q4583&lt;&gt;"",R4583&lt;&gt;"",S4583&lt;&gt;"",T4583&lt;&gt;"",)), "Address Empty", ISBLANK(A4583), "", ISBLANK(B4583), "Room Number Empty", ISBLANK(C4583), "First Name Empty", ISBLANK(E4583), "Last Name Empty", ISBLANK(F4583), "Date of Birth Empty", ISBLANK(G4583), "NI Number Empty", ISBLANK(H4583), "Check In Date Empty", ISBLANK(J4583), "HB Claim Ref Number Empty", ISBLANK(K4583), "Referral Agency Empty", ISBLANK(M4583), "Gender Empty", ISBLANK(N4583), "Religion Empty", ISBLANK(O4583), "Ethnicity Empty", ISBLANK(P4583), "Nationality Empty", ISBLANK(Q4583), "Disability Empty", ISBLANK(R4583), "Sexual Orientation Empty", ISBLANK(S4583), "Language Empty", ISBLANK(T4583), "Risk Assessment Empty", AND(G4583&lt;&gt;"",H4583&lt;&gt;""), IF(SUMPRODUCT(($G$2:$G$5000=G4583)*($H$2:$H$5000=H4583))&gt;1,"CONFLICT: NI and Check-in Date Already in Use","Correct"), TRUE, "Correct")</f>
        <v/>
      </c>
    </row>
    <row r="4584" spans="1:22" s="14" customFormat="1" x14ac:dyDescent="0.5">
      <c r="A4584" s="10"/>
      <c r="B4584" s="11"/>
      <c r="C4584" s="10"/>
      <c r="D4584" s="10"/>
      <c r="E4584" s="10"/>
      <c r="F4584" s="12"/>
      <c r="G4584" s="10"/>
      <c r="H4584" s="12"/>
      <c r="I4584" s="12"/>
      <c r="J4584" s="13"/>
      <c r="K4584" s="10"/>
      <c r="L4584" s="15" t="str">
        <f ca="1">IF(ISBLANK(F4584), "", DATEDIF(Tenants[[#This Row],[DateOfBirth]],TODAY(),"Y"))</f>
        <v/>
      </c>
      <c r="M4584" s="10"/>
      <c r="N4584" s="10"/>
      <c r="O4584" s="10"/>
      <c r="P4584" s="10"/>
      <c r="Q4584" s="10"/>
      <c r="R4584" s="10"/>
      <c r="S4584" s="10"/>
      <c r="T4584" s="10"/>
      <c r="U4584" s="16" t="str">
        <f t="shared" si="72"/>
        <v/>
      </c>
      <c r="V4584" s="16" t="str" cm="1">
        <f t="array" ref="V4584">_xlfn.IFS(AND(ISBLANK(A4584), OR(B4584&lt;&gt;"",C4584&lt;&gt;"",E4584&lt;&gt;"",F4584&lt;&gt;"",G4584&lt;&gt;"",H4584&lt;&gt;"",J4584&lt;&gt;"",K4584&lt;&gt;"",M4584&lt;&gt;"",N4584&lt;&gt;"",O4584&lt;&gt;"",P4584&lt;&gt;"",Q4584&lt;&gt;"",R4584&lt;&gt;"",S4584&lt;&gt;"",T4584&lt;&gt;"",)), "Address Empty", ISBLANK(A4584), "", ISBLANK(B4584), "Room Number Empty", ISBLANK(C4584), "First Name Empty", ISBLANK(E4584), "Last Name Empty", ISBLANK(F4584), "Date of Birth Empty", ISBLANK(G4584), "NI Number Empty", ISBLANK(H4584), "Check In Date Empty", ISBLANK(J4584), "HB Claim Ref Number Empty", ISBLANK(K4584), "Referral Agency Empty", ISBLANK(M4584), "Gender Empty", ISBLANK(N4584), "Religion Empty", ISBLANK(O4584), "Ethnicity Empty", ISBLANK(P4584), "Nationality Empty", ISBLANK(Q4584), "Disability Empty", ISBLANK(R4584), "Sexual Orientation Empty", ISBLANK(S4584), "Language Empty", ISBLANK(T4584), "Risk Assessment Empty", AND(G4584&lt;&gt;"",H4584&lt;&gt;""), IF(SUMPRODUCT(($G$2:$G$5000=G4584)*($H$2:$H$5000=H4584))&gt;1,"CONFLICT: NI and Check-in Date Already in Use","Correct"), TRUE, "Correct")</f>
        <v/>
      </c>
    </row>
    <row r="4585" spans="1:22" s="14" customFormat="1" x14ac:dyDescent="0.5">
      <c r="A4585" s="10"/>
      <c r="B4585" s="11"/>
      <c r="C4585" s="10"/>
      <c r="D4585" s="10"/>
      <c r="E4585" s="10"/>
      <c r="F4585" s="12"/>
      <c r="G4585" s="10"/>
      <c r="H4585" s="12"/>
      <c r="I4585" s="12"/>
      <c r="J4585" s="13"/>
      <c r="K4585" s="10"/>
      <c r="L4585" s="15" t="str">
        <f ca="1">IF(ISBLANK(F4585), "", DATEDIF(Tenants[[#This Row],[DateOfBirth]],TODAY(),"Y"))</f>
        <v/>
      </c>
      <c r="M4585" s="10"/>
      <c r="N4585" s="10"/>
      <c r="O4585" s="10"/>
      <c r="P4585" s="10"/>
      <c r="Q4585" s="10"/>
      <c r="R4585" s="10"/>
      <c r="S4585" s="10"/>
      <c r="T4585" s="10"/>
      <c r="U4585" s="16" t="str">
        <f t="shared" si="72"/>
        <v/>
      </c>
      <c r="V4585" s="16" t="str" cm="1">
        <f t="array" ref="V4585">_xlfn.IFS(AND(ISBLANK(A4585), OR(B4585&lt;&gt;"",C4585&lt;&gt;"",E4585&lt;&gt;"",F4585&lt;&gt;"",G4585&lt;&gt;"",H4585&lt;&gt;"",J4585&lt;&gt;"",K4585&lt;&gt;"",M4585&lt;&gt;"",N4585&lt;&gt;"",O4585&lt;&gt;"",P4585&lt;&gt;"",Q4585&lt;&gt;"",R4585&lt;&gt;"",S4585&lt;&gt;"",T4585&lt;&gt;"",)), "Address Empty", ISBLANK(A4585), "", ISBLANK(B4585), "Room Number Empty", ISBLANK(C4585), "First Name Empty", ISBLANK(E4585), "Last Name Empty", ISBLANK(F4585), "Date of Birth Empty", ISBLANK(G4585), "NI Number Empty", ISBLANK(H4585), "Check In Date Empty", ISBLANK(J4585), "HB Claim Ref Number Empty", ISBLANK(K4585), "Referral Agency Empty", ISBLANK(M4585), "Gender Empty", ISBLANK(N4585), "Religion Empty", ISBLANK(O4585), "Ethnicity Empty", ISBLANK(P4585), "Nationality Empty", ISBLANK(Q4585), "Disability Empty", ISBLANK(R4585), "Sexual Orientation Empty", ISBLANK(S4585), "Language Empty", ISBLANK(T4585), "Risk Assessment Empty", AND(G4585&lt;&gt;"",H4585&lt;&gt;""), IF(SUMPRODUCT(($G$2:$G$5000=G4585)*($H$2:$H$5000=H4585))&gt;1,"CONFLICT: NI and Check-in Date Already in Use","Correct"), TRUE, "Correct")</f>
        <v/>
      </c>
    </row>
    <row r="4586" spans="1:22" s="14" customFormat="1" x14ac:dyDescent="0.5">
      <c r="A4586" s="10"/>
      <c r="B4586" s="11"/>
      <c r="C4586" s="10"/>
      <c r="D4586" s="10"/>
      <c r="E4586" s="10"/>
      <c r="F4586" s="12"/>
      <c r="G4586" s="10"/>
      <c r="H4586" s="12"/>
      <c r="I4586" s="12"/>
      <c r="J4586" s="13"/>
      <c r="K4586" s="10"/>
      <c r="L4586" s="15" t="str">
        <f ca="1">IF(ISBLANK(F4586), "", DATEDIF(Tenants[[#This Row],[DateOfBirth]],TODAY(),"Y"))</f>
        <v/>
      </c>
      <c r="M4586" s="10"/>
      <c r="N4586" s="10"/>
      <c r="O4586" s="10"/>
      <c r="P4586" s="10"/>
      <c r="Q4586" s="10"/>
      <c r="R4586" s="10"/>
      <c r="S4586" s="10"/>
      <c r="T4586" s="10"/>
      <c r="U4586" s="16" t="str">
        <f t="shared" si="72"/>
        <v/>
      </c>
      <c r="V4586" s="16" t="str" cm="1">
        <f t="array" ref="V4586">_xlfn.IFS(AND(ISBLANK(A4586), OR(B4586&lt;&gt;"",C4586&lt;&gt;"",E4586&lt;&gt;"",F4586&lt;&gt;"",G4586&lt;&gt;"",H4586&lt;&gt;"",J4586&lt;&gt;"",K4586&lt;&gt;"",M4586&lt;&gt;"",N4586&lt;&gt;"",O4586&lt;&gt;"",P4586&lt;&gt;"",Q4586&lt;&gt;"",R4586&lt;&gt;"",S4586&lt;&gt;"",T4586&lt;&gt;"",)), "Address Empty", ISBLANK(A4586), "", ISBLANK(B4586), "Room Number Empty", ISBLANK(C4586), "First Name Empty", ISBLANK(E4586), "Last Name Empty", ISBLANK(F4586), "Date of Birth Empty", ISBLANK(G4586), "NI Number Empty", ISBLANK(H4586), "Check In Date Empty", ISBLANK(J4586), "HB Claim Ref Number Empty", ISBLANK(K4586), "Referral Agency Empty", ISBLANK(M4586), "Gender Empty", ISBLANK(N4586), "Religion Empty", ISBLANK(O4586), "Ethnicity Empty", ISBLANK(P4586), "Nationality Empty", ISBLANK(Q4586), "Disability Empty", ISBLANK(R4586), "Sexual Orientation Empty", ISBLANK(S4586), "Language Empty", ISBLANK(T4586), "Risk Assessment Empty", AND(G4586&lt;&gt;"",H4586&lt;&gt;""), IF(SUMPRODUCT(($G$2:$G$5000=G4586)*($H$2:$H$5000=H4586))&gt;1,"CONFLICT: NI and Check-in Date Already in Use","Correct"), TRUE, "Correct")</f>
        <v/>
      </c>
    </row>
    <row r="4587" spans="1:22" s="14" customFormat="1" x14ac:dyDescent="0.5">
      <c r="A4587" s="10"/>
      <c r="B4587" s="11"/>
      <c r="C4587" s="10"/>
      <c r="D4587" s="10"/>
      <c r="E4587" s="10"/>
      <c r="F4587" s="12"/>
      <c r="G4587" s="10"/>
      <c r="H4587" s="12"/>
      <c r="I4587" s="12"/>
      <c r="J4587" s="13"/>
      <c r="K4587" s="10"/>
      <c r="L4587" s="15" t="str">
        <f ca="1">IF(ISBLANK(F4587), "", DATEDIF(Tenants[[#This Row],[DateOfBirth]],TODAY(),"Y"))</f>
        <v/>
      </c>
      <c r="M4587" s="10"/>
      <c r="N4587" s="10"/>
      <c r="O4587" s="10"/>
      <c r="P4587" s="10"/>
      <c r="Q4587" s="10"/>
      <c r="R4587" s="10"/>
      <c r="S4587" s="10"/>
      <c r="T4587" s="10"/>
      <c r="U4587" s="16" t="str">
        <f t="shared" si="72"/>
        <v/>
      </c>
      <c r="V4587" s="16" t="str" cm="1">
        <f t="array" ref="V4587">_xlfn.IFS(AND(ISBLANK(A4587), OR(B4587&lt;&gt;"",C4587&lt;&gt;"",E4587&lt;&gt;"",F4587&lt;&gt;"",G4587&lt;&gt;"",H4587&lt;&gt;"",J4587&lt;&gt;"",K4587&lt;&gt;"",M4587&lt;&gt;"",N4587&lt;&gt;"",O4587&lt;&gt;"",P4587&lt;&gt;"",Q4587&lt;&gt;"",R4587&lt;&gt;"",S4587&lt;&gt;"",T4587&lt;&gt;"",)), "Address Empty", ISBLANK(A4587), "", ISBLANK(B4587), "Room Number Empty", ISBLANK(C4587), "First Name Empty", ISBLANK(E4587), "Last Name Empty", ISBLANK(F4587), "Date of Birth Empty", ISBLANK(G4587), "NI Number Empty", ISBLANK(H4587), "Check In Date Empty", ISBLANK(J4587), "HB Claim Ref Number Empty", ISBLANK(K4587), "Referral Agency Empty", ISBLANK(M4587), "Gender Empty", ISBLANK(N4587), "Religion Empty", ISBLANK(O4587), "Ethnicity Empty", ISBLANK(P4587), "Nationality Empty", ISBLANK(Q4587), "Disability Empty", ISBLANK(R4587), "Sexual Orientation Empty", ISBLANK(S4587), "Language Empty", ISBLANK(T4587), "Risk Assessment Empty", AND(G4587&lt;&gt;"",H4587&lt;&gt;""), IF(SUMPRODUCT(($G$2:$G$5000=G4587)*($H$2:$H$5000=H4587))&gt;1,"CONFLICT: NI and Check-in Date Already in Use","Correct"), TRUE, "Correct")</f>
        <v/>
      </c>
    </row>
    <row r="4588" spans="1:22" s="14" customFormat="1" x14ac:dyDescent="0.5">
      <c r="A4588" s="10"/>
      <c r="B4588" s="11"/>
      <c r="C4588" s="10"/>
      <c r="D4588" s="10"/>
      <c r="E4588" s="10"/>
      <c r="F4588" s="12"/>
      <c r="G4588" s="10"/>
      <c r="H4588" s="12"/>
      <c r="I4588" s="12"/>
      <c r="J4588" s="13"/>
      <c r="K4588" s="10"/>
      <c r="L4588" s="15" t="str">
        <f ca="1">IF(ISBLANK(F4588), "", DATEDIF(Tenants[[#This Row],[DateOfBirth]],TODAY(),"Y"))</f>
        <v/>
      </c>
      <c r="M4588" s="10"/>
      <c r="N4588" s="10"/>
      <c r="O4588" s="10"/>
      <c r="P4588" s="10"/>
      <c r="Q4588" s="10"/>
      <c r="R4588" s="10"/>
      <c r="S4588" s="10"/>
      <c r="T4588" s="10"/>
      <c r="U4588" s="16" t="str">
        <f t="shared" ref="U4588:U4651" si="73">IF(AND(ISBLANK(H4588),ISBLANK(I4588)),"",IF(ISBLANK(I4588),"ONGOING",DATEDIF(H4588,I4588,"Y")&amp;" YEAR(S) "&amp;DATEDIF(H4588,I4588,"YM")&amp;" MONTH(S)"))</f>
        <v/>
      </c>
      <c r="V4588" s="16" t="str" cm="1">
        <f t="array" ref="V4588">_xlfn.IFS(AND(ISBLANK(A4588), OR(B4588&lt;&gt;"",C4588&lt;&gt;"",E4588&lt;&gt;"",F4588&lt;&gt;"",G4588&lt;&gt;"",H4588&lt;&gt;"",J4588&lt;&gt;"",K4588&lt;&gt;"",M4588&lt;&gt;"",N4588&lt;&gt;"",O4588&lt;&gt;"",P4588&lt;&gt;"",Q4588&lt;&gt;"",R4588&lt;&gt;"",S4588&lt;&gt;"",T4588&lt;&gt;"",)), "Address Empty", ISBLANK(A4588), "", ISBLANK(B4588), "Room Number Empty", ISBLANK(C4588), "First Name Empty", ISBLANK(E4588), "Last Name Empty", ISBLANK(F4588), "Date of Birth Empty", ISBLANK(G4588), "NI Number Empty", ISBLANK(H4588), "Check In Date Empty", ISBLANK(J4588), "HB Claim Ref Number Empty", ISBLANK(K4588), "Referral Agency Empty", ISBLANK(M4588), "Gender Empty", ISBLANK(N4588), "Religion Empty", ISBLANK(O4588), "Ethnicity Empty", ISBLANK(P4588), "Nationality Empty", ISBLANK(Q4588), "Disability Empty", ISBLANK(R4588), "Sexual Orientation Empty", ISBLANK(S4588), "Language Empty", ISBLANK(T4588), "Risk Assessment Empty", AND(G4588&lt;&gt;"",H4588&lt;&gt;""), IF(SUMPRODUCT(($G$2:$G$5000=G4588)*($H$2:$H$5000=H4588))&gt;1,"CONFLICT: NI and Check-in Date Already in Use","Correct"), TRUE, "Correct")</f>
        <v/>
      </c>
    </row>
    <row r="4589" spans="1:22" s="14" customFormat="1" x14ac:dyDescent="0.5">
      <c r="A4589" s="10"/>
      <c r="B4589" s="11"/>
      <c r="C4589" s="10"/>
      <c r="D4589" s="10"/>
      <c r="E4589" s="10"/>
      <c r="F4589" s="12"/>
      <c r="G4589" s="10"/>
      <c r="H4589" s="12"/>
      <c r="I4589" s="12"/>
      <c r="J4589" s="13"/>
      <c r="K4589" s="10"/>
      <c r="L4589" s="15" t="str">
        <f ca="1">IF(ISBLANK(F4589), "", DATEDIF(Tenants[[#This Row],[DateOfBirth]],TODAY(),"Y"))</f>
        <v/>
      </c>
      <c r="M4589" s="10"/>
      <c r="N4589" s="10"/>
      <c r="O4589" s="10"/>
      <c r="P4589" s="10"/>
      <c r="Q4589" s="10"/>
      <c r="R4589" s="10"/>
      <c r="S4589" s="10"/>
      <c r="T4589" s="10"/>
      <c r="U4589" s="16" t="str">
        <f t="shared" si="73"/>
        <v/>
      </c>
      <c r="V4589" s="16" t="str" cm="1">
        <f t="array" ref="V4589">_xlfn.IFS(AND(ISBLANK(A4589), OR(B4589&lt;&gt;"",C4589&lt;&gt;"",E4589&lt;&gt;"",F4589&lt;&gt;"",G4589&lt;&gt;"",H4589&lt;&gt;"",J4589&lt;&gt;"",K4589&lt;&gt;"",M4589&lt;&gt;"",N4589&lt;&gt;"",O4589&lt;&gt;"",P4589&lt;&gt;"",Q4589&lt;&gt;"",R4589&lt;&gt;"",S4589&lt;&gt;"",T4589&lt;&gt;"",)), "Address Empty", ISBLANK(A4589), "", ISBLANK(B4589), "Room Number Empty", ISBLANK(C4589), "First Name Empty", ISBLANK(E4589), "Last Name Empty", ISBLANK(F4589), "Date of Birth Empty", ISBLANK(G4589), "NI Number Empty", ISBLANK(H4589), "Check In Date Empty", ISBLANK(J4589), "HB Claim Ref Number Empty", ISBLANK(K4589), "Referral Agency Empty", ISBLANK(M4589), "Gender Empty", ISBLANK(N4589), "Religion Empty", ISBLANK(O4589), "Ethnicity Empty", ISBLANK(P4589), "Nationality Empty", ISBLANK(Q4589), "Disability Empty", ISBLANK(R4589), "Sexual Orientation Empty", ISBLANK(S4589), "Language Empty", ISBLANK(T4589), "Risk Assessment Empty", AND(G4589&lt;&gt;"",H4589&lt;&gt;""), IF(SUMPRODUCT(($G$2:$G$5000=G4589)*($H$2:$H$5000=H4589))&gt;1,"CONFLICT: NI and Check-in Date Already in Use","Correct"), TRUE, "Correct")</f>
        <v/>
      </c>
    </row>
    <row r="4590" spans="1:22" s="14" customFormat="1" x14ac:dyDescent="0.5">
      <c r="A4590" s="10"/>
      <c r="B4590" s="11"/>
      <c r="C4590" s="10"/>
      <c r="D4590" s="10"/>
      <c r="E4590" s="10"/>
      <c r="F4590" s="12"/>
      <c r="G4590" s="10"/>
      <c r="H4590" s="12"/>
      <c r="I4590" s="12"/>
      <c r="J4590" s="13"/>
      <c r="K4590" s="10"/>
      <c r="L4590" s="15" t="str">
        <f ca="1">IF(ISBLANK(F4590), "", DATEDIF(Tenants[[#This Row],[DateOfBirth]],TODAY(),"Y"))</f>
        <v/>
      </c>
      <c r="M4590" s="10"/>
      <c r="N4590" s="10"/>
      <c r="O4590" s="10"/>
      <c r="P4590" s="10"/>
      <c r="Q4590" s="10"/>
      <c r="R4590" s="10"/>
      <c r="S4590" s="10"/>
      <c r="T4590" s="10"/>
      <c r="U4590" s="16" t="str">
        <f t="shared" si="73"/>
        <v/>
      </c>
      <c r="V4590" s="16" t="str" cm="1">
        <f t="array" ref="V4590">_xlfn.IFS(AND(ISBLANK(A4590), OR(B4590&lt;&gt;"",C4590&lt;&gt;"",E4590&lt;&gt;"",F4590&lt;&gt;"",G4590&lt;&gt;"",H4590&lt;&gt;"",J4590&lt;&gt;"",K4590&lt;&gt;"",M4590&lt;&gt;"",N4590&lt;&gt;"",O4590&lt;&gt;"",P4590&lt;&gt;"",Q4590&lt;&gt;"",R4590&lt;&gt;"",S4590&lt;&gt;"",T4590&lt;&gt;"",)), "Address Empty", ISBLANK(A4590), "", ISBLANK(B4590), "Room Number Empty", ISBLANK(C4590), "First Name Empty", ISBLANK(E4590), "Last Name Empty", ISBLANK(F4590), "Date of Birth Empty", ISBLANK(G4590), "NI Number Empty", ISBLANK(H4590), "Check In Date Empty", ISBLANK(J4590), "HB Claim Ref Number Empty", ISBLANK(K4590), "Referral Agency Empty", ISBLANK(M4590), "Gender Empty", ISBLANK(N4590), "Religion Empty", ISBLANK(O4590), "Ethnicity Empty", ISBLANK(P4590), "Nationality Empty", ISBLANK(Q4590), "Disability Empty", ISBLANK(R4590), "Sexual Orientation Empty", ISBLANK(S4590), "Language Empty", ISBLANK(T4590), "Risk Assessment Empty", AND(G4590&lt;&gt;"",H4590&lt;&gt;""), IF(SUMPRODUCT(($G$2:$G$5000=G4590)*($H$2:$H$5000=H4590))&gt;1,"CONFLICT: NI and Check-in Date Already in Use","Correct"), TRUE, "Correct")</f>
        <v/>
      </c>
    </row>
    <row r="4591" spans="1:22" s="14" customFormat="1" x14ac:dyDescent="0.5">
      <c r="A4591" s="10"/>
      <c r="B4591" s="11"/>
      <c r="C4591" s="10"/>
      <c r="D4591" s="10"/>
      <c r="E4591" s="10"/>
      <c r="F4591" s="12"/>
      <c r="G4591" s="10"/>
      <c r="H4591" s="12"/>
      <c r="I4591" s="12"/>
      <c r="J4591" s="13"/>
      <c r="K4591" s="10"/>
      <c r="L4591" s="15" t="str">
        <f ca="1">IF(ISBLANK(F4591), "", DATEDIF(Tenants[[#This Row],[DateOfBirth]],TODAY(),"Y"))</f>
        <v/>
      </c>
      <c r="M4591" s="10"/>
      <c r="N4591" s="10"/>
      <c r="O4591" s="10"/>
      <c r="P4591" s="10"/>
      <c r="Q4591" s="10"/>
      <c r="R4591" s="10"/>
      <c r="S4591" s="10"/>
      <c r="T4591" s="10"/>
      <c r="U4591" s="16" t="str">
        <f t="shared" si="73"/>
        <v/>
      </c>
      <c r="V4591" s="16" t="str" cm="1">
        <f t="array" ref="V4591">_xlfn.IFS(AND(ISBLANK(A4591), OR(B4591&lt;&gt;"",C4591&lt;&gt;"",E4591&lt;&gt;"",F4591&lt;&gt;"",G4591&lt;&gt;"",H4591&lt;&gt;"",J4591&lt;&gt;"",K4591&lt;&gt;"",M4591&lt;&gt;"",N4591&lt;&gt;"",O4591&lt;&gt;"",P4591&lt;&gt;"",Q4591&lt;&gt;"",R4591&lt;&gt;"",S4591&lt;&gt;"",T4591&lt;&gt;"",)), "Address Empty", ISBLANK(A4591), "", ISBLANK(B4591), "Room Number Empty", ISBLANK(C4591), "First Name Empty", ISBLANK(E4591), "Last Name Empty", ISBLANK(F4591), "Date of Birth Empty", ISBLANK(G4591), "NI Number Empty", ISBLANK(H4591), "Check In Date Empty", ISBLANK(J4591), "HB Claim Ref Number Empty", ISBLANK(K4591), "Referral Agency Empty", ISBLANK(M4591), "Gender Empty", ISBLANK(N4591), "Religion Empty", ISBLANK(O4591), "Ethnicity Empty", ISBLANK(P4591), "Nationality Empty", ISBLANK(Q4591), "Disability Empty", ISBLANK(R4591), "Sexual Orientation Empty", ISBLANK(S4591), "Language Empty", ISBLANK(T4591), "Risk Assessment Empty", AND(G4591&lt;&gt;"",H4591&lt;&gt;""), IF(SUMPRODUCT(($G$2:$G$5000=G4591)*($H$2:$H$5000=H4591))&gt;1,"CONFLICT: NI and Check-in Date Already in Use","Correct"), TRUE, "Correct")</f>
        <v/>
      </c>
    </row>
    <row r="4592" spans="1:22" s="14" customFormat="1" x14ac:dyDescent="0.5">
      <c r="A4592" s="10"/>
      <c r="B4592" s="11"/>
      <c r="C4592" s="10"/>
      <c r="D4592" s="10"/>
      <c r="E4592" s="10"/>
      <c r="F4592" s="12"/>
      <c r="G4592" s="10"/>
      <c r="H4592" s="12"/>
      <c r="I4592" s="12"/>
      <c r="J4592" s="13"/>
      <c r="K4592" s="10"/>
      <c r="L4592" s="15" t="str">
        <f ca="1">IF(ISBLANK(F4592), "", DATEDIF(Tenants[[#This Row],[DateOfBirth]],TODAY(),"Y"))</f>
        <v/>
      </c>
      <c r="M4592" s="10"/>
      <c r="N4592" s="10"/>
      <c r="O4592" s="10"/>
      <c r="P4592" s="10"/>
      <c r="Q4592" s="10"/>
      <c r="R4592" s="10"/>
      <c r="S4592" s="10"/>
      <c r="T4592" s="10"/>
      <c r="U4592" s="16" t="str">
        <f t="shared" si="73"/>
        <v/>
      </c>
      <c r="V4592" s="16" t="str" cm="1">
        <f t="array" ref="V4592">_xlfn.IFS(AND(ISBLANK(A4592), OR(B4592&lt;&gt;"",C4592&lt;&gt;"",E4592&lt;&gt;"",F4592&lt;&gt;"",G4592&lt;&gt;"",H4592&lt;&gt;"",J4592&lt;&gt;"",K4592&lt;&gt;"",M4592&lt;&gt;"",N4592&lt;&gt;"",O4592&lt;&gt;"",P4592&lt;&gt;"",Q4592&lt;&gt;"",R4592&lt;&gt;"",S4592&lt;&gt;"",T4592&lt;&gt;"",)), "Address Empty", ISBLANK(A4592), "", ISBLANK(B4592), "Room Number Empty", ISBLANK(C4592), "First Name Empty", ISBLANK(E4592), "Last Name Empty", ISBLANK(F4592), "Date of Birth Empty", ISBLANK(G4592), "NI Number Empty", ISBLANK(H4592), "Check In Date Empty", ISBLANK(J4592), "HB Claim Ref Number Empty", ISBLANK(K4592), "Referral Agency Empty", ISBLANK(M4592), "Gender Empty", ISBLANK(N4592), "Religion Empty", ISBLANK(O4592), "Ethnicity Empty", ISBLANK(P4592), "Nationality Empty", ISBLANK(Q4592), "Disability Empty", ISBLANK(R4592), "Sexual Orientation Empty", ISBLANK(S4592), "Language Empty", ISBLANK(T4592), "Risk Assessment Empty", AND(G4592&lt;&gt;"",H4592&lt;&gt;""), IF(SUMPRODUCT(($G$2:$G$5000=G4592)*($H$2:$H$5000=H4592))&gt;1,"CONFLICT: NI and Check-in Date Already in Use","Correct"), TRUE, "Correct")</f>
        <v/>
      </c>
    </row>
    <row r="4593" spans="1:22" s="14" customFormat="1" x14ac:dyDescent="0.5">
      <c r="A4593" s="10"/>
      <c r="B4593" s="11"/>
      <c r="C4593" s="10"/>
      <c r="D4593" s="10"/>
      <c r="E4593" s="10"/>
      <c r="F4593" s="12"/>
      <c r="G4593" s="10"/>
      <c r="H4593" s="12"/>
      <c r="I4593" s="12"/>
      <c r="J4593" s="13"/>
      <c r="K4593" s="10"/>
      <c r="L4593" s="15" t="str">
        <f ca="1">IF(ISBLANK(F4593), "", DATEDIF(Tenants[[#This Row],[DateOfBirth]],TODAY(),"Y"))</f>
        <v/>
      </c>
      <c r="M4593" s="10"/>
      <c r="N4593" s="10"/>
      <c r="O4593" s="10"/>
      <c r="P4593" s="10"/>
      <c r="Q4593" s="10"/>
      <c r="R4593" s="10"/>
      <c r="S4593" s="10"/>
      <c r="T4593" s="10"/>
      <c r="U4593" s="16" t="str">
        <f t="shared" si="73"/>
        <v/>
      </c>
      <c r="V4593" s="16" t="str" cm="1">
        <f t="array" ref="V4593">_xlfn.IFS(AND(ISBLANK(A4593), OR(B4593&lt;&gt;"",C4593&lt;&gt;"",E4593&lt;&gt;"",F4593&lt;&gt;"",G4593&lt;&gt;"",H4593&lt;&gt;"",J4593&lt;&gt;"",K4593&lt;&gt;"",M4593&lt;&gt;"",N4593&lt;&gt;"",O4593&lt;&gt;"",P4593&lt;&gt;"",Q4593&lt;&gt;"",R4593&lt;&gt;"",S4593&lt;&gt;"",T4593&lt;&gt;"",)), "Address Empty", ISBLANK(A4593), "", ISBLANK(B4593), "Room Number Empty", ISBLANK(C4593), "First Name Empty", ISBLANK(E4593), "Last Name Empty", ISBLANK(F4593), "Date of Birth Empty", ISBLANK(G4593), "NI Number Empty", ISBLANK(H4593), "Check In Date Empty", ISBLANK(J4593), "HB Claim Ref Number Empty", ISBLANK(K4593), "Referral Agency Empty", ISBLANK(M4593), "Gender Empty", ISBLANK(N4593), "Religion Empty", ISBLANK(O4593), "Ethnicity Empty", ISBLANK(P4593), "Nationality Empty", ISBLANK(Q4593), "Disability Empty", ISBLANK(R4593), "Sexual Orientation Empty", ISBLANK(S4593), "Language Empty", ISBLANK(T4593), "Risk Assessment Empty", AND(G4593&lt;&gt;"",H4593&lt;&gt;""), IF(SUMPRODUCT(($G$2:$G$5000=G4593)*($H$2:$H$5000=H4593))&gt;1,"CONFLICT: NI and Check-in Date Already in Use","Correct"), TRUE, "Correct")</f>
        <v/>
      </c>
    </row>
    <row r="4594" spans="1:22" s="14" customFormat="1" x14ac:dyDescent="0.5">
      <c r="A4594" s="10"/>
      <c r="B4594" s="11"/>
      <c r="C4594" s="10"/>
      <c r="D4594" s="10"/>
      <c r="E4594" s="10"/>
      <c r="F4594" s="12"/>
      <c r="G4594" s="10"/>
      <c r="H4594" s="12"/>
      <c r="I4594" s="12"/>
      <c r="J4594" s="13"/>
      <c r="K4594" s="10"/>
      <c r="L4594" s="15" t="str">
        <f ca="1">IF(ISBLANK(F4594), "", DATEDIF(Tenants[[#This Row],[DateOfBirth]],TODAY(),"Y"))</f>
        <v/>
      </c>
      <c r="M4594" s="10"/>
      <c r="N4594" s="10"/>
      <c r="O4594" s="10"/>
      <c r="P4594" s="10"/>
      <c r="Q4594" s="10"/>
      <c r="R4594" s="10"/>
      <c r="S4594" s="10"/>
      <c r="T4594" s="10"/>
      <c r="U4594" s="16" t="str">
        <f t="shared" si="73"/>
        <v/>
      </c>
      <c r="V4594" s="16" t="str" cm="1">
        <f t="array" ref="V4594">_xlfn.IFS(AND(ISBLANK(A4594), OR(B4594&lt;&gt;"",C4594&lt;&gt;"",E4594&lt;&gt;"",F4594&lt;&gt;"",G4594&lt;&gt;"",H4594&lt;&gt;"",J4594&lt;&gt;"",K4594&lt;&gt;"",M4594&lt;&gt;"",N4594&lt;&gt;"",O4594&lt;&gt;"",P4594&lt;&gt;"",Q4594&lt;&gt;"",R4594&lt;&gt;"",S4594&lt;&gt;"",T4594&lt;&gt;"",)), "Address Empty", ISBLANK(A4594), "", ISBLANK(B4594), "Room Number Empty", ISBLANK(C4594), "First Name Empty", ISBLANK(E4594), "Last Name Empty", ISBLANK(F4594), "Date of Birth Empty", ISBLANK(G4594), "NI Number Empty", ISBLANK(H4594), "Check In Date Empty", ISBLANK(J4594), "HB Claim Ref Number Empty", ISBLANK(K4594), "Referral Agency Empty", ISBLANK(M4594), "Gender Empty", ISBLANK(N4594), "Religion Empty", ISBLANK(O4594), "Ethnicity Empty", ISBLANK(P4594), "Nationality Empty", ISBLANK(Q4594), "Disability Empty", ISBLANK(R4594), "Sexual Orientation Empty", ISBLANK(S4594), "Language Empty", ISBLANK(T4594), "Risk Assessment Empty", AND(G4594&lt;&gt;"",H4594&lt;&gt;""), IF(SUMPRODUCT(($G$2:$G$5000=G4594)*($H$2:$H$5000=H4594))&gt;1,"CONFLICT: NI and Check-in Date Already in Use","Correct"), TRUE, "Correct")</f>
        <v/>
      </c>
    </row>
    <row r="4595" spans="1:22" s="14" customFormat="1" x14ac:dyDescent="0.5">
      <c r="A4595" s="10"/>
      <c r="B4595" s="11"/>
      <c r="C4595" s="10"/>
      <c r="D4595" s="10"/>
      <c r="E4595" s="10"/>
      <c r="F4595" s="12"/>
      <c r="G4595" s="10"/>
      <c r="H4595" s="12"/>
      <c r="I4595" s="12"/>
      <c r="J4595" s="13"/>
      <c r="K4595" s="10"/>
      <c r="L4595" s="15" t="str">
        <f ca="1">IF(ISBLANK(F4595), "", DATEDIF(Tenants[[#This Row],[DateOfBirth]],TODAY(),"Y"))</f>
        <v/>
      </c>
      <c r="M4595" s="10"/>
      <c r="N4595" s="10"/>
      <c r="O4595" s="10"/>
      <c r="P4595" s="10"/>
      <c r="Q4595" s="10"/>
      <c r="R4595" s="10"/>
      <c r="S4595" s="10"/>
      <c r="T4595" s="10"/>
      <c r="U4595" s="16" t="str">
        <f t="shared" si="73"/>
        <v/>
      </c>
      <c r="V4595" s="16" t="str" cm="1">
        <f t="array" ref="V4595">_xlfn.IFS(AND(ISBLANK(A4595), OR(B4595&lt;&gt;"",C4595&lt;&gt;"",E4595&lt;&gt;"",F4595&lt;&gt;"",G4595&lt;&gt;"",H4595&lt;&gt;"",J4595&lt;&gt;"",K4595&lt;&gt;"",M4595&lt;&gt;"",N4595&lt;&gt;"",O4595&lt;&gt;"",P4595&lt;&gt;"",Q4595&lt;&gt;"",R4595&lt;&gt;"",S4595&lt;&gt;"",T4595&lt;&gt;"",)), "Address Empty", ISBLANK(A4595), "", ISBLANK(B4595), "Room Number Empty", ISBLANK(C4595), "First Name Empty", ISBLANK(E4595), "Last Name Empty", ISBLANK(F4595), "Date of Birth Empty", ISBLANK(G4595), "NI Number Empty", ISBLANK(H4595), "Check In Date Empty", ISBLANK(J4595), "HB Claim Ref Number Empty", ISBLANK(K4595), "Referral Agency Empty", ISBLANK(M4595), "Gender Empty", ISBLANK(N4595), "Religion Empty", ISBLANK(O4595), "Ethnicity Empty", ISBLANK(P4595), "Nationality Empty", ISBLANK(Q4595), "Disability Empty", ISBLANK(R4595), "Sexual Orientation Empty", ISBLANK(S4595), "Language Empty", ISBLANK(T4595), "Risk Assessment Empty", AND(G4595&lt;&gt;"",H4595&lt;&gt;""), IF(SUMPRODUCT(($G$2:$G$5000=G4595)*($H$2:$H$5000=H4595))&gt;1,"CONFLICT: NI and Check-in Date Already in Use","Correct"), TRUE, "Correct")</f>
        <v/>
      </c>
    </row>
    <row r="4596" spans="1:22" s="14" customFormat="1" x14ac:dyDescent="0.5">
      <c r="A4596" s="10"/>
      <c r="B4596" s="11"/>
      <c r="C4596" s="10"/>
      <c r="D4596" s="10"/>
      <c r="E4596" s="10"/>
      <c r="F4596" s="12"/>
      <c r="G4596" s="10"/>
      <c r="H4596" s="12"/>
      <c r="I4596" s="12"/>
      <c r="J4596" s="13"/>
      <c r="K4596" s="10"/>
      <c r="L4596" s="15" t="str">
        <f ca="1">IF(ISBLANK(F4596), "", DATEDIF(Tenants[[#This Row],[DateOfBirth]],TODAY(),"Y"))</f>
        <v/>
      </c>
      <c r="M4596" s="10"/>
      <c r="N4596" s="10"/>
      <c r="O4596" s="10"/>
      <c r="P4596" s="10"/>
      <c r="Q4596" s="10"/>
      <c r="R4596" s="10"/>
      <c r="S4596" s="10"/>
      <c r="T4596" s="10"/>
      <c r="U4596" s="16" t="str">
        <f t="shared" si="73"/>
        <v/>
      </c>
      <c r="V4596" s="16" t="str" cm="1">
        <f t="array" ref="V4596">_xlfn.IFS(AND(ISBLANK(A4596), OR(B4596&lt;&gt;"",C4596&lt;&gt;"",E4596&lt;&gt;"",F4596&lt;&gt;"",G4596&lt;&gt;"",H4596&lt;&gt;"",J4596&lt;&gt;"",K4596&lt;&gt;"",M4596&lt;&gt;"",N4596&lt;&gt;"",O4596&lt;&gt;"",P4596&lt;&gt;"",Q4596&lt;&gt;"",R4596&lt;&gt;"",S4596&lt;&gt;"",T4596&lt;&gt;"",)), "Address Empty", ISBLANK(A4596), "", ISBLANK(B4596), "Room Number Empty", ISBLANK(C4596), "First Name Empty", ISBLANK(E4596), "Last Name Empty", ISBLANK(F4596), "Date of Birth Empty", ISBLANK(G4596), "NI Number Empty", ISBLANK(H4596), "Check In Date Empty", ISBLANK(J4596), "HB Claim Ref Number Empty", ISBLANK(K4596), "Referral Agency Empty", ISBLANK(M4596), "Gender Empty", ISBLANK(N4596), "Religion Empty", ISBLANK(O4596), "Ethnicity Empty", ISBLANK(P4596), "Nationality Empty", ISBLANK(Q4596), "Disability Empty", ISBLANK(R4596), "Sexual Orientation Empty", ISBLANK(S4596), "Language Empty", ISBLANK(T4596), "Risk Assessment Empty", AND(G4596&lt;&gt;"",H4596&lt;&gt;""), IF(SUMPRODUCT(($G$2:$G$5000=G4596)*($H$2:$H$5000=H4596))&gt;1,"CONFLICT: NI and Check-in Date Already in Use","Correct"), TRUE, "Correct")</f>
        <v/>
      </c>
    </row>
    <row r="4597" spans="1:22" s="14" customFormat="1" x14ac:dyDescent="0.5">
      <c r="A4597" s="10"/>
      <c r="B4597" s="11"/>
      <c r="C4597" s="10"/>
      <c r="D4597" s="10"/>
      <c r="E4597" s="10"/>
      <c r="F4597" s="12"/>
      <c r="G4597" s="10"/>
      <c r="H4597" s="12"/>
      <c r="I4597" s="12"/>
      <c r="J4597" s="13"/>
      <c r="K4597" s="10"/>
      <c r="L4597" s="15" t="str">
        <f ca="1">IF(ISBLANK(F4597), "", DATEDIF(Tenants[[#This Row],[DateOfBirth]],TODAY(),"Y"))</f>
        <v/>
      </c>
      <c r="M4597" s="10"/>
      <c r="N4597" s="10"/>
      <c r="O4597" s="10"/>
      <c r="P4597" s="10"/>
      <c r="Q4597" s="10"/>
      <c r="R4597" s="10"/>
      <c r="S4597" s="10"/>
      <c r="T4597" s="10"/>
      <c r="U4597" s="16" t="str">
        <f t="shared" si="73"/>
        <v/>
      </c>
      <c r="V4597" s="16" t="str" cm="1">
        <f t="array" ref="V4597">_xlfn.IFS(AND(ISBLANK(A4597), OR(B4597&lt;&gt;"",C4597&lt;&gt;"",E4597&lt;&gt;"",F4597&lt;&gt;"",G4597&lt;&gt;"",H4597&lt;&gt;"",J4597&lt;&gt;"",K4597&lt;&gt;"",M4597&lt;&gt;"",N4597&lt;&gt;"",O4597&lt;&gt;"",P4597&lt;&gt;"",Q4597&lt;&gt;"",R4597&lt;&gt;"",S4597&lt;&gt;"",T4597&lt;&gt;"",)), "Address Empty", ISBLANK(A4597), "", ISBLANK(B4597), "Room Number Empty", ISBLANK(C4597), "First Name Empty", ISBLANK(E4597), "Last Name Empty", ISBLANK(F4597), "Date of Birth Empty", ISBLANK(G4597), "NI Number Empty", ISBLANK(H4597), "Check In Date Empty", ISBLANK(J4597), "HB Claim Ref Number Empty", ISBLANK(K4597), "Referral Agency Empty", ISBLANK(M4597), "Gender Empty", ISBLANK(N4597), "Religion Empty", ISBLANK(O4597), "Ethnicity Empty", ISBLANK(P4597), "Nationality Empty", ISBLANK(Q4597), "Disability Empty", ISBLANK(R4597), "Sexual Orientation Empty", ISBLANK(S4597), "Language Empty", ISBLANK(T4597), "Risk Assessment Empty", AND(G4597&lt;&gt;"",H4597&lt;&gt;""), IF(SUMPRODUCT(($G$2:$G$5000=G4597)*($H$2:$H$5000=H4597))&gt;1,"CONFLICT: NI and Check-in Date Already in Use","Correct"), TRUE, "Correct")</f>
        <v/>
      </c>
    </row>
    <row r="4598" spans="1:22" s="14" customFormat="1" x14ac:dyDescent="0.5">
      <c r="A4598" s="10"/>
      <c r="B4598" s="11"/>
      <c r="C4598" s="10"/>
      <c r="D4598" s="10"/>
      <c r="E4598" s="10"/>
      <c r="F4598" s="12"/>
      <c r="G4598" s="10"/>
      <c r="H4598" s="12"/>
      <c r="I4598" s="12"/>
      <c r="J4598" s="13"/>
      <c r="K4598" s="10"/>
      <c r="L4598" s="15" t="str">
        <f ca="1">IF(ISBLANK(F4598), "", DATEDIF(Tenants[[#This Row],[DateOfBirth]],TODAY(),"Y"))</f>
        <v/>
      </c>
      <c r="M4598" s="10"/>
      <c r="N4598" s="10"/>
      <c r="O4598" s="10"/>
      <c r="P4598" s="10"/>
      <c r="Q4598" s="10"/>
      <c r="R4598" s="10"/>
      <c r="S4598" s="10"/>
      <c r="T4598" s="10"/>
      <c r="U4598" s="16" t="str">
        <f t="shared" si="73"/>
        <v/>
      </c>
      <c r="V4598" s="16" t="str" cm="1">
        <f t="array" ref="V4598">_xlfn.IFS(AND(ISBLANK(A4598), OR(B4598&lt;&gt;"",C4598&lt;&gt;"",E4598&lt;&gt;"",F4598&lt;&gt;"",G4598&lt;&gt;"",H4598&lt;&gt;"",J4598&lt;&gt;"",K4598&lt;&gt;"",M4598&lt;&gt;"",N4598&lt;&gt;"",O4598&lt;&gt;"",P4598&lt;&gt;"",Q4598&lt;&gt;"",R4598&lt;&gt;"",S4598&lt;&gt;"",T4598&lt;&gt;"",)), "Address Empty", ISBLANK(A4598), "", ISBLANK(B4598), "Room Number Empty", ISBLANK(C4598), "First Name Empty", ISBLANK(E4598), "Last Name Empty", ISBLANK(F4598), "Date of Birth Empty", ISBLANK(G4598), "NI Number Empty", ISBLANK(H4598), "Check In Date Empty", ISBLANK(J4598), "HB Claim Ref Number Empty", ISBLANK(K4598), "Referral Agency Empty", ISBLANK(M4598), "Gender Empty", ISBLANK(N4598), "Religion Empty", ISBLANK(O4598), "Ethnicity Empty", ISBLANK(P4598), "Nationality Empty", ISBLANK(Q4598), "Disability Empty", ISBLANK(R4598), "Sexual Orientation Empty", ISBLANK(S4598), "Language Empty", ISBLANK(T4598), "Risk Assessment Empty", AND(G4598&lt;&gt;"",H4598&lt;&gt;""), IF(SUMPRODUCT(($G$2:$G$5000=G4598)*($H$2:$H$5000=H4598))&gt;1,"CONFLICT: NI and Check-in Date Already in Use","Correct"), TRUE, "Correct")</f>
        <v/>
      </c>
    </row>
    <row r="4599" spans="1:22" s="14" customFormat="1" x14ac:dyDescent="0.5">
      <c r="A4599" s="10"/>
      <c r="B4599" s="11"/>
      <c r="C4599" s="10"/>
      <c r="D4599" s="10"/>
      <c r="E4599" s="10"/>
      <c r="F4599" s="12"/>
      <c r="G4599" s="10"/>
      <c r="H4599" s="12"/>
      <c r="I4599" s="12"/>
      <c r="J4599" s="13"/>
      <c r="K4599" s="10"/>
      <c r="L4599" s="15" t="str">
        <f ca="1">IF(ISBLANK(F4599), "", DATEDIF(Tenants[[#This Row],[DateOfBirth]],TODAY(),"Y"))</f>
        <v/>
      </c>
      <c r="M4599" s="10"/>
      <c r="N4599" s="10"/>
      <c r="O4599" s="10"/>
      <c r="P4599" s="10"/>
      <c r="Q4599" s="10"/>
      <c r="R4599" s="10"/>
      <c r="S4599" s="10"/>
      <c r="T4599" s="10"/>
      <c r="U4599" s="16" t="str">
        <f t="shared" si="73"/>
        <v/>
      </c>
      <c r="V4599" s="16" t="str" cm="1">
        <f t="array" ref="V4599">_xlfn.IFS(AND(ISBLANK(A4599), OR(B4599&lt;&gt;"",C4599&lt;&gt;"",E4599&lt;&gt;"",F4599&lt;&gt;"",G4599&lt;&gt;"",H4599&lt;&gt;"",J4599&lt;&gt;"",K4599&lt;&gt;"",M4599&lt;&gt;"",N4599&lt;&gt;"",O4599&lt;&gt;"",P4599&lt;&gt;"",Q4599&lt;&gt;"",R4599&lt;&gt;"",S4599&lt;&gt;"",T4599&lt;&gt;"",)), "Address Empty", ISBLANK(A4599), "", ISBLANK(B4599), "Room Number Empty", ISBLANK(C4599), "First Name Empty", ISBLANK(E4599), "Last Name Empty", ISBLANK(F4599), "Date of Birth Empty", ISBLANK(G4599), "NI Number Empty", ISBLANK(H4599), "Check In Date Empty", ISBLANK(J4599), "HB Claim Ref Number Empty", ISBLANK(K4599), "Referral Agency Empty", ISBLANK(M4599), "Gender Empty", ISBLANK(N4599), "Religion Empty", ISBLANK(O4599), "Ethnicity Empty", ISBLANK(P4599), "Nationality Empty", ISBLANK(Q4599), "Disability Empty", ISBLANK(R4599), "Sexual Orientation Empty", ISBLANK(S4599), "Language Empty", ISBLANK(T4599), "Risk Assessment Empty", AND(G4599&lt;&gt;"",H4599&lt;&gt;""), IF(SUMPRODUCT(($G$2:$G$5000=G4599)*($H$2:$H$5000=H4599))&gt;1,"CONFLICT: NI and Check-in Date Already in Use","Correct"), TRUE, "Correct")</f>
        <v/>
      </c>
    </row>
    <row r="4600" spans="1:22" s="14" customFormat="1" x14ac:dyDescent="0.5">
      <c r="A4600" s="10"/>
      <c r="B4600" s="11"/>
      <c r="C4600" s="10"/>
      <c r="D4600" s="10"/>
      <c r="E4600" s="10"/>
      <c r="F4600" s="12"/>
      <c r="G4600" s="10"/>
      <c r="H4600" s="12"/>
      <c r="I4600" s="12"/>
      <c r="J4600" s="13"/>
      <c r="K4600" s="10"/>
      <c r="L4600" s="15" t="str">
        <f ca="1">IF(ISBLANK(F4600), "", DATEDIF(Tenants[[#This Row],[DateOfBirth]],TODAY(),"Y"))</f>
        <v/>
      </c>
      <c r="M4600" s="10"/>
      <c r="N4600" s="10"/>
      <c r="O4600" s="10"/>
      <c r="P4600" s="10"/>
      <c r="Q4600" s="10"/>
      <c r="R4600" s="10"/>
      <c r="S4600" s="10"/>
      <c r="T4600" s="10"/>
      <c r="U4600" s="16" t="str">
        <f t="shared" si="73"/>
        <v/>
      </c>
      <c r="V4600" s="16" t="str" cm="1">
        <f t="array" ref="V4600">_xlfn.IFS(AND(ISBLANK(A4600), OR(B4600&lt;&gt;"",C4600&lt;&gt;"",E4600&lt;&gt;"",F4600&lt;&gt;"",G4600&lt;&gt;"",H4600&lt;&gt;"",J4600&lt;&gt;"",K4600&lt;&gt;"",M4600&lt;&gt;"",N4600&lt;&gt;"",O4600&lt;&gt;"",P4600&lt;&gt;"",Q4600&lt;&gt;"",R4600&lt;&gt;"",S4600&lt;&gt;"",T4600&lt;&gt;"",)), "Address Empty", ISBLANK(A4600), "", ISBLANK(B4600), "Room Number Empty", ISBLANK(C4600), "First Name Empty", ISBLANK(E4600), "Last Name Empty", ISBLANK(F4600), "Date of Birth Empty", ISBLANK(G4600), "NI Number Empty", ISBLANK(H4600), "Check In Date Empty", ISBLANK(J4600), "HB Claim Ref Number Empty", ISBLANK(K4600), "Referral Agency Empty", ISBLANK(M4600), "Gender Empty", ISBLANK(N4600), "Religion Empty", ISBLANK(O4600), "Ethnicity Empty", ISBLANK(P4600), "Nationality Empty", ISBLANK(Q4600), "Disability Empty", ISBLANK(R4600), "Sexual Orientation Empty", ISBLANK(S4600), "Language Empty", ISBLANK(T4600), "Risk Assessment Empty", AND(G4600&lt;&gt;"",H4600&lt;&gt;""), IF(SUMPRODUCT(($G$2:$G$5000=G4600)*($H$2:$H$5000=H4600))&gt;1,"CONFLICT: NI and Check-in Date Already in Use","Correct"), TRUE, "Correct")</f>
        <v/>
      </c>
    </row>
    <row r="4601" spans="1:22" s="14" customFormat="1" x14ac:dyDescent="0.5">
      <c r="A4601" s="10"/>
      <c r="B4601" s="11"/>
      <c r="C4601" s="10"/>
      <c r="D4601" s="10"/>
      <c r="E4601" s="10"/>
      <c r="F4601" s="12"/>
      <c r="G4601" s="10"/>
      <c r="H4601" s="12"/>
      <c r="I4601" s="12"/>
      <c r="J4601" s="13"/>
      <c r="K4601" s="10"/>
      <c r="L4601" s="15" t="str">
        <f ca="1">IF(ISBLANK(F4601), "", DATEDIF(Tenants[[#This Row],[DateOfBirth]],TODAY(),"Y"))</f>
        <v/>
      </c>
      <c r="M4601" s="10"/>
      <c r="N4601" s="10"/>
      <c r="O4601" s="10"/>
      <c r="P4601" s="10"/>
      <c r="Q4601" s="10"/>
      <c r="R4601" s="10"/>
      <c r="S4601" s="10"/>
      <c r="T4601" s="10"/>
      <c r="U4601" s="16" t="str">
        <f t="shared" si="73"/>
        <v/>
      </c>
      <c r="V4601" s="16" t="str" cm="1">
        <f t="array" ref="V4601">_xlfn.IFS(AND(ISBLANK(A4601), OR(B4601&lt;&gt;"",C4601&lt;&gt;"",E4601&lt;&gt;"",F4601&lt;&gt;"",G4601&lt;&gt;"",H4601&lt;&gt;"",J4601&lt;&gt;"",K4601&lt;&gt;"",M4601&lt;&gt;"",N4601&lt;&gt;"",O4601&lt;&gt;"",P4601&lt;&gt;"",Q4601&lt;&gt;"",R4601&lt;&gt;"",S4601&lt;&gt;"",T4601&lt;&gt;"",)), "Address Empty", ISBLANK(A4601), "", ISBLANK(B4601), "Room Number Empty", ISBLANK(C4601), "First Name Empty", ISBLANK(E4601), "Last Name Empty", ISBLANK(F4601), "Date of Birth Empty", ISBLANK(G4601), "NI Number Empty", ISBLANK(H4601), "Check In Date Empty", ISBLANK(J4601), "HB Claim Ref Number Empty", ISBLANK(K4601), "Referral Agency Empty", ISBLANK(M4601), "Gender Empty", ISBLANK(N4601), "Religion Empty", ISBLANK(O4601), "Ethnicity Empty", ISBLANK(P4601), "Nationality Empty", ISBLANK(Q4601), "Disability Empty", ISBLANK(R4601), "Sexual Orientation Empty", ISBLANK(S4601), "Language Empty", ISBLANK(T4601), "Risk Assessment Empty", AND(G4601&lt;&gt;"",H4601&lt;&gt;""), IF(SUMPRODUCT(($G$2:$G$5000=G4601)*($H$2:$H$5000=H4601))&gt;1,"CONFLICT: NI and Check-in Date Already in Use","Correct"), TRUE, "Correct")</f>
        <v/>
      </c>
    </row>
    <row r="4602" spans="1:22" s="14" customFormat="1" x14ac:dyDescent="0.5">
      <c r="A4602" s="10"/>
      <c r="B4602" s="11"/>
      <c r="C4602" s="10"/>
      <c r="D4602" s="10"/>
      <c r="E4602" s="10"/>
      <c r="F4602" s="12"/>
      <c r="G4602" s="10"/>
      <c r="H4602" s="12"/>
      <c r="I4602" s="12"/>
      <c r="J4602" s="13"/>
      <c r="K4602" s="10"/>
      <c r="L4602" s="15" t="str">
        <f ca="1">IF(ISBLANK(F4602), "", DATEDIF(Tenants[[#This Row],[DateOfBirth]],TODAY(),"Y"))</f>
        <v/>
      </c>
      <c r="M4602" s="10"/>
      <c r="N4602" s="10"/>
      <c r="O4602" s="10"/>
      <c r="P4602" s="10"/>
      <c r="Q4602" s="10"/>
      <c r="R4602" s="10"/>
      <c r="S4602" s="10"/>
      <c r="T4602" s="10"/>
      <c r="U4602" s="16" t="str">
        <f t="shared" si="73"/>
        <v/>
      </c>
      <c r="V4602" s="16" t="str" cm="1">
        <f t="array" ref="V4602">_xlfn.IFS(AND(ISBLANK(A4602), OR(B4602&lt;&gt;"",C4602&lt;&gt;"",E4602&lt;&gt;"",F4602&lt;&gt;"",G4602&lt;&gt;"",H4602&lt;&gt;"",J4602&lt;&gt;"",K4602&lt;&gt;"",M4602&lt;&gt;"",N4602&lt;&gt;"",O4602&lt;&gt;"",P4602&lt;&gt;"",Q4602&lt;&gt;"",R4602&lt;&gt;"",S4602&lt;&gt;"",T4602&lt;&gt;"",)), "Address Empty", ISBLANK(A4602), "", ISBLANK(B4602), "Room Number Empty", ISBLANK(C4602), "First Name Empty", ISBLANK(E4602), "Last Name Empty", ISBLANK(F4602), "Date of Birth Empty", ISBLANK(G4602), "NI Number Empty", ISBLANK(H4602), "Check In Date Empty", ISBLANK(J4602), "HB Claim Ref Number Empty", ISBLANK(K4602), "Referral Agency Empty", ISBLANK(M4602), "Gender Empty", ISBLANK(N4602), "Religion Empty", ISBLANK(O4602), "Ethnicity Empty", ISBLANK(P4602), "Nationality Empty", ISBLANK(Q4602), "Disability Empty", ISBLANK(R4602), "Sexual Orientation Empty", ISBLANK(S4602), "Language Empty", ISBLANK(T4602), "Risk Assessment Empty", AND(G4602&lt;&gt;"",H4602&lt;&gt;""), IF(SUMPRODUCT(($G$2:$G$5000=G4602)*($H$2:$H$5000=H4602))&gt;1,"CONFLICT: NI and Check-in Date Already in Use","Correct"), TRUE, "Correct")</f>
        <v/>
      </c>
    </row>
    <row r="4603" spans="1:22" s="14" customFormat="1" x14ac:dyDescent="0.5">
      <c r="A4603" s="10"/>
      <c r="B4603" s="11"/>
      <c r="C4603" s="10"/>
      <c r="D4603" s="10"/>
      <c r="E4603" s="10"/>
      <c r="F4603" s="12"/>
      <c r="G4603" s="10"/>
      <c r="H4603" s="12"/>
      <c r="I4603" s="12"/>
      <c r="J4603" s="13"/>
      <c r="K4603" s="10"/>
      <c r="L4603" s="15" t="str">
        <f ca="1">IF(ISBLANK(F4603), "", DATEDIF(Tenants[[#This Row],[DateOfBirth]],TODAY(),"Y"))</f>
        <v/>
      </c>
      <c r="M4603" s="10"/>
      <c r="N4603" s="10"/>
      <c r="O4603" s="10"/>
      <c r="P4603" s="10"/>
      <c r="Q4603" s="10"/>
      <c r="R4603" s="10"/>
      <c r="S4603" s="10"/>
      <c r="T4603" s="10"/>
      <c r="U4603" s="16" t="str">
        <f t="shared" si="73"/>
        <v/>
      </c>
      <c r="V4603" s="16" t="str" cm="1">
        <f t="array" ref="V4603">_xlfn.IFS(AND(ISBLANK(A4603), OR(B4603&lt;&gt;"",C4603&lt;&gt;"",E4603&lt;&gt;"",F4603&lt;&gt;"",G4603&lt;&gt;"",H4603&lt;&gt;"",J4603&lt;&gt;"",K4603&lt;&gt;"",M4603&lt;&gt;"",N4603&lt;&gt;"",O4603&lt;&gt;"",P4603&lt;&gt;"",Q4603&lt;&gt;"",R4603&lt;&gt;"",S4603&lt;&gt;"",T4603&lt;&gt;"",)), "Address Empty", ISBLANK(A4603), "", ISBLANK(B4603), "Room Number Empty", ISBLANK(C4603), "First Name Empty", ISBLANK(E4603), "Last Name Empty", ISBLANK(F4603), "Date of Birth Empty", ISBLANK(G4603), "NI Number Empty", ISBLANK(H4603), "Check In Date Empty", ISBLANK(J4603), "HB Claim Ref Number Empty", ISBLANK(K4603), "Referral Agency Empty", ISBLANK(M4603), "Gender Empty", ISBLANK(N4603), "Religion Empty", ISBLANK(O4603), "Ethnicity Empty", ISBLANK(P4603), "Nationality Empty", ISBLANK(Q4603), "Disability Empty", ISBLANK(R4603), "Sexual Orientation Empty", ISBLANK(S4603), "Language Empty", ISBLANK(T4603), "Risk Assessment Empty", AND(G4603&lt;&gt;"",H4603&lt;&gt;""), IF(SUMPRODUCT(($G$2:$G$5000=G4603)*($H$2:$H$5000=H4603))&gt;1,"CONFLICT: NI and Check-in Date Already in Use","Correct"), TRUE, "Correct")</f>
        <v/>
      </c>
    </row>
    <row r="4604" spans="1:22" s="14" customFormat="1" x14ac:dyDescent="0.5">
      <c r="A4604" s="10"/>
      <c r="B4604" s="11"/>
      <c r="C4604" s="10"/>
      <c r="D4604" s="10"/>
      <c r="E4604" s="10"/>
      <c r="F4604" s="12"/>
      <c r="G4604" s="10"/>
      <c r="H4604" s="12"/>
      <c r="I4604" s="12"/>
      <c r="J4604" s="13"/>
      <c r="K4604" s="10"/>
      <c r="L4604" s="15" t="str">
        <f ca="1">IF(ISBLANK(F4604), "", DATEDIF(Tenants[[#This Row],[DateOfBirth]],TODAY(),"Y"))</f>
        <v/>
      </c>
      <c r="M4604" s="10"/>
      <c r="N4604" s="10"/>
      <c r="O4604" s="10"/>
      <c r="P4604" s="10"/>
      <c r="Q4604" s="10"/>
      <c r="R4604" s="10"/>
      <c r="S4604" s="10"/>
      <c r="T4604" s="10"/>
      <c r="U4604" s="16" t="str">
        <f t="shared" si="73"/>
        <v/>
      </c>
      <c r="V4604" s="16" t="str" cm="1">
        <f t="array" ref="V4604">_xlfn.IFS(AND(ISBLANK(A4604), OR(B4604&lt;&gt;"",C4604&lt;&gt;"",E4604&lt;&gt;"",F4604&lt;&gt;"",G4604&lt;&gt;"",H4604&lt;&gt;"",J4604&lt;&gt;"",K4604&lt;&gt;"",M4604&lt;&gt;"",N4604&lt;&gt;"",O4604&lt;&gt;"",P4604&lt;&gt;"",Q4604&lt;&gt;"",R4604&lt;&gt;"",S4604&lt;&gt;"",T4604&lt;&gt;"",)), "Address Empty", ISBLANK(A4604), "", ISBLANK(B4604), "Room Number Empty", ISBLANK(C4604), "First Name Empty", ISBLANK(E4604), "Last Name Empty", ISBLANK(F4604), "Date of Birth Empty", ISBLANK(G4604), "NI Number Empty", ISBLANK(H4604), "Check In Date Empty", ISBLANK(J4604), "HB Claim Ref Number Empty", ISBLANK(K4604), "Referral Agency Empty", ISBLANK(M4604), "Gender Empty", ISBLANK(N4604), "Religion Empty", ISBLANK(O4604), "Ethnicity Empty", ISBLANK(P4604), "Nationality Empty", ISBLANK(Q4604), "Disability Empty", ISBLANK(R4604), "Sexual Orientation Empty", ISBLANK(S4604), "Language Empty", ISBLANK(T4604), "Risk Assessment Empty", AND(G4604&lt;&gt;"",H4604&lt;&gt;""), IF(SUMPRODUCT(($G$2:$G$5000=G4604)*($H$2:$H$5000=H4604))&gt;1,"CONFLICT: NI and Check-in Date Already in Use","Correct"), TRUE, "Correct")</f>
        <v/>
      </c>
    </row>
    <row r="4605" spans="1:22" s="14" customFormat="1" x14ac:dyDescent="0.5">
      <c r="A4605" s="10"/>
      <c r="B4605" s="11"/>
      <c r="C4605" s="10"/>
      <c r="D4605" s="10"/>
      <c r="E4605" s="10"/>
      <c r="F4605" s="12"/>
      <c r="G4605" s="10"/>
      <c r="H4605" s="12"/>
      <c r="I4605" s="12"/>
      <c r="J4605" s="13"/>
      <c r="K4605" s="10"/>
      <c r="L4605" s="15" t="str">
        <f ca="1">IF(ISBLANK(F4605), "", DATEDIF(Tenants[[#This Row],[DateOfBirth]],TODAY(),"Y"))</f>
        <v/>
      </c>
      <c r="M4605" s="10"/>
      <c r="N4605" s="10"/>
      <c r="O4605" s="10"/>
      <c r="P4605" s="10"/>
      <c r="Q4605" s="10"/>
      <c r="R4605" s="10"/>
      <c r="S4605" s="10"/>
      <c r="T4605" s="10"/>
      <c r="U4605" s="16" t="str">
        <f t="shared" si="73"/>
        <v/>
      </c>
      <c r="V4605" s="16" t="str" cm="1">
        <f t="array" ref="V4605">_xlfn.IFS(AND(ISBLANK(A4605), OR(B4605&lt;&gt;"",C4605&lt;&gt;"",E4605&lt;&gt;"",F4605&lt;&gt;"",G4605&lt;&gt;"",H4605&lt;&gt;"",J4605&lt;&gt;"",K4605&lt;&gt;"",M4605&lt;&gt;"",N4605&lt;&gt;"",O4605&lt;&gt;"",P4605&lt;&gt;"",Q4605&lt;&gt;"",R4605&lt;&gt;"",S4605&lt;&gt;"",T4605&lt;&gt;"",)), "Address Empty", ISBLANK(A4605), "", ISBLANK(B4605), "Room Number Empty", ISBLANK(C4605), "First Name Empty", ISBLANK(E4605), "Last Name Empty", ISBLANK(F4605), "Date of Birth Empty", ISBLANK(G4605), "NI Number Empty", ISBLANK(H4605), "Check In Date Empty", ISBLANK(J4605), "HB Claim Ref Number Empty", ISBLANK(K4605), "Referral Agency Empty", ISBLANK(M4605), "Gender Empty", ISBLANK(N4605), "Religion Empty", ISBLANK(O4605), "Ethnicity Empty", ISBLANK(P4605), "Nationality Empty", ISBLANK(Q4605), "Disability Empty", ISBLANK(R4605), "Sexual Orientation Empty", ISBLANK(S4605), "Language Empty", ISBLANK(T4605), "Risk Assessment Empty", AND(G4605&lt;&gt;"",H4605&lt;&gt;""), IF(SUMPRODUCT(($G$2:$G$5000=G4605)*($H$2:$H$5000=H4605))&gt;1,"CONFLICT: NI and Check-in Date Already in Use","Correct"), TRUE, "Correct")</f>
        <v/>
      </c>
    </row>
    <row r="4606" spans="1:22" s="14" customFormat="1" x14ac:dyDescent="0.5">
      <c r="A4606" s="10"/>
      <c r="B4606" s="11"/>
      <c r="C4606" s="10"/>
      <c r="D4606" s="10"/>
      <c r="E4606" s="10"/>
      <c r="F4606" s="12"/>
      <c r="G4606" s="10"/>
      <c r="H4606" s="12"/>
      <c r="I4606" s="12"/>
      <c r="J4606" s="13"/>
      <c r="K4606" s="10"/>
      <c r="L4606" s="15" t="str">
        <f ca="1">IF(ISBLANK(F4606), "", DATEDIF(Tenants[[#This Row],[DateOfBirth]],TODAY(),"Y"))</f>
        <v/>
      </c>
      <c r="M4606" s="10"/>
      <c r="N4606" s="10"/>
      <c r="O4606" s="10"/>
      <c r="P4606" s="10"/>
      <c r="Q4606" s="10"/>
      <c r="R4606" s="10"/>
      <c r="S4606" s="10"/>
      <c r="T4606" s="10"/>
      <c r="U4606" s="16" t="str">
        <f t="shared" si="73"/>
        <v/>
      </c>
      <c r="V4606" s="16" t="str" cm="1">
        <f t="array" ref="V4606">_xlfn.IFS(AND(ISBLANK(A4606), OR(B4606&lt;&gt;"",C4606&lt;&gt;"",E4606&lt;&gt;"",F4606&lt;&gt;"",G4606&lt;&gt;"",H4606&lt;&gt;"",J4606&lt;&gt;"",K4606&lt;&gt;"",M4606&lt;&gt;"",N4606&lt;&gt;"",O4606&lt;&gt;"",P4606&lt;&gt;"",Q4606&lt;&gt;"",R4606&lt;&gt;"",S4606&lt;&gt;"",T4606&lt;&gt;"",)), "Address Empty", ISBLANK(A4606), "", ISBLANK(B4606), "Room Number Empty", ISBLANK(C4606), "First Name Empty", ISBLANK(E4606), "Last Name Empty", ISBLANK(F4606), "Date of Birth Empty", ISBLANK(G4606), "NI Number Empty", ISBLANK(H4606), "Check In Date Empty", ISBLANK(J4606), "HB Claim Ref Number Empty", ISBLANK(K4606), "Referral Agency Empty", ISBLANK(M4606), "Gender Empty", ISBLANK(N4606), "Religion Empty", ISBLANK(O4606), "Ethnicity Empty", ISBLANK(P4606), "Nationality Empty", ISBLANK(Q4606), "Disability Empty", ISBLANK(R4606), "Sexual Orientation Empty", ISBLANK(S4606), "Language Empty", ISBLANK(T4606), "Risk Assessment Empty", AND(G4606&lt;&gt;"",H4606&lt;&gt;""), IF(SUMPRODUCT(($G$2:$G$5000=G4606)*($H$2:$H$5000=H4606))&gt;1,"CONFLICT: NI and Check-in Date Already in Use","Correct"), TRUE, "Correct")</f>
        <v/>
      </c>
    </row>
    <row r="4607" spans="1:22" s="14" customFormat="1" x14ac:dyDescent="0.5">
      <c r="A4607" s="10"/>
      <c r="B4607" s="11"/>
      <c r="C4607" s="10"/>
      <c r="D4607" s="10"/>
      <c r="E4607" s="10"/>
      <c r="F4607" s="12"/>
      <c r="G4607" s="10"/>
      <c r="H4607" s="12"/>
      <c r="I4607" s="12"/>
      <c r="J4607" s="13"/>
      <c r="K4607" s="10"/>
      <c r="L4607" s="15" t="str">
        <f ca="1">IF(ISBLANK(F4607), "", DATEDIF(Tenants[[#This Row],[DateOfBirth]],TODAY(),"Y"))</f>
        <v/>
      </c>
      <c r="M4607" s="10"/>
      <c r="N4607" s="10"/>
      <c r="O4607" s="10"/>
      <c r="P4607" s="10"/>
      <c r="Q4607" s="10"/>
      <c r="R4607" s="10"/>
      <c r="S4607" s="10"/>
      <c r="T4607" s="10"/>
      <c r="U4607" s="16" t="str">
        <f t="shared" si="73"/>
        <v/>
      </c>
      <c r="V4607" s="16" t="str" cm="1">
        <f t="array" ref="V4607">_xlfn.IFS(AND(ISBLANK(A4607), OR(B4607&lt;&gt;"",C4607&lt;&gt;"",E4607&lt;&gt;"",F4607&lt;&gt;"",G4607&lt;&gt;"",H4607&lt;&gt;"",J4607&lt;&gt;"",K4607&lt;&gt;"",M4607&lt;&gt;"",N4607&lt;&gt;"",O4607&lt;&gt;"",P4607&lt;&gt;"",Q4607&lt;&gt;"",R4607&lt;&gt;"",S4607&lt;&gt;"",T4607&lt;&gt;"",)), "Address Empty", ISBLANK(A4607), "", ISBLANK(B4607), "Room Number Empty", ISBLANK(C4607), "First Name Empty", ISBLANK(E4607), "Last Name Empty", ISBLANK(F4607), "Date of Birth Empty", ISBLANK(G4607), "NI Number Empty", ISBLANK(H4607), "Check In Date Empty", ISBLANK(J4607), "HB Claim Ref Number Empty", ISBLANK(K4607), "Referral Agency Empty", ISBLANK(M4607), "Gender Empty", ISBLANK(N4607), "Religion Empty", ISBLANK(O4607), "Ethnicity Empty", ISBLANK(P4607), "Nationality Empty", ISBLANK(Q4607), "Disability Empty", ISBLANK(R4607), "Sexual Orientation Empty", ISBLANK(S4607), "Language Empty", ISBLANK(T4607), "Risk Assessment Empty", AND(G4607&lt;&gt;"",H4607&lt;&gt;""), IF(SUMPRODUCT(($G$2:$G$5000=G4607)*($H$2:$H$5000=H4607))&gt;1,"CONFLICT: NI and Check-in Date Already in Use","Correct"), TRUE, "Correct")</f>
        <v/>
      </c>
    </row>
    <row r="4608" spans="1:22" s="14" customFormat="1" x14ac:dyDescent="0.5">
      <c r="A4608" s="10"/>
      <c r="B4608" s="11"/>
      <c r="C4608" s="10"/>
      <c r="D4608" s="10"/>
      <c r="E4608" s="10"/>
      <c r="F4608" s="12"/>
      <c r="G4608" s="10"/>
      <c r="H4608" s="12"/>
      <c r="I4608" s="12"/>
      <c r="J4608" s="13"/>
      <c r="K4608" s="10"/>
      <c r="L4608" s="15" t="str">
        <f ca="1">IF(ISBLANK(F4608), "", DATEDIF(Tenants[[#This Row],[DateOfBirth]],TODAY(),"Y"))</f>
        <v/>
      </c>
      <c r="M4608" s="10"/>
      <c r="N4608" s="10"/>
      <c r="O4608" s="10"/>
      <c r="P4608" s="10"/>
      <c r="Q4608" s="10"/>
      <c r="R4608" s="10"/>
      <c r="S4608" s="10"/>
      <c r="T4608" s="10"/>
      <c r="U4608" s="16" t="str">
        <f t="shared" si="73"/>
        <v/>
      </c>
      <c r="V4608" s="16" t="str" cm="1">
        <f t="array" ref="V4608">_xlfn.IFS(AND(ISBLANK(A4608), OR(B4608&lt;&gt;"",C4608&lt;&gt;"",E4608&lt;&gt;"",F4608&lt;&gt;"",G4608&lt;&gt;"",H4608&lt;&gt;"",J4608&lt;&gt;"",K4608&lt;&gt;"",M4608&lt;&gt;"",N4608&lt;&gt;"",O4608&lt;&gt;"",P4608&lt;&gt;"",Q4608&lt;&gt;"",R4608&lt;&gt;"",S4608&lt;&gt;"",T4608&lt;&gt;"",)), "Address Empty", ISBLANK(A4608), "", ISBLANK(B4608), "Room Number Empty", ISBLANK(C4608), "First Name Empty", ISBLANK(E4608), "Last Name Empty", ISBLANK(F4608), "Date of Birth Empty", ISBLANK(G4608), "NI Number Empty", ISBLANK(H4608), "Check In Date Empty", ISBLANK(J4608), "HB Claim Ref Number Empty", ISBLANK(K4608), "Referral Agency Empty", ISBLANK(M4608), "Gender Empty", ISBLANK(N4608), "Religion Empty", ISBLANK(O4608), "Ethnicity Empty", ISBLANK(P4608), "Nationality Empty", ISBLANK(Q4608), "Disability Empty", ISBLANK(R4608), "Sexual Orientation Empty", ISBLANK(S4608), "Language Empty", ISBLANK(T4608), "Risk Assessment Empty", AND(G4608&lt;&gt;"",H4608&lt;&gt;""), IF(SUMPRODUCT(($G$2:$G$5000=G4608)*($H$2:$H$5000=H4608))&gt;1,"CONFLICT: NI and Check-in Date Already in Use","Correct"), TRUE, "Correct")</f>
        <v/>
      </c>
    </row>
    <row r="4609" spans="1:22" s="14" customFormat="1" x14ac:dyDescent="0.5">
      <c r="A4609" s="10"/>
      <c r="B4609" s="11"/>
      <c r="C4609" s="10"/>
      <c r="D4609" s="10"/>
      <c r="E4609" s="10"/>
      <c r="F4609" s="12"/>
      <c r="G4609" s="10"/>
      <c r="H4609" s="12"/>
      <c r="I4609" s="12"/>
      <c r="J4609" s="13"/>
      <c r="K4609" s="10"/>
      <c r="L4609" s="15" t="str">
        <f ca="1">IF(ISBLANK(F4609), "", DATEDIF(Tenants[[#This Row],[DateOfBirth]],TODAY(),"Y"))</f>
        <v/>
      </c>
      <c r="M4609" s="10"/>
      <c r="N4609" s="10"/>
      <c r="O4609" s="10"/>
      <c r="P4609" s="10"/>
      <c r="Q4609" s="10"/>
      <c r="R4609" s="10"/>
      <c r="S4609" s="10"/>
      <c r="T4609" s="10"/>
      <c r="U4609" s="16" t="str">
        <f t="shared" si="73"/>
        <v/>
      </c>
      <c r="V4609" s="16" t="str" cm="1">
        <f t="array" ref="V4609">_xlfn.IFS(AND(ISBLANK(A4609), OR(B4609&lt;&gt;"",C4609&lt;&gt;"",E4609&lt;&gt;"",F4609&lt;&gt;"",G4609&lt;&gt;"",H4609&lt;&gt;"",J4609&lt;&gt;"",K4609&lt;&gt;"",M4609&lt;&gt;"",N4609&lt;&gt;"",O4609&lt;&gt;"",P4609&lt;&gt;"",Q4609&lt;&gt;"",R4609&lt;&gt;"",S4609&lt;&gt;"",T4609&lt;&gt;"",)), "Address Empty", ISBLANK(A4609), "", ISBLANK(B4609), "Room Number Empty", ISBLANK(C4609), "First Name Empty", ISBLANK(E4609), "Last Name Empty", ISBLANK(F4609), "Date of Birth Empty", ISBLANK(G4609), "NI Number Empty", ISBLANK(H4609), "Check In Date Empty", ISBLANK(J4609), "HB Claim Ref Number Empty", ISBLANK(K4609), "Referral Agency Empty", ISBLANK(M4609), "Gender Empty", ISBLANK(N4609), "Religion Empty", ISBLANK(O4609), "Ethnicity Empty", ISBLANK(P4609), "Nationality Empty", ISBLANK(Q4609), "Disability Empty", ISBLANK(R4609), "Sexual Orientation Empty", ISBLANK(S4609), "Language Empty", ISBLANK(T4609), "Risk Assessment Empty", AND(G4609&lt;&gt;"",H4609&lt;&gt;""), IF(SUMPRODUCT(($G$2:$G$5000=G4609)*($H$2:$H$5000=H4609))&gt;1,"CONFLICT: NI and Check-in Date Already in Use","Correct"), TRUE, "Correct")</f>
        <v/>
      </c>
    </row>
    <row r="4610" spans="1:22" s="14" customFormat="1" x14ac:dyDescent="0.5">
      <c r="A4610" s="10"/>
      <c r="B4610" s="11"/>
      <c r="C4610" s="10"/>
      <c r="D4610" s="10"/>
      <c r="E4610" s="10"/>
      <c r="F4610" s="12"/>
      <c r="G4610" s="10"/>
      <c r="H4610" s="12"/>
      <c r="I4610" s="12"/>
      <c r="J4610" s="13"/>
      <c r="K4610" s="10"/>
      <c r="L4610" s="15" t="str">
        <f ca="1">IF(ISBLANK(F4610), "", DATEDIF(Tenants[[#This Row],[DateOfBirth]],TODAY(),"Y"))</f>
        <v/>
      </c>
      <c r="M4610" s="10"/>
      <c r="N4610" s="10"/>
      <c r="O4610" s="10"/>
      <c r="P4610" s="10"/>
      <c r="Q4610" s="10"/>
      <c r="R4610" s="10"/>
      <c r="S4610" s="10"/>
      <c r="T4610" s="10"/>
      <c r="U4610" s="16" t="str">
        <f t="shared" si="73"/>
        <v/>
      </c>
      <c r="V4610" s="16" t="str" cm="1">
        <f t="array" ref="V4610">_xlfn.IFS(AND(ISBLANK(A4610), OR(B4610&lt;&gt;"",C4610&lt;&gt;"",E4610&lt;&gt;"",F4610&lt;&gt;"",G4610&lt;&gt;"",H4610&lt;&gt;"",J4610&lt;&gt;"",K4610&lt;&gt;"",M4610&lt;&gt;"",N4610&lt;&gt;"",O4610&lt;&gt;"",P4610&lt;&gt;"",Q4610&lt;&gt;"",R4610&lt;&gt;"",S4610&lt;&gt;"",T4610&lt;&gt;"",)), "Address Empty", ISBLANK(A4610), "", ISBLANK(B4610), "Room Number Empty", ISBLANK(C4610), "First Name Empty", ISBLANK(E4610), "Last Name Empty", ISBLANK(F4610), "Date of Birth Empty", ISBLANK(G4610), "NI Number Empty", ISBLANK(H4610), "Check In Date Empty", ISBLANK(J4610), "HB Claim Ref Number Empty", ISBLANK(K4610), "Referral Agency Empty", ISBLANK(M4610), "Gender Empty", ISBLANK(N4610), "Religion Empty", ISBLANK(O4610), "Ethnicity Empty", ISBLANK(P4610), "Nationality Empty", ISBLANK(Q4610), "Disability Empty", ISBLANK(R4610), "Sexual Orientation Empty", ISBLANK(S4610), "Language Empty", ISBLANK(T4610), "Risk Assessment Empty", AND(G4610&lt;&gt;"",H4610&lt;&gt;""), IF(SUMPRODUCT(($G$2:$G$5000=G4610)*($H$2:$H$5000=H4610))&gt;1,"CONFLICT: NI and Check-in Date Already in Use","Correct"), TRUE, "Correct")</f>
        <v/>
      </c>
    </row>
    <row r="4611" spans="1:22" s="14" customFormat="1" x14ac:dyDescent="0.5">
      <c r="A4611" s="10"/>
      <c r="B4611" s="11"/>
      <c r="C4611" s="10"/>
      <c r="D4611" s="10"/>
      <c r="E4611" s="10"/>
      <c r="F4611" s="12"/>
      <c r="G4611" s="10"/>
      <c r="H4611" s="12"/>
      <c r="I4611" s="12"/>
      <c r="J4611" s="13"/>
      <c r="K4611" s="10"/>
      <c r="L4611" s="15" t="str">
        <f ca="1">IF(ISBLANK(F4611), "", DATEDIF(Tenants[[#This Row],[DateOfBirth]],TODAY(),"Y"))</f>
        <v/>
      </c>
      <c r="M4611" s="10"/>
      <c r="N4611" s="10"/>
      <c r="O4611" s="10"/>
      <c r="P4611" s="10"/>
      <c r="Q4611" s="10"/>
      <c r="R4611" s="10"/>
      <c r="S4611" s="10"/>
      <c r="T4611" s="10"/>
      <c r="U4611" s="16" t="str">
        <f t="shared" si="73"/>
        <v/>
      </c>
      <c r="V4611" s="16" t="str" cm="1">
        <f t="array" ref="V4611">_xlfn.IFS(AND(ISBLANK(A4611), OR(B4611&lt;&gt;"",C4611&lt;&gt;"",E4611&lt;&gt;"",F4611&lt;&gt;"",G4611&lt;&gt;"",H4611&lt;&gt;"",J4611&lt;&gt;"",K4611&lt;&gt;"",M4611&lt;&gt;"",N4611&lt;&gt;"",O4611&lt;&gt;"",P4611&lt;&gt;"",Q4611&lt;&gt;"",R4611&lt;&gt;"",S4611&lt;&gt;"",T4611&lt;&gt;"",)), "Address Empty", ISBLANK(A4611), "", ISBLANK(B4611), "Room Number Empty", ISBLANK(C4611), "First Name Empty", ISBLANK(E4611), "Last Name Empty", ISBLANK(F4611), "Date of Birth Empty", ISBLANK(G4611), "NI Number Empty", ISBLANK(H4611), "Check In Date Empty", ISBLANK(J4611), "HB Claim Ref Number Empty", ISBLANK(K4611), "Referral Agency Empty", ISBLANK(M4611), "Gender Empty", ISBLANK(N4611), "Religion Empty", ISBLANK(O4611), "Ethnicity Empty", ISBLANK(P4611), "Nationality Empty", ISBLANK(Q4611), "Disability Empty", ISBLANK(R4611), "Sexual Orientation Empty", ISBLANK(S4611), "Language Empty", ISBLANK(T4611), "Risk Assessment Empty", AND(G4611&lt;&gt;"",H4611&lt;&gt;""), IF(SUMPRODUCT(($G$2:$G$5000=G4611)*($H$2:$H$5000=H4611))&gt;1,"CONFLICT: NI and Check-in Date Already in Use","Correct"), TRUE, "Correct")</f>
        <v/>
      </c>
    </row>
    <row r="4612" spans="1:22" s="14" customFormat="1" x14ac:dyDescent="0.5">
      <c r="A4612" s="10"/>
      <c r="B4612" s="11"/>
      <c r="C4612" s="10"/>
      <c r="D4612" s="10"/>
      <c r="E4612" s="10"/>
      <c r="F4612" s="12"/>
      <c r="G4612" s="10"/>
      <c r="H4612" s="12"/>
      <c r="I4612" s="12"/>
      <c r="J4612" s="13"/>
      <c r="K4612" s="10"/>
      <c r="L4612" s="15" t="str">
        <f ca="1">IF(ISBLANK(F4612), "", DATEDIF(Tenants[[#This Row],[DateOfBirth]],TODAY(),"Y"))</f>
        <v/>
      </c>
      <c r="M4612" s="10"/>
      <c r="N4612" s="10"/>
      <c r="O4612" s="10"/>
      <c r="P4612" s="10"/>
      <c r="Q4612" s="10"/>
      <c r="R4612" s="10"/>
      <c r="S4612" s="10"/>
      <c r="T4612" s="10"/>
      <c r="U4612" s="16" t="str">
        <f t="shared" si="73"/>
        <v/>
      </c>
      <c r="V4612" s="16" t="str" cm="1">
        <f t="array" ref="V4612">_xlfn.IFS(AND(ISBLANK(A4612), OR(B4612&lt;&gt;"",C4612&lt;&gt;"",E4612&lt;&gt;"",F4612&lt;&gt;"",G4612&lt;&gt;"",H4612&lt;&gt;"",J4612&lt;&gt;"",K4612&lt;&gt;"",M4612&lt;&gt;"",N4612&lt;&gt;"",O4612&lt;&gt;"",P4612&lt;&gt;"",Q4612&lt;&gt;"",R4612&lt;&gt;"",S4612&lt;&gt;"",T4612&lt;&gt;"",)), "Address Empty", ISBLANK(A4612), "", ISBLANK(B4612), "Room Number Empty", ISBLANK(C4612), "First Name Empty", ISBLANK(E4612), "Last Name Empty", ISBLANK(F4612), "Date of Birth Empty", ISBLANK(G4612), "NI Number Empty", ISBLANK(H4612), "Check In Date Empty", ISBLANK(J4612), "HB Claim Ref Number Empty", ISBLANK(K4612), "Referral Agency Empty", ISBLANK(M4612), "Gender Empty", ISBLANK(N4612), "Religion Empty", ISBLANK(O4612), "Ethnicity Empty", ISBLANK(P4612), "Nationality Empty", ISBLANK(Q4612), "Disability Empty", ISBLANK(R4612), "Sexual Orientation Empty", ISBLANK(S4612), "Language Empty", ISBLANK(T4612), "Risk Assessment Empty", AND(G4612&lt;&gt;"",H4612&lt;&gt;""), IF(SUMPRODUCT(($G$2:$G$5000=G4612)*($H$2:$H$5000=H4612))&gt;1,"CONFLICT: NI and Check-in Date Already in Use","Correct"), TRUE, "Correct")</f>
        <v/>
      </c>
    </row>
    <row r="4613" spans="1:22" s="14" customFormat="1" x14ac:dyDescent="0.5">
      <c r="A4613" s="10"/>
      <c r="B4613" s="11"/>
      <c r="C4613" s="10"/>
      <c r="D4613" s="10"/>
      <c r="E4613" s="10"/>
      <c r="F4613" s="12"/>
      <c r="G4613" s="10"/>
      <c r="H4613" s="12"/>
      <c r="I4613" s="12"/>
      <c r="J4613" s="13"/>
      <c r="K4613" s="10"/>
      <c r="L4613" s="15" t="str">
        <f ca="1">IF(ISBLANK(F4613), "", DATEDIF(Tenants[[#This Row],[DateOfBirth]],TODAY(),"Y"))</f>
        <v/>
      </c>
      <c r="M4613" s="10"/>
      <c r="N4613" s="10"/>
      <c r="O4613" s="10"/>
      <c r="P4613" s="10"/>
      <c r="Q4613" s="10"/>
      <c r="R4613" s="10"/>
      <c r="S4613" s="10"/>
      <c r="T4613" s="10"/>
      <c r="U4613" s="16" t="str">
        <f t="shared" si="73"/>
        <v/>
      </c>
      <c r="V4613" s="16" t="str" cm="1">
        <f t="array" ref="V4613">_xlfn.IFS(AND(ISBLANK(A4613), OR(B4613&lt;&gt;"",C4613&lt;&gt;"",E4613&lt;&gt;"",F4613&lt;&gt;"",G4613&lt;&gt;"",H4613&lt;&gt;"",J4613&lt;&gt;"",K4613&lt;&gt;"",M4613&lt;&gt;"",N4613&lt;&gt;"",O4613&lt;&gt;"",P4613&lt;&gt;"",Q4613&lt;&gt;"",R4613&lt;&gt;"",S4613&lt;&gt;"",T4613&lt;&gt;"",)), "Address Empty", ISBLANK(A4613), "", ISBLANK(B4613), "Room Number Empty", ISBLANK(C4613), "First Name Empty", ISBLANK(E4613), "Last Name Empty", ISBLANK(F4613), "Date of Birth Empty", ISBLANK(G4613), "NI Number Empty", ISBLANK(H4613), "Check In Date Empty", ISBLANK(J4613), "HB Claim Ref Number Empty", ISBLANK(K4613), "Referral Agency Empty", ISBLANK(M4613), "Gender Empty", ISBLANK(N4613), "Religion Empty", ISBLANK(O4613), "Ethnicity Empty", ISBLANK(P4613), "Nationality Empty", ISBLANK(Q4613), "Disability Empty", ISBLANK(R4613), "Sexual Orientation Empty", ISBLANK(S4613), "Language Empty", ISBLANK(T4613), "Risk Assessment Empty", AND(G4613&lt;&gt;"",H4613&lt;&gt;""), IF(SUMPRODUCT(($G$2:$G$5000=G4613)*($H$2:$H$5000=H4613))&gt;1,"CONFLICT: NI and Check-in Date Already in Use","Correct"), TRUE, "Correct")</f>
        <v/>
      </c>
    </row>
    <row r="4614" spans="1:22" s="14" customFormat="1" x14ac:dyDescent="0.5">
      <c r="A4614" s="10"/>
      <c r="B4614" s="11"/>
      <c r="C4614" s="10"/>
      <c r="D4614" s="10"/>
      <c r="E4614" s="10"/>
      <c r="F4614" s="12"/>
      <c r="G4614" s="10"/>
      <c r="H4614" s="12"/>
      <c r="I4614" s="12"/>
      <c r="J4614" s="13"/>
      <c r="K4614" s="10"/>
      <c r="L4614" s="15" t="str">
        <f ca="1">IF(ISBLANK(F4614), "", DATEDIF(Tenants[[#This Row],[DateOfBirth]],TODAY(),"Y"))</f>
        <v/>
      </c>
      <c r="M4614" s="10"/>
      <c r="N4614" s="10"/>
      <c r="O4614" s="10"/>
      <c r="P4614" s="10"/>
      <c r="Q4614" s="10"/>
      <c r="R4614" s="10"/>
      <c r="S4614" s="10"/>
      <c r="T4614" s="10"/>
      <c r="U4614" s="16" t="str">
        <f t="shared" si="73"/>
        <v/>
      </c>
      <c r="V4614" s="16" t="str" cm="1">
        <f t="array" ref="V4614">_xlfn.IFS(AND(ISBLANK(A4614), OR(B4614&lt;&gt;"",C4614&lt;&gt;"",E4614&lt;&gt;"",F4614&lt;&gt;"",G4614&lt;&gt;"",H4614&lt;&gt;"",J4614&lt;&gt;"",K4614&lt;&gt;"",M4614&lt;&gt;"",N4614&lt;&gt;"",O4614&lt;&gt;"",P4614&lt;&gt;"",Q4614&lt;&gt;"",R4614&lt;&gt;"",S4614&lt;&gt;"",T4614&lt;&gt;"",)), "Address Empty", ISBLANK(A4614), "", ISBLANK(B4614), "Room Number Empty", ISBLANK(C4614), "First Name Empty", ISBLANK(E4614), "Last Name Empty", ISBLANK(F4614), "Date of Birth Empty", ISBLANK(G4614), "NI Number Empty", ISBLANK(H4614), "Check In Date Empty", ISBLANK(J4614), "HB Claim Ref Number Empty", ISBLANK(K4614), "Referral Agency Empty", ISBLANK(M4614), "Gender Empty", ISBLANK(N4614), "Religion Empty", ISBLANK(O4614), "Ethnicity Empty", ISBLANK(P4614), "Nationality Empty", ISBLANK(Q4614), "Disability Empty", ISBLANK(R4614), "Sexual Orientation Empty", ISBLANK(S4614), "Language Empty", ISBLANK(T4614), "Risk Assessment Empty", AND(G4614&lt;&gt;"",H4614&lt;&gt;""), IF(SUMPRODUCT(($G$2:$G$5000=G4614)*($H$2:$H$5000=H4614))&gt;1,"CONFLICT: NI and Check-in Date Already in Use","Correct"), TRUE, "Correct")</f>
        <v/>
      </c>
    </row>
    <row r="4615" spans="1:22" s="14" customFormat="1" x14ac:dyDescent="0.5">
      <c r="A4615" s="10"/>
      <c r="B4615" s="11"/>
      <c r="C4615" s="10"/>
      <c r="D4615" s="10"/>
      <c r="E4615" s="10"/>
      <c r="F4615" s="12"/>
      <c r="G4615" s="10"/>
      <c r="H4615" s="12"/>
      <c r="I4615" s="12"/>
      <c r="J4615" s="13"/>
      <c r="K4615" s="10"/>
      <c r="L4615" s="15" t="str">
        <f ca="1">IF(ISBLANK(F4615), "", DATEDIF(Tenants[[#This Row],[DateOfBirth]],TODAY(),"Y"))</f>
        <v/>
      </c>
      <c r="M4615" s="10"/>
      <c r="N4615" s="10"/>
      <c r="O4615" s="10"/>
      <c r="P4615" s="10"/>
      <c r="Q4615" s="10"/>
      <c r="R4615" s="10"/>
      <c r="S4615" s="10"/>
      <c r="T4615" s="10"/>
      <c r="U4615" s="16" t="str">
        <f t="shared" si="73"/>
        <v/>
      </c>
      <c r="V4615" s="16" t="str" cm="1">
        <f t="array" ref="V4615">_xlfn.IFS(AND(ISBLANK(A4615), OR(B4615&lt;&gt;"",C4615&lt;&gt;"",E4615&lt;&gt;"",F4615&lt;&gt;"",G4615&lt;&gt;"",H4615&lt;&gt;"",J4615&lt;&gt;"",K4615&lt;&gt;"",M4615&lt;&gt;"",N4615&lt;&gt;"",O4615&lt;&gt;"",P4615&lt;&gt;"",Q4615&lt;&gt;"",R4615&lt;&gt;"",S4615&lt;&gt;"",T4615&lt;&gt;"",)), "Address Empty", ISBLANK(A4615), "", ISBLANK(B4615), "Room Number Empty", ISBLANK(C4615), "First Name Empty", ISBLANK(E4615), "Last Name Empty", ISBLANK(F4615), "Date of Birth Empty", ISBLANK(G4615), "NI Number Empty", ISBLANK(H4615), "Check In Date Empty", ISBLANK(J4615), "HB Claim Ref Number Empty", ISBLANK(K4615), "Referral Agency Empty", ISBLANK(M4615), "Gender Empty", ISBLANK(N4615), "Religion Empty", ISBLANK(O4615), "Ethnicity Empty", ISBLANK(P4615), "Nationality Empty", ISBLANK(Q4615), "Disability Empty", ISBLANK(R4615), "Sexual Orientation Empty", ISBLANK(S4615), "Language Empty", ISBLANK(T4615), "Risk Assessment Empty", AND(G4615&lt;&gt;"",H4615&lt;&gt;""), IF(SUMPRODUCT(($G$2:$G$5000=G4615)*($H$2:$H$5000=H4615))&gt;1,"CONFLICT: NI and Check-in Date Already in Use","Correct"), TRUE, "Correct")</f>
        <v/>
      </c>
    </row>
    <row r="4616" spans="1:22" s="14" customFormat="1" x14ac:dyDescent="0.5">
      <c r="A4616" s="10"/>
      <c r="B4616" s="11"/>
      <c r="C4616" s="10"/>
      <c r="D4616" s="10"/>
      <c r="E4616" s="10"/>
      <c r="F4616" s="12"/>
      <c r="G4616" s="10"/>
      <c r="H4616" s="12"/>
      <c r="I4616" s="12"/>
      <c r="J4616" s="13"/>
      <c r="K4616" s="10"/>
      <c r="L4616" s="15" t="str">
        <f ca="1">IF(ISBLANK(F4616), "", DATEDIF(Tenants[[#This Row],[DateOfBirth]],TODAY(),"Y"))</f>
        <v/>
      </c>
      <c r="M4616" s="10"/>
      <c r="N4616" s="10"/>
      <c r="O4616" s="10"/>
      <c r="P4616" s="10"/>
      <c r="Q4616" s="10"/>
      <c r="R4616" s="10"/>
      <c r="S4616" s="10"/>
      <c r="T4616" s="10"/>
      <c r="U4616" s="16" t="str">
        <f t="shared" si="73"/>
        <v/>
      </c>
      <c r="V4616" s="16" t="str" cm="1">
        <f t="array" ref="V4616">_xlfn.IFS(AND(ISBLANK(A4616), OR(B4616&lt;&gt;"",C4616&lt;&gt;"",E4616&lt;&gt;"",F4616&lt;&gt;"",G4616&lt;&gt;"",H4616&lt;&gt;"",J4616&lt;&gt;"",K4616&lt;&gt;"",M4616&lt;&gt;"",N4616&lt;&gt;"",O4616&lt;&gt;"",P4616&lt;&gt;"",Q4616&lt;&gt;"",R4616&lt;&gt;"",S4616&lt;&gt;"",T4616&lt;&gt;"",)), "Address Empty", ISBLANK(A4616), "", ISBLANK(B4616), "Room Number Empty", ISBLANK(C4616), "First Name Empty", ISBLANK(E4616), "Last Name Empty", ISBLANK(F4616), "Date of Birth Empty", ISBLANK(G4616), "NI Number Empty", ISBLANK(H4616), "Check In Date Empty", ISBLANK(J4616), "HB Claim Ref Number Empty", ISBLANK(K4616), "Referral Agency Empty", ISBLANK(M4616), "Gender Empty", ISBLANK(N4616), "Religion Empty", ISBLANK(O4616), "Ethnicity Empty", ISBLANK(P4616), "Nationality Empty", ISBLANK(Q4616), "Disability Empty", ISBLANK(R4616), "Sexual Orientation Empty", ISBLANK(S4616), "Language Empty", ISBLANK(T4616), "Risk Assessment Empty", AND(G4616&lt;&gt;"",H4616&lt;&gt;""), IF(SUMPRODUCT(($G$2:$G$5000=G4616)*($H$2:$H$5000=H4616))&gt;1,"CONFLICT: NI and Check-in Date Already in Use","Correct"), TRUE, "Correct")</f>
        <v/>
      </c>
    </row>
    <row r="4617" spans="1:22" s="14" customFormat="1" x14ac:dyDescent="0.5">
      <c r="A4617" s="10"/>
      <c r="B4617" s="11"/>
      <c r="C4617" s="10"/>
      <c r="D4617" s="10"/>
      <c r="E4617" s="10"/>
      <c r="F4617" s="12"/>
      <c r="G4617" s="10"/>
      <c r="H4617" s="12"/>
      <c r="I4617" s="12"/>
      <c r="J4617" s="13"/>
      <c r="K4617" s="10"/>
      <c r="L4617" s="15" t="str">
        <f ca="1">IF(ISBLANK(F4617), "", DATEDIF(Tenants[[#This Row],[DateOfBirth]],TODAY(),"Y"))</f>
        <v/>
      </c>
      <c r="M4617" s="10"/>
      <c r="N4617" s="10"/>
      <c r="O4617" s="10"/>
      <c r="P4617" s="10"/>
      <c r="Q4617" s="10"/>
      <c r="R4617" s="10"/>
      <c r="S4617" s="10"/>
      <c r="T4617" s="10"/>
      <c r="U4617" s="16" t="str">
        <f t="shared" si="73"/>
        <v/>
      </c>
      <c r="V4617" s="16" t="str" cm="1">
        <f t="array" ref="V4617">_xlfn.IFS(AND(ISBLANK(A4617), OR(B4617&lt;&gt;"",C4617&lt;&gt;"",E4617&lt;&gt;"",F4617&lt;&gt;"",G4617&lt;&gt;"",H4617&lt;&gt;"",J4617&lt;&gt;"",K4617&lt;&gt;"",M4617&lt;&gt;"",N4617&lt;&gt;"",O4617&lt;&gt;"",P4617&lt;&gt;"",Q4617&lt;&gt;"",R4617&lt;&gt;"",S4617&lt;&gt;"",T4617&lt;&gt;"",)), "Address Empty", ISBLANK(A4617), "", ISBLANK(B4617), "Room Number Empty", ISBLANK(C4617), "First Name Empty", ISBLANK(E4617), "Last Name Empty", ISBLANK(F4617), "Date of Birth Empty", ISBLANK(G4617), "NI Number Empty", ISBLANK(H4617), "Check In Date Empty", ISBLANK(J4617), "HB Claim Ref Number Empty", ISBLANK(K4617), "Referral Agency Empty", ISBLANK(M4617), "Gender Empty", ISBLANK(N4617), "Religion Empty", ISBLANK(O4617), "Ethnicity Empty", ISBLANK(P4617), "Nationality Empty", ISBLANK(Q4617), "Disability Empty", ISBLANK(R4617), "Sexual Orientation Empty", ISBLANK(S4617), "Language Empty", ISBLANK(T4617), "Risk Assessment Empty", AND(G4617&lt;&gt;"",H4617&lt;&gt;""), IF(SUMPRODUCT(($G$2:$G$5000=G4617)*($H$2:$H$5000=H4617))&gt;1,"CONFLICT: NI and Check-in Date Already in Use","Correct"), TRUE, "Correct")</f>
        <v/>
      </c>
    </row>
    <row r="4618" spans="1:22" s="14" customFormat="1" x14ac:dyDescent="0.5">
      <c r="A4618" s="10"/>
      <c r="B4618" s="11"/>
      <c r="C4618" s="10"/>
      <c r="D4618" s="10"/>
      <c r="E4618" s="10"/>
      <c r="F4618" s="12"/>
      <c r="G4618" s="10"/>
      <c r="H4618" s="12"/>
      <c r="I4618" s="12"/>
      <c r="J4618" s="13"/>
      <c r="K4618" s="10"/>
      <c r="L4618" s="15" t="str">
        <f ca="1">IF(ISBLANK(F4618), "", DATEDIF(Tenants[[#This Row],[DateOfBirth]],TODAY(),"Y"))</f>
        <v/>
      </c>
      <c r="M4618" s="10"/>
      <c r="N4618" s="10"/>
      <c r="O4618" s="10"/>
      <c r="P4618" s="10"/>
      <c r="Q4618" s="10"/>
      <c r="R4618" s="10"/>
      <c r="S4618" s="10"/>
      <c r="T4618" s="10"/>
      <c r="U4618" s="16" t="str">
        <f t="shared" si="73"/>
        <v/>
      </c>
      <c r="V4618" s="16" t="str" cm="1">
        <f t="array" ref="V4618">_xlfn.IFS(AND(ISBLANK(A4618), OR(B4618&lt;&gt;"",C4618&lt;&gt;"",E4618&lt;&gt;"",F4618&lt;&gt;"",G4618&lt;&gt;"",H4618&lt;&gt;"",J4618&lt;&gt;"",K4618&lt;&gt;"",M4618&lt;&gt;"",N4618&lt;&gt;"",O4618&lt;&gt;"",P4618&lt;&gt;"",Q4618&lt;&gt;"",R4618&lt;&gt;"",S4618&lt;&gt;"",T4618&lt;&gt;"",)), "Address Empty", ISBLANK(A4618), "", ISBLANK(B4618), "Room Number Empty", ISBLANK(C4618), "First Name Empty", ISBLANK(E4618), "Last Name Empty", ISBLANK(F4618), "Date of Birth Empty", ISBLANK(G4618), "NI Number Empty", ISBLANK(H4618), "Check In Date Empty", ISBLANK(J4618), "HB Claim Ref Number Empty", ISBLANK(K4618), "Referral Agency Empty", ISBLANK(M4618), "Gender Empty", ISBLANK(N4618), "Religion Empty", ISBLANK(O4618), "Ethnicity Empty", ISBLANK(P4618), "Nationality Empty", ISBLANK(Q4618), "Disability Empty", ISBLANK(R4618), "Sexual Orientation Empty", ISBLANK(S4618), "Language Empty", ISBLANK(T4618), "Risk Assessment Empty", AND(G4618&lt;&gt;"",H4618&lt;&gt;""), IF(SUMPRODUCT(($G$2:$G$5000=G4618)*($H$2:$H$5000=H4618))&gt;1,"CONFLICT: NI and Check-in Date Already in Use","Correct"), TRUE, "Correct")</f>
        <v/>
      </c>
    </row>
    <row r="4619" spans="1:22" s="14" customFormat="1" x14ac:dyDescent="0.5">
      <c r="A4619" s="10"/>
      <c r="B4619" s="11"/>
      <c r="C4619" s="10"/>
      <c r="D4619" s="10"/>
      <c r="E4619" s="10"/>
      <c r="F4619" s="12"/>
      <c r="G4619" s="10"/>
      <c r="H4619" s="12"/>
      <c r="I4619" s="12"/>
      <c r="J4619" s="13"/>
      <c r="K4619" s="10"/>
      <c r="L4619" s="15" t="str">
        <f ca="1">IF(ISBLANK(F4619), "", DATEDIF(Tenants[[#This Row],[DateOfBirth]],TODAY(),"Y"))</f>
        <v/>
      </c>
      <c r="M4619" s="10"/>
      <c r="N4619" s="10"/>
      <c r="O4619" s="10"/>
      <c r="P4619" s="10"/>
      <c r="Q4619" s="10"/>
      <c r="R4619" s="10"/>
      <c r="S4619" s="10"/>
      <c r="T4619" s="10"/>
      <c r="U4619" s="16" t="str">
        <f t="shared" si="73"/>
        <v/>
      </c>
      <c r="V4619" s="16" t="str" cm="1">
        <f t="array" ref="V4619">_xlfn.IFS(AND(ISBLANK(A4619), OR(B4619&lt;&gt;"",C4619&lt;&gt;"",E4619&lt;&gt;"",F4619&lt;&gt;"",G4619&lt;&gt;"",H4619&lt;&gt;"",J4619&lt;&gt;"",K4619&lt;&gt;"",M4619&lt;&gt;"",N4619&lt;&gt;"",O4619&lt;&gt;"",P4619&lt;&gt;"",Q4619&lt;&gt;"",R4619&lt;&gt;"",S4619&lt;&gt;"",T4619&lt;&gt;"",)), "Address Empty", ISBLANK(A4619), "", ISBLANK(B4619), "Room Number Empty", ISBLANK(C4619), "First Name Empty", ISBLANK(E4619), "Last Name Empty", ISBLANK(F4619), "Date of Birth Empty", ISBLANK(G4619), "NI Number Empty", ISBLANK(H4619), "Check In Date Empty", ISBLANK(J4619), "HB Claim Ref Number Empty", ISBLANK(K4619), "Referral Agency Empty", ISBLANK(M4619), "Gender Empty", ISBLANK(N4619), "Religion Empty", ISBLANK(O4619), "Ethnicity Empty", ISBLANK(P4619), "Nationality Empty", ISBLANK(Q4619), "Disability Empty", ISBLANK(R4619), "Sexual Orientation Empty", ISBLANK(S4619), "Language Empty", ISBLANK(T4619), "Risk Assessment Empty", AND(G4619&lt;&gt;"",H4619&lt;&gt;""), IF(SUMPRODUCT(($G$2:$G$5000=G4619)*($H$2:$H$5000=H4619))&gt;1,"CONFLICT: NI and Check-in Date Already in Use","Correct"), TRUE, "Correct")</f>
        <v/>
      </c>
    </row>
    <row r="4620" spans="1:22" s="14" customFormat="1" x14ac:dyDescent="0.5">
      <c r="A4620" s="10"/>
      <c r="B4620" s="11"/>
      <c r="C4620" s="10"/>
      <c r="D4620" s="10"/>
      <c r="E4620" s="10"/>
      <c r="F4620" s="12"/>
      <c r="G4620" s="10"/>
      <c r="H4620" s="12"/>
      <c r="I4620" s="12"/>
      <c r="J4620" s="13"/>
      <c r="K4620" s="10"/>
      <c r="L4620" s="15" t="str">
        <f ca="1">IF(ISBLANK(F4620), "", DATEDIF(Tenants[[#This Row],[DateOfBirth]],TODAY(),"Y"))</f>
        <v/>
      </c>
      <c r="M4620" s="10"/>
      <c r="N4620" s="10"/>
      <c r="O4620" s="10"/>
      <c r="P4620" s="10"/>
      <c r="Q4620" s="10"/>
      <c r="R4620" s="10"/>
      <c r="S4620" s="10"/>
      <c r="T4620" s="10"/>
      <c r="U4620" s="16" t="str">
        <f t="shared" si="73"/>
        <v/>
      </c>
      <c r="V4620" s="16" t="str" cm="1">
        <f t="array" ref="V4620">_xlfn.IFS(AND(ISBLANK(A4620), OR(B4620&lt;&gt;"",C4620&lt;&gt;"",E4620&lt;&gt;"",F4620&lt;&gt;"",G4620&lt;&gt;"",H4620&lt;&gt;"",J4620&lt;&gt;"",K4620&lt;&gt;"",M4620&lt;&gt;"",N4620&lt;&gt;"",O4620&lt;&gt;"",P4620&lt;&gt;"",Q4620&lt;&gt;"",R4620&lt;&gt;"",S4620&lt;&gt;"",T4620&lt;&gt;"",)), "Address Empty", ISBLANK(A4620), "", ISBLANK(B4620), "Room Number Empty", ISBLANK(C4620), "First Name Empty", ISBLANK(E4620), "Last Name Empty", ISBLANK(F4620), "Date of Birth Empty", ISBLANK(G4620), "NI Number Empty", ISBLANK(H4620), "Check In Date Empty", ISBLANK(J4620), "HB Claim Ref Number Empty", ISBLANK(K4620), "Referral Agency Empty", ISBLANK(M4620), "Gender Empty", ISBLANK(N4620), "Religion Empty", ISBLANK(O4620), "Ethnicity Empty", ISBLANK(P4620), "Nationality Empty", ISBLANK(Q4620), "Disability Empty", ISBLANK(R4620), "Sexual Orientation Empty", ISBLANK(S4620), "Language Empty", ISBLANK(T4620), "Risk Assessment Empty", AND(G4620&lt;&gt;"",H4620&lt;&gt;""), IF(SUMPRODUCT(($G$2:$G$5000=G4620)*($H$2:$H$5000=H4620))&gt;1,"CONFLICT: NI and Check-in Date Already in Use","Correct"), TRUE, "Correct")</f>
        <v/>
      </c>
    </row>
    <row r="4621" spans="1:22" s="14" customFormat="1" x14ac:dyDescent="0.5">
      <c r="A4621" s="10"/>
      <c r="B4621" s="11"/>
      <c r="C4621" s="10"/>
      <c r="D4621" s="10"/>
      <c r="E4621" s="10"/>
      <c r="F4621" s="12"/>
      <c r="G4621" s="10"/>
      <c r="H4621" s="12"/>
      <c r="I4621" s="12"/>
      <c r="J4621" s="13"/>
      <c r="K4621" s="10"/>
      <c r="L4621" s="15" t="str">
        <f ca="1">IF(ISBLANK(F4621), "", DATEDIF(Tenants[[#This Row],[DateOfBirth]],TODAY(),"Y"))</f>
        <v/>
      </c>
      <c r="M4621" s="10"/>
      <c r="N4621" s="10"/>
      <c r="O4621" s="10"/>
      <c r="P4621" s="10"/>
      <c r="Q4621" s="10"/>
      <c r="R4621" s="10"/>
      <c r="S4621" s="10"/>
      <c r="T4621" s="10"/>
      <c r="U4621" s="16" t="str">
        <f t="shared" si="73"/>
        <v/>
      </c>
      <c r="V4621" s="16" t="str" cm="1">
        <f t="array" ref="V4621">_xlfn.IFS(AND(ISBLANK(A4621), OR(B4621&lt;&gt;"",C4621&lt;&gt;"",E4621&lt;&gt;"",F4621&lt;&gt;"",G4621&lt;&gt;"",H4621&lt;&gt;"",J4621&lt;&gt;"",K4621&lt;&gt;"",M4621&lt;&gt;"",N4621&lt;&gt;"",O4621&lt;&gt;"",P4621&lt;&gt;"",Q4621&lt;&gt;"",R4621&lt;&gt;"",S4621&lt;&gt;"",T4621&lt;&gt;"",)), "Address Empty", ISBLANK(A4621), "", ISBLANK(B4621), "Room Number Empty", ISBLANK(C4621), "First Name Empty", ISBLANK(E4621), "Last Name Empty", ISBLANK(F4621), "Date of Birth Empty", ISBLANK(G4621), "NI Number Empty", ISBLANK(H4621), "Check In Date Empty", ISBLANK(J4621), "HB Claim Ref Number Empty", ISBLANK(K4621), "Referral Agency Empty", ISBLANK(M4621), "Gender Empty", ISBLANK(N4621), "Religion Empty", ISBLANK(O4621), "Ethnicity Empty", ISBLANK(P4621), "Nationality Empty", ISBLANK(Q4621), "Disability Empty", ISBLANK(R4621), "Sexual Orientation Empty", ISBLANK(S4621), "Language Empty", ISBLANK(T4621), "Risk Assessment Empty", AND(G4621&lt;&gt;"",H4621&lt;&gt;""), IF(SUMPRODUCT(($G$2:$G$5000=G4621)*($H$2:$H$5000=H4621))&gt;1,"CONFLICT: NI and Check-in Date Already in Use","Correct"), TRUE, "Correct")</f>
        <v/>
      </c>
    </row>
    <row r="4622" spans="1:22" s="14" customFormat="1" x14ac:dyDescent="0.5">
      <c r="A4622" s="10"/>
      <c r="B4622" s="11"/>
      <c r="C4622" s="10"/>
      <c r="D4622" s="10"/>
      <c r="E4622" s="10"/>
      <c r="F4622" s="12"/>
      <c r="G4622" s="10"/>
      <c r="H4622" s="12"/>
      <c r="I4622" s="12"/>
      <c r="J4622" s="13"/>
      <c r="K4622" s="10"/>
      <c r="L4622" s="15" t="str">
        <f ca="1">IF(ISBLANK(F4622), "", DATEDIF(Tenants[[#This Row],[DateOfBirth]],TODAY(),"Y"))</f>
        <v/>
      </c>
      <c r="M4622" s="10"/>
      <c r="N4622" s="10"/>
      <c r="O4622" s="10"/>
      <c r="P4622" s="10"/>
      <c r="Q4622" s="10"/>
      <c r="R4622" s="10"/>
      <c r="S4622" s="10"/>
      <c r="T4622" s="10"/>
      <c r="U4622" s="16" t="str">
        <f t="shared" si="73"/>
        <v/>
      </c>
      <c r="V4622" s="16" t="str" cm="1">
        <f t="array" ref="V4622">_xlfn.IFS(AND(ISBLANK(A4622), OR(B4622&lt;&gt;"",C4622&lt;&gt;"",E4622&lt;&gt;"",F4622&lt;&gt;"",G4622&lt;&gt;"",H4622&lt;&gt;"",J4622&lt;&gt;"",K4622&lt;&gt;"",M4622&lt;&gt;"",N4622&lt;&gt;"",O4622&lt;&gt;"",P4622&lt;&gt;"",Q4622&lt;&gt;"",R4622&lt;&gt;"",S4622&lt;&gt;"",T4622&lt;&gt;"",)), "Address Empty", ISBLANK(A4622), "", ISBLANK(B4622), "Room Number Empty", ISBLANK(C4622), "First Name Empty", ISBLANK(E4622), "Last Name Empty", ISBLANK(F4622), "Date of Birth Empty", ISBLANK(G4622), "NI Number Empty", ISBLANK(H4622), "Check In Date Empty", ISBLANK(J4622), "HB Claim Ref Number Empty", ISBLANK(K4622), "Referral Agency Empty", ISBLANK(M4622), "Gender Empty", ISBLANK(N4622), "Religion Empty", ISBLANK(O4622), "Ethnicity Empty", ISBLANK(P4622), "Nationality Empty", ISBLANK(Q4622), "Disability Empty", ISBLANK(R4622), "Sexual Orientation Empty", ISBLANK(S4622), "Language Empty", ISBLANK(T4622), "Risk Assessment Empty", AND(G4622&lt;&gt;"",H4622&lt;&gt;""), IF(SUMPRODUCT(($G$2:$G$5000=G4622)*($H$2:$H$5000=H4622))&gt;1,"CONFLICT: NI and Check-in Date Already in Use","Correct"), TRUE, "Correct")</f>
        <v/>
      </c>
    </row>
    <row r="4623" spans="1:22" s="14" customFormat="1" x14ac:dyDescent="0.5">
      <c r="A4623" s="10"/>
      <c r="B4623" s="11"/>
      <c r="C4623" s="10"/>
      <c r="D4623" s="10"/>
      <c r="E4623" s="10"/>
      <c r="F4623" s="12"/>
      <c r="G4623" s="10"/>
      <c r="H4623" s="12"/>
      <c r="I4623" s="12"/>
      <c r="J4623" s="13"/>
      <c r="K4623" s="10"/>
      <c r="L4623" s="15" t="str">
        <f ca="1">IF(ISBLANK(F4623), "", DATEDIF(Tenants[[#This Row],[DateOfBirth]],TODAY(),"Y"))</f>
        <v/>
      </c>
      <c r="M4623" s="10"/>
      <c r="N4623" s="10"/>
      <c r="O4623" s="10"/>
      <c r="P4623" s="10"/>
      <c r="Q4623" s="10"/>
      <c r="R4623" s="10"/>
      <c r="S4623" s="10"/>
      <c r="T4623" s="10"/>
      <c r="U4623" s="16" t="str">
        <f t="shared" si="73"/>
        <v/>
      </c>
      <c r="V4623" s="16" t="str" cm="1">
        <f t="array" ref="V4623">_xlfn.IFS(AND(ISBLANK(A4623), OR(B4623&lt;&gt;"",C4623&lt;&gt;"",E4623&lt;&gt;"",F4623&lt;&gt;"",G4623&lt;&gt;"",H4623&lt;&gt;"",J4623&lt;&gt;"",K4623&lt;&gt;"",M4623&lt;&gt;"",N4623&lt;&gt;"",O4623&lt;&gt;"",P4623&lt;&gt;"",Q4623&lt;&gt;"",R4623&lt;&gt;"",S4623&lt;&gt;"",T4623&lt;&gt;"",)), "Address Empty", ISBLANK(A4623), "", ISBLANK(B4623), "Room Number Empty", ISBLANK(C4623), "First Name Empty", ISBLANK(E4623), "Last Name Empty", ISBLANK(F4623), "Date of Birth Empty", ISBLANK(G4623), "NI Number Empty", ISBLANK(H4623), "Check In Date Empty", ISBLANK(J4623), "HB Claim Ref Number Empty", ISBLANK(K4623), "Referral Agency Empty", ISBLANK(M4623), "Gender Empty", ISBLANK(N4623), "Religion Empty", ISBLANK(O4623), "Ethnicity Empty", ISBLANK(P4623), "Nationality Empty", ISBLANK(Q4623), "Disability Empty", ISBLANK(R4623), "Sexual Orientation Empty", ISBLANK(S4623), "Language Empty", ISBLANK(T4623), "Risk Assessment Empty", AND(G4623&lt;&gt;"",H4623&lt;&gt;""), IF(SUMPRODUCT(($G$2:$G$5000=G4623)*($H$2:$H$5000=H4623))&gt;1,"CONFLICT: NI and Check-in Date Already in Use","Correct"), TRUE, "Correct")</f>
        <v/>
      </c>
    </row>
    <row r="4624" spans="1:22" s="14" customFormat="1" x14ac:dyDescent="0.5">
      <c r="A4624" s="10"/>
      <c r="B4624" s="11"/>
      <c r="C4624" s="10"/>
      <c r="D4624" s="10"/>
      <c r="E4624" s="10"/>
      <c r="F4624" s="12"/>
      <c r="G4624" s="10"/>
      <c r="H4624" s="12"/>
      <c r="I4624" s="12"/>
      <c r="J4624" s="13"/>
      <c r="K4624" s="10"/>
      <c r="L4624" s="15" t="str">
        <f ca="1">IF(ISBLANK(F4624), "", DATEDIF(Tenants[[#This Row],[DateOfBirth]],TODAY(),"Y"))</f>
        <v/>
      </c>
      <c r="M4624" s="10"/>
      <c r="N4624" s="10"/>
      <c r="O4624" s="10"/>
      <c r="P4624" s="10"/>
      <c r="Q4624" s="10"/>
      <c r="R4624" s="10"/>
      <c r="S4624" s="10"/>
      <c r="T4624" s="10"/>
      <c r="U4624" s="16" t="str">
        <f t="shared" si="73"/>
        <v/>
      </c>
      <c r="V4624" s="16" t="str" cm="1">
        <f t="array" ref="V4624">_xlfn.IFS(AND(ISBLANK(A4624), OR(B4624&lt;&gt;"",C4624&lt;&gt;"",E4624&lt;&gt;"",F4624&lt;&gt;"",G4624&lt;&gt;"",H4624&lt;&gt;"",J4624&lt;&gt;"",K4624&lt;&gt;"",M4624&lt;&gt;"",N4624&lt;&gt;"",O4624&lt;&gt;"",P4624&lt;&gt;"",Q4624&lt;&gt;"",R4624&lt;&gt;"",S4624&lt;&gt;"",T4624&lt;&gt;"",)), "Address Empty", ISBLANK(A4624), "", ISBLANK(B4624), "Room Number Empty", ISBLANK(C4624), "First Name Empty", ISBLANK(E4624), "Last Name Empty", ISBLANK(F4624), "Date of Birth Empty", ISBLANK(G4624), "NI Number Empty", ISBLANK(H4624), "Check In Date Empty", ISBLANK(J4624), "HB Claim Ref Number Empty", ISBLANK(K4624), "Referral Agency Empty", ISBLANK(M4624), "Gender Empty", ISBLANK(N4624), "Religion Empty", ISBLANK(O4624), "Ethnicity Empty", ISBLANK(P4624), "Nationality Empty", ISBLANK(Q4624), "Disability Empty", ISBLANK(R4624), "Sexual Orientation Empty", ISBLANK(S4624), "Language Empty", ISBLANK(T4624), "Risk Assessment Empty", AND(G4624&lt;&gt;"",H4624&lt;&gt;""), IF(SUMPRODUCT(($G$2:$G$5000=G4624)*($H$2:$H$5000=H4624))&gt;1,"CONFLICT: NI and Check-in Date Already in Use","Correct"), TRUE, "Correct")</f>
        <v/>
      </c>
    </row>
    <row r="4625" spans="1:22" s="14" customFormat="1" x14ac:dyDescent="0.5">
      <c r="A4625" s="10"/>
      <c r="B4625" s="11"/>
      <c r="C4625" s="10"/>
      <c r="D4625" s="10"/>
      <c r="E4625" s="10"/>
      <c r="F4625" s="12"/>
      <c r="G4625" s="10"/>
      <c r="H4625" s="12"/>
      <c r="I4625" s="12"/>
      <c r="J4625" s="13"/>
      <c r="K4625" s="10"/>
      <c r="L4625" s="15" t="str">
        <f ca="1">IF(ISBLANK(F4625), "", DATEDIF(Tenants[[#This Row],[DateOfBirth]],TODAY(),"Y"))</f>
        <v/>
      </c>
      <c r="M4625" s="10"/>
      <c r="N4625" s="10"/>
      <c r="O4625" s="10"/>
      <c r="P4625" s="10"/>
      <c r="Q4625" s="10"/>
      <c r="R4625" s="10"/>
      <c r="S4625" s="10"/>
      <c r="T4625" s="10"/>
      <c r="U4625" s="16" t="str">
        <f t="shared" si="73"/>
        <v/>
      </c>
      <c r="V4625" s="16" t="str" cm="1">
        <f t="array" ref="V4625">_xlfn.IFS(AND(ISBLANK(A4625), OR(B4625&lt;&gt;"",C4625&lt;&gt;"",E4625&lt;&gt;"",F4625&lt;&gt;"",G4625&lt;&gt;"",H4625&lt;&gt;"",J4625&lt;&gt;"",K4625&lt;&gt;"",M4625&lt;&gt;"",N4625&lt;&gt;"",O4625&lt;&gt;"",P4625&lt;&gt;"",Q4625&lt;&gt;"",R4625&lt;&gt;"",S4625&lt;&gt;"",T4625&lt;&gt;"",)), "Address Empty", ISBLANK(A4625), "", ISBLANK(B4625), "Room Number Empty", ISBLANK(C4625), "First Name Empty", ISBLANK(E4625), "Last Name Empty", ISBLANK(F4625), "Date of Birth Empty", ISBLANK(G4625), "NI Number Empty", ISBLANK(H4625), "Check In Date Empty", ISBLANK(J4625), "HB Claim Ref Number Empty", ISBLANK(K4625), "Referral Agency Empty", ISBLANK(M4625), "Gender Empty", ISBLANK(N4625), "Religion Empty", ISBLANK(O4625), "Ethnicity Empty", ISBLANK(P4625), "Nationality Empty", ISBLANK(Q4625), "Disability Empty", ISBLANK(R4625), "Sexual Orientation Empty", ISBLANK(S4625), "Language Empty", ISBLANK(T4625), "Risk Assessment Empty", AND(G4625&lt;&gt;"",H4625&lt;&gt;""), IF(SUMPRODUCT(($G$2:$G$5000=G4625)*($H$2:$H$5000=H4625))&gt;1,"CONFLICT: NI and Check-in Date Already in Use","Correct"), TRUE, "Correct")</f>
        <v/>
      </c>
    </row>
    <row r="4626" spans="1:22" s="14" customFormat="1" x14ac:dyDescent="0.5">
      <c r="A4626" s="10"/>
      <c r="B4626" s="11"/>
      <c r="C4626" s="10"/>
      <c r="D4626" s="10"/>
      <c r="E4626" s="10"/>
      <c r="F4626" s="12"/>
      <c r="G4626" s="10"/>
      <c r="H4626" s="12"/>
      <c r="I4626" s="12"/>
      <c r="J4626" s="13"/>
      <c r="K4626" s="10"/>
      <c r="L4626" s="15" t="str">
        <f ca="1">IF(ISBLANK(F4626), "", DATEDIF(Tenants[[#This Row],[DateOfBirth]],TODAY(),"Y"))</f>
        <v/>
      </c>
      <c r="M4626" s="10"/>
      <c r="N4626" s="10"/>
      <c r="O4626" s="10"/>
      <c r="P4626" s="10"/>
      <c r="Q4626" s="10"/>
      <c r="R4626" s="10"/>
      <c r="S4626" s="10"/>
      <c r="T4626" s="10"/>
      <c r="U4626" s="16" t="str">
        <f t="shared" si="73"/>
        <v/>
      </c>
      <c r="V4626" s="16" t="str" cm="1">
        <f t="array" ref="V4626">_xlfn.IFS(AND(ISBLANK(A4626), OR(B4626&lt;&gt;"",C4626&lt;&gt;"",E4626&lt;&gt;"",F4626&lt;&gt;"",G4626&lt;&gt;"",H4626&lt;&gt;"",J4626&lt;&gt;"",K4626&lt;&gt;"",M4626&lt;&gt;"",N4626&lt;&gt;"",O4626&lt;&gt;"",P4626&lt;&gt;"",Q4626&lt;&gt;"",R4626&lt;&gt;"",S4626&lt;&gt;"",T4626&lt;&gt;"",)), "Address Empty", ISBLANK(A4626), "", ISBLANK(B4626), "Room Number Empty", ISBLANK(C4626), "First Name Empty", ISBLANK(E4626), "Last Name Empty", ISBLANK(F4626), "Date of Birth Empty", ISBLANK(G4626), "NI Number Empty", ISBLANK(H4626), "Check In Date Empty", ISBLANK(J4626), "HB Claim Ref Number Empty", ISBLANK(K4626), "Referral Agency Empty", ISBLANK(M4626), "Gender Empty", ISBLANK(N4626), "Religion Empty", ISBLANK(O4626), "Ethnicity Empty", ISBLANK(P4626), "Nationality Empty", ISBLANK(Q4626), "Disability Empty", ISBLANK(R4626), "Sexual Orientation Empty", ISBLANK(S4626), "Language Empty", ISBLANK(T4626), "Risk Assessment Empty", AND(G4626&lt;&gt;"",H4626&lt;&gt;""), IF(SUMPRODUCT(($G$2:$G$5000=G4626)*($H$2:$H$5000=H4626))&gt;1,"CONFLICT: NI and Check-in Date Already in Use","Correct"), TRUE, "Correct")</f>
        <v/>
      </c>
    </row>
    <row r="4627" spans="1:22" s="14" customFormat="1" x14ac:dyDescent="0.5">
      <c r="A4627" s="10"/>
      <c r="B4627" s="11"/>
      <c r="C4627" s="10"/>
      <c r="D4627" s="10"/>
      <c r="E4627" s="10"/>
      <c r="F4627" s="12"/>
      <c r="G4627" s="10"/>
      <c r="H4627" s="12"/>
      <c r="I4627" s="12"/>
      <c r="J4627" s="13"/>
      <c r="K4627" s="10"/>
      <c r="L4627" s="15" t="str">
        <f ca="1">IF(ISBLANK(F4627), "", DATEDIF(Tenants[[#This Row],[DateOfBirth]],TODAY(),"Y"))</f>
        <v/>
      </c>
      <c r="M4627" s="10"/>
      <c r="N4627" s="10"/>
      <c r="O4627" s="10"/>
      <c r="P4627" s="10"/>
      <c r="Q4627" s="10"/>
      <c r="R4627" s="10"/>
      <c r="S4627" s="10"/>
      <c r="T4627" s="10"/>
      <c r="U4627" s="16" t="str">
        <f t="shared" si="73"/>
        <v/>
      </c>
      <c r="V4627" s="16" t="str" cm="1">
        <f t="array" ref="V4627">_xlfn.IFS(AND(ISBLANK(A4627), OR(B4627&lt;&gt;"",C4627&lt;&gt;"",E4627&lt;&gt;"",F4627&lt;&gt;"",G4627&lt;&gt;"",H4627&lt;&gt;"",J4627&lt;&gt;"",K4627&lt;&gt;"",M4627&lt;&gt;"",N4627&lt;&gt;"",O4627&lt;&gt;"",P4627&lt;&gt;"",Q4627&lt;&gt;"",R4627&lt;&gt;"",S4627&lt;&gt;"",T4627&lt;&gt;"",)), "Address Empty", ISBLANK(A4627), "", ISBLANK(B4627), "Room Number Empty", ISBLANK(C4627), "First Name Empty", ISBLANK(E4627), "Last Name Empty", ISBLANK(F4627), "Date of Birth Empty", ISBLANK(G4627), "NI Number Empty", ISBLANK(H4627), "Check In Date Empty", ISBLANK(J4627), "HB Claim Ref Number Empty", ISBLANK(K4627), "Referral Agency Empty", ISBLANK(M4627), "Gender Empty", ISBLANK(N4627), "Religion Empty", ISBLANK(O4627), "Ethnicity Empty", ISBLANK(P4627), "Nationality Empty", ISBLANK(Q4627), "Disability Empty", ISBLANK(R4627), "Sexual Orientation Empty", ISBLANK(S4627), "Language Empty", ISBLANK(T4627), "Risk Assessment Empty", AND(G4627&lt;&gt;"",H4627&lt;&gt;""), IF(SUMPRODUCT(($G$2:$G$5000=G4627)*($H$2:$H$5000=H4627))&gt;1,"CONFLICT: NI and Check-in Date Already in Use","Correct"), TRUE, "Correct")</f>
        <v/>
      </c>
    </row>
    <row r="4628" spans="1:22" s="14" customFormat="1" x14ac:dyDescent="0.5">
      <c r="A4628" s="10"/>
      <c r="B4628" s="11"/>
      <c r="C4628" s="10"/>
      <c r="D4628" s="10"/>
      <c r="E4628" s="10"/>
      <c r="F4628" s="12"/>
      <c r="G4628" s="10"/>
      <c r="H4628" s="12"/>
      <c r="I4628" s="12"/>
      <c r="J4628" s="13"/>
      <c r="K4628" s="10"/>
      <c r="L4628" s="15" t="str">
        <f ca="1">IF(ISBLANK(F4628), "", DATEDIF(Tenants[[#This Row],[DateOfBirth]],TODAY(),"Y"))</f>
        <v/>
      </c>
      <c r="M4628" s="10"/>
      <c r="N4628" s="10"/>
      <c r="O4628" s="10"/>
      <c r="P4628" s="10"/>
      <c r="Q4628" s="10"/>
      <c r="R4628" s="10"/>
      <c r="S4628" s="10"/>
      <c r="T4628" s="10"/>
      <c r="U4628" s="16" t="str">
        <f t="shared" si="73"/>
        <v/>
      </c>
      <c r="V4628" s="16" t="str" cm="1">
        <f t="array" ref="V4628">_xlfn.IFS(AND(ISBLANK(A4628), OR(B4628&lt;&gt;"",C4628&lt;&gt;"",E4628&lt;&gt;"",F4628&lt;&gt;"",G4628&lt;&gt;"",H4628&lt;&gt;"",J4628&lt;&gt;"",K4628&lt;&gt;"",M4628&lt;&gt;"",N4628&lt;&gt;"",O4628&lt;&gt;"",P4628&lt;&gt;"",Q4628&lt;&gt;"",R4628&lt;&gt;"",S4628&lt;&gt;"",T4628&lt;&gt;"",)), "Address Empty", ISBLANK(A4628), "", ISBLANK(B4628), "Room Number Empty", ISBLANK(C4628), "First Name Empty", ISBLANK(E4628), "Last Name Empty", ISBLANK(F4628), "Date of Birth Empty", ISBLANK(G4628), "NI Number Empty", ISBLANK(H4628), "Check In Date Empty", ISBLANK(J4628), "HB Claim Ref Number Empty", ISBLANK(K4628), "Referral Agency Empty", ISBLANK(M4628), "Gender Empty", ISBLANK(N4628), "Religion Empty", ISBLANK(O4628), "Ethnicity Empty", ISBLANK(P4628), "Nationality Empty", ISBLANK(Q4628), "Disability Empty", ISBLANK(R4628), "Sexual Orientation Empty", ISBLANK(S4628), "Language Empty", ISBLANK(T4628), "Risk Assessment Empty", AND(G4628&lt;&gt;"",H4628&lt;&gt;""), IF(SUMPRODUCT(($G$2:$G$5000=G4628)*($H$2:$H$5000=H4628))&gt;1,"CONFLICT: NI and Check-in Date Already in Use","Correct"), TRUE, "Correct")</f>
        <v/>
      </c>
    </row>
    <row r="4629" spans="1:22" s="14" customFormat="1" x14ac:dyDescent="0.5">
      <c r="A4629" s="10"/>
      <c r="B4629" s="11"/>
      <c r="C4629" s="10"/>
      <c r="D4629" s="10"/>
      <c r="E4629" s="10"/>
      <c r="F4629" s="12"/>
      <c r="G4629" s="10"/>
      <c r="H4629" s="12"/>
      <c r="I4629" s="12"/>
      <c r="J4629" s="13"/>
      <c r="K4629" s="10"/>
      <c r="L4629" s="15" t="str">
        <f ca="1">IF(ISBLANK(F4629), "", DATEDIF(Tenants[[#This Row],[DateOfBirth]],TODAY(),"Y"))</f>
        <v/>
      </c>
      <c r="M4629" s="10"/>
      <c r="N4629" s="10"/>
      <c r="O4629" s="10"/>
      <c r="P4629" s="10"/>
      <c r="Q4629" s="10"/>
      <c r="R4629" s="10"/>
      <c r="S4629" s="10"/>
      <c r="T4629" s="10"/>
      <c r="U4629" s="16" t="str">
        <f t="shared" si="73"/>
        <v/>
      </c>
      <c r="V4629" s="16" t="str" cm="1">
        <f t="array" ref="V4629">_xlfn.IFS(AND(ISBLANK(A4629), OR(B4629&lt;&gt;"",C4629&lt;&gt;"",E4629&lt;&gt;"",F4629&lt;&gt;"",G4629&lt;&gt;"",H4629&lt;&gt;"",J4629&lt;&gt;"",K4629&lt;&gt;"",M4629&lt;&gt;"",N4629&lt;&gt;"",O4629&lt;&gt;"",P4629&lt;&gt;"",Q4629&lt;&gt;"",R4629&lt;&gt;"",S4629&lt;&gt;"",T4629&lt;&gt;"",)), "Address Empty", ISBLANK(A4629), "", ISBLANK(B4629), "Room Number Empty", ISBLANK(C4629), "First Name Empty", ISBLANK(E4629), "Last Name Empty", ISBLANK(F4629), "Date of Birth Empty", ISBLANK(G4629), "NI Number Empty", ISBLANK(H4629), "Check In Date Empty", ISBLANK(J4629), "HB Claim Ref Number Empty", ISBLANK(K4629), "Referral Agency Empty", ISBLANK(M4629), "Gender Empty", ISBLANK(N4629), "Religion Empty", ISBLANK(O4629), "Ethnicity Empty", ISBLANK(P4629), "Nationality Empty", ISBLANK(Q4629), "Disability Empty", ISBLANK(R4629), "Sexual Orientation Empty", ISBLANK(S4629), "Language Empty", ISBLANK(T4629), "Risk Assessment Empty", AND(G4629&lt;&gt;"",H4629&lt;&gt;""), IF(SUMPRODUCT(($G$2:$G$5000=G4629)*($H$2:$H$5000=H4629))&gt;1,"CONFLICT: NI and Check-in Date Already in Use","Correct"), TRUE, "Correct")</f>
        <v/>
      </c>
    </row>
    <row r="4630" spans="1:22" s="14" customFormat="1" x14ac:dyDescent="0.5">
      <c r="A4630" s="10"/>
      <c r="B4630" s="11"/>
      <c r="C4630" s="10"/>
      <c r="D4630" s="10"/>
      <c r="E4630" s="10"/>
      <c r="F4630" s="12"/>
      <c r="G4630" s="10"/>
      <c r="H4630" s="12"/>
      <c r="I4630" s="12"/>
      <c r="J4630" s="13"/>
      <c r="K4630" s="10"/>
      <c r="L4630" s="15" t="str">
        <f ca="1">IF(ISBLANK(F4630), "", DATEDIF(Tenants[[#This Row],[DateOfBirth]],TODAY(),"Y"))</f>
        <v/>
      </c>
      <c r="M4630" s="10"/>
      <c r="N4630" s="10"/>
      <c r="O4630" s="10"/>
      <c r="P4630" s="10"/>
      <c r="Q4630" s="10"/>
      <c r="R4630" s="10"/>
      <c r="S4630" s="10"/>
      <c r="T4630" s="10"/>
      <c r="U4630" s="16" t="str">
        <f t="shared" si="73"/>
        <v/>
      </c>
      <c r="V4630" s="16" t="str" cm="1">
        <f t="array" ref="V4630">_xlfn.IFS(AND(ISBLANK(A4630), OR(B4630&lt;&gt;"",C4630&lt;&gt;"",E4630&lt;&gt;"",F4630&lt;&gt;"",G4630&lt;&gt;"",H4630&lt;&gt;"",J4630&lt;&gt;"",K4630&lt;&gt;"",M4630&lt;&gt;"",N4630&lt;&gt;"",O4630&lt;&gt;"",P4630&lt;&gt;"",Q4630&lt;&gt;"",R4630&lt;&gt;"",S4630&lt;&gt;"",T4630&lt;&gt;"",)), "Address Empty", ISBLANK(A4630), "", ISBLANK(B4630), "Room Number Empty", ISBLANK(C4630), "First Name Empty", ISBLANK(E4630), "Last Name Empty", ISBLANK(F4630), "Date of Birth Empty", ISBLANK(G4630), "NI Number Empty", ISBLANK(H4630), "Check In Date Empty", ISBLANK(J4630), "HB Claim Ref Number Empty", ISBLANK(K4630), "Referral Agency Empty", ISBLANK(M4630), "Gender Empty", ISBLANK(N4630), "Religion Empty", ISBLANK(O4630), "Ethnicity Empty", ISBLANK(P4630), "Nationality Empty", ISBLANK(Q4630), "Disability Empty", ISBLANK(R4630), "Sexual Orientation Empty", ISBLANK(S4630), "Language Empty", ISBLANK(T4630), "Risk Assessment Empty", AND(G4630&lt;&gt;"",H4630&lt;&gt;""), IF(SUMPRODUCT(($G$2:$G$5000=G4630)*($H$2:$H$5000=H4630))&gt;1,"CONFLICT: NI and Check-in Date Already in Use","Correct"), TRUE, "Correct")</f>
        <v/>
      </c>
    </row>
    <row r="4631" spans="1:22" s="14" customFormat="1" x14ac:dyDescent="0.5">
      <c r="A4631" s="10"/>
      <c r="B4631" s="11"/>
      <c r="C4631" s="10"/>
      <c r="D4631" s="10"/>
      <c r="E4631" s="10"/>
      <c r="F4631" s="12"/>
      <c r="G4631" s="10"/>
      <c r="H4631" s="12"/>
      <c r="I4631" s="12"/>
      <c r="J4631" s="13"/>
      <c r="K4631" s="10"/>
      <c r="L4631" s="15" t="str">
        <f ca="1">IF(ISBLANK(F4631), "", DATEDIF(Tenants[[#This Row],[DateOfBirth]],TODAY(),"Y"))</f>
        <v/>
      </c>
      <c r="M4631" s="10"/>
      <c r="N4631" s="10"/>
      <c r="O4631" s="10"/>
      <c r="P4631" s="10"/>
      <c r="Q4631" s="10"/>
      <c r="R4631" s="10"/>
      <c r="S4631" s="10"/>
      <c r="T4631" s="10"/>
      <c r="U4631" s="16" t="str">
        <f t="shared" si="73"/>
        <v/>
      </c>
      <c r="V4631" s="16" t="str" cm="1">
        <f t="array" ref="V4631">_xlfn.IFS(AND(ISBLANK(A4631), OR(B4631&lt;&gt;"",C4631&lt;&gt;"",E4631&lt;&gt;"",F4631&lt;&gt;"",G4631&lt;&gt;"",H4631&lt;&gt;"",J4631&lt;&gt;"",K4631&lt;&gt;"",M4631&lt;&gt;"",N4631&lt;&gt;"",O4631&lt;&gt;"",P4631&lt;&gt;"",Q4631&lt;&gt;"",R4631&lt;&gt;"",S4631&lt;&gt;"",T4631&lt;&gt;"",)), "Address Empty", ISBLANK(A4631), "", ISBLANK(B4631), "Room Number Empty", ISBLANK(C4631), "First Name Empty", ISBLANK(E4631), "Last Name Empty", ISBLANK(F4631), "Date of Birth Empty", ISBLANK(G4631), "NI Number Empty", ISBLANK(H4631), "Check In Date Empty", ISBLANK(J4631), "HB Claim Ref Number Empty", ISBLANK(K4631), "Referral Agency Empty", ISBLANK(M4631), "Gender Empty", ISBLANK(N4631), "Religion Empty", ISBLANK(O4631), "Ethnicity Empty", ISBLANK(P4631), "Nationality Empty", ISBLANK(Q4631), "Disability Empty", ISBLANK(R4631), "Sexual Orientation Empty", ISBLANK(S4631), "Language Empty", ISBLANK(T4631), "Risk Assessment Empty", AND(G4631&lt;&gt;"",H4631&lt;&gt;""), IF(SUMPRODUCT(($G$2:$G$5000=G4631)*($H$2:$H$5000=H4631))&gt;1,"CONFLICT: NI and Check-in Date Already in Use","Correct"), TRUE, "Correct")</f>
        <v/>
      </c>
    </row>
    <row r="4632" spans="1:22" s="14" customFormat="1" x14ac:dyDescent="0.5">
      <c r="A4632" s="10"/>
      <c r="B4632" s="11"/>
      <c r="C4632" s="10"/>
      <c r="D4632" s="10"/>
      <c r="E4632" s="10"/>
      <c r="F4632" s="12"/>
      <c r="G4632" s="10"/>
      <c r="H4632" s="12"/>
      <c r="I4632" s="12"/>
      <c r="J4632" s="13"/>
      <c r="K4632" s="10"/>
      <c r="L4632" s="15" t="str">
        <f ca="1">IF(ISBLANK(F4632), "", DATEDIF(Tenants[[#This Row],[DateOfBirth]],TODAY(),"Y"))</f>
        <v/>
      </c>
      <c r="M4632" s="10"/>
      <c r="N4632" s="10"/>
      <c r="O4632" s="10"/>
      <c r="P4632" s="10"/>
      <c r="Q4632" s="10"/>
      <c r="R4632" s="10"/>
      <c r="S4632" s="10"/>
      <c r="T4632" s="10"/>
      <c r="U4632" s="16" t="str">
        <f t="shared" si="73"/>
        <v/>
      </c>
      <c r="V4632" s="16" t="str" cm="1">
        <f t="array" ref="V4632">_xlfn.IFS(AND(ISBLANK(A4632), OR(B4632&lt;&gt;"",C4632&lt;&gt;"",E4632&lt;&gt;"",F4632&lt;&gt;"",G4632&lt;&gt;"",H4632&lt;&gt;"",J4632&lt;&gt;"",K4632&lt;&gt;"",M4632&lt;&gt;"",N4632&lt;&gt;"",O4632&lt;&gt;"",P4632&lt;&gt;"",Q4632&lt;&gt;"",R4632&lt;&gt;"",S4632&lt;&gt;"",T4632&lt;&gt;"",)), "Address Empty", ISBLANK(A4632), "", ISBLANK(B4632), "Room Number Empty", ISBLANK(C4632), "First Name Empty", ISBLANK(E4632), "Last Name Empty", ISBLANK(F4632), "Date of Birth Empty", ISBLANK(G4632), "NI Number Empty", ISBLANK(H4632), "Check In Date Empty", ISBLANK(J4632), "HB Claim Ref Number Empty", ISBLANK(K4632), "Referral Agency Empty", ISBLANK(M4632), "Gender Empty", ISBLANK(N4632), "Religion Empty", ISBLANK(O4632), "Ethnicity Empty", ISBLANK(P4632), "Nationality Empty", ISBLANK(Q4632), "Disability Empty", ISBLANK(R4632), "Sexual Orientation Empty", ISBLANK(S4632), "Language Empty", ISBLANK(T4632), "Risk Assessment Empty", AND(G4632&lt;&gt;"",H4632&lt;&gt;""), IF(SUMPRODUCT(($G$2:$G$5000=G4632)*($H$2:$H$5000=H4632))&gt;1,"CONFLICT: NI and Check-in Date Already in Use","Correct"), TRUE, "Correct")</f>
        <v/>
      </c>
    </row>
    <row r="4633" spans="1:22" s="14" customFormat="1" x14ac:dyDescent="0.5">
      <c r="A4633" s="10"/>
      <c r="B4633" s="11"/>
      <c r="C4633" s="10"/>
      <c r="D4633" s="10"/>
      <c r="E4633" s="10"/>
      <c r="F4633" s="12"/>
      <c r="G4633" s="10"/>
      <c r="H4633" s="12"/>
      <c r="I4633" s="12"/>
      <c r="J4633" s="13"/>
      <c r="K4633" s="10"/>
      <c r="L4633" s="15" t="str">
        <f ca="1">IF(ISBLANK(F4633), "", DATEDIF(Tenants[[#This Row],[DateOfBirth]],TODAY(),"Y"))</f>
        <v/>
      </c>
      <c r="M4633" s="10"/>
      <c r="N4633" s="10"/>
      <c r="O4633" s="10"/>
      <c r="P4633" s="10"/>
      <c r="Q4633" s="10"/>
      <c r="R4633" s="10"/>
      <c r="S4633" s="10"/>
      <c r="T4633" s="10"/>
      <c r="U4633" s="16" t="str">
        <f t="shared" si="73"/>
        <v/>
      </c>
      <c r="V4633" s="16" t="str" cm="1">
        <f t="array" ref="V4633">_xlfn.IFS(AND(ISBLANK(A4633), OR(B4633&lt;&gt;"",C4633&lt;&gt;"",E4633&lt;&gt;"",F4633&lt;&gt;"",G4633&lt;&gt;"",H4633&lt;&gt;"",J4633&lt;&gt;"",K4633&lt;&gt;"",M4633&lt;&gt;"",N4633&lt;&gt;"",O4633&lt;&gt;"",P4633&lt;&gt;"",Q4633&lt;&gt;"",R4633&lt;&gt;"",S4633&lt;&gt;"",T4633&lt;&gt;"",)), "Address Empty", ISBLANK(A4633), "", ISBLANK(B4633), "Room Number Empty", ISBLANK(C4633), "First Name Empty", ISBLANK(E4633), "Last Name Empty", ISBLANK(F4633), "Date of Birth Empty", ISBLANK(G4633), "NI Number Empty", ISBLANK(H4633), "Check In Date Empty", ISBLANK(J4633), "HB Claim Ref Number Empty", ISBLANK(K4633), "Referral Agency Empty", ISBLANK(M4633), "Gender Empty", ISBLANK(N4633), "Religion Empty", ISBLANK(O4633), "Ethnicity Empty", ISBLANK(P4633), "Nationality Empty", ISBLANK(Q4633), "Disability Empty", ISBLANK(R4633), "Sexual Orientation Empty", ISBLANK(S4633), "Language Empty", ISBLANK(T4633), "Risk Assessment Empty", AND(G4633&lt;&gt;"",H4633&lt;&gt;""), IF(SUMPRODUCT(($G$2:$G$5000=G4633)*($H$2:$H$5000=H4633))&gt;1,"CONFLICT: NI and Check-in Date Already in Use","Correct"), TRUE, "Correct")</f>
        <v/>
      </c>
    </row>
    <row r="4634" spans="1:22" s="14" customFormat="1" x14ac:dyDescent="0.5">
      <c r="A4634" s="10"/>
      <c r="B4634" s="11"/>
      <c r="C4634" s="10"/>
      <c r="D4634" s="10"/>
      <c r="E4634" s="10"/>
      <c r="F4634" s="12"/>
      <c r="G4634" s="10"/>
      <c r="H4634" s="12"/>
      <c r="I4634" s="12"/>
      <c r="J4634" s="13"/>
      <c r="K4634" s="10"/>
      <c r="L4634" s="15" t="str">
        <f ca="1">IF(ISBLANK(F4634), "", DATEDIF(Tenants[[#This Row],[DateOfBirth]],TODAY(),"Y"))</f>
        <v/>
      </c>
      <c r="M4634" s="10"/>
      <c r="N4634" s="10"/>
      <c r="O4634" s="10"/>
      <c r="P4634" s="10"/>
      <c r="Q4634" s="10"/>
      <c r="R4634" s="10"/>
      <c r="S4634" s="10"/>
      <c r="T4634" s="10"/>
      <c r="U4634" s="16" t="str">
        <f t="shared" si="73"/>
        <v/>
      </c>
      <c r="V4634" s="16" t="str" cm="1">
        <f t="array" ref="V4634">_xlfn.IFS(AND(ISBLANK(A4634), OR(B4634&lt;&gt;"",C4634&lt;&gt;"",E4634&lt;&gt;"",F4634&lt;&gt;"",G4634&lt;&gt;"",H4634&lt;&gt;"",J4634&lt;&gt;"",K4634&lt;&gt;"",M4634&lt;&gt;"",N4634&lt;&gt;"",O4634&lt;&gt;"",P4634&lt;&gt;"",Q4634&lt;&gt;"",R4634&lt;&gt;"",S4634&lt;&gt;"",T4634&lt;&gt;"",)), "Address Empty", ISBLANK(A4634), "", ISBLANK(B4634), "Room Number Empty", ISBLANK(C4634), "First Name Empty", ISBLANK(E4634), "Last Name Empty", ISBLANK(F4634), "Date of Birth Empty", ISBLANK(G4634), "NI Number Empty", ISBLANK(H4634), "Check In Date Empty", ISBLANK(J4634), "HB Claim Ref Number Empty", ISBLANK(K4634), "Referral Agency Empty", ISBLANK(M4634), "Gender Empty", ISBLANK(N4634), "Religion Empty", ISBLANK(O4634), "Ethnicity Empty", ISBLANK(P4634), "Nationality Empty", ISBLANK(Q4634), "Disability Empty", ISBLANK(R4634), "Sexual Orientation Empty", ISBLANK(S4634), "Language Empty", ISBLANK(T4634), "Risk Assessment Empty", AND(G4634&lt;&gt;"",H4634&lt;&gt;""), IF(SUMPRODUCT(($G$2:$G$5000=G4634)*($H$2:$H$5000=H4634))&gt;1,"CONFLICT: NI and Check-in Date Already in Use","Correct"), TRUE, "Correct")</f>
        <v/>
      </c>
    </row>
    <row r="4635" spans="1:22" s="14" customFormat="1" x14ac:dyDescent="0.5">
      <c r="A4635" s="10"/>
      <c r="B4635" s="11"/>
      <c r="C4635" s="10"/>
      <c r="D4635" s="10"/>
      <c r="E4635" s="10"/>
      <c r="F4635" s="12"/>
      <c r="G4635" s="10"/>
      <c r="H4635" s="12"/>
      <c r="I4635" s="12"/>
      <c r="J4635" s="13"/>
      <c r="K4635" s="10"/>
      <c r="L4635" s="15" t="str">
        <f ca="1">IF(ISBLANK(F4635), "", DATEDIF(Tenants[[#This Row],[DateOfBirth]],TODAY(),"Y"))</f>
        <v/>
      </c>
      <c r="M4635" s="10"/>
      <c r="N4635" s="10"/>
      <c r="O4635" s="10"/>
      <c r="P4635" s="10"/>
      <c r="Q4635" s="10"/>
      <c r="R4635" s="10"/>
      <c r="S4635" s="10"/>
      <c r="T4635" s="10"/>
      <c r="U4635" s="16" t="str">
        <f t="shared" si="73"/>
        <v/>
      </c>
      <c r="V4635" s="16" t="str" cm="1">
        <f t="array" ref="V4635">_xlfn.IFS(AND(ISBLANK(A4635), OR(B4635&lt;&gt;"",C4635&lt;&gt;"",E4635&lt;&gt;"",F4635&lt;&gt;"",G4635&lt;&gt;"",H4635&lt;&gt;"",J4635&lt;&gt;"",K4635&lt;&gt;"",M4635&lt;&gt;"",N4635&lt;&gt;"",O4635&lt;&gt;"",P4635&lt;&gt;"",Q4635&lt;&gt;"",R4635&lt;&gt;"",S4635&lt;&gt;"",T4635&lt;&gt;"",)), "Address Empty", ISBLANK(A4635), "", ISBLANK(B4635), "Room Number Empty", ISBLANK(C4635), "First Name Empty", ISBLANK(E4635), "Last Name Empty", ISBLANK(F4635), "Date of Birth Empty", ISBLANK(G4635), "NI Number Empty", ISBLANK(H4635), "Check In Date Empty", ISBLANK(J4635), "HB Claim Ref Number Empty", ISBLANK(K4635), "Referral Agency Empty", ISBLANK(M4635), "Gender Empty", ISBLANK(N4635), "Religion Empty", ISBLANK(O4635), "Ethnicity Empty", ISBLANK(P4635), "Nationality Empty", ISBLANK(Q4635), "Disability Empty", ISBLANK(R4635), "Sexual Orientation Empty", ISBLANK(S4635), "Language Empty", ISBLANK(T4635), "Risk Assessment Empty", AND(G4635&lt;&gt;"",H4635&lt;&gt;""), IF(SUMPRODUCT(($G$2:$G$5000=G4635)*($H$2:$H$5000=H4635))&gt;1,"CONFLICT: NI and Check-in Date Already in Use","Correct"), TRUE, "Correct")</f>
        <v/>
      </c>
    </row>
    <row r="4636" spans="1:22" s="14" customFormat="1" x14ac:dyDescent="0.5">
      <c r="A4636" s="10"/>
      <c r="B4636" s="11"/>
      <c r="C4636" s="10"/>
      <c r="D4636" s="10"/>
      <c r="E4636" s="10"/>
      <c r="F4636" s="12"/>
      <c r="G4636" s="10"/>
      <c r="H4636" s="12"/>
      <c r="I4636" s="12"/>
      <c r="J4636" s="13"/>
      <c r="K4636" s="10"/>
      <c r="L4636" s="15" t="str">
        <f ca="1">IF(ISBLANK(F4636), "", DATEDIF(Tenants[[#This Row],[DateOfBirth]],TODAY(),"Y"))</f>
        <v/>
      </c>
      <c r="M4636" s="10"/>
      <c r="N4636" s="10"/>
      <c r="O4636" s="10"/>
      <c r="P4636" s="10"/>
      <c r="Q4636" s="10"/>
      <c r="R4636" s="10"/>
      <c r="S4636" s="10"/>
      <c r="T4636" s="10"/>
      <c r="U4636" s="16" t="str">
        <f t="shared" si="73"/>
        <v/>
      </c>
      <c r="V4636" s="16" t="str" cm="1">
        <f t="array" ref="V4636">_xlfn.IFS(AND(ISBLANK(A4636), OR(B4636&lt;&gt;"",C4636&lt;&gt;"",E4636&lt;&gt;"",F4636&lt;&gt;"",G4636&lt;&gt;"",H4636&lt;&gt;"",J4636&lt;&gt;"",K4636&lt;&gt;"",M4636&lt;&gt;"",N4636&lt;&gt;"",O4636&lt;&gt;"",P4636&lt;&gt;"",Q4636&lt;&gt;"",R4636&lt;&gt;"",S4636&lt;&gt;"",T4636&lt;&gt;"",)), "Address Empty", ISBLANK(A4636), "", ISBLANK(B4636), "Room Number Empty", ISBLANK(C4636), "First Name Empty", ISBLANK(E4636), "Last Name Empty", ISBLANK(F4636), "Date of Birth Empty", ISBLANK(G4636), "NI Number Empty", ISBLANK(H4636), "Check In Date Empty", ISBLANK(J4636), "HB Claim Ref Number Empty", ISBLANK(K4636), "Referral Agency Empty", ISBLANK(M4636), "Gender Empty", ISBLANK(N4636), "Religion Empty", ISBLANK(O4636), "Ethnicity Empty", ISBLANK(P4636), "Nationality Empty", ISBLANK(Q4636), "Disability Empty", ISBLANK(R4636), "Sexual Orientation Empty", ISBLANK(S4636), "Language Empty", ISBLANK(T4636), "Risk Assessment Empty", AND(G4636&lt;&gt;"",H4636&lt;&gt;""), IF(SUMPRODUCT(($G$2:$G$5000=G4636)*($H$2:$H$5000=H4636))&gt;1,"CONFLICT: NI and Check-in Date Already in Use","Correct"), TRUE, "Correct")</f>
        <v/>
      </c>
    </row>
    <row r="4637" spans="1:22" s="14" customFormat="1" x14ac:dyDescent="0.5">
      <c r="A4637" s="10"/>
      <c r="B4637" s="11"/>
      <c r="C4637" s="10"/>
      <c r="D4637" s="10"/>
      <c r="E4637" s="10"/>
      <c r="F4637" s="12"/>
      <c r="G4637" s="10"/>
      <c r="H4637" s="12"/>
      <c r="I4637" s="12"/>
      <c r="J4637" s="13"/>
      <c r="K4637" s="10"/>
      <c r="L4637" s="15" t="str">
        <f ca="1">IF(ISBLANK(F4637), "", DATEDIF(Tenants[[#This Row],[DateOfBirth]],TODAY(),"Y"))</f>
        <v/>
      </c>
      <c r="M4637" s="10"/>
      <c r="N4637" s="10"/>
      <c r="O4637" s="10"/>
      <c r="P4637" s="10"/>
      <c r="Q4637" s="10"/>
      <c r="R4637" s="10"/>
      <c r="S4637" s="10"/>
      <c r="T4637" s="10"/>
      <c r="U4637" s="16" t="str">
        <f t="shared" si="73"/>
        <v/>
      </c>
      <c r="V4637" s="16" t="str" cm="1">
        <f t="array" ref="V4637">_xlfn.IFS(AND(ISBLANK(A4637), OR(B4637&lt;&gt;"",C4637&lt;&gt;"",E4637&lt;&gt;"",F4637&lt;&gt;"",G4637&lt;&gt;"",H4637&lt;&gt;"",J4637&lt;&gt;"",K4637&lt;&gt;"",M4637&lt;&gt;"",N4637&lt;&gt;"",O4637&lt;&gt;"",P4637&lt;&gt;"",Q4637&lt;&gt;"",R4637&lt;&gt;"",S4637&lt;&gt;"",T4637&lt;&gt;"",)), "Address Empty", ISBLANK(A4637), "", ISBLANK(B4637), "Room Number Empty", ISBLANK(C4637), "First Name Empty", ISBLANK(E4637), "Last Name Empty", ISBLANK(F4637), "Date of Birth Empty", ISBLANK(G4637), "NI Number Empty", ISBLANK(H4637), "Check In Date Empty", ISBLANK(J4637), "HB Claim Ref Number Empty", ISBLANK(K4637), "Referral Agency Empty", ISBLANK(M4637), "Gender Empty", ISBLANK(N4637), "Religion Empty", ISBLANK(O4637), "Ethnicity Empty", ISBLANK(P4637), "Nationality Empty", ISBLANK(Q4637), "Disability Empty", ISBLANK(R4637), "Sexual Orientation Empty", ISBLANK(S4637), "Language Empty", ISBLANK(T4637), "Risk Assessment Empty", AND(G4637&lt;&gt;"",H4637&lt;&gt;""), IF(SUMPRODUCT(($G$2:$G$5000=G4637)*($H$2:$H$5000=H4637))&gt;1,"CONFLICT: NI and Check-in Date Already in Use","Correct"), TRUE, "Correct")</f>
        <v/>
      </c>
    </row>
    <row r="4638" spans="1:22" s="14" customFormat="1" x14ac:dyDescent="0.5">
      <c r="A4638" s="10"/>
      <c r="B4638" s="11"/>
      <c r="C4638" s="10"/>
      <c r="D4638" s="10"/>
      <c r="E4638" s="10"/>
      <c r="F4638" s="12"/>
      <c r="G4638" s="10"/>
      <c r="H4638" s="12"/>
      <c r="I4638" s="12"/>
      <c r="J4638" s="13"/>
      <c r="K4638" s="10"/>
      <c r="L4638" s="15" t="str">
        <f ca="1">IF(ISBLANK(F4638), "", DATEDIF(Tenants[[#This Row],[DateOfBirth]],TODAY(),"Y"))</f>
        <v/>
      </c>
      <c r="M4638" s="10"/>
      <c r="N4638" s="10"/>
      <c r="O4638" s="10"/>
      <c r="P4638" s="10"/>
      <c r="Q4638" s="10"/>
      <c r="R4638" s="10"/>
      <c r="S4638" s="10"/>
      <c r="T4638" s="10"/>
      <c r="U4638" s="16" t="str">
        <f t="shared" si="73"/>
        <v/>
      </c>
      <c r="V4638" s="16" t="str" cm="1">
        <f t="array" ref="V4638">_xlfn.IFS(AND(ISBLANK(A4638), OR(B4638&lt;&gt;"",C4638&lt;&gt;"",E4638&lt;&gt;"",F4638&lt;&gt;"",G4638&lt;&gt;"",H4638&lt;&gt;"",J4638&lt;&gt;"",K4638&lt;&gt;"",M4638&lt;&gt;"",N4638&lt;&gt;"",O4638&lt;&gt;"",P4638&lt;&gt;"",Q4638&lt;&gt;"",R4638&lt;&gt;"",S4638&lt;&gt;"",T4638&lt;&gt;"",)), "Address Empty", ISBLANK(A4638), "", ISBLANK(B4638), "Room Number Empty", ISBLANK(C4638), "First Name Empty", ISBLANK(E4638), "Last Name Empty", ISBLANK(F4638), "Date of Birth Empty", ISBLANK(G4638), "NI Number Empty", ISBLANK(H4638), "Check In Date Empty", ISBLANK(J4638), "HB Claim Ref Number Empty", ISBLANK(K4638), "Referral Agency Empty", ISBLANK(M4638), "Gender Empty", ISBLANK(N4638), "Religion Empty", ISBLANK(O4638), "Ethnicity Empty", ISBLANK(P4638), "Nationality Empty", ISBLANK(Q4638), "Disability Empty", ISBLANK(R4638), "Sexual Orientation Empty", ISBLANK(S4638), "Language Empty", ISBLANK(T4638), "Risk Assessment Empty", AND(G4638&lt;&gt;"",H4638&lt;&gt;""), IF(SUMPRODUCT(($G$2:$G$5000=G4638)*($H$2:$H$5000=H4638))&gt;1,"CONFLICT: NI and Check-in Date Already in Use","Correct"), TRUE, "Correct")</f>
        <v/>
      </c>
    </row>
    <row r="4639" spans="1:22" s="14" customFormat="1" x14ac:dyDescent="0.5">
      <c r="A4639" s="10"/>
      <c r="B4639" s="11"/>
      <c r="C4639" s="10"/>
      <c r="D4639" s="10"/>
      <c r="E4639" s="10"/>
      <c r="F4639" s="12"/>
      <c r="G4639" s="10"/>
      <c r="H4639" s="12"/>
      <c r="I4639" s="12"/>
      <c r="J4639" s="13"/>
      <c r="K4639" s="10"/>
      <c r="L4639" s="15" t="str">
        <f ca="1">IF(ISBLANK(F4639), "", DATEDIF(Tenants[[#This Row],[DateOfBirth]],TODAY(),"Y"))</f>
        <v/>
      </c>
      <c r="M4639" s="10"/>
      <c r="N4639" s="10"/>
      <c r="O4639" s="10"/>
      <c r="P4639" s="10"/>
      <c r="Q4639" s="10"/>
      <c r="R4639" s="10"/>
      <c r="S4639" s="10"/>
      <c r="T4639" s="10"/>
      <c r="U4639" s="16" t="str">
        <f t="shared" si="73"/>
        <v/>
      </c>
      <c r="V4639" s="16" t="str" cm="1">
        <f t="array" ref="V4639">_xlfn.IFS(AND(ISBLANK(A4639), OR(B4639&lt;&gt;"",C4639&lt;&gt;"",E4639&lt;&gt;"",F4639&lt;&gt;"",G4639&lt;&gt;"",H4639&lt;&gt;"",J4639&lt;&gt;"",K4639&lt;&gt;"",M4639&lt;&gt;"",N4639&lt;&gt;"",O4639&lt;&gt;"",P4639&lt;&gt;"",Q4639&lt;&gt;"",R4639&lt;&gt;"",S4639&lt;&gt;"",T4639&lt;&gt;"",)), "Address Empty", ISBLANK(A4639), "", ISBLANK(B4639), "Room Number Empty", ISBLANK(C4639), "First Name Empty", ISBLANK(E4639), "Last Name Empty", ISBLANK(F4639), "Date of Birth Empty", ISBLANK(G4639), "NI Number Empty", ISBLANK(H4639), "Check In Date Empty", ISBLANK(J4639), "HB Claim Ref Number Empty", ISBLANK(K4639), "Referral Agency Empty", ISBLANK(M4639), "Gender Empty", ISBLANK(N4639), "Religion Empty", ISBLANK(O4639), "Ethnicity Empty", ISBLANK(P4639), "Nationality Empty", ISBLANK(Q4639), "Disability Empty", ISBLANK(R4639), "Sexual Orientation Empty", ISBLANK(S4639), "Language Empty", ISBLANK(T4639), "Risk Assessment Empty", AND(G4639&lt;&gt;"",H4639&lt;&gt;""), IF(SUMPRODUCT(($G$2:$G$5000=G4639)*($H$2:$H$5000=H4639))&gt;1,"CONFLICT: NI and Check-in Date Already in Use","Correct"), TRUE, "Correct")</f>
        <v/>
      </c>
    </row>
    <row r="4640" spans="1:22" s="14" customFormat="1" x14ac:dyDescent="0.5">
      <c r="A4640" s="10"/>
      <c r="B4640" s="11"/>
      <c r="C4640" s="10"/>
      <c r="D4640" s="10"/>
      <c r="E4640" s="10"/>
      <c r="F4640" s="12"/>
      <c r="G4640" s="10"/>
      <c r="H4640" s="12"/>
      <c r="I4640" s="12"/>
      <c r="J4640" s="13"/>
      <c r="K4640" s="10"/>
      <c r="L4640" s="15" t="str">
        <f ca="1">IF(ISBLANK(F4640), "", DATEDIF(Tenants[[#This Row],[DateOfBirth]],TODAY(),"Y"))</f>
        <v/>
      </c>
      <c r="M4640" s="10"/>
      <c r="N4640" s="10"/>
      <c r="O4640" s="10"/>
      <c r="P4640" s="10"/>
      <c r="Q4640" s="10"/>
      <c r="R4640" s="10"/>
      <c r="S4640" s="10"/>
      <c r="T4640" s="10"/>
      <c r="U4640" s="16" t="str">
        <f t="shared" si="73"/>
        <v/>
      </c>
      <c r="V4640" s="16" t="str" cm="1">
        <f t="array" ref="V4640">_xlfn.IFS(AND(ISBLANK(A4640), OR(B4640&lt;&gt;"",C4640&lt;&gt;"",E4640&lt;&gt;"",F4640&lt;&gt;"",G4640&lt;&gt;"",H4640&lt;&gt;"",J4640&lt;&gt;"",K4640&lt;&gt;"",M4640&lt;&gt;"",N4640&lt;&gt;"",O4640&lt;&gt;"",P4640&lt;&gt;"",Q4640&lt;&gt;"",R4640&lt;&gt;"",S4640&lt;&gt;"",T4640&lt;&gt;"",)), "Address Empty", ISBLANK(A4640), "", ISBLANK(B4640), "Room Number Empty", ISBLANK(C4640), "First Name Empty", ISBLANK(E4640), "Last Name Empty", ISBLANK(F4640), "Date of Birth Empty", ISBLANK(G4640), "NI Number Empty", ISBLANK(H4640), "Check In Date Empty", ISBLANK(J4640), "HB Claim Ref Number Empty", ISBLANK(K4640), "Referral Agency Empty", ISBLANK(M4640), "Gender Empty", ISBLANK(N4640), "Religion Empty", ISBLANK(O4640), "Ethnicity Empty", ISBLANK(P4640), "Nationality Empty", ISBLANK(Q4640), "Disability Empty", ISBLANK(R4640), "Sexual Orientation Empty", ISBLANK(S4640), "Language Empty", ISBLANK(T4640), "Risk Assessment Empty", AND(G4640&lt;&gt;"",H4640&lt;&gt;""), IF(SUMPRODUCT(($G$2:$G$5000=G4640)*($H$2:$H$5000=H4640))&gt;1,"CONFLICT: NI and Check-in Date Already in Use","Correct"), TRUE, "Correct")</f>
        <v/>
      </c>
    </row>
    <row r="4641" spans="1:22" s="14" customFormat="1" x14ac:dyDescent="0.5">
      <c r="A4641" s="10"/>
      <c r="B4641" s="11"/>
      <c r="C4641" s="10"/>
      <c r="D4641" s="10"/>
      <c r="E4641" s="10"/>
      <c r="F4641" s="12"/>
      <c r="G4641" s="10"/>
      <c r="H4641" s="12"/>
      <c r="I4641" s="12"/>
      <c r="J4641" s="13"/>
      <c r="K4641" s="10"/>
      <c r="L4641" s="15" t="str">
        <f ca="1">IF(ISBLANK(F4641), "", DATEDIF(Tenants[[#This Row],[DateOfBirth]],TODAY(),"Y"))</f>
        <v/>
      </c>
      <c r="M4641" s="10"/>
      <c r="N4641" s="10"/>
      <c r="O4641" s="10"/>
      <c r="P4641" s="10"/>
      <c r="Q4641" s="10"/>
      <c r="R4641" s="10"/>
      <c r="S4641" s="10"/>
      <c r="T4641" s="10"/>
      <c r="U4641" s="16" t="str">
        <f t="shared" si="73"/>
        <v/>
      </c>
      <c r="V4641" s="16" t="str" cm="1">
        <f t="array" ref="V4641">_xlfn.IFS(AND(ISBLANK(A4641), OR(B4641&lt;&gt;"",C4641&lt;&gt;"",E4641&lt;&gt;"",F4641&lt;&gt;"",G4641&lt;&gt;"",H4641&lt;&gt;"",J4641&lt;&gt;"",K4641&lt;&gt;"",M4641&lt;&gt;"",N4641&lt;&gt;"",O4641&lt;&gt;"",P4641&lt;&gt;"",Q4641&lt;&gt;"",R4641&lt;&gt;"",S4641&lt;&gt;"",T4641&lt;&gt;"",)), "Address Empty", ISBLANK(A4641), "", ISBLANK(B4641), "Room Number Empty", ISBLANK(C4641), "First Name Empty", ISBLANK(E4641), "Last Name Empty", ISBLANK(F4641), "Date of Birth Empty", ISBLANK(G4641), "NI Number Empty", ISBLANK(H4641), "Check In Date Empty", ISBLANK(J4641), "HB Claim Ref Number Empty", ISBLANK(K4641), "Referral Agency Empty", ISBLANK(M4641), "Gender Empty", ISBLANK(N4641), "Religion Empty", ISBLANK(O4641), "Ethnicity Empty", ISBLANK(P4641), "Nationality Empty", ISBLANK(Q4641), "Disability Empty", ISBLANK(R4641), "Sexual Orientation Empty", ISBLANK(S4641), "Language Empty", ISBLANK(T4641), "Risk Assessment Empty", AND(G4641&lt;&gt;"",H4641&lt;&gt;""), IF(SUMPRODUCT(($G$2:$G$5000=G4641)*($H$2:$H$5000=H4641))&gt;1,"CONFLICT: NI and Check-in Date Already in Use","Correct"), TRUE, "Correct")</f>
        <v/>
      </c>
    </row>
    <row r="4642" spans="1:22" s="14" customFormat="1" x14ac:dyDescent="0.5">
      <c r="A4642" s="10"/>
      <c r="B4642" s="11"/>
      <c r="C4642" s="10"/>
      <c r="D4642" s="10"/>
      <c r="E4642" s="10"/>
      <c r="F4642" s="12"/>
      <c r="G4642" s="10"/>
      <c r="H4642" s="12"/>
      <c r="I4642" s="12"/>
      <c r="J4642" s="13"/>
      <c r="K4642" s="10"/>
      <c r="L4642" s="15" t="str">
        <f ca="1">IF(ISBLANK(F4642), "", DATEDIF(Tenants[[#This Row],[DateOfBirth]],TODAY(),"Y"))</f>
        <v/>
      </c>
      <c r="M4642" s="10"/>
      <c r="N4642" s="10"/>
      <c r="O4642" s="10"/>
      <c r="P4642" s="10"/>
      <c r="Q4642" s="10"/>
      <c r="R4642" s="10"/>
      <c r="S4642" s="10"/>
      <c r="T4642" s="10"/>
      <c r="U4642" s="16" t="str">
        <f t="shared" si="73"/>
        <v/>
      </c>
      <c r="V4642" s="16" t="str" cm="1">
        <f t="array" ref="V4642">_xlfn.IFS(AND(ISBLANK(A4642), OR(B4642&lt;&gt;"",C4642&lt;&gt;"",E4642&lt;&gt;"",F4642&lt;&gt;"",G4642&lt;&gt;"",H4642&lt;&gt;"",J4642&lt;&gt;"",K4642&lt;&gt;"",M4642&lt;&gt;"",N4642&lt;&gt;"",O4642&lt;&gt;"",P4642&lt;&gt;"",Q4642&lt;&gt;"",R4642&lt;&gt;"",S4642&lt;&gt;"",T4642&lt;&gt;"",)), "Address Empty", ISBLANK(A4642), "", ISBLANK(B4642), "Room Number Empty", ISBLANK(C4642), "First Name Empty", ISBLANK(E4642), "Last Name Empty", ISBLANK(F4642), "Date of Birth Empty", ISBLANK(G4642), "NI Number Empty", ISBLANK(H4642), "Check In Date Empty", ISBLANK(J4642), "HB Claim Ref Number Empty", ISBLANK(K4642), "Referral Agency Empty", ISBLANK(M4642), "Gender Empty", ISBLANK(N4642), "Religion Empty", ISBLANK(O4642), "Ethnicity Empty", ISBLANK(P4642), "Nationality Empty", ISBLANK(Q4642), "Disability Empty", ISBLANK(R4642), "Sexual Orientation Empty", ISBLANK(S4642), "Language Empty", ISBLANK(T4642), "Risk Assessment Empty", AND(G4642&lt;&gt;"",H4642&lt;&gt;""), IF(SUMPRODUCT(($G$2:$G$5000=G4642)*($H$2:$H$5000=H4642))&gt;1,"CONFLICT: NI and Check-in Date Already in Use","Correct"), TRUE, "Correct")</f>
        <v/>
      </c>
    </row>
    <row r="4643" spans="1:22" s="14" customFormat="1" x14ac:dyDescent="0.5">
      <c r="A4643" s="10"/>
      <c r="B4643" s="11"/>
      <c r="C4643" s="10"/>
      <c r="D4643" s="10"/>
      <c r="E4643" s="10"/>
      <c r="F4643" s="12"/>
      <c r="G4643" s="10"/>
      <c r="H4643" s="12"/>
      <c r="I4643" s="12"/>
      <c r="J4643" s="13"/>
      <c r="K4643" s="10"/>
      <c r="L4643" s="15" t="str">
        <f ca="1">IF(ISBLANK(F4643), "", DATEDIF(Tenants[[#This Row],[DateOfBirth]],TODAY(),"Y"))</f>
        <v/>
      </c>
      <c r="M4643" s="10"/>
      <c r="N4643" s="10"/>
      <c r="O4643" s="10"/>
      <c r="P4643" s="10"/>
      <c r="Q4643" s="10"/>
      <c r="R4643" s="10"/>
      <c r="S4643" s="10"/>
      <c r="T4643" s="10"/>
      <c r="U4643" s="16" t="str">
        <f t="shared" si="73"/>
        <v/>
      </c>
      <c r="V4643" s="16" t="str" cm="1">
        <f t="array" ref="V4643">_xlfn.IFS(AND(ISBLANK(A4643), OR(B4643&lt;&gt;"",C4643&lt;&gt;"",E4643&lt;&gt;"",F4643&lt;&gt;"",G4643&lt;&gt;"",H4643&lt;&gt;"",J4643&lt;&gt;"",K4643&lt;&gt;"",M4643&lt;&gt;"",N4643&lt;&gt;"",O4643&lt;&gt;"",P4643&lt;&gt;"",Q4643&lt;&gt;"",R4643&lt;&gt;"",S4643&lt;&gt;"",T4643&lt;&gt;"",)), "Address Empty", ISBLANK(A4643), "", ISBLANK(B4643), "Room Number Empty", ISBLANK(C4643), "First Name Empty", ISBLANK(E4643), "Last Name Empty", ISBLANK(F4643), "Date of Birth Empty", ISBLANK(G4643), "NI Number Empty", ISBLANK(H4643), "Check In Date Empty", ISBLANK(J4643), "HB Claim Ref Number Empty", ISBLANK(K4643), "Referral Agency Empty", ISBLANK(M4643), "Gender Empty", ISBLANK(N4643), "Religion Empty", ISBLANK(O4643), "Ethnicity Empty", ISBLANK(P4643), "Nationality Empty", ISBLANK(Q4643), "Disability Empty", ISBLANK(R4643), "Sexual Orientation Empty", ISBLANK(S4643), "Language Empty", ISBLANK(T4643), "Risk Assessment Empty", AND(G4643&lt;&gt;"",H4643&lt;&gt;""), IF(SUMPRODUCT(($G$2:$G$5000=G4643)*($H$2:$H$5000=H4643))&gt;1,"CONFLICT: NI and Check-in Date Already in Use","Correct"), TRUE, "Correct")</f>
        <v/>
      </c>
    </row>
    <row r="4644" spans="1:22" s="14" customFormat="1" x14ac:dyDescent="0.5">
      <c r="A4644" s="10"/>
      <c r="B4644" s="11"/>
      <c r="C4644" s="10"/>
      <c r="D4644" s="10"/>
      <c r="E4644" s="10"/>
      <c r="F4644" s="12"/>
      <c r="G4644" s="10"/>
      <c r="H4644" s="12"/>
      <c r="I4644" s="12"/>
      <c r="J4644" s="13"/>
      <c r="K4644" s="10"/>
      <c r="L4644" s="15" t="str">
        <f ca="1">IF(ISBLANK(F4644), "", DATEDIF(Tenants[[#This Row],[DateOfBirth]],TODAY(),"Y"))</f>
        <v/>
      </c>
      <c r="M4644" s="10"/>
      <c r="N4644" s="10"/>
      <c r="O4644" s="10"/>
      <c r="P4644" s="10"/>
      <c r="Q4644" s="10"/>
      <c r="R4644" s="10"/>
      <c r="S4644" s="10"/>
      <c r="T4644" s="10"/>
      <c r="U4644" s="16" t="str">
        <f t="shared" si="73"/>
        <v/>
      </c>
      <c r="V4644" s="16" t="str" cm="1">
        <f t="array" ref="V4644">_xlfn.IFS(AND(ISBLANK(A4644), OR(B4644&lt;&gt;"",C4644&lt;&gt;"",E4644&lt;&gt;"",F4644&lt;&gt;"",G4644&lt;&gt;"",H4644&lt;&gt;"",J4644&lt;&gt;"",K4644&lt;&gt;"",M4644&lt;&gt;"",N4644&lt;&gt;"",O4644&lt;&gt;"",P4644&lt;&gt;"",Q4644&lt;&gt;"",R4644&lt;&gt;"",S4644&lt;&gt;"",T4644&lt;&gt;"",)), "Address Empty", ISBLANK(A4644), "", ISBLANK(B4644), "Room Number Empty", ISBLANK(C4644), "First Name Empty", ISBLANK(E4644), "Last Name Empty", ISBLANK(F4644), "Date of Birth Empty", ISBLANK(G4644), "NI Number Empty", ISBLANK(H4644), "Check In Date Empty", ISBLANK(J4644), "HB Claim Ref Number Empty", ISBLANK(K4644), "Referral Agency Empty", ISBLANK(M4644), "Gender Empty", ISBLANK(N4644), "Religion Empty", ISBLANK(O4644), "Ethnicity Empty", ISBLANK(P4644), "Nationality Empty", ISBLANK(Q4644), "Disability Empty", ISBLANK(R4644), "Sexual Orientation Empty", ISBLANK(S4644), "Language Empty", ISBLANK(T4644), "Risk Assessment Empty", AND(G4644&lt;&gt;"",H4644&lt;&gt;""), IF(SUMPRODUCT(($G$2:$G$5000=G4644)*($H$2:$H$5000=H4644))&gt;1,"CONFLICT: NI and Check-in Date Already in Use","Correct"), TRUE, "Correct")</f>
        <v/>
      </c>
    </row>
    <row r="4645" spans="1:22" s="14" customFormat="1" x14ac:dyDescent="0.5">
      <c r="A4645" s="10"/>
      <c r="B4645" s="11"/>
      <c r="C4645" s="10"/>
      <c r="D4645" s="10"/>
      <c r="E4645" s="10"/>
      <c r="F4645" s="12"/>
      <c r="G4645" s="10"/>
      <c r="H4645" s="12"/>
      <c r="I4645" s="12"/>
      <c r="J4645" s="13"/>
      <c r="K4645" s="10"/>
      <c r="L4645" s="15" t="str">
        <f ca="1">IF(ISBLANK(F4645), "", DATEDIF(Tenants[[#This Row],[DateOfBirth]],TODAY(),"Y"))</f>
        <v/>
      </c>
      <c r="M4645" s="10"/>
      <c r="N4645" s="10"/>
      <c r="O4645" s="10"/>
      <c r="P4645" s="10"/>
      <c r="Q4645" s="10"/>
      <c r="R4645" s="10"/>
      <c r="S4645" s="10"/>
      <c r="T4645" s="10"/>
      <c r="U4645" s="16" t="str">
        <f t="shared" si="73"/>
        <v/>
      </c>
      <c r="V4645" s="16" t="str" cm="1">
        <f t="array" ref="V4645">_xlfn.IFS(AND(ISBLANK(A4645), OR(B4645&lt;&gt;"",C4645&lt;&gt;"",E4645&lt;&gt;"",F4645&lt;&gt;"",G4645&lt;&gt;"",H4645&lt;&gt;"",J4645&lt;&gt;"",K4645&lt;&gt;"",M4645&lt;&gt;"",N4645&lt;&gt;"",O4645&lt;&gt;"",P4645&lt;&gt;"",Q4645&lt;&gt;"",R4645&lt;&gt;"",S4645&lt;&gt;"",T4645&lt;&gt;"",)), "Address Empty", ISBLANK(A4645), "", ISBLANK(B4645), "Room Number Empty", ISBLANK(C4645), "First Name Empty", ISBLANK(E4645), "Last Name Empty", ISBLANK(F4645), "Date of Birth Empty", ISBLANK(G4645), "NI Number Empty", ISBLANK(H4645), "Check In Date Empty", ISBLANK(J4645), "HB Claim Ref Number Empty", ISBLANK(K4645), "Referral Agency Empty", ISBLANK(M4645), "Gender Empty", ISBLANK(N4645), "Religion Empty", ISBLANK(O4645), "Ethnicity Empty", ISBLANK(P4645), "Nationality Empty", ISBLANK(Q4645), "Disability Empty", ISBLANK(R4645), "Sexual Orientation Empty", ISBLANK(S4645), "Language Empty", ISBLANK(T4645), "Risk Assessment Empty", AND(G4645&lt;&gt;"",H4645&lt;&gt;""), IF(SUMPRODUCT(($G$2:$G$5000=G4645)*($H$2:$H$5000=H4645))&gt;1,"CONFLICT: NI and Check-in Date Already in Use","Correct"), TRUE, "Correct")</f>
        <v/>
      </c>
    </row>
    <row r="4646" spans="1:22" s="14" customFormat="1" x14ac:dyDescent="0.5">
      <c r="A4646" s="10"/>
      <c r="B4646" s="11"/>
      <c r="C4646" s="10"/>
      <c r="D4646" s="10"/>
      <c r="E4646" s="10"/>
      <c r="F4646" s="12"/>
      <c r="G4646" s="10"/>
      <c r="H4646" s="12"/>
      <c r="I4646" s="12"/>
      <c r="J4646" s="13"/>
      <c r="K4646" s="10"/>
      <c r="L4646" s="15" t="str">
        <f ca="1">IF(ISBLANK(F4646), "", DATEDIF(Tenants[[#This Row],[DateOfBirth]],TODAY(),"Y"))</f>
        <v/>
      </c>
      <c r="M4646" s="10"/>
      <c r="N4646" s="10"/>
      <c r="O4646" s="10"/>
      <c r="P4646" s="10"/>
      <c r="Q4646" s="10"/>
      <c r="R4646" s="10"/>
      <c r="S4646" s="10"/>
      <c r="T4646" s="10"/>
      <c r="U4646" s="16" t="str">
        <f t="shared" si="73"/>
        <v/>
      </c>
      <c r="V4646" s="16" t="str" cm="1">
        <f t="array" ref="V4646">_xlfn.IFS(AND(ISBLANK(A4646), OR(B4646&lt;&gt;"",C4646&lt;&gt;"",E4646&lt;&gt;"",F4646&lt;&gt;"",G4646&lt;&gt;"",H4646&lt;&gt;"",J4646&lt;&gt;"",K4646&lt;&gt;"",M4646&lt;&gt;"",N4646&lt;&gt;"",O4646&lt;&gt;"",P4646&lt;&gt;"",Q4646&lt;&gt;"",R4646&lt;&gt;"",S4646&lt;&gt;"",T4646&lt;&gt;"",)), "Address Empty", ISBLANK(A4646), "", ISBLANK(B4646), "Room Number Empty", ISBLANK(C4646), "First Name Empty", ISBLANK(E4646), "Last Name Empty", ISBLANK(F4646), "Date of Birth Empty", ISBLANK(G4646), "NI Number Empty", ISBLANK(H4646), "Check In Date Empty", ISBLANK(J4646), "HB Claim Ref Number Empty", ISBLANK(K4646), "Referral Agency Empty", ISBLANK(M4646), "Gender Empty", ISBLANK(N4646), "Religion Empty", ISBLANK(O4646), "Ethnicity Empty", ISBLANK(P4646), "Nationality Empty", ISBLANK(Q4646), "Disability Empty", ISBLANK(R4646), "Sexual Orientation Empty", ISBLANK(S4646), "Language Empty", ISBLANK(T4646), "Risk Assessment Empty", AND(G4646&lt;&gt;"",H4646&lt;&gt;""), IF(SUMPRODUCT(($G$2:$G$5000=G4646)*($H$2:$H$5000=H4646))&gt;1,"CONFLICT: NI and Check-in Date Already in Use","Correct"), TRUE, "Correct")</f>
        <v/>
      </c>
    </row>
    <row r="4647" spans="1:22" s="14" customFormat="1" x14ac:dyDescent="0.5">
      <c r="A4647" s="10"/>
      <c r="B4647" s="11"/>
      <c r="C4647" s="10"/>
      <c r="D4647" s="10"/>
      <c r="E4647" s="10"/>
      <c r="F4647" s="12"/>
      <c r="G4647" s="10"/>
      <c r="H4647" s="12"/>
      <c r="I4647" s="12"/>
      <c r="J4647" s="13"/>
      <c r="K4647" s="10"/>
      <c r="L4647" s="15" t="str">
        <f ca="1">IF(ISBLANK(F4647), "", DATEDIF(Tenants[[#This Row],[DateOfBirth]],TODAY(),"Y"))</f>
        <v/>
      </c>
      <c r="M4647" s="10"/>
      <c r="N4647" s="10"/>
      <c r="O4647" s="10"/>
      <c r="P4647" s="10"/>
      <c r="Q4647" s="10"/>
      <c r="R4647" s="10"/>
      <c r="S4647" s="10"/>
      <c r="T4647" s="10"/>
      <c r="U4647" s="16" t="str">
        <f t="shared" si="73"/>
        <v/>
      </c>
      <c r="V4647" s="16" t="str" cm="1">
        <f t="array" ref="V4647">_xlfn.IFS(AND(ISBLANK(A4647), OR(B4647&lt;&gt;"",C4647&lt;&gt;"",E4647&lt;&gt;"",F4647&lt;&gt;"",G4647&lt;&gt;"",H4647&lt;&gt;"",J4647&lt;&gt;"",K4647&lt;&gt;"",M4647&lt;&gt;"",N4647&lt;&gt;"",O4647&lt;&gt;"",P4647&lt;&gt;"",Q4647&lt;&gt;"",R4647&lt;&gt;"",S4647&lt;&gt;"",T4647&lt;&gt;"",)), "Address Empty", ISBLANK(A4647), "", ISBLANK(B4647), "Room Number Empty", ISBLANK(C4647), "First Name Empty", ISBLANK(E4647), "Last Name Empty", ISBLANK(F4647), "Date of Birth Empty", ISBLANK(G4647), "NI Number Empty", ISBLANK(H4647), "Check In Date Empty", ISBLANK(J4647), "HB Claim Ref Number Empty", ISBLANK(K4647), "Referral Agency Empty", ISBLANK(M4647), "Gender Empty", ISBLANK(N4647), "Religion Empty", ISBLANK(O4647), "Ethnicity Empty", ISBLANK(P4647), "Nationality Empty", ISBLANK(Q4647), "Disability Empty", ISBLANK(R4647), "Sexual Orientation Empty", ISBLANK(S4647), "Language Empty", ISBLANK(T4647), "Risk Assessment Empty", AND(G4647&lt;&gt;"",H4647&lt;&gt;""), IF(SUMPRODUCT(($G$2:$G$5000=G4647)*($H$2:$H$5000=H4647))&gt;1,"CONFLICT: NI and Check-in Date Already in Use","Correct"), TRUE, "Correct")</f>
        <v/>
      </c>
    </row>
    <row r="4648" spans="1:22" s="14" customFormat="1" x14ac:dyDescent="0.5">
      <c r="A4648" s="10"/>
      <c r="B4648" s="11"/>
      <c r="C4648" s="10"/>
      <c r="D4648" s="10"/>
      <c r="E4648" s="10"/>
      <c r="F4648" s="12"/>
      <c r="G4648" s="10"/>
      <c r="H4648" s="12"/>
      <c r="I4648" s="12"/>
      <c r="J4648" s="13"/>
      <c r="K4648" s="10"/>
      <c r="L4648" s="15" t="str">
        <f ca="1">IF(ISBLANK(F4648), "", DATEDIF(Tenants[[#This Row],[DateOfBirth]],TODAY(),"Y"))</f>
        <v/>
      </c>
      <c r="M4648" s="10"/>
      <c r="N4648" s="10"/>
      <c r="O4648" s="10"/>
      <c r="P4648" s="10"/>
      <c r="Q4648" s="10"/>
      <c r="R4648" s="10"/>
      <c r="S4648" s="10"/>
      <c r="T4648" s="10"/>
      <c r="U4648" s="16" t="str">
        <f t="shared" si="73"/>
        <v/>
      </c>
      <c r="V4648" s="16" t="str" cm="1">
        <f t="array" ref="V4648">_xlfn.IFS(AND(ISBLANK(A4648), OR(B4648&lt;&gt;"",C4648&lt;&gt;"",E4648&lt;&gt;"",F4648&lt;&gt;"",G4648&lt;&gt;"",H4648&lt;&gt;"",J4648&lt;&gt;"",K4648&lt;&gt;"",M4648&lt;&gt;"",N4648&lt;&gt;"",O4648&lt;&gt;"",P4648&lt;&gt;"",Q4648&lt;&gt;"",R4648&lt;&gt;"",S4648&lt;&gt;"",T4648&lt;&gt;"",)), "Address Empty", ISBLANK(A4648), "", ISBLANK(B4648), "Room Number Empty", ISBLANK(C4648), "First Name Empty", ISBLANK(E4648), "Last Name Empty", ISBLANK(F4648), "Date of Birth Empty", ISBLANK(G4648), "NI Number Empty", ISBLANK(H4648), "Check In Date Empty", ISBLANK(J4648), "HB Claim Ref Number Empty", ISBLANK(K4648), "Referral Agency Empty", ISBLANK(M4648), "Gender Empty", ISBLANK(N4648), "Religion Empty", ISBLANK(O4648), "Ethnicity Empty", ISBLANK(P4648), "Nationality Empty", ISBLANK(Q4648), "Disability Empty", ISBLANK(R4648), "Sexual Orientation Empty", ISBLANK(S4648), "Language Empty", ISBLANK(T4648), "Risk Assessment Empty", AND(G4648&lt;&gt;"",H4648&lt;&gt;""), IF(SUMPRODUCT(($G$2:$G$5000=G4648)*($H$2:$H$5000=H4648))&gt;1,"CONFLICT: NI and Check-in Date Already in Use","Correct"), TRUE, "Correct")</f>
        <v/>
      </c>
    </row>
    <row r="4649" spans="1:22" s="14" customFormat="1" x14ac:dyDescent="0.5">
      <c r="A4649" s="10"/>
      <c r="B4649" s="11"/>
      <c r="C4649" s="10"/>
      <c r="D4649" s="10"/>
      <c r="E4649" s="10"/>
      <c r="F4649" s="12"/>
      <c r="G4649" s="10"/>
      <c r="H4649" s="12"/>
      <c r="I4649" s="12"/>
      <c r="J4649" s="13"/>
      <c r="K4649" s="10"/>
      <c r="L4649" s="15" t="str">
        <f ca="1">IF(ISBLANK(F4649), "", DATEDIF(Tenants[[#This Row],[DateOfBirth]],TODAY(),"Y"))</f>
        <v/>
      </c>
      <c r="M4649" s="10"/>
      <c r="N4649" s="10"/>
      <c r="O4649" s="10"/>
      <c r="P4649" s="10"/>
      <c r="Q4649" s="10"/>
      <c r="R4649" s="10"/>
      <c r="S4649" s="10"/>
      <c r="T4649" s="10"/>
      <c r="U4649" s="16" t="str">
        <f t="shared" si="73"/>
        <v/>
      </c>
      <c r="V4649" s="16" t="str" cm="1">
        <f t="array" ref="V4649">_xlfn.IFS(AND(ISBLANK(A4649), OR(B4649&lt;&gt;"",C4649&lt;&gt;"",E4649&lt;&gt;"",F4649&lt;&gt;"",G4649&lt;&gt;"",H4649&lt;&gt;"",J4649&lt;&gt;"",K4649&lt;&gt;"",M4649&lt;&gt;"",N4649&lt;&gt;"",O4649&lt;&gt;"",P4649&lt;&gt;"",Q4649&lt;&gt;"",R4649&lt;&gt;"",S4649&lt;&gt;"",T4649&lt;&gt;"",)), "Address Empty", ISBLANK(A4649), "", ISBLANK(B4649), "Room Number Empty", ISBLANK(C4649), "First Name Empty", ISBLANK(E4649), "Last Name Empty", ISBLANK(F4649), "Date of Birth Empty", ISBLANK(G4649), "NI Number Empty", ISBLANK(H4649), "Check In Date Empty", ISBLANK(J4649), "HB Claim Ref Number Empty", ISBLANK(K4649), "Referral Agency Empty", ISBLANK(M4649), "Gender Empty", ISBLANK(N4649), "Religion Empty", ISBLANK(O4649), "Ethnicity Empty", ISBLANK(P4649), "Nationality Empty", ISBLANK(Q4649), "Disability Empty", ISBLANK(R4649), "Sexual Orientation Empty", ISBLANK(S4649), "Language Empty", ISBLANK(T4649), "Risk Assessment Empty", AND(G4649&lt;&gt;"",H4649&lt;&gt;""), IF(SUMPRODUCT(($G$2:$G$5000=G4649)*($H$2:$H$5000=H4649))&gt;1,"CONFLICT: NI and Check-in Date Already in Use","Correct"), TRUE, "Correct")</f>
        <v/>
      </c>
    </row>
    <row r="4650" spans="1:22" s="14" customFormat="1" x14ac:dyDescent="0.5">
      <c r="A4650" s="10"/>
      <c r="B4650" s="11"/>
      <c r="C4650" s="10"/>
      <c r="D4650" s="10"/>
      <c r="E4650" s="10"/>
      <c r="F4650" s="12"/>
      <c r="G4650" s="10"/>
      <c r="H4650" s="12"/>
      <c r="I4650" s="12"/>
      <c r="J4650" s="13"/>
      <c r="K4650" s="10"/>
      <c r="L4650" s="15" t="str">
        <f ca="1">IF(ISBLANK(F4650), "", DATEDIF(Tenants[[#This Row],[DateOfBirth]],TODAY(),"Y"))</f>
        <v/>
      </c>
      <c r="M4650" s="10"/>
      <c r="N4650" s="10"/>
      <c r="O4650" s="10"/>
      <c r="P4650" s="10"/>
      <c r="Q4650" s="10"/>
      <c r="R4650" s="10"/>
      <c r="S4650" s="10"/>
      <c r="T4650" s="10"/>
      <c r="U4650" s="16" t="str">
        <f t="shared" si="73"/>
        <v/>
      </c>
      <c r="V4650" s="16" t="str" cm="1">
        <f t="array" ref="V4650">_xlfn.IFS(AND(ISBLANK(A4650), OR(B4650&lt;&gt;"",C4650&lt;&gt;"",E4650&lt;&gt;"",F4650&lt;&gt;"",G4650&lt;&gt;"",H4650&lt;&gt;"",J4650&lt;&gt;"",K4650&lt;&gt;"",M4650&lt;&gt;"",N4650&lt;&gt;"",O4650&lt;&gt;"",P4650&lt;&gt;"",Q4650&lt;&gt;"",R4650&lt;&gt;"",S4650&lt;&gt;"",T4650&lt;&gt;"",)), "Address Empty", ISBLANK(A4650), "", ISBLANK(B4650), "Room Number Empty", ISBLANK(C4650), "First Name Empty", ISBLANK(E4650), "Last Name Empty", ISBLANK(F4650), "Date of Birth Empty", ISBLANK(G4650), "NI Number Empty", ISBLANK(H4650), "Check In Date Empty", ISBLANK(J4650), "HB Claim Ref Number Empty", ISBLANK(K4650), "Referral Agency Empty", ISBLANK(M4650), "Gender Empty", ISBLANK(N4650), "Religion Empty", ISBLANK(O4650), "Ethnicity Empty", ISBLANK(P4650), "Nationality Empty", ISBLANK(Q4650), "Disability Empty", ISBLANK(R4650), "Sexual Orientation Empty", ISBLANK(S4650), "Language Empty", ISBLANK(T4650), "Risk Assessment Empty", AND(G4650&lt;&gt;"",H4650&lt;&gt;""), IF(SUMPRODUCT(($G$2:$G$5000=G4650)*($H$2:$H$5000=H4650))&gt;1,"CONFLICT: NI and Check-in Date Already in Use","Correct"), TRUE, "Correct")</f>
        <v/>
      </c>
    </row>
    <row r="4651" spans="1:22" s="14" customFormat="1" x14ac:dyDescent="0.5">
      <c r="A4651" s="10"/>
      <c r="B4651" s="11"/>
      <c r="C4651" s="10"/>
      <c r="D4651" s="10"/>
      <c r="E4651" s="10"/>
      <c r="F4651" s="12"/>
      <c r="G4651" s="10"/>
      <c r="H4651" s="12"/>
      <c r="I4651" s="12"/>
      <c r="J4651" s="13"/>
      <c r="K4651" s="10"/>
      <c r="L4651" s="15" t="str">
        <f ca="1">IF(ISBLANK(F4651), "", DATEDIF(Tenants[[#This Row],[DateOfBirth]],TODAY(),"Y"))</f>
        <v/>
      </c>
      <c r="M4651" s="10"/>
      <c r="N4651" s="10"/>
      <c r="O4651" s="10"/>
      <c r="P4651" s="10"/>
      <c r="Q4651" s="10"/>
      <c r="R4651" s="10"/>
      <c r="S4651" s="10"/>
      <c r="T4651" s="10"/>
      <c r="U4651" s="16" t="str">
        <f t="shared" si="73"/>
        <v/>
      </c>
      <c r="V4651" s="16" t="str" cm="1">
        <f t="array" ref="V4651">_xlfn.IFS(AND(ISBLANK(A4651), OR(B4651&lt;&gt;"",C4651&lt;&gt;"",E4651&lt;&gt;"",F4651&lt;&gt;"",G4651&lt;&gt;"",H4651&lt;&gt;"",J4651&lt;&gt;"",K4651&lt;&gt;"",M4651&lt;&gt;"",N4651&lt;&gt;"",O4651&lt;&gt;"",P4651&lt;&gt;"",Q4651&lt;&gt;"",R4651&lt;&gt;"",S4651&lt;&gt;"",T4651&lt;&gt;"",)), "Address Empty", ISBLANK(A4651), "", ISBLANK(B4651), "Room Number Empty", ISBLANK(C4651), "First Name Empty", ISBLANK(E4651), "Last Name Empty", ISBLANK(F4651), "Date of Birth Empty", ISBLANK(G4651), "NI Number Empty", ISBLANK(H4651), "Check In Date Empty", ISBLANK(J4651), "HB Claim Ref Number Empty", ISBLANK(K4651), "Referral Agency Empty", ISBLANK(M4651), "Gender Empty", ISBLANK(N4651), "Religion Empty", ISBLANK(O4651), "Ethnicity Empty", ISBLANK(P4651), "Nationality Empty", ISBLANK(Q4651), "Disability Empty", ISBLANK(R4651), "Sexual Orientation Empty", ISBLANK(S4651), "Language Empty", ISBLANK(T4651), "Risk Assessment Empty", AND(G4651&lt;&gt;"",H4651&lt;&gt;""), IF(SUMPRODUCT(($G$2:$G$5000=G4651)*($H$2:$H$5000=H4651))&gt;1,"CONFLICT: NI and Check-in Date Already in Use","Correct"), TRUE, "Correct")</f>
        <v/>
      </c>
    </row>
    <row r="4652" spans="1:22" s="14" customFormat="1" x14ac:dyDescent="0.5">
      <c r="A4652" s="10"/>
      <c r="B4652" s="11"/>
      <c r="C4652" s="10"/>
      <c r="D4652" s="10"/>
      <c r="E4652" s="10"/>
      <c r="F4652" s="12"/>
      <c r="G4652" s="10"/>
      <c r="H4652" s="12"/>
      <c r="I4652" s="12"/>
      <c r="J4652" s="13"/>
      <c r="K4652" s="10"/>
      <c r="L4652" s="15" t="str">
        <f ca="1">IF(ISBLANK(F4652), "", DATEDIF(Tenants[[#This Row],[DateOfBirth]],TODAY(),"Y"))</f>
        <v/>
      </c>
      <c r="M4652" s="10"/>
      <c r="N4652" s="10"/>
      <c r="O4652" s="10"/>
      <c r="P4652" s="10"/>
      <c r="Q4652" s="10"/>
      <c r="R4652" s="10"/>
      <c r="S4652" s="10"/>
      <c r="T4652" s="10"/>
      <c r="U4652" s="16" t="str">
        <f t="shared" ref="U4652:U4715" si="74">IF(AND(ISBLANK(H4652),ISBLANK(I4652)),"",IF(ISBLANK(I4652),"ONGOING",DATEDIF(H4652,I4652,"Y")&amp;" YEAR(S) "&amp;DATEDIF(H4652,I4652,"YM")&amp;" MONTH(S)"))</f>
        <v/>
      </c>
      <c r="V4652" s="16" t="str" cm="1">
        <f t="array" ref="V4652">_xlfn.IFS(AND(ISBLANK(A4652), OR(B4652&lt;&gt;"",C4652&lt;&gt;"",E4652&lt;&gt;"",F4652&lt;&gt;"",G4652&lt;&gt;"",H4652&lt;&gt;"",J4652&lt;&gt;"",K4652&lt;&gt;"",M4652&lt;&gt;"",N4652&lt;&gt;"",O4652&lt;&gt;"",P4652&lt;&gt;"",Q4652&lt;&gt;"",R4652&lt;&gt;"",S4652&lt;&gt;"",T4652&lt;&gt;"",)), "Address Empty", ISBLANK(A4652), "", ISBLANK(B4652), "Room Number Empty", ISBLANK(C4652), "First Name Empty", ISBLANK(E4652), "Last Name Empty", ISBLANK(F4652), "Date of Birth Empty", ISBLANK(G4652), "NI Number Empty", ISBLANK(H4652), "Check In Date Empty", ISBLANK(J4652), "HB Claim Ref Number Empty", ISBLANK(K4652), "Referral Agency Empty", ISBLANK(M4652), "Gender Empty", ISBLANK(N4652), "Religion Empty", ISBLANK(O4652), "Ethnicity Empty", ISBLANK(P4652), "Nationality Empty", ISBLANK(Q4652), "Disability Empty", ISBLANK(R4652), "Sexual Orientation Empty", ISBLANK(S4652), "Language Empty", ISBLANK(T4652), "Risk Assessment Empty", AND(G4652&lt;&gt;"",H4652&lt;&gt;""), IF(SUMPRODUCT(($G$2:$G$5000=G4652)*($H$2:$H$5000=H4652))&gt;1,"CONFLICT: NI and Check-in Date Already in Use","Correct"), TRUE, "Correct")</f>
        <v/>
      </c>
    </row>
    <row r="4653" spans="1:22" s="14" customFormat="1" x14ac:dyDescent="0.5">
      <c r="A4653" s="10"/>
      <c r="B4653" s="11"/>
      <c r="C4653" s="10"/>
      <c r="D4653" s="10"/>
      <c r="E4653" s="10"/>
      <c r="F4653" s="12"/>
      <c r="G4653" s="10"/>
      <c r="H4653" s="12"/>
      <c r="I4653" s="12"/>
      <c r="J4653" s="13"/>
      <c r="K4653" s="10"/>
      <c r="L4653" s="15" t="str">
        <f ca="1">IF(ISBLANK(F4653), "", DATEDIF(Tenants[[#This Row],[DateOfBirth]],TODAY(),"Y"))</f>
        <v/>
      </c>
      <c r="M4653" s="10"/>
      <c r="N4653" s="10"/>
      <c r="O4653" s="10"/>
      <c r="P4653" s="10"/>
      <c r="Q4653" s="10"/>
      <c r="R4653" s="10"/>
      <c r="S4653" s="10"/>
      <c r="T4653" s="10"/>
      <c r="U4653" s="16" t="str">
        <f t="shared" si="74"/>
        <v/>
      </c>
      <c r="V4653" s="16" t="str" cm="1">
        <f t="array" ref="V4653">_xlfn.IFS(AND(ISBLANK(A4653), OR(B4653&lt;&gt;"",C4653&lt;&gt;"",E4653&lt;&gt;"",F4653&lt;&gt;"",G4653&lt;&gt;"",H4653&lt;&gt;"",J4653&lt;&gt;"",K4653&lt;&gt;"",M4653&lt;&gt;"",N4653&lt;&gt;"",O4653&lt;&gt;"",P4653&lt;&gt;"",Q4653&lt;&gt;"",R4653&lt;&gt;"",S4653&lt;&gt;"",T4653&lt;&gt;"",)), "Address Empty", ISBLANK(A4653), "", ISBLANK(B4653), "Room Number Empty", ISBLANK(C4653), "First Name Empty", ISBLANK(E4653), "Last Name Empty", ISBLANK(F4653), "Date of Birth Empty", ISBLANK(G4653), "NI Number Empty", ISBLANK(H4653), "Check In Date Empty", ISBLANK(J4653), "HB Claim Ref Number Empty", ISBLANK(K4653), "Referral Agency Empty", ISBLANK(M4653), "Gender Empty", ISBLANK(N4653), "Religion Empty", ISBLANK(O4653), "Ethnicity Empty", ISBLANK(P4653), "Nationality Empty", ISBLANK(Q4653), "Disability Empty", ISBLANK(R4653), "Sexual Orientation Empty", ISBLANK(S4653), "Language Empty", ISBLANK(T4653), "Risk Assessment Empty", AND(G4653&lt;&gt;"",H4653&lt;&gt;""), IF(SUMPRODUCT(($G$2:$G$5000=G4653)*($H$2:$H$5000=H4653))&gt;1,"CONFLICT: NI and Check-in Date Already in Use","Correct"), TRUE, "Correct")</f>
        <v/>
      </c>
    </row>
    <row r="4654" spans="1:22" s="14" customFormat="1" x14ac:dyDescent="0.5">
      <c r="A4654" s="10"/>
      <c r="B4654" s="11"/>
      <c r="C4654" s="10"/>
      <c r="D4654" s="10"/>
      <c r="E4654" s="10"/>
      <c r="F4654" s="12"/>
      <c r="G4654" s="10"/>
      <c r="H4654" s="12"/>
      <c r="I4654" s="12"/>
      <c r="J4654" s="13"/>
      <c r="K4654" s="10"/>
      <c r="L4654" s="15" t="str">
        <f ca="1">IF(ISBLANK(F4654), "", DATEDIF(Tenants[[#This Row],[DateOfBirth]],TODAY(),"Y"))</f>
        <v/>
      </c>
      <c r="M4654" s="10"/>
      <c r="N4654" s="10"/>
      <c r="O4654" s="10"/>
      <c r="P4654" s="10"/>
      <c r="Q4654" s="10"/>
      <c r="R4654" s="10"/>
      <c r="S4654" s="10"/>
      <c r="T4654" s="10"/>
      <c r="U4654" s="16" t="str">
        <f t="shared" si="74"/>
        <v/>
      </c>
      <c r="V4654" s="16" t="str" cm="1">
        <f t="array" ref="V4654">_xlfn.IFS(AND(ISBLANK(A4654), OR(B4654&lt;&gt;"",C4654&lt;&gt;"",E4654&lt;&gt;"",F4654&lt;&gt;"",G4654&lt;&gt;"",H4654&lt;&gt;"",J4654&lt;&gt;"",K4654&lt;&gt;"",M4654&lt;&gt;"",N4654&lt;&gt;"",O4654&lt;&gt;"",P4654&lt;&gt;"",Q4654&lt;&gt;"",R4654&lt;&gt;"",S4654&lt;&gt;"",T4654&lt;&gt;"",)), "Address Empty", ISBLANK(A4654), "", ISBLANK(B4654), "Room Number Empty", ISBLANK(C4654), "First Name Empty", ISBLANK(E4654), "Last Name Empty", ISBLANK(F4654), "Date of Birth Empty", ISBLANK(G4654), "NI Number Empty", ISBLANK(H4654), "Check In Date Empty", ISBLANK(J4654), "HB Claim Ref Number Empty", ISBLANK(K4654), "Referral Agency Empty", ISBLANK(M4654), "Gender Empty", ISBLANK(N4654), "Religion Empty", ISBLANK(O4654), "Ethnicity Empty", ISBLANK(P4654), "Nationality Empty", ISBLANK(Q4654), "Disability Empty", ISBLANK(R4654), "Sexual Orientation Empty", ISBLANK(S4654), "Language Empty", ISBLANK(T4654), "Risk Assessment Empty", AND(G4654&lt;&gt;"",H4654&lt;&gt;""), IF(SUMPRODUCT(($G$2:$G$5000=G4654)*($H$2:$H$5000=H4654))&gt;1,"CONFLICT: NI and Check-in Date Already in Use","Correct"), TRUE, "Correct")</f>
        <v/>
      </c>
    </row>
    <row r="4655" spans="1:22" s="14" customFormat="1" x14ac:dyDescent="0.5">
      <c r="A4655" s="10"/>
      <c r="B4655" s="11"/>
      <c r="C4655" s="10"/>
      <c r="D4655" s="10"/>
      <c r="E4655" s="10"/>
      <c r="F4655" s="12"/>
      <c r="G4655" s="10"/>
      <c r="H4655" s="12"/>
      <c r="I4655" s="12"/>
      <c r="J4655" s="13"/>
      <c r="K4655" s="10"/>
      <c r="L4655" s="15" t="str">
        <f ca="1">IF(ISBLANK(F4655), "", DATEDIF(Tenants[[#This Row],[DateOfBirth]],TODAY(),"Y"))</f>
        <v/>
      </c>
      <c r="M4655" s="10"/>
      <c r="N4655" s="10"/>
      <c r="O4655" s="10"/>
      <c r="P4655" s="10"/>
      <c r="Q4655" s="10"/>
      <c r="R4655" s="10"/>
      <c r="S4655" s="10"/>
      <c r="T4655" s="10"/>
      <c r="U4655" s="16" t="str">
        <f t="shared" si="74"/>
        <v/>
      </c>
      <c r="V4655" s="16" t="str" cm="1">
        <f t="array" ref="V4655">_xlfn.IFS(AND(ISBLANK(A4655), OR(B4655&lt;&gt;"",C4655&lt;&gt;"",E4655&lt;&gt;"",F4655&lt;&gt;"",G4655&lt;&gt;"",H4655&lt;&gt;"",J4655&lt;&gt;"",K4655&lt;&gt;"",M4655&lt;&gt;"",N4655&lt;&gt;"",O4655&lt;&gt;"",P4655&lt;&gt;"",Q4655&lt;&gt;"",R4655&lt;&gt;"",S4655&lt;&gt;"",T4655&lt;&gt;"",)), "Address Empty", ISBLANK(A4655), "", ISBLANK(B4655), "Room Number Empty", ISBLANK(C4655), "First Name Empty", ISBLANK(E4655), "Last Name Empty", ISBLANK(F4655), "Date of Birth Empty", ISBLANK(G4655), "NI Number Empty", ISBLANK(H4655), "Check In Date Empty", ISBLANK(J4655), "HB Claim Ref Number Empty", ISBLANK(K4655), "Referral Agency Empty", ISBLANK(M4655), "Gender Empty", ISBLANK(N4655), "Religion Empty", ISBLANK(O4655), "Ethnicity Empty", ISBLANK(P4655), "Nationality Empty", ISBLANK(Q4655), "Disability Empty", ISBLANK(R4655), "Sexual Orientation Empty", ISBLANK(S4655), "Language Empty", ISBLANK(T4655), "Risk Assessment Empty", AND(G4655&lt;&gt;"",H4655&lt;&gt;""), IF(SUMPRODUCT(($G$2:$G$5000=G4655)*($H$2:$H$5000=H4655))&gt;1,"CONFLICT: NI and Check-in Date Already in Use","Correct"), TRUE, "Correct")</f>
        <v/>
      </c>
    </row>
    <row r="4656" spans="1:22" s="14" customFormat="1" x14ac:dyDescent="0.5">
      <c r="A4656" s="10"/>
      <c r="B4656" s="11"/>
      <c r="C4656" s="10"/>
      <c r="D4656" s="10"/>
      <c r="E4656" s="10"/>
      <c r="F4656" s="12"/>
      <c r="G4656" s="10"/>
      <c r="H4656" s="12"/>
      <c r="I4656" s="12"/>
      <c r="J4656" s="13"/>
      <c r="K4656" s="10"/>
      <c r="L4656" s="15" t="str">
        <f ca="1">IF(ISBLANK(F4656), "", DATEDIF(Tenants[[#This Row],[DateOfBirth]],TODAY(),"Y"))</f>
        <v/>
      </c>
      <c r="M4656" s="10"/>
      <c r="N4656" s="10"/>
      <c r="O4656" s="10"/>
      <c r="P4656" s="10"/>
      <c r="Q4656" s="10"/>
      <c r="R4656" s="10"/>
      <c r="S4656" s="10"/>
      <c r="T4656" s="10"/>
      <c r="U4656" s="16" t="str">
        <f t="shared" si="74"/>
        <v/>
      </c>
      <c r="V4656" s="16" t="str" cm="1">
        <f t="array" ref="V4656">_xlfn.IFS(AND(ISBLANK(A4656), OR(B4656&lt;&gt;"",C4656&lt;&gt;"",E4656&lt;&gt;"",F4656&lt;&gt;"",G4656&lt;&gt;"",H4656&lt;&gt;"",J4656&lt;&gt;"",K4656&lt;&gt;"",M4656&lt;&gt;"",N4656&lt;&gt;"",O4656&lt;&gt;"",P4656&lt;&gt;"",Q4656&lt;&gt;"",R4656&lt;&gt;"",S4656&lt;&gt;"",T4656&lt;&gt;"",)), "Address Empty", ISBLANK(A4656), "", ISBLANK(B4656), "Room Number Empty", ISBLANK(C4656), "First Name Empty", ISBLANK(E4656), "Last Name Empty", ISBLANK(F4656), "Date of Birth Empty", ISBLANK(G4656), "NI Number Empty", ISBLANK(H4656), "Check In Date Empty", ISBLANK(J4656), "HB Claim Ref Number Empty", ISBLANK(K4656), "Referral Agency Empty", ISBLANK(M4656), "Gender Empty", ISBLANK(N4656), "Religion Empty", ISBLANK(O4656), "Ethnicity Empty", ISBLANK(P4656), "Nationality Empty", ISBLANK(Q4656), "Disability Empty", ISBLANK(R4656), "Sexual Orientation Empty", ISBLANK(S4656), "Language Empty", ISBLANK(T4656), "Risk Assessment Empty", AND(G4656&lt;&gt;"",H4656&lt;&gt;""), IF(SUMPRODUCT(($G$2:$G$5000=G4656)*($H$2:$H$5000=H4656))&gt;1,"CONFLICT: NI and Check-in Date Already in Use","Correct"), TRUE, "Correct")</f>
        <v/>
      </c>
    </row>
    <row r="4657" spans="1:22" s="14" customFormat="1" x14ac:dyDescent="0.5">
      <c r="A4657" s="10"/>
      <c r="B4657" s="11"/>
      <c r="C4657" s="10"/>
      <c r="D4657" s="10"/>
      <c r="E4657" s="10"/>
      <c r="F4657" s="12"/>
      <c r="G4657" s="10"/>
      <c r="H4657" s="12"/>
      <c r="I4657" s="12"/>
      <c r="J4657" s="13"/>
      <c r="K4657" s="10"/>
      <c r="L4657" s="15" t="str">
        <f ca="1">IF(ISBLANK(F4657), "", DATEDIF(Tenants[[#This Row],[DateOfBirth]],TODAY(),"Y"))</f>
        <v/>
      </c>
      <c r="M4657" s="10"/>
      <c r="N4657" s="10"/>
      <c r="O4657" s="10"/>
      <c r="P4657" s="10"/>
      <c r="Q4657" s="10"/>
      <c r="R4657" s="10"/>
      <c r="S4657" s="10"/>
      <c r="T4657" s="10"/>
      <c r="U4657" s="16" t="str">
        <f t="shared" si="74"/>
        <v/>
      </c>
      <c r="V4657" s="16" t="str" cm="1">
        <f t="array" ref="V4657">_xlfn.IFS(AND(ISBLANK(A4657), OR(B4657&lt;&gt;"",C4657&lt;&gt;"",E4657&lt;&gt;"",F4657&lt;&gt;"",G4657&lt;&gt;"",H4657&lt;&gt;"",J4657&lt;&gt;"",K4657&lt;&gt;"",M4657&lt;&gt;"",N4657&lt;&gt;"",O4657&lt;&gt;"",P4657&lt;&gt;"",Q4657&lt;&gt;"",R4657&lt;&gt;"",S4657&lt;&gt;"",T4657&lt;&gt;"",)), "Address Empty", ISBLANK(A4657), "", ISBLANK(B4657), "Room Number Empty", ISBLANK(C4657), "First Name Empty", ISBLANK(E4657), "Last Name Empty", ISBLANK(F4657), "Date of Birth Empty", ISBLANK(G4657), "NI Number Empty", ISBLANK(H4657), "Check In Date Empty", ISBLANK(J4657), "HB Claim Ref Number Empty", ISBLANK(K4657), "Referral Agency Empty", ISBLANK(M4657), "Gender Empty", ISBLANK(N4657), "Religion Empty", ISBLANK(O4657), "Ethnicity Empty", ISBLANK(P4657), "Nationality Empty", ISBLANK(Q4657), "Disability Empty", ISBLANK(R4657), "Sexual Orientation Empty", ISBLANK(S4657), "Language Empty", ISBLANK(T4657), "Risk Assessment Empty", AND(G4657&lt;&gt;"",H4657&lt;&gt;""), IF(SUMPRODUCT(($G$2:$G$5000=G4657)*($H$2:$H$5000=H4657))&gt;1,"CONFLICT: NI and Check-in Date Already in Use","Correct"), TRUE, "Correct")</f>
        <v/>
      </c>
    </row>
    <row r="4658" spans="1:22" s="14" customFormat="1" x14ac:dyDescent="0.5">
      <c r="A4658" s="10"/>
      <c r="B4658" s="11"/>
      <c r="C4658" s="10"/>
      <c r="D4658" s="10"/>
      <c r="E4658" s="10"/>
      <c r="F4658" s="12"/>
      <c r="G4658" s="10"/>
      <c r="H4658" s="12"/>
      <c r="I4658" s="12"/>
      <c r="J4658" s="13"/>
      <c r="K4658" s="10"/>
      <c r="L4658" s="15" t="str">
        <f ca="1">IF(ISBLANK(F4658), "", DATEDIF(Tenants[[#This Row],[DateOfBirth]],TODAY(),"Y"))</f>
        <v/>
      </c>
      <c r="M4658" s="10"/>
      <c r="N4658" s="10"/>
      <c r="O4658" s="10"/>
      <c r="P4658" s="10"/>
      <c r="Q4658" s="10"/>
      <c r="R4658" s="10"/>
      <c r="S4658" s="10"/>
      <c r="T4658" s="10"/>
      <c r="U4658" s="16" t="str">
        <f t="shared" si="74"/>
        <v/>
      </c>
      <c r="V4658" s="16" t="str" cm="1">
        <f t="array" ref="V4658">_xlfn.IFS(AND(ISBLANK(A4658), OR(B4658&lt;&gt;"",C4658&lt;&gt;"",E4658&lt;&gt;"",F4658&lt;&gt;"",G4658&lt;&gt;"",H4658&lt;&gt;"",J4658&lt;&gt;"",K4658&lt;&gt;"",M4658&lt;&gt;"",N4658&lt;&gt;"",O4658&lt;&gt;"",P4658&lt;&gt;"",Q4658&lt;&gt;"",R4658&lt;&gt;"",S4658&lt;&gt;"",T4658&lt;&gt;"",)), "Address Empty", ISBLANK(A4658), "", ISBLANK(B4658), "Room Number Empty", ISBLANK(C4658), "First Name Empty", ISBLANK(E4658), "Last Name Empty", ISBLANK(F4658), "Date of Birth Empty", ISBLANK(G4658), "NI Number Empty", ISBLANK(H4658), "Check In Date Empty", ISBLANK(J4658), "HB Claim Ref Number Empty", ISBLANK(K4658), "Referral Agency Empty", ISBLANK(M4658), "Gender Empty", ISBLANK(N4658), "Religion Empty", ISBLANK(O4658), "Ethnicity Empty", ISBLANK(P4658), "Nationality Empty", ISBLANK(Q4658), "Disability Empty", ISBLANK(R4658), "Sexual Orientation Empty", ISBLANK(S4658), "Language Empty", ISBLANK(T4658), "Risk Assessment Empty", AND(G4658&lt;&gt;"",H4658&lt;&gt;""), IF(SUMPRODUCT(($G$2:$G$5000=G4658)*($H$2:$H$5000=H4658))&gt;1,"CONFLICT: NI and Check-in Date Already in Use","Correct"), TRUE, "Correct")</f>
        <v/>
      </c>
    </row>
    <row r="4659" spans="1:22" s="14" customFormat="1" x14ac:dyDescent="0.5">
      <c r="A4659" s="10"/>
      <c r="B4659" s="11"/>
      <c r="C4659" s="10"/>
      <c r="D4659" s="10"/>
      <c r="E4659" s="10"/>
      <c r="F4659" s="12"/>
      <c r="G4659" s="10"/>
      <c r="H4659" s="12"/>
      <c r="I4659" s="12"/>
      <c r="J4659" s="13"/>
      <c r="K4659" s="10"/>
      <c r="L4659" s="15" t="str">
        <f ca="1">IF(ISBLANK(F4659), "", DATEDIF(Tenants[[#This Row],[DateOfBirth]],TODAY(),"Y"))</f>
        <v/>
      </c>
      <c r="M4659" s="10"/>
      <c r="N4659" s="10"/>
      <c r="O4659" s="10"/>
      <c r="P4659" s="10"/>
      <c r="Q4659" s="10"/>
      <c r="R4659" s="10"/>
      <c r="S4659" s="10"/>
      <c r="T4659" s="10"/>
      <c r="U4659" s="16" t="str">
        <f t="shared" si="74"/>
        <v/>
      </c>
      <c r="V4659" s="16" t="str" cm="1">
        <f t="array" ref="V4659">_xlfn.IFS(AND(ISBLANK(A4659), OR(B4659&lt;&gt;"",C4659&lt;&gt;"",E4659&lt;&gt;"",F4659&lt;&gt;"",G4659&lt;&gt;"",H4659&lt;&gt;"",J4659&lt;&gt;"",K4659&lt;&gt;"",M4659&lt;&gt;"",N4659&lt;&gt;"",O4659&lt;&gt;"",P4659&lt;&gt;"",Q4659&lt;&gt;"",R4659&lt;&gt;"",S4659&lt;&gt;"",T4659&lt;&gt;"",)), "Address Empty", ISBLANK(A4659), "", ISBLANK(B4659), "Room Number Empty", ISBLANK(C4659), "First Name Empty", ISBLANK(E4659), "Last Name Empty", ISBLANK(F4659), "Date of Birth Empty", ISBLANK(G4659), "NI Number Empty", ISBLANK(H4659), "Check In Date Empty", ISBLANK(J4659), "HB Claim Ref Number Empty", ISBLANK(K4659), "Referral Agency Empty", ISBLANK(M4659), "Gender Empty", ISBLANK(N4659), "Religion Empty", ISBLANK(O4659), "Ethnicity Empty", ISBLANK(P4659), "Nationality Empty", ISBLANK(Q4659), "Disability Empty", ISBLANK(R4659), "Sexual Orientation Empty", ISBLANK(S4659), "Language Empty", ISBLANK(T4659), "Risk Assessment Empty", AND(G4659&lt;&gt;"",H4659&lt;&gt;""), IF(SUMPRODUCT(($G$2:$G$5000=G4659)*($H$2:$H$5000=H4659))&gt;1,"CONFLICT: NI and Check-in Date Already in Use","Correct"), TRUE, "Correct")</f>
        <v/>
      </c>
    </row>
    <row r="4660" spans="1:22" s="14" customFormat="1" x14ac:dyDescent="0.5">
      <c r="A4660" s="10"/>
      <c r="B4660" s="11"/>
      <c r="C4660" s="10"/>
      <c r="D4660" s="10"/>
      <c r="E4660" s="10"/>
      <c r="F4660" s="12"/>
      <c r="G4660" s="10"/>
      <c r="H4660" s="12"/>
      <c r="I4660" s="12"/>
      <c r="J4660" s="13"/>
      <c r="K4660" s="10"/>
      <c r="L4660" s="15" t="str">
        <f ca="1">IF(ISBLANK(F4660), "", DATEDIF(Tenants[[#This Row],[DateOfBirth]],TODAY(),"Y"))</f>
        <v/>
      </c>
      <c r="M4660" s="10"/>
      <c r="N4660" s="10"/>
      <c r="O4660" s="10"/>
      <c r="P4660" s="10"/>
      <c r="Q4660" s="10"/>
      <c r="R4660" s="10"/>
      <c r="S4660" s="10"/>
      <c r="T4660" s="10"/>
      <c r="U4660" s="16" t="str">
        <f t="shared" si="74"/>
        <v/>
      </c>
      <c r="V4660" s="16" t="str" cm="1">
        <f t="array" ref="V4660">_xlfn.IFS(AND(ISBLANK(A4660), OR(B4660&lt;&gt;"",C4660&lt;&gt;"",E4660&lt;&gt;"",F4660&lt;&gt;"",G4660&lt;&gt;"",H4660&lt;&gt;"",J4660&lt;&gt;"",K4660&lt;&gt;"",M4660&lt;&gt;"",N4660&lt;&gt;"",O4660&lt;&gt;"",P4660&lt;&gt;"",Q4660&lt;&gt;"",R4660&lt;&gt;"",S4660&lt;&gt;"",T4660&lt;&gt;"",)), "Address Empty", ISBLANK(A4660), "", ISBLANK(B4660), "Room Number Empty", ISBLANK(C4660), "First Name Empty", ISBLANK(E4660), "Last Name Empty", ISBLANK(F4660), "Date of Birth Empty", ISBLANK(G4660), "NI Number Empty", ISBLANK(H4660), "Check In Date Empty", ISBLANK(J4660), "HB Claim Ref Number Empty", ISBLANK(K4660), "Referral Agency Empty", ISBLANK(M4660), "Gender Empty", ISBLANK(N4660), "Religion Empty", ISBLANK(O4660), "Ethnicity Empty", ISBLANK(P4660), "Nationality Empty", ISBLANK(Q4660), "Disability Empty", ISBLANK(R4660), "Sexual Orientation Empty", ISBLANK(S4660), "Language Empty", ISBLANK(T4660), "Risk Assessment Empty", AND(G4660&lt;&gt;"",H4660&lt;&gt;""), IF(SUMPRODUCT(($G$2:$G$5000=G4660)*($H$2:$H$5000=H4660))&gt;1,"CONFLICT: NI and Check-in Date Already in Use","Correct"), TRUE, "Correct")</f>
        <v/>
      </c>
    </row>
    <row r="4661" spans="1:22" s="14" customFormat="1" x14ac:dyDescent="0.5">
      <c r="A4661" s="10"/>
      <c r="B4661" s="11"/>
      <c r="C4661" s="10"/>
      <c r="D4661" s="10"/>
      <c r="E4661" s="10"/>
      <c r="F4661" s="12"/>
      <c r="G4661" s="10"/>
      <c r="H4661" s="12"/>
      <c r="I4661" s="12"/>
      <c r="J4661" s="13"/>
      <c r="K4661" s="10"/>
      <c r="L4661" s="15" t="str">
        <f ca="1">IF(ISBLANK(F4661), "", DATEDIF(Tenants[[#This Row],[DateOfBirth]],TODAY(),"Y"))</f>
        <v/>
      </c>
      <c r="M4661" s="10"/>
      <c r="N4661" s="10"/>
      <c r="O4661" s="10"/>
      <c r="P4661" s="10"/>
      <c r="Q4661" s="10"/>
      <c r="R4661" s="10"/>
      <c r="S4661" s="10"/>
      <c r="T4661" s="10"/>
      <c r="U4661" s="16" t="str">
        <f t="shared" si="74"/>
        <v/>
      </c>
      <c r="V4661" s="16" t="str" cm="1">
        <f t="array" ref="V4661">_xlfn.IFS(AND(ISBLANK(A4661), OR(B4661&lt;&gt;"",C4661&lt;&gt;"",E4661&lt;&gt;"",F4661&lt;&gt;"",G4661&lt;&gt;"",H4661&lt;&gt;"",J4661&lt;&gt;"",K4661&lt;&gt;"",M4661&lt;&gt;"",N4661&lt;&gt;"",O4661&lt;&gt;"",P4661&lt;&gt;"",Q4661&lt;&gt;"",R4661&lt;&gt;"",S4661&lt;&gt;"",T4661&lt;&gt;"",)), "Address Empty", ISBLANK(A4661), "", ISBLANK(B4661), "Room Number Empty", ISBLANK(C4661), "First Name Empty", ISBLANK(E4661), "Last Name Empty", ISBLANK(F4661), "Date of Birth Empty", ISBLANK(G4661), "NI Number Empty", ISBLANK(H4661), "Check In Date Empty", ISBLANK(J4661), "HB Claim Ref Number Empty", ISBLANK(K4661), "Referral Agency Empty", ISBLANK(M4661), "Gender Empty", ISBLANK(N4661), "Religion Empty", ISBLANK(O4661), "Ethnicity Empty", ISBLANK(P4661), "Nationality Empty", ISBLANK(Q4661), "Disability Empty", ISBLANK(R4661), "Sexual Orientation Empty", ISBLANK(S4661), "Language Empty", ISBLANK(T4661), "Risk Assessment Empty", AND(G4661&lt;&gt;"",H4661&lt;&gt;""), IF(SUMPRODUCT(($G$2:$G$5000=G4661)*($H$2:$H$5000=H4661))&gt;1,"CONFLICT: NI and Check-in Date Already in Use","Correct"), TRUE, "Correct")</f>
        <v/>
      </c>
    </row>
    <row r="4662" spans="1:22" s="14" customFormat="1" x14ac:dyDescent="0.5">
      <c r="A4662" s="10"/>
      <c r="B4662" s="11"/>
      <c r="C4662" s="10"/>
      <c r="D4662" s="10"/>
      <c r="E4662" s="10"/>
      <c r="F4662" s="12"/>
      <c r="G4662" s="10"/>
      <c r="H4662" s="12"/>
      <c r="I4662" s="12"/>
      <c r="J4662" s="13"/>
      <c r="K4662" s="10"/>
      <c r="L4662" s="15" t="str">
        <f ca="1">IF(ISBLANK(F4662), "", DATEDIF(Tenants[[#This Row],[DateOfBirth]],TODAY(),"Y"))</f>
        <v/>
      </c>
      <c r="M4662" s="10"/>
      <c r="N4662" s="10"/>
      <c r="O4662" s="10"/>
      <c r="P4662" s="10"/>
      <c r="Q4662" s="10"/>
      <c r="R4662" s="10"/>
      <c r="S4662" s="10"/>
      <c r="T4662" s="10"/>
      <c r="U4662" s="16" t="str">
        <f t="shared" si="74"/>
        <v/>
      </c>
      <c r="V4662" s="16" t="str" cm="1">
        <f t="array" ref="V4662">_xlfn.IFS(AND(ISBLANK(A4662), OR(B4662&lt;&gt;"",C4662&lt;&gt;"",E4662&lt;&gt;"",F4662&lt;&gt;"",G4662&lt;&gt;"",H4662&lt;&gt;"",J4662&lt;&gt;"",K4662&lt;&gt;"",M4662&lt;&gt;"",N4662&lt;&gt;"",O4662&lt;&gt;"",P4662&lt;&gt;"",Q4662&lt;&gt;"",R4662&lt;&gt;"",S4662&lt;&gt;"",T4662&lt;&gt;"",)), "Address Empty", ISBLANK(A4662), "", ISBLANK(B4662), "Room Number Empty", ISBLANK(C4662), "First Name Empty", ISBLANK(E4662), "Last Name Empty", ISBLANK(F4662), "Date of Birth Empty", ISBLANK(G4662), "NI Number Empty", ISBLANK(H4662), "Check In Date Empty", ISBLANK(J4662), "HB Claim Ref Number Empty", ISBLANK(K4662), "Referral Agency Empty", ISBLANK(M4662), "Gender Empty", ISBLANK(N4662), "Religion Empty", ISBLANK(O4662), "Ethnicity Empty", ISBLANK(P4662), "Nationality Empty", ISBLANK(Q4662), "Disability Empty", ISBLANK(R4662), "Sexual Orientation Empty", ISBLANK(S4662), "Language Empty", ISBLANK(T4662), "Risk Assessment Empty", AND(G4662&lt;&gt;"",H4662&lt;&gt;""), IF(SUMPRODUCT(($G$2:$G$5000=G4662)*($H$2:$H$5000=H4662))&gt;1,"CONFLICT: NI and Check-in Date Already in Use","Correct"), TRUE, "Correct")</f>
        <v/>
      </c>
    </row>
    <row r="4663" spans="1:22" s="14" customFormat="1" x14ac:dyDescent="0.5">
      <c r="A4663" s="10"/>
      <c r="B4663" s="11"/>
      <c r="C4663" s="10"/>
      <c r="D4663" s="10"/>
      <c r="E4663" s="10"/>
      <c r="F4663" s="12"/>
      <c r="G4663" s="10"/>
      <c r="H4663" s="12"/>
      <c r="I4663" s="12"/>
      <c r="J4663" s="13"/>
      <c r="K4663" s="10"/>
      <c r="L4663" s="15" t="str">
        <f ca="1">IF(ISBLANK(F4663), "", DATEDIF(Tenants[[#This Row],[DateOfBirth]],TODAY(),"Y"))</f>
        <v/>
      </c>
      <c r="M4663" s="10"/>
      <c r="N4663" s="10"/>
      <c r="O4663" s="10"/>
      <c r="P4663" s="10"/>
      <c r="Q4663" s="10"/>
      <c r="R4663" s="10"/>
      <c r="S4663" s="10"/>
      <c r="T4663" s="10"/>
      <c r="U4663" s="16" t="str">
        <f t="shared" si="74"/>
        <v/>
      </c>
      <c r="V4663" s="16" t="str" cm="1">
        <f t="array" ref="V4663">_xlfn.IFS(AND(ISBLANK(A4663), OR(B4663&lt;&gt;"",C4663&lt;&gt;"",E4663&lt;&gt;"",F4663&lt;&gt;"",G4663&lt;&gt;"",H4663&lt;&gt;"",J4663&lt;&gt;"",K4663&lt;&gt;"",M4663&lt;&gt;"",N4663&lt;&gt;"",O4663&lt;&gt;"",P4663&lt;&gt;"",Q4663&lt;&gt;"",R4663&lt;&gt;"",S4663&lt;&gt;"",T4663&lt;&gt;"",)), "Address Empty", ISBLANK(A4663), "", ISBLANK(B4663), "Room Number Empty", ISBLANK(C4663), "First Name Empty", ISBLANK(E4663), "Last Name Empty", ISBLANK(F4663), "Date of Birth Empty", ISBLANK(G4663), "NI Number Empty", ISBLANK(H4663), "Check In Date Empty", ISBLANK(J4663), "HB Claim Ref Number Empty", ISBLANK(K4663), "Referral Agency Empty", ISBLANK(M4663), "Gender Empty", ISBLANK(N4663), "Religion Empty", ISBLANK(O4663), "Ethnicity Empty", ISBLANK(P4663), "Nationality Empty", ISBLANK(Q4663), "Disability Empty", ISBLANK(R4663), "Sexual Orientation Empty", ISBLANK(S4663), "Language Empty", ISBLANK(T4663), "Risk Assessment Empty", AND(G4663&lt;&gt;"",H4663&lt;&gt;""), IF(SUMPRODUCT(($G$2:$G$5000=G4663)*($H$2:$H$5000=H4663))&gt;1,"CONFLICT: NI and Check-in Date Already in Use","Correct"), TRUE, "Correct")</f>
        <v/>
      </c>
    </row>
    <row r="4664" spans="1:22" s="14" customFormat="1" x14ac:dyDescent="0.5">
      <c r="A4664" s="10"/>
      <c r="B4664" s="11"/>
      <c r="C4664" s="10"/>
      <c r="D4664" s="10"/>
      <c r="E4664" s="10"/>
      <c r="F4664" s="12"/>
      <c r="G4664" s="10"/>
      <c r="H4664" s="12"/>
      <c r="I4664" s="12"/>
      <c r="J4664" s="13"/>
      <c r="K4664" s="10"/>
      <c r="L4664" s="15" t="str">
        <f ca="1">IF(ISBLANK(F4664), "", DATEDIF(Tenants[[#This Row],[DateOfBirth]],TODAY(),"Y"))</f>
        <v/>
      </c>
      <c r="M4664" s="10"/>
      <c r="N4664" s="10"/>
      <c r="O4664" s="10"/>
      <c r="P4664" s="10"/>
      <c r="Q4664" s="10"/>
      <c r="R4664" s="10"/>
      <c r="S4664" s="10"/>
      <c r="T4664" s="10"/>
      <c r="U4664" s="16" t="str">
        <f t="shared" si="74"/>
        <v/>
      </c>
      <c r="V4664" s="16" t="str" cm="1">
        <f t="array" ref="V4664">_xlfn.IFS(AND(ISBLANK(A4664), OR(B4664&lt;&gt;"",C4664&lt;&gt;"",E4664&lt;&gt;"",F4664&lt;&gt;"",G4664&lt;&gt;"",H4664&lt;&gt;"",J4664&lt;&gt;"",K4664&lt;&gt;"",M4664&lt;&gt;"",N4664&lt;&gt;"",O4664&lt;&gt;"",P4664&lt;&gt;"",Q4664&lt;&gt;"",R4664&lt;&gt;"",S4664&lt;&gt;"",T4664&lt;&gt;"",)), "Address Empty", ISBLANK(A4664), "", ISBLANK(B4664), "Room Number Empty", ISBLANK(C4664), "First Name Empty", ISBLANK(E4664), "Last Name Empty", ISBLANK(F4664), "Date of Birth Empty", ISBLANK(G4664), "NI Number Empty", ISBLANK(H4664), "Check In Date Empty", ISBLANK(J4664), "HB Claim Ref Number Empty", ISBLANK(K4664), "Referral Agency Empty", ISBLANK(M4664), "Gender Empty", ISBLANK(N4664), "Religion Empty", ISBLANK(O4664), "Ethnicity Empty", ISBLANK(P4664), "Nationality Empty", ISBLANK(Q4664), "Disability Empty", ISBLANK(R4664), "Sexual Orientation Empty", ISBLANK(S4664), "Language Empty", ISBLANK(T4664), "Risk Assessment Empty", AND(G4664&lt;&gt;"",H4664&lt;&gt;""), IF(SUMPRODUCT(($G$2:$G$5000=G4664)*($H$2:$H$5000=H4664))&gt;1,"CONFLICT: NI and Check-in Date Already in Use","Correct"), TRUE, "Correct")</f>
        <v/>
      </c>
    </row>
    <row r="4665" spans="1:22" s="14" customFormat="1" x14ac:dyDescent="0.5">
      <c r="A4665" s="10"/>
      <c r="B4665" s="11"/>
      <c r="C4665" s="10"/>
      <c r="D4665" s="10"/>
      <c r="E4665" s="10"/>
      <c r="F4665" s="12"/>
      <c r="G4665" s="10"/>
      <c r="H4665" s="12"/>
      <c r="I4665" s="12"/>
      <c r="J4665" s="13"/>
      <c r="K4665" s="10"/>
      <c r="L4665" s="15" t="str">
        <f ca="1">IF(ISBLANK(F4665), "", DATEDIF(Tenants[[#This Row],[DateOfBirth]],TODAY(),"Y"))</f>
        <v/>
      </c>
      <c r="M4665" s="10"/>
      <c r="N4665" s="10"/>
      <c r="O4665" s="10"/>
      <c r="P4665" s="10"/>
      <c r="Q4665" s="10"/>
      <c r="R4665" s="10"/>
      <c r="S4665" s="10"/>
      <c r="T4665" s="10"/>
      <c r="U4665" s="16" t="str">
        <f t="shared" si="74"/>
        <v/>
      </c>
      <c r="V4665" s="16" t="str" cm="1">
        <f t="array" ref="V4665">_xlfn.IFS(AND(ISBLANK(A4665), OR(B4665&lt;&gt;"",C4665&lt;&gt;"",E4665&lt;&gt;"",F4665&lt;&gt;"",G4665&lt;&gt;"",H4665&lt;&gt;"",J4665&lt;&gt;"",K4665&lt;&gt;"",M4665&lt;&gt;"",N4665&lt;&gt;"",O4665&lt;&gt;"",P4665&lt;&gt;"",Q4665&lt;&gt;"",R4665&lt;&gt;"",S4665&lt;&gt;"",T4665&lt;&gt;"",)), "Address Empty", ISBLANK(A4665), "", ISBLANK(B4665), "Room Number Empty", ISBLANK(C4665), "First Name Empty", ISBLANK(E4665), "Last Name Empty", ISBLANK(F4665), "Date of Birth Empty", ISBLANK(G4665), "NI Number Empty", ISBLANK(H4665), "Check In Date Empty", ISBLANK(J4665), "HB Claim Ref Number Empty", ISBLANK(K4665), "Referral Agency Empty", ISBLANK(M4665), "Gender Empty", ISBLANK(N4665), "Religion Empty", ISBLANK(O4665), "Ethnicity Empty", ISBLANK(P4665), "Nationality Empty", ISBLANK(Q4665), "Disability Empty", ISBLANK(R4665), "Sexual Orientation Empty", ISBLANK(S4665), "Language Empty", ISBLANK(T4665), "Risk Assessment Empty", AND(G4665&lt;&gt;"",H4665&lt;&gt;""), IF(SUMPRODUCT(($G$2:$G$5000=G4665)*($H$2:$H$5000=H4665))&gt;1,"CONFLICT: NI and Check-in Date Already in Use","Correct"), TRUE, "Correct")</f>
        <v/>
      </c>
    </row>
    <row r="4666" spans="1:22" s="14" customFormat="1" x14ac:dyDescent="0.5">
      <c r="A4666" s="10"/>
      <c r="B4666" s="11"/>
      <c r="C4666" s="10"/>
      <c r="D4666" s="10"/>
      <c r="E4666" s="10"/>
      <c r="F4666" s="12"/>
      <c r="G4666" s="10"/>
      <c r="H4666" s="12"/>
      <c r="I4666" s="12"/>
      <c r="J4666" s="13"/>
      <c r="K4666" s="10"/>
      <c r="L4666" s="15" t="str">
        <f ca="1">IF(ISBLANK(F4666), "", DATEDIF(Tenants[[#This Row],[DateOfBirth]],TODAY(),"Y"))</f>
        <v/>
      </c>
      <c r="M4666" s="10"/>
      <c r="N4666" s="10"/>
      <c r="O4666" s="10"/>
      <c r="P4666" s="10"/>
      <c r="Q4666" s="10"/>
      <c r="R4666" s="10"/>
      <c r="S4666" s="10"/>
      <c r="T4666" s="10"/>
      <c r="U4666" s="16" t="str">
        <f t="shared" si="74"/>
        <v/>
      </c>
      <c r="V4666" s="16" t="str" cm="1">
        <f t="array" ref="V4666">_xlfn.IFS(AND(ISBLANK(A4666), OR(B4666&lt;&gt;"",C4666&lt;&gt;"",E4666&lt;&gt;"",F4666&lt;&gt;"",G4666&lt;&gt;"",H4666&lt;&gt;"",J4666&lt;&gt;"",K4666&lt;&gt;"",M4666&lt;&gt;"",N4666&lt;&gt;"",O4666&lt;&gt;"",P4666&lt;&gt;"",Q4666&lt;&gt;"",R4666&lt;&gt;"",S4666&lt;&gt;"",T4666&lt;&gt;"",)), "Address Empty", ISBLANK(A4666), "", ISBLANK(B4666), "Room Number Empty", ISBLANK(C4666), "First Name Empty", ISBLANK(E4666), "Last Name Empty", ISBLANK(F4666), "Date of Birth Empty", ISBLANK(G4666), "NI Number Empty", ISBLANK(H4666), "Check In Date Empty", ISBLANK(J4666), "HB Claim Ref Number Empty", ISBLANK(K4666), "Referral Agency Empty", ISBLANK(M4666), "Gender Empty", ISBLANK(N4666), "Religion Empty", ISBLANK(O4666), "Ethnicity Empty", ISBLANK(P4666), "Nationality Empty", ISBLANK(Q4666), "Disability Empty", ISBLANK(R4666), "Sexual Orientation Empty", ISBLANK(S4666), "Language Empty", ISBLANK(T4666), "Risk Assessment Empty", AND(G4666&lt;&gt;"",H4666&lt;&gt;""), IF(SUMPRODUCT(($G$2:$G$5000=G4666)*($H$2:$H$5000=H4666))&gt;1,"CONFLICT: NI and Check-in Date Already in Use","Correct"), TRUE, "Correct")</f>
        <v/>
      </c>
    </row>
    <row r="4667" spans="1:22" s="14" customFormat="1" x14ac:dyDescent="0.5">
      <c r="A4667" s="10"/>
      <c r="B4667" s="11"/>
      <c r="C4667" s="10"/>
      <c r="D4667" s="10"/>
      <c r="E4667" s="10"/>
      <c r="F4667" s="12"/>
      <c r="G4667" s="10"/>
      <c r="H4667" s="12"/>
      <c r="I4667" s="12"/>
      <c r="J4667" s="13"/>
      <c r="K4667" s="10"/>
      <c r="L4667" s="15" t="str">
        <f ca="1">IF(ISBLANK(F4667), "", DATEDIF(Tenants[[#This Row],[DateOfBirth]],TODAY(),"Y"))</f>
        <v/>
      </c>
      <c r="M4667" s="10"/>
      <c r="N4667" s="10"/>
      <c r="O4667" s="10"/>
      <c r="P4667" s="10"/>
      <c r="Q4667" s="10"/>
      <c r="R4667" s="10"/>
      <c r="S4667" s="10"/>
      <c r="T4667" s="10"/>
      <c r="U4667" s="16" t="str">
        <f t="shared" si="74"/>
        <v/>
      </c>
      <c r="V4667" s="16" t="str" cm="1">
        <f t="array" ref="V4667">_xlfn.IFS(AND(ISBLANK(A4667), OR(B4667&lt;&gt;"",C4667&lt;&gt;"",E4667&lt;&gt;"",F4667&lt;&gt;"",G4667&lt;&gt;"",H4667&lt;&gt;"",J4667&lt;&gt;"",K4667&lt;&gt;"",M4667&lt;&gt;"",N4667&lt;&gt;"",O4667&lt;&gt;"",P4667&lt;&gt;"",Q4667&lt;&gt;"",R4667&lt;&gt;"",S4667&lt;&gt;"",T4667&lt;&gt;"",)), "Address Empty", ISBLANK(A4667), "", ISBLANK(B4667), "Room Number Empty", ISBLANK(C4667), "First Name Empty", ISBLANK(E4667), "Last Name Empty", ISBLANK(F4667), "Date of Birth Empty", ISBLANK(G4667), "NI Number Empty", ISBLANK(H4667), "Check In Date Empty", ISBLANK(J4667), "HB Claim Ref Number Empty", ISBLANK(K4667), "Referral Agency Empty", ISBLANK(M4667), "Gender Empty", ISBLANK(N4667), "Religion Empty", ISBLANK(O4667), "Ethnicity Empty", ISBLANK(P4667), "Nationality Empty", ISBLANK(Q4667), "Disability Empty", ISBLANK(R4667), "Sexual Orientation Empty", ISBLANK(S4667), "Language Empty", ISBLANK(T4667), "Risk Assessment Empty", AND(G4667&lt;&gt;"",H4667&lt;&gt;""), IF(SUMPRODUCT(($G$2:$G$5000=G4667)*($H$2:$H$5000=H4667))&gt;1,"CONFLICT: NI and Check-in Date Already in Use","Correct"), TRUE, "Correct")</f>
        <v/>
      </c>
    </row>
    <row r="4668" spans="1:22" s="14" customFormat="1" x14ac:dyDescent="0.5">
      <c r="A4668" s="10"/>
      <c r="B4668" s="11"/>
      <c r="C4668" s="10"/>
      <c r="D4668" s="10"/>
      <c r="E4668" s="10"/>
      <c r="F4668" s="12"/>
      <c r="G4668" s="10"/>
      <c r="H4668" s="12"/>
      <c r="I4668" s="12"/>
      <c r="J4668" s="13"/>
      <c r="K4668" s="10"/>
      <c r="L4668" s="15" t="str">
        <f ca="1">IF(ISBLANK(F4668), "", DATEDIF(Tenants[[#This Row],[DateOfBirth]],TODAY(),"Y"))</f>
        <v/>
      </c>
      <c r="M4668" s="10"/>
      <c r="N4668" s="10"/>
      <c r="O4668" s="10"/>
      <c r="P4668" s="10"/>
      <c r="Q4668" s="10"/>
      <c r="R4668" s="10"/>
      <c r="S4668" s="10"/>
      <c r="T4668" s="10"/>
      <c r="U4668" s="16" t="str">
        <f t="shared" si="74"/>
        <v/>
      </c>
      <c r="V4668" s="16" t="str" cm="1">
        <f t="array" ref="V4668">_xlfn.IFS(AND(ISBLANK(A4668), OR(B4668&lt;&gt;"",C4668&lt;&gt;"",E4668&lt;&gt;"",F4668&lt;&gt;"",G4668&lt;&gt;"",H4668&lt;&gt;"",J4668&lt;&gt;"",K4668&lt;&gt;"",M4668&lt;&gt;"",N4668&lt;&gt;"",O4668&lt;&gt;"",P4668&lt;&gt;"",Q4668&lt;&gt;"",R4668&lt;&gt;"",S4668&lt;&gt;"",T4668&lt;&gt;"",)), "Address Empty", ISBLANK(A4668), "", ISBLANK(B4668), "Room Number Empty", ISBLANK(C4668), "First Name Empty", ISBLANK(E4668), "Last Name Empty", ISBLANK(F4668), "Date of Birth Empty", ISBLANK(G4668), "NI Number Empty", ISBLANK(H4668), "Check In Date Empty", ISBLANK(J4668), "HB Claim Ref Number Empty", ISBLANK(K4668), "Referral Agency Empty", ISBLANK(M4668), "Gender Empty", ISBLANK(N4668), "Religion Empty", ISBLANK(O4668), "Ethnicity Empty", ISBLANK(P4668), "Nationality Empty", ISBLANK(Q4668), "Disability Empty", ISBLANK(R4668), "Sexual Orientation Empty", ISBLANK(S4668), "Language Empty", ISBLANK(T4668), "Risk Assessment Empty", AND(G4668&lt;&gt;"",H4668&lt;&gt;""), IF(SUMPRODUCT(($G$2:$G$5000=G4668)*($H$2:$H$5000=H4668))&gt;1,"CONFLICT: NI and Check-in Date Already in Use","Correct"), TRUE, "Correct")</f>
        <v/>
      </c>
    </row>
    <row r="4669" spans="1:22" s="14" customFormat="1" x14ac:dyDescent="0.5">
      <c r="A4669" s="10"/>
      <c r="B4669" s="11"/>
      <c r="C4669" s="10"/>
      <c r="D4669" s="10"/>
      <c r="E4669" s="10"/>
      <c r="F4669" s="12"/>
      <c r="G4669" s="10"/>
      <c r="H4669" s="12"/>
      <c r="I4669" s="12"/>
      <c r="J4669" s="13"/>
      <c r="K4669" s="10"/>
      <c r="L4669" s="15" t="str">
        <f ca="1">IF(ISBLANK(F4669), "", DATEDIF(Tenants[[#This Row],[DateOfBirth]],TODAY(),"Y"))</f>
        <v/>
      </c>
      <c r="M4669" s="10"/>
      <c r="N4669" s="10"/>
      <c r="O4669" s="10"/>
      <c r="P4669" s="10"/>
      <c r="Q4669" s="10"/>
      <c r="R4669" s="10"/>
      <c r="S4669" s="10"/>
      <c r="T4669" s="10"/>
      <c r="U4669" s="16" t="str">
        <f t="shared" si="74"/>
        <v/>
      </c>
      <c r="V4669" s="16" t="str" cm="1">
        <f t="array" ref="V4669">_xlfn.IFS(AND(ISBLANK(A4669), OR(B4669&lt;&gt;"",C4669&lt;&gt;"",E4669&lt;&gt;"",F4669&lt;&gt;"",G4669&lt;&gt;"",H4669&lt;&gt;"",J4669&lt;&gt;"",K4669&lt;&gt;"",M4669&lt;&gt;"",N4669&lt;&gt;"",O4669&lt;&gt;"",P4669&lt;&gt;"",Q4669&lt;&gt;"",R4669&lt;&gt;"",S4669&lt;&gt;"",T4669&lt;&gt;"",)), "Address Empty", ISBLANK(A4669), "", ISBLANK(B4669), "Room Number Empty", ISBLANK(C4669), "First Name Empty", ISBLANK(E4669), "Last Name Empty", ISBLANK(F4669), "Date of Birth Empty", ISBLANK(G4669), "NI Number Empty", ISBLANK(H4669), "Check In Date Empty", ISBLANK(J4669), "HB Claim Ref Number Empty", ISBLANK(K4669), "Referral Agency Empty", ISBLANK(M4669), "Gender Empty", ISBLANK(N4669), "Religion Empty", ISBLANK(O4669), "Ethnicity Empty", ISBLANK(P4669), "Nationality Empty", ISBLANK(Q4669), "Disability Empty", ISBLANK(R4669), "Sexual Orientation Empty", ISBLANK(S4669), "Language Empty", ISBLANK(T4669), "Risk Assessment Empty", AND(G4669&lt;&gt;"",H4669&lt;&gt;""), IF(SUMPRODUCT(($G$2:$G$5000=G4669)*($H$2:$H$5000=H4669))&gt;1,"CONFLICT: NI and Check-in Date Already in Use","Correct"), TRUE, "Correct")</f>
        <v/>
      </c>
    </row>
    <row r="4670" spans="1:22" s="14" customFormat="1" x14ac:dyDescent="0.5">
      <c r="A4670" s="10"/>
      <c r="B4670" s="11"/>
      <c r="C4670" s="10"/>
      <c r="D4670" s="10"/>
      <c r="E4670" s="10"/>
      <c r="F4670" s="12"/>
      <c r="G4670" s="10"/>
      <c r="H4670" s="12"/>
      <c r="I4670" s="12"/>
      <c r="J4670" s="13"/>
      <c r="K4670" s="10"/>
      <c r="L4670" s="15" t="str">
        <f ca="1">IF(ISBLANK(F4670), "", DATEDIF(Tenants[[#This Row],[DateOfBirth]],TODAY(),"Y"))</f>
        <v/>
      </c>
      <c r="M4670" s="10"/>
      <c r="N4670" s="10"/>
      <c r="O4670" s="10"/>
      <c r="P4670" s="10"/>
      <c r="Q4670" s="10"/>
      <c r="R4670" s="10"/>
      <c r="S4670" s="10"/>
      <c r="T4670" s="10"/>
      <c r="U4670" s="16" t="str">
        <f t="shared" si="74"/>
        <v/>
      </c>
      <c r="V4670" s="16" t="str" cm="1">
        <f t="array" ref="V4670">_xlfn.IFS(AND(ISBLANK(A4670), OR(B4670&lt;&gt;"",C4670&lt;&gt;"",E4670&lt;&gt;"",F4670&lt;&gt;"",G4670&lt;&gt;"",H4670&lt;&gt;"",J4670&lt;&gt;"",K4670&lt;&gt;"",M4670&lt;&gt;"",N4670&lt;&gt;"",O4670&lt;&gt;"",P4670&lt;&gt;"",Q4670&lt;&gt;"",R4670&lt;&gt;"",S4670&lt;&gt;"",T4670&lt;&gt;"",)), "Address Empty", ISBLANK(A4670), "", ISBLANK(B4670), "Room Number Empty", ISBLANK(C4670), "First Name Empty", ISBLANK(E4670), "Last Name Empty", ISBLANK(F4670), "Date of Birth Empty", ISBLANK(G4670), "NI Number Empty", ISBLANK(H4670), "Check In Date Empty", ISBLANK(J4670), "HB Claim Ref Number Empty", ISBLANK(K4670), "Referral Agency Empty", ISBLANK(M4670), "Gender Empty", ISBLANK(N4670), "Religion Empty", ISBLANK(O4670), "Ethnicity Empty", ISBLANK(P4670), "Nationality Empty", ISBLANK(Q4670), "Disability Empty", ISBLANK(R4670), "Sexual Orientation Empty", ISBLANK(S4670), "Language Empty", ISBLANK(T4670), "Risk Assessment Empty", AND(G4670&lt;&gt;"",H4670&lt;&gt;""), IF(SUMPRODUCT(($G$2:$G$5000=G4670)*($H$2:$H$5000=H4670))&gt;1,"CONFLICT: NI and Check-in Date Already in Use","Correct"), TRUE, "Correct")</f>
        <v/>
      </c>
    </row>
    <row r="4671" spans="1:22" s="14" customFormat="1" x14ac:dyDescent="0.5">
      <c r="A4671" s="10"/>
      <c r="B4671" s="11"/>
      <c r="C4671" s="10"/>
      <c r="D4671" s="10"/>
      <c r="E4671" s="10"/>
      <c r="F4671" s="12"/>
      <c r="G4671" s="10"/>
      <c r="H4671" s="12"/>
      <c r="I4671" s="12"/>
      <c r="J4671" s="13"/>
      <c r="K4671" s="10"/>
      <c r="L4671" s="15" t="str">
        <f ca="1">IF(ISBLANK(F4671), "", DATEDIF(Tenants[[#This Row],[DateOfBirth]],TODAY(),"Y"))</f>
        <v/>
      </c>
      <c r="M4671" s="10"/>
      <c r="N4671" s="10"/>
      <c r="O4671" s="10"/>
      <c r="P4671" s="10"/>
      <c r="Q4671" s="10"/>
      <c r="R4671" s="10"/>
      <c r="S4671" s="10"/>
      <c r="T4671" s="10"/>
      <c r="U4671" s="16" t="str">
        <f t="shared" si="74"/>
        <v/>
      </c>
      <c r="V4671" s="16" t="str" cm="1">
        <f t="array" ref="V4671">_xlfn.IFS(AND(ISBLANK(A4671), OR(B4671&lt;&gt;"",C4671&lt;&gt;"",E4671&lt;&gt;"",F4671&lt;&gt;"",G4671&lt;&gt;"",H4671&lt;&gt;"",J4671&lt;&gt;"",K4671&lt;&gt;"",M4671&lt;&gt;"",N4671&lt;&gt;"",O4671&lt;&gt;"",P4671&lt;&gt;"",Q4671&lt;&gt;"",R4671&lt;&gt;"",S4671&lt;&gt;"",T4671&lt;&gt;"",)), "Address Empty", ISBLANK(A4671), "", ISBLANK(B4671), "Room Number Empty", ISBLANK(C4671), "First Name Empty", ISBLANK(E4671), "Last Name Empty", ISBLANK(F4671), "Date of Birth Empty", ISBLANK(G4671), "NI Number Empty", ISBLANK(H4671), "Check In Date Empty", ISBLANK(J4671), "HB Claim Ref Number Empty", ISBLANK(K4671), "Referral Agency Empty", ISBLANK(M4671), "Gender Empty", ISBLANK(N4671), "Religion Empty", ISBLANK(O4671), "Ethnicity Empty", ISBLANK(P4671), "Nationality Empty", ISBLANK(Q4671), "Disability Empty", ISBLANK(R4671), "Sexual Orientation Empty", ISBLANK(S4671), "Language Empty", ISBLANK(T4671), "Risk Assessment Empty", AND(G4671&lt;&gt;"",H4671&lt;&gt;""), IF(SUMPRODUCT(($G$2:$G$5000=G4671)*($H$2:$H$5000=H4671))&gt;1,"CONFLICT: NI and Check-in Date Already in Use","Correct"), TRUE, "Correct")</f>
        <v/>
      </c>
    </row>
    <row r="4672" spans="1:22" s="14" customFormat="1" x14ac:dyDescent="0.5">
      <c r="A4672" s="10"/>
      <c r="B4672" s="11"/>
      <c r="C4672" s="10"/>
      <c r="D4672" s="10"/>
      <c r="E4672" s="10"/>
      <c r="F4672" s="12"/>
      <c r="G4672" s="10"/>
      <c r="H4672" s="12"/>
      <c r="I4672" s="12"/>
      <c r="J4672" s="13"/>
      <c r="K4672" s="10"/>
      <c r="L4672" s="15" t="str">
        <f ca="1">IF(ISBLANK(F4672), "", DATEDIF(Tenants[[#This Row],[DateOfBirth]],TODAY(),"Y"))</f>
        <v/>
      </c>
      <c r="M4672" s="10"/>
      <c r="N4672" s="10"/>
      <c r="O4672" s="10"/>
      <c r="P4672" s="10"/>
      <c r="Q4672" s="10"/>
      <c r="R4672" s="10"/>
      <c r="S4672" s="10"/>
      <c r="T4672" s="10"/>
      <c r="U4672" s="16" t="str">
        <f t="shared" si="74"/>
        <v/>
      </c>
      <c r="V4672" s="16" t="str" cm="1">
        <f t="array" ref="V4672">_xlfn.IFS(AND(ISBLANK(A4672), OR(B4672&lt;&gt;"",C4672&lt;&gt;"",E4672&lt;&gt;"",F4672&lt;&gt;"",G4672&lt;&gt;"",H4672&lt;&gt;"",J4672&lt;&gt;"",K4672&lt;&gt;"",M4672&lt;&gt;"",N4672&lt;&gt;"",O4672&lt;&gt;"",P4672&lt;&gt;"",Q4672&lt;&gt;"",R4672&lt;&gt;"",S4672&lt;&gt;"",T4672&lt;&gt;"",)), "Address Empty", ISBLANK(A4672), "", ISBLANK(B4672), "Room Number Empty", ISBLANK(C4672), "First Name Empty", ISBLANK(E4672), "Last Name Empty", ISBLANK(F4672), "Date of Birth Empty", ISBLANK(G4672), "NI Number Empty", ISBLANK(H4672), "Check In Date Empty", ISBLANK(J4672), "HB Claim Ref Number Empty", ISBLANK(K4672), "Referral Agency Empty", ISBLANK(M4672), "Gender Empty", ISBLANK(N4672), "Religion Empty", ISBLANK(O4672), "Ethnicity Empty", ISBLANK(P4672), "Nationality Empty", ISBLANK(Q4672), "Disability Empty", ISBLANK(R4672), "Sexual Orientation Empty", ISBLANK(S4672), "Language Empty", ISBLANK(T4672), "Risk Assessment Empty", AND(G4672&lt;&gt;"",H4672&lt;&gt;""), IF(SUMPRODUCT(($G$2:$G$5000=G4672)*($H$2:$H$5000=H4672))&gt;1,"CONFLICT: NI and Check-in Date Already in Use","Correct"), TRUE, "Correct")</f>
        <v/>
      </c>
    </row>
    <row r="4673" spans="1:22" s="14" customFormat="1" x14ac:dyDescent="0.5">
      <c r="A4673" s="10"/>
      <c r="B4673" s="11"/>
      <c r="C4673" s="10"/>
      <c r="D4673" s="10"/>
      <c r="E4673" s="10"/>
      <c r="F4673" s="12"/>
      <c r="G4673" s="10"/>
      <c r="H4673" s="12"/>
      <c r="I4673" s="12"/>
      <c r="J4673" s="13"/>
      <c r="K4673" s="10"/>
      <c r="L4673" s="15" t="str">
        <f ca="1">IF(ISBLANK(F4673), "", DATEDIF(Tenants[[#This Row],[DateOfBirth]],TODAY(),"Y"))</f>
        <v/>
      </c>
      <c r="M4673" s="10"/>
      <c r="N4673" s="10"/>
      <c r="O4673" s="10"/>
      <c r="P4673" s="10"/>
      <c r="Q4673" s="10"/>
      <c r="R4673" s="10"/>
      <c r="S4673" s="10"/>
      <c r="T4673" s="10"/>
      <c r="U4673" s="16" t="str">
        <f t="shared" si="74"/>
        <v/>
      </c>
      <c r="V4673" s="16" t="str" cm="1">
        <f t="array" ref="V4673">_xlfn.IFS(AND(ISBLANK(A4673), OR(B4673&lt;&gt;"",C4673&lt;&gt;"",E4673&lt;&gt;"",F4673&lt;&gt;"",G4673&lt;&gt;"",H4673&lt;&gt;"",J4673&lt;&gt;"",K4673&lt;&gt;"",M4673&lt;&gt;"",N4673&lt;&gt;"",O4673&lt;&gt;"",P4673&lt;&gt;"",Q4673&lt;&gt;"",R4673&lt;&gt;"",S4673&lt;&gt;"",T4673&lt;&gt;"",)), "Address Empty", ISBLANK(A4673), "", ISBLANK(B4673), "Room Number Empty", ISBLANK(C4673), "First Name Empty", ISBLANK(E4673), "Last Name Empty", ISBLANK(F4673), "Date of Birth Empty", ISBLANK(G4673), "NI Number Empty", ISBLANK(H4673), "Check In Date Empty", ISBLANK(J4673), "HB Claim Ref Number Empty", ISBLANK(K4673), "Referral Agency Empty", ISBLANK(M4673), "Gender Empty", ISBLANK(N4673), "Religion Empty", ISBLANK(O4673), "Ethnicity Empty", ISBLANK(P4673), "Nationality Empty", ISBLANK(Q4673), "Disability Empty", ISBLANK(R4673), "Sexual Orientation Empty", ISBLANK(S4673), "Language Empty", ISBLANK(T4673), "Risk Assessment Empty", AND(G4673&lt;&gt;"",H4673&lt;&gt;""), IF(SUMPRODUCT(($G$2:$G$5000=G4673)*($H$2:$H$5000=H4673))&gt;1,"CONFLICT: NI and Check-in Date Already in Use","Correct"), TRUE, "Correct")</f>
        <v/>
      </c>
    </row>
    <row r="4674" spans="1:22" s="14" customFormat="1" x14ac:dyDescent="0.5">
      <c r="A4674" s="10"/>
      <c r="B4674" s="11"/>
      <c r="C4674" s="10"/>
      <c r="D4674" s="10"/>
      <c r="E4674" s="10"/>
      <c r="F4674" s="12"/>
      <c r="G4674" s="10"/>
      <c r="H4674" s="12"/>
      <c r="I4674" s="12"/>
      <c r="J4674" s="13"/>
      <c r="K4674" s="10"/>
      <c r="L4674" s="15" t="str">
        <f ca="1">IF(ISBLANK(F4674), "", DATEDIF(Tenants[[#This Row],[DateOfBirth]],TODAY(),"Y"))</f>
        <v/>
      </c>
      <c r="M4674" s="10"/>
      <c r="N4674" s="10"/>
      <c r="O4674" s="10"/>
      <c r="P4674" s="10"/>
      <c r="Q4674" s="10"/>
      <c r="R4674" s="10"/>
      <c r="S4674" s="10"/>
      <c r="T4674" s="10"/>
      <c r="U4674" s="16" t="str">
        <f t="shared" si="74"/>
        <v/>
      </c>
      <c r="V4674" s="16" t="str" cm="1">
        <f t="array" ref="V4674">_xlfn.IFS(AND(ISBLANK(A4674), OR(B4674&lt;&gt;"",C4674&lt;&gt;"",E4674&lt;&gt;"",F4674&lt;&gt;"",G4674&lt;&gt;"",H4674&lt;&gt;"",J4674&lt;&gt;"",K4674&lt;&gt;"",M4674&lt;&gt;"",N4674&lt;&gt;"",O4674&lt;&gt;"",P4674&lt;&gt;"",Q4674&lt;&gt;"",R4674&lt;&gt;"",S4674&lt;&gt;"",T4674&lt;&gt;"",)), "Address Empty", ISBLANK(A4674), "", ISBLANK(B4674), "Room Number Empty", ISBLANK(C4674), "First Name Empty", ISBLANK(E4674), "Last Name Empty", ISBLANK(F4674), "Date of Birth Empty", ISBLANK(G4674), "NI Number Empty", ISBLANK(H4674), "Check In Date Empty", ISBLANK(J4674), "HB Claim Ref Number Empty", ISBLANK(K4674), "Referral Agency Empty", ISBLANK(M4674), "Gender Empty", ISBLANK(N4674), "Religion Empty", ISBLANK(O4674), "Ethnicity Empty", ISBLANK(P4674), "Nationality Empty", ISBLANK(Q4674), "Disability Empty", ISBLANK(R4674), "Sexual Orientation Empty", ISBLANK(S4674), "Language Empty", ISBLANK(T4674), "Risk Assessment Empty", AND(G4674&lt;&gt;"",H4674&lt;&gt;""), IF(SUMPRODUCT(($G$2:$G$5000=G4674)*($H$2:$H$5000=H4674))&gt;1,"CONFLICT: NI and Check-in Date Already in Use","Correct"), TRUE, "Correct")</f>
        <v/>
      </c>
    </row>
    <row r="4675" spans="1:22" s="14" customFormat="1" x14ac:dyDescent="0.5">
      <c r="A4675" s="10"/>
      <c r="B4675" s="11"/>
      <c r="C4675" s="10"/>
      <c r="D4675" s="10"/>
      <c r="E4675" s="10"/>
      <c r="F4675" s="12"/>
      <c r="G4675" s="10"/>
      <c r="H4675" s="12"/>
      <c r="I4675" s="12"/>
      <c r="J4675" s="13"/>
      <c r="K4675" s="10"/>
      <c r="L4675" s="15" t="str">
        <f ca="1">IF(ISBLANK(F4675), "", DATEDIF(Tenants[[#This Row],[DateOfBirth]],TODAY(),"Y"))</f>
        <v/>
      </c>
      <c r="M4675" s="10"/>
      <c r="N4675" s="10"/>
      <c r="O4675" s="10"/>
      <c r="P4675" s="10"/>
      <c r="Q4675" s="10"/>
      <c r="R4675" s="10"/>
      <c r="S4675" s="10"/>
      <c r="T4675" s="10"/>
      <c r="U4675" s="16" t="str">
        <f t="shared" si="74"/>
        <v/>
      </c>
      <c r="V4675" s="16" t="str" cm="1">
        <f t="array" ref="V4675">_xlfn.IFS(AND(ISBLANK(A4675), OR(B4675&lt;&gt;"",C4675&lt;&gt;"",E4675&lt;&gt;"",F4675&lt;&gt;"",G4675&lt;&gt;"",H4675&lt;&gt;"",J4675&lt;&gt;"",K4675&lt;&gt;"",M4675&lt;&gt;"",N4675&lt;&gt;"",O4675&lt;&gt;"",P4675&lt;&gt;"",Q4675&lt;&gt;"",R4675&lt;&gt;"",S4675&lt;&gt;"",T4675&lt;&gt;"",)), "Address Empty", ISBLANK(A4675), "", ISBLANK(B4675), "Room Number Empty", ISBLANK(C4675), "First Name Empty", ISBLANK(E4675), "Last Name Empty", ISBLANK(F4675), "Date of Birth Empty", ISBLANK(G4675), "NI Number Empty", ISBLANK(H4675), "Check In Date Empty", ISBLANK(J4675), "HB Claim Ref Number Empty", ISBLANK(K4675), "Referral Agency Empty", ISBLANK(M4675), "Gender Empty", ISBLANK(N4675), "Religion Empty", ISBLANK(O4675), "Ethnicity Empty", ISBLANK(P4675), "Nationality Empty", ISBLANK(Q4675), "Disability Empty", ISBLANK(R4675), "Sexual Orientation Empty", ISBLANK(S4675), "Language Empty", ISBLANK(T4675), "Risk Assessment Empty", AND(G4675&lt;&gt;"",H4675&lt;&gt;""), IF(SUMPRODUCT(($G$2:$G$5000=G4675)*($H$2:$H$5000=H4675))&gt;1,"CONFLICT: NI and Check-in Date Already in Use","Correct"), TRUE, "Correct")</f>
        <v/>
      </c>
    </row>
    <row r="4676" spans="1:22" s="14" customFormat="1" x14ac:dyDescent="0.5">
      <c r="A4676" s="10"/>
      <c r="B4676" s="11"/>
      <c r="C4676" s="10"/>
      <c r="D4676" s="10"/>
      <c r="E4676" s="10"/>
      <c r="F4676" s="12"/>
      <c r="G4676" s="10"/>
      <c r="H4676" s="12"/>
      <c r="I4676" s="12"/>
      <c r="J4676" s="13"/>
      <c r="K4676" s="10"/>
      <c r="L4676" s="15" t="str">
        <f ca="1">IF(ISBLANK(F4676), "", DATEDIF(Tenants[[#This Row],[DateOfBirth]],TODAY(),"Y"))</f>
        <v/>
      </c>
      <c r="M4676" s="10"/>
      <c r="N4676" s="10"/>
      <c r="O4676" s="10"/>
      <c r="P4676" s="10"/>
      <c r="Q4676" s="10"/>
      <c r="R4676" s="10"/>
      <c r="S4676" s="10"/>
      <c r="T4676" s="10"/>
      <c r="U4676" s="16" t="str">
        <f t="shared" si="74"/>
        <v/>
      </c>
      <c r="V4676" s="16" t="str" cm="1">
        <f t="array" ref="V4676">_xlfn.IFS(AND(ISBLANK(A4676), OR(B4676&lt;&gt;"",C4676&lt;&gt;"",E4676&lt;&gt;"",F4676&lt;&gt;"",G4676&lt;&gt;"",H4676&lt;&gt;"",J4676&lt;&gt;"",K4676&lt;&gt;"",M4676&lt;&gt;"",N4676&lt;&gt;"",O4676&lt;&gt;"",P4676&lt;&gt;"",Q4676&lt;&gt;"",R4676&lt;&gt;"",S4676&lt;&gt;"",T4676&lt;&gt;"",)), "Address Empty", ISBLANK(A4676), "", ISBLANK(B4676), "Room Number Empty", ISBLANK(C4676), "First Name Empty", ISBLANK(E4676), "Last Name Empty", ISBLANK(F4676), "Date of Birth Empty", ISBLANK(G4676), "NI Number Empty", ISBLANK(H4676), "Check In Date Empty", ISBLANK(J4676), "HB Claim Ref Number Empty", ISBLANK(K4676), "Referral Agency Empty", ISBLANK(M4676), "Gender Empty", ISBLANK(N4676), "Religion Empty", ISBLANK(O4676), "Ethnicity Empty", ISBLANK(P4676), "Nationality Empty", ISBLANK(Q4676), "Disability Empty", ISBLANK(R4676), "Sexual Orientation Empty", ISBLANK(S4676), "Language Empty", ISBLANK(T4676), "Risk Assessment Empty", AND(G4676&lt;&gt;"",H4676&lt;&gt;""), IF(SUMPRODUCT(($G$2:$G$5000=G4676)*($H$2:$H$5000=H4676))&gt;1,"CONFLICT: NI and Check-in Date Already in Use","Correct"), TRUE, "Correct")</f>
        <v/>
      </c>
    </row>
    <row r="4677" spans="1:22" s="14" customFormat="1" x14ac:dyDescent="0.5">
      <c r="A4677" s="10"/>
      <c r="B4677" s="11"/>
      <c r="C4677" s="10"/>
      <c r="D4677" s="10"/>
      <c r="E4677" s="10"/>
      <c r="F4677" s="12"/>
      <c r="G4677" s="10"/>
      <c r="H4677" s="12"/>
      <c r="I4677" s="12"/>
      <c r="J4677" s="13"/>
      <c r="K4677" s="10"/>
      <c r="L4677" s="15" t="str">
        <f ca="1">IF(ISBLANK(F4677), "", DATEDIF(Tenants[[#This Row],[DateOfBirth]],TODAY(),"Y"))</f>
        <v/>
      </c>
      <c r="M4677" s="10"/>
      <c r="N4677" s="10"/>
      <c r="O4677" s="10"/>
      <c r="P4677" s="10"/>
      <c r="Q4677" s="10"/>
      <c r="R4677" s="10"/>
      <c r="S4677" s="10"/>
      <c r="T4677" s="10"/>
      <c r="U4677" s="16" t="str">
        <f t="shared" si="74"/>
        <v/>
      </c>
      <c r="V4677" s="16" t="str" cm="1">
        <f t="array" ref="V4677">_xlfn.IFS(AND(ISBLANK(A4677), OR(B4677&lt;&gt;"",C4677&lt;&gt;"",E4677&lt;&gt;"",F4677&lt;&gt;"",G4677&lt;&gt;"",H4677&lt;&gt;"",J4677&lt;&gt;"",K4677&lt;&gt;"",M4677&lt;&gt;"",N4677&lt;&gt;"",O4677&lt;&gt;"",P4677&lt;&gt;"",Q4677&lt;&gt;"",R4677&lt;&gt;"",S4677&lt;&gt;"",T4677&lt;&gt;"",)), "Address Empty", ISBLANK(A4677), "", ISBLANK(B4677), "Room Number Empty", ISBLANK(C4677), "First Name Empty", ISBLANK(E4677), "Last Name Empty", ISBLANK(F4677), "Date of Birth Empty", ISBLANK(G4677), "NI Number Empty", ISBLANK(H4677), "Check In Date Empty", ISBLANK(J4677), "HB Claim Ref Number Empty", ISBLANK(K4677), "Referral Agency Empty", ISBLANK(M4677), "Gender Empty", ISBLANK(N4677), "Religion Empty", ISBLANK(O4677), "Ethnicity Empty", ISBLANK(P4677), "Nationality Empty", ISBLANK(Q4677), "Disability Empty", ISBLANK(R4677), "Sexual Orientation Empty", ISBLANK(S4677), "Language Empty", ISBLANK(T4677), "Risk Assessment Empty", AND(G4677&lt;&gt;"",H4677&lt;&gt;""), IF(SUMPRODUCT(($G$2:$G$5000=G4677)*($H$2:$H$5000=H4677))&gt;1,"CONFLICT: NI and Check-in Date Already in Use","Correct"), TRUE, "Correct")</f>
        <v/>
      </c>
    </row>
    <row r="4678" spans="1:22" s="14" customFormat="1" x14ac:dyDescent="0.5">
      <c r="A4678" s="10"/>
      <c r="B4678" s="11"/>
      <c r="C4678" s="10"/>
      <c r="D4678" s="10"/>
      <c r="E4678" s="10"/>
      <c r="F4678" s="12"/>
      <c r="G4678" s="10"/>
      <c r="H4678" s="12"/>
      <c r="I4678" s="12"/>
      <c r="J4678" s="13"/>
      <c r="K4678" s="10"/>
      <c r="L4678" s="15" t="str">
        <f ca="1">IF(ISBLANK(F4678), "", DATEDIF(Tenants[[#This Row],[DateOfBirth]],TODAY(),"Y"))</f>
        <v/>
      </c>
      <c r="M4678" s="10"/>
      <c r="N4678" s="10"/>
      <c r="O4678" s="10"/>
      <c r="P4678" s="10"/>
      <c r="Q4678" s="10"/>
      <c r="R4678" s="10"/>
      <c r="S4678" s="10"/>
      <c r="T4678" s="10"/>
      <c r="U4678" s="16" t="str">
        <f t="shared" si="74"/>
        <v/>
      </c>
      <c r="V4678" s="16" t="str" cm="1">
        <f t="array" ref="V4678">_xlfn.IFS(AND(ISBLANK(A4678), OR(B4678&lt;&gt;"",C4678&lt;&gt;"",E4678&lt;&gt;"",F4678&lt;&gt;"",G4678&lt;&gt;"",H4678&lt;&gt;"",J4678&lt;&gt;"",K4678&lt;&gt;"",M4678&lt;&gt;"",N4678&lt;&gt;"",O4678&lt;&gt;"",P4678&lt;&gt;"",Q4678&lt;&gt;"",R4678&lt;&gt;"",S4678&lt;&gt;"",T4678&lt;&gt;"",)), "Address Empty", ISBLANK(A4678), "", ISBLANK(B4678), "Room Number Empty", ISBLANK(C4678), "First Name Empty", ISBLANK(E4678), "Last Name Empty", ISBLANK(F4678), "Date of Birth Empty", ISBLANK(G4678), "NI Number Empty", ISBLANK(H4678), "Check In Date Empty", ISBLANK(J4678), "HB Claim Ref Number Empty", ISBLANK(K4678), "Referral Agency Empty", ISBLANK(M4678), "Gender Empty", ISBLANK(N4678), "Religion Empty", ISBLANK(O4678), "Ethnicity Empty", ISBLANK(P4678), "Nationality Empty", ISBLANK(Q4678), "Disability Empty", ISBLANK(R4678), "Sexual Orientation Empty", ISBLANK(S4678), "Language Empty", ISBLANK(T4678), "Risk Assessment Empty", AND(G4678&lt;&gt;"",H4678&lt;&gt;""), IF(SUMPRODUCT(($G$2:$G$5000=G4678)*($H$2:$H$5000=H4678))&gt;1,"CONFLICT: NI and Check-in Date Already in Use","Correct"), TRUE, "Correct")</f>
        <v/>
      </c>
    </row>
    <row r="4679" spans="1:22" s="14" customFormat="1" x14ac:dyDescent="0.5">
      <c r="A4679" s="10"/>
      <c r="B4679" s="11"/>
      <c r="C4679" s="10"/>
      <c r="D4679" s="10"/>
      <c r="E4679" s="10"/>
      <c r="F4679" s="12"/>
      <c r="G4679" s="10"/>
      <c r="H4679" s="12"/>
      <c r="I4679" s="12"/>
      <c r="J4679" s="13"/>
      <c r="K4679" s="10"/>
      <c r="L4679" s="15" t="str">
        <f ca="1">IF(ISBLANK(F4679), "", DATEDIF(Tenants[[#This Row],[DateOfBirth]],TODAY(),"Y"))</f>
        <v/>
      </c>
      <c r="M4679" s="10"/>
      <c r="N4679" s="10"/>
      <c r="O4679" s="10"/>
      <c r="P4679" s="10"/>
      <c r="Q4679" s="10"/>
      <c r="R4679" s="10"/>
      <c r="S4679" s="10"/>
      <c r="T4679" s="10"/>
      <c r="U4679" s="16" t="str">
        <f t="shared" si="74"/>
        <v/>
      </c>
      <c r="V4679" s="16" t="str" cm="1">
        <f t="array" ref="V4679">_xlfn.IFS(AND(ISBLANK(A4679), OR(B4679&lt;&gt;"",C4679&lt;&gt;"",E4679&lt;&gt;"",F4679&lt;&gt;"",G4679&lt;&gt;"",H4679&lt;&gt;"",J4679&lt;&gt;"",K4679&lt;&gt;"",M4679&lt;&gt;"",N4679&lt;&gt;"",O4679&lt;&gt;"",P4679&lt;&gt;"",Q4679&lt;&gt;"",R4679&lt;&gt;"",S4679&lt;&gt;"",T4679&lt;&gt;"",)), "Address Empty", ISBLANK(A4679), "", ISBLANK(B4679), "Room Number Empty", ISBLANK(C4679), "First Name Empty", ISBLANK(E4679), "Last Name Empty", ISBLANK(F4679), "Date of Birth Empty", ISBLANK(G4679), "NI Number Empty", ISBLANK(H4679), "Check In Date Empty", ISBLANK(J4679), "HB Claim Ref Number Empty", ISBLANK(K4679), "Referral Agency Empty", ISBLANK(M4679), "Gender Empty", ISBLANK(N4679), "Religion Empty", ISBLANK(O4679), "Ethnicity Empty", ISBLANK(P4679), "Nationality Empty", ISBLANK(Q4679), "Disability Empty", ISBLANK(R4679), "Sexual Orientation Empty", ISBLANK(S4679), "Language Empty", ISBLANK(T4679), "Risk Assessment Empty", AND(G4679&lt;&gt;"",H4679&lt;&gt;""), IF(SUMPRODUCT(($G$2:$G$5000=G4679)*($H$2:$H$5000=H4679))&gt;1,"CONFLICT: NI and Check-in Date Already in Use","Correct"), TRUE, "Correct")</f>
        <v/>
      </c>
    </row>
    <row r="4680" spans="1:22" s="14" customFormat="1" x14ac:dyDescent="0.5">
      <c r="A4680" s="10"/>
      <c r="B4680" s="11"/>
      <c r="C4680" s="10"/>
      <c r="D4680" s="10"/>
      <c r="E4680" s="10"/>
      <c r="F4680" s="12"/>
      <c r="G4680" s="10"/>
      <c r="H4680" s="12"/>
      <c r="I4680" s="12"/>
      <c r="J4680" s="13"/>
      <c r="K4680" s="10"/>
      <c r="L4680" s="15" t="str">
        <f ca="1">IF(ISBLANK(F4680), "", DATEDIF(Tenants[[#This Row],[DateOfBirth]],TODAY(),"Y"))</f>
        <v/>
      </c>
      <c r="M4680" s="10"/>
      <c r="N4680" s="10"/>
      <c r="O4680" s="10"/>
      <c r="P4680" s="10"/>
      <c r="Q4680" s="10"/>
      <c r="R4680" s="10"/>
      <c r="S4680" s="10"/>
      <c r="T4680" s="10"/>
      <c r="U4680" s="16" t="str">
        <f t="shared" si="74"/>
        <v/>
      </c>
      <c r="V4680" s="16" t="str" cm="1">
        <f t="array" ref="V4680">_xlfn.IFS(AND(ISBLANK(A4680), OR(B4680&lt;&gt;"",C4680&lt;&gt;"",E4680&lt;&gt;"",F4680&lt;&gt;"",G4680&lt;&gt;"",H4680&lt;&gt;"",J4680&lt;&gt;"",K4680&lt;&gt;"",M4680&lt;&gt;"",N4680&lt;&gt;"",O4680&lt;&gt;"",P4680&lt;&gt;"",Q4680&lt;&gt;"",R4680&lt;&gt;"",S4680&lt;&gt;"",T4680&lt;&gt;"",)), "Address Empty", ISBLANK(A4680), "", ISBLANK(B4680), "Room Number Empty", ISBLANK(C4680), "First Name Empty", ISBLANK(E4680), "Last Name Empty", ISBLANK(F4680), "Date of Birth Empty", ISBLANK(G4680), "NI Number Empty", ISBLANK(H4680), "Check In Date Empty", ISBLANK(J4680), "HB Claim Ref Number Empty", ISBLANK(K4680), "Referral Agency Empty", ISBLANK(M4680), "Gender Empty", ISBLANK(N4680), "Religion Empty", ISBLANK(O4680), "Ethnicity Empty", ISBLANK(P4680), "Nationality Empty", ISBLANK(Q4680), "Disability Empty", ISBLANK(R4680), "Sexual Orientation Empty", ISBLANK(S4680), "Language Empty", ISBLANK(T4680), "Risk Assessment Empty", AND(G4680&lt;&gt;"",H4680&lt;&gt;""), IF(SUMPRODUCT(($G$2:$G$5000=G4680)*($H$2:$H$5000=H4680))&gt;1,"CONFLICT: NI and Check-in Date Already in Use","Correct"), TRUE, "Correct")</f>
        <v/>
      </c>
    </row>
    <row r="4681" spans="1:22" s="14" customFormat="1" x14ac:dyDescent="0.5">
      <c r="A4681" s="10"/>
      <c r="B4681" s="11"/>
      <c r="C4681" s="10"/>
      <c r="D4681" s="10"/>
      <c r="E4681" s="10"/>
      <c r="F4681" s="12"/>
      <c r="G4681" s="10"/>
      <c r="H4681" s="12"/>
      <c r="I4681" s="12"/>
      <c r="J4681" s="13"/>
      <c r="K4681" s="10"/>
      <c r="L4681" s="15" t="str">
        <f ca="1">IF(ISBLANK(F4681), "", DATEDIF(Tenants[[#This Row],[DateOfBirth]],TODAY(),"Y"))</f>
        <v/>
      </c>
      <c r="M4681" s="10"/>
      <c r="N4681" s="10"/>
      <c r="O4681" s="10"/>
      <c r="P4681" s="10"/>
      <c r="Q4681" s="10"/>
      <c r="R4681" s="10"/>
      <c r="S4681" s="10"/>
      <c r="T4681" s="10"/>
      <c r="U4681" s="16" t="str">
        <f t="shared" si="74"/>
        <v/>
      </c>
      <c r="V4681" s="16" t="str" cm="1">
        <f t="array" ref="V4681">_xlfn.IFS(AND(ISBLANK(A4681), OR(B4681&lt;&gt;"",C4681&lt;&gt;"",E4681&lt;&gt;"",F4681&lt;&gt;"",G4681&lt;&gt;"",H4681&lt;&gt;"",J4681&lt;&gt;"",K4681&lt;&gt;"",M4681&lt;&gt;"",N4681&lt;&gt;"",O4681&lt;&gt;"",P4681&lt;&gt;"",Q4681&lt;&gt;"",R4681&lt;&gt;"",S4681&lt;&gt;"",T4681&lt;&gt;"",)), "Address Empty", ISBLANK(A4681), "", ISBLANK(B4681), "Room Number Empty", ISBLANK(C4681), "First Name Empty", ISBLANK(E4681), "Last Name Empty", ISBLANK(F4681), "Date of Birth Empty", ISBLANK(G4681), "NI Number Empty", ISBLANK(H4681), "Check In Date Empty", ISBLANK(J4681), "HB Claim Ref Number Empty", ISBLANK(K4681), "Referral Agency Empty", ISBLANK(M4681), "Gender Empty", ISBLANK(N4681), "Religion Empty", ISBLANK(O4681), "Ethnicity Empty", ISBLANK(P4681), "Nationality Empty", ISBLANK(Q4681), "Disability Empty", ISBLANK(R4681), "Sexual Orientation Empty", ISBLANK(S4681), "Language Empty", ISBLANK(T4681), "Risk Assessment Empty", AND(G4681&lt;&gt;"",H4681&lt;&gt;""), IF(SUMPRODUCT(($G$2:$G$5000=G4681)*($H$2:$H$5000=H4681))&gt;1,"CONFLICT: NI and Check-in Date Already in Use","Correct"), TRUE, "Correct")</f>
        <v/>
      </c>
    </row>
    <row r="4682" spans="1:22" s="14" customFormat="1" x14ac:dyDescent="0.5">
      <c r="A4682" s="10"/>
      <c r="B4682" s="11"/>
      <c r="C4682" s="10"/>
      <c r="D4682" s="10"/>
      <c r="E4682" s="10"/>
      <c r="F4682" s="12"/>
      <c r="G4682" s="10"/>
      <c r="H4682" s="12"/>
      <c r="I4682" s="12"/>
      <c r="J4682" s="13"/>
      <c r="K4682" s="10"/>
      <c r="L4682" s="15" t="str">
        <f ca="1">IF(ISBLANK(F4682), "", DATEDIF(Tenants[[#This Row],[DateOfBirth]],TODAY(),"Y"))</f>
        <v/>
      </c>
      <c r="M4682" s="10"/>
      <c r="N4682" s="10"/>
      <c r="O4682" s="10"/>
      <c r="P4682" s="10"/>
      <c r="Q4682" s="10"/>
      <c r="R4682" s="10"/>
      <c r="S4682" s="10"/>
      <c r="T4682" s="10"/>
      <c r="U4682" s="16" t="str">
        <f t="shared" si="74"/>
        <v/>
      </c>
      <c r="V4682" s="16" t="str" cm="1">
        <f t="array" ref="V4682">_xlfn.IFS(AND(ISBLANK(A4682), OR(B4682&lt;&gt;"",C4682&lt;&gt;"",E4682&lt;&gt;"",F4682&lt;&gt;"",G4682&lt;&gt;"",H4682&lt;&gt;"",J4682&lt;&gt;"",K4682&lt;&gt;"",M4682&lt;&gt;"",N4682&lt;&gt;"",O4682&lt;&gt;"",P4682&lt;&gt;"",Q4682&lt;&gt;"",R4682&lt;&gt;"",S4682&lt;&gt;"",T4682&lt;&gt;"",)), "Address Empty", ISBLANK(A4682), "", ISBLANK(B4682), "Room Number Empty", ISBLANK(C4682), "First Name Empty", ISBLANK(E4682), "Last Name Empty", ISBLANK(F4682), "Date of Birth Empty", ISBLANK(G4682), "NI Number Empty", ISBLANK(H4682), "Check In Date Empty", ISBLANK(J4682), "HB Claim Ref Number Empty", ISBLANK(K4682), "Referral Agency Empty", ISBLANK(M4682), "Gender Empty", ISBLANK(N4682), "Religion Empty", ISBLANK(O4682), "Ethnicity Empty", ISBLANK(P4682), "Nationality Empty", ISBLANK(Q4682), "Disability Empty", ISBLANK(R4682), "Sexual Orientation Empty", ISBLANK(S4682), "Language Empty", ISBLANK(T4682), "Risk Assessment Empty", AND(G4682&lt;&gt;"",H4682&lt;&gt;""), IF(SUMPRODUCT(($G$2:$G$5000=G4682)*($H$2:$H$5000=H4682))&gt;1,"CONFLICT: NI and Check-in Date Already in Use","Correct"), TRUE, "Correct")</f>
        <v/>
      </c>
    </row>
    <row r="4683" spans="1:22" s="14" customFormat="1" x14ac:dyDescent="0.5">
      <c r="A4683" s="10"/>
      <c r="B4683" s="11"/>
      <c r="C4683" s="10"/>
      <c r="D4683" s="10"/>
      <c r="E4683" s="10"/>
      <c r="F4683" s="12"/>
      <c r="G4683" s="10"/>
      <c r="H4683" s="12"/>
      <c r="I4683" s="12"/>
      <c r="J4683" s="13"/>
      <c r="K4683" s="10"/>
      <c r="L4683" s="15" t="str">
        <f ca="1">IF(ISBLANK(F4683), "", DATEDIF(Tenants[[#This Row],[DateOfBirth]],TODAY(),"Y"))</f>
        <v/>
      </c>
      <c r="M4683" s="10"/>
      <c r="N4683" s="10"/>
      <c r="O4683" s="10"/>
      <c r="P4683" s="10"/>
      <c r="Q4683" s="10"/>
      <c r="R4683" s="10"/>
      <c r="S4683" s="10"/>
      <c r="T4683" s="10"/>
      <c r="U4683" s="16" t="str">
        <f t="shared" si="74"/>
        <v/>
      </c>
      <c r="V4683" s="16" t="str" cm="1">
        <f t="array" ref="V4683">_xlfn.IFS(AND(ISBLANK(A4683), OR(B4683&lt;&gt;"",C4683&lt;&gt;"",E4683&lt;&gt;"",F4683&lt;&gt;"",G4683&lt;&gt;"",H4683&lt;&gt;"",J4683&lt;&gt;"",K4683&lt;&gt;"",M4683&lt;&gt;"",N4683&lt;&gt;"",O4683&lt;&gt;"",P4683&lt;&gt;"",Q4683&lt;&gt;"",R4683&lt;&gt;"",S4683&lt;&gt;"",T4683&lt;&gt;"",)), "Address Empty", ISBLANK(A4683), "", ISBLANK(B4683), "Room Number Empty", ISBLANK(C4683), "First Name Empty", ISBLANK(E4683), "Last Name Empty", ISBLANK(F4683), "Date of Birth Empty", ISBLANK(G4683), "NI Number Empty", ISBLANK(H4683), "Check In Date Empty", ISBLANK(J4683), "HB Claim Ref Number Empty", ISBLANK(K4683), "Referral Agency Empty", ISBLANK(M4683), "Gender Empty", ISBLANK(N4683), "Religion Empty", ISBLANK(O4683), "Ethnicity Empty", ISBLANK(P4683), "Nationality Empty", ISBLANK(Q4683), "Disability Empty", ISBLANK(R4683), "Sexual Orientation Empty", ISBLANK(S4683), "Language Empty", ISBLANK(T4683), "Risk Assessment Empty", AND(G4683&lt;&gt;"",H4683&lt;&gt;""), IF(SUMPRODUCT(($G$2:$G$5000=G4683)*($H$2:$H$5000=H4683))&gt;1,"CONFLICT: NI and Check-in Date Already in Use","Correct"), TRUE, "Correct")</f>
        <v/>
      </c>
    </row>
    <row r="4684" spans="1:22" s="14" customFormat="1" x14ac:dyDescent="0.5">
      <c r="A4684" s="10"/>
      <c r="B4684" s="11"/>
      <c r="C4684" s="10"/>
      <c r="D4684" s="10"/>
      <c r="E4684" s="10"/>
      <c r="F4684" s="12"/>
      <c r="G4684" s="10"/>
      <c r="H4684" s="12"/>
      <c r="I4684" s="12"/>
      <c r="J4684" s="13"/>
      <c r="K4684" s="10"/>
      <c r="L4684" s="15" t="str">
        <f ca="1">IF(ISBLANK(F4684), "", DATEDIF(Tenants[[#This Row],[DateOfBirth]],TODAY(),"Y"))</f>
        <v/>
      </c>
      <c r="M4684" s="10"/>
      <c r="N4684" s="10"/>
      <c r="O4684" s="10"/>
      <c r="P4684" s="10"/>
      <c r="Q4684" s="10"/>
      <c r="R4684" s="10"/>
      <c r="S4684" s="10"/>
      <c r="T4684" s="10"/>
      <c r="U4684" s="16" t="str">
        <f t="shared" si="74"/>
        <v/>
      </c>
      <c r="V4684" s="16" t="str" cm="1">
        <f t="array" ref="V4684">_xlfn.IFS(AND(ISBLANK(A4684), OR(B4684&lt;&gt;"",C4684&lt;&gt;"",E4684&lt;&gt;"",F4684&lt;&gt;"",G4684&lt;&gt;"",H4684&lt;&gt;"",J4684&lt;&gt;"",K4684&lt;&gt;"",M4684&lt;&gt;"",N4684&lt;&gt;"",O4684&lt;&gt;"",P4684&lt;&gt;"",Q4684&lt;&gt;"",R4684&lt;&gt;"",S4684&lt;&gt;"",T4684&lt;&gt;"",)), "Address Empty", ISBLANK(A4684), "", ISBLANK(B4684), "Room Number Empty", ISBLANK(C4684), "First Name Empty", ISBLANK(E4684), "Last Name Empty", ISBLANK(F4684), "Date of Birth Empty", ISBLANK(G4684), "NI Number Empty", ISBLANK(H4684), "Check In Date Empty", ISBLANK(J4684), "HB Claim Ref Number Empty", ISBLANK(K4684), "Referral Agency Empty", ISBLANK(M4684), "Gender Empty", ISBLANK(N4684), "Religion Empty", ISBLANK(O4684), "Ethnicity Empty", ISBLANK(P4684), "Nationality Empty", ISBLANK(Q4684), "Disability Empty", ISBLANK(R4684), "Sexual Orientation Empty", ISBLANK(S4684), "Language Empty", ISBLANK(T4684), "Risk Assessment Empty", AND(G4684&lt;&gt;"",H4684&lt;&gt;""), IF(SUMPRODUCT(($G$2:$G$5000=G4684)*($H$2:$H$5000=H4684))&gt;1,"CONFLICT: NI and Check-in Date Already in Use","Correct"), TRUE, "Correct")</f>
        <v/>
      </c>
    </row>
    <row r="4685" spans="1:22" s="14" customFormat="1" x14ac:dyDescent="0.5">
      <c r="A4685" s="10"/>
      <c r="B4685" s="11"/>
      <c r="C4685" s="10"/>
      <c r="D4685" s="10"/>
      <c r="E4685" s="10"/>
      <c r="F4685" s="12"/>
      <c r="G4685" s="10"/>
      <c r="H4685" s="12"/>
      <c r="I4685" s="12"/>
      <c r="J4685" s="13"/>
      <c r="K4685" s="10"/>
      <c r="L4685" s="15" t="str">
        <f ca="1">IF(ISBLANK(F4685), "", DATEDIF(Tenants[[#This Row],[DateOfBirth]],TODAY(),"Y"))</f>
        <v/>
      </c>
      <c r="M4685" s="10"/>
      <c r="N4685" s="10"/>
      <c r="O4685" s="10"/>
      <c r="P4685" s="10"/>
      <c r="Q4685" s="10"/>
      <c r="R4685" s="10"/>
      <c r="S4685" s="10"/>
      <c r="T4685" s="10"/>
      <c r="U4685" s="16" t="str">
        <f t="shared" si="74"/>
        <v/>
      </c>
      <c r="V4685" s="16" t="str" cm="1">
        <f t="array" ref="V4685">_xlfn.IFS(AND(ISBLANK(A4685), OR(B4685&lt;&gt;"",C4685&lt;&gt;"",E4685&lt;&gt;"",F4685&lt;&gt;"",G4685&lt;&gt;"",H4685&lt;&gt;"",J4685&lt;&gt;"",K4685&lt;&gt;"",M4685&lt;&gt;"",N4685&lt;&gt;"",O4685&lt;&gt;"",P4685&lt;&gt;"",Q4685&lt;&gt;"",R4685&lt;&gt;"",S4685&lt;&gt;"",T4685&lt;&gt;"",)), "Address Empty", ISBLANK(A4685), "", ISBLANK(B4685), "Room Number Empty", ISBLANK(C4685), "First Name Empty", ISBLANK(E4685), "Last Name Empty", ISBLANK(F4685), "Date of Birth Empty", ISBLANK(G4685), "NI Number Empty", ISBLANK(H4685), "Check In Date Empty", ISBLANK(J4685), "HB Claim Ref Number Empty", ISBLANK(K4685), "Referral Agency Empty", ISBLANK(M4685), "Gender Empty", ISBLANK(N4685), "Religion Empty", ISBLANK(O4685), "Ethnicity Empty", ISBLANK(P4685), "Nationality Empty", ISBLANK(Q4685), "Disability Empty", ISBLANK(R4685), "Sexual Orientation Empty", ISBLANK(S4685), "Language Empty", ISBLANK(T4685), "Risk Assessment Empty", AND(G4685&lt;&gt;"",H4685&lt;&gt;""), IF(SUMPRODUCT(($G$2:$G$5000=G4685)*($H$2:$H$5000=H4685))&gt;1,"CONFLICT: NI and Check-in Date Already in Use","Correct"), TRUE, "Correct")</f>
        <v/>
      </c>
    </row>
    <row r="4686" spans="1:22" s="14" customFormat="1" x14ac:dyDescent="0.5">
      <c r="A4686" s="10"/>
      <c r="B4686" s="11"/>
      <c r="C4686" s="10"/>
      <c r="D4686" s="10"/>
      <c r="E4686" s="10"/>
      <c r="F4686" s="12"/>
      <c r="G4686" s="10"/>
      <c r="H4686" s="12"/>
      <c r="I4686" s="12"/>
      <c r="J4686" s="13"/>
      <c r="K4686" s="10"/>
      <c r="L4686" s="15" t="str">
        <f ca="1">IF(ISBLANK(F4686), "", DATEDIF(Tenants[[#This Row],[DateOfBirth]],TODAY(),"Y"))</f>
        <v/>
      </c>
      <c r="M4686" s="10"/>
      <c r="N4686" s="10"/>
      <c r="O4686" s="10"/>
      <c r="P4686" s="10"/>
      <c r="Q4686" s="10"/>
      <c r="R4686" s="10"/>
      <c r="S4686" s="10"/>
      <c r="T4686" s="10"/>
      <c r="U4686" s="16" t="str">
        <f t="shared" si="74"/>
        <v/>
      </c>
      <c r="V4686" s="16" t="str" cm="1">
        <f t="array" ref="V4686">_xlfn.IFS(AND(ISBLANK(A4686), OR(B4686&lt;&gt;"",C4686&lt;&gt;"",E4686&lt;&gt;"",F4686&lt;&gt;"",G4686&lt;&gt;"",H4686&lt;&gt;"",J4686&lt;&gt;"",K4686&lt;&gt;"",M4686&lt;&gt;"",N4686&lt;&gt;"",O4686&lt;&gt;"",P4686&lt;&gt;"",Q4686&lt;&gt;"",R4686&lt;&gt;"",S4686&lt;&gt;"",T4686&lt;&gt;"",)), "Address Empty", ISBLANK(A4686), "", ISBLANK(B4686), "Room Number Empty", ISBLANK(C4686), "First Name Empty", ISBLANK(E4686), "Last Name Empty", ISBLANK(F4686), "Date of Birth Empty", ISBLANK(G4686), "NI Number Empty", ISBLANK(H4686), "Check In Date Empty", ISBLANK(J4686), "HB Claim Ref Number Empty", ISBLANK(K4686), "Referral Agency Empty", ISBLANK(M4686), "Gender Empty", ISBLANK(N4686), "Religion Empty", ISBLANK(O4686), "Ethnicity Empty", ISBLANK(P4686), "Nationality Empty", ISBLANK(Q4686), "Disability Empty", ISBLANK(R4686), "Sexual Orientation Empty", ISBLANK(S4686), "Language Empty", ISBLANK(T4686), "Risk Assessment Empty", AND(G4686&lt;&gt;"",H4686&lt;&gt;""), IF(SUMPRODUCT(($G$2:$G$5000=G4686)*($H$2:$H$5000=H4686))&gt;1,"CONFLICT: NI and Check-in Date Already in Use","Correct"), TRUE, "Correct")</f>
        <v/>
      </c>
    </row>
    <row r="4687" spans="1:22" s="14" customFormat="1" x14ac:dyDescent="0.5">
      <c r="A4687" s="10"/>
      <c r="B4687" s="11"/>
      <c r="C4687" s="10"/>
      <c r="D4687" s="10"/>
      <c r="E4687" s="10"/>
      <c r="F4687" s="12"/>
      <c r="G4687" s="10"/>
      <c r="H4687" s="12"/>
      <c r="I4687" s="12"/>
      <c r="J4687" s="13"/>
      <c r="K4687" s="10"/>
      <c r="L4687" s="15" t="str">
        <f ca="1">IF(ISBLANK(F4687), "", DATEDIF(Tenants[[#This Row],[DateOfBirth]],TODAY(),"Y"))</f>
        <v/>
      </c>
      <c r="M4687" s="10"/>
      <c r="N4687" s="10"/>
      <c r="O4687" s="10"/>
      <c r="P4687" s="10"/>
      <c r="Q4687" s="10"/>
      <c r="R4687" s="10"/>
      <c r="S4687" s="10"/>
      <c r="T4687" s="10"/>
      <c r="U4687" s="16" t="str">
        <f t="shared" si="74"/>
        <v/>
      </c>
      <c r="V4687" s="16" t="str" cm="1">
        <f t="array" ref="V4687">_xlfn.IFS(AND(ISBLANK(A4687), OR(B4687&lt;&gt;"",C4687&lt;&gt;"",E4687&lt;&gt;"",F4687&lt;&gt;"",G4687&lt;&gt;"",H4687&lt;&gt;"",J4687&lt;&gt;"",K4687&lt;&gt;"",M4687&lt;&gt;"",N4687&lt;&gt;"",O4687&lt;&gt;"",P4687&lt;&gt;"",Q4687&lt;&gt;"",R4687&lt;&gt;"",S4687&lt;&gt;"",T4687&lt;&gt;"",)), "Address Empty", ISBLANK(A4687), "", ISBLANK(B4687), "Room Number Empty", ISBLANK(C4687), "First Name Empty", ISBLANK(E4687), "Last Name Empty", ISBLANK(F4687), "Date of Birth Empty", ISBLANK(G4687), "NI Number Empty", ISBLANK(H4687), "Check In Date Empty", ISBLANK(J4687), "HB Claim Ref Number Empty", ISBLANK(K4687), "Referral Agency Empty", ISBLANK(M4687), "Gender Empty", ISBLANK(N4687), "Religion Empty", ISBLANK(O4687), "Ethnicity Empty", ISBLANK(P4687), "Nationality Empty", ISBLANK(Q4687), "Disability Empty", ISBLANK(R4687), "Sexual Orientation Empty", ISBLANK(S4687), "Language Empty", ISBLANK(T4687), "Risk Assessment Empty", AND(G4687&lt;&gt;"",H4687&lt;&gt;""), IF(SUMPRODUCT(($G$2:$G$5000=G4687)*($H$2:$H$5000=H4687))&gt;1,"CONFLICT: NI and Check-in Date Already in Use","Correct"), TRUE, "Correct")</f>
        <v/>
      </c>
    </row>
    <row r="4688" spans="1:22" s="14" customFormat="1" x14ac:dyDescent="0.5">
      <c r="A4688" s="10"/>
      <c r="B4688" s="11"/>
      <c r="C4688" s="10"/>
      <c r="D4688" s="10"/>
      <c r="E4688" s="10"/>
      <c r="F4688" s="12"/>
      <c r="G4688" s="10"/>
      <c r="H4688" s="12"/>
      <c r="I4688" s="12"/>
      <c r="J4688" s="13"/>
      <c r="K4688" s="10"/>
      <c r="L4688" s="15" t="str">
        <f ca="1">IF(ISBLANK(F4688), "", DATEDIF(Tenants[[#This Row],[DateOfBirth]],TODAY(),"Y"))</f>
        <v/>
      </c>
      <c r="M4688" s="10"/>
      <c r="N4688" s="10"/>
      <c r="O4688" s="10"/>
      <c r="P4688" s="10"/>
      <c r="Q4688" s="10"/>
      <c r="R4688" s="10"/>
      <c r="S4688" s="10"/>
      <c r="T4688" s="10"/>
      <c r="U4688" s="16" t="str">
        <f t="shared" si="74"/>
        <v/>
      </c>
      <c r="V4688" s="16" t="str" cm="1">
        <f t="array" ref="V4688">_xlfn.IFS(AND(ISBLANK(A4688), OR(B4688&lt;&gt;"",C4688&lt;&gt;"",E4688&lt;&gt;"",F4688&lt;&gt;"",G4688&lt;&gt;"",H4688&lt;&gt;"",J4688&lt;&gt;"",K4688&lt;&gt;"",M4688&lt;&gt;"",N4688&lt;&gt;"",O4688&lt;&gt;"",P4688&lt;&gt;"",Q4688&lt;&gt;"",R4688&lt;&gt;"",S4688&lt;&gt;"",T4688&lt;&gt;"",)), "Address Empty", ISBLANK(A4688), "", ISBLANK(B4688), "Room Number Empty", ISBLANK(C4688), "First Name Empty", ISBLANK(E4688), "Last Name Empty", ISBLANK(F4688), "Date of Birth Empty", ISBLANK(G4688), "NI Number Empty", ISBLANK(H4688), "Check In Date Empty", ISBLANK(J4688), "HB Claim Ref Number Empty", ISBLANK(K4688), "Referral Agency Empty", ISBLANK(M4688), "Gender Empty", ISBLANK(N4688), "Religion Empty", ISBLANK(O4688), "Ethnicity Empty", ISBLANK(P4688), "Nationality Empty", ISBLANK(Q4688), "Disability Empty", ISBLANK(R4688), "Sexual Orientation Empty", ISBLANK(S4688), "Language Empty", ISBLANK(T4688), "Risk Assessment Empty", AND(G4688&lt;&gt;"",H4688&lt;&gt;""), IF(SUMPRODUCT(($G$2:$G$5000=G4688)*($H$2:$H$5000=H4688))&gt;1,"CONFLICT: NI and Check-in Date Already in Use","Correct"), TRUE, "Correct")</f>
        <v/>
      </c>
    </row>
    <row r="4689" spans="1:22" s="14" customFormat="1" x14ac:dyDescent="0.5">
      <c r="A4689" s="10"/>
      <c r="B4689" s="11"/>
      <c r="C4689" s="10"/>
      <c r="D4689" s="10"/>
      <c r="E4689" s="10"/>
      <c r="F4689" s="12"/>
      <c r="G4689" s="10"/>
      <c r="H4689" s="12"/>
      <c r="I4689" s="12"/>
      <c r="J4689" s="13"/>
      <c r="K4689" s="10"/>
      <c r="L4689" s="15" t="str">
        <f ca="1">IF(ISBLANK(F4689), "", DATEDIF(Tenants[[#This Row],[DateOfBirth]],TODAY(),"Y"))</f>
        <v/>
      </c>
      <c r="M4689" s="10"/>
      <c r="N4689" s="10"/>
      <c r="O4689" s="10"/>
      <c r="P4689" s="10"/>
      <c r="Q4689" s="10"/>
      <c r="R4689" s="10"/>
      <c r="S4689" s="10"/>
      <c r="T4689" s="10"/>
      <c r="U4689" s="16" t="str">
        <f t="shared" si="74"/>
        <v/>
      </c>
      <c r="V4689" s="16" t="str" cm="1">
        <f t="array" ref="V4689">_xlfn.IFS(AND(ISBLANK(A4689), OR(B4689&lt;&gt;"",C4689&lt;&gt;"",E4689&lt;&gt;"",F4689&lt;&gt;"",G4689&lt;&gt;"",H4689&lt;&gt;"",J4689&lt;&gt;"",K4689&lt;&gt;"",M4689&lt;&gt;"",N4689&lt;&gt;"",O4689&lt;&gt;"",P4689&lt;&gt;"",Q4689&lt;&gt;"",R4689&lt;&gt;"",S4689&lt;&gt;"",T4689&lt;&gt;"",)), "Address Empty", ISBLANK(A4689), "", ISBLANK(B4689), "Room Number Empty", ISBLANK(C4689), "First Name Empty", ISBLANK(E4689), "Last Name Empty", ISBLANK(F4689), "Date of Birth Empty", ISBLANK(G4689), "NI Number Empty", ISBLANK(H4689), "Check In Date Empty", ISBLANK(J4689), "HB Claim Ref Number Empty", ISBLANK(K4689), "Referral Agency Empty", ISBLANK(M4689), "Gender Empty", ISBLANK(N4689), "Religion Empty", ISBLANK(O4689), "Ethnicity Empty", ISBLANK(P4689), "Nationality Empty", ISBLANK(Q4689), "Disability Empty", ISBLANK(R4689), "Sexual Orientation Empty", ISBLANK(S4689), "Language Empty", ISBLANK(T4689), "Risk Assessment Empty", AND(G4689&lt;&gt;"",H4689&lt;&gt;""), IF(SUMPRODUCT(($G$2:$G$5000=G4689)*($H$2:$H$5000=H4689))&gt;1,"CONFLICT: NI and Check-in Date Already in Use","Correct"), TRUE, "Correct")</f>
        <v/>
      </c>
    </row>
    <row r="4690" spans="1:22" s="14" customFormat="1" x14ac:dyDescent="0.5">
      <c r="A4690" s="10"/>
      <c r="B4690" s="11"/>
      <c r="C4690" s="10"/>
      <c r="D4690" s="10"/>
      <c r="E4690" s="10"/>
      <c r="F4690" s="12"/>
      <c r="G4690" s="10"/>
      <c r="H4690" s="12"/>
      <c r="I4690" s="12"/>
      <c r="J4690" s="13"/>
      <c r="K4690" s="10"/>
      <c r="L4690" s="15" t="str">
        <f ca="1">IF(ISBLANK(F4690), "", DATEDIF(Tenants[[#This Row],[DateOfBirth]],TODAY(),"Y"))</f>
        <v/>
      </c>
      <c r="M4690" s="10"/>
      <c r="N4690" s="10"/>
      <c r="O4690" s="10"/>
      <c r="P4690" s="10"/>
      <c r="Q4690" s="10"/>
      <c r="R4690" s="10"/>
      <c r="S4690" s="10"/>
      <c r="T4690" s="10"/>
      <c r="U4690" s="16" t="str">
        <f t="shared" si="74"/>
        <v/>
      </c>
      <c r="V4690" s="16" t="str" cm="1">
        <f t="array" ref="V4690">_xlfn.IFS(AND(ISBLANK(A4690), OR(B4690&lt;&gt;"",C4690&lt;&gt;"",E4690&lt;&gt;"",F4690&lt;&gt;"",G4690&lt;&gt;"",H4690&lt;&gt;"",J4690&lt;&gt;"",K4690&lt;&gt;"",M4690&lt;&gt;"",N4690&lt;&gt;"",O4690&lt;&gt;"",P4690&lt;&gt;"",Q4690&lt;&gt;"",R4690&lt;&gt;"",S4690&lt;&gt;"",T4690&lt;&gt;"",)), "Address Empty", ISBLANK(A4690), "", ISBLANK(B4690), "Room Number Empty", ISBLANK(C4690), "First Name Empty", ISBLANK(E4690), "Last Name Empty", ISBLANK(F4690), "Date of Birth Empty", ISBLANK(G4690), "NI Number Empty", ISBLANK(H4690), "Check In Date Empty", ISBLANK(J4690), "HB Claim Ref Number Empty", ISBLANK(K4690), "Referral Agency Empty", ISBLANK(M4690), "Gender Empty", ISBLANK(N4690), "Religion Empty", ISBLANK(O4690), "Ethnicity Empty", ISBLANK(P4690), "Nationality Empty", ISBLANK(Q4690), "Disability Empty", ISBLANK(R4690), "Sexual Orientation Empty", ISBLANK(S4690), "Language Empty", ISBLANK(T4690), "Risk Assessment Empty", AND(G4690&lt;&gt;"",H4690&lt;&gt;""), IF(SUMPRODUCT(($G$2:$G$5000=G4690)*($H$2:$H$5000=H4690))&gt;1,"CONFLICT: NI and Check-in Date Already in Use","Correct"), TRUE, "Correct")</f>
        <v/>
      </c>
    </row>
    <row r="4691" spans="1:22" s="14" customFormat="1" x14ac:dyDescent="0.5">
      <c r="A4691" s="10"/>
      <c r="B4691" s="11"/>
      <c r="C4691" s="10"/>
      <c r="D4691" s="10"/>
      <c r="E4691" s="10"/>
      <c r="F4691" s="12"/>
      <c r="G4691" s="10"/>
      <c r="H4691" s="12"/>
      <c r="I4691" s="12"/>
      <c r="J4691" s="13"/>
      <c r="K4691" s="10"/>
      <c r="L4691" s="15" t="str">
        <f ca="1">IF(ISBLANK(F4691), "", DATEDIF(Tenants[[#This Row],[DateOfBirth]],TODAY(),"Y"))</f>
        <v/>
      </c>
      <c r="M4691" s="10"/>
      <c r="N4691" s="10"/>
      <c r="O4691" s="10"/>
      <c r="P4691" s="10"/>
      <c r="Q4691" s="10"/>
      <c r="R4691" s="10"/>
      <c r="S4691" s="10"/>
      <c r="T4691" s="10"/>
      <c r="U4691" s="16" t="str">
        <f t="shared" si="74"/>
        <v/>
      </c>
      <c r="V4691" s="16" t="str" cm="1">
        <f t="array" ref="V4691">_xlfn.IFS(AND(ISBLANK(A4691), OR(B4691&lt;&gt;"",C4691&lt;&gt;"",E4691&lt;&gt;"",F4691&lt;&gt;"",G4691&lt;&gt;"",H4691&lt;&gt;"",J4691&lt;&gt;"",K4691&lt;&gt;"",M4691&lt;&gt;"",N4691&lt;&gt;"",O4691&lt;&gt;"",P4691&lt;&gt;"",Q4691&lt;&gt;"",R4691&lt;&gt;"",S4691&lt;&gt;"",T4691&lt;&gt;"",)), "Address Empty", ISBLANK(A4691), "", ISBLANK(B4691), "Room Number Empty", ISBLANK(C4691), "First Name Empty", ISBLANK(E4691), "Last Name Empty", ISBLANK(F4691), "Date of Birth Empty", ISBLANK(G4691), "NI Number Empty", ISBLANK(H4691), "Check In Date Empty", ISBLANK(J4691), "HB Claim Ref Number Empty", ISBLANK(K4691), "Referral Agency Empty", ISBLANK(M4691), "Gender Empty", ISBLANK(N4691), "Religion Empty", ISBLANK(O4691), "Ethnicity Empty", ISBLANK(P4691), "Nationality Empty", ISBLANK(Q4691), "Disability Empty", ISBLANK(R4691), "Sexual Orientation Empty", ISBLANK(S4691), "Language Empty", ISBLANK(T4691), "Risk Assessment Empty", AND(G4691&lt;&gt;"",H4691&lt;&gt;""), IF(SUMPRODUCT(($G$2:$G$5000=G4691)*($H$2:$H$5000=H4691))&gt;1,"CONFLICT: NI and Check-in Date Already in Use","Correct"), TRUE, "Correct")</f>
        <v/>
      </c>
    </row>
    <row r="4692" spans="1:22" s="14" customFormat="1" x14ac:dyDescent="0.5">
      <c r="A4692" s="10"/>
      <c r="B4692" s="11"/>
      <c r="C4692" s="10"/>
      <c r="D4692" s="10"/>
      <c r="E4692" s="10"/>
      <c r="F4692" s="12"/>
      <c r="G4692" s="10"/>
      <c r="H4692" s="12"/>
      <c r="I4692" s="12"/>
      <c r="J4692" s="13"/>
      <c r="K4692" s="10"/>
      <c r="L4692" s="15" t="str">
        <f ca="1">IF(ISBLANK(F4692), "", DATEDIF(Tenants[[#This Row],[DateOfBirth]],TODAY(),"Y"))</f>
        <v/>
      </c>
      <c r="M4692" s="10"/>
      <c r="N4692" s="10"/>
      <c r="O4692" s="10"/>
      <c r="P4692" s="10"/>
      <c r="Q4692" s="10"/>
      <c r="R4692" s="10"/>
      <c r="S4692" s="10"/>
      <c r="T4692" s="10"/>
      <c r="U4692" s="16" t="str">
        <f t="shared" si="74"/>
        <v/>
      </c>
      <c r="V4692" s="16" t="str" cm="1">
        <f t="array" ref="V4692">_xlfn.IFS(AND(ISBLANK(A4692), OR(B4692&lt;&gt;"",C4692&lt;&gt;"",E4692&lt;&gt;"",F4692&lt;&gt;"",G4692&lt;&gt;"",H4692&lt;&gt;"",J4692&lt;&gt;"",K4692&lt;&gt;"",M4692&lt;&gt;"",N4692&lt;&gt;"",O4692&lt;&gt;"",P4692&lt;&gt;"",Q4692&lt;&gt;"",R4692&lt;&gt;"",S4692&lt;&gt;"",T4692&lt;&gt;"",)), "Address Empty", ISBLANK(A4692), "", ISBLANK(B4692), "Room Number Empty", ISBLANK(C4692), "First Name Empty", ISBLANK(E4692), "Last Name Empty", ISBLANK(F4692), "Date of Birth Empty", ISBLANK(G4692), "NI Number Empty", ISBLANK(H4692), "Check In Date Empty", ISBLANK(J4692), "HB Claim Ref Number Empty", ISBLANK(K4692), "Referral Agency Empty", ISBLANK(M4692), "Gender Empty", ISBLANK(N4692), "Religion Empty", ISBLANK(O4692), "Ethnicity Empty", ISBLANK(P4692), "Nationality Empty", ISBLANK(Q4692), "Disability Empty", ISBLANK(R4692), "Sexual Orientation Empty", ISBLANK(S4692), "Language Empty", ISBLANK(T4692), "Risk Assessment Empty", AND(G4692&lt;&gt;"",H4692&lt;&gt;""), IF(SUMPRODUCT(($G$2:$G$5000=G4692)*($H$2:$H$5000=H4692))&gt;1,"CONFLICT: NI and Check-in Date Already in Use","Correct"), TRUE, "Correct")</f>
        <v/>
      </c>
    </row>
    <row r="4693" spans="1:22" s="14" customFormat="1" x14ac:dyDescent="0.5">
      <c r="A4693" s="10"/>
      <c r="B4693" s="11"/>
      <c r="C4693" s="10"/>
      <c r="D4693" s="10"/>
      <c r="E4693" s="10"/>
      <c r="F4693" s="12"/>
      <c r="G4693" s="10"/>
      <c r="H4693" s="12"/>
      <c r="I4693" s="12"/>
      <c r="J4693" s="13"/>
      <c r="K4693" s="10"/>
      <c r="L4693" s="15" t="str">
        <f ca="1">IF(ISBLANK(F4693), "", DATEDIF(Tenants[[#This Row],[DateOfBirth]],TODAY(),"Y"))</f>
        <v/>
      </c>
      <c r="M4693" s="10"/>
      <c r="N4693" s="10"/>
      <c r="O4693" s="10"/>
      <c r="P4693" s="10"/>
      <c r="Q4693" s="10"/>
      <c r="R4693" s="10"/>
      <c r="S4693" s="10"/>
      <c r="T4693" s="10"/>
      <c r="U4693" s="16" t="str">
        <f t="shared" si="74"/>
        <v/>
      </c>
      <c r="V4693" s="16" t="str" cm="1">
        <f t="array" ref="V4693">_xlfn.IFS(AND(ISBLANK(A4693), OR(B4693&lt;&gt;"",C4693&lt;&gt;"",E4693&lt;&gt;"",F4693&lt;&gt;"",G4693&lt;&gt;"",H4693&lt;&gt;"",J4693&lt;&gt;"",K4693&lt;&gt;"",M4693&lt;&gt;"",N4693&lt;&gt;"",O4693&lt;&gt;"",P4693&lt;&gt;"",Q4693&lt;&gt;"",R4693&lt;&gt;"",S4693&lt;&gt;"",T4693&lt;&gt;"",)), "Address Empty", ISBLANK(A4693), "", ISBLANK(B4693), "Room Number Empty", ISBLANK(C4693), "First Name Empty", ISBLANK(E4693), "Last Name Empty", ISBLANK(F4693), "Date of Birth Empty", ISBLANK(G4693), "NI Number Empty", ISBLANK(H4693), "Check In Date Empty", ISBLANK(J4693), "HB Claim Ref Number Empty", ISBLANK(K4693), "Referral Agency Empty", ISBLANK(M4693), "Gender Empty", ISBLANK(N4693), "Religion Empty", ISBLANK(O4693), "Ethnicity Empty", ISBLANK(P4693), "Nationality Empty", ISBLANK(Q4693), "Disability Empty", ISBLANK(R4693), "Sexual Orientation Empty", ISBLANK(S4693), "Language Empty", ISBLANK(T4693), "Risk Assessment Empty", AND(G4693&lt;&gt;"",H4693&lt;&gt;""), IF(SUMPRODUCT(($G$2:$G$5000=G4693)*($H$2:$H$5000=H4693))&gt;1,"CONFLICT: NI and Check-in Date Already in Use","Correct"), TRUE, "Correct")</f>
        <v/>
      </c>
    </row>
    <row r="4694" spans="1:22" s="14" customFormat="1" x14ac:dyDescent="0.5">
      <c r="A4694" s="10"/>
      <c r="B4694" s="11"/>
      <c r="C4694" s="10"/>
      <c r="D4694" s="10"/>
      <c r="E4694" s="10"/>
      <c r="F4694" s="12"/>
      <c r="G4694" s="10"/>
      <c r="H4694" s="12"/>
      <c r="I4694" s="12"/>
      <c r="J4694" s="13"/>
      <c r="K4694" s="10"/>
      <c r="L4694" s="15" t="str">
        <f ca="1">IF(ISBLANK(F4694), "", DATEDIF(Tenants[[#This Row],[DateOfBirth]],TODAY(),"Y"))</f>
        <v/>
      </c>
      <c r="M4694" s="10"/>
      <c r="N4694" s="10"/>
      <c r="O4694" s="10"/>
      <c r="P4694" s="10"/>
      <c r="Q4694" s="10"/>
      <c r="R4694" s="10"/>
      <c r="S4694" s="10"/>
      <c r="T4694" s="10"/>
      <c r="U4694" s="16" t="str">
        <f t="shared" si="74"/>
        <v/>
      </c>
      <c r="V4694" s="16" t="str" cm="1">
        <f t="array" ref="V4694">_xlfn.IFS(AND(ISBLANK(A4694), OR(B4694&lt;&gt;"",C4694&lt;&gt;"",E4694&lt;&gt;"",F4694&lt;&gt;"",G4694&lt;&gt;"",H4694&lt;&gt;"",J4694&lt;&gt;"",K4694&lt;&gt;"",M4694&lt;&gt;"",N4694&lt;&gt;"",O4694&lt;&gt;"",P4694&lt;&gt;"",Q4694&lt;&gt;"",R4694&lt;&gt;"",S4694&lt;&gt;"",T4694&lt;&gt;"",)), "Address Empty", ISBLANK(A4694), "", ISBLANK(B4694), "Room Number Empty", ISBLANK(C4694), "First Name Empty", ISBLANK(E4694), "Last Name Empty", ISBLANK(F4694), "Date of Birth Empty", ISBLANK(G4694), "NI Number Empty", ISBLANK(H4694), "Check In Date Empty", ISBLANK(J4694), "HB Claim Ref Number Empty", ISBLANK(K4694), "Referral Agency Empty", ISBLANK(M4694), "Gender Empty", ISBLANK(N4694), "Religion Empty", ISBLANK(O4694), "Ethnicity Empty", ISBLANK(P4694), "Nationality Empty", ISBLANK(Q4694), "Disability Empty", ISBLANK(R4694), "Sexual Orientation Empty", ISBLANK(S4694), "Language Empty", ISBLANK(T4694), "Risk Assessment Empty", AND(G4694&lt;&gt;"",H4694&lt;&gt;""), IF(SUMPRODUCT(($G$2:$G$5000=G4694)*($H$2:$H$5000=H4694))&gt;1,"CONFLICT: NI and Check-in Date Already in Use","Correct"), TRUE, "Correct")</f>
        <v/>
      </c>
    </row>
    <row r="4695" spans="1:22" s="14" customFormat="1" x14ac:dyDescent="0.5">
      <c r="A4695" s="10"/>
      <c r="B4695" s="11"/>
      <c r="C4695" s="10"/>
      <c r="D4695" s="10"/>
      <c r="E4695" s="10"/>
      <c r="F4695" s="12"/>
      <c r="G4695" s="10"/>
      <c r="H4695" s="12"/>
      <c r="I4695" s="12"/>
      <c r="J4695" s="13"/>
      <c r="K4695" s="10"/>
      <c r="L4695" s="15" t="str">
        <f ca="1">IF(ISBLANK(F4695), "", DATEDIF(Tenants[[#This Row],[DateOfBirth]],TODAY(),"Y"))</f>
        <v/>
      </c>
      <c r="M4695" s="10"/>
      <c r="N4695" s="10"/>
      <c r="O4695" s="10"/>
      <c r="P4695" s="10"/>
      <c r="Q4695" s="10"/>
      <c r="R4695" s="10"/>
      <c r="S4695" s="10"/>
      <c r="T4695" s="10"/>
      <c r="U4695" s="16" t="str">
        <f t="shared" si="74"/>
        <v/>
      </c>
      <c r="V4695" s="16" t="str" cm="1">
        <f t="array" ref="V4695">_xlfn.IFS(AND(ISBLANK(A4695), OR(B4695&lt;&gt;"",C4695&lt;&gt;"",E4695&lt;&gt;"",F4695&lt;&gt;"",G4695&lt;&gt;"",H4695&lt;&gt;"",J4695&lt;&gt;"",K4695&lt;&gt;"",M4695&lt;&gt;"",N4695&lt;&gt;"",O4695&lt;&gt;"",P4695&lt;&gt;"",Q4695&lt;&gt;"",R4695&lt;&gt;"",S4695&lt;&gt;"",T4695&lt;&gt;"",)), "Address Empty", ISBLANK(A4695), "", ISBLANK(B4695), "Room Number Empty", ISBLANK(C4695), "First Name Empty", ISBLANK(E4695), "Last Name Empty", ISBLANK(F4695), "Date of Birth Empty", ISBLANK(G4695), "NI Number Empty", ISBLANK(H4695), "Check In Date Empty", ISBLANK(J4695), "HB Claim Ref Number Empty", ISBLANK(K4695), "Referral Agency Empty", ISBLANK(M4695), "Gender Empty", ISBLANK(N4695), "Religion Empty", ISBLANK(O4695), "Ethnicity Empty", ISBLANK(P4695), "Nationality Empty", ISBLANK(Q4695), "Disability Empty", ISBLANK(R4695), "Sexual Orientation Empty", ISBLANK(S4695), "Language Empty", ISBLANK(T4695), "Risk Assessment Empty", AND(G4695&lt;&gt;"",H4695&lt;&gt;""), IF(SUMPRODUCT(($G$2:$G$5000=G4695)*($H$2:$H$5000=H4695))&gt;1,"CONFLICT: NI and Check-in Date Already in Use","Correct"), TRUE, "Correct")</f>
        <v/>
      </c>
    </row>
    <row r="4696" spans="1:22" s="14" customFormat="1" x14ac:dyDescent="0.5">
      <c r="A4696" s="10"/>
      <c r="B4696" s="11"/>
      <c r="C4696" s="10"/>
      <c r="D4696" s="10"/>
      <c r="E4696" s="10"/>
      <c r="F4696" s="12"/>
      <c r="G4696" s="10"/>
      <c r="H4696" s="12"/>
      <c r="I4696" s="12"/>
      <c r="J4696" s="13"/>
      <c r="K4696" s="10"/>
      <c r="L4696" s="15" t="str">
        <f ca="1">IF(ISBLANK(F4696), "", DATEDIF(Tenants[[#This Row],[DateOfBirth]],TODAY(),"Y"))</f>
        <v/>
      </c>
      <c r="M4696" s="10"/>
      <c r="N4696" s="10"/>
      <c r="O4696" s="10"/>
      <c r="P4696" s="10"/>
      <c r="Q4696" s="10"/>
      <c r="R4696" s="10"/>
      <c r="S4696" s="10"/>
      <c r="T4696" s="10"/>
      <c r="U4696" s="16" t="str">
        <f t="shared" si="74"/>
        <v/>
      </c>
      <c r="V4696" s="16" t="str" cm="1">
        <f t="array" ref="V4696">_xlfn.IFS(AND(ISBLANK(A4696), OR(B4696&lt;&gt;"",C4696&lt;&gt;"",E4696&lt;&gt;"",F4696&lt;&gt;"",G4696&lt;&gt;"",H4696&lt;&gt;"",J4696&lt;&gt;"",K4696&lt;&gt;"",M4696&lt;&gt;"",N4696&lt;&gt;"",O4696&lt;&gt;"",P4696&lt;&gt;"",Q4696&lt;&gt;"",R4696&lt;&gt;"",S4696&lt;&gt;"",T4696&lt;&gt;"",)), "Address Empty", ISBLANK(A4696), "", ISBLANK(B4696), "Room Number Empty", ISBLANK(C4696), "First Name Empty", ISBLANK(E4696), "Last Name Empty", ISBLANK(F4696), "Date of Birth Empty", ISBLANK(G4696), "NI Number Empty", ISBLANK(H4696), "Check In Date Empty", ISBLANK(J4696), "HB Claim Ref Number Empty", ISBLANK(K4696), "Referral Agency Empty", ISBLANK(M4696), "Gender Empty", ISBLANK(N4696), "Religion Empty", ISBLANK(O4696), "Ethnicity Empty", ISBLANK(P4696), "Nationality Empty", ISBLANK(Q4696), "Disability Empty", ISBLANK(R4696), "Sexual Orientation Empty", ISBLANK(S4696), "Language Empty", ISBLANK(T4696), "Risk Assessment Empty", AND(G4696&lt;&gt;"",H4696&lt;&gt;""), IF(SUMPRODUCT(($G$2:$G$5000=G4696)*($H$2:$H$5000=H4696))&gt;1,"CONFLICT: NI and Check-in Date Already in Use","Correct"), TRUE, "Correct")</f>
        <v/>
      </c>
    </row>
    <row r="4697" spans="1:22" s="14" customFormat="1" x14ac:dyDescent="0.5">
      <c r="A4697" s="10"/>
      <c r="B4697" s="11"/>
      <c r="C4697" s="10"/>
      <c r="D4697" s="10"/>
      <c r="E4697" s="10"/>
      <c r="F4697" s="12"/>
      <c r="G4697" s="10"/>
      <c r="H4697" s="12"/>
      <c r="I4697" s="12"/>
      <c r="J4697" s="13"/>
      <c r="K4697" s="10"/>
      <c r="L4697" s="15" t="str">
        <f ca="1">IF(ISBLANK(F4697), "", DATEDIF(Tenants[[#This Row],[DateOfBirth]],TODAY(),"Y"))</f>
        <v/>
      </c>
      <c r="M4697" s="10"/>
      <c r="N4697" s="10"/>
      <c r="O4697" s="10"/>
      <c r="P4697" s="10"/>
      <c r="Q4697" s="10"/>
      <c r="R4697" s="10"/>
      <c r="S4697" s="10"/>
      <c r="T4697" s="10"/>
      <c r="U4697" s="16" t="str">
        <f t="shared" si="74"/>
        <v/>
      </c>
      <c r="V4697" s="16" t="str" cm="1">
        <f t="array" ref="V4697">_xlfn.IFS(AND(ISBLANK(A4697), OR(B4697&lt;&gt;"",C4697&lt;&gt;"",E4697&lt;&gt;"",F4697&lt;&gt;"",G4697&lt;&gt;"",H4697&lt;&gt;"",J4697&lt;&gt;"",K4697&lt;&gt;"",M4697&lt;&gt;"",N4697&lt;&gt;"",O4697&lt;&gt;"",P4697&lt;&gt;"",Q4697&lt;&gt;"",R4697&lt;&gt;"",S4697&lt;&gt;"",T4697&lt;&gt;"",)), "Address Empty", ISBLANK(A4697), "", ISBLANK(B4697), "Room Number Empty", ISBLANK(C4697), "First Name Empty", ISBLANK(E4697), "Last Name Empty", ISBLANK(F4697), "Date of Birth Empty", ISBLANK(G4697), "NI Number Empty", ISBLANK(H4697), "Check In Date Empty", ISBLANK(J4697), "HB Claim Ref Number Empty", ISBLANK(K4697), "Referral Agency Empty", ISBLANK(M4697), "Gender Empty", ISBLANK(N4697), "Religion Empty", ISBLANK(O4697), "Ethnicity Empty", ISBLANK(P4697), "Nationality Empty", ISBLANK(Q4697), "Disability Empty", ISBLANK(R4697), "Sexual Orientation Empty", ISBLANK(S4697), "Language Empty", ISBLANK(T4697), "Risk Assessment Empty", AND(G4697&lt;&gt;"",H4697&lt;&gt;""), IF(SUMPRODUCT(($G$2:$G$5000=G4697)*($H$2:$H$5000=H4697))&gt;1,"CONFLICT: NI and Check-in Date Already in Use","Correct"), TRUE, "Correct")</f>
        <v/>
      </c>
    </row>
    <row r="4698" spans="1:22" s="14" customFormat="1" x14ac:dyDescent="0.5">
      <c r="A4698" s="10"/>
      <c r="B4698" s="11"/>
      <c r="C4698" s="10"/>
      <c r="D4698" s="10"/>
      <c r="E4698" s="10"/>
      <c r="F4698" s="12"/>
      <c r="G4698" s="10"/>
      <c r="H4698" s="12"/>
      <c r="I4698" s="12"/>
      <c r="J4698" s="13"/>
      <c r="K4698" s="10"/>
      <c r="L4698" s="15" t="str">
        <f ca="1">IF(ISBLANK(F4698), "", DATEDIF(Tenants[[#This Row],[DateOfBirth]],TODAY(),"Y"))</f>
        <v/>
      </c>
      <c r="M4698" s="10"/>
      <c r="N4698" s="10"/>
      <c r="O4698" s="10"/>
      <c r="P4698" s="10"/>
      <c r="Q4698" s="10"/>
      <c r="R4698" s="10"/>
      <c r="S4698" s="10"/>
      <c r="T4698" s="10"/>
      <c r="U4698" s="16" t="str">
        <f t="shared" si="74"/>
        <v/>
      </c>
      <c r="V4698" s="16" t="str" cm="1">
        <f t="array" ref="V4698">_xlfn.IFS(AND(ISBLANK(A4698), OR(B4698&lt;&gt;"",C4698&lt;&gt;"",E4698&lt;&gt;"",F4698&lt;&gt;"",G4698&lt;&gt;"",H4698&lt;&gt;"",J4698&lt;&gt;"",K4698&lt;&gt;"",M4698&lt;&gt;"",N4698&lt;&gt;"",O4698&lt;&gt;"",P4698&lt;&gt;"",Q4698&lt;&gt;"",R4698&lt;&gt;"",S4698&lt;&gt;"",T4698&lt;&gt;"",)), "Address Empty", ISBLANK(A4698), "", ISBLANK(B4698), "Room Number Empty", ISBLANK(C4698), "First Name Empty", ISBLANK(E4698), "Last Name Empty", ISBLANK(F4698), "Date of Birth Empty", ISBLANK(G4698), "NI Number Empty", ISBLANK(H4698), "Check In Date Empty", ISBLANK(J4698), "HB Claim Ref Number Empty", ISBLANK(K4698), "Referral Agency Empty", ISBLANK(M4698), "Gender Empty", ISBLANK(N4698), "Religion Empty", ISBLANK(O4698), "Ethnicity Empty", ISBLANK(P4698), "Nationality Empty", ISBLANK(Q4698), "Disability Empty", ISBLANK(R4698), "Sexual Orientation Empty", ISBLANK(S4698), "Language Empty", ISBLANK(T4698), "Risk Assessment Empty", AND(G4698&lt;&gt;"",H4698&lt;&gt;""), IF(SUMPRODUCT(($G$2:$G$5000=G4698)*($H$2:$H$5000=H4698))&gt;1,"CONFLICT: NI and Check-in Date Already in Use","Correct"), TRUE, "Correct")</f>
        <v/>
      </c>
    </row>
    <row r="4699" spans="1:22" s="14" customFormat="1" x14ac:dyDescent="0.5">
      <c r="A4699" s="10"/>
      <c r="B4699" s="11"/>
      <c r="C4699" s="10"/>
      <c r="D4699" s="10"/>
      <c r="E4699" s="10"/>
      <c r="F4699" s="12"/>
      <c r="G4699" s="10"/>
      <c r="H4699" s="12"/>
      <c r="I4699" s="12"/>
      <c r="J4699" s="13"/>
      <c r="K4699" s="10"/>
      <c r="L4699" s="15" t="str">
        <f ca="1">IF(ISBLANK(F4699), "", DATEDIF(Tenants[[#This Row],[DateOfBirth]],TODAY(),"Y"))</f>
        <v/>
      </c>
      <c r="M4699" s="10"/>
      <c r="N4699" s="10"/>
      <c r="O4699" s="10"/>
      <c r="P4699" s="10"/>
      <c r="Q4699" s="10"/>
      <c r="R4699" s="10"/>
      <c r="S4699" s="10"/>
      <c r="T4699" s="10"/>
      <c r="U4699" s="16" t="str">
        <f t="shared" si="74"/>
        <v/>
      </c>
      <c r="V4699" s="16" t="str" cm="1">
        <f t="array" ref="V4699">_xlfn.IFS(AND(ISBLANK(A4699), OR(B4699&lt;&gt;"",C4699&lt;&gt;"",E4699&lt;&gt;"",F4699&lt;&gt;"",G4699&lt;&gt;"",H4699&lt;&gt;"",J4699&lt;&gt;"",K4699&lt;&gt;"",M4699&lt;&gt;"",N4699&lt;&gt;"",O4699&lt;&gt;"",P4699&lt;&gt;"",Q4699&lt;&gt;"",R4699&lt;&gt;"",S4699&lt;&gt;"",T4699&lt;&gt;"",)), "Address Empty", ISBLANK(A4699), "", ISBLANK(B4699), "Room Number Empty", ISBLANK(C4699), "First Name Empty", ISBLANK(E4699), "Last Name Empty", ISBLANK(F4699), "Date of Birth Empty", ISBLANK(G4699), "NI Number Empty", ISBLANK(H4699), "Check In Date Empty", ISBLANK(J4699), "HB Claim Ref Number Empty", ISBLANK(K4699), "Referral Agency Empty", ISBLANK(M4699), "Gender Empty", ISBLANK(N4699), "Religion Empty", ISBLANK(O4699), "Ethnicity Empty", ISBLANK(P4699), "Nationality Empty", ISBLANK(Q4699), "Disability Empty", ISBLANK(R4699), "Sexual Orientation Empty", ISBLANK(S4699), "Language Empty", ISBLANK(T4699), "Risk Assessment Empty", AND(G4699&lt;&gt;"",H4699&lt;&gt;""), IF(SUMPRODUCT(($G$2:$G$5000=G4699)*($H$2:$H$5000=H4699))&gt;1,"CONFLICT: NI and Check-in Date Already in Use","Correct"), TRUE, "Correct")</f>
        <v/>
      </c>
    </row>
    <row r="4700" spans="1:22" s="14" customFormat="1" x14ac:dyDescent="0.5">
      <c r="A4700" s="10"/>
      <c r="B4700" s="11"/>
      <c r="C4700" s="10"/>
      <c r="D4700" s="10"/>
      <c r="E4700" s="10"/>
      <c r="F4700" s="12"/>
      <c r="G4700" s="10"/>
      <c r="H4700" s="12"/>
      <c r="I4700" s="12"/>
      <c r="J4700" s="13"/>
      <c r="K4700" s="10"/>
      <c r="L4700" s="15" t="str">
        <f ca="1">IF(ISBLANK(F4700), "", DATEDIF(Tenants[[#This Row],[DateOfBirth]],TODAY(),"Y"))</f>
        <v/>
      </c>
      <c r="M4700" s="10"/>
      <c r="N4700" s="10"/>
      <c r="O4700" s="10"/>
      <c r="P4700" s="10"/>
      <c r="Q4700" s="10"/>
      <c r="R4700" s="10"/>
      <c r="S4700" s="10"/>
      <c r="T4700" s="10"/>
      <c r="U4700" s="16" t="str">
        <f t="shared" si="74"/>
        <v/>
      </c>
      <c r="V4700" s="16" t="str" cm="1">
        <f t="array" ref="V4700">_xlfn.IFS(AND(ISBLANK(A4700), OR(B4700&lt;&gt;"",C4700&lt;&gt;"",E4700&lt;&gt;"",F4700&lt;&gt;"",G4700&lt;&gt;"",H4700&lt;&gt;"",J4700&lt;&gt;"",K4700&lt;&gt;"",M4700&lt;&gt;"",N4700&lt;&gt;"",O4700&lt;&gt;"",P4700&lt;&gt;"",Q4700&lt;&gt;"",R4700&lt;&gt;"",S4700&lt;&gt;"",T4700&lt;&gt;"",)), "Address Empty", ISBLANK(A4700), "", ISBLANK(B4700), "Room Number Empty", ISBLANK(C4700), "First Name Empty", ISBLANK(E4700), "Last Name Empty", ISBLANK(F4700), "Date of Birth Empty", ISBLANK(G4700), "NI Number Empty", ISBLANK(H4700), "Check In Date Empty", ISBLANK(J4700), "HB Claim Ref Number Empty", ISBLANK(K4700), "Referral Agency Empty", ISBLANK(M4700), "Gender Empty", ISBLANK(N4700), "Religion Empty", ISBLANK(O4700), "Ethnicity Empty", ISBLANK(P4700), "Nationality Empty", ISBLANK(Q4700), "Disability Empty", ISBLANK(R4700), "Sexual Orientation Empty", ISBLANK(S4700), "Language Empty", ISBLANK(T4700), "Risk Assessment Empty", AND(G4700&lt;&gt;"",H4700&lt;&gt;""), IF(SUMPRODUCT(($G$2:$G$5000=G4700)*($H$2:$H$5000=H4700))&gt;1,"CONFLICT: NI and Check-in Date Already in Use","Correct"), TRUE, "Correct")</f>
        <v/>
      </c>
    </row>
    <row r="4701" spans="1:22" s="14" customFormat="1" x14ac:dyDescent="0.5">
      <c r="A4701" s="10"/>
      <c r="B4701" s="11"/>
      <c r="C4701" s="10"/>
      <c r="D4701" s="10"/>
      <c r="E4701" s="10"/>
      <c r="F4701" s="12"/>
      <c r="G4701" s="10"/>
      <c r="H4701" s="12"/>
      <c r="I4701" s="12"/>
      <c r="J4701" s="13"/>
      <c r="K4701" s="10"/>
      <c r="L4701" s="15" t="str">
        <f ca="1">IF(ISBLANK(F4701), "", DATEDIF(Tenants[[#This Row],[DateOfBirth]],TODAY(),"Y"))</f>
        <v/>
      </c>
      <c r="M4701" s="10"/>
      <c r="N4701" s="10"/>
      <c r="O4701" s="10"/>
      <c r="P4701" s="10"/>
      <c r="Q4701" s="10"/>
      <c r="R4701" s="10"/>
      <c r="S4701" s="10"/>
      <c r="T4701" s="10"/>
      <c r="U4701" s="16" t="str">
        <f t="shared" si="74"/>
        <v/>
      </c>
      <c r="V4701" s="16" t="str" cm="1">
        <f t="array" ref="V4701">_xlfn.IFS(AND(ISBLANK(A4701), OR(B4701&lt;&gt;"",C4701&lt;&gt;"",E4701&lt;&gt;"",F4701&lt;&gt;"",G4701&lt;&gt;"",H4701&lt;&gt;"",J4701&lt;&gt;"",K4701&lt;&gt;"",M4701&lt;&gt;"",N4701&lt;&gt;"",O4701&lt;&gt;"",P4701&lt;&gt;"",Q4701&lt;&gt;"",R4701&lt;&gt;"",S4701&lt;&gt;"",T4701&lt;&gt;"",)), "Address Empty", ISBLANK(A4701), "", ISBLANK(B4701), "Room Number Empty", ISBLANK(C4701), "First Name Empty", ISBLANK(E4701), "Last Name Empty", ISBLANK(F4701), "Date of Birth Empty", ISBLANK(G4701), "NI Number Empty", ISBLANK(H4701), "Check In Date Empty", ISBLANK(J4701), "HB Claim Ref Number Empty", ISBLANK(K4701), "Referral Agency Empty", ISBLANK(M4701), "Gender Empty", ISBLANK(N4701), "Religion Empty", ISBLANK(O4701), "Ethnicity Empty", ISBLANK(P4701), "Nationality Empty", ISBLANK(Q4701), "Disability Empty", ISBLANK(R4701), "Sexual Orientation Empty", ISBLANK(S4701), "Language Empty", ISBLANK(T4701), "Risk Assessment Empty", AND(G4701&lt;&gt;"",H4701&lt;&gt;""), IF(SUMPRODUCT(($G$2:$G$5000=G4701)*($H$2:$H$5000=H4701))&gt;1,"CONFLICT: NI and Check-in Date Already in Use","Correct"), TRUE, "Correct")</f>
        <v/>
      </c>
    </row>
    <row r="4702" spans="1:22" s="14" customFormat="1" x14ac:dyDescent="0.5">
      <c r="A4702" s="10"/>
      <c r="B4702" s="11"/>
      <c r="C4702" s="10"/>
      <c r="D4702" s="10"/>
      <c r="E4702" s="10"/>
      <c r="F4702" s="12"/>
      <c r="G4702" s="10"/>
      <c r="H4702" s="12"/>
      <c r="I4702" s="12"/>
      <c r="J4702" s="13"/>
      <c r="K4702" s="10"/>
      <c r="L4702" s="15" t="str">
        <f ca="1">IF(ISBLANK(F4702), "", DATEDIF(Tenants[[#This Row],[DateOfBirth]],TODAY(),"Y"))</f>
        <v/>
      </c>
      <c r="M4702" s="10"/>
      <c r="N4702" s="10"/>
      <c r="O4702" s="10"/>
      <c r="P4702" s="10"/>
      <c r="Q4702" s="10"/>
      <c r="R4702" s="10"/>
      <c r="S4702" s="10"/>
      <c r="T4702" s="10"/>
      <c r="U4702" s="16" t="str">
        <f t="shared" si="74"/>
        <v/>
      </c>
      <c r="V4702" s="16" t="str" cm="1">
        <f t="array" ref="V4702">_xlfn.IFS(AND(ISBLANK(A4702), OR(B4702&lt;&gt;"",C4702&lt;&gt;"",E4702&lt;&gt;"",F4702&lt;&gt;"",G4702&lt;&gt;"",H4702&lt;&gt;"",J4702&lt;&gt;"",K4702&lt;&gt;"",M4702&lt;&gt;"",N4702&lt;&gt;"",O4702&lt;&gt;"",P4702&lt;&gt;"",Q4702&lt;&gt;"",R4702&lt;&gt;"",S4702&lt;&gt;"",T4702&lt;&gt;"",)), "Address Empty", ISBLANK(A4702), "", ISBLANK(B4702), "Room Number Empty", ISBLANK(C4702), "First Name Empty", ISBLANK(E4702), "Last Name Empty", ISBLANK(F4702), "Date of Birth Empty", ISBLANK(G4702), "NI Number Empty", ISBLANK(H4702), "Check In Date Empty", ISBLANK(J4702), "HB Claim Ref Number Empty", ISBLANK(K4702), "Referral Agency Empty", ISBLANK(M4702), "Gender Empty", ISBLANK(N4702), "Religion Empty", ISBLANK(O4702), "Ethnicity Empty", ISBLANK(P4702), "Nationality Empty", ISBLANK(Q4702), "Disability Empty", ISBLANK(R4702), "Sexual Orientation Empty", ISBLANK(S4702), "Language Empty", ISBLANK(T4702), "Risk Assessment Empty", AND(G4702&lt;&gt;"",H4702&lt;&gt;""), IF(SUMPRODUCT(($G$2:$G$5000=G4702)*($H$2:$H$5000=H4702))&gt;1,"CONFLICT: NI and Check-in Date Already in Use","Correct"), TRUE, "Correct")</f>
        <v/>
      </c>
    </row>
    <row r="4703" spans="1:22" s="14" customFormat="1" x14ac:dyDescent="0.5">
      <c r="A4703" s="10"/>
      <c r="B4703" s="11"/>
      <c r="C4703" s="10"/>
      <c r="D4703" s="10"/>
      <c r="E4703" s="10"/>
      <c r="F4703" s="12"/>
      <c r="G4703" s="10"/>
      <c r="H4703" s="12"/>
      <c r="I4703" s="12"/>
      <c r="J4703" s="13"/>
      <c r="K4703" s="10"/>
      <c r="L4703" s="15" t="str">
        <f ca="1">IF(ISBLANK(F4703), "", DATEDIF(Tenants[[#This Row],[DateOfBirth]],TODAY(),"Y"))</f>
        <v/>
      </c>
      <c r="M4703" s="10"/>
      <c r="N4703" s="10"/>
      <c r="O4703" s="10"/>
      <c r="P4703" s="10"/>
      <c r="Q4703" s="10"/>
      <c r="R4703" s="10"/>
      <c r="S4703" s="10"/>
      <c r="T4703" s="10"/>
      <c r="U4703" s="16" t="str">
        <f t="shared" si="74"/>
        <v/>
      </c>
      <c r="V4703" s="16" t="str" cm="1">
        <f t="array" ref="V4703">_xlfn.IFS(AND(ISBLANK(A4703), OR(B4703&lt;&gt;"",C4703&lt;&gt;"",E4703&lt;&gt;"",F4703&lt;&gt;"",G4703&lt;&gt;"",H4703&lt;&gt;"",J4703&lt;&gt;"",K4703&lt;&gt;"",M4703&lt;&gt;"",N4703&lt;&gt;"",O4703&lt;&gt;"",P4703&lt;&gt;"",Q4703&lt;&gt;"",R4703&lt;&gt;"",S4703&lt;&gt;"",T4703&lt;&gt;"",)), "Address Empty", ISBLANK(A4703), "", ISBLANK(B4703), "Room Number Empty", ISBLANK(C4703), "First Name Empty", ISBLANK(E4703), "Last Name Empty", ISBLANK(F4703), "Date of Birth Empty", ISBLANK(G4703), "NI Number Empty", ISBLANK(H4703), "Check In Date Empty", ISBLANK(J4703), "HB Claim Ref Number Empty", ISBLANK(K4703), "Referral Agency Empty", ISBLANK(M4703), "Gender Empty", ISBLANK(N4703), "Religion Empty", ISBLANK(O4703), "Ethnicity Empty", ISBLANK(P4703), "Nationality Empty", ISBLANK(Q4703), "Disability Empty", ISBLANK(R4703), "Sexual Orientation Empty", ISBLANK(S4703), "Language Empty", ISBLANK(T4703), "Risk Assessment Empty", AND(G4703&lt;&gt;"",H4703&lt;&gt;""), IF(SUMPRODUCT(($G$2:$G$5000=G4703)*($H$2:$H$5000=H4703))&gt;1,"CONFLICT: NI and Check-in Date Already in Use","Correct"), TRUE, "Correct")</f>
        <v/>
      </c>
    </row>
    <row r="4704" spans="1:22" s="14" customFormat="1" x14ac:dyDescent="0.5">
      <c r="A4704" s="10"/>
      <c r="B4704" s="11"/>
      <c r="C4704" s="10"/>
      <c r="D4704" s="10"/>
      <c r="E4704" s="10"/>
      <c r="F4704" s="12"/>
      <c r="G4704" s="10"/>
      <c r="H4704" s="12"/>
      <c r="I4704" s="12"/>
      <c r="J4704" s="13"/>
      <c r="K4704" s="10"/>
      <c r="L4704" s="15" t="str">
        <f ca="1">IF(ISBLANK(F4704), "", DATEDIF(Tenants[[#This Row],[DateOfBirth]],TODAY(),"Y"))</f>
        <v/>
      </c>
      <c r="M4704" s="10"/>
      <c r="N4704" s="10"/>
      <c r="O4704" s="10"/>
      <c r="P4704" s="10"/>
      <c r="Q4704" s="10"/>
      <c r="R4704" s="10"/>
      <c r="S4704" s="10"/>
      <c r="T4704" s="10"/>
      <c r="U4704" s="16" t="str">
        <f t="shared" si="74"/>
        <v/>
      </c>
      <c r="V4704" s="16" t="str" cm="1">
        <f t="array" ref="V4704">_xlfn.IFS(AND(ISBLANK(A4704), OR(B4704&lt;&gt;"",C4704&lt;&gt;"",E4704&lt;&gt;"",F4704&lt;&gt;"",G4704&lt;&gt;"",H4704&lt;&gt;"",J4704&lt;&gt;"",K4704&lt;&gt;"",M4704&lt;&gt;"",N4704&lt;&gt;"",O4704&lt;&gt;"",P4704&lt;&gt;"",Q4704&lt;&gt;"",R4704&lt;&gt;"",S4704&lt;&gt;"",T4704&lt;&gt;"",)), "Address Empty", ISBLANK(A4704), "", ISBLANK(B4704), "Room Number Empty", ISBLANK(C4704), "First Name Empty", ISBLANK(E4704), "Last Name Empty", ISBLANK(F4704), "Date of Birth Empty", ISBLANK(G4704), "NI Number Empty", ISBLANK(H4704), "Check In Date Empty", ISBLANK(J4704), "HB Claim Ref Number Empty", ISBLANK(K4704), "Referral Agency Empty", ISBLANK(M4704), "Gender Empty", ISBLANK(N4704), "Religion Empty", ISBLANK(O4704), "Ethnicity Empty", ISBLANK(P4704), "Nationality Empty", ISBLANK(Q4704), "Disability Empty", ISBLANK(R4704), "Sexual Orientation Empty", ISBLANK(S4704), "Language Empty", ISBLANK(T4704), "Risk Assessment Empty", AND(G4704&lt;&gt;"",H4704&lt;&gt;""), IF(SUMPRODUCT(($G$2:$G$5000=G4704)*($H$2:$H$5000=H4704))&gt;1,"CONFLICT: NI and Check-in Date Already in Use","Correct"), TRUE, "Correct")</f>
        <v/>
      </c>
    </row>
    <row r="4705" spans="1:22" s="14" customFormat="1" x14ac:dyDescent="0.5">
      <c r="A4705" s="10"/>
      <c r="B4705" s="11"/>
      <c r="C4705" s="10"/>
      <c r="D4705" s="10"/>
      <c r="E4705" s="10"/>
      <c r="F4705" s="12"/>
      <c r="G4705" s="10"/>
      <c r="H4705" s="12"/>
      <c r="I4705" s="12"/>
      <c r="J4705" s="13"/>
      <c r="K4705" s="10"/>
      <c r="L4705" s="15" t="str">
        <f ca="1">IF(ISBLANK(F4705), "", DATEDIF(Tenants[[#This Row],[DateOfBirth]],TODAY(),"Y"))</f>
        <v/>
      </c>
      <c r="M4705" s="10"/>
      <c r="N4705" s="10"/>
      <c r="O4705" s="10"/>
      <c r="P4705" s="10"/>
      <c r="Q4705" s="10"/>
      <c r="R4705" s="10"/>
      <c r="S4705" s="10"/>
      <c r="T4705" s="10"/>
      <c r="U4705" s="16" t="str">
        <f t="shared" si="74"/>
        <v/>
      </c>
      <c r="V4705" s="16" t="str" cm="1">
        <f t="array" ref="V4705">_xlfn.IFS(AND(ISBLANK(A4705), OR(B4705&lt;&gt;"",C4705&lt;&gt;"",E4705&lt;&gt;"",F4705&lt;&gt;"",G4705&lt;&gt;"",H4705&lt;&gt;"",J4705&lt;&gt;"",K4705&lt;&gt;"",M4705&lt;&gt;"",N4705&lt;&gt;"",O4705&lt;&gt;"",P4705&lt;&gt;"",Q4705&lt;&gt;"",R4705&lt;&gt;"",S4705&lt;&gt;"",T4705&lt;&gt;"",)), "Address Empty", ISBLANK(A4705), "", ISBLANK(B4705), "Room Number Empty", ISBLANK(C4705), "First Name Empty", ISBLANK(E4705), "Last Name Empty", ISBLANK(F4705), "Date of Birth Empty", ISBLANK(G4705), "NI Number Empty", ISBLANK(H4705), "Check In Date Empty", ISBLANK(J4705), "HB Claim Ref Number Empty", ISBLANK(K4705), "Referral Agency Empty", ISBLANK(M4705), "Gender Empty", ISBLANK(N4705), "Religion Empty", ISBLANK(O4705), "Ethnicity Empty", ISBLANK(P4705), "Nationality Empty", ISBLANK(Q4705), "Disability Empty", ISBLANK(R4705), "Sexual Orientation Empty", ISBLANK(S4705), "Language Empty", ISBLANK(T4705), "Risk Assessment Empty", AND(G4705&lt;&gt;"",H4705&lt;&gt;""), IF(SUMPRODUCT(($G$2:$G$5000=G4705)*($H$2:$H$5000=H4705))&gt;1,"CONFLICT: NI and Check-in Date Already in Use","Correct"), TRUE, "Correct")</f>
        <v/>
      </c>
    </row>
    <row r="4706" spans="1:22" s="14" customFormat="1" x14ac:dyDescent="0.5">
      <c r="A4706" s="10"/>
      <c r="B4706" s="11"/>
      <c r="C4706" s="10"/>
      <c r="D4706" s="10"/>
      <c r="E4706" s="10"/>
      <c r="F4706" s="12"/>
      <c r="G4706" s="10"/>
      <c r="H4706" s="12"/>
      <c r="I4706" s="12"/>
      <c r="J4706" s="13"/>
      <c r="K4706" s="10"/>
      <c r="L4706" s="15" t="str">
        <f ca="1">IF(ISBLANK(F4706), "", DATEDIF(Tenants[[#This Row],[DateOfBirth]],TODAY(),"Y"))</f>
        <v/>
      </c>
      <c r="M4706" s="10"/>
      <c r="N4706" s="10"/>
      <c r="O4706" s="10"/>
      <c r="P4706" s="10"/>
      <c r="Q4706" s="10"/>
      <c r="R4706" s="10"/>
      <c r="S4706" s="10"/>
      <c r="T4706" s="10"/>
      <c r="U4706" s="16" t="str">
        <f t="shared" si="74"/>
        <v/>
      </c>
      <c r="V4706" s="16" t="str" cm="1">
        <f t="array" ref="V4706">_xlfn.IFS(AND(ISBLANK(A4706), OR(B4706&lt;&gt;"",C4706&lt;&gt;"",E4706&lt;&gt;"",F4706&lt;&gt;"",G4706&lt;&gt;"",H4706&lt;&gt;"",J4706&lt;&gt;"",K4706&lt;&gt;"",M4706&lt;&gt;"",N4706&lt;&gt;"",O4706&lt;&gt;"",P4706&lt;&gt;"",Q4706&lt;&gt;"",R4706&lt;&gt;"",S4706&lt;&gt;"",T4706&lt;&gt;"",)), "Address Empty", ISBLANK(A4706), "", ISBLANK(B4706), "Room Number Empty", ISBLANK(C4706), "First Name Empty", ISBLANK(E4706), "Last Name Empty", ISBLANK(F4706), "Date of Birth Empty", ISBLANK(G4706), "NI Number Empty", ISBLANK(H4706), "Check In Date Empty", ISBLANK(J4706), "HB Claim Ref Number Empty", ISBLANK(K4706), "Referral Agency Empty", ISBLANK(M4706), "Gender Empty", ISBLANK(N4706), "Religion Empty", ISBLANK(O4706), "Ethnicity Empty", ISBLANK(P4706), "Nationality Empty", ISBLANK(Q4706), "Disability Empty", ISBLANK(R4706), "Sexual Orientation Empty", ISBLANK(S4706), "Language Empty", ISBLANK(T4706), "Risk Assessment Empty", AND(G4706&lt;&gt;"",H4706&lt;&gt;""), IF(SUMPRODUCT(($G$2:$G$5000=G4706)*($H$2:$H$5000=H4706))&gt;1,"CONFLICT: NI and Check-in Date Already in Use","Correct"), TRUE, "Correct")</f>
        <v/>
      </c>
    </row>
    <row r="4707" spans="1:22" s="14" customFormat="1" x14ac:dyDescent="0.5">
      <c r="A4707" s="10"/>
      <c r="B4707" s="11"/>
      <c r="C4707" s="10"/>
      <c r="D4707" s="10"/>
      <c r="E4707" s="10"/>
      <c r="F4707" s="12"/>
      <c r="G4707" s="10"/>
      <c r="H4707" s="12"/>
      <c r="I4707" s="12"/>
      <c r="J4707" s="13"/>
      <c r="K4707" s="10"/>
      <c r="L4707" s="15" t="str">
        <f ca="1">IF(ISBLANK(F4707), "", DATEDIF(Tenants[[#This Row],[DateOfBirth]],TODAY(),"Y"))</f>
        <v/>
      </c>
      <c r="M4707" s="10"/>
      <c r="N4707" s="10"/>
      <c r="O4707" s="10"/>
      <c r="P4707" s="10"/>
      <c r="Q4707" s="10"/>
      <c r="R4707" s="10"/>
      <c r="S4707" s="10"/>
      <c r="T4707" s="10"/>
      <c r="U4707" s="16" t="str">
        <f t="shared" si="74"/>
        <v/>
      </c>
      <c r="V4707" s="16" t="str" cm="1">
        <f t="array" ref="V4707">_xlfn.IFS(AND(ISBLANK(A4707), OR(B4707&lt;&gt;"",C4707&lt;&gt;"",E4707&lt;&gt;"",F4707&lt;&gt;"",G4707&lt;&gt;"",H4707&lt;&gt;"",J4707&lt;&gt;"",K4707&lt;&gt;"",M4707&lt;&gt;"",N4707&lt;&gt;"",O4707&lt;&gt;"",P4707&lt;&gt;"",Q4707&lt;&gt;"",R4707&lt;&gt;"",S4707&lt;&gt;"",T4707&lt;&gt;"",)), "Address Empty", ISBLANK(A4707), "", ISBLANK(B4707), "Room Number Empty", ISBLANK(C4707), "First Name Empty", ISBLANK(E4707), "Last Name Empty", ISBLANK(F4707), "Date of Birth Empty", ISBLANK(G4707), "NI Number Empty", ISBLANK(H4707), "Check In Date Empty", ISBLANK(J4707), "HB Claim Ref Number Empty", ISBLANK(K4707), "Referral Agency Empty", ISBLANK(M4707), "Gender Empty", ISBLANK(N4707), "Religion Empty", ISBLANK(O4707), "Ethnicity Empty", ISBLANK(P4707), "Nationality Empty", ISBLANK(Q4707), "Disability Empty", ISBLANK(R4707), "Sexual Orientation Empty", ISBLANK(S4707), "Language Empty", ISBLANK(T4707), "Risk Assessment Empty", AND(G4707&lt;&gt;"",H4707&lt;&gt;""), IF(SUMPRODUCT(($G$2:$G$5000=G4707)*($H$2:$H$5000=H4707))&gt;1,"CONFLICT: NI and Check-in Date Already in Use","Correct"), TRUE, "Correct")</f>
        <v/>
      </c>
    </row>
    <row r="4708" spans="1:22" s="14" customFormat="1" x14ac:dyDescent="0.5">
      <c r="A4708" s="10"/>
      <c r="B4708" s="11"/>
      <c r="C4708" s="10"/>
      <c r="D4708" s="10"/>
      <c r="E4708" s="10"/>
      <c r="F4708" s="12"/>
      <c r="G4708" s="10"/>
      <c r="H4708" s="12"/>
      <c r="I4708" s="12"/>
      <c r="J4708" s="13"/>
      <c r="K4708" s="10"/>
      <c r="L4708" s="15" t="str">
        <f ca="1">IF(ISBLANK(F4708), "", DATEDIF(Tenants[[#This Row],[DateOfBirth]],TODAY(),"Y"))</f>
        <v/>
      </c>
      <c r="M4708" s="10"/>
      <c r="N4708" s="10"/>
      <c r="O4708" s="10"/>
      <c r="P4708" s="10"/>
      <c r="Q4708" s="10"/>
      <c r="R4708" s="10"/>
      <c r="S4708" s="10"/>
      <c r="T4708" s="10"/>
      <c r="U4708" s="16" t="str">
        <f t="shared" si="74"/>
        <v/>
      </c>
      <c r="V4708" s="16" t="str" cm="1">
        <f t="array" ref="V4708">_xlfn.IFS(AND(ISBLANK(A4708), OR(B4708&lt;&gt;"",C4708&lt;&gt;"",E4708&lt;&gt;"",F4708&lt;&gt;"",G4708&lt;&gt;"",H4708&lt;&gt;"",J4708&lt;&gt;"",K4708&lt;&gt;"",M4708&lt;&gt;"",N4708&lt;&gt;"",O4708&lt;&gt;"",P4708&lt;&gt;"",Q4708&lt;&gt;"",R4708&lt;&gt;"",S4708&lt;&gt;"",T4708&lt;&gt;"",)), "Address Empty", ISBLANK(A4708), "", ISBLANK(B4708), "Room Number Empty", ISBLANK(C4708), "First Name Empty", ISBLANK(E4708), "Last Name Empty", ISBLANK(F4708), "Date of Birth Empty", ISBLANK(G4708), "NI Number Empty", ISBLANK(H4708), "Check In Date Empty", ISBLANK(J4708), "HB Claim Ref Number Empty", ISBLANK(K4708), "Referral Agency Empty", ISBLANK(M4708), "Gender Empty", ISBLANK(N4708), "Religion Empty", ISBLANK(O4708), "Ethnicity Empty", ISBLANK(P4708), "Nationality Empty", ISBLANK(Q4708), "Disability Empty", ISBLANK(R4708), "Sexual Orientation Empty", ISBLANK(S4708), "Language Empty", ISBLANK(T4708), "Risk Assessment Empty", AND(G4708&lt;&gt;"",H4708&lt;&gt;""), IF(SUMPRODUCT(($G$2:$G$5000=G4708)*($H$2:$H$5000=H4708))&gt;1,"CONFLICT: NI and Check-in Date Already in Use","Correct"), TRUE, "Correct")</f>
        <v/>
      </c>
    </row>
    <row r="4709" spans="1:22" s="14" customFormat="1" x14ac:dyDescent="0.5">
      <c r="A4709" s="10"/>
      <c r="B4709" s="11"/>
      <c r="C4709" s="10"/>
      <c r="D4709" s="10"/>
      <c r="E4709" s="10"/>
      <c r="F4709" s="12"/>
      <c r="G4709" s="10"/>
      <c r="H4709" s="12"/>
      <c r="I4709" s="12"/>
      <c r="J4709" s="13"/>
      <c r="K4709" s="10"/>
      <c r="L4709" s="15" t="str">
        <f ca="1">IF(ISBLANK(F4709), "", DATEDIF(Tenants[[#This Row],[DateOfBirth]],TODAY(),"Y"))</f>
        <v/>
      </c>
      <c r="M4709" s="10"/>
      <c r="N4709" s="10"/>
      <c r="O4709" s="10"/>
      <c r="P4709" s="10"/>
      <c r="Q4709" s="10"/>
      <c r="R4709" s="10"/>
      <c r="S4709" s="10"/>
      <c r="T4709" s="10"/>
      <c r="U4709" s="16" t="str">
        <f t="shared" si="74"/>
        <v/>
      </c>
      <c r="V4709" s="16" t="str" cm="1">
        <f t="array" ref="V4709">_xlfn.IFS(AND(ISBLANK(A4709), OR(B4709&lt;&gt;"",C4709&lt;&gt;"",E4709&lt;&gt;"",F4709&lt;&gt;"",G4709&lt;&gt;"",H4709&lt;&gt;"",J4709&lt;&gt;"",K4709&lt;&gt;"",M4709&lt;&gt;"",N4709&lt;&gt;"",O4709&lt;&gt;"",P4709&lt;&gt;"",Q4709&lt;&gt;"",R4709&lt;&gt;"",S4709&lt;&gt;"",T4709&lt;&gt;"",)), "Address Empty", ISBLANK(A4709), "", ISBLANK(B4709), "Room Number Empty", ISBLANK(C4709), "First Name Empty", ISBLANK(E4709), "Last Name Empty", ISBLANK(F4709), "Date of Birth Empty", ISBLANK(G4709), "NI Number Empty", ISBLANK(H4709), "Check In Date Empty", ISBLANK(J4709), "HB Claim Ref Number Empty", ISBLANK(K4709), "Referral Agency Empty", ISBLANK(M4709), "Gender Empty", ISBLANK(N4709), "Religion Empty", ISBLANK(O4709), "Ethnicity Empty", ISBLANK(P4709), "Nationality Empty", ISBLANK(Q4709), "Disability Empty", ISBLANK(R4709), "Sexual Orientation Empty", ISBLANK(S4709), "Language Empty", ISBLANK(T4709), "Risk Assessment Empty", AND(G4709&lt;&gt;"",H4709&lt;&gt;""), IF(SUMPRODUCT(($G$2:$G$5000=G4709)*($H$2:$H$5000=H4709))&gt;1,"CONFLICT: NI and Check-in Date Already in Use","Correct"), TRUE, "Correct")</f>
        <v/>
      </c>
    </row>
    <row r="4710" spans="1:22" s="14" customFormat="1" x14ac:dyDescent="0.5">
      <c r="A4710" s="10"/>
      <c r="B4710" s="11"/>
      <c r="C4710" s="10"/>
      <c r="D4710" s="10"/>
      <c r="E4710" s="10"/>
      <c r="F4710" s="12"/>
      <c r="G4710" s="10"/>
      <c r="H4710" s="12"/>
      <c r="I4710" s="12"/>
      <c r="J4710" s="13"/>
      <c r="K4710" s="10"/>
      <c r="L4710" s="15" t="str">
        <f ca="1">IF(ISBLANK(F4710), "", DATEDIF(Tenants[[#This Row],[DateOfBirth]],TODAY(),"Y"))</f>
        <v/>
      </c>
      <c r="M4710" s="10"/>
      <c r="N4710" s="10"/>
      <c r="O4710" s="10"/>
      <c r="P4710" s="10"/>
      <c r="Q4710" s="10"/>
      <c r="R4710" s="10"/>
      <c r="S4710" s="10"/>
      <c r="T4710" s="10"/>
      <c r="U4710" s="16" t="str">
        <f t="shared" si="74"/>
        <v/>
      </c>
      <c r="V4710" s="16" t="str" cm="1">
        <f t="array" ref="V4710">_xlfn.IFS(AND(ISBLANK(A4710), OR(B4710&lt;&gt;"",C4710&lt;&gt;"",E4710&lt;&gt;"",F4710&lt;&gt;"",G4710&lt;&gt;"",H4710&lt;&gt;"",J4710&lt;&gt;"",K4710&lt;&gt;"",M4710&lt;&gt;"",N4710&lt;&gt;"",O4710&lt;&gt;"",P4710&lt;&gt;"",Q4710&lt;&gt;"",R4710&lt;&gt;"",S4710&lt;&gt;"",T4710&lt;&gt;"",)), "Address Empty", ISBLANK(A4710), "", ISBLANK(B4710), "Room Number Empty", ISBLANK(C4710), "First Name Empty", ISBLANK(E4710), "Last Name Empty", ISBLANK(F4710), "Date of Birth Empty", ISBLANK(G4710), "NI Number Empty", ISBLANK(H4710), "Check In Date Empty", ISBLANK(J4710), "HB Claim Ref Number Empty", ISBLANK(K4710), "Referral Agency Empty", ISBLANK(M4710), "Gender Empty", ISBLANK(N4710), "Religion Empty", ISBLANK(O4710), "Ethnicity Empty", ISBLANK(P4710), "Nationality Empty", ISBLANK(Q4710), "Disability Empty", ISBLANK(R4710), "Sexual Orientation Empty", ISBLANK(S4710), "Language Empty", ISBLANK(T4710), "Risk Assessment Empty", AND(G4710&lt;&gt;"",H4710&lt;&gt;""), IF(SUMPRODUCT(($G$2:$G$5000=G4710)*($H$2:$H$5000=H4710))&gt;1,"CONFLICT: NI and Check-in Date Already in Use","Correct"), TRUE, "Correct")</f>
        <v/>
      </c>
    </row>
    <row r="4711" spans="1:22" s="14" customFormat="1" x14ac:dyDescent="0.5">
      <c r="A4711" s="10"/>
      <c r="B4711" s="11"/>
      <c r="C4711" s="10"/>
      <c r="D4711" s="10"/>
      <c r="E4711" s="10"/>
      <c r="F4711" s="12"/>
      <c r="G4711" s="10"/>
      <c r="H4711" s="12"/>
      <c r="I4711" s="12"/>
      <c r="J4711" s="13"/>
      <c r="K4711" s="10"/>
      <c r="L4711" s="15" t="str">
        <f ca="1">IF(ISBLANK(F4711), "", DATEDIF(Tenants[[#This Row],[DateOfBirth]],TODAY(),"Y"))</f>
        <v/>
      </c>
      <c r="M4711" s="10"/>
      <c r="N4711" s="10"/>
      <c r="O4711" s="10"/>
      <c r="P4711" s="10"/>
      <c r="Q4711" s="10"/>
      <c r="R4711" s="10"/>
      <c r="S4711" s="10"/>
      <c r="T4711" s="10"/>
      <c r="U4711" s="16" t="str">
        <f t="shared" si="74"/>
        <v/>
      </c>
      <c r="V4711" s="16" t="str" cm="1">
        <f t="array" ref="V4711">_xlfn.IFS(AND(ISBLANK(A4711), OR(B4711&lt;&gt;"",C4711&lt;&gt;"",E4711&lt;&gt;"",F4711&lt;&gt;"",G4711&lt;&gt;"",H4711&lt;&gt;"",J4711&lt;&gt;"",K4711&lt;&gt;"",M4711&lt;&gt;"",N4711&lt;&gt;"",O4711&lt;&gt;"",P4711&lt;&gt;"",Q4711&lt;&gt;"",R4711&lt;&gt;"",S4711&lt;&gt;"",T4711&lt;&gt;"",)), "Address Empty", ISBLANK(A4711), "", ISBLANK(B4711), "Room Number Empty", ISBLANK(C4711), "First Name Empty", ISBLANK(E4711), "Last Name Empty", ISBLANK(F4711), "Date of Birth Empty", ISBLANK(G4711), "NI Number Empty", ISBLANK(H4711), "Check In Date Empty", ISBLANK(J4711), "HB Claim Ref Number Empty", ISBLANK(K4711), "Referral Agency Empty", ISBLANK(M4711), "Gender Empty", ISBLANK(N4711), "Religion Empty", ISBLANK(O4711), "Ethnicity Empty", ISBLANK(P4711), "Nationality Empty", ISBLANK(Q4711), "Disability Empty", ISBLANK(R4711), "Sexual Orientation Empty", ISBLANK(S4711), "Language Empty", ISBLANK(T4711), "Risk Assessment Empty", AND(G4711&lt;&gt;"",H4711&lt;&gt;""), IF(SUMPRODUCT(($G$2:$G$5000=G4711)*($H$2:$H$5000=H4711))&gt;1,"CONFLICT: NI and Check-in Date Already in Use","Correct"), TRUE, "Correct")</f>
        <v/>
      </c>
    </row>
    <row r="4712" spans="1:22" s="14" customFormat="1" x14ac:dyDescent="0.5">
      <c r="A4712" s="10"/>
      <c r="B4712" s="11"/>
      <c r="C4712" s="10"/>
      <c r="D4712" s="10"/>
      <c r="E4712" s="10"/>
      <c r="F4712" s="12"/>
      <c r="G4712" s="10"/>
      <c r="H4712" s="12"/>
      <c r="I4712" s="12"/>
      <c r="J4712" s="13"/>
      <c r="K4712" s="10"/>
      <c r="L4712" s="15" t="str">
        <f ca="1">IF(ISBLANK(F4712), "", DATEDIF(Tenants[[#This Row],[DateOfBirth]],TODAY(),"Y"))</f>
        <v/>
      </c>
      <c r="M4712" s="10"/>
      <c r="N4712" s="10"/>
      <c r="O4712" s="10"/>
      <c r="P4712" s="10"/>
      <c r="Q4712" s="10"/>
      <c r="R4712" s="10"/>
      <c r="S4712" s="10"/>
      <c r="T4712" s="10"/>
      <c r="U4712" s="16" t="str">
        <f t="shared" si="74"/>
        <v/>
      </c>
      <c r="V4712" s="16" t="str" cm="1">
        <f t="array" ref="V4712">_xlfn.IFS(AND(ISBLANK(A4712), OR(B4712&lt;&gt;"",C4712&lt;&gt;"",E4712&lt;&gt;"",F4712&lt;&gt;"",G4712&lt;&gt;"",H4712&lt;&gt;"",J4712&lt;&gt;"",K4712&lt;&gt;"",M4712&lt;&gt;"",N4712&lt;&gt;"",O4712&lt;&gt;"",P4712&lt;&gt;"",Q4712&lt;&gt;"",R4712&lt;&gt;"",S4712&lt;&gt;"",T4712&lt;&gt;"",)), "Address Empty", ISBLANK(A4712), "", ISBLANK(B4712), "Room Number Empty", ISBLANK(C4712), "First Name Empty", ISBLANK(E4712), "Last Name Empty", ISBLANK(F4712), "Date of Birth Empty", ISBLANK(G4712), "NI Number Empty", ISBLANK(H4712), "Check In Date Empty", ISBLANK(J4712), "HB Claim Ref Number Empty", ISBLANK(K4712), "Referral Agency Empty", ISBLANK(M4712), "Gender Empty", ISBLANK(N4712), "Religion Empty", ISBLANK(O4712), "Ethnicity Empty", ISBLANK(P4712), "Nationality Empty", ISBLANK(Q4712), "Disability Empty", ISBLANK(R4712), "Sexual Orientation Empty", ISBLANK(S4712), "Language Empty", ISBLANK(T4712), "Risk Assessment Empty", AND(G4712&lt;&gt;"",H4712&lt;&gt;""), IF(SUMPRODUCT(($G$2:$G$5000=G4712)*($H$2:$H$5000=H4712))&gt;1,"CONFLICT: NI and Check-in Date Already in Use","Correct"), TRUE, "Correct")</f>
        <v/>
      </c>
    </row>
    <row r="4713" spans="1:22" s="14" customFormat="1" x14ac:dyDescent="0.5">
      <c r="A4713" s="10"/>
      <c r="B4713" s="11"/>
      <c r="C4713" s="10"/>
      <c r="D4713" s="10"/>
      <c r="E4713" s="10"/>
      <c r="F4713" s="12"/>
      <c r="G4713" s="10"/>
      <c r="H4713" s="12"/>
      <c r="I4713" s="12"/>
      <c r="J4713" s="13"/>
      <c r="K4713" s="10"/>
      <c r="L4713" s="15" t="str">
        <f ca="1">IF(ISBLANK(F4713), "", DATEDIF(Tenants[[#This Row],[DateOfBirth]],TODAY(),"Y"))</f>
        <v/>
      </c>
      <c r="M4713" s="10"/>
      <c r="N4713" s="10"/>
      <c r="O4713" s="10"/>
      <c r="P4713" s="10"/>
      <c r="Q4713" s="10"/>
      <c r="R4713" s="10"/>
      <c r="S4713" s="10"/>
      <c r="T4713" s="10"/>
      <c r="U4713" s="16" t="str">
        <f t="shared" si="74"/>
        <v/>
      </c>
      <c r="V4713" s="16" t="str" cm="1">
        <f t="array" ref="V4713">_xlfn.IFS(AND(ISBLANK(A4713), OR(B4713&lt;&gt;"",C4713&lt;&gt;"",E4713&lt;&gt;"",F4713&lt;&gt;"",G4713&lt;&gt;"",H4713&lt;&gt;"",J4713&lt;&gt;"",K4713&lt;&gt;"",M4713&lt;&gt;"",N4713&lt;&gt;"",O4713&lt;&gt;"",P4713&lt;&gt;"",Q4713&lt;&gt;"",R4713&lt;&gt;"",S4713&lt;&gt;"",T4713&lt;&gt;"",)), "Address Empty", ISBLANK(A4713), "", ISBLANK(B4713), "Room Number Empty", ISBLANK(C4713), "First Name Empty", ISBLANK(E4713), "Last Name Empty", ISBLANK(F4713), "Date of Birth Empty", ISBLANK(G4713), "NI Number Empty", ISBLANK(H4713), "Check In Date Empty", ISBLANK(J4713), "HB Claim Ref Number Empty", ISBLANK(K4713), "Referral Agency Empty", ISBLANK(M4713), "Gender Empty", ISBLANK(N4713), "Religion Empty", ISBLANK(O4713), "Ethnicity Empty", ISBLANK(P4713), "Nationality Empty", ISBLANK(Q4713), "Disability Empty", ISBLANK(R4713), "Sexual Orientation Empty", ISBLANK(S4713), "Language Empty", ISBLANK(T4713), "Risk Assessment Empty", AND(G4713&lt;&gt;"",H4713&lt;&gt;""), IF(SUMPRODUCT(($G$2:$G$5000=G4713)*($H$2:$H$5000=H4713))&gt;1,"CONFLICT: NI and Check-in Date Already in Use","Correct"), TRUE, "Correct")</f>
        <v/>
      </c>
    </row>
    <row r="4714" spans="1:22" s="14" customFormat="1" x14ac:dyDescent="0.5">
      <c r="A4714" s="10"/>
      <c r="B4714" s="11"/>
      <c r="C4714" s="10"/>
      <c r="D4714" s="10"/>
      <c r="E4714" s="10"/>
      <c r="F4714" s="12"/>
      <c r="G4714" s="10"/>
      <c r="H4714" s="12"/>
      <c r="I4714" s="12"/>
      <c r="J4714" s="13"/>
      <c r="K4714" s="10"/>
      <c r="L4714" s="15" t="str">
        <f ca="1">IF(ISBLANK(F4714), "", DATEDIF(Tenants[[#This Row],[DateOfBirth]],TODAY(),"Y"))</f>
        <v/>
      </c>
      <c r="M4714" s="10"/>
      <c r="N4714" s="10"/>
      <c r="O4714" s="10"/>
      <c r="P4714" s="10"/>
      <c r="Q4714" s="10"/>
      <c r="R4714" s="10"/>
      <c r="S4714" s="10"/>
      <c r="T4714" s="10"/>
      <c r="U4714" s="16" t="str">
        <f t="shared" si="74"/>
        <v/>
      </c>
      <c r="V4714" s="16" t="str" cm="1">
        <f t="array" ref="V4714">_xlfn.IFS(AND(ISBLANK(A4714), OR(B4714&lt;&gt;"",C4714&lt;&gt;"",E4714&lt;&gt;"",F4714&lt;&gt;"",G4714&lt;&gt;"",H4714&lt;&gt;"",J4714&lt;&gt;"",K4714&lt;&gt;"",M4714&lt;&gt;"",N4714&lt;&gt;"",O4714&lt;&gt;"",P4714&lt;&gt;"",Q4714&lt;&gt;"",R4714&lt;&gt;"",S4714&lt;&gt;"",T4714&lt;&gt;"",)), "Address Empty", ISBLANK(A4714), "", ISBLANK(B4714), "Room Number Empty", ISBLANK(C4714), "First Name Empty", ISBLANK(E4714), "Last Name Empty", ISBLANK(F4714), "Date of Birth Empty", ISBLANK(G4714), "NI Number Empty", ISBLANK(H4714), "Check In Date Empty", ISBLANK(J4714), "HB Claim Ref Number Empty", ISBLANK(K4714), "Referral Agency Empty", ISBLANK(M4714), "Gender Empty", ISBLANK(N4714), "Religion Empty", ISBLANK(O4714), "Ethnicity Empty", ISBLANK(P4714), "Nationality Empty", ISBLANK(Q4714), "Disability Empty", ISBLANK(R4714), "Sexual Orientation Empty", ISBLANK(S4714), "Language Empty", ISBLANK(T4714), "Risk Assessment Empty", AND(G4714&lt;&gt;"",H4714&lt;&gt;""), IF(SUMPRODUCT(($G$2:$G$5000=G4714)*($H$2:$H$5000=H4714))&gt;1,"CONFLICT: NI and Check-in Date Already in Use","Correct"), TRUE, "Correct")</f>
        <v/>
      </c>
    </row>
    <row r="4715" spans="1:22" s="14" customFormat="1" x14ac:dyDescent="0.5">
      <c r="A4715" s="10"/>
      <c r="B4715" s="11"/>
      <c r="C4715" s="10"/>
      <c r="D4715" s="10"/>
      <c r="E4715" s="10"/>
      <c r="F4715" s="12"/>
      <c r="G4715" s="10"/>
      <c r="H4715" s="12"/>
      <c r="I4715" s="12"/>
      <c r="J4715" s="13"/>
      <c r="K4715" s="10"/>
      <c r="L4715" s="15" t="str">
        <f ca="1">IF(ISBLANK(F4715), "", DATEDIF(Tenants[[#This Row],[DateOfBirth]],TODAY(),"Y"))</f>
        <v/>
      </c>
      <c r="M4715" s="10"/>
      <c r="N4715" s="10"/>
      <c r="O4715" s="10"/>
      <c r="P4715" s="10"/>
      <c r="Q4715" s="10"/>
      <c r="R4715" s="10"/>
      <c r="S4715" s="10"/>
      <c r="T4715" s="10"/>
      <c r="U4715" s="16" t="str">
        <f t="shared" si="74"/>
        <v/>
      </c>
      <c r="V4715" s="16" t="str" cm="1">
        <f t="array" ref="V4715">_xlfn.IFS(AND(ISBLANK(A4715), OR(B4715&lt;&gt;"",C4715&lt;&gt;"",E4715&lt;&gt;"",F4715&lt;&gt;"",G4715&lt;&gt;"",H4715&lt;&gt;"",J4715&lt;&gt;"",K4715&lt;&gt;"",M4715&lt;&gt;"",N4715&lt;&gt;"",O4715&lt;&gt;"",P4715&lt;&gt;"",Q4715&lt;&gt;"",R4715&lt;&gt;"",S4715&lt;&gt;"",T4715&lt;&gt;"",)), "Address Empty", ISBLANK(A4715), "", ISBLANK(B4715), "Room Number Empty", ISBLANK(C4715), "First Name Empty", ISBLANK(E4715), "Last Name Empty", ISBLANK(F4715), "Date of Birth Empty", ISBLANK(G4715), "NI Number Empty", ISBLANK(H4715), "Check In Date Empty", ISBLANK(J4715), "HB Claim Ref Number Empty", ISBLANK(K4715), "Referral Agency Empty", ISBLANK(M4715), "Gender Empty", ISBLANK(N4715), "Religion Empty", ISBLANK(O4715), "Ethnicity Empty", ISBLANK(P4715), "Nationality Empty", ISBLANK(Q4715), "Disability Empty", ISBLANK(R4715), "Sexual Orientation Empty", ISBLANK(S4715), "Language Empty", ISBLANK(T4715), "Risk Assessment Empty", AND(G4715&lt;&gt;"",H4715&lt;&gt;""), IF(SUMPRODUCT(($G$2:$G$5000=G4715)*($H$2:$H$5000=H4715))&gt;1,"CONFLICT: NI and Check-in Date Already in Use","Correct"), TRUE, "Correct")</f>
        <v/>
      </c>
    </row>
    <row r="4716" spans="1:22" s="14" customFormat="1" x14ac:dyDescent="0.5">
      <c r="A4716" s="10"/>
      <c r="B4716" s="11"/>
      <c r="C4716" s="10"/>
      <c r="D4716" s="10"/>
      <c r="E4716" s="10"/>
      <c r="F4716" s="12"/>
      <c r="G4716" s="10"/>
      <c r="H4716" s="12"/>
      <c r="I4716" s="12"/>
      <c r="J4716" s="13"/>
      <c r="K4716" s="10"/>
      <c r="L4716" s="15" t="str">
        <f ca="1">IF(ISBLANK(F4716), "", DATEDIF(Tenants[[#This Row],[DateOfBirth]],TODAY(),"Y"))</f>
        <v/>
      </c>
      <c r="M4716" s="10"/>
      <c r="N4716" s="10"/>
      <c r="O4716" s="10"/>
      <c r="P4716" s="10"/>
      <c r="Q4716" s="10"/>
      <c r="R4716" s="10"/>
      <c r="S4716" s="10"/>
      <c r="T4716" s="10"/>
      <c r="U4716" s="16" t="str">
        <f t="shared" ref="U4716:U4779" si="75">IF(AND(ISBLANK(H4716),ISBLANK(I4716)),"",IF(ISBLANK(I4716),"ONGOING",DATEDIF(H4716,I4716,"Y")&amp;" YEAR(S) "&amp;DATEDIF(H4716,I4716,"YM")&amp;" MONTH(S)"))</f>
        <v/>
      </c>
      <c r="V4716" s="16" t="str" cm="1">
        <f t="array" ref="V4716">_xlfn.IFS(AND(ISBLANK(A4716), OR(B4716&lt;&gt;"",C4716&lt;&gt;"",E4716&lt;&gt;"",F4716&lt;&gt;"",G4716&lt;&gt;"",H4716&lt;&gt;"",J4716&lt;&gt;"",K4716&lt;&gt;"",M4716&lt;&gt;"",N4716&lt;&gt;"",O4716&lt;&gt;"",P4716&lt;&gt;"",Q4716&lt;&gt;"",R4716&lt;&gt;"",S4716&lt;&gt;"",T4716&lt;&gt;"",)), "Address Empty", ISBLANK(A4716), "", ISBLANK(B4716), "Room Number Empty", ISBLANK(C4716), "First Name Empty", ISBLANK(E4716), "Last Name Empty", ISBLANK(F4716), "Date of Birth Empty", ISBLANK(G4716), "NI Number Empty", ISBLANK(H4716), "Check In Date Empty", ISBLANK(J4716), "HB Claim Ref Number Empty", ISBLANK(K4716), "Referral Agency Empty", ISBLANK(M4716), "Gender Empty", ISBLANK(N4716), "Religion Empty", ISBLANK(O4716), "Ethnicity Empty", ISBLANK(P4716), "Nationality Empty", ISBLANK(Q4716), "Disability Empty", ISBLANK(R4716), "Sexual Orientation Empty", ISBLANK(S4716), "Language Empty", ISBLANK(T4716), "Risk Assessment Empty", AND(G4716&lt;&gt;"",H4716&lt;&gt;""), IF(SUMPRODUCT(($G$2:$G$5000=G4716)*($H$2:$H$5000=H4716))&gt;1,"CONFLICT: NI and Check-in Date Already in Use","Correct"), TRUE, "Correct")</f>
        <v/>
      </c>
    </row>
    <row r="4717" spans="1:22" s="14" customFormat="1" x14ac:dyDescent="0.5">
      <c r="A4717" s="10"/>
      <c r="B4717" s="11"/>
      <c r="C4717" s="10"/>
      <c r="D4717" s="10"/>
      <c r="E4717" s="10"/>
      <c r="F4717" s="12"/>
      <c r="G4717" s="10"/>
      <c r="H4717" s="12"/>
      <c r="I4717" s="12"/>
      <c r="J4717" s="13"/>
      <c r="K4717" s="10"/>
      <c r="L4717" s="15" t="str">
        <f ca="1">IF(ISBLANK(F4717), "", DATEDIF(Tenants[[#This Row],[DateOfBirth]],TODAY(),"Y"))</f>
        <v/>
      </c>
      <c r="M4717" s="10"/>
      <c r="N4717" s="10"/>
      <c r="O4717" s="10"/>
      <c r="P4717" s="10"/>
      <c r="Q4717" s="10"/>
      <c r="R4717" s="10"/>
      <c r="S4717" s="10"/>
      <c r="T4717" s="10"/>
      <c r="U4717" s="16" t="str">
        <f t="shared" si="75"/>
        <v/>
      </c>
      <c r="V4717" s="16" t="str" cm="1">
        <f t="array" ref="V4717">_xlfn.IFS(AND(ISBLANK(A4717), OR(B4717&lt;&gt;"",C4717&lt;&gt;"",E4717&lt;&gt;"",F4717&lt;&gt;"",G4717&lt;&gt;"",H4717&lt;&gt;"",J4717&lt;&gt;"",K4717&lt;&gt;"",M4717&lt;&gt;"",N4717&lt;&gt;"",O4717&lt;&gt;"",P4717&lt;&gt;"",Q4717&lt;&gt;"",R4717&lt;&gt;"",S4717&lt;&gt;"",T4717&lt;&gt;"",)), "Address Empty", ISBLANK(A4717), "", ISBLANK(B4717), "Room Number Empty", ISBLANK(C4717), "First Name Empty", ISBLANK(E4717), "Last Name Empty", ISBLANK(F4717), "Date of Birth Empty", ISBLANK(G4717), "NI Number Empty", ISBLANK(H4717), "Check In Date Empty", ISBLANK(J4717), "HB Claim Ref Number Empty", ISBLANK(K4717), "Referral Agency Empty", ISBLANK(M4717), "Gender Empty", ISBLANK(N4717), "Religion Empty", ISBLANK(O4717), "Ethnicity Empty", ISBLANK(P4717), "Nationality Empty", ISBLANK(Q4717), "Disability Empty", ISBLANK(R4717), "Sexual Orientation Empty", ISBLANK(S4717), "Language Empty", ISBLANK(T4717), "Risk Assessment Empty", AND(G4717&lt;&gt;"",H4717&lt;&gt;""), IF(SUMPRODUCT(($G$2:$G$5000=G4717)*($H$2:$H$5000=H4717))&gt;1,"CONFLICT: NI and Check-in Date Already in Use","Correct"), TRUE, "Correct")</f>
        <v/>
      </c>
    </row>
    <row r="4718" spans="1:22" s="14" customFormat="1" x14ac:dyDescent="0.5">
      <c r="A4718" s="10"/>
      <c r="B4718" s="11"/>
      <c r="C4718" s="10"/>
      <c r="D4718" s="10"/>
      <c r="E4718" s="10"/>
      <c r="F4718" s="12"/>
      <c r="G4718" s="10"/>
      <c r="H4718" s="12"/>
      <c r="I4718" s="12"/>
      <c r="J4718" s="13"/>
      <c r="K4718" s="10"/>
      <c r="L4718" s="15" t="str">
        <f ca="1">IF(ISBLANK(F4718), "", DATEDIF(Tenants[[#This Row],[DateOfBirth]],TODAY(),"Y"))</f>
        <v/>
      </c>
      <c r="M4718" s="10"/>
      <c r="N4718" s="10"/>
      <c r="O4718" s="10"/>
      <c r="P4718" s="10"/>
      <c r="Q4718" s="10"/>
      <c r="R4718" s="10"/>
      <c r="S4718" s="10"/>
      <c r="T4718" s="10"/>
      <c r="U4718" s="16" t="str">
        <f t="shared" si="75"/>
        <v/>
      </c>
      <c r="V4718" s="16" t="str" cm="1">
        <f t="array" ref="V4718">_xlfn.IFS(AND(ISBLANK(A4718), OR(B4718&lt;&gt;"",C4718&lt;&gt;"",E4718&lt;&gt;"",F4718&lt;&gt;"",G4718&lt;&gt;"",H4718&lt;&gt;"",J4718&lt;&gt;"",K4718&lt;&gt;"",M4718&lt;&gt;"",N4718&lt;&gt;"",O4718&lt;&gt;"",P4718&lt;&gt;"",Q4718&lt;&gt;"",R4718&lt;&gt;"",S4718&lt;&gt;"",T4718&lt;&gt;"",)), "Address Empty", ISBLANK(A4718), "", ISBLANK(B4718), "Room Number Empty", ISBLANK(C4718), "First Name Empty", ISBLANK(E4718), "Last Name Empty", ISBLANK(F4718), "Date of Birth Empty", ISBLANK(G4718), "NI Number Empty", ISBLANK(H4718), "Check In Date Empty", ISBLANK(J4718), "HB Claim Ref Number Empty", ISBLANK(K4718), "Referral Agency Empty", ISBLANK(M4718), "Gender Empty", ISBLANK(N4718), "Religion Empty", ISBLANK(O4718), "Ethnicity Empty", ISBLANK(P4718), "Nationality Empty", ISBLANK(Q4718), "Disability Empty", ISBLANK(R4718), "Sexual Orientation Empty", ISBLANK(S4718), "Language Empty", ISBLANK(T4718), "Risk Assessment Empty", AND(G4718&lt;&gt;"",H4718&lt;&gt;""), IF(SUMPRODUCT(($G$2:$G$5000=G4718)*($H$2:$H$5000=H4718))&gt;1,"CONFLICT: NI and Check-in Date Already in Use","Correct"), TRUE, "Correct")</f>
        <v/>
      </c>
    </row>
    <row r="4719" spans="1:22" s="14" customFormat="1" x14ac:dyDescent="0.5">
      <c r="A4719" s="10"/>
      <c r="B4719" s="11"/>
      <c r="C4719" s="10"/>
      <c r="D4719" s="10"/>
      <c r="E4719" s="10"/>
      <c r="F4719" s="12"/>
      <c r="G4719" s="10"/>
      <c r="H4719" s="12"/>
      <c r="I4719" s="12"/>
      <c r="J4719" s="13"/>
      <c r="K4719" s="10"/>
      <c r="L4719" s="15" t="str">
        <f ca="1">IF(ISBLANK(F4719), "", DATEDIF(Tenants[[#This Row],[DateOfBirth]],TODAY(),"Y"))</f>
        <v/>
      </c>
      <c r="M4719" s="10"/>
      <c r="N4719" s="10"/>
      <c r="O4719" s="10"/>
      <c r="P4719" s="10"/>
      <c r="Q4719" s="10"/>
      <c r="R4719" s="10"/>
      <c r="S4719" s="10"/>
      <c r="T4719" s="10"/>
      <c r="U4719" s="16" t="str">
        <f t="shared" si="75"/>
        <v/>
      </c>
      <c r="V4719" s="16" t="str" cm="1">
        <f t="array" ref="V4719">_xlfn.IFS(AND(ISBLANK(A4719), OR(B4719&lt;&gt;"",C4719&lt;&gt;"",E4719&lt;&gt;"",F4719&lt;&gt;"",G4719&lt;&gt;"",H4719&lt;&gt;"",J4719&lt;&gt;"",K4719&lt;&gt;"",M4719&lt;&gt;"",N4719&lt;&gt;"",O4719&lt;&gt;"",P4719&lt;&gt;"",Q4719&lt;&gt;"",R4719&lt;&gt;"",S4719&lt;&gt;"",T4719&lt;&gt;"",)), "Address Empty", ISBLANK(A4719), "", ISBLANK(B4719), "Room Number Empty", ISBLANK(C4719), "First Name Empty", ISBLANK(E4719), "Last Name Empty", ISBLANK(F4719), "Date of Birth Empty", ISBLANK(G4719), "NI Number Empty", ISBLANK(H4719), "Check In Date Empty", ISBLANK(J4719), "HB Claim Ref Number Empty", ISBLANK(K4719), "Referral Agency Empty", ISBLANK(M4719), "Gender Empty", ISBLANK(N4719), "Religion Empty", ISBLANK(O4719), "Ethnicity Empty", ISBLANK(P4719), "Nationality Empty", ISBLANK(Q4719), "Disability Empty", ISBLANK(R4719), "Sexual Orientation Empty", ISBLANK(S4719), "Language Empty", ISBLANK(T4719), "Risk Assessment Empty", AND(G4719&lt;&gt;"",H4719&lt;&gt;""), IF(SUMPRODUCT(($G$2:$G$5000=G4719)*($H$2:$H$5000=H4719))&gt;1,"CONFLICT: NI and Check-in Date Already in Use","Correct"), TRUE, "Correct")</f>
        <v/>
      </c>
    </row>
    <row r="4720" spans="1:22" s="14" customFormat="1" x14ac:dyDescent="0.5">
      <c r="A4720" s="10"/>
      <c r="B4720" s="11"/>
      <c r="C4720" s="10"/>
      <c r="D4720" s="10"/>
      <c r="E4720" s="10"/>
      <c r="F4720" s="12"/>
      <c r="G4720" s="10"/>
      <c r="H4720" s="12"/>
      <c r="I4720" s="12"/>
      <c r="J4720" s="13"/>
      <c r="K4720" s="10"/>
      <c r="L4720" s="15" t="str">
        <f ca="1">IF(ISBLANK(F4720), "", DATEDIF(Tenants[[#This Row],[DateOfBirth]],TODAY(),"Y"))</f>
        <v/>
      </c>
      <c r="M4720" s="10"/>
      <c r="N4720" s="10"/>
      <c r="O4720" s="10"/>
      <c r="P4720" s="10"/>
      <c r="Q4720" s="10"/>
      <c r="R4720" s="10"/>
      <c r="S4720" s="10"/>
      <c r="T4720" s="10"/>
      <c r="U4720" s="16" t="str">
        <f t="shared" si="75"/>
        <v/>
      </c>
      <c r="V4720" s="16" t="str" cm="1">
        <f t="array" ref="V4720">_xlfn.IFS(AND(ISBLANK(A4720), OR(B4720&lt;&gt;"",C4720&lt;&gt;"",E4720&lt;&gt;"",F4720&lt;&gt;"",G4720&lt;&gt;"",H4720&lt;&gt;"",J4720&lt;&gt;"",K4720&lt;&gt;"",M4720&lt;&gt;"",N4720&lt;&gt;"",O4720&lt;&gt;"",P4720&lt;&gt;"",Q4720&lt;&gt;"",R4720&lt;&gt;"",S4720&lt;&gt;"",T4720&lt;&gt;"",)), "Address Empty", ISBLANK(A4720), "", ISBLANK(B4720), "Room Number Empty", ISBLANK(C4720), "First Name Empty", ISBLANK(E4720), "Last Name Empty", ISBLANK(F4720), "Date of Birth Empty", ISBLANK(G4720), "NI Number Empty", ISBLANK(H4720), "Check In Date Empty", ISBLANK(J4720), "HB Claim Ref Number Empty", ISBLANK(K4720), "Referral Agency Empty", ISBLANK(M4720), "Gender Empty", ISBLANK(N4720), "Religion Empty", ISBLANK(O4720), "Ethnicity Empty", ISBLANK(P4720), "Nationality Empty", ISBLANK(Q4720), "Disability Empty", ISBLANK(R4720), "Sexual Orientation Empty", ISBLANK(S4720), "Language Empty", ISBLANK(T4720), "Risk Assessment Empty", AND(G4720&lt;&gt;"",H4720&lt;&gt;""), IF(SUMPRODUCT(($G$2:$G$5000=G4720)*($H$2:$H$5000=H4720))&gt;1,"CONFLICT: NI and Check-in Date Already in Use","Correct"), TRUE, "Correct")</f>
        <v/>
      </c>
    </row>
    <row r="4721" spans="1:22" s="14" customFormat="1" x14ac:dyDescent="0.5">
      <c r="A4721" s="10"/>
      <c r="B4721" s="11"/>
      <c r="C4721" s="10"/>
      <c r="D4721" s="10"/>
      <c r="E4721" s="10"/>
      <c r="F4721" s="12"/>
      <c r="G4721" s="10"/>
      <c r="H4721" s="12"/>
      <c r="I4721" s="12"/>
      <c r="J4721" s="13"/>
      <c r="K4721" s="10"/>
      <c r="L4721" s="15" t="str">
        <f ca="1">IF(ISBLANK(F4721), "", DATEDIF(Tenants[[#This Row],[DateOfBirth]],TODAY(),"Y"))</f>
        <v/>
      </c>
      <c r="M4721" s="10"/>
      <c r="N4721" s="10"/>
      <c r="O4721" s="10"/>
      <c r="P4721" s="10"/>
      <c r="Q4721" s="10"/>
      <c r="R4721" s="10"/>
      <c r="S4721" s="10"/>
      <c r="T4721" s="10"/>
      <c r="U4721" s="16" t="str">
        <f t="shared" si="75"/>
        <v/>
      </c>
      <c r="V4721" s="16" t="str" cm="1">
        <f t="array" ref="V4721">_xlfn.IFS(AND(ISBLANK(A4721), OR(B4721&lt;&gt;"",C4721&lt;&gt;"",E4721&lt;&gt;"",F4721&lt;&gt;"",G4721&lt;&gt;"",H4721&lt;&gt;"",J4721&lt;&gt;"",K4721&lt;&gt;"",M4721&lt;&gt;"",N4721&lt;&gt;"",O4721&lt;&gt;"",P4721&lt;&gt;"",Q4721&lt;&gt;"",R4721&lt;&gt;"",S4721&lt;&gt;"",T4721&lt;&gt;"",)), "Address Empty", ISBLANK(A4721), "", ISBLANK(B4721), "Room Number Empty", ISBLANK(C4721), "First Name Empty", ISBLANK(E4721), "Last Name Empty", ISBLANK(F4721), "Date of Birth Empty", ISBLANK(G4721), "NI Number Empty", ISBLANK(H4721), "Check In Date Empty", ISBLANK(J4721), "HB Claim Ref Number Empty", ISBLANK(K4721), "Referral Agency Empty", ISBLANK(M4721), "Gender Empty", ISBLANK(N4721), "Religion Empty", ISBLANK(O4721), "Ethnicity Empty", ISBLANK(P4721), "Nationality Empty", ISBLANK(Q4721), "Disability Empty", ISBLANK(R4721), "Sexual Orientation Empty", ISBLANK(S4721), "Language Empty", ISBLANK(T4721), "Risk Assessment Empty", AND(G4721&lt;&gt;"",H4721&lt;&gt;""), IF(SUMPRODUCT(($G$2:$G$5000=G4721)*($H$2:$H$5000=H4721))&gt;1,"CONFLICT: NI and Check-in Date Already in Use","Correct"), TRUE, "Correct")</f>
        <v/>
      </c>
    </row>
    <row r="4722" spans="1:22" s="14" customFormat="1" x14ac:dyDescent="0.5">
      <c r="A4722" s="10"/>
      <c r="B4722" s="11"/>
      <c r="C4722" s="10"/>
      <c r="D4722" s="10"/>
      <c r="E4722" s="10"/>
      <c r="F4722" s="12"/>
      <c r="G4722" s="10"/>
      <c r="H4722" s="12"/>
      <c r="I4722" s="12"/>
      <c r="J4722" s="13"/>
      <c r="K4722" s="10"/>
      <c r="L4722" s="15" t="str">
        <f ca="1">IF(ISBLANK(F4722), "", DATEDIF(Tenants[[#This Row],[DateOfBirth]],TODAY(),"Y"))</f>
        <v/>
      </c>
      <c r="M4722" s="10"/>
      <c r="N4722" s="10"/>
      <c r="O4722" s="10"/>
      <c r="P4722" s="10"/>
      <c r="Q4722" s="10"/>
      <c r="R4722" s="10"/>
      <c r="S4722" s="10"/>
      <c r="T4722" s="10"/>
      <c r="U4722" s="16" t="str">
        <f t="shared" si="75"/>
        <v/>
      </c>
      <c r="V4722" s="16" t="str" cm="1">
        <f t="array" ref="V4722">_xlfn.IFS(AND(ISBLANK(A4722), OR(B4722&lt;&gt;"",C4722&lt;&gt;"",E4722&lt;&gt;"",F4722&lt;&gt;"",G4722&lt;&gt;"",H4722&lt;&gt;"",J4722&lt;&gt;"",K4722&lt;&gt;"",M4722&lt;&gt;"",N4722&lt;&gt;"",O4722&lt;&gt;"",P4722&lt;&gt;"",Q4722&lt;&gt;"",R4722&lt;&gt;"",S4722&lt;&gt;"",T4722&lt;&gt;"",)), "Address Empty", ISBLANK(A4722), "", ISBLANK(B4722), "Room Number Empty", ISBLANK(C4722), "First Name Empty", ISBLANK(E4722), "Last Name Empty", ISBLANK(F4722), "Date of Birth Empty", ISBLANK(G4722), "NI Number Empty", ISBLANK(H4722), "Check In Date Empty", ISBLANK(J4722), "HB Claim Ref Number Empty", ISBLANK(K4722), "Referral Agency Empty", ISBLANK(M4722), "Gender Empty", ISBLANK(N4722), "Religion Empty", ISBLANK(O4722), "Ethnicity Empty", ISBLANK(P4722), "Nationality Empty", ISBLANK(Q4722), "Disability Empty", ISBLANK(R4722), "Sexual Orientation Empty", ISBLANK(S4722), "Language Empty", ISBLANK(T4722), "Risk Assessment Empty", AND(G4722&lt;&gt;"",H4722&lt;&gt;""), IF(SUMPRODUCT(($G$2:$G$5000=G4722)*($H$2:$H$5000=H4722))&gt;1,"CONFLICT: NI and Check-in Date Already in Use","Correct"), TRUE, "Correct")</f>
        <v/>
      </c>
    </row>
    <row r="4723" spans="1:22" s="14" customFormat="1" x14ac:dyDescent="0.5">
      <c r="A4723" s="10"/>
      <c r="B4723" s="11"/>
      <c r="C4723" s="10"/>
      <c r="D4723" s="10"/>
      <c r="E4723" s="10"/>
      <c r="F4723" s="12"/>
      <c r="G4723" s="10"/>
      <c r="H4723" s="12"/>
      <c r="I4723" s="12"/>
      <c r="J4723" s="13"/>
      <c r="K4723" s="10"/>
      <c r="L4723" s="15" t="str">
        <f ca="1">IF(ISBLANK(F4723), "", DATEDIF(Tenants[[#This Row],[DateOfBirth]],TODAY(),"Y"))</f>
        <v/>
      </c>
      <c r="M4723" s="10"/>
      <c r="N4723" s="10"/>
      <c r="O4723" s="10"/>
      <c r="P4723" s="10"/>
      <c r="Q4723" s="10"/>
      <c r="R4723" s="10"/>
      <c r="S4723" s="10"/>
      <c r="T4723" s="10"/>
      <c r="U4723" s="16" t="str">
        <f t="shared" si="75"/>
        <v/>
      </c>
      <c r="V4723" s="16" t="str" cm="1">
        <f t="array" ref="V4723">_xlfn.IFS(AND(ISBLANK(A4723), OR(B4723&lt;&gt;"",C4723&lt;&gt;"",E4723&lt;&gt;"",F4723&lt;&gt;"",G4723&lt;&gt;"",H4723&lt;&gt;"",J4723&lt;&gt;"",K4723&lt;&gt;"",M4723&lt;&gt;"",N4723&lt;&gt;"",O4723&lt;&gt;"",P4723&lt;&gt;"",Q4723&lt;&gt;"",R4723&lt;&gt;"",S4723&lt;&gt;"",T4723&lt;&gt;"",)), "Address Empty", ISBLANK(A4723), "", ISBLANK(B4723), "Room Number Empty", ISBLANK(C4723), "First Name Empty", ISBLANK(E4723), "Last Name Empty", ISBLANK(F4723), "Date of Birth Empty", ISBLANK(G4723), "NI Number Empty", ISBLANK(H4723), "Check In Date Empty", ISBLANK(J4723), "HB Claim Ref Number Empty", ISBLANK(K4723), "Referral Agency Empty", ISBLANK(M4723), "Gender Empty", ISBLANK(N4723), "Religion Empty", ISBLANK(O4723), "Ethnicity Empty", ISBLANK(P4723), "Nationality Empty", ISBLANK(Q4723), "Disability Empty", ISBLANK(R4723), "Sexual Orientation Empty", ISBLANK(S4723), "Language Empty", ISBLANK(T4723), "Risk Assessment Empty", AND(G4723&lt;&gt;"",H4723&lt;&gt;""), IF(SUMPRODUCT(($G$2:$G$5000=G4723)*($H$2:$H$5000=H4723))&gt;1,"CONFLICT: NI and Check-in Date Already in Use","Correct"), TRUE, "Correct")</f>
        <v/>
      </c>
    </row>
    <row r="4724" spans="1:22" s="14" customFormat="1" x14ac:dyDescent="0.5">
      <c r="A4724" s="10"/>
      <c r="B4724" s="11"/>
      <c r="C4724" s="10"/>
      <c r="D4724" s="10"/>
      <c r="E4724" s="10"/>
      <c r="F4724" s="12"/>
      <c r="G4724" s="10"/>
      <c r="H4724" s="12"/>
      <c r="I4724" s="12"/>
      <c r="J4724" s="13"/>
      <c r="K4724" s="10"/>
      <c r="L4724" s="15" t="str">
        <f ca="1">IF(ISBLANK(F4724), "", DATEDIF(Tenants[[#This Row],[DateOfBirth]],TODAY(),"Y"))</f>
        <v/>
      </c>
      <c r="M4724" s="10"/>
      <c r="N4724" s="10"/>
      <c r="O4724" s="10"/>
      <c r="P4724" s="10"/>
      <c r="Q4724" s="10"/>
      <c r="R4724" s="10"/>
      <c r="S4724" s="10"/>
      <c r="T4724" s="10"/>
      <c r="U4724" s="16" t="str">
        <f t="shared" si="75"/>
        <v/>
      </c>
      <c r="V4724" s="16" t="str" cm="1">
        <f t="array" ref="V4724">_xlfn.IFS(AND(ISBLANK(A4724), OR(B4724&lt;&gt;"",C4724&lt;&gt;"",E4724&lt;&gt;"",F4724&lt;&gt;"",G4724&lt;&gt;"",H4724&lt;&gt;"",J4724&lt;&gt;"",K4724&lt;&gt;"",M4724&lt;&gt;"",N4724&lt;&gt;"",O4724&lt;&gt;"",P4724&lt;&gt;"",Q4724&lt;&gt;"",R4724&lt;&gt;"",S4724&lt;&gt;"",T4724&lt;&gt;"",)), "Address Empty", ISBLANK(A4724), "", ISBLANK(B4724), "Room Number Empty", ISBLANK(C4724), "First Name Empty", ISBLANK(E4724), "Last Name Empty", ISBLANK(F4724), "Date of Birth Empty", ISBLANK(G4724), "NI Number Empty", ISBLANK(H4724), "Check In Date Empty", ISBLANK(J4724), "HB Claim Ref Number Empty", ISBLANK(K4724), "Referral Agency Empty", ISBLANK(M4724), "Gender Empty", ISBLANK(N4724), "Religion Empty", ISBLANK(O4724), "Ethnicity Empty", ISBLANK(P4724), "Nationality Empty", ISBLANK(Q4724), "Disability Empty", ISBLANK(R4724), "Sexual Orientation Empty", ISBLANK(S4724), "Language Empty", ISBLANK(T4724), "Risk Assessment Empty", AND(G4724&lt;&gt;"",H4724&lt;&gt;""), IF(SUMPRODUCT(($G$2:$G$5000=G4724)*($H$2:$H$5000=H4724))&gt;1,"CONFLICT: NI and Check-in Date Already in Use","Correct"), TRUE, "Correct")</f>
        <v/>
      </c>
    </row>
    <row r="4725" spans="1:22" s="14" customFormat="1" x14ac:dyDescent="0.5">
      <c r="A4725" s="10"/>
      <c r="B4725" s="11"/>
      <c r="C4725" s="10"/>
      <c r="D4725" s="10"/>
      <c r="E4725" s="10"/>
      <c r="F4725" s="12"/>
      <c r="G4725" s="10"/>
      <c r="H4725" s="12"/>
      <c r="I4725" s="12"/>
      <c r="J4725" s="13"/>
      <c r="K4725" s="10"/>
      <c r="L4725" s="15" t="str">
        <f ca="1">IF(ISBLANK(F4725), "", DATEDIF(Tenants[[#This Row],[DateOfBirth]],TODAY(),"Y"))</f>
        <v/>
      </c>
      <c r="M4725" s="10"/>
      <c r="N4725" s="10"/>
      <c r="O4725" s="10"/>
      <c r="P4725" s="10"/>
      <c r="Q4725" s="10"/>
      <c r="R4725" s="10"/>
      <c r="S4725" s="10"/>
      <c r="T4725" s="10"/>
      <c r="U4725" s="16" t="str">
        <f t="shared" si="75"/>
        <v/>
      </c>
      <c r="V4725" s="16" t="str" cm="1">
        <f t="array" ref="V4725">_xlfn.IFS(AND(ISBLANK(A4725), OR(B4725&lt;&gt;"",C4725&lt;&gt;"",E4725&lt;&gt;"",F4725&lt;&gt;"",G4725&lt;&gt;"",H4725&lt;&gt;"",J4725&lt;&gt;"",K4725&lt;&gt;"",M4725&lt;&gt;"",N4725&lt;&gt;"",O4725&lt;&gt;"",P4725&lt;&gt;"",Q4725&lt;&gt;"",R4725&lt;&gt;"",S4725&lt;&gt;"",T4725&lt;&gt;"",)), "Address Empty", ISBLANK(A4725), "", ISBLANK(B4725), "Room Number Empty", ISBLANK(C4725), "First Name Empty", ISBLANK(E4725), "Last Name Empty", ISBLANK(F4725), "Date of Birth Empty", ISBLANK(G4725), "NI Number Empty", ISBLANK(H4725), "Check In Date Empty", ISBLANK(J4725), "HB Claim Ref Number Empty", ISBLANK(K4725), "Referral Agency Empty", ISBLANK(M4725), "Gender Empty", ISBLANK(N4725), "Religion Empty", ISBLANK(O4725), "Ethnicity Empty", ISBLANK(P4725), "Nationality Empty", ISBLANK(Q4725), "Disability Empty", ISBLANK(R4725), "Sexual Orientation Empty", ISBLANK(S4725), "Language Empty", ISBLANK(T4725), "Risk Assessment Empty", AND(G4725&lt;&gt;"",H4725&lt;&gt;""), IF(SUMPRODUCT(($G$2:$G$5000=G4725)*($H$2:$H$5000=H4725))&gt;1,"CONFLICT: NI and Check-in Date Already in Use","Correct"), TRUE, "Correct")</f>
        <v/>
      </c>
    </row>
    <row r="4726" spans="1:22" s="14" customFormat="1" x14ac:dyDescent="0.5">
      <c r="A4726" s="10"/>
      <c r="B4726" s="11"/>
      <c r="C4726" s="10"/>
      <c r="D4726" s="10"/>
      <c r="E4726" s="10"/>
      <c r="F4726" s="12"/>
      <c r="G4726" s="10"/>
      <c r="H4726" s="12"/>
      <c r="I4726" s="12"/>
      <c r="J4726" s="13"/>
      <c r="K4726" s="10"/>
      <c r="L4726" s="15" t="str">
        <f ca="1">IF(ISBLANK(F4726), "", DATEDIF(Tenants[[#This Row],[DateOfBirth]],TODAY(),"Y"))</f>
        <v/>
      </c>
      <c r="M4726" s="10"/>
      <c r="N4726" s="10"/>
      <c r="O4726" s="10"/>
      <c r="P4726" s="10"/>
      <c r="Q4726" s="10"/>
      <c r="R4726" s="10"/>
      <c r="S4726" s="10"/>
      <c r="T4726" s="10"/>
      <c r="U4726" s="16" t="str">
        <f t="shared" si="75"/>
        <v/>
      </c>
      <c r="V4726" s="16" t="str" cm="1">
        <f t="array" ref="V4726">_xlfn.IFS(AND(ISBLANK(A4726), OR(B4726&lt;&gt;"",C4726&lt;&gt;"",E4726&lt;&gt;"",F4726&lt;&gt;"",G4726&lt;&gt;"",H4726&lt;&gt;"",J4726&lt;&gt;"",K4726&lt;&gt;"",M4726&lt;&gt;"",N4726&lt;&gt;"",O4726&lt;&gt;"",P4726&lt;&gt;"",Q4726&lt;&gt;"",R4726&lt;&gt;"",S4726&lt;&gt;"",T4726&lt;&gt;"",)), "Address Empty", ISBLANK(A4726), "", ISBLANK(B4726), "Room Number Empty", ISBLANK(C4726), "First Name Empty", ISBLANK(E4726), "Last Name Empty", ISBLANK(F4726), "Date of Birth Empty", ISBLANK(G4726), "NI Number Empty", ISBLANK(H4726), "Check In Date Empty", ISBLANK(J4726), "HB Claim Ref Number Empty", ISBLANK(K4726), "Referral Agency Empty", ISBLANK(M4726), "Gender Empty", ISBLANK(N4726), "Religion Empty", ISBLANK(O4726), "Ethnicity Empty", ISBLANK(P4726), "Nationality Empty", ISBLANK(Q4726), "Disability Empty", ISBLANK(R4726), "Sexual Orientation Empty", ISBLANK(S4726), "Language Empty", ISBLANK(T4726), "Risk Assessment Empty", AND(G4726&lt;&gt;"",H4726&lt;&gt;""), IF(SUMPRODUCT(($G$2:$G$5000=G4726)*($H$2:$H$5000=H4726))&gt;1,"CONFLICT: NI and Check-in Date Already in Use","Correct"), TRUE, "Correct")</f>
        <v/>
      </c>
    </row>
    <row r="4727" spans="1:22" s="14" customFormat="1" x14ac:dyDescent="0.5">
      <c r="A4727" s="10"/>
      <c r="B4727" s="11"/>
      <c r="C4727" s="10"/>
      <c r="D4727" s="10"/>
      <c r="E4727" s="10"/>
      <c r="F4727" s="12"/>
      <c r="G4727" s="10"/>
      <c r="H4727" s="12"/>
      <c r="I4727" s="12"/>
      <c r="J4727" s="13"/>
      <c r="K4727" s="10"/>
      <c r="L4727" s="15" t="str">
        <f ca="1">IF(ISBLANK(F4727), "", DATEDIF(Tenants[[#This Row],[DateOfBirth]],TODAY(),"Y"))</f>
        <v/>
      </c>
      <c r="M4727" s="10"/>
      <c r="N4727" s="10"/>
      <c r="O4727" s="10"/>
      <c r="P4727" s="10"/>
      <c r="Q4727" s="10"/>
      <c r="R4727" s="10"/>
      <c r="S4727" s="10"/>
      <c r="T4727" s="10"/>
      <c r="U4727" s="16" t="str">
        <f t="shared" si="75"/>
        <v/>
      </c>
      <c r="V4727" s="16" t="str" cm="1">
        <f t="array" ref="V4727">_xlfn.IFS(AND(ISBLANK(A4727), OR(B4727&lt;&gt;"",C4727&lt;&gt;"",E4727&lt;&gt;"",F4727&lt;&gt;"",G4727&lt;&gt;"",H4727&lt;&gt;"",J4727&lt;&gt;"",K4727&lt;&gt;"",M4727&lt;&gt;"",N4727&lt;&gt;"",O4727&lt;&gt;"",P4727&lt;&gt;"",Q4727&lt;&gt;"",R4727&lt;&gt;"",S4727&lt;&gt;"",T4727&lt;&gt;"",)), "Address Empty", ISBLANK(A4727), "", ISBLANK(B4727), "Room Number Empty", ISBLANK(C4727), "First Name Empty", ISBLANK(E4727), "Last Name Empty", ISBLANK(F4727), "Date of Birth Empty", ISBLANK(G4727), "NI Number Empty", ISBLANK(H4727), "Check In Date Empty", ISBLANK(J4727), "HB Claim Ref Number Empty", ISBLANK(K4727), "Referral Agency Empty", ISBLANK(M4727), "Gender Empty", ISBLANK(N4727), "Religion Empty", ISBLANK(O4727), "Ethnicity Empty", ISBLANK(P4727), "Nationality Empty", ISBLANK(Q4727), "Disability Empty", ISBLANK(R4727), "Sexual Orientation Empty", ISBLANK(S4727), "Language Empty", ISBLANK(T4727), "Risk Assessment Empty", AND(G4727&lt;&gt;"",H4727&lt;&gt;""), IF(SUMPRODUCT(($G$2:$G$5000=G4727)*($H$2:$H$5000=H4727))&gt;1,"CONFLICT: NI and Check-in Date Already in Use","Correct"), TRUE, "Correct")</f>
        <v/>
      </c>
    </row>
    <row r="4728" spans="1:22" s="14" customFormat="1" x14ac:dyDescent="0.5">
      <c r="A4728" s="10"/>
      <c r="B4728" s="11"/>
      <c r="C4728" s="10"/>
      <c r="D4728" s="10"/>
      <c r="E4728" s="10"/>
      <c r="F4728" s="12"/>
      <c r="G4728" s="10"/>
      <c r="H4728" s="12"/>
      <c r="I4728" s="12"/>
      <c r="J4728" s="13"/>
      <c r="K4728" s="10"/>
      <c r="L4728" s="15" t="str">
        <f ca="1">IF(ISBLANK(F4728), "", DATEDIF(Tenants[[#This Row],[DateOfBirth]],TODAY(),"Y"))</f>
        <v/>
      </c>
      <c r="M4728" s="10"/>
      <c r="N4728" s="10"/>
      <c r="O4728" s="10"/>
      <c r="P4728" s="10"/>
      <c r="Q4728" s="10"/>
      <c r="R4728" s="10"/>
      <c r="S4728" s="10"/>
      <c r="T4728" s="10"/>
      <c r="U4728" s="16" t="str">
        <f t="shared" si="75"/>
        <v/>
      </c>
      <c r="V4728" s="16" t="str" cm="1">
        <f t="array" ref="V4728">_xlfn.IFS(AND(ISBLANK(A4728), OR(B4728&lt;&gt;"",C4728&lt;&gt;"",E4728&lt;&gt;"",F4728&lt;&gt;"",G4728&lt;&gt;"",H4728&lt;&gt;"",J4728&lt;&gt;"",K4728&lt;&gt;"",M4728&lt;&gt;"",N4728&lt;&gt;"",O4728&lt;&gt;"",P4728&lt;&gt;"",Q4728&lt;&gt;"",R4728&lt;&gt;"",S4728&lt;&gt;"",T4728&lt;&gt;"",)), "Address Empty", ISBLANK(A4728), "", ISBLANK(B4728), "Room Number Empty", ISBLANK(C4728), "First Name Empty", ISBLANK(E4728), "Last Name Empty", ISBLANK(F4728), "Date of Birth Empty", ISBLANK(G4728), "NI Number Empty", ISBLANK(H4728), "Check In Date Empty", ISBLANK(J4728), "HB Claim Ref Number Empty", ISBLANK(K4728), "Referral Agency Empty", ISBLANK(M4728), "Gender Empty", ISBLANK(N4728), "Religion Empty", ISBLANK(O4728), "Ethnicity Empty", ISBLANK(P4728), "Nationality Empty", ISBLANK(Q4728), "Disability Empty", ISBLANK(R4728), "Sexual Orientation Empty", ISBLANK(S4728), "Language Empty", ISBLANK(T4728), "Risk Assessment Empty", AND(G4728&lt;&gt;"",H4728&lt;&gt;""), IF(SUMPRODUCT(($G$2:$G$5000=G4728)*($H$2:$H$5000=H4728))&gt;1,"CONFLICT: NI and Check-in Date Already in Use","Correct"), TRUE, "Correct")</f>
        <v/>
      </c>
    </row>
    <row r="4729" spans="1:22" s="14" customFormat="1" x14ac:dyDescent="0.5">
      <c r="A4729" s="10"/>
      <c r="B4729" s="11"/>
      <c r="C4729" s="10"/>
      <c r="D4729" s="10"/>
      <c r="E4729" s="10"/>
      <c r="F4729" s="12"/>
      <c r="G4729" s="10"/>
      <c r="H4729" s="12"/>
      <c r="I4729" s="12"/>
      <c r="J4729" s="13"/>
      <c r="K4729" s="10"/>
      <c r="L4729" s="15" t="str">
        <f ca="1">IF(ISBLANK(F4729), "", DATEDIF(Tenants[[#This Row],[DateOfBirth]],TODAY(),"Y"))</f>
        <v/>
      </c>
      <c r="M4729" s="10"/>
      <c r="N4729" s="10"/>
      <c r="O4729" s="10"/>
      <c r="P4729" s="10"/>
      <c r="Q4729" s="10"/>
      <c r="R4729" s="10"/>
      <c r="S4729" s="10"/>
      <c r="T4729" s="10"/>
      <c r="U4729" s="16" t="str">
        <f t="shared" si="75"/>
        <v/>
      </c>
      <c r="V4729" s="16" t="str" cm="1">
        <f t="array" ref="V4729">_xlfn.IFS(AND(ISBLANK(A4729), OR(B4729&lt;&gt;"",C4729&lt;&gt;"",E4729&lt;&gt;"",F4729&lt;&gt;"",G4729&lt;&gt;"",H4729&lt;&gt;"",J4729&lt;&gt;"",K4729&lt;&gt;"",M4729&lt;&gt;"",N4729&lt;&gt;"",O4729&lt;&gt;"",P4729&lt;&gt;"",Q4729&lt;&gt;"",R4729&lt;&gt;"",S4729&lt;&gt;"",T4729&lt;&gt;"",)), "Address Empty", ISBLANK(A4729), "", ISBLANK(B4729), "Room Number Empty", ISBLANK(C4729), "First Name Empty", ISBLANK(E4729), "Last Name Empty", ISBLANK(F4729), "Date of Birth Empty", ISBLANK(G4729), "NI Number Empty", ISBLANK(H4729), "Check In Date Empty", ISBLANK(J4729), "HB Claim Ref Number Empty", ISBLANK(K4729), "Referral Agency Empty", ISBLANK(M4729), "Gender Empty", ISBLANK(N4729), "Religion Empty", ISBLANK(O4729), "Ethnicity Empty", ISBLANK(P4729), "Nationality Empty", ISBLANK(Q4729), "Disability Empty", ISBLANK(R4729), "Sexual Orientation Empty", ISBLANK(S4729), "Language Empty", ISBLANK(T4729), "Risk Assessment Empty", AND(G4729&lt;&gt;"",H4729&lt;&gt;""), IF(SUMPRODUCT(($G$2:$G$5000=G4729)*($H$2:$H$5000=H4729))&gt;1,"CONFLICT: NI and Check-in Date Already in Use","Correct"), TRUE, "Correct")</f>
        <v/>
      </c>
    </row>
    <row r="4730" spans="1:22" s="14" customFormat="1" x14ac:dyDescent="0.5">
      <c r="A4730" s="10"/>
      <c r="B4730" s="11"/>
      <c r="C4730" s="10"/>
      <c r="D4730" s="10"/>
      <c r="E4730" s="10"/>
      <c r="F4730" s="12"/>
      <c r="G4730" s="10"/>
      <c r="H4730" s="12"/>
      <c r="I4730" s="12"/>
      <c r="J4730" s="13"/>
      <c r="K4730" s="10"/>
      <c r="L4730" s="15" t="str">
        <f ca="1">IF(ISBLANK(F4730), "", DATEDIF(Tenants[[#This Row],[DateOfBirth]],TODAY(),"Y"))</f>
        <v/>
      </c>
      <c r="M4730" s="10"/>
      <c r="N4730" s="10"/>
      <c r="O4730" s="10"/>
      <c r="P4730" s="10"/>
      <c r="Q4730" s="10"/>
      <c r="R4730" s="10"/>
      <c r="S4730" s="10"/>
      <c r="T4730" s="10"/>
      <c r="U4730" s="16" t="str">
        <f t="shared" si="75"/>
        <v/>
      </c>
      <c r="V4730" s="16" t="str" cm="1">
        <f t="array" ref="V4730">_xlfn.IFS(AND(ISBLANK(A4730), OR(B4730&lt;&gt;"",C4730&lt;&gt;"",E4730&lt;&gt;"",F4730&lt;&gt;"",G4730&lt;&gt;"",H4730&lt;&gt;"",J4730&lt;&gt;"",K4730&lt;&gt;"",M4730&lt;&gt;"",N4730&lt;&gt;"",O4730&lt;&gt;"",P4730&lt;&gt;"",Q4730&lt;&gt;"",R4730&lt;&gt;"",S4730&lt;&gt;"",T4730&lt;&gt;"",)), "Address Empty", ISBLANK(A4730), "", ISBLANK(B4730), "Room Number Empty", ISBLANK(C4730), "First Name Empty", ISBLANK(E4730), "Last Name Empty", ISBLANK(F4730), "Date of Birth Empty", ISBLANK(G4730), "NI Number Empty", ISBLANK(H4730), "Check In Date Empty", ISBLANK(J4730), "HB Claim Ref Number Empty", ISBLANK(K4730), "Referral Agency Empty", ISBLANK(M4730), "Gender Empty", ISBLANK(N4730), "Religion Empty", ISBLANK(O4730), "Ethnicity Empty", ISBLANK(P4730), "Nationality Empty", ISBLANK(Q4730), "Disability Empty", ISBLANK(R4730), "Sexual Orientation Empty", ISBLANK(S4730), "Language Empty", ISBLANK(T4730), "Risk Assessment Empty", AND(G4730&lt;&gt;"",H4730&lt;&gt;""), IF(SUMPRODUCT(($G$2:$G$5000=G4730)*($H$2:$H$5000=H4730))&gt;1,"CONFLICT: NI and Check-in Date Already in Use","Correct"), TRUE, "Correct")</f>
        <v/>
      </c>
    </row>
    <row r="4731" spans="1:22" s="14" customFormat="1" x14ac:dyDescent="0.5">
      <c r="A4731" s="10"/>
      <c r="B4731" s="11"/>
      <c r="C4731" s="10"/>
      <c r="D4731" s="10"/>
      <c r="E4731" s="10"/>
      <c r="F4731" s="12"/>
      <c r="G4731" s="10"/>
      <c r="H4731" s="12"/>
      <c r="I4731" s="12"/>
      <c r="J4731" s="13"/>
      <c r="K4731" s="10"/>
      <c r="L4731" s="15" t="str">
        <f ca="1">IF(ISBLANK(F4731), "", DATEDIF(Tenants[[#This Row],[DateOfBirth]],TODAY(),"Y"))</f>
        <v/>
      </c>
      <c r="M4731" s="10"/>
      <c r="N4731" s="10"/>
      <c r="O4731" s="10"/>
      <c r="P4731" s="10"/>
      <c r="Q4731" s="10"/>
      <c r="R4731" s="10"/>
      <c r="S4731" s="10"/>
      <c r="T4731" s="10"/>
      <c r="U4731" s="16" t="str">
        <f t="shared" si="75"/>
        <v/>
      </c>
      <c r="V4731" s="16" t="str" cm="1">
        <f t="array" ref="V4731">_xlfn.IFS(AND(ISBLANK(A4731), OR(B4731&lt;&gt;"",C4731&lt;&gt;"",E4731&lt;&gt;"",F4731&lt;&gt;"",G4731&lt;&gt;"",H4731&lt;&gt;"",J4731&lt;&gt;"",K4731&lt;&gt;"",M4731&lt;&gt;"",N4731&lt;&gt;"",O4731&lt;&gt;"",P4731&lt;&gt;"",Q4731&lt;&gt;"",R4731&lt;&gt;"",S4731&lt;&gt;"",T4731&lt;&gt;"",)), "Address Empty", ISBLANK(A4731), "", ISBLANK(B4731), "Room Number Empty", ISBLANK(C4731), "First Name Empty", ISBLANK(E4731), "Last Name Empty", ISBLANK(F4731), "Date of Birth Empty", ISBLANK(G4731), "NI Number Empty", ISBLANK(H4731), "Check In Date Empty", ISBLANK(J4731), "HB Claim Ref Number Empty", ISBLANK(K4731), "Referral Agency Empty", ISBLANK(M4731), "Gender Empty", ISBLANK(N4731), "Religion Empty", ISBLANK(O4731), "Ethnicity Empty", ISBLANK(P4731), "Nationality Empty", ISBLANK(Q4731), "Disability Empty", ISBLANK(R4731), "Sexual Orientation Empty", ISBLANK(S4731), "Language Empty", ISBLANK(T4731), "Risk Assessment Empty", AND(G4731&lt;&gt;"",H4731&lt;&gt;""), IF(SUMPRODUCT(($G$2:$G$5000=G4731)*($H$2:$H$5000=H4731))&gt;1,"CONFLICT: NI and Check-in Date Already in Use","Correct"), TRUE, "Correct")</f>
        <v/>
      </c>
    </row>
    <row r="4732" spans="1:22" s="14" customFormat="1" x14ac:dyDescent="0.5">
      <c r="A4732" s="10"/>
      <c r="B4732" s="11"/>
      <c r="C4732" s="10"/>
      <c r="D4732" s="10"/>
      <c r="E4732" s="10"/>
      <c r="F4732" s="12"/>
      <c r="G4732" s="10"/>
      <c r="H4732" s="12"/>
      <c r="I4732" s="12"/>
      <c r="J4732" s="13"/>
      <c r="K4732" s="10"/>
      <c r="L4732" s="15" t="str">
        <f ca="1">IF(ISBLANK(F4732), "", DATEDIF(Tenants[[#This Row],[DateOfBirth]],TODAY(),"Y"))</f>
        <v/>
      </c>
      <c r="M4732" s="10"/>
      <c r="N4732" s="10"/>
      <c r="O4732" s="10"/>
      <c r="P4732" s="10"/>
      <c r="Q4732" s="10"/>
      <c r="R4732" s="10"/>
      <c r="S4732" s="10"/>
      <c r="T4732" s="10"/>
      <c r="U4732" s="16" t="str">
        <f t="shared" si="75"/>
        <v/>
      </c>
      <c r="V4732" s="16" t="str" cm="1">
        <f t="array" ref="V4732">_xlfn.IFS(AND(ISBLANK(A4732), OR(B4732&lt;&gt;"",C4732&lt;&gt;"",E4732&lt;&gt;"",F4732&lt;&gt;"",G4732&lt;&gt;"",H4732&lt;&gt;"",J4732&lt;&gt;"",K4732&lt;&gt;"",M4732&lt;&gt;"",N4732&lt;&gt;"",O4732&lt;&gt;"",P4732&lt;&gt;"",Q4732&lt;&gt;"",R4732&lt;&gt;"",S4732&lt;&gt;"",T4732&lt;&gt;"",)), "Address Empty", ISBLANK(A4732), "", ISBLANK(B4732), "Room Number Empty", ISBLANK(C4732), "First Name Empty", ISBLANK(E4732), "Last Name Empty", ISBLANK(F4732), "Date of Birth Empty", ISBLANK(G4732), "NI Number Empty", ISBLANK(H4732), "Check In Date Empty", ISBLANK(J4732), "HB Claim Ref Number Empty", ISBLANK(K4732), "Referral Agency Empty", ISBLANK(M4732), "Gender Empty", ISBLANK(N4732), "Religion Empty", ISBLANK(O4732), "Ethnicity Empty", ISBLANK(P4732), "Nationality Empty", ISBLANK(Q4732), "Disability Empty", ISBLANK(R4732), "Sexual Orientation Empty", ISBLANK(S4732), "Language Empty", ISBLANK(T4732), "Risk Assessment Empty", AND(G4732&lt;&gt;"",H4732&lt;&gt;""), IF(SUMPRODUCT(($G$2:$G$5000=G4732)*($H$2:$H$5000=H4732))&gt;1,"CONFLICT: NI and Check-in Date Already in Use","Correct"), TRUE, "Correct")</f>
        <v/>
      </c>
    </row>
    <row r="4733" spans="1:22" s="14" customFormat="1" x14ac:dyDescent="0.5">
      <c r="A4733" s="10"/>
      <c r="B4733" s="11"/>
      <c r="C4733" s="10"/>
      <c r="D4733" s="10"/>
      <c r="E4733" s="10"/>
      <c r="F4733" s="12"/>
      <c r="G4733" s="10"/>
      <c r="H4733" s="12"/>
      <c r="I4733" s="12"/>
      <c r="J4733" s="13"/>
      <c r="K4733" s="10"/>
      <c r="L4733" s="15" t="str">
        <f ca="1">IF(ISBLANK(F4733), "", DATEDIF(Tenants[[#This Row],[DateOfBirth]],TODAY(),"Y"))</f>
        <v/>
      </c>
      <c r="M4733" s="10"/>
      <c r="N4733" s="10"/>
      <c r="O4733" s="10"/>
      <c r="P4733" s="10"/>
      <c r="Q4733" s="10"/>
      <c r="R4733" s="10"/>
      <c r="S4733" s="10"/>
      <c r="T4733" s="10"/>
      <c r="U4733" s="16" t="str">
        <f t="shared" si="75"/>
        <v/>
      </c>
      <c r="V4733" s="16" t="str" cm="1">
        <f t="array" ref="V4733">_xlfn.IFS(AND(ISBLANK(A4733), OR(B4733&lt;&gt;"",C4733&lt;&gt;"",E4733&lt;&gt;"",F4733&lt;&gt;"",G4733&lt;&gt;"",H4733&lt;&gt;"",J4733&lt;&gt;"",K4733&lt;&gt;"",M4733&lt;&gt;"",N4733&lt;&gt;"",O4733&lt;&gt;"",P4733&lt;&gt;"",Q4733&lt;&gt;"",R4733&lt;&gt;"",S4733&lt;&gt;"",T4733&lt;&gt;"",)), "Address Empty", ISBLANK(A4733), "", ISBLANK(B4733), "Room Number Empty", ISBLANK(C4733), "First Name Empty", ISBLANK(E4733), "Last Name Empty", ISBLANK(F4733), "Date of Birth Empty", ISBLANK(G4733), "NI Number Empty", ISBLANK(H4733), "Check In Date Empty", ISBLANK(J4733), "HB Claim Ref Number Empty", ISBLANK(K4733), "Referral Agency Empty", ISBLANK(M4733), "Gender Empty", ISBLANK(N4733), "Religion Empty", ISBLANK(O4733), "Ethnicity Empty", ISBLANK(P4733), "Nationality Empty", ISBLANK(Q4733), "Disability Empty", ISBLANK(R4733), "Sexual Orientation Empty", ISBLANK(S4733), "Language Empty", ISBLANK(T4733), "Risk Assessment Empty", AND(G4733&lt;&gt;"",H4733&lt;&gt;""), IF(SUMPRODUCT(($G$2:$G$5000=G4733)*($H$2:$H$5000=H4733))&gt;1,"CONFLICT: NI and Check-in Date Already in Use","Correct"), TRUE, "Correct")</f>
        <v/>
      </c>
    </row>
    <row r="4734" spans="1:22" s="14" customFormat="1" x14ac:dyDescent="0.5">
      <c r="A4734" s="10"/>
      <c r="B4734" s="11"/>
      <c r="C4734" s="10"/>
      <c r="D4734" s="10"/>
      <c r="E4734" s="10"/>
      <c r="F4734" s="12"/>
      <c r="G4734" s="10"/>
      <c r="H4734" s="12"/>
      <c r="I4734" s="12"/>
      <c r="J4734" s="13"/>
      <c r="K4734" s="10"/>
      <c r="L4734" s="15" t="str">
        <f ca="1">IF(ISBLANK(F4734), "", DATEDIF(Tenants[[#This Row],[DateOfBirth]],TODAY(),"Y"))</f>
        <v/>
      </c>
      <c r="M4734" s="10"/>
      <c r="N4734" s="10"/>
      <c r="O4734" s="10"/>
      <c r="P4734" s="10"/>
      <c r="Q4734" s="10"/>
      <c r="R4734" s="10"/>
      <c r="S4734" s="10"/>
      <c r="T4734" s="10"/>
      <c r="U4734" s="16" t="str">
        <f t="shared" si="75"/>
        <v/>
      </c>
      <c r="V4734" s="16" t="str" cm="1">
        <f t="array" ref="V4734">_xlfn.IFS(AND(ISBLANK(A4734), OR(B4734&lt;&gt;"",C4734&lt;&gt;"",E4734&lt;&gt;"",F4734&lt;&gt;"",G4734&lt;&gt;"",H4734&lt;&gt;"",J4734&lt;&gt;"",K4734&lt;&gt;"",M4734&lt;&gt;"",N4734&lt;&gt;"",O4734&lt;&gt;"",P4734&lt;&gt;"",Q4734&lt;&gt;"",R4734&lt;&gt;"",S4734&lt;&gt;"",T4734&lt;&gt;"",)), "Address Empty", ISBLANK(A4734), "", ISBLANK(B4734), "Room Number Empty", ISBLANK(C4734), "First Name Empty", ISBLANK(E4734), "Last Name Empty", ISBLANK(F4734), "Date of Birth Empty", ISBLANK(G4734), "NI Number Empty", ISBLANK(H4734), "Check In Date Empty", ISBLANK(J4734), "HB Claim Ref Number Empty", ISBLANK(K4734), "Referral Agency Empty", ISBLANK(M4734), "Gender Empty", ISBLANK(N4734), "Religion Empty", ISBLANK(O4734), "Ethnicity Empty", ISBLANK(P4734), "Nationality Empty", ISBLANK(Q4734), "Disability Empty", ISBLANK(R4734), "Sexual Orientation Empty", ISBLANK(S4734), "Language Empty", ISBLANK(T4734), "Risk Assessment Empty", AND(G4734&lt;&gt;"",H4734&lt;&gt;""), IF(SUMPRODUCT(($G$2:$G$5000=G4734)*($H$2:$H$5000=H4734))&gt;1,"CONFLICT: NI and Check-in Date Already in Use","Correct"), TRUE, "Correct")</f>
        <v/>
      </c>
    </row>
    <row r="4735" spans="1:22" s="14" customFormat="1" x14ac:dyDescent="0.5">
      <c r="A4735" s="10"/>
      <c r="B4735" s="11"/>
      <c r="C4735" s="10"/>
      <c r="D4735" s="10"/>
      <c r="E4735" s="10"/>
      <c r="F4735" s="12"/>
      <c r="G4735" s="10"/>
      <c r="H4735" s="12"/>
      <c r="I4735" s="12"/>
      <c r="J4735" s="13"/>
      <c r="K4735" s="10"/>
      <c r="L4735" s="15" t="str">
        <f ca="1">IF(ISBLANK(F4735), "", DATEDIF(Tenants[[#This Row],[DateOfBirth]],TODAY(),"Y"))</f>
        <v/>
      </c>
      <c r="M4735" s="10"/>
      <c r="N4735" s="10"/>
      <c r="O4735" s="10"/>
      <c r="P4735" s="10"/>
      <c r="Q4735" s="10"/>
      <c r="R4735" s="10"/>
      <c r="S4735" s="10"/>
      <c r="T4735" s="10"/>
      <c r="U4735" s="16" t="str">
        <f t="shared" si="75"/>
        <v/>
      </c>
      <c r="V4735" s="16" t="str" cm="1">
        <f t="array" ref="V4735">_xlfn.IFS(AND(ISBLANK(A4735), OR(B4735&lt;&gt;"",C4735&lt;&gt;"",E4735&lt;&gt;"",F4735&lt;&gt;"",G4735&lt;&gt;"",H4735&lt;&gt;"",J4735&lt;&gt;"",K4735&lt;&gt;"",M4735&lt;&gt;"",N4735&lt;&gt;"",O4735&lt;&gt;"",P4735&lt;&gt;"",Q4735&lt;&gt;"",R4735&lt;&gt;"",S4735&lt;&gt;"",T4735&lt;&gt;"",)), "Address Empty", ISBLANK(A4735), "", ISBLANK(B4735), "Room Number Empty", ISBLANK(C4735), "First Name Empty", ISBLANK(E4735), "Last Name Empty", ISBLANK(F4735), "Date of Birth Empty", ISBLANK(G4735), "NI Number Empty", ISBLANK(H4735), "Check In Date Empty", ISBLANK(J4735), "HB Claim Ref Number Empty", ISBLANK(K4735), "Referral Agency Empty", ISBLANK(M4735), "Gender Empty", ISBLANK(N4735), "Religion Empty", ISBLANK(O4735), "Ethnicity Empty", ISBLANK(P4735), "Nationality Empty", ISBLANK(Q4735), "Disability Empty", ISBLANK(R4735), "Sexual Orientation Empty", ISBLANK(S4735), "Language Empty", ISBLANK(T4735), "Risk Assessment Empty", AND(G4735&lt;&gt;"",H4735&lt;&gt;""), IF(SUMPRODUCT(($G$2:$G$5000=G4735)*($H$2:$H$5000=H4735))&gt;1,"CONFLICT: NI and Check-in Date Already in Use","Correct"), TRUE, "Correct")</f>
        <v/>
      </c>
    </row>
    <row r="4736" spans="1:22" s="14" customFormat="1" x14ac:dyDescent="0.5">
      <c r="A4736" s="10"/>
      <c r="B4736" s="11"/>
      <c r="C4736" s="10"/>
      <c r="D4736" s="10"/>
      <c r="E4736" s="10"/>
      <c r="F4736" s="12"/>
      <c r="G4736" s="10"/>
      <c r="H4736" s="12"/>
      <c r="I4736" s="12"/>
      <c r="J4736" s="13"/>
      <c r="K4736" s="10"/>
      <c r="L4736" s="15" t="str">
        <f ca="1">IF(ISBLANK(F4736), "", DATEDIF(Tenants[[#This Row],[DateOfBirth]],TODAY(),"Y"))</f>
        <v/>
      </c>
      <c r="M4736" s="10"/>
      <c r="N4736" s="10"/>
      <c r="O4736" s="10"/>
      <c r="P4736" s="10"/>
      <c r="Q4736" s="10"/>
      <c r="R4736" s="10"/>
      <c r="S4736" s="10"/>
      <c r="T4736" s="10"/>
      <c r="U4736" s="16" t="str">
        <f t="shared" si="75"/>
        <v/>
      </c>
      <c r="V4736" s="16" t="str" cm="1">
        <f t="array" ref="V4736">_xlfn.IFS(AND(ISBLANK(A4736), OR(B4736&lt;&gt;"",C4736&lt;&gt;"",E4736&lt;&gt;"",F4736&lt;&gt;"",G4736&lt;&gt;"",H4736&lt;&gt;"",J4736&lt;&gt;"",K4736&lt;&gt;"",M4736&lt;&gt;"",N4736&lt;&gt;"",O4736&lt;&gt;"",P4736&lt;&gt;"",Q4736&lt;&gt;"",R4736&lt;&gt;"",S4736&lt;&gt;"",T4736&lt;&gt;"",)), "Address Empty", ISBLANK(A4736), "", ISBLANK(B4736), "Room Number Empty", ISBLANK(C4736), "First Name Empty", ISBLANK(E4736), "Last Name Empty", ISBLANK(F4736), "Date of Birth Empty", ISBLANK(G4736), "NI Number Empty", ISBLANK(H4736), "Check In Date Empty", ISBLANK(J4736), "HB Claim Ref Number Empty", ISBLANK(K4736), "Referral Agency Empty", ISBLANK(M4736), "Gender Empty", ISBLANK(N4736), "Religion Empty", ISBLANK(O4736), "Ethnicity Empty", ISBLANK(P4736), "Nationality Empty", ISBLANK(Q4736), "Disability Empty", ISBLANK(R4736), "Sexual Orientation Empty", ISBLANK(S4736), "Language Empty", ISBLANK(T4736), "Risk Assessment Empty", AND(G4736&lt;&gt;"",H4736&lt;&gt;""), IF(SUMPRODUCT(($G$2:$G$5000=G4736)*($H$2:$H$5000=H4736))&gt;1,"CONFLICT: NI and Check-in Date Already in Use","Correct"), TRUE, "Correct")</f>
        <v/>
      </c>
    </row>
    <row r="4737" spans="1:22" s="14" customFormat="1" x14ac:dyDescent="0.5">
      <c r="A4737" s="10"/>
      <c r="B4737" s="11"/>
      <c r="C4737" s="10"/>
      <c r="D4737" s="10"/>
      <c r="E4737" s="10"/>
      <c r="F4737" s="12"/>
      <c r="G4737" s="10"/>
      <c r="H4737" s="12"/>
      <c r="I4737" s="12"/>
      <c r="J4737" s="13"/>
      <c r="K4737" s="10"/>
      <c r="L4737" s="15" t="str">
        <f ca="1">IF(ISBLANK(F4737), "", DATEDIF(Tenants[[#This Row],[DateOfBirth]],TODAY(),"Y"))</f>
        <v/>
      </c>
      <c r="M4737" s="10"/>
      <c r="N4737" s="10"/>
      <c r="O4737" s="10"/>
      <c r="P4737" s="10"/>
      <c r="Q4737" s="10"/>
      <c r="R4737" s="10"/>
      <c r="S4737" s="10"/>
      <c r="T4737" s="10"/>
      <c r="U4737" s="16" t="str">
        <f t="shared" si="75"/>
        <v/>
      </c>
      <c r="V4737" s="16" t="str" cm="1">
        <f t="array" ref="V4737">_xlfn.IFS(AND(ISBLANK(A4737), OR(B4737&lt;&gt;"",C4737&lt;&gt;"",E4737&lt;&gt;"",F4737&lt;&gt;"",G4737&lt;&gt;"",H4737&lt;&gt;"",J4737&lt;&gt;"",K4737&lt;&gt;"",M4737&lt;&gt;"",N4737&lt;&gt;"",O4737&lt;&gt;"",P4737&lt;&gt;"",Q4737&lt;&gt;"",R4737&lt;&gt;"",S4737&lt;&gt;"",T4737&lt;&gt;"",)), "Address Empty", ISBLANK(A4737), "", ISBLANK(B4737), "Room Number Empty", ISBLANK(C4737), "First Name Empty", ISBLANK(E4737), "Last Name Empty", ISBLANK(F4737), "Date of Birth Empty", ISBLANK(G4737), "NI Number Empty", ISBLANK(H4737), "Check In Date Empty", ISBLANK(J4737), "HB Claim Ref Number Empty", ISBLANK(K4737), "Referral Agency Empty", ISBLANK(M4737), "Gender Empty", ISBLANK(N4737), "Religion Empty", ISBLANK(O4737), "Ethnicity Empty", ISBLANK(P4737), "Nationality Empty", ISBLANK(Q4737), "Disability Empty", ISBLANK(R4737), "Sexual Orientation Empty", ISBLANK(S4737), "Language Empty", ISBLANK(T4737), "Risk Assessment Empty", AND(G4737&lt;&gt;"",H4737&lt;&gt;""), IF(SUMPRODUCT(($G$2:$G$5000=G4737)*($H$2:$H$5000=H4737))&gt;1,"CONFLICT: NI and Check-in Date Already in Use","Correct"), TRUE, "Correct")</f>
        <v/>
      </c>
    </row>
    <row r="4738" spans="1:22" s="14" customFormat="1" x14ac:dyDescent="0.5">
      <c r="A4738" s="10"/>
      <c r="B4738" s="11"/>
      <c r="C4738" s="10"/>
      <c r="D4738" s="10"/>
      <c r="E4738" s="10"/>
      <c r="F4738" s="12"/>
      <c r="G4738" s="10"/>
      <c r="H4738" s="12"/>
      <c r="I4738" s="12"/>
      <c r="J4738" s="13"/>
      <c r="K4738" s="10"/>
      <c r="L4738" s="15" t="str">
        <f ca="1">IF(ISBLANK(F4738), "", DATEDIF(Tenants[[#This Row],[DateOfBirth]],TODAY(),"Y"))</f>
        <v/>
      </c>
      <c r="M4738" s="10"/>
      <c r="N4738" s="10"/>
      <c r="O4738" s="10"/>
      <c r="P4738" s="10"/>
      <c r="Q4738" s="10"/>
      <c r="R4738" s="10"/>
      <c r="S4738" s="10"/>
      <c r="T4738" s="10"/>
      <c r="U4738" s="16" t="str">
        <f t="shared" si="75"/>
        <v/>
      </c>
      <c r="V4738" s="16" t="str" cm="1">
        <f t="array" ref="V4738">_xlfn.IFS(AND(ISBLANK(A4738), OR(B4738&lt;&gt;"",C4738&lt;&gt;"",E4738&lt;&gt;"",F4738&lt;&gt;"",G4738&lt;&gt;"",H4738&lt;&gt;"",J4738&lt;&gt;"",K4738&lt;&gt;"",M4738&lt;&gt;"",N4738&lt;&gt;"",O4738&lt;&gt;"",P4738&lt;&gt;"",Q4738&lt;&gt;"",R4738&lt;&gt;"",S4738&lt;&gt;"",T4738&lt;&gt;"",)), "Address Empty", ISBLANK(A4738), "", ISBLANK(B4738), "Room Number Empty", ISBLANK(C4738), "First Name Empty", ISBLANK(E4738), "Last Name Empty", ISBLANK(F4738), "Date of Birth Empty", ISBLANK(G4738), "NI Number Empty", ISBLANK(H4738), "Check In Date Empty", ISBLANK(J4738), "HB Claim Ref Number Empty", ISBLANK(K4738), "Referral Agency Empty", ISBLANK(M4738), "Gender Empty", ISBLANK(N4738), "Religion Empty", ISBLANK(O4738), "Ethnicity Empty", ISBLANK(P4738), "Nationality Empty", ISBLANK(Q4738), "Disability Empty", ISBLANK(R4738), "Sexual Orientation Empty", ISBLANK(S4738), "Language Empty", ISBLANK(T4738), "Risk Assessment Empty", AND(G4738&lt;&gt;"",H4738&lt;&gt;""), IF(SUMPRODUCT(($G$2:$G$5000=G4738)*($H$2:$H$5000=H4738))&gt;1,"CONFLICT: NI and Check-in Date Already in Use","Correct"), TRUE, "Correct")</f>
        <v/>
      </c>
    </row>
    <row r="4739" spans="1:22" s="14" customFormat="1" x14ac:dyDescent="0.5">
      <c r="A4739" s="10"/>
      <c r="B4739" s="11"/>
      <c r="C4739" s="10"/>
      <c r="D4739" s="10"/>
      <c r="E4739" s="10"/>
      <c r="F4739" s="12"/>
      <c r="G4739" s="10"/>
      <c r="H4739" s="12"/>
      <c r="I4739" s="12"/>
      <c r="J4739" s="13"/>
      <c r="K4739" s="10"/>
      <c r="L4739" s="15" t="str">
        <f ca="1">IF(ISBLANK(F4739), "", DATEDIF(Tenants[[#This Row],[DateOfBirth]],TODAY(),"Y"))</f>
        <v/>
      </c>
      <c r="M4739" s="10"/>
      <c r="N4739" s="10"/>
      <c r="O4739" s="10"/>
      <c r="P4739" s="10"/>
      <c r="Q4739" s="10"/>
      <c r="R4739" s="10"/>
      <c r="S4739" s="10"/>
      <c r="T4739" s="10"/>
      <c r="U4739" s="16" t="str">
        <f t="shared" si="75"/>
        <v/>
      </c>
      <c r="V4739" s="16" t="str" cm="1">
        <f t="array" ref="V4739">_xlfn.IFS(AND(ISBLANK(A4739), OR(B4739&lt;&gt;"",C4739&lt;&gt;"",E4739&lt;&gt;"",F4739&lt;&gt;"",G4739&lt;&gt;"",H4739&lt;&gt;"",J4739&lt;&gt;"",K4739&lt;&gt;"",M4739&lt;&gt;"",N4739&lt;&gt;"",O4739&lt;&gt;"",P4739&lt;&gt;"",Q4739&lt;&gt;"",R4739&lt;&gt;"",S4739&lt;&gt;"",T4739&lt;&gt;"",)), "Address Empty", ISBLANK(A4739), "", ISBLANK(B4739), "Room Number Empty", ISBLANK(C4739), "First Name Empty", ISBLANK(E4739), "Last Name Empty", ISBLANK(F4739), "Date of Birth Empty", ISBLANK(G4739), "NI Number Empty", ISBLANK(H4739), "Check In Date Empty", ISBLANK(J4739), "HB Claim Ref Number Empty", ISBLANK(K4739), "Referral Agency Empty", ISBLANK(M4739), "Gender Empty", ISBLANK(N4739), "Religion Empty", ISBLANK(O4739), "Ethnicity Empty", ISBLANK(P4739), "Nationality Empty", ISBLANK(Q4739), "Disability Empty", ISBLANK(R4739), "Sexual Orientation Empty", ISBLANK(S4739), "Language Empty", ISBLANK(T4739), "Risk Assessment Empty", AND(G4739&lt;&gt;"",H4739&lt;&gt;""), IF(SUMPRODUCT(($G$2:$G$5000=G4739)*($H$2:$H$5000=H4739))&gt;1,"CONFLICT: NI and Check-in Date Already in Use","Correct"), TRUE, "Correct")</f>
        <v/>
      </c>
    </row>
    <row r="4740" spans="1:22" s="14" customFormat="1" x14ac:dyDescent="0.5">
      <c r="A4740" s="10"/>
      <c r="B4740" s="11"/>
      <c r="C4740" s="10"/>
      <c r="D4740" s="10"/>
      <c r="E4740" s="10"/>
      <c r="F4740" s="12"/>
      <c r="G4740" s="10"/>
      <c r="H4740" s="12"/>
      <c r="I4740" s="12"/>
      <c r="J4740" s="13"/>
      <c r="K4740" s="10"/>
      <c r="L4740" s="15" t="str">
        <f ca="1">IF(ISBLANK(F4740), "", DATEDIF(Tenants[[#This Row],[DateOfBirth]],TODAY(),"Y"))</f>
        <v/>
      </c>
      <c r="M4740" s="10"/>
      <c r="N4740" s="10"/>
      <c r="O4740" s="10"/>
      <c r="P4740" s="10"/>
      <c r="Q4740" s="10"/>
      <c r="R4740" s="10"/>
      <c r="S4740" s="10"/>
      <c r="T4740" s="10"/>
      <c r="U4740" s="16" t="str">
        <f t="shared" si="75"/>
        <v/>
      </c>
      <c r="V4740" s="16" t="str" cm="1">
        <f t="array" ref="V4740">_xlfn.IFS(AND(ISBLANK(A4740), OR(B4740&lt;&gt;"",C4740&lt;&gt;"",E4740&lt;&gt;"",F4740&lt;&gt;"",G4740&lt;&gt;"",H4740&lt;&gt;"",J4740&lt;&gt;"",K4740&lt;&gt;"",M4740&lt;&gt;"",N4740&lt;&gt;"",O4740&lt;&gt;"",P4740&lt;&gt;"",Q4740&lt;&gt;"",R4740&lt;&gt;"",S4740&lt;&gt;"",T4740&lt;&gt;"",)), "Address Empty", ISBLANK(A4740), "", ISBLANK(B4740), "Room Number Empty", ISBLANK(C4740), "First Name Empty", ISBLANK(E4740), "Last Name Empty", ISBLANK(F4740), "Date of Birth Empty", ISBLANK(G4740), "NI Number Empty", ISBLANK(H4740), "Check In Date Empty", ISBLANK(J4740), "HB Claim Ref Number Empty", ISBLANK(K4740), "Referral Agency Empty", ISBLANK(M4740), "Gender Empty", ISBLANK(N4740), "Religion Empty", ISBLANK(O4740), "Ethnicity Empty", ISBLANK(P4740), "Nationality Empty", ISBLANK(Q4740), "Disability Empty", ISBLANK(R4740), "Sexual Orientation Empty", ISBLANK(S4740), "Language Empty", ISBLANK(T4740), "Risk Assessment Empty", AND(G4740&lt;&gt;"",H4740&lt;&gt;""), IF(SUMPRODUCT(($G$2:$G$5000=G4740)*($H$2:$H$5000=H4740))&gt;1,"CONFLICT: NI and Check-in Date Already in Use","Correct"), TRUE, "Correct")</f>
        <v/>
      </c>
    </row>
    <row r="4741" spans="1:22" s="14" customFormat="1" x14ac:dyDescent="0.5">
      <c r="A4741" s="10"/>
      <c r="B4741" s="11"/>
      <c r="C4741" s="10"/>
      <c r="D4741" s="10"/>
      <c r="E4741" s="10"/>
      <c r="F4741" s="12"/>
      <c r="G4741" s="10"/>
      <c r="H4741" s="12"/>
      <c r="I4741" s="12"/>
      <c r="J4741" s="13"/>
      <c r="K4741" s="10"/>
      <c r="L4741" s="15" t="str">
        <f ca="1">IF(ISBLANK(F4741), "", DATEDIF(Tenants[[#This Row],[DateOfBirth]],TODAY(),"Y"))</f>
        <v/>
      </c>
      <c r="M4741" s="10"/>
      <c r="N4741" s="10"/>
      <c r="O4741" s="10"/>
      <c r="P4741" s="10"/>
      <c r="Q4741" s="10"/>
      <c r="R4741" s="10"/>
      <c r="S4741" s="10"/>
      <c r="T4741" s="10"/>
      <c r="U4741" s="16" t="str">
        <f t="shared" si="75"/>
        <v/>
      </c>
      <c r="V4741" s="16" t="str" cm="1">
        <f t="array" ref="V4741">_xlfn.IFS(AND(ISBLANK(A4741), OR(B4741&lt;&gt;"",C4741&lt;&gt;"",E4741&lt;&gt;"",F4741&lt;&gt;"",G4741&lt;&gt;"",H4741&lt;&gt;"",J4741&lt;&gt;"",K4741&lt;&gt;"",M4741&lt;&gt;"",N4741&lt;&gt;"",O4741&lt;&gt;"",P4741&lt;&gt;"",Q4741&lt;&gt;"",R4741&lt;&gt;"",S4741&lt;&gt;"",T4741&lt;&gt;"",)), "Address Empty", ISBLANK(A4741), "", ISBLANK(B4741), "Room Number Empty", ISBLANK(C4741), "First Name Empty", ISBLANK(E4741), "Last Name Empty", ISBLANK(F4741), "Date of Birth Empty", ISBLANK(G4741), "NI Number Empty", ISBLANK(H4741), "Check In Date Empty", ISBLANK(J4741), "HB Claim Ref Number Empty", ISBLANK(K4741), "Referral Agency Empty", ISBLANK(M4741), "Gender Empty", ISBLANK(N4741), "Religion Empty", ISBLANK(O4741), "Ethnicity Empty", ISBLANK(P4741), "Nationality Empty", ISBLANK(Q4741), "Disability Empty", ISBLANK(R4741), "Sexual Orientation Empty", ISBLANK(S4741), "Language Empty", ISBLANK(T4741), "Risk Assessment Empty", AND(G4741&lt;&gt;"",H4741&lt;&gt;""), IF(SUMPRODUCT(($G$2:$G$5000=G4741)*($H$2:$H$5000=H4741))&gt;1,"CONFLICT: NI and Check-in Date Already in Use","Correct"), TRUE, "Correct")</f>
        <v/>
      </c>
    </row>
    <row r="4742" spans="1:22" s="14" customFormat="1" x14ac:dyDescent="0.5">
      <c r="A4742" s="10"/>
      <c r="B4742" s="11"/>
      <c r="C4742" s="10"/>
      <c r="D4742" s="10"/>
      <c r="E4742" s="10"/>
      <c r="F4742" s="12"/>
      <c r="G4742" s="10"/>
      <c r="H4742" s="12"/>
      <c r="I4742" s="12"/>
      <c r="J4742" s="13"/>
      <c r="K4742" s="10"/>
      <c r="L4742" s="15" t="str">
        <f ca="1">IF(ISBLANK(F4742), "", DATEDIF(Tenants[[#This Row],[DateOfBirth]],TODAY(),"Y"))</f>
        <v/>
      </c>
      <c r="M4742" s="10"/>
      <c r="N4742" s="10"/>
      <c r="O4742" s="10"/>
      <c r="P4742" s="10"/>
      <c r="Q4742" s="10"/>
      <c r="R4742" s="10"/>
      <c r="S4742" s="10"/>
      <c r="T4742" s="10"/>
      <c r="U4742" s="16" t="str">
        <f t="shared" si="75"/>
        <v/>
      </c>
      <c r="V4742" s="16" t="str" cm="1">
        <f t="array" ref="V4742">_xlfn.IFS(AND(ISBLANK(A4742), OR(B4742&lt;&gt;"",C4742&lt;&gt;"",E4742&lt;&gt;"",F4742&lt;&gt;"",G4742&lt;&gt;"",H4742&lt;&gt;"",J4742&lt;&gt;"",K4742&lt;&gt;"",M4742&lt;&gt;"",N4742&lt;&gt;"",O4742&lt;&gt;"",P4742&lt;&gt;"",Q4742&lt;&gt;"",R4742&lt;&gt;"",S4742&lt;&gt;"",T4742&lt;&gt;"",)), "Address Empty", ISBLANK(A4742), "", ISBLANK(B4742), "Room Number Empty", ISBLANK(C4742), "First Name Empty", ISBLANK(E4742), "Last Name Empty", ISBLANK(F4742), "Date of Birth Empty", ISBLANK(G4742), "NI Number Empty", ISBLANK(H4742), "Check In Date Empty", ISBLANK(J4742), "HB Claim Ref Number Empty", ISBLANK(K4742), "Referral Agency Empty", ISBLANK(M4742), "Gender Empty", ISBLANK(N4742), "Religion Empty", ISBLANK(O4742), "Ethnicity Empty", ISBLANK(P4742), "Nationality Empty", ISBLANK(Q4742), "Disability Empty", ISBLANK(R4742), "Sexual Orientation Empty", ISBLANK(S4742), "Language Empty", ISBLANK(T4742), "Risk Assessment Empty", AND(G4742&lt;&gt;"",H4742&lt;&gt;""), IF(SUMPRODUCT(($G$2:$G$5000=G4742)*($H$2:$H$5000=H4742))&gt;1,"CONFLICT: NI and Check-in Date Already in Use","Correct"), TRUE, "Correct")</f>
        <v/>
      </c>
    </row>
    <row r="4743" spans="1:22" s="14" customFormat="1" x14ac:dyDescent="0.5">
      <c r="A4743" s="10"/>
      <c r="B4743" s="11"/>
      <c r="C4743" s="10"/>
      <c r="D4743" s="10"/>
      <c r="E4743" s="10"/>
      <c r="F4743" s="12"/>
      <c r="G4743" s="10"/>
      <c r="H4743" s="12"/>
      <c r="I4743" s="12"/>
      <c r="J4743" s="13"/>
      <c r="K4743" s="10"/>
      <c r="L4743" s="15" t="str">
        <f ca="1">IF(ISBLANK(F4743), "", DATEDIF(Tenants[[#This Row],[DateOfBirth]],TODAY(),"Y"))</f>
        <v/>
      </c>
      <c r="M4743" s="10"/>
      <c r="N4743" s="10"/>
      <c r="O4743" s="10"/>
      <c r="P4743" s="10"/>
      <c r="Q4743" s="10"/>
      <c r="R4743" s="10"/>
      <c r="S4743" s="10"/>
      <c r="T4743" s="10"/>
      <c r="U4743" s="16" t="str">
        <f t="shared" si="75"/>
        <v/>
      </c>
      <c r="V4743" s="16" t="str" cm="1">
        <f t="array" ref="V4743">_xlfn.IFS(AND(ISBLANK(A4743), OR(B4743&lt;&gt;"",C4743&lt;&gt;"",E4743&lt;&gt;"",F4743&lt;&gt;"",G4743&lt;&gt;"",H4743&lt;&gt;"",J4743&lt;&gt;"",K4743&lt;&gt;"",M4743&lt;&gt;"",N4743&lt;&gt;"",O4743&lt;&gt;"",P4743&lt;&gt;"",Q4743&lt;&gt;"",R4743&lt;&gt;"",S4743&lt;&gt;"",T4743&lt;&gt;"",)), "Address Empty", ISBLANK(A4743), "", ISBLANK(B4743), "Room Number Empty", ISBLANK(C4743), "First Name Empty", ISBLANK(E4743), "Last Name Empty", ISBLANK(F4743), "Date of Birth Empty", ISBLANK(G4743), "NI Number Empty", ISBLANK(H4743), "Check In Date Empty", ISBLANK(J4743), "HB Claim Ref Number Empty", ISBLANK(K4743), "Referral Agency Empty", ISBLANK(M4743), "Gender Empty", ISBLANK(N4743), "Religion Empty", ISBLANK(O4743), "Ethnicity Empty", ISBLANK(P4743), "Nationality Empty", ISBLANK(Q4743), "Disability Empty", ISBLANK(R4743), "Sexual Orientation Empty", ISBLANK(S4743), "Language Empty", ISBLANK(T4743), "Risk Assessment Empty", AND(G4743&lt;&gt;"",H4743&lt;&gt;""), IF(SUMPRODUCT(($G$2:$G$5000=G4743)*($H$2:$H$5000=H4743))&gt;1,"CONFLICT: NI and Check-in Date Already in Use","Correct"), TRUE, "Correct")</f>
        <v/>
      </c>
    </row>
    <row r="4744" spans="1:22" s="14" customFormat="1" x14ac:dyDescent="0.5">
      <c r="A4744" s="10"/>
      <c r="B4744" s="11"/>
      <c r="C4744" s="10"/>
      <c r="D4744" s="10"/>
      <c r="E4744" s="10"/>
      <c r="F4744" s="12"/>
      <c r="G4744" s="10"/>
      <c r="H4744" s="12"/>
      <c r="I4744" s="12"/>
      <c r="J4744" s="13"/>
      <c r="K4744" s="10"/>
      <c r="L4744" s="15" t="str">
        <f ca="1">IF(ISBLANK(F4744), "", DATEDIF(Tenants[[#This Row],[DateOfBirth]],TODAY(),"Y"))</f>
        <v/>
      </c>
      <c r="M4744" s="10"/>
      <c r="N4744" s="10"/>
      <c r="O4744" s="10"/>
      <c r="P4744" s="10"/>
      <c r="Q4744" s="10"/>
      <c r="R4744" s="10"/>
      <c r="S4744" s="10"/>
      <c r="T4744" s="10"/>
      <c r="U4744" s="16" t="str">
        <f t="shared" si="75"/>
        <v/>
      </c>
      <c r="V4744" s="16" t="str" cm="1">
        <f t="array" ref="V4744">_xlfn.IFS(AND(ISBLANK(A4744), OR(B4744&lt;&gt;"",C4744&lt;&gt;"",E4744&lt;&gt;"",F4744&lt;&gt;"",G4744&lt;&gt;"",H4744&lt;&gt;"",J4744&lt;&gt;"",K4744&lt;&gt;"",M4744&lt;&gt;"",N4744&lt;&gt;"",O4744&lt;&gt;"",P4744&lt;&gt;"",Q4744&lt;&gt;"",R4744&lt;&gt;"",S4744&lt;&gt;"",T4744&lt;&gt;"",)), "Address Empty", ISBLANK(A4744), "", ISBLANK(B4744), "Room Number Empty", ISBLANK(C4744), "First Name Empty", ISBLANK(E4744), "Last Name Empty", ISBLANK(F4744), "Date of Birth Empty", ISBLANK(G4744), "NI Number Empty", ISBLANK(H4744), "Check In Date Empty", ISBLANK(J4744), "HB Claim Ref Number Empty", ISBLANK(K4744), "Referral Agency Empty", ISBLANK(M4744), "Gender Empty", ISBLANK(N4744), "Religion Empty", ISBLANK(O4744), "Ethnicity Empty", ISBLANK(P4744), "Nationality Empty", ISBLANK(Q4744), "Disability Empty", ISBLANK(R4744), "Sexual Orientation Empty", ISBLANK(S4744), "Language Empty", ISBLANK(T4744), "Risk Assessment Empty", AND(G4744&lt;&gt;"",H4744&lt;&gt;""), IF(SUMPRODUCT(($G$2:$G$5000=G4744)*($H$2:$H$5000=H4744))&gt;1,"CONFLICT: NI and Check-in Date Already in Use","Correct"), TRUE, "Correct")</f>
        <v/>
      </c>
    </row>
    <row r="4745" spans="1:22" s="14" customFormat="1" x14ac:dyDescent="0.5">
      <c r="A4745" s="10"/>
      <c r="B4745" s="11"/>
      <c r="C4745" s="10"/>
      <c r="D4745" s="10"/>
      <c r="E4745" s="10"/>
      <c r="F4745" s="12"/>
      <c r="G4745" s="10"/>
      <c r="H4745" s="12"/>
      <c r="I4745" s="12"/>
      <c r="J4745" s="13"/>
      <c r="K4745" s="10"/>
      <c r="L4745" s="15" t="str">
        <f ca="1">IF(ISBLANK(F4745), "", DATEDIF(Tenants[[#This Row],[DateOfBirth]],TODAY(),"Y"))</f>
        <v/>
      </c>
      <c r="M4745" s="10"/>
      <c r="N4745" s="10"/>
      <c r="O4745" s="10"/>
      <c r="P4745" s="10"/>
      <c r="Q4745" s="10"/>
      <c r="R4745" s="10"/>
      <c r="S4745" s="10"/>
      <c r="T4745" s="10"/>
      <c r="U4745" s="16" t="str">
        <f t="shared" si="75"/>
        <v/>
      </c>
      <c r="V4745" s="16" t="str" cm="1">
        <f t="array" ref="V4745">_xlfn.IFS(AND(ISBLANK(A4745), OR(B4745&lt;&gt;"",C4745&lt;&gt;"",E4745&lt;&gt;"",F4745&lt;&gt;"",G4745&lt;&gt;"",H4745&lt;&gt;"",J4745&lt;&gt;"",K4745&lt;&gt;"",M4745&lt;&gt;"",N4745&lt;&gt;"",O4745&lt;&gt;"",P4745&lt;&gt;"",Q4745&lt;&gt;"",R4745&lt;&gt;"",S4745&lt;&gt;"",T4745&lt;&gt;"",)), "Address Empty", ISBLANK(A4745), "", ISBLANK(B4745), "Room Number Empty", ISBLANK(C4745), "First Name Empty", ISBLANK(E4745), "Last Name Empty", ISBLANK(F4745), "Date of Birth Empty", ISBLANK(G4745), "NI Number Empty", ISBLANK(H4745), "Check In Date Empty", ISBLANK(J4745), "HB Claim Ref Number Empty", ISBLANK(K4745), "Referral Agency Empty", ISBLANK(M4745), "Gender Empty", ISBLANK(N4745), "Religion Empty", ISBLANK(O4745), "Ethnicity Empty", ISBLANK(P4745), "Nationality Empty", ISBLANK(Q4745), "Disability Empty", ISBLANK(R4745), "Sexual Orientation Empty", ISBLANK(S4745), "Language Empty", ISBLANK(T4745), "Risk Assessment Empty", AND(G4745&lt;&gt;"",H4745&lt;&gt;""), IF(SUMPRODUCT(($G$2:$G$5000=G4745)*($H$2:$H$5000=H4745))&gt;1,"CONFLICT: NI and Check-in Date Already in Use","Correct"), TRUE, "Correct")</f>
        <v/>
      </c>
    </row>
    <row r="4746" spans="1:22" s="14" customFormat="1" x14ac:dyDescent="0.5">
      <c r="A4746" s="10"/>
      <c r="B4746" s="11"/>
      <c r="C4746" s="10"/>
      <c r="D4746" s="10"/>
      <c r="E4746" s="10"/>
      <c r="F4746" s="12"/>
      <c r="G4746" s="10"/>
      <c r="H4746" s="12"/>
      <c r="I4746" s="12"/>
      <c r="J4746" s="13"/>
      <c r="K4746" s="10"/>
      <c r="L4746" s="15" t="str">
        <f ca="1">IF(ISBLANK(F4746), "", DATEDIF(Tenants[[#This Row],[DateOfBirth]],TODAY(),"Y"))</f>
        <v/>
      </c>
      <c r="M4746" s="10"/>
      <c r="N4746" s="10"/>
      <c r="O4746" s="10"/>
      <c r="P4746" s="10"/>
      <c r="Q4746" s="10"/>
      <c r="R4746" s="10"/>
      <c r="S4746" s="10"/>
      <c r="T4746" s="10"/>
      <c r="U4746" s="16" t="str">
        <f t="shared" si="75"/>
        <v/>
      </c>
      <c r="V4746" s="16" t="str" cm="1">
        <f t="array" ref="V4746">_xlfn.IFS(AND(ISBLANK(A4746), OR(B4746&lt;&gt;"",C4746&lt;&gt;"",E4746&lt;&gt;"",F4746&lt;&gt;"",G4746&lt;&gt;"",H4746&lt;&gt;"",J4746&lt;&gt;"",K4746&lt;&gt;"",M4746&lt;&gt;"",N4746&lt;&gt;"",O4746&lt;&gt;"",P4746&lt;&gt;"",Q4746&lt;&gt;"",R4746&lt;&gt;"",S4746&lt;&gt;"",T4746&lt;&gt;"",)), "Address Empty", ISBLANK(A4746), "", ISBLANK(B4746), "Room Number Empty", ISBLANK(C4746), "First Name Empty", ISBLANK(E4746), "Last Name Empty", ISBLANK(F4746), "Date of Birth Empty", ISBLANK(G4746), "NI Number Empty", ISBLANK(H4746), "Check In Date Empty", ISBLANK(J4746), "HB Claim Ref Number Empty", ISBLANK(K4746), "Referral Agency Empty", ISBLANK(M4746), "Gender Empty", ISBLANK(N4746), "Religion Empty", ISBLANK(O4746), "Ethnicity Empty", ISBLANK(P4746), "Nationality Empty", ISBLANK(Q4746), "Disability Empty", ISBLANK(R4746), "Sexual Orientation Empty", ISBLANK(S4746), "Language Empty", ISBLANK(T4746), "Risk Assessment Empty", AND(G4746&lt;&gt;"",H4746&lt;&gt;""), IF(SUMPRODUCT(($G$2:$G$5000=G4746)*($H$2:$H$5000=H4746))&gt;1,"CONFLICT: NI and Check-in Date Already in Use","Correct"), TRUE, "Correct")</f>
        <v/>
      </c>
    </row>
    <row r="4747" spans="1:22" s="14" customFormat="1" x14ac:dyDescent="0.5">
      <c r="A4747" s="10"/>
      <c r="B4747" s="11"/>
      <c r="C4747" s="10"/>
      <c r="D4747" s="10"/>
      <c r="E4747" s="10"/>
      <c r="F4747" s="12"/>
      <c r="G4747" s="10"/>
      <c r="H4747" s="12"/>
      <c r="I4747" s="12"/>
      <c r="J4747" s="13"/>
      <c r="K4747" s="10"/>
      <c r="L4747" s="15" t="str">
        <f ca="1">IF(ISBLANK(F4747), "", DATEDIF(Tenants[[#This Row],[DateOfBirth]],TODAY(),"Y"))</f>
        <v/>
      </c>
      <c r="M4747" s="10"/>
      <c r="N4747" s="10"/>
      <c r="O4747" s="10"/>
      <c r="P4747" s="10"/>
      <c r="Q4747" s="10"/>
      <c r="R4747" s="10"/>
      <c r="S4747" s="10"/>
      <c r="T4747" s="10"/>
      <c r="U4747" s="16" t="str">
        <f t="shared" si="75"/>
        <v/>
      </c>
      <c r="V4747" s="16" t="str" cm="1">
        <f t="array" ref="V4747">_xlfn.IFS(AND(ISBLANK(A4747), OR(B4747&lt;&gt;"",C4747&lt;&gt;"",E4747&lt;&gt;"",F4747&lt;&gt;"",G4747&lt;&gt;"",H4747&lt;&gt;"",J4747&lt;&gt;"",K4747&lt;&gt;"",M4747&lt;&gt;"",N4747&lt;&gt;"",O4747&lt;&gt;"",P4747&lt;&gt;"",Q4747&lt;&gt;"",R4747&lt;&gt;"",S4747&lt;&gt;"",T4747&lt;&gt;"",)), "Address Empty", ISBLANK(A4747), "", ISBLANK(B4747), "Room Number Empty", ISBLANK(C4747), "First Name Empty", ISBLANK(E4747), "Last Name Empty", ISBLANK(F4747), "Date of Birth Empty", ISBLANK(G4747), "NI Number Empty", ISBLANK(H4747), "Check In Date Empty", ISBLANK(J4747), "HB Claim Ref Number Empty", ISBLANK(K4747), "Referral Agency Empty", ISBLANK(M4747), "Gender Empty", ISBLANK(N4747), "Religion Empty", ISBLANK(O4747), "Ethnicity Empty", ISBLANK(P4747), "Nationality Empty", ISBLANK(Q4747), "Disability Empty", ISBLANK(R4747), "Sexual Orientation Empty", ISBLANK(S4747), "Language Empty", ISBLANK(T4747), "Risk Assessment Empty", AND(G4747&lt;&gt;"",H4747&lt;&gt;""), IF(SUMPRODUCT(($G$2:$G$5000=G4747)*($H$2:$H$5000=H4747))&gt;1,"CONFLICT: NI and Check-in Date Already in Use","Correct"), TRUE, "Correct")</f>
        <v/>
      </c>
    </row>
    <row r="4748" spans="1:22" s="14" customFormat="1" x14ac:dyDescent="0.5">
      <c r="A4748" s="10"/>
      <c r="B4748" s="11"/>
      <c r="C4748" s="10"/>
      <c r="D4748" s="10"/>
      <c r="E4748" s="10"/>
      <c r="F4748" s="12"/>
      <c r="G4748" s="10"/>
      <c r="H4748" s="12"/>
      <c r="I4748" s="12"/>
      <c r="J4748" s="13"/>
      <c r="K4748" s="10"/>
      <c r="L4748" s="15" t="str">
        <f ca="1">IF(ISBLANK(F4748), "", DATEDIF(Tenants[[#This Row],[DateOfBirth]],TODAY(),"Y"))</f>
        <v/>
      </c>
      <c r="M4748" s="10"/>
      <c r="N4748" s="10"/>
      <c r="O4748" s="10"/>
      <c r="P4748" s="10"/>
      <c r="Q4748" s="10"/>
      <c r="R4748" s="10"/>
      <c r="S4748" s="10"/>
      <c r="T4748" s="10"/>
      <c r="U4748" s="16" t="str">
        <f t="shared" si="75"/>
        <v/>
      </c>
      <c r="V4748" s="16" t="str" cm="1">
        <f t="array" ref="V4748">_xlfn.IFS(AND(ISBLANK(A4748), OR(B4748&lt;&gt;"",C4748&lt;&gt;"",E4748&lt;&gt;"",F4748&lt;&gt;"",G4748&lt;&gt;"",H4748&lt;&gt;"",J4748&lt;&gt;"",K4748&lt;&gt;"",M4748&lt;&gt;"",N4748&lt;&gt;"",O4748&lt;&gt;"",P4748&lt;&gt;"",Q4748&lt;&gt;"",R4748&lt;&gt;"",S4748&lt;&gt;"",T4748&lt;&gt;"",)), "Address Empty", ISBLANK(A4748), "", ISBLANK(B4748), "Room Number Empty", ISBLANK(C4748), "First Name Empty", ISBLANK(E4748), "Last Name Empty", ISBLANK(F4748), "Date of Birth Empty", ISBLANK(G4748), "NI Number Empty", ISBLANK(H4748), "Check In Date Empty", ISBLANK(J4748), "HB Claim Ref Number Empty", ISBLANK(K4748), "Referral Agency Empty", ISBLANK(M4748), "Gender Empty", ISBLANK(N4748), "Religion Empty", ISBLANK(O4748), "Ethnicity Empty", ISBLANK(P4748), "Nationality Empty", ISBLANK(Q4748), "Disability Empty", ISBLANK(R4748), "Sexual Orientation Empty", ISBLANK(S4748), "Language Empty", ISBLANK(T4748), "Risk Assessment Empty", AND(G4748&lt;&gt;"",H4748&lt;&gt;""), IF(SUMPRODUCT(($G$2:$G$5000=G4748)*($H$2:$H$5000=H4748))&gt;1,"CONFLICT: NI and Check-in Date Already in Use","Correct"), TRUE, "Correct")</f>
        <v/>
      </c>
    </row>
    <row r="4749" spans="1:22" s="14" customFormat="1" x14ac:dyDescent="0.5">
      <c r="A4749" s="10"/>
      <c r="B4749" s="11"/>
      <c r="C4749" s="10"/>
      <c r="D4749" s="10"/>
      <c r="E4749" s="10"/>
      <c r="F4749" s="12"/>
      <c r="G4749" s="10"/>
      <c r="H4749" s="12"/>
      <c r="I4749" s="12"/>
      <c r="J4749" s="13"/>
      <c r="K4749" s="10"/>
      <c r="L4749" s="15" t="str">
        <f ca="1">IF(ISBLANK(F4749), "", DATEDIF(Tenants[[#This Row],[DateOfBirth]],TODAY(),"Y"))</f>
        <v/>
      </c>
      <c r="M4749" s="10"/>
      <c r="N4749" s="10"/>
      <c r="O4749" s="10"/>
      <c r="P4749" s="10"/>
      <c r="Q4749" s="10"/>
      <c r="R4749" s="10"/>
      <c r="S4749" s="10"/>
      <c r="T4749" s="10"/>
      <c r="U4749" s="16" t="str">
        <f t="shared" si="75"/>
        <v/>
      </c>
      <c r="V4749" s="16" t="str" cm="1">
        <f t="array" ref="V4749">_xlfn.IFS(AND(ISBLANK(A4749), OR(B4749&lt;&gt;"",C4749&lt;&gt;"",E4749&lt;&gt;"",F4749&lt;&gt;"",G4749&lt;&gt;"",H4749&lt;&gt;"",J4749&lt;&gt;"",K4749&lt;&gt;"",M4749&lt;&gt;"",N4749&lt;&gt;"",O4749&lt;&gt;"",P4749&lt;&gt;"",Q4749&lt;&gt;"",R4749&lt;&gt;"",S4749&lt;&gt;"",T4749&lt;&gt;"",)), "Address Empty", ISBLANK(A4749), "", ISBLANK(B4749), "Room Number Empty", ISBLANK(C4749), "First Name Empty", ISBLANK(E4749), "Last Name Empty", ISBLANK(F4749), "Date of Birth Empty", ISBLANK(G4749), "NI Number Empty", ISBLANK(H4749), "Check In Date Empty", ISBLANK(J4749), "HB Claim Ref Number Empty", ISBLANK(K4749), "Referral Agency Empty", ISBLANK(M4749), "Gender Empty", ISBLANK(N4749), "Religion Empty", ISBLANK(O4749), "Ethnicity Empty", ISBLANK(P4749), "Nationality Empty", ISBLANK(Q4749), "Disability Empty", ISBLANK(R4749), "Sexual Orientation Empty", ISBLANK(S4749), "Language Empty", ISBLANK(T4749), "Risk Assessment Empty", AND(G4749&lt;&gt;"",H4749&lt;&gt;""), IF(SUMPRODUCT(($G$2:$G$5000=G4749)*($H$2:$H$5000=H4749))&gt;1,"CONFLICT: NI and Check-in Date Already in Use","Correct"), TRUE, "Correct")</f>
        <v/>
      </c>
    </row>
    <row r="4750" spans="1:22" s="14" customFormat="1" x14ac:dyDescent="0.5">
      <c r="A4750" s="10"/>
      <c r="B4750" s="11"/>
      <c r="C4750" s="10"/>
      <c r="D4750" s="10"/>
      <c r="E4750" s="10"/>
      <c r="F4750" s="12"/>
      <c r="G4750" s="10"/>
      <c r="H4750" s="12"/>
      <c r="I4750" s="12"/>
      <c r="J4750" s="13"/>
      <c r="K4750" s="10"/>
      <c r="L4750" s="15" t="str">
        <f ca="1">IF(ISBLANK(F4750), "", DATEDIF(Tenants[[#This Row],[DateOfBirth]],TODAY(),"Y"))</f>
        <v/>
      </c>
      <c r="M4750" s="10"/>
      <c r="N4750" s="10"/>
      <c r="O4750" s="10"/>
      <c r="P4750" s="10"/>
      <c r="Q4750" s="10"/>
      <c r="R4750" s="10"/>
      <c r="S4750" s="10"/>
      <c r="T4750" s="10"/>
      <c r="U4750" s="16" t="str">
        <f t="shared" si="75"/>
        <v/>
      </c>
      <c r="V4750" s="16" t="str" cm="1">
        <f t="array" ref="V4750">_xlfn.IFS(AND(ISBLANK(A4750), OR(B4750&lt;&gt;"",C4750&lt;&gt;"",E4750&lt;&gt;"",F4750&lt;&gt;"",G4750&lt;&gt;"",H4750&lt;&gt;"",J4750&lt;&gt;"",K4750&lt;&gt;"",M4750&lt;&gt;"",N4750&lt;&gt;"",O4750&lt;&gt;"",P4750&lt;&gt;"",Q4750&lt;&gt;"",R4750&lt;&gt;"",S4750&lt;&gt;"",T4750&lt;&gt;"",)), "Address Empty", ISBLANK(A4750), "", ISBLANK(B4750), "Room Number Empty", ISBLANK(C4750), "First Name Empty", ISBLANK(E4750), "Last Name Empty", ISBLANK(F4750), "Date of Birth Empty", ISBLANK(G4750), "NI Number Empty", ISBLANK(H4750), "Check In Date Empty", ISBLANK(J4750), "HB Claim Ref Number Empty", ISBLANK(K4750), "Referral Agency Empty", ISBLANK(M4750), "Gender Empty", ISBLANK(N4750), "Religion Empty", ISBLANK(O4750), "Ethnicity Empty", ISBLANK(P4750), "Nationality Empty", ISBLANK(Q4750), "Disability Empty", ISBLANK(R4750), "Sexual Orientation Empty", ISBLANK(S4750), "Language Empty", ISBLANK(T4750), "Risk Assessment Empty", AND(G4750&lt;&gt;"",H4750&lt;&gt;""), IF(SUMPRODUCT(($G$2:$G$5000=G4750)*($H$2:$H$5000=H4750))&gt;1,"CONFLICT: NI and Check-in Date Already in Use","Correct"), TRUE, "Correct")</f>
        <v/>
      </c>
    </row>
    <row r="4751" spans="1:22" s="14" customFormat="1" x14ac:dyDescent="0.5">
      <c r="A4751" s="10"/>
      <c r="B4751" s="11"/>
      <c r="C4751" s="10"/>
      <c r="D4751" s="10"/>
      <c r="E4751" s="10"/>
      <c r="F4751" s="12"/>
      <c r="G4751" s="10"/>
      <c r="H4751" s="12"/>
      <c r="I4751" s="12"/>
      <c r="J4751" s="13"/>
      <c r="K4751" s="10"/>
      <c r="L4751" s="15" t="str">
        <f ca="1">IF(ISBLANK(F4751), "", DATEDIF(Tenants[[#This Row],[DateOfBirth]],TODAY(),"Y"))</f>
        <v/>
      </c>
      <c r="M4751" s="10"/>
      <c r="N4751" s="10"/>
      <c r="O4751" s="10"/>
      <c r="P4751" s="10"/>
      <c r="Q4751" s="10"/>
      <c r="R4751" s="10"/>
      <c r="S4751" s="10"/>
      <c r="T4751" s="10"/>
      <c r="U4751" s="16" t="str">
        <f t="shared" si="75"/>
        <v/>
      </c>
      <c r="V4751" s="16" t="str" cm="1">
        <f t="array" ref="V4751">_xlfn.IFS(AND(ISBLANK(A4751), OR(B4751&lt;&gt;"",C4751&lt;&gt;"",E4751&lt;&gt;"",F4751&lt;&gt;"",G4751&lt;&gt;"",H4751&lt;&gt;"",J4751&lt;&gt;"",K4751&lt;&gt;"",M4751&lt;&gt;"",N4751&lt;&gt;"",O4751&lt;&gt;"",P4751&lt;&gt;"",Q4751&lt;&gt;"",R4751&lt;&gt;"",S4751&lt;&gt;"",T4751&lt;&gt;"",)), "Address Empty", ISBLANK(A4751), "", ISBLANK(B4751), "Room Number Empty", ISBLANK(C4751), "First Name Empty", ISBLANK(E4751), "Last Name Empty", ISBLANK(F4751), "Date of Birth Empty", ISBLANK(G4751), "NI Number Empty", ISBLANK(H4751), "Check In Date Empty", ISBLANK(J4751), "HB Claim Ref Number Empty", ISBLANK(K4751), "Referral Agency Empty", ISBLANK(M4751), "Gender Empty", ISBLANK(N4751), "Religion Empty", ISBLANK(O4751), "Ethnicity Empty", ISBLANK(P4751), "Nationality Empty", ISBLANK(Q4751), "Disability Empty", ISBLANK(R4751), "Sexual Orientation Empty", ISBLANK(S4751), "Language Empty", ISBLANK(T4751), "Risk Assessment Empty", AND(G4751&lt;&gt;"",H4751&lt;&gt;""), IF(SUMPRODUCT(($G$2:$G$5000=G4751)*($H$2:$H$5000=H4751))&gt;1,"CONFLICT: NI and Check-in Date Already in Use","Correct"), TRUE, "Correct")</f>
        <v/>
      </c>
    </row>
    <row r="4752" spans="1:22" s="14" customFormat="1" x14ac:dyDescent="0.5">
      <c r="A4752" s="10"/>
      <c r="B4752" s="11"/>
      <c r="C4752" s="10"/>
      <c r="D4752" s="10"/>
      <c r="E4752" s="10"/>
      <c r="F4752" s="12"/>
      <c r="G4752" s="10"/>
      <c r="H4752" s="12"/>
      <c r="I4752" s="12"/>
      <c r="J4752" s="13"/>
      <c r="K4752" s="10"/>
      <c r="L4752" s="15" t="str">
        <f ca="1">IF(ISBLANK(F4752), "", DATEDIF(Tenants[[#This Row],[DateOfBirth]],TODAY(),"Y"))</f>
        <v/>
      </c>
      <c r="M4752" s="10"/>
      <c r="N4752" s="10"/>
      <c r="O4752" s="10"/>
      <c r="P4752" s="10"/>
      <c r="Q4752" s="10"/>
      <c r="R4752" s="10"/>
      <c r="S4752" s="10"/>
      <c r="T4752" s="10"/>
      <c r="U4752" s="16" t="str">
        <f t="shared" si="75"/>
        <v/>
      </c>
      <c r="V4752" s="16" t="str" cm="1">
        <f t="array" ref="V4752">_xlfn.IFS(AND(ISBLANK(A4752), OR(B4752&lt;&gt;"",C4752&lt;&gt;"",E4752&lt;&gt;"",F4752&lt;&gt;"",G4752&lt;&gt;"",H4752&lt;&gt;"",J4752&lt;&gt;"",K4752&lt;&gt;"",M4752&lt;&gt;"",N4752&lt;&gt;"",O4752&lt;&gt;"",P4752&lt;&gt;"",Q4752&lt;&gt;"",R4752&lt;&gt;"",S4752&lt;&gt;"",T4752&lt;&gt;"",)), "Address Empty", ISBLANK(A4752), "", ISBLANK(B4752), "Room Number Empty", ISBLANK(C4752), "First Name Empty", ISBLANK(E4752), "Last Name Empty", ISBLANK(F4752), "Date of Birth Empty", ISBLANK(G4752), "NI Number Empty", ISBLANK(H4752), "Check In Date Empty", ISBLANK(J4752), "HB Claim Ref Number Empty", ISBLANK(K4752), "Referral Agency Empty", ISBLANK(M4752), "Gender Empty", ISBLANK(N4752), "Religion Empty", ISBLANK(O4752), "Ethnicity Empty", ISBLANK(P4752), "Nationality Empty", ISBLANK(Q4752), "Disability Empty", ISBLANK(R4752), "Sexual Orientation Empty", ISBLANK(S4752), "Language Empty", ISBLANK(T4752), "Risk Assessment Empty", AND(G4752&lt;&gt;"",H4752&lt;&gt;""), IF(SUMPRODUCT(($G$2:$G$5000=G4752)*($H$2:$H$5000=H4752))&gt;1,"CONFLICT: NI and Check-in Date Already in Use","Correct"), TRUE, "Correct")</f>
        <v/>
      </c>
    </row>
    <row r="4753" spans="1:22" s="14" customFormat="1" x14ac:dyDescent="0.5">
      <c r="A4753" s="10"/>
      <c r="B4753" s="11"/>
      <c r="C4753" s="10"/>
      <c r="D4753" s="10"/>
      <c r="E4753" s="10"/>
      <c r="F4753" s="12"/>
      <c r="G4753" s="10"/>
      <c r="H4753" s="12"/>
      <c r="I4753" s="12"/>
      <c r="J4753" s="13"/>
      <c r="K4753" s="10"/>
      <c r="L4753" s="15" t="str">
        <f ca="1">IF(ISBLANK(F4753), "", DATEDIF(Tenants[[#This Row],[DateOfBirth]],TODAY(),"Y"))</f>
        <v/>
      </c>
      <c r="M4753" s="10"/>
      <c r="N4753" s="10"/>
      <c r="O4753" s="10"/>
      <c r="P4753" s="10"/>
      <c r="Q4753" s="10"/>
      <c r="R4753" s="10"/>
      <c r="S4753" s="10"/>
      <c r="T4753" s="10"/>
      <c r="U4753" s="16" t="str">
        <f t="shared" si="75"/>
        <v/>
      </c>
      <c r="V4753" s="16" t="str" cm="1">
        <f t="array" ref="V4753">_xlfn.IFS(AND(ISBLANK(A4753), OR(B4753&lt;&gt;"",C4753&lt;&gt;"",E4753&lt;&gt;"",F4753&lt;&gt;"",G4753&lt;&gt;"",H4753&lt;&gt;"",J4753&lt;&gt;"",K4753&lt;&gt;"",M4753&lt;&gt;"",N4753&lt;&gt;"",O4753&lt;&gt;"",P4753&lt;&gt;"",Q4753&lt;&gt;"",R4753&lt;&gt;"",S4753&lt;&gt;"",T4753&lt;&gt;"",)), "Address Empty", ISBLANK(A4753), "", ISBLANK(B4753), "Room Number Empty", ISBLANK(C4753), "First Name Empty", ISBLANK(E4753), "Last Name Empty", ISBLANK(F4753), "Date of Birth Empty", ISBLANK(G4753), "NI Number Empty", ISBLANK(H4753), "Check In Date Empty", ISBLANK(J4753), "HB Claim Ref Number Empty", ISBLANK(K4753), "Referral Agency Empty", ISBLANK(M4753), "Gender Empty", ISBLANK(N4753), "Religion Empty", ISBLANK(O4753), "Ethnicity Empty", ISBLANK(P4753), "Nationality Empty", ISBLANK(Q4753), "Disability Empty", ISBLANK(R4753), "Sexual Orientation Empty", ISBLANK(S4753), "Language Empty", ISBLANK(T4753), "Risk Assessment Empty", AND(G4753&lt;&gt;"",H4753&lt;&gt;""), IF(SUMPRODUCT(($G$2:$G$5000=G4753)*($H$2:$H$5000=H4753))&gt;1,"CONFLICT: NI and Check-in Date Already in Use","Correct"), TRUE, "Correct")</f>
        <v/>
      </c>
    </row>
    <row r="4754" spans="1:22" s="14" customFormat="1" x14ac:dyDescent="0.5">
      <c r="A4754" s="10"/>
      <c r="B4754" s="11"/>
      <c r="C4754" s="10"/>
      <c r="D4754" s="10"/>
      <c r="E4754" s="10"/>
      <c r="F4754" s="12"/>
      <c r="G4754" s="10"/>
      <c r="H4754" s="12"/>
      <c r="I4754" s="12"/>
      <c r="J4754" s="13"/>
      <c r="K4754" s="10"/>
      <c r="L4754" s="15" t="str">
        <f ca="1">IF(ISBLANK(F4754), "", DATEDIF(Tenants[[#This Row],[DateOfBirth]],TODAY(),"Y"))</f>
        <v/>
      </c>
      <c r="M4754" s="10"/>
      <c r="N4754" s="10"/>
      <c r="O4754" s="10"/>
      <c r="P4754" s="10"/>
      <c r="Q4754" s="10"/>
      <c r="R4754" s="10"/>
      <c r="S4754" s="10"/>
      <c r="T4754" s="10"/>
      <c r="U4754" s="16" t="str">
        <f t="shared" si="75"/>
        <v/>
      </c>
      <c r="V4754" s="16" t="str" cm="1">
        <f t="array" ref="V4754">_xlfn.IFS(AND(ISBLANK(A4754), OR(B4754&lt;&gt;"",C4754&lt;&gt;"",E4754&lt;&gt;"",F4754&lt;&gt;"",G4754&lt;&gt;"",H4754&lt;&gt;"",J4754&lt;&gt;"",K4754&lt;&gt;"",M4754&lt;&gt;"",N4754&lt;&gt;"",O4754&lt;&gt;"",P4754&lt;&gt;"",Q4754&lt;&gt;"",R4754&lt;&gt;"",S4754&lt;&gt;"",T4754&lt;&gt;"",)), "Address Empty", ISBLANK(A4754), "", ISBLANK(B4754), "Room Number Empty", ISBLANK(C4754), "First Name Empty", ISBLANK(E4754), "Last Name Empty", ISBLANK(F4754), "Date of Birth Empty", ISBLANK(G4754), "NI Number Empty", ISBLANK(H4754), "Check In Date Empty", ISBLANK(J4754), "HB Claim Ref Number Empty", ISBLANK(K4754), "Referral Agency Empty", ISBLANK(M4754), "Gender Empty", ISBLANK(N4754), "Religion Empty", ISBLANK(O4754), "Ethnicity Empty", ISBLANK(P4754), "Nationality Empty", ISBLANK(Q4754), "Disability Empty", ISBLANK(R4754), "Sexual Orientation Empty", ISBLANK(S4754), "Language Empty", ISBLANK(T4754), "Risk Assessment Empty", AND(G4754&lt;&gt;"",H4754&lt;&gt;""), IF(SUMPRODUCT(($G$2:$G$5000=G4754)*($H$2:$H$5000=H4754))&gt;1,"CONFLICT: NI and Check-in Date Already in Use","Correct"), TRUE, "Correct")</f>
        <v/>
      </c>
    </row>
    <row r="4755" spans="1:22" s="14" customFormat="1" x14ac:dyDescent="0.5">
      <c r="A4755" s="10"/>
      <c r="B4755" s="11"/>
      <c r="C4755" s="10"/>
      <c r="D4755" s="10"/>
      <c r="E4755" s="10"/>
      <c r="F4755" s="12"/>
      <c r="G4755" s="10"/>
      <c r="H4755" s="12"/>
      <c r="I4755" s="12"/>
      <c r="J4755" s="13"/>
      <c r="K4755" s="10"/>
      <c r="L4755" s="15" t="str">
        <f ca="1">IF(ISBLANK(F4755), "", DATEDIF(Tenants[[#This Row],[DateOfBirth]],TODAY(),"Y"))</f>
        <v/>
      </c>
      <c r="M4755" s="10"/>
      <c r="N4755" s="10"/>
      <c r="O4755" s="10"/>
      <c r="P4755" s="10"/>
      <c r="Q4755" s="10"/>
      <c r="R4755" s="10"/>
      <c r="S4755" s="10"/>
      <c r="T4755" s="10"/>
      <c r="U4755" s="16" t="str">
        <f t="shared" si="75"/>
        <v/>
      </c>
      <c r="V4755" s="16" t="str" cm="1">
        <f t="array" ref="V4755">_xlfn.IFS(AND(ISBLANK(A4755), OR(B4755&lt;&gt;"",C4755&lt;&gt;"",E4755&lt;&gt;"",F4755&lt;&gt;"",G4755&lt;&gt;"",H4755&lt;&gt;"",J4755&lt;&gt;"",K4755&lt;&gt;"",M4755&lt;&gt;"",N4755&lt;&gt;"",O4755&lt;&gt;"",P4755&lt;&gt;"",Q4755&lt;&gt;"",R4755&lt;&gt;"",S4755&lt;&gt;"",T4755&lt;&gt;"",)), "Address Empty", ISBLANK(A4755), "", ISBLANK(B4755), "Room Number Empty", ISBLANK(C4755), "First Name Empty", ISBLANK(E4755), "Last Name Empty", ISBLANK(F4755), "Date of Birth Empty", ISBLANK(G4755), "NI Number Empty", ISBLANK(H4755), "Check In Date Empty", ISBLANK(J4755), "HB Claim Ref Number Empty", ISBLANK(K4755), "Referral Agency Empty", ISBLANK(M4755), "Gender Empty", ISBLANK(N4755), "Religion Empty", ISBLANK(O4755), "Ethnicity Empty", ISBLANK(P4755), "Nationality Empty", ISBLANK(Q4755), "Disability Empty", ISBLANK(R4755), "Sexual Orientation Empty", ISBLANK(S4755), "Language Empty", ISBLANK(T4755), "Risk Assessment Empty", AND(G4755&lt;&gt;"",H4755&lt;&gt;""), IF(SUMPRODUCT(($G$2:$G$5000=G4755)*($H$2:$H$5000=H4755))&gt;1,"CONFLICT: NI and Check-in Date Already in Use","Correct"), TRUE, "Correct")</f>
        <v/>
      </c>
    </row>
    <row r="4756" spans="1:22" s="14" customFormat="1" x14ac:dyDescent="0.5">
      <c r="A4756" s="10"/>
      <c r="B4756" s="11"/>
      <c r="C4756" s="10"/>
      <c r="D4756" s="10"/>
      <c r="E4756" s="10"/>
      <c r="F4756" s="12"/>
      <c r="G4756" s="10"/>
      <c r="H4756" s="12"/>
      <c r="I4756" s="12"/>
      <c r="J4756" s="13"/>
      <c r="K4756" s="10"/>
      <c r="L4756" s="15" t="str">
        <f ca="1">IF(ISBLANK(F4756), "", DATEDIF(Tenants[[#This Row],[DateOfBirth]],TODAY(),"Y"))</f>
        <v/>
      </c>
      <c r="M4756" s="10"/>
      <c r="N4756" s="10"/>
      <c r="O4756" s="10"/>
      <c r="P4756" s="10"/>
      <c r="Q4756" s="10"/>
      <c r="R4756" s="10"/>
      <c r="S4756" s="10"/>
      <c r="T4756" s="10"/>
      <c r="U4756" s="16" t="str">
        <f t="shared" si="75"/>
        <v/>
      </c>
      <c r="V4756" s="16" t="str" cm="1">
        <f t="array" ref="V4756">_xlfn.IFS(AND(ISBLANK(A4756), OR(B4756&lt;&gt;"",C4756&lt;&gt;"",E4756&lt;&gt;"",F4756&lt;&gt;"",G4756&lt;&gt;"",H4756&lt;&gt;"",J4756&lt;&gt;"",K4756&lt;&gt;"",M4756&lt;&gt;"",N4756&lt;&gt;"",O4756&lt;&gt;"",P4756&lt;&gt;"",Q4756&lt;&gt;"",R4756&lt;&gt;"",S4756&lt;&gt;"",T4756&lt;&gt;"",)), "Address Empty", ISBLANK(A4756), "", ISBLANK(B4756), "Room Number Empty", ISBLANK(C4756), "First Name Empty", ISBLANK(E4756), "Last Name Empty", ISBLANK(F4756), "Date of Birth Empty", ISBLANK(G4756), "NI Number Empty", ISBLANK(H4756), "Check In Date Empty", ISBLANK(J4756), "HB Claim Ref Number Empty", ISBLANK(K4756), "Referral Agency Empty", ISBLANK(M4756), "Gender Empty", ISBLANK(N4756), "Religion Empty", ISBLANK(O4756), "Ethnicity Empty", ISBLANK(P4756), "Nationality Empty", ISBLANK(Q4756), "Disability Empty", ISBLANK(R4756), "Sexual Orientation Empty", ISBLANK(S4756), "Language Empty", ISBLANK(T4756), "Risk Assessment Empty", AND(G4756&lt;&gt;"",H4756&lt;&gt;""), IF(SUMPRODUCT(($G$2:$G$5000=G4756)*($H$2:$H$5000=H4756))&gt;1,"CONFLICT: NI and Check-in Date Already in Use","Correct"), TRUE, "Correct")</f>
        <v/>
      </c>
    </row>
    <row r="4757" spans="1:22" s="14" customFormat="1" x14ac:dyDescent="0.5">
      <c r="A4757" s="10"/>
      <c r="B4757" s="11"/>
      <c r="C4757" s="10"/>
      <c r="D4757" s="10"/>
      <c r="E4757" s="10"/>
      <c r="F4757" s="12"/>
      <c r="G4757" s="10"/>
      <c r="H4757" s="12"/>
      <c r="I4757" s="12"/>
      <c r="J4757" s="13"/>
      <c r="K4757" s="10"/>
      <c r="L4757" s="15" t="str">
        <f ca="1">IF(ISBLANK(F4757), "", DATEDIF(Tenants[[#This Row],[DateOfBirth]],TODAY(),"Y"))</f>
        <v/>
      </c>
      <c r="M4757" s="10"/>
      <c r="N4757" s="10"/>
      <c r="O4757" s="10"/>
      <c r="P4757" s="10"/>
      <c r="Q4757" s="10"/>
      <c r="R4757" s="10"/>
      <c r="S4757" s="10"/>
      <c r="T4757" s="10"/>
      <c r="U4757" s="16" t="str">
        <f t="shared" si="75"/>
        <v/>
      </c>
      <c r="V4757" s="16" t="str" cm="1">
        <f t="array" ref="V4757">_xlfn.IFS(AND(ISBLANK(A4757), OR(B4757&lt;&gt;"",C4757&lt;&gt;"",E4757&lt;&gt;"",F4757&lt;&gt;"",G4757&lt;&gt;"",H4757&lt;&gt;"",J4757&lt;&gt;"",K4757&lt;&gt;"",M4757&lt;&gt;"",N4757&lt;&gt;"",O4757&lt;&gt;"",P4757&lt;&gt;"",Q4757&lt;&gt;"",R4757&lt;&gt;"",S4757&lt;&gt;"",T4757&lt;&gt;"",)), "Address Empty", ISBLANK(A4757), "", ISBLANK(B4757), "Room Number Empty", ISBLANK(C4757), "First Name Empty", ISBLANK(E4757), "Last Name Empty", ISBLANK(F4757), "Date of Birth Empty", ISBLANK(G4757), "NI Number Empty", ISBLANK(H4757), "Check In Date Empty", ISBLANK(J4757), "HB Claim Ref Number Empty", ISBLANK(K4757), "Referral Agency Empty", ISBLANK(M4757), "Gender Empty", ISBLANK(N4757), "Religion Empty", ISBLANK(O4757), "Ethnicity Empty", ISBLANK(P4757), "Nationality Empty", ISBLANK(Q4757), "Disability Empty", ISBLANK(R4757), "Sexual Orientation Empty", ISBLANK(S4757), "Language Empty", ISBLANK(T4757), "Risk Assessment Empty", AND(G4757&lt;&gt;"",H4757&lt;&gt;""), IF(SUMPRODUCT(($G$2:$G$5000=G4757)*($H$2:$H$5000=H4757))&gt;1,"CONFLICT: NI and Check-in Date Already in Use","Correct"), TRUE, "Correct")</f>
        <v/>
      </c>
    </row>
    <row r="4758" spans="1:22" s="14" customFormat="1" x14ac:dyDescent="0.5">
      <c r="A4758" s="10"/>
      <c r="B4758" s="11"/>
      <c r="C4758" s="10"/>
      <c r="D4758" s="10"/>
      <c r="E4758" s="10"/>
      <c r="F4758" s="12"/>
      <c r="G4758" s="10"/>
      <c r="H4758" s="12"/>
      <c r="I4758" s="12"/>
      <c r="J4758" s="13"/>
      <c r="K4758" s="10"/>
      <c r="L4758" s="15" t="str">
        <f ca="1">IF(ISBLANK(F4758), "", DATEDIF(Tenants[[#This Row],[DateOfBirth]],TODAY(),"Y"))</f>
        <v/>
      </c>
      <c r="M4758" s="10"/>
      <c r="N4758" s="10"/>
      <c r="O4758" s="10"/>
      <c r="P4758" s="10"/>
      <c r="Q4758" s="10"/>
      <c r="R4758" s="10"/>
      <c r="S4758" s="10"/>
      <c r="T4758" s="10"/>
      <c r="U4758" s="16" t="str">
        <f t="shared" si="75"/>
        <v/>
      </c>
      <c r="V4758" s="16" t="str" cm="1">
        <f t="array" ref="V4758">_xlfn.IFS(AND(ISBLANK(A4758), OR(B4758&lt;&gt;"",C4758&lt;&gt;"",E4758&lt;&gt;"",F4758&lt;&gt;"",G4758&lt;&gt;"",H4758&lt;&gt;"",J4758&lt;&gt;"",K4758&lt;&gt;"",M4758&lt;&gt;"",N4758&lt;&gt;"",O4758&lt;&gt;"",P4758&lt;&gt;"",Q4758&lt;&gt;"",R4758&lt;&gt;"",S4758&lt;&gt;"",T4758&lt;&gt;"",)), "Address Empty", ISBLANK(A4758), "", ISBLANK(B4758), "Room Number Empty", ISBLANK(C4758), "First Name Empty", ISBLANK(E4758), "Last Name Empty", ISBLANK(F4758), "Date of Birth Empty", ISBLANK(G4758), "NI Number Empty", ISBLANK(H4758), "Check In Date Empty", ISBLANK(J4758), "HB Claim Ref Number Empty", ISBLANK(K4758), "Referral Agency Empty", ISBLANK(M4758), "Gender Empty", ISBLANK(N4758), "Religion Empty", ISBLANK(O4758), "Ethnicity Empty", ISBLANK(P4758), "Nationality Empty", ISBLANK(Q4758), "Disability Empty", ISBLANK(R4758), "Sexual Orientation Empty", ISBLANK(S4758), "Language Empty", ISBLANK(T4758), "Risk Assessment Empty", AND(G4758&lt;&gt;"",H4758&lt;&gt;""), IF(SUMPRODUCT(($G$2:$G$5000=G4758)*($H$2:$H$5000=H4758))&gt;1,"CONFLICT: NI and Check-in Date Already in Use","Correct"), TRUE, "Correct")</f>
        <v/>
      </c>
    </row>
    <row r="4759" spans="1:22" s="14" customFormat="1" x14ac:dyDescent="0.5">
      <c r="A4759" s="10"/>
      <c r="B4759" s="11"/>
      <c r="C4759" s="10"/>
      <c r="D4759" s="10"/>
      <c r="E4759" s="10"/>
      <c r="F4759" s="12"/>
      <c r="G4759" s="10"/>
      <c r="H4759" s="12"/>
      <c r="I4759" s="12"/>
      <c r="J4759" s="13"/>
      <c r="K4759" s="10"/>
      <c r="L4759" s="15" t="str">
        <f ca="1">IF(ISBLANK(F4759), "", DATEDIF(Tenants[[#This Row],[DateOfBirth]],TODAY(),"Y"))</f>
        <v/>
      </c>
      <c r="M4759" s="10"/>
      <c r="N4759" s="10"/>
      <c r="O4759" s="10"/>
      <c r="P4759" s="10"/>
      <c r="Q4759" s="10"/>
      <c r="R4759" s="10"/>
      <c r="S4759" s="10"/>
      <c r="T4759" s="10"/>
      <c r="U4759" s="16" t="str">
        <f t="shared" si="75"/>
        <v/>
      </c>
      <c r="V4759" s="16" t="str" cm="1">
        <f t="array" ref="V4759">_xlfn.IFS(AND(ISBLANK(A4759), OR(B4759&lt;&gt;"",C4759&lt;&gt;"",E4759&lt;&gt;"",F4759&lt;&gt;"",G4759&lt;&gt;"",H4759&lt;&gt;"",J4759&lt;&gt;"",K4759&lt;&gt;"",M4759&lt;&gt;"",N4759&lt;&gt;"",O4759&lt;&gt;"",P4759&lt;&gt;"",Q4759&lt;&gt;"",R4759&lt;&gt;"",S4759&lt;&gt;"",T4759&lt;&gt;"",)), "Address Empty", ISBLANK(A4759), "", ISBLANK(B4759), "Room Number Empty", ISBLANK(C4759), "First Name Empty", ISBLANK(E4759), "Last Name Empty", ISBLANK(F4759), "Date of Birth Empty", ISBLANK(G4759), "NI Number Empty", ISBLANK(H4759), "Check In Date Empty", ISBLANK(J4759), "HB Claim Ref Number Empty", ISBLANK(K4759), "Referral Agency Empty", ISBLANK(M4759), "Gender Empty", ISBLANK(N4759), "Religion Empty", ISBLANK(O4759), "Ethnicity Empty", ISBLANK(P4759), "Nationality Empty", ISBLANK(Q4759), "Disability Empty", ISBLANK(R4759), "Sexual Orientation Empty", ISBLANK(S4759), "Language Empty", ISBLANK(T4759), "Risk Assessment Empty", AND(G4759&lt;&gt;"",H4759&lt;&gt;""), IF(SUMPRODUCT(($G$2:$G$5000=G4759)*($H$2:$H$5000=H4759))&gt;1,"CONFLICT: NI and Check-in Date Already in Use","Correct"), TRUE, "Correct")</f>
        <v/>
      </c>
    </row>
    <row r="4760" spans="1:22" s="14" customFormat="1" x14ac:dyDescent="0.5">
      <c r="A4760" s="10"/>
      <c r="B4760" s="11"/>
      <c r="C4760" s="10"/>
      <c r="D4760" s="10"/>
      <c r="E4760" s="10"/>
      <c r="F4760" s="12"/>
      <c r="G4760" s="10"/>
      <c r="H4760" s="12"/>
      <c r="I4760" s="12"/>
      <c r="J4760" s="13"/>
      <c r="K4760" s="10"/>
      <c r="L4760" s="15" t="str">
        <f ca="1">IF(ISBLANK(F4760), "", DATEDIF(Tenants[[#This Row],[DateOfBirth]],TODAY(),"Y"))</f>
        <v/>
      </c>
      <c r="M4760" s="10"/>
      <c r="N4760" s="10"/>
      <c r="O4760" s="10"/>
      <c r="P4760" s="10"/>
      <c r="Q4760" s="10"/>
      <c r="R4760" s="10"/>
      <c r="S4760" s="10"/>
      <c r="T4760" s="10"/>
      <c r="U4760" s="16" t="str">
        <f t="shared" si="75"/>
        <v/>
      </c>
      <c r="V4760" s="16" t="str" cm="1">
        <f t="array" ref="V4760">_xlfn.IFS(AND(ISBLANK(A4760), OR(B4760&lt;&gt;"",C4760&lt;&gt;"",E4760&lt;&gt;"",F4760&lt;&gt;"",G4760&lt;&gt;"",H4760&lt;&gt;"",J4760&lt;&gt;"",K4760&lt;&gt;"",M4760&lt;&gt;"",N4760&lt;&gt;"",O4760&lt;&gt;"",P4760&lt;&gt;"",Q4760&lt;&gt;"",R4760&lt;&gt;"",S4760&lt;&gt;"",T4760&lt;&gt;"",)), "Address Empty", ISBLANK(A4760), "", ISBLANK(B4760), "Room Number Empty", ISBLANK(C4760), "First Name Empty", ISBLANK(E4760), "Last Name Empty", ISBLANK(F4760), "Date of Birth Empty", ISBLANK(G4760), "NI Number Empty", ISBLANK(H4760), "Check In Date Empty", ISBLANK(J4760), "HB Claim Ref Number Empty", ISBLANK(K4760), "Referral Agency Empty", ISBLANK(M4760), "Gender Empty", ISBLANK(N4760), "Religion Empty", ISBLANK(O4760), "Ethnicity Empty", ISBLANK(P4760), "Nationality Empty", ISBLANK(Q4760), "Disability Empty", ISBLANK(R4760), "Sexual Orientation Empty", ISBLANK(S4760), "Language Empty", ISBLANK(T4760), "Risk Assessment Empty", AND(G4760&lt;&gt;"",H4760&lt;&gt;""), IF(SUMPRODUCT(($G$2:$G$5000=G4760)*($H$2:$H$5000=H4760))&gt;1,"CONFLICT: NI and Check-in Date Already in Use","Correct"), TRUE, "Correct")</f>
        <v/>
      </c>
    </row>
    <row r="4761" spans="1:22" s="14" customFormat="1" x14ac:dyDescent="0.5">
      <c r="A4761" s="10"/>
      <c r="B4761" s="11"/>
      <c r="C4761" s="10"/>
      <c r="D4761" s="10"/>
      <c r="E4761" s="10"/>
      <c r="F4761" s="12"/>
      <c r="G4761" s="10"/>
      <c r="H4761" s="12"/>
      <c r="I4761" s="12"/>
      <c r="J4761" s="13"/>
      <c r="K4761" s="10"/>
      <c r="L4761" s="15" t="str">
        <f ca="1">IF(ISBLANK(F4761), "", DATEDIF(Tenants[[#This Row],[DateOfBirth]],TODAY(),"Y"))</f>
        <v/>
      </c>
      <c r="M4761" s="10"/>
      <c r="N4761" s="10"/>
      <c r="O4761" s="10"/>
      <c r="P4761" s="10"/>
      <c r="Q4761" s="10"/>
      <c r="R4761" s="10"/>
      <c r="S4761" s="10"/>
      <c r="T4761" s="10"/>
      <c r="U4761" s="16" t="str">
        <f t="shared" si="75"/>
        <v/>
      </c>
      <c r="V4761" s="16" t="str" cm="1">
        <f t="array" ref="V4761">_xlfn.IFS(AND(ISBLANK(A4761), OR(B4761&lt;&gt;"",C4761&lt;&gt;"",E4761&lt;&gt;"",F4761&lt;&gt;"",G4761&lt;&gt;"",H4761&lt;&gt;"",J4761&lt;&gt;"",K4761&lt;&gt;"",M4761&lt;&gt;"",N4761&lt;&gt;"",O4761&lt;&gt;"",P4761&lt;&gt;"",Q4761&lt;&gt;"",R4761&lt;&gt;"",S4761&lt;&gt;"",T4761&lt;&gt;"",)), "Address Empty", ISBLANK(A4761), "", ISBLANK(B4761), "Room Number Empty", ISBLANK(C4761), "First Name Empty", ISBLANK(E4761), "Last Name Empty", ISBLANK(F4761), "Date of Birth Empty", ISBLANK(G4761), "NI Number Empty", ISBLANK(H4761), "Check In Date Empty", ISBLANK(J4761), "HB Claim Ref Number Empty", ISBLANK(K4761), "Referral Agency Empty", ISBLANK(M4761), "Gender Empty", ISBLANK(N4761), "Religion Empty", ISBLANK(O4761), "Ethnicity Empty", ISBLANK(P4761), "Nationality Empty", ISBLANK(Q4761), "Disability Empty", ISBLANK(R4761), "Sexual Orientation Empty", ISBLANK(S4761), "Language Empty", ISBLANK(T4761), "Risk Assessment Empty", AND(G4761&lt;&gt;"",H4761&lt;&gt;""), IF(SUMPRODUCT(($G$2:$G$5000=G4761)*($H$2:$H$5000=H4761))&gt;1,"CONFLICT: NI and Check-in Date Already in Use","Correct"), TRUE, "Correct")</f>
        <v/>
      </c>
    </row>
    <row r="4762" spans="1:22" s="14" customFormat="1" x14ac:dyDescent="0.5">
      <c r="A4762" s="10"/>
      <c r="B4762" s="11"/>
      <c r="C4762" s="10"/>
      <c r="D4762" s="10"/>
      <c r="E4762" s="10"/>
      <c r="F4762" s="12"/>
      <c r="G4762" s="10"/>
      <c r="H4762" s="12"/>
      <c r="I4762" s="12"/>
      <c r="J4762" s="13"/>
      <c r="K4762" s="10"/>
      <c r="L4762" s="15" t="str">
        <f ca="1">IF(ISBLANK(F4762), "", DATEDIF(Tenants[[#This Row],[DateOfBirth]],TODAY(),"Y"))</f>
        <v/>
      </c>
      <c r="M4762" s="10"/>
      <c r="N4762" s="10"/>
      <c r="O4762" s="10"/>
      <c r="P4762" s="10"/>
      <c r="Q4762" s="10"/>
      <c r="R4762" s="10"/>
      <c r="S4762" s="10"/>
      <c r="T4762" s="10"/>
      <c r="U4762" s="16" t="str">
        <f t="shared" si="75"/>
        <v/>
      </c>
      <c r="V4762" s="16" t="str" cm="1">
        <f t="array" ref="V4762">_xlfn.IFS(AND(ISBLANK(A4762), OR(B4762&lt;&gt;"",C4762&lt;&gt;"",E4762&lt;&gt;"",F4762&lt;&gt;"",G4762&lt;&gt;"",H4762&lt;&gt;"",J4762&lt;&gt;"",K4762&lt;&gt;"",M4762&lt;&gt;"",N4762&lt;&gt;"",O4762&lt;&gt;"",P4762&lt;&gt;"",Q4762&lt;&gt;"",R4762&lt;&gt;"",S4762&lt;&gt;"",T4762&lt;&gt;"",)), "Address Empty", ISBLANK(A4762), "", ISBLANK(B4762), "Room Number Empty", ISBLANK(C4762), "First Name Empty", ISBLANK(E4762), "Last Name Empty", ISBLANK(F4762), "Date of Birth Empty", ISBLANK(G4762), "NI Number Empty", ISBLANK(H4762), "Check In Date Empty", ISBLANK(J4762), "HB Claim Ref Number Empty", ISBLANK(K4762), "Referral Agency Empty", ISBLANK(M4762), "Gender Empty", ISBLANK(N4762), "Religion Empty", ISBLANK(O4762), "Ethnicity Empty", ISBLANK(P4762), "Nationality Empty", ISBLANK(Q4762), "Disability Empty", ISBLANK(R4762), "Sexual Orientation Empty", ISBLANK(S4762), "Language Empty", ISBLANK(T4762), "Risk Assessment Empty", AND(G4762&lt;&gt;"",H4762&lt;&gt;""), IF(SUMPRODUCT(($G$2:$G$5000=G4762)*($H$2:$H$5000=H4762))&gt;1,"CONFLICT: NI and Check-in Date Already in Use","Correct"), TRUE, "Correct")</f>
        <v/>
      </c>
    </row>
    <row r="4763" spans="1:22" s="14" customFormat="1" x14ac:dyDescent="0.5">
      <c r="A4763" s="10"/>
      <c r="B4763" s="11"/>
      <c r="C4763" s="10"/>
      <c r="D4763" s="10"/>
      <c r="E4763" s="10"/>
      <c r="F4763" s="12"/>
      <c r="G4763" s="10"/>
      <c r="H4763" s="12"/>
      <c r="I4763" s="12"/>
      <c r="J4763" s="13"/>
      <c r="K4763" s="10"/>
      <c r="L4763" s="15" t="str">
        <f ca="1">IF(ISBLANK(F4763), "", DATEDIF(Tenants[[#This Row],[DateOfBirth]],TODAY(),"Y"))</f>
        <v/>
      </c>
      <c r="M4763" s="10"/>
      <c r="N4763" s="10"/>
      <c r="O4763" s="10"/>
      <c r="P4763" s="10"/>
      <c r="Q4763" s="10"/>
      <c r="R4763" s="10"/>
      <c r="S4763" s="10"/>
      <c r="T4763" s="10"/>
      <c r="U4763" s="16" t="str">
        <f t="shared" si="75"/>
        <v/>
      </c>
      <c r="V4763" s="16" t="str" cm="1">
        <f t="array" ref="V4763">_xlfn.IFS(AND(ISBLANK(A4763), OR(B4763&lt;&gt;"",C4763&lt;&gt;"",E4763&lt;&gt;"",F4763&lt;&gt;"",G4763&lt;&gt;"",H4763&lt;&gt;"",J4763&lt;&gt;"",K4763&lt;&gt;"",M4763&lt;&gt;"",N4763&lt;&gt;"",O4763&lt;&gt;"",P4763&lt;&gt;"",Q4763&lt;&gt;"",R4763&lt;&gt;"",S4763&lt;&gt;"",T4763&lt;&gt;"",)), "Address Empty", ISBLANK(A4763), "", ISBLANK(B4763), "Room Number Empty", ISBLANK(C4763), "First Name Empty", ISBLANK(E4763), "Last Name Empty", ISBLANK(F4763), "Date of Birth Empty", ISBLANK(G4763), "NI Number Empty", ISBLANK(H4763), "Check In Date Empty", ISBLANK(J4763), "HB Claim Ref Number Empty", ISBLANK(K4763), "Referral Agency Empty", ISBLANK(M4763), "Gender Empty", ISBLANK(N4763), "Religion Empty", ISBLANK(O4763), "Ethnicity Empty", ISBLANK(P4763), "Nationality Empty", ISBLANK(Q4763), "Disability Empty", ISBLANK(R4763), "Sexual Orientation Empty", ISBLANK(S4763), "Language Empty", ISBLANK(T4763), "Risk Assessment Empty", AND(G4763&lt;&gt;"",H4763&lt;&gt;""), IF(SUMPRODUCT(($G$2:$G$5000=G4763)*($H$2:$H$5000=H4763))&gt;1,"CONFLICT: NI and Check-in Date Already in Use","Correct"), TRUE, "Correct")</f>
        <v/>
      </c>
    </row>
    <row r="4764" spans="1:22" s="14" customFormat="1" x14ac:dyDescent="0.5">
      <c r="A4764" s="10"/>
      <c r="B4764" s="11"/>
      <c r="C4764" s="10"/>
      <c r="D4764" s="10"/>
      <c r="E4764" s="10"/>
      <c r="F4764" s="12"/>
      <c r="G4764" s="10"/>
      <c r="H4764" s="12"/>
      <c r="I4764" s="12"/>
      <c r="J4764" s="13"/>
      <c r="K4764" s="10"/>
      <c r="L4764" s="15" t="str">
        <f ca="1">IF(ISBLANK(F4764), "", DATEDIF(Tenants[[#This Row],[DateOfBirth]],TODAY(),"Y"))</f>
        <v/>
      </c>
      <c r="M4764" s="10"/>
      <c r="N4764" s="10"/>
      <c r="O4764" s="10"/>
      <c r="P4764" s="10"/>
      <c r="Q4764" s="10"/>
      <c r="R4764" s="10"/>
      <c r="S4764" s="10"/>
      <c r="T4764" s="10"/>
      <c r="U4764" s="16" t="str">
        <f t="shared" si="75"/>
        <v/>
      </c>
      <c r="V4764" s="16" t="str" cm="1">
        <f t="array" ref="V4764">_xlfn.IFS(AND(ISBLANK(A4764), OR(B4764&lt;&gt;"",C4764&lt;&gt;"",E4764&lt;&gt;"",F4764&lt;&gt;"",G4764&lt;&gt;"",H4764&lt;&gt;"",J4764&lt;&gt;"",K4764&lt;&gt;"",M4764&lt;&gt;"",N4764&lt;&gt;"",O4764&lt;&gt;"",P4764&lt;&gt;"",Q4764&lt;&gt;"",R4764&lt;&gt;"",S4764&lt;&gt;"",T4764&lt;&gt;"",)), "Address Empty", ISBLANK(A4764), "", ISBLANK(B4764), "Room Number Empty", ISBLANK(C4764), "First Name Empty", ISBLANK(E4764), "Last Name Empty", ISBLANK(F4764), "Date of Birth Empty", ISBLANK(G4764), "NI Number Empty", ISBLANK(H4764), "Check In Date Empty", ISBLANK(J4764), "HB Claim Ref Number Empty", ISBLANK(K4764), "Referral Agency Empty", ISBLANK(M4764), "Gender Empty", ISBLANK(N4764), "Religion Empty", ISBLANK(O4764), "Ethnicity Empty", ISBLANK(P4764), "Nationality Empty", ISBLANK(Q4764), "Disability Empty", ISBLANK(R4764), "Sexual Orientation Empty", ISBLANK(S4764), "Language Empty", ISBLANK(T4764), "Risk Assessment Empty", AND(G4764&lt;&gt;"",H4764&lt;&gt;""), IF(SUMPRODUCT(($G$2:$G$5000=G4764)*($H$2:$H$5000=H4764))&gt;1,"CONFLICT: NI and Check-in Date Already in Use","Correct"), TRUE, "Correct")</f>
        <v/>
      </c>
    </row>
    <row r="4765" spans="1:22" s="14" customFormat="1" x14ac:dyDescent="0.5">
      <c r="A4765" s="10"/>
      <c r="B4765" s="11"/>
      <c r="C4765" s="10"/>
      <c r="D4765" s="10"/>
      <c r="E4765" s="10"/>
      <c r="F4765" s="12"/>
      <c r="G4765" s="10"/>
      <c r="H4765" s="12"/>
      <c r="I4765" s="12"/>
      <c r="J4765" s="13"/>
      <c r="K4765" s="10"/>
      <c r="L4765" s="15" t="str">
        <f ca="1">IF(ISBLANK(F4765), "", DATEDIF(Tenants[[#This Row],[DateOfBirth]],TODAY(),"Y"))</f>
        <v/>
      </c>
      <c r="M4765" s="10"/>
      <c r="N4765" s="10"/>
      <c r="O4765" s="10"/>
      <c r="P4765" s="10"/>
      <c r="Q4765" s="10"/>
      <c r="R4765" s="10"/>
      <c r="S4765" s="10"/>
      <c r="T4765" s="10"/>
      <c r="U4765" s="16" t="str">
        <f t="shared" si="75"/>
        <v/>
      </c>
      <c r="V4765" s="16" t="str" cm="1">
        <f t="array" ref="V4765">_xlfn.IFS(AND(ISBLANK(A4765), OR(B4765&lt;&gt;"",C4765&lt;&gt;"",E4765&lt;&gt;"",F4765&lt;&gt;"",G4765&lt;&gt;"",H4765&lt;&gt;"",J4765&lt;&gt;"",K4765&lt;&gt;"",M4765&lt;&gt;"",N4765&lt;&gt;"",O4765&lt;&gt;"",P4765&lt;&gt;"",Q4765&lt;&gt;"",R4765&lt;&gt;"",S4765&lt;&gt;"",T4765&lt;&gt;"",)), "Address Empty", ISBLANK(A4765), "", ISBLANK(B4765), "Room Number Empty", ISBLANK(C4765), "First Name Empty", ISBLANK(E4765), "Last Name Empty", ISBLANK(F4765), "Date of Birth Empty", ISBLANK(G4765), "NI Number Empty", ISBLANK(H4765), "Check In Date Empty", ISBLANK(J4765), "HB Claim Ref Number Empty", ISBLANK(K4765), "Referral Agency Empty", ISBLANK(M4765), "Gender Empty", ISBLANK(N4765), "Religion Empty", ISBLANK(O4765), "Ethnicity Empty", ISBLANK(P4765), "Nationality Empty", ISBLANK(Q4765), "Disability Empty", ISBLANK(R4765), "Sexual Orientation Empty", ISBLANK(S4765), "Language Empty", ISBLANK(T4765), "Risk Assessment Empty", AND(G4765&lt;&gt;"",H4765&lt;&gt;""), IF(SUMPRODUCT(($G$2:$G$5000=G4765)*($H$2:$H$5000=H4765))&gt;1,"CONFLICT: NI and Check-in Date Already in Use","Correct"), TRUE, "Correct")</f>
        <v/>
      </c>
    </row>
    <row r="4766" spans="1:22" s="14" customFormat="1" x14ac:dyDescent="0.5">
      <c r="A4766" s="10"/>
      <c r="B4766" s="11"/>
      <c r="C4766" s="10"/>
      <c r="D4766" s="10"/>
      <c r="E4766" s="10"/>
      <c r="F4766" s="12"/>
      <c r="G4766" s="10"/>
      <c r="H4766" s="12"/>
      <c r="I4766" s="12"/>
      <c r="J4766" s="13"/>
      <c r="K4766" s="10"/>
      <c r="L4766" s="15" t="str">
        <f ca="1">IF(ISBLANK(F4766), "", DATEDIF(Tenants[[#This Row],[DateOfBirth]],TODAY(),"Y"))</f>
        <v/>
      </c>
      <c r="M4766" s="10"/>
      <c r="N4766" s="10"/>
      <c r="O4766" s="10"/>
      <c r="P4766" s="10"/>
      <c r="Q4766" s="10"/>
      <c r="R4766" s="10"/>
      <c r="S4766" s="10"/>
      <c r="T4766" s="10"/>
      <c r="U4766" s="16" t="str">
        <f t="shared" si="75"/>
        <v/>
      </c>
      <c r="V4766" s="16" t="str" cm="1">
        <f t="array" ref="V4766">_xlfn.IFS(AND(ISBLANK(A4766), OR(B4766&lt;&gt;"",C4766&lt;&gt;"",E4766&lt;&gt;"",F4766&lt;&gt;"",G4766&lt;&gt;"",H4766&lt;&gt;"",J4766&lt;&gt;"",K4766&lt;&gt;"",M4766&lt;&gt;"",N4766&lt;&gt;"",O4766&lt;&gt;"",P4766&lt;&gt;"",Q4766&lt;&gt;"",R4766&lt;&gt;"",S4766&lt;&gt;"",T4766&lt;&gt;"",)), "Address Empty", ISBLANK(A4766), "", ISBLANK(B4766), "Room Number Empty", ISBLANK(C4766), "First Name Empty", ISBLANK(E4766), "Last Name Empty", ISBLANK(F4766), "Date of Birth Empty", ISBLANK(G4766), "NI Number Empty", ISBLANK(H4766), "Check In Date Empty", ISBLANK(J4766), "HB Claim Ref Number Empty", ISBLANK(K4766), "Referral Agency Empty", ISBLANK(M4766), "Gender Empty", ISBLANK(N4766), "Religion Empty", ISBLANK(O4766), "Ethnicity Empty", ISBLANK(P4766), "Nationality Empty", ISBLANK(Q4766), "Disability Empty", ISBLANK(R4766), "Sexual Orientation Empty", ISBLANK(S4766), "Language Empty", ISBLANK(T4766), "Risk Assessment Empty", AND(G4766&lt;&gt;"",H4766&lt;&gt;""), IF(SUMPRODUCT(($G$2:$G$5000=G4766)*($H$2:$H$5000=H4766))&gt;1,"CONFLICT: NI and Check-in Date Already in Use","Correct"), TRUE, "Correct")</f>
        <v/>
      </c>
    </row>
    <row r="4767" spans="1:22" s="14" customFormat="1" x14ac:dyDescent="0.5">
      <c r="A4767" s="10"/>
      <c r="B4767" s="11"/>
      <c r="C4767" s="10"/>
      <c r="D4767" s="10"/>
      <c r="E4767" s="10"/>
      <c r="F4767" s="12"/>
      <c r="G4767" s="10"/>
      <c r="H4767" s="12"/>
      <c r="I4767" s="12"/>
      <c r="J4767" s="13"/>
      <c r="K4767" s="10"/>
      <c r="L4767" s="15" t="str">
        <f ca="1">IF(ISBLANK(F4767), "", DATEDIF(Tenants[[#This Row],[DateOfBirth]],TODAY(),"Y"))</f>
        <v/>
      </c>
      <c r="M4767" s="10"/>
      <c r="N4767" s="10"/>
      <c r="O4767" s="10"/>
      <c r="P4767" s="10"/>
      <c r="Q4767" s="10"/>
      <c r="R4767" s="10"/>
      <c r="S4767" s="10"/>
      <c r="T4767" s="10"/>
      <c r="U4767" s="16" t="str">
        <f t="shared" si="75"/>
        <v/>
      </c>
      <c r="V4767" s="16" t="str" cm="1">
        <f t="array" ref="V4767">_xlfn.IFS(AND(ISBLANK(A4767), OR(B4767&lt;&gt;"",C4767&lt;&gt;"",E4767&lt;&gt;"",F4767&lt;&gt;"",G4767&lt;&gt;"",H4767&lt;&gt;"",J4767&lt;&gt;"",K4767&lt;&gt;"",M4767&lt;&gt;"",N4767&lt;&gt;"",O4767&lt;&gt;"",P4767&lt;&gt;"",Q4767&lt;&gt;"",R4767&lt;&gt;"",S4767&lt;&gt;"",T4767&lt;&gt;"",)), "Address Empty", ISBLANK(A4767), "", ISBLANK(B4767), "Room Number Empty", ISBLANK(C4767), "First Name Empty", ISBLANK(E4767), "Last Name Empty", ISBLANK(F4767), "Date of Birth Empty", ISBLANK(G4767), "NI Number Empty", ISBLANK(H4767), "Check In Date Empty", ISBLANK(J4767), "HB Claim Ref Number Empty", ISBLANK(K4767), "Referral Agency Empty", ISBLANK(M4767), "Gender Empty", ISBLANK(N4767), "Religion Empty", ISBLANK(O4767), "Ethnicity Empty", ISBLANK(P4767), "Nationality Empty", ISBLANK(Q4767), "Disability Empty", ISBLANK(R4767), "Sexual Orientation Empty", ISBLANK(S4767), "Language Empty", ISBLANK(T4767), "Risk Assessment Empty", AND(G4767&lt;&gt;"",H4767&lt;&gt;""), IF(SUMPRODUCT(($G$2:$G$5000=G4767)*($H$2:$H$5000=H4767))&gt;1,"CONFLICT: NI and Check-in Date Already in Use","Correct"), TRUE, "Correct")</f>
        <v/>
      </c>
    </row>
    <row r="4768" spans="1:22" s="14" customFormat="1" x14ac:dyDescent="0.5">
      <c r="A4768" s="10"/>
      <c r="B4768" s="11"/>
      <c r="C4768" s="10"/>
      <c r="D4768" s="10"/>
      <c r="E4768" s="10"/>
      <c r="F4768" s="12"/>
      <c r="G4768" s="10"/>
      <c r="H4768" s="12"/>
      <c r="I4768" s="12"/>
      <c r="J4768" s="13"/>
      <c r="K4768" s="10"/>
      <c r="L4768" s="15" t="str">
        <f ca="1">IF(ISBLANK(F4768), "", DATEDIF(Tenants[[#This Row],[DateOfBirth]],TODAY(),"Y"))</f>
        <v/>
      </c>
      <c r="M4768" s="10"/>
      <c r="N4768" s="10"/>
      <c r="O4768" s="10"/>
      <c r="P4768" s="10"/>
      <c r="Q4768" s="10"/>
      <c r="R4768" s="10"/>
      <c r="S4768" s="10"/>
      <c r="T4768" s="10"/>
      <c r="U4768" s="16" t="str">
        <f t="shared" si="75"/>
        <v/>
      </c>
      <c r="V4768" s="16" t="str" cm="1">
        <f t="array" ref="V4768">_xlfn.IFS(AND(ISBLANK(A4768), OR(B4768&lt;&gt;"",C4768&lt;&gt;"",E4768&lt;&gt;"",F4768&lt;&gt;"",G4768&lt;&gt;"",H4768&lt;&gt;"",J4768&lt;&gt;"",K4768&lt;&gt;"",M4768&lt;&gt;"",N4768&lt;&gt;"",O4768&lt;&gt;"",P4768&lt;&gt;"",Q4768&lt;&gt;"",R4768&lt;&gt;"",S4768&lt;&gt;"",T4768&lt;&gt;"",)), "Address Empty", ISBLANK(A4768), "", ISBLANK(B4768), "Room Number Empty", ISBLANK(C4768), "First Name Empty", ISBLANK(E4768), "Last Name Empty", ISBLANK(F4768), "Date of Birth Empty", ISBLANK(G4768), "NI Number Empty", ISBLANK(H4768), "Check In Date Empty", ISBLANK(J4768), "HB Claim Ref Number Empty", ISBLANK(K4768), "Referral Agency Empty", ISBLANK(M4768), "Gender Empty", ISBLANK(N4768), "Religion Empty", ISBLANK(O4768), "Ethnicity Empty", ISBLANK(P4768), "Nationality Empty", ISBLANK(Q4768), "Disability Empty", ISBLANK(R4768), "Sexual Orientation Empty", ISBLANK(S4768), "Language Empty", ISBLANK(T4768), "Risk Assessment Empty", AND(G4768&lt;&gt;"",H4768&lt;&gt;""), IF(SUMPRODUCT(($G$2:$G$5000=G4768)*($H$2:$H$5000=H4768))&gt;1,"CONFLICT: NI and Check-in Date Already in Use","Correct"), TRUE, "Correct")</f>
        <v/>
      </c>
    </row>
    <row r="4769" spans="1:22" s="14" customFormat="1" x14ac:dyDescent="0.5">
      <c r="A4769" s="10"/>
      <c r="B4769" s="11"/>
      <c r="C4769" s="10"/>
      <c r="D4769" s="10"/>
      <c r="E4769" s="10"/>
      <c r="F4769" s="12"/>
      <c r="G4769" s="10"/>
      <c r="H4769" s="12"/>
      <c r="I4769" s="12"/>
      <c r="J4769" s="13"/>
      <c r="K4769" s="10"/>
      <c r="L4769" s="15" t="str">
        <f ca="1">IF(ISBLANK(F4769), "", DATEDIF(Tenants[[#This Row],[DateOfBirth]],TODAY(),"Y"))</f>
        <v/>
      </c>
      <c r="M4769" s="10"/>
      <c r="N4769" s="10"/>
      <c r="O4769" s="10"/>
      <c r="P4769" s="10"/>
      <c r="Q4769" s="10"/>
      <c r="R4769" s="10"/>
      <c r="S4769" s="10"/>
      <c r="T4769" s="10"/>
      <c r="U4769" s="16" t="str">
        <f t="shared" si="75"/>
        <v/>
      </c>
      <c r="V4769" s="16" t="str" cm="1">
        <f t="array" ref="V4769">_xlfn.IFS(AND(ISBLANK(A4769), OR(B4769&lt;&gt;"",C4769&lt;&gt;"",E4769&lt;&gt;"",F4769&lt;&gt;"",G4769&lt;&gt;"",H4769&lt;&gt;"",J4769&lt;&gt;"",K4769&lt;&gt;"",M4769&lt;&gt;"",N4769&lt;&gt;"",O4769&lt;&gt;"",P4769&lt;&gt;"",Q4769&lt;&gt;"",R4769&lt;&gt;"",S4769&lt;&gt;"",T4769&lt;&gt;"",)), "Address Empty", ISBLANK(A4769), "", ISBLANK(B4769), "Room Number Empty", ISBLANK(C4769), "First Name Empty", ISBLANK(E4769), "Last Name Empty", ISBLANK(F4769), "Date of Birth Empty", ISBLANK(G4769), "NI Number Empty", ISBLANK(H4769), "Check In Date Empty", ISBLANK(J4769), "HB Claim Ref Number Empty", ISBLANK(K4769), "Referral Agency Empty", ISBLANK(M4769), "Gender Empty", ISBLANK(N4769), "Religion Empty", ISBLANK(O4769), "Ethnicity Empty", ISBLANK(P4769), "Nationality Empty", ISBLANK(Q4769), "Disability Empty", ISBLANK(R4769), "Sexual Orientation Empty", ISBLANK(S4769), "Language Empty", ISBLANK(T4769), "Risk Assessment Empty", AND(G4769&lt;&gt;"",H4769&lt;&gt;""), IF(SUMPRODUCT(($G$2:$G$5000=G4769)*($H$2:$H$5000=H4769))&gt;1,"CONFLICT: NI and Check-in Date Already in Use","Correct"), TRUE, "Correct")</f>
        <v/>
      </c>
    </row>
    <row r="4770" spans="1:22" s="14" customFormat="1" x14ac:dyDescent="0.5">
      <c r="A4770" s="10"/>
      <c r="B4770" s="11"/>
      <c r="C4770" s="10"/>
      <c r="D4770" s="10"/>
      <c r="E4770" s="10"/>
      <c r="F4770" s="12"/>
      <c r="G4770" s="10"/>
      <c r="H4770" s="12"/>
      <c r="I4770" s="12"/>
      <c r="J4770" s="13"/>
      <c r="K4770" s="10"/>
      <c r="L4770" s="15" t="str">
        <f ca="1">IF(ISBLANK(F4770), "", DATEDIF(Tenants[[#This Row],[DateOfBirth]],TODAY(),"Y"))</f>
        <v/>
      </c>
      <c r="M4770" s="10"/>
      <c r="N4770" s="10"/>
      <c r="O4770" s="10"/>
      <c r="P4770" s="10"/>
      <c r="Q4770" s="10"/>
      <c r="R4770" s="10"/>
      <c r="S4770" s="10"/>
      <c r="T4770" s="10"/>
      <c r="U4770" s="16" t="str">
        <f t="shared" si="75"/>
        <v/>
      </c>
      <c r="V4770" s="16" t="str" cm="1">
        <f t="array" ref="V4770">_xlfn.IFS(AND(ISBLANK(A4770), OR(B4770&lt;&gt;"",C4770&lt;&gt;"",E4770&lt;&gt;"",F4770&lt;&gt;"",G4770&lt;&gt;"",H4770&lt;&gt;"",J4770&lt;&gt;"",K4770&lt;&gt;"",M4770&lt;&gt;"",N4770&lt;&gt;"",O4770&lt;&gt;"",P4770&lt;&gt;"",Q4770&lt;&gt;"",R4770&lt;&gt;"",S4770&lt;&gt;"",T4770&lt;&gt;"",)), "Address Empty", ISBLANK(A4770), "", ISBLANK(B4770), "Room Number Empty", ISBLANK(C4770), "First Name Empty", ISBLANK(E4770), "Last Name Empty", ISBLANK(F4770), "Date of Birth Empty", ISBLANK(G4770), "NI Number Empty", ISBLANK(H4770), "Check In Date Empty", ISBLANK(J4770), "HB Claim Ref Number Empty", ISBLANK(K4770), "Referral Agency Empty", ISBLANK(M4770), "Gender Empty", ISBLANK(N4770), "Religion Empty", ISBLANK(O4770), "Ethnicity Empty", ISBLANK(P4770), "Nationality Empty", ISBLANK(Q4770), "Disability Empty", ISBLANK(R4770), "Sexual Orientation Empty", ISBLANK(S4770), "Language Empty", ISBLANK(T4770), "Risk Assessment Empty", AND(G4770&lt;&gt;"",H4770&lt;&gt;""), IF(SUMPRODUCT(($G$2:$G$5000=G4770)*($H$2:$H$5000=H4770))&gt;1,"CONFLICT: NI and Check-in Date Already in Use","Correct"), TRUE, "Correct")</f>
        <v/>
      </c>
    </row>
    <row r="4771" spans="1:22" s="14" customFormat="1" x14ac:dyDescent="0.5">
      <c r="A4771" s="10"/>
      <c r="B4771" s="11"/>
      <c r="C4771" s="10"/>
      <c r="D4771" s="10"/>
      <c r="E4771" s="10"/>
      <c r="F4771" s="12"/>
      <c r="G4771" s="10"/>
      <c r="H4771" s="12"/>
      <c r="I4771" s="12"/>
      <c r="J4771" s="13"/>
      <c r="K4771" s="10"/>
      <c r="L4771" s="15" t="str">
        <f ca="1">IF(ISBLANK(F4771), "", DATEDIF(Tenants[[#This Row],[DateOfBirth]],TODAY(),"Y"))</f>
        <v/>
      </c>
      <c r="M4771" s="10"/>
      <c r="N4771" s="10"/>
      <c r="O4771" s="10"/>
      <c r="P4771" s="10"/>
      <c r="Q4771" s="10"/>
      <c r="R4771" s="10"/>
      <c r="S4771" s="10"/>
      <c r="T4771" s="10"/>
      <c r="U4771" s="16" t="str">
        <f t="shared" si="75"/>
        <v/>
      </c>
      <c r="V4771" s="16" t="str" cm="1">
        <f t="array" ref="V4771">_xlfn.IFS(AND(ISBLANK(A4771), OR(B4771&lt;&gt;"",C4771&lt;&gt;"",E4771&lt;&gt;"",F4771&lt;&gt;"",G4771&lt;&gt;"",H4771&lt;&gt;"",J4771&lt;&gt;"",K4771&lt;&gt;"",M4771&lt;&gt;"",N4771&lt;&gt;"",O4771&lt;&gt;"",P4771&lt;&gt;"",Q4771&lt;&gt;"",R4771&lt;&gt;"",S4771&lt;&gt;"",T4771&lt;&gt;"",)), "Address Empty", ISBLANK(A4771), "", ISBLANK(B4771), "Room Number Empty", ISBLANK(C4771), "First Name Empty", ISBLANK(E4771), "Last Name Empty", ISBLANK(F4771), "Date of Birth Empty", ISBLANK(G4771), "NI Number Empty", ISBLANK(H4771), "Check In Date Empty", ISBLANK(J4771), "HB Claim Ref Number Empty", ISBLANK(K4771), "Referral Agency Empty", ISBLANK(M4771), "Gender Empty", ISBLANK(N4771), "Religion Empty", ISBLANK(O4771), "Ethnicity Empty", ISBLANK(P4771), "Nationality Empty", ISBLANK(Q4771), "Disability Empty", ISBLANK(R4771), "Sexual Orientation Empty", ISBLANK(S4771), "Language Empty", ISBLANK(T4771), "Risk Assessment Empty", AND(G4771&lt;&gt;"",H4771&lt;&gt;""), IF(SUMPRODUCT(($G$2:$G$5000=G4771)*($H$2:$H$5000=H4771))&gt;1,"CONFLICT: NI and Check-in Date Already in Use","Correct"), TRUE, "Correct")</f>
        <v/>
      </c>
    </row>
    <row r="4772" spans="1:22" s="14" customFormat="1" x14ac:dyDescent="0.5">
      <c r="A4772" s="10"/>
      <c r="B4772" s="11"/>
      <c r="C4772" s="10"/>
      <c r="D4772" s="10"/>
      <c r="E4772" s="10"/>
      <c r="F4772" s="12"/>
      <c r="G4772" s="10"/>
      <c r="H4772" s="12"/>
      <c r="I4772" s="12"/>
      <c r="J4772" s="13"/>
      <c r="K4772" s="10"/>
      <c r="L4772" s="15" t="str">
        <f ca="1">IF(ISBLANK(F4772), "", DATEDIF(Tenants[[#This Row],[DateOfBirth]],TODAY(),"Y"))</f>
        <v/>
      </c>
      <c r="M4772" s="10"/>
      <c r="N4772" s="10"/>
      <c r="O4772" s="10"/>
      <c r="P4772" s="10"/>
      <c r="Q4772" s="10"/>
      <c r="R4772" s="10"/>
      <c r="S4772" s="10"/>
      <c r="T4772" s="10"/>
      <c r="U4772" s="16" t="str">
        <f t="shared" si="75"/>
        <v/>
      </c>
      <c r="V4772" s="16" t="str" cm="1">
        <f t="array" ref="V4772">_xlfn.IFS(AND(ISBLANK(A4772), OR(B4772&lt;&gt;"",C4772&lt;&gt;"",E4772&lt;&gt;"",F4772&lt;&gt;"",G4772&lt;&gt;"",H4772&lt;&gt;"",J4772&lt;&gt;"",K4772&lt;&gt;"",M4772&lt;&gt;"",N4772&lt;&gt;"",O4772&lt;&gt;"",P4772&lt;&gt;"",Q4772&lt;&gt;"",R4772&lt;&gt;"",S4772&lt;&gt;"",T4772&lt;&gt;"",)), "Address Empty", ISBLANK(A4772), "", ISBLANK(B4772), "Room Number Empty", ISBLANK(C4772), "First Name Empty", ISBLANK(E4772), "Last Name Empty", ISBLANK(F4772), "Date of Birth Empty", ISBLANK(G4772), "NI Number Empty", ISBLANK(H4772), "Check In Date Empty", ISBLANK(J4772), "HB Claim Ref Number Empty", ISBLANK(K4772), "Referral Agency Empty", ISBLANK(M4772), "Gender Empty", ISBLANK(N4772), "Religion Empty", ISBLANK(O4772), "Ethnicity Empty", ISBLANK(P4772), "Nationality Empty", ISBLANK(Q4772), "Disability Empty", ISBLANK(R4772), "Sexual Orientation Empty", ISBLANK(S4772), "Language Empty", ISBLANK(T4772), "Risk Assessment Empty", AND(G4772&lt;&gt;"",H4772&lt;&gt;""), IF(SUMPRODUCT(($G$2:$G$5000=G4772)*($H$2:$H$5000=H4772))&gt;1,"CONFLICT: NI and Check-in Date Already in Use","Correct"), TRUE, "Correct")</f>
        <v/>
      </c>
    </row>
    <row r="4773" spans="1:22" s="14" customFormat="1" x14ac:dyDescent="0.5">
      <c r="A4773" s="10"/>
      <c r="B4773" s="11"/>
      <c r="C4773" s="10"/>
      <c r="D4773" s="10"/>
      <c r="E4773" s="10"/>
      <c r="F4773" s="12"/>
      <c r="G4773" s="10"/>
      <c r="H4773" s="12"/>
      <c r="I4773" s="12"/>
      <c r="J4773" s="13"/>
      <c r="K4773" s="10"/>
      <c r="L4773" s="15" t="str">
        <f ca="1">IF(ISBLANK(F4773), "", DATEDIF(Tenants[[#This Row],[DateOfBirth]],TODAY(),"Y"))</f>
        <v/>
      </c>
      <c r="M4773" s="10"/>
      <c r="N4773" s="10"/>
      <c r="O4773" s="10"/>
      <c r="P4773" s="10"/>
      <c r="Q4773" s="10"/>
      <c r="R4773" s="10"/>
      <c r="S4773" s="10"/>
      <c r="T4773" s="10"/>
      <c r="U4773" s="16" t="str">
        <f t="shared" si="75"/>
        <v/>
      </c>
      <c r="V4773" s="16" t="str" cm="1">
        <f t="array" ref="V4773">_xlfn.IFS(AND(ISBLANK(A4773), OR(B4773&lt;&gt;"",C4773&lt;&gt;"",E4773&lt;&gt;"",F4773&lt;&gt;"",G4773&lt;&gt;"",H4773&lt;&gt;"",J4773&lt;&gt;"",K4773&lt;&gt;"",M4773&lt;&gt;"",N4773&lt;&gt;"",O4773&lt;&gt;"",P4773&lt;&gt;"",Q4773&lt;&gt;"",R4773&lt;&gt;"",S4773&lt;&gt;"",T4773&lt;&gt;"",)), "Address Empty", ISBLANK(A4773), "", ISBLANK(B4773), "Room Number Empty", ISBLANK(C4773), "First Name Empty", ISBLANK(E4773), "Last Name Empty", ISBLANK(F4773), "Date of Birth Empty", ISBLANK(G4773), "NI Number Empty", ISBLANK(H4773), "Check In Date Empty", ISBLANK(J4773), "HB Claim Ref Number Empty", ISBLANK(K4773), "Referral Agency Empty", ISBLANK(M4773), "Gender Empty", ISBLANK(N4773), "Religion Empty", ISBLANK(O4773), "Ethnicity Empty", ISBLANK(P4773), "Nationality Empty", ISBLANK(Q4773), "Disability Empty", ISBLANK(R4773), "Sexual Orientation Empty", ISBLANK(S4773), "Language Empty", ISBLANK(T4773), "Risk Assessment Empty", AND(G4773&lt;&gt;"",H4773&lt;&gt;""), IF(SUMPRODUCT(($G$2:$G$5000=G4773)*($H$2:$H$5000=H4773))&gt;1,"CONFLICT: NI and Check-in Date Already in Use","Correct"), TRUE, "Correct")</f>
        <v/>
      </c>
    </row>
    <row r="4774" spans="1:22" s="14" customFormat="1" x14ac:dyDescent="0.5">
      <c r="A4774" s="10"/>
      <c r="B4774" s="11"/>
      <c r="C4774" s="10"/>
      <c r="D4774" s="10"/>
      <c r="E4774" s="10"/>
      <c r="F4774" s="12"/>
      <c r="G4774" s="10"/>
      <c r="H4774" s="12"/>
      <c r="I4774" s="12"/>
      <c r="J4774" s="13"/>
      <c r="K4774" s="10"/>
      <c r="L4774" s="15" t="str">
        <f ca="1">IF(ISBLANK(F4774), "", DATEDIF(Tenants[[#This Row],[DateOfBirth]],TODAY(),"Y"))</f>
        <v/>
      </c>
      <c r="M4774" s="10"/>
      <c r="N4774" s="10"/>
      <c r="O4774" s="10"/>
      <c r="P4774" s="10"/>
      <c r="Q4774" s="10"/>
      <c r="R4774" s="10"/>
      <c r="S4774" s="10"/>
      <c r="T4774" s="10"/>
      <c r="U4774" s="16" t="str">
        <f t="shared" si="75"/>
        <v/>
      </c>
      <c r="V4774" s="16" t="str" cm="1">
        <f t="array" ref="V4774">_xlfn.IFS(AND(ISBLANK(A4774), OR(B4774&lt;&gt;"",C4774&lt;&gt;"",E4774&lt;&gt;"",F4774&lt;&gt;"",G4774&lt;&gt;"",H4774&lt;&gt;"",J4774&lt;&gt;"",K4774&lt;&gt;"",M4774&lt;&gt;"",N4774&lt;&gt;"",O4774&lt;&gt;"",P4774&lt;&gt;"",Q4774&lt;&gt;"",R4774&lt;&gt;"",S4774&lt;&gt;"",T4774&lt;&gt;"",)), "Address Empty", ISBLANK(A4774), "", ISBLANK(B4774), "Room Number Empty", ISBLANK(C4774), "First Name Empty", ISBLANK(E4774), "Last Name Empty", ISBLANK(F4774), "Date of Birth Empty", ISBLANK(G4774), "NI Number Empty", ISBLANK(H4774), "Check In Date Empty", ISBLANK(J4774), "HB Claim Ref Number Empty", ISBLANK(K4774), "Referral Agency Empty", ISBLANK(M4774), "Gender Empty", ISBLANK(N4774), "Religion Empty", ISBLANK(O4774), "Ethnicity Empty", ISBLANK(P4774), "Nationality Empty", ISBLANK(Q4774), "Disability Empty", ISBLANK(R4774), "Sexual Orientation Empty", ISBLANK(S4774), "Language Empty", ISBLANK(T4774), "Risk Assessment Empty", AND(G4774&lt;&gt;"",H4774&lt;&gt;""), IF(SUMPRODUCT(($G$2:$G$5000=G4774)*($H$2:$H$5000=H4774))&gt;1,"CONFLICT: NI and Check-in Date Already in Use","Correct"), TRUE, "Correct")</f>
        <v/>
      </c>
    </row>
    <row r="4775" spans="1:22" s="14" customFormat="1" x14ac:dyDescent="0.5">
      <c r="A4775" s="10"/>
      <c r="B4775" s="11"/>
      <c r="C4775" s="10"/>
      <c r="D4775" s="10"/>
      <c r="E4775" s="10"/>
      <c r="F4775" s="12"/>
      <c r="G4775" s="10"/>
      <c r="H4775" s="12"/>
      <c r="I4775" s="12"/>
      <c r="J4775" s="13"/>
      <c r="K4775" s="10"/>
      <c r="L4775" s="15" t="str">
        <f ca="1">IF(ISBLANK(F4775), "", DATEDIF(Tenants[[#This Row],[DateOfBirth]],TODAY(),"Y"))</f>
        <v/>
      </c>
      <c r="M4775" s="10"/>
      <c r="N4775" s="10"/>
      <c r="O4775" s="10"/>
      <c r="P4775" s="10"/>
      <c r="Q4775" s="10"/>
      <c r="R4775" s="10"/>
      <c r="S4775" s="10"/>
      <c r="T4775" s="10"/>
      <c r="U4775" s="16" t="str">
        <f t="shared" si="75"/>
        <v/>
      </c>
      <c r="V4775" s="16" t="str" cm="1">
        <f t="array" ref="V4775">_xlfn.IFS(AND(ISBLANK(A4775), OR(B4775&lt;&gt;"",C4775&lt;&gt;"",E4775&lt;&gt;"",F4775&lt;&gt;"",G4775&lt;&gt;"",H4775&lt;&gt;"",J4775&lt;&gt;"",K4775&lt;&gt;"",M4775&lt;&gt;"",N4775&lt;&gt;"",O4775&lt;&gt;"",P4775&lt;&gt;"",Q4775&lt;&gt;"",R4775&lt;&gt;"",S4775&lt;&gt;"",T4775&lt;&gt;"",)), "Address Empty", ISBLANK(A4775), "", ISBLANK(B4775), "Room Number Empty", ISBLANK(C4775), "First Name Empty", ISBLANK(E4775), "Last Name Empty", ISBLANK(F4775), "Date of Birth Empty", ISBLANK(G4775), "NI Number Empty", ISBLANK(H4775), "Check In Date Empty", ISBLANK(J4775), "HB Claim Ref Number Empty", ISBLANK(K4775), "Referral Agency Empty", ISBLANK(M4775), "Gender Empty", ISBLANK(N4775), "Religion Empty", ISBLANK(O4775), "Ethnicity Empty", ISBLANK(P4775), "Nationality Empty", ISBLANK(Q4775), "Disability Empty", ISBLANK(R4775), "Sexual Orientation Empty", ISBLANK(S4775), "Language Empty", ISBLANK(T4775), "Risk Assessment Empty", AND(G4775&lt;&gt;"",H4775&lt;&gt;""), IF(SUMPRODUCT(($G$2:$G$5000=G4775)*($H$2:$H$5000=H4775))&gt;1,"CONFLICT: NI and Check-in Date Already in Use","Correct"), TRUE, "Correct")</f>
        <v/>
      </c>
    </row>
    <row r="4776" spans="1:22" s="14" customFormat="1" x14ac:dyDescent="0.5">
      <c r="A4776" s="10"/>
      <c r="B4776" s="11"/>
      <c r="C4776" s="10"/>
      <c r="D4776" s="10"/>
      <c r="E4776" s="10"/>
      <c r="F4776" s="12"/>
      <c r="G4776" s="10"/>
      <c r="H4776" s="12"/>
      <c r="I4776" s="12"/>
      <c r="J4776" s="13"/>
      <c r="K4776" s="10"/>
      <c r="L4776" s="15" t="str">
        <f ca="1">IF(ISBLANK(F4776), "", DATEDIF(Tenants[[#This Row],[DateOfBirth]],TODAY(),"Y"))</f>
        <v/>
      </c>
      <c r="M4776" s="10"/>
      <c r="N4776" s="10"/>
      <c r="O4776" s="10"/>
      <c r="P4776" s="10"/>
      <c r="Q4776" s="10"/>
      <c r="R4776" s="10"/>
      <c r="S4776" s="10"/>
      <c r="T4776" s="10"/>
      <c r="U4776" s="16" t="str">
        <f t="shared" si="75"/>
        <v/>
      </c>
      <c r="V4776" s="16" t="str" cm="1">
        <f t="array" ref="V4776">_xlfn.IFS(AND(ISBLANK(A4776), OR(B4776&lt;&gt;"",C4776&lt;&gt;"",E4776&lt;&gt;"",F4776&lt;&gt;"",G4776&lt;&gt;"",H4776&lt;&gt;"",J4776&lt;&gt;"",K4776&lt;&gt;"",M4776&lt;&gt;"",N4776&lt;&gt;"",O4776&lt;&gt;"",P4776&lt;&gt;"",Q4776&lt;&gt;"",R4776&lt;&gt;"",S4776&lt;&gt;"",T4776&lt;&gt;"",)), "Address Empty", ISBLANK(A4776), "", ISBLANK(B4776), "Room Number Empty", ISBLANK(C4776), "First Name Empty", ISBLANK(E4776), "Last Name Empty", ISBLANK(F4776), "Date of Birth Empty", ISBLANK(G4776), "NI Number Empty", ISBLANK(H4776), "Check In Date Empty", ISBLANK(J4776), "HB Claim Ref Number Empty", ISBLANK(K4776), "Referral Agency Empty", ISBLANK(M4776), "Gender Empty", ISBLANK(N4776), "Religion Empty", ISBLANK(O4776), "Ethnicity Empty", ISBLANK(P4776), "Nationality Empty", ISBLANK(Q4776), "Disability Empty", ISBLANK(R4776), "Sexual Orientation Empty", ISBLANK(S4776), "Language Empty", ISBLANK(T4776), "Risk Assessment Empty", AND(G4776&lt;&gt;"",H4776&lt;&gt;""), IF(SUMPRODUCT(($G$2:$G$5000=G4776)*($H$2:$H$5000=H4776))&gt;1,"CONFLICT: NI and Check-in Date Already in Use","Correct"), TRUE, "Correct")</f>
        <v/>
      </c>
    </row>
    <row r="4777" spans="1:22" s="14" customFormat="1" x14ac:dyDescent="0.5">
      <c r="A4777" s="10"/>
      <c r="B4777" s="11"/>
      <c r="C4777" s="10"/>
      <c r="D4777" s="10"/>
      <c r="E4777" s="10"/>
      <c r="F4777" s="12"/>
      <c r="G4777" s="10"/>
      <c r="H4777" s="12"/>
      <c r="I4777" s="12"/>
      <c r="J4777" s="13"/>
      <c r="K4777" s="10"/>
      <c r="L4777" s="15" t="str">
        <f ca="1">IF(ISBLANK(F4777), "", DATEDIF(Tenants[[#This Row],[DateOfBirth]],TODAY(),"Y"))</f>
        <v/>
      </c>
      <c r="M4777" s="10"/>
      <c r="N4777" s="10"/>
      <c r="O4777" s="10"/>
      <c r="P4777" s="10"/>
      <c r="Q4777" s="10"/>
      <c r="R4777" s="10"/>
      <c r="S4777" s="10"/>
      <c r="T4777" s="10"/>
      <c r="U4777" s="16" t="str">
        <f t="shared" si="75"/>
        <v/>
      </c>
      <c r="V4777" s="16" t="str" cm="1">
        <f t="array" ref="V4777">_xlfn.IFS(AND(ISBLANK(A4777), OR(B4777&lt;&gt;"",C4777&lt;&gt;"",E4777&lt;&gt;"",F4777&lt;&gt;"",G4777&lt;&gt;"",H4777&lt;&gt;"",J4777&lt;&gt;"",K4777&lt;&gt;"",M4777&lt;&gt;"",N4777&lt;&gt;"",O4777&lt;&gt;"",P4777&lt;&gt;"",Q4777&lt;&gt;"",R4777&lt;&gt;"",S4777&lt;&gt;"",T4777&lt;&gt;"",)), "Address Empty", ISBLANK(A4777), "", ISBLANK(B4777), "Room Number Empty", ISBLANK(C4777), "First Name Empty", ISBLANK(E4777), "Last Name Empty", ISBLANK(F4777), "Date of Birth Empty", ISBLANK(G4777), "NI Number Empty", ISBLANK(H4777), "Check In Date Empty", ISBLANK(J4777), "HB Claim Ref Number Empty", ISBLANK(K4777), "Referral Agency Empty", ISBLANK(M4777), "Gender Empty", ISBLANK(N4777), "Religion Empty", ISBLANK(O4777), "Ethnicity Empty", ISBLANK(P4777), "Nationality Empty", ISBLANK(Q4777), "Disability Empty", ISBLANK(R4777), "Sexual Orientation Empty", ISBLANK(S4777), "Language Empty", ISBLANK(T4777), "Risk Assessment Empty", AND(G4777&lt;&gt;"",H4777&lt;&gt;""), IF(SUMPRODUCT(($G$2:$G$5000=G4777)*($H$2:$H$5000=H4777))&gt;1,"CONFLICT: NI and Check-in Date Already in Use","Correct"), TRUE, "Correct")</f>
        <v/>
      </c>
    </row>
    <row r="4778" spans="1:22" s="14" customFormat="1" x14ac:dyDescent="0.5">
      <c r="A4778" s="10"/>
      <c r="B4778" s="11"/>
      <c r="C4778" s="10"/>
      <c r="D4778" s="10"/>
      <c r="E4778" s="10"/>
      <c r="F4778" s="12"/>
      <c r="G4778" s="10"/>
      <c r="H4778" s="12"/>
      <c r="I4778" s="12"/>
      <c r="J4778" s="13"/>
      <c r="K4778" s="10"/>
      <c r="L4778" s="15" t="str">
        <f ca="1">IF(ISBLANK(F4778), "", DATEDIF(Tenants[[#This Row],[DateOfBirth]],TODAY(),"Y"))</f>
        <v/>
      </c>
      <c r="M4778" s="10"/>
      <c r="N4778" s="10"/>
      <c r="O4778" s="10"/>
      <c r="P4778" s="10"/>
      <c r="Q4778" s="10"/>
      <c r="R4778" s="10"/>
      <c r="S4778" s="10"/>
      <c r="T4778" s="10"/>
      <c r="U4778" s="16" t="str">
        <f t="shared" si="75"/>
        <v/>
      </c>
      <c r="V4778" s="16" t="str" cm="1">
        <f t="array" ref="V4778">_xlfn.IFS(AND(ISBLANK(A4778), OR(B4778&lt;&gt;"",C4778&lt;&gt;"",E4778&lt;&gt;"",F4778&lt;&gt;"",G4778&lt;&gt;"",H4778&lt;&gt;"",J4778&lt;&gt;"",K4778&lt;&gt;"",M4778&lt;&gt;"",N4778&lt;&gt;"",O4778&lt;&gt;"",P4778&lt;&gt;"",Q4778&lt;&gt;"",R4778&lt;&gt;"",S4778&lt;&gt;"",T4778&lt;&gt;"",)), "Address Empty", ISBLANK(A4778), "", ISBLANK(B4778), "Room Number Empty", ISBLANK(C4778), "First Name Empty", ISBLANK(E4778), "Last Name Empty", ISBLANK(F4778), "Date of Birth Empty", ISBLANK(G4778), "NI Number Empty", ISBLANK(H4778), "Check In Date Empty", ISBLANK(J4778), "HB Claim Ref Number Empty", ISBLANK(K4778), "Referral Agency Empty", ISBLANK(M4778), "Gender Empty", ISBLANK(N4778), "Religion Empty", ISBLANK(O4778), "Ethnicity Empty", ISBLANK(P4778), "Nationality Empty", ISBLANK(Q4778), "Disability Empty", ISBLANK(R4778), "Sexual Orientation Empty", ISBLANK(S4778), "Language Empty", ISBLANK(T4778), "Risk Assessment Empty", AND(G4778&lt;&gt;"",H4778&lt;&gt;""), IF(SUMPRODUCT(($G$2:$G$5000=G4778)*($H$2:$H$5000=H4778))&gt;1,"CONFLICT: NI and Check-in Date Already in Use","Correct"), TRUE, "Correct")</f>
        <v/>
      </c>
    </row>
    <row r="4779" spans="1:22" s="14" customFormat="1" x14ac:dyDescent="0.5">
      <c r="A4779" s="10"/>
      <c r="B4779" s="11"/>
      <c r="C4779" s="10"/>
      <c r="D4779" s="10"/>
      <c r="E4779" s="10"/>
      <c r="F4779" s="12"/>
      <c r="G4779" s="10"/>
      <c r="H4779" s="12"/>
      <c r="I4779" s="12"/>
      <c r="J4779" s="13"/>
      <c r="K4779" s="10"/>
      <c r="L4779" s="15" t="str">
        <f ca="1">IF(ISBLANK(F4779), "", DATEDIF(Tenants[[#This Row],[DateOfBirth]],TODAY(),"Y"))</f>
        <v/>
      </c>
      <c r="M4779" s="10"/>
      <c r="N4779" s="10"/>
      <c r="O4779" s="10"/>
      <c r="P4779" s="10"/>
      <c r="Q4779" s="10"/>
      <c r="R4779" s="10"/>
      <c r="S4779" s="10"/>
      <c r="T4779" s="10"/>
      <c r="U4779" s="16" t="str">
        <f t="shared" si="75"/>
        <v/>
      </c>
      <c r="V4779" s="16" t="str" cm="1">
        <f t="array" ref="V4779">_xlfn.IFS(AND(ISBLANK(A4779), OR(B4779&lt;&gt;"",C4779&lt;&gt;"",E4779&lt;&gt;"",F4779&lt;&gt;"",G4779&lt;&gt;"",H4779&lt;&gt;"",J4779&lt;&gt;"",K4779&lt;&gt;"",M4779&lt;&gt;"",N4779&lt;&gt;"",O4779&lt;&gt;"",P4779&lt;&gt;"",Q4779&lt;&gt;"",R4779&lt;&gt;"",S4779&lt;&gt;"",T4779&lt;&gt;"",)), "Address Empty", ISBLANK(A4779), "", ISBLANK(B4779), "Room Number Empty", ISBLANK(C4779), "First Name Empty", ISBLANK(E4779), "Last Name Empty", ISBLANK(F4779), "Date of Birth Empty", ISBLANK(G4779), "NI Number Empty", ISBLANK(H4779), "Check In Date Empty", ISBLANK(J4779), "HB Claim Ref Number Empty", ISBLANK(K4779), "Referral Agency Empty", ISBLANK(M4779), "Gender Empty", ISBLANK(N4779), "Religion Empty", ISBLANK(O4779), "Ethnicity Empty", ISBLANK(P4779), "Nationality Empty", ISBLANK(Q4779), "Disability Empty", ISBLANK(R4779), "Sexual Orientation Empty", ISBLANK(S4779), "Language Empty", ISBLANK(T4779), "Risk Assessment Empty", AND(G4779&lt;&gt;"",H4779&lt;&gt;""), IF(SUMPRODUCT(($G$2:$G$5000=G4779)*($H$2:$H$5000=H4779))&gt;1,"CONFLICT: NI and Check-in Date Already in Use","Correct"), TRUE, "Correct")</f>
        <v/>
      </c>
    </row>
    <row r="4780" spans="1:22" s="14" customFormat="1" x14ac:dyDescent="0.5">
      <c r="A4780" s="10"/>
      <c r="B4780" s="11"/>
      <c r="C4780" s="10"/>
      <c r="D4780" s="10"/>
      <c r="E4780" s="10"/>
      <c r="F4780" s="12"/>
      <c r="G4780" s="10"/>
      <c r="H4780" s="12"/>
      <c r="I4780" s="12"/>
      <c r="J4780" s="13"/>
      <c r="K4780" s="10"/>
      <c r="L4780" s="15" t="str">
        <f ca="1">IF(ISBLANK(F4780), "", DATEDIF(Tenants[[#This Row],[DateOfBirth]],TODAY(),"Y"))</f>
        <v/>
      </c>
      <c r="M4780" s="10"/>
      <c r="N4780" s="10"/>
      <c r="O4780" s="10"/>
      <c r="P4780" s="10"/>
      <c r="Q4780" s="10"/>
      <c r="R4780" s="10"/>
      <c r="S4780" s="10"/>
      <c r="T4780" s="10"/>
      <c r="U4780" s="16" t="str">
        <f t="shared" ref="U4780:U4843" si="76">IF(AND(ISBLANK(H4780),ISBLANK(I4780)),"",IF(ISBLANK(I4780),"ONGOING",DATEDIF(H4780,I4780,"Y")&amp;" YEAR(S) "&amp;DATEDIF(H4780,I4780,"YM")&amp;" MONTH(S)"))</f>
        <v/>
      </c>
      <c r="V4780" s="16" t="str" cm="1">
        <f t="array" ref="V4780">_xlfn.IFS(AND(ISBLANK(A4780), OR(B4780&lt;&gt;"",C4780&lt;&gt;"",E4780&lt;&gt;"",F4780&lt;&gt;"",G4780&lt;&gt;"",H4780&lt;&gt;"",J4780&lt;&gt;"",K4780&lt;&gt;"",M4780&lt;&gt;"",N4780&lt;&gt;"",O4780&lt;&gt;"",P4780&lt;&gt;"",Q4780&lt;&gt;"",R4780&lt;&gt;"",S4780&lt;&gt;"",T4780&lt;&gt;"",)), "Address Empty", ISBLANK(A4780), "", ISBLANK(B4780), "Room Number Empty", ISBLANK(C4780), "First Name Empty", ISBLANK(E4780), "Last Name Empty", ISBLANK(F4780), "Date of Birth Empty", ISBLANK(G4780), "NI Number Empty", ISBLANK(H4780), "Check In Date Empty", ISBLANK(J4780), "HB Claim Ref Number Empty", ISBLANK(K4780), "Referral Agency Empty", ISBLANK(M4780), "Gender Empty", ISBLANK(N4780), "Religion Empty", ISBLANK(O4780), "Ethnicity Empty", ISBLANK(P4780), "Nationality Empty", ISBLANK(Q4780), "Disability Empty", ISBLANK(R4780), "Sexual Orientation Empty", ISBLANK(S4780), "Language Empty", ISBLANK(T4780), "Risk Assessment Empty", AND(G4780&lt;&gt;"",H4780&lt;&gt;""), IF(SUMPRODUCT(($G$2:$G$5000=G4780)*($H$2:$H$5000=H4780))&gt;1,"CONFLICT: NI and Check-in Date Already in Use","Correct"), TRUE, "Correct")</f>
        <v/>
      </c>
    </row>
    <row r="4781" spans="1:22" s="14" customFormat="1" x14ac:dyDescent="0.5">
      <c r="A4781" s="10"/>
      <c r="B4781" s="11"/>
      <c r="C4781" s="10"/>
      <c r="D4781" s="10"/>
      <c r="E4781" s="10"/>
      <c r="F4781" s="12"/>
      <c r="G4781" s="10"/>
      <c r="H4781" s="12"/>
      <c r="I4781" s="12"/>
      <c r="J4781" s="13"/>
      <c r="K4781" s="10"/>
      <c r="L4781" s="15" t="str">
        <f ca="1">IF(ISBLANK(F4781), "", DATEDIF(Tenants[[#This Row],[DateOfBirth]],TODAY(),"Y"))</f>
        <v/>
      </c>
      <c r="M4781" s="10"/>
      <c r="N4781" s="10"/>
      <c r="O4781" s="10"/>
      <c r="P4781" s="10"/>
      <c r="Q4781" s="10"/>
      <c r="R4781" s="10"/>
      <c r="S4781" s="10"/>
      <c r="T4781" s="10"/>
      <c r="U4781" s="16" t="str">
        <f t="shared" si="76"/>
        <v/>
      </c>
      <c r="V4781" s="16" t="str" cm="1">
        <f t="array" ref="V4781">_xlfn.IFS(AND(ISBLANK(A4781), OR(B4781&lt;&gt;"",C4781&lt;&gt;"",E4781&lt;&gt;"",F4781&lt;&gt;"",G4781&lt;&gt;"",H4781&lt;&gt;"",J4781&lt;&gt;"",K4781&lt;&gt;"",M4781&lt;&gt;"",N4781&lt;&gt;"",O4781&lt;&gt;"",P4781&lt;&gt;"",Q4781&lt;&gt;"",R4781&lt;&gt;"",S4781&lt;&gt;"",T4781&lt;&gt;"",)), "Address Empty", ISBLANK(A4781), "", ISBLANK(B4781), "Room Number Empty", ISBLANK(C4781), "First Name Empty", ISBLANK(E4781), "Last Name Empty", ISBLANK(F4781), "Date of Birth Empty", ISBLANK(G4781), "NI Number Empty", ISBLANK(H4781), "Check In Date Empty", ISBLANK(J4781), "HB Claim Ref Number Empty", ISBLANK(K4781), "Referral Agency Empty", ISBLANK(M4781), "Gender Empty", ISBLANK(N4781), "Religion Empty", ISBLANK(O4781), "Ethnicity Empty", ISBLANK(P4781), "Nationality Empty", ISBLANK(Q4781), "Disability Empty", ISBLANK(R4781), "Sexual Orientation Empty", ISBLANK(S4781), "Language Empty", ISBLANK(T4781), "Risk Assessment Empty", AND(G4781&lt;&gt;"",H4781&lt;&gt;""), IF(SUMPRODUCT(($G$2:$G$5000=G4781)*($H$2:$H$5000=H4781))&gt;1,"CONFLICT: NI and Check-in Date Already in Use","Correct"), TRUE, "Correct")</f>
        <v/>
      </c>
    </row>
    <row r="4782" spans="1:22" s="14" customFormat="1" x14ac:dyDescent="0.5">
      <c r="A4782" s="10"/>
      <c r="B4782" s="11"/>
      <c r="C4782" s="10"/>
      <c r="D4782" s="10"/>
      <c r="E4782" s="10"/>
      <c r="F4782" s="12"/>
      <c r="G4782" s="10"/>
      <c r="H4782" s="12"/>
      <c r="I4782" s="12"/>
      <c r="J4782" s="13"/>
      <c r="K4782" s="10"/>
      <c r="L4782" s="15" t="str">
        <f ca="1">IF(ISBLANK(F4782), "", DATEDIF(Tenants[[#This Row],[DateOfBirth]],TODAY(),"Y"))</f>
        <v/>
      </c>
      <c r="M4782" s="10"/>
      <c r="N4782" s="10"/>
      <c r="O4782" s="10"/>
      <c r="P4782" s="10"/>
      <c r="Q4782" s="10"/>
      <c r="R4782" s="10"/>
      <c r="S4782" s="10"/>
      <c r="T4782" s="10"/>
      <c r="U4782" s="16" t="str">
        <f t="shared" si="76"/>
        <v/>
      </c>
      <c r="V4782" s="16" t="str" cm="1">
        <f t="array" ref="V4782">_xlfn.IFS(AND(ISBLANK(A4782), OR(B4782&lt;&gt;"",C4782&lt;&gt;"",E4782&lt;&gt;"",F4782&lt;&gt;"",G4782&lt;&gt;"",H4782&lt;&gt;"",J4782&lt;&gt;"",K4782&lt;&gt;"",M4782&lt;&gt;"",N4782&lt;&gt;"",O4782&lt;&gt;"",P4782&lt;&gt;"",Q4782&lt;&gt;"",R4782&lt;&gt;"",S4782&lt;&gt;"",T4782&lt;&gt;"",)), "Address Empty", ISBLANK(A4782), "", ISBLANK(B4782), "Room Number Empty", ISBLANK(C4782), "First Name Empty", ISBLANK(E4782), "Last Name Empty", ISBLANK(F4782), "Date of Birth Empty", ISBLANK(G4782), "NI Number Empty", ISBLANK(H4782), "Check In Date Empty", ISBLANK(J4782), "HB Claim Ref Number Empty", ISBLANK(K4782), "Referral Agency Empty", ISBLANK(M4782), "Gender Empty", ISBLANK(N4782), "Religion Empty", ISBLANK(O4782), "Ethnicity Empty", ISBLANK(P4782), "Nationality Empty", ISBLANK(Q4782), "Disability Empty", ISBLANK(R4782), "Sexual Orientation Empty", ISBLANK(S4782), "Language Empty", ISBLANK(T4782), "Risk Assessment Empty", AND(G4782&lt;&gt;"",H4782&lt;&gt;""), IF(SUMPRODUCT(($G$2:$G$5000=G4782)*($H$2:$H$5000=H4782))&gt;1,"CONFLICT: NI and Check-in Date Already in Use","Correct"), TRUE, "Correct")</f>
        <v/>
      </c>
    </row>
    <row r="4783" spans="1:22" s="14" customFormat="1" x14ac:dyDescent="0.5">
      <c r="A4783" s="10"/>
      <c r="B4783" s="11"/>
      <c r="C4783" s="10"/>
      <c r="D4783" s="10"/>
      <c r="E4783" s="10"/>
      <c r="F4783" s="12"/>
      <c r="G4783" s="10"/>
      <c r="H4783" s="12"/>
      <c r="I4783" s="12"/>
      <c r="J4783" s="13"/>
      <c r="K4783" s="10"/>
      <c r="L4783" s="15" t="str">
        <f ca="1">IF(ISBLANK(F4783), "", DATEDIF(Tenants[[#This Row],[DateOfBirth]],TODAY(),"Y"))</f>
        <v/>
      </c>
      <c r="M4783" s="10"/>
      <c r="N4783" s="10"/>
      <c r="O4783" s="10"/>
      <c r="P4783" s="10"/>
      <c r="Q4783" s="10"/>
      <c r="R4783" s="10"/>
      <c r="S4783" s="10"/>
      <c r="T4783" s="10"/>
      <c r="U4783" s="16" t="str">
        <f t="shared" si="76"/>
        <v/>
      </c>
      <c r="V4783" s="16" t="str" cm="1">
        <f t="array" ref="V4783">_xlfn.IFS(AND(ISBLANK(A4783), OR(B4783&lt;&gt;"",C4783&lt;&gt;"",E4783&lt;&gt;"",F4783&lt;&gt;"",G4783&lt;&gt;"",H4783&lt;&gt;"",J4783&lt;&gt;"",K4783&lt;&gt;"",M4783&lt;&gt;"",N4783&lt;&gt;"",O4783&lt;&gt;"",P4783&lt;&gt;"",Q4783&lt;&gt;"",R4783&lt;&gt;"",S4783&lt;&gt;"",T4783&lt;&gt;"",)), "Address Empty", ISBLANK(A4783), "", ISBLANK(B4783), "Room Number Empty", ISBLANK(C4783), "First Name Empty", ISBLANK(E4783), "Last Name Empty", ISBLANK(F4783), "Date of Birth Empty", ISBLANK(G4783), "NI Number Empty", ISBLANK(H4783), "Check In Date Empty", ISBLANK(J4783), "HB Claim Ref Number Empty", ISBLANK(K4783), "Referral Agency Empty", ISBLANK(M4783), "Gender Empty", ISBLANK(N4783), "Religion Empty", ISBLANK(O4783), "Ethnicity Empty", ISBLANK(P4783), "Nationality Empty", ISBLANK(Q4783), "Disability Empty", ISBLANK(R4783), "Sexual Orientation Empty", ISBLANK(S4783), "Language Empty", ISBLANK(T4783), "Risk Assessment Empty", AND(G4783&lt;&gt;"",H4783&lt;&gt;""), IF(SUMPRODUCT(($G$2:$G$5000=G4783)*($H$2:$H$5000=H4783))&gt;1,"CONFLICT: NI and Check-in Date Already in Use","Correct"), TRUE, "Correct")</f>
        <v/>
      </c>
    </row>
    <row r="4784" spans="1:22" s="14" customFormat="1" x14ac:dyDescent="0.5">
      <c r="A4784" s="10"/>
      <c r="B4784" s="11"/>
      <c r="C4784" s="10"/>
      <c r="D4784" s="10"/>
      <c r="E4784" s="10"/>
      <c r="F4784" s="12"/>
      <c r="G4784" s="10"/>
      <c r="H4784" s="12"/>
      <c r="I4784" s="12"/>
      <c r="J4784" s="13"/>
      <c r="K4784" s="10"/>
      <c r="L4784" s="15" t="str">
        <f ca="1">IF(ISBLANK(F4784), "", DATEDIF(Tenants[[#This Row],[DateOfBirth]],TODAY(),"Y"))</f>
        <v/>
      </c>
      <c r="M4784" s="10"/>
      <c r="N4784" s="10"/>
      <c r="O4784" s="10"/>
      <c r="P4784" s="10"/>
      <c r="Q4784" s="10"/>
      <c r="R4784" s="10"/>
      <c r="S4784" s="10"/>
      <c r="T4784" s="10"/>
      <c r="U4784" s="16" t="str">
        <f t="shared" si="76"/>
        <v/>
      </c>
      <c r="V4784" s="16" t="str" cm="1">
        <f t="array" ref="V4784">_xlfn.IFS(AND(ISBLANK(A4784), OR(B4784&lt;&gt;"",C4784&lt;&gt;"",E4784&lt;&gt;"",F4784&lt;&gt;"",G4784&lt;&gt;"",H4784&lt;&gt;"",J4784&lt;&gt;"",K4784&lt;&gt;"",M4784&lt;&gt;"",N4784&lt;&gt;"",O4784&lt;&gt;"",P4784&lt;&gt;"",Q4784&lt;&gt;"",R4784&lt;&gt;"",S4784&lt;&gt;"",T4784&lt;&gt;"",)), "Address Empty", ISBLANK(A4784), "", ISBLANK(B4784), "Room Number Empty", ISBLANK(C4784), "First Name Empty", ISBLANK(E4784), "Last Name Empty", ISBLANK(F4784), "Date of Birth Empty", ISBLANK(G4784), "NI Number Empty", ISBLANK(H4784), "Check In Date Empty", ISBLANK(J4784), "HB Claim Ref Number Empty", ISBLANK(K4784), "Referral Agency Empty", ISBLANK(M4784), "Gender Empty", ISBLANK(N4784), "Religion Empty", ISBLANK(O4784), "Ethnicity Empty", ISBLANK(P4784), "Nationality Empty", ISBLANK(Q4784), "Disability Empty", ISBLANK(R4784), "Sexual Orientation Empty", ISBLANK(S4784), "Language Empty", ISBLANK(T4784), "Risk Assessment Empty", AND(G4784&lt;&gt;"",H4784&lt;&gt;""), IF(SUMPRODUCT(($G$2:$G$5000=G4784)*($H$2:$H$5000=H4784))&gt;1,"CONFLICT: NI and Check-in Date Already in Use","Correct"), TRUE, "Correct")</f>
        <v/>
      </c>
    </row>
    <row r="4785" spans="1:22" s="14" customFormat="1" x14ac:dyDescent="0.5">
      <c r="A4785" s="10"/>
      <c r="B4785" s="11"/>
      <c r="C4785" s="10"/>
      <c r="D4785" s="10"/>
      <c r="E4785" s="10"/>
      <c r="F4785" s="12"/>
      <c r="G4785" s="10"/>
      <c r="H4785" s="12"/>
      <c r="I4785" s="12"/>
      <c r="J4785" s="13"/>
      <c r="K4785" s="10"/>
      <c r="L4785" s="15" t="str">
        <f ca="1">IF(ISBLANK(F4785), "", DATEDIF(Tenants[[#This Row],[DateOfBirth]],TODAY(),"Y"))</f>
        <v/>
      </c>
      <c r="M4785" s="10"/>
      <c r="N4785" s="10"/>
      <c r="O4785" s="10"/>
      <c r="P4785" s="10"/>
      <c r="Q4785" s="10"/>
      <c r="R4785" s="10"/>
      <c r="S4785" s="10"/>
      <c r="T4785" s="10"/>
      <c r="U4785" s="16" t="str">
        <f t="shared" si="76"/>
        <v/>
      </c>
      <c r="V4785" s="16" t="str" cm="1">
        <f t="array" ref="V4785">_xlfn.IFS(AND(ISBLANK(A4785), OR(B4785&lt;&gt;"",C4785&lt;&gt;"",E4785&lt;&gt;"",F4785&lt;&gt;"",G4785&lt;&gt;"",H4785&lt;&gt;"",J4785&lt;&gt;"",K4785&lt;&gt;"",M4785&lt;&gt;"",N4785&lt;&gt;"",O4785&lt;&gt;"",P4785&lt;&gt;"",Q4785&lt;&gt;"",R4785&lt;&gt;"",S4785&lt;&gt;"",T4785&lt;&gt;"",)), "Address Empty", ISBLANK(A4785), "", ISBLANK(B4785), "Room Number Empty", ISBLANK(C4785), "First Name Empty", ISBLANK(E4785), "Last Name Empty", ISBLANK(F4785), "Date of Birth Empty", ISBLANK(G4785), "NI Number Empty", ISBLANK(H4785), "Check In Date Empty", ISBLANK(J4785), "HB Claim Ref Number Empty", ISBLANK(K4785), "Referral Agency Empty", ISBLANK(M4785), "Gender Empty", ISBLANK(N4785), "Religion Empty", ISBLANK(O4785), "Ethnicity Empty", ISBLANK(P4785), "Nationality Empty", ISBLANK(Q4785), "Disability Empty", ISBLANK(R4785), "Sexual Orientation Empty", ISBLANK(S4785), "Language Empty", ISBLANK(T4785), "Risk Assessment Empty", AND(G4785&lt;&gt;"",H4785&lt;&gt;""), IF(SUMPRODUCT(($G$2:$G$5000=G4785)*($H$2:$H$5000=H4785))&gt;1,"CONFLICT: NI and Check-in Date Already in Use","Correct"), TRUE, "Correct")</f>
        <v/>
      </c>
    </row>
    <row r="4786" spans="1:22" s="14" customFormat="1" x14ac:dyDescent="0.5">
      <c r="A4786" s="10"/>
      <c r="B4786" s="11"/>
      <c r="C4786" s="10"/>
      <c r="D4786" s="10"/>
      <c r="E4786" s="10"/>
      <c r="F4786" s="12"/>
      <c r="G4786" s="10"/>
      <c r="H4786" s="12"/>
      <c r="I4786" s="12"/>
      <c r="J4786" s="13"/>
      <c r="K4786" s="10"/>
      <c r="L4786" s="15" t="str">
        <f ca="1">IF(ISBLANK(F4786), "", DATEDIF(Tenants[[#This Row],[DateOfBirth]],TODAY(),"Y"))</f>
        <v/>
      </c>
      <c r="M4786" s="10"/>
      <c r="N4786" s="10"/>
      <c r="O4786" s="10"/>
      <c r="P4786" s="10"/>
      <c r="Q4786" s="10"/>
      <c r="R4786" s="10"/>
      <c r="S4786" s="10"/>
      <c r="T4786" s="10"/>
      <c r="U4786" s="16" t="str">
        <f t="shared" si="76"/>
        <v/>
      </c>
      <c r="V4786" s="16" t="str" cm="1">
        <f t="array" ref="V4786">_xlfn.IFS(AND(ISBLANK(A4786), OR(B4786&lt;&gt;"",C4786&lt;&gt;"",E4786&lt;&gt;"",F4786&lt;&gt;"",G4786&lt;&gt;"",H4786&lt;&gt;"",J4786&lt;&gt;"",K4786&lt;&gt;"",M4786&lt;&gt;"",N4786&lt;&gt;"",O4786&lt;&gt;"",P4786&lt;&gt;"",Q4786&lt;&gt;"",R4786&lt;&gt;"",S4786&lt;&gt;"",T4786&lt;&gt;"",)), "Address Empty", ISBLANK(A4786), "", ISBLANK(B4786), "Room Number Empty", ISBLANK(C4786), "First Name Empty", ISBLANK(E4786), "Last Name Empty", ISBLANK(F4786), "Date of Birth Empty", ISBLANK(G4786), "NI Number Empty", ISBLANK(H4786), "Check In Date Empty", ISBLANK(J4786), "HB Claim Ref Number Empty", ISBLANK(K4786), "Referral Agency Empty", ISBLANK(M4786), "Gender Empty", ISBLANK(N4786), "Religion Empty", ISBLANK(O4786), "Ethnicity Empty", ISBLANK(P4786), "Nationality Empty", ISBLANK(Q4786), "Disability Empty", ISBLANK(R4786), "Sexual Orientation Empty", ISBLANK(S4786), "Language Empty", ISBLANK(T4786), "Risk Assessment Empty", AND(G4786&lt;&gt;"",H4786&lt;&gt;""), IF(SUMPRODUCT(($G$2:$G$5000=G4786)*($H$2:$H$5000=H4786))&gt;1,"CONFLICT: NI and Check-in Date Already in Use","Correct"), TRUE, "Correct")</f>
        <v/>
      </c>
    </row>
    <row r="4787" spans="1:22" s="14" customFormat="1" x14ac:dyDescent="0.5">
      <c r="A4787" s="10"/>
      <c r="B4787" s="11"/>
      <c r="C4787" s="10"/>
      <c r="D4787" s="10"/>
      <c r="E4787" s="10"/>
      <c r="F4787" s="12"/>
      <c r="G4787" s="10"/>
      <c r="H4787" s="12"/>
      <c r="I4787" s="12"/>
      <c r="J4787" s="13"/>
      <c r="K4787" s="10"/>
      <c r="L4787" s="15" t="str">
        <f ca="1">IF(ISBLANK(F4787), "", DATEDIF(Tenants[[#This Row],[DateOfBirth]],TODAY(),"Y"))</f>
        <v/>
      </c>
      <c r="M4787" s="10"/>
      <c r="N4787" s="10"/>
      <c r="O4787" s="10"/>
      <c r="P4787" s="10"/>
      <c r="Q4787" s="10"/>
      <c r="R4787" s="10"/>
      <c r="S4787" s="10"/>
      <c r="T4787" s="10"/>
      <c r="U4787" s="16" t="str">
        <f t="shared" si="76"/>
        <v/>
      </c>
      <c r="V4787" s="16" t="str" cm="1">
        <f t="array" ref="V4787">_xlfn.IFS(AND(ISBLANK(A4787), OR(B4787&lt;&gt;"",C4787&lt;&gt;"",E4787&lt;&gt;"",F4787&lt;&gt;"",G4787&lt;&gt;"",H4787&lt;&gt;"",J4787&lt;&gt;"",K4787&lt;&gt;"",M4787&lt;&gt;"",N4787&lt;&gt;"",O4787&lt;&gt;"",P4787&lt;&gt;"",Q4787&lt;&gt;"",R4787&lt;&gt;"",S4787&lt;&gt;"",T4787&lt;&gt;"",)), "Address Empty", ISBLANK(A4787), "", ISBLANK(B4787), "Room Number Empty", ISBLANK(C4787), "First Name Empty", ISBLANK(E4787), "Last Name Empty", ISBLANK(F4787), "Date of Birth Empty", ISBLANK(G4787), "NI Number Empty", ISBLANK(H4787), "Check In Date Empty", ISBLANK(J4787), "HB Claim Ref Number Empty", ISBLANK(K4787), "Referral Agency Empty", ISBLANK(M4787), "Gender Empty", ISBLANK(N4787), "Religion Empty", ISBLANK(O4787), "Ethnicity Empty", ISBLANK(P4787), "Nationality Empty", ISBLANK(Q4787), "Disability Empty", ISBLANK(R4787), "Sexual Orientation Empty", ISBLANK(S4787), "Language Empty", ISBLANK(T4787), "Risk Assessment Empty", AND(G4787&lt;&gt;"",H4787&lt;&gt;""), IF(SUMPRODUCT(($G$2:$G$5000=G4787)*($H$2:$H$5000=H4787))&gt;1,"CONFLICT: NI and Check-in Date Already in Use","Correct"), TRUE, "Correct")</f>
        <v/>
      </c>
    </row>
    <row r="4788" spans="1:22" s="14" customFormat="1" x14ac:dyDescent="0.5">
      <c r="A4788" s="10"/>
      <c r="B4788" s="11"/>
      <c r="C4788" s="10"/>
      <c r="D4788" s="10"/>
      <c r="E4788" s="10"/>
      <c r="F4788" s="12"/>
      <c r="G4788" s="10"/>
      <c r="H4788" s="12"/>
      <c r="I4788" s="12"/>
      <c r="J4788" s="13"/>
      <c r="K4788" s="10"/>
      <c r="L4788" s="15" t="str">
        <f ca="1">IF(ISBLANK(F4788), "", DATEDIF(Tenants[[#This Row],[DateOfBirth]],TODAY(),"Y"))</f>
        <v/>
      </c>
      <c r="M4788" s="10"/>
      <c r="N4788" s="10"/>
      <c r="O4788" s="10"/>
      <c r="P4788" s="10"/>
      <c r="Q4788" s="10"/>
      <c r="R4788" s="10"/>
      <c r="S4788" s="10"/>
      <c r="T4788" s="10"/>
      <c r="U4788" s="16" t="str">
        <f t="shared" si="76"/>
        <v/>
      </c>
      <c r="V4788" s="16" t="str" cm="1">
        <f t="array" ref="V4788">_xlfn.IFS(AND(ISBLANK(A4788), OR(B4788&lt;&gt;"",C4788&lt;&gt;"",E4788&lt;&gt;"",F4788&lt;&gt;"",G4788&lt;&gt;"",H4788&lt;&gt;"",J4788&lt;&gt;"",K4788&lt;&gt;"",M4788&lt;&gt;"",N4788&lt;&gt;"",O4788&lt;&gt;"",P4788&lt;&gt;"",Q4788&lt;&gt;"",R4788&lt;&gt;"",S4788&lt;&gt;"",T4788&lt;&gt;"",)), "Address Empty", ISBLANK(A4788), "", ISBLANK(B4788), "Room Number Empty", ISBLANK(C4788), "First Name Empty", ISBLANK(E4788), "Last Name Empty", ISBLANK(F4788), "Date of Birth Empty", ISBLANK(G4788), "NI Number Empty", ISBLANK(H4788), "Check In Date Empty", ISBLANK(J4788), "HB Claim Ref Number Empty", ISBLANK(K4788), "Referral Agency Empty", ISBLANK(M4788), "Gender Empty", ISBLANK(N4788), "Religion Empty", ISBLANK(O4788), "Ethnicity Empty", ISBLANK(P4788), "Nationality Empty", ISBLANK(Q4788), "Disability Empty", ISBLANK(R4788), "Sexual Orientation Empty", ISBLANK(S4788), "Language Empty", ISBLANK(T4788), "Risk Assessment Empty", AND(G4788&lt;&gt;"",H4788&lt;&gt;""), IF(SUMPRODUCT(($G$2:$G$5000=G4788)*($H$2:$H$5000=H4788))&gt;1,"CONFLICT: NI and Check-in Date Already in Use","Correct"), TRUE, "Correct")</f>
        <v/>
      </c>
    </row>
    <row r="4789" spans="1:22" s="14" customFormat="1" x14ac:dyDescent="0.5">
      <c r="A4789" s="10"/>
      <c r="B4789" s="11"/>
      <c r="C4789" s="10"/>
      <c r="D4789" s="10"/>
      <c r="E4789" s="10"/>
      <c r="F4789" s="12"/>
      <c r="G4789" s="10"/>
      <c r="H4789" s="12"/>
      <c r="I4789" s="12"/>
      <c r="J4789" s="13"/>
      <c r="K4789" s="10"/>
      <c r="L4789" s="15" t="str">
        <f ca="1">IF(ISBLANK(F4789), "", DATEDIF(Tenants[[#This Row],[DateOfBirth]],TODAY(),"Y"))</f>
        <v/>
      </c>
      <c r="M4789" s="10"/>
      <c r="N4789" s="10"/>
      <c r="O4789" s="10"/>
      <c r="P4789" s="10"/>
      <c r="Q4789" s="10"/>
      <c r="R4789" s="10"/>
      <c r="S4789" s="10"/>
      <c r="T4789" s="10"/>
      <c r="U4789" s="16" t="str">
        <f t="shared" si="76"/>
        <v/>
      </c>
      <c r="V4789" s="16" t="str" cm="1">
        <f t="array" ref="V4789">_xlfn.IFS(AND(ISBLANK(A4789), OR(B4789&lt;&gt;"",C4789&lt;&gt;"",E4789&lt;&gt;"",F4789&lt;&gt;"",G4789&lt;&gt;"",H4789&lt;&gt;"",J4789&lt;&gt;"",K4789&lt;&gt;"",M4789&lt;&gt;"",N4789&lt;&gt;"",O4789&lt;&gt;"",P4789&lt;&gt;"",Q4789&lt;&gt;"",R4789&lt;&gt;"",S4789&lt;&gt;"",T4789&lt;&gt;"",)), "Address Empty", ISBLANK(A4789), "", ISBLANK(B4789), "Room Number Empty", ISBLANK(C4789), "First Name Empty", ISBLANK(E4789), "Last Name Empty", ISBLANK(F4789), "Date of Birth Empty", ISBLANK(G4789), "NI Number Empty", ISBLANK(H4789), "Check In Date Empty", ISBLANK(J4789), "HB Claim Ref Number Empty", ISBLANK(K4789), "Referral Agency Empty", ISBLANK(M4789), "Gender Empty", ISBLANK(N4789), "Religion Empty", ISBLANK(O4789), "Ethnicity Empty", ISBLANK(P4789), "Nationality Empty", ISBLANK(Q4789), "Disability Empty", ISBLANK(R4789), "Sexual Orientation Empty", ISBLANK(S4789), "Language Empty", ISBLANK(T4789), "Risk Assessment Empty", AND(G4789&lt;&gt;"",H4789&lt;&gt;""), IF(SUMPRODUCT(($G$2:$G$5000=G4789)*($H$2:$H$5000=H4789))&gt;1,"CONFLICT: NI and Check-in Date Already in Use","Correct"), TRUE, "Correct")</f>
        <v/>
      </c>
    </row>
    <row r="4790" spans="1:22" s="14" customFormat="1" x14ac:dyDescent="0.5">
      <c r="A4790" s="10"/>
      <c r="B4790" s="11"/>
      <c r="C4790" s="10"/>
      <c r="D4790" s="10"/>
      <c r="E4790" s="10"/>
      <c r="F4790" s="12"/>
      <c r="G4790" s="10"/>
      <c r="H4790" s="12"/>
      <c r="I4790" s="12"/>
      <c r="J4790" s="13"/>
      <c r="K4790" s="10"/>
      <c r="L4790" s="15" t="str">
        <f ca="1">IF(ISBLANK(F4790), "", DATEDIF(Tenants[[#This Row],[DateOfBirth]],TODAY(),"Y"))</f>
        <v/>
      </c>
      <c r="M4790" s="10"/>
      <c r="N4790" s="10"/>
      <c r="O4790" s="10"/>
      <c r="P4790" s="10"/>
      <c r="Q4790" s="10"/>
      <c r="R4790" s="10"/>
      <c r="S4790" s="10"/>
      <c r="T4790" s="10"/>
      <c r="U4790" s="16" t="str">
        <f t="shared" si="76"/>
        <v/>
      </c>
      <c r="V4790" s="16" t="str" cm="1">
        <f t="array" ref="V4790">_xlfn.IFS(AND(ISBLANK(A4790), OR(B4790&lt;&gt;"",C4790&lt;&gt;"",E4790&lt;&gt;"",F4790&lt;&gt;"",G4790&lt;&gt;"",H4790&lt;&gt;"",J4790&lt;&gt;"",K4790&lt;&gt;"",M4790&lt;&gt;"",N4790&lt;&gt;"",O4790&lt;&gt;"",P4790&lt;&gt;"",Q4790&lt;&gt;"",R4790&lt;&gt;"",S4790&lt;&gt;"",T4790&lt;&gt;"",)), "Address Empty", ISBLANK(A4790), "", ISBLANK(B4790), "Room Number Empty", ISBLANK(C4790), "First Name Empty", ISBLANK(E4790), "Last Name Empty", ISBLANK(F4790), "Date of Birth Empty", ISBLANK(G4790), "NI Number Empty", ISBLANK(H4790), "Check In Date Empty", ISBLANK(J4790), "HB Claim Ref Number Empty", ISBLANK(K4790), "Referral Agency Empty", ISBLANK(M4790), "Gender Empty", ISBLANK(N4790), "Religion Empty", ISBLANK(O4790), "Ethnicity Empty", ISBLANK(P4790), "Nationality Empty", ISBLANK(Q4790), "Disability Empty", ISBLANK(R4790), "Sexual Orientation Empty", ISBLANK(S4790), "Language Empty", ISBLANK(T4790), "Risk Assessment Empty", AND(G4790&lt;&gt;"",H4790&lt;&gt;""), IF(SUMPRODUCT(($G$2:$G$5000=G4790)*($H$2:$H$5000=H4790))&gt;1,"CONFLICT: NI and Check-in Date Already in Use","Correct"), TRUE, "Correct")</f>
        <v/>
      </c>
    </row>
    <row r="4791" spans="1:22" s="14" customFormat="1" x14ac:dyDescent="0.5">
      <c r="A4791" s="10"/>
      <c r="B4791" s="11"/>
      <c r="C4791" s="10"/>
      <c r="D4791" s="10"/>
      <c r="E4791" s="10"/>
      <c r="F4791" s="12"/>
      <c r="G4791" s="10"/>
      <c r="H4791" s="12"/>
      <c r="I4791" s="12"/>
      <c r="J4791" s="13"/>
      <c r="K4791" s="10"/>
      <c r="L4791" s="15" t="str">
        <f ca="1">IF(ISBLANK(F4791), "", DATEDIF(Tenants[[#This Row],[DateOfBirth]],TODAY(),"Y"))</f>
        <v/>
      </c>
      <c r="M4791" s="10"/>
      <c r="N4791" s="10"/>
      <c r="O4791" s="10"/>
      <c r="P4791" s="10"/>
      <c r="Q4791" s="10"/>
      <c r="R4791" s="10"/>
      <c r="S4791" s="10"/>
      <c r="T4791" s="10"/>
      <c r="U4791" s="16" t="str">
        <f t="shared" si="76"/>
        <v/>
      </c>
      <c r="V4791" s="16" t="str" cm="1">
        <f t="array" ref="V4791">_xlfn.IFS(AND(ISBLANK(A4791), OR(B4791&lt;&gt;"",C4791&lt;&gt;"",E4791&lt;&gt;"",F4791&lt;&gt;"",G4791&lt;&gt;"",H4791&lt;&gt;"",J4791&lt;&gt;"",K4791&lt;&gt;"",M4791&lt;&gt;"",N4791&lt;&gt;"",O4791&lt;&gt;"",P4791&lt;&gt;"",Q4791&lt;&gt;"",R4791&lt;&gt;"",S4791&lt;&gt;"",T4791&lt;&gt;"",)), "Address Empty", ISBLANK(A4791), "", ISBLANK(B4791), "Room Number Empty", ISBLANK(C4791), "First Name Empty", ISBLANK(E4791), "Last Name Empty", ISBLANK(F4791), "Date of Birth Empty", ISBLANK(G4791), "NI Number Empty", ISBLANK(H4791), "Check In Date Empty", ISBLANK(J4791), "HB Claim Ref Number Empty", ISBLANK(K4791), "Referral Agency Empty", ISBLANK(M4791), "Gender Empty", ISBLANK(N4791), "Religion Empty", ISBLANK(O4791), "Ethnicity Empty", ISBLANK(P4791), "Nationality Empty", ISBLANK(Q4791), "Disability Empty", ISBLANK(R4791), "Sexual Orientation Empty", ISBLANK(S4791), "Language Empty", ISBLANK(T4791), "Risk Assessment Empty", AND(G4791&lt;&gt;"",H4791&lt;&gt;""), IF(SUMPRODUCT(($G$2:$G$5000=G4791)*($H$2:$H$5000=H4791))&gt;1,"CONFLICT: NI and Check-in Date Already in Use","Correct"), TRUE, "Correct")</f>
        <v/>
      </c>
    </row>
    <row r="4792" spans="1:22" s="14" customFormat="1" x14ac:dyDescent="0.5">
      <c r="A4792" s="10"/>
      <c r="B4792" s="11"/>
      <c r="C4792" s="10"/>
      <c r="D4792" s="10"/>
      <c r="E4792" s="10"/>
      <c r="F4792" s="12"/>
      <c r="G4792" s="10"/>
      <c r="H4792" s="12"/>
      <c r="I4792" s="12"/>
      <c r="J4792" s="13"/>
      <c r="K4792" s="10"/>
      <c r="L4792" s="15" t="str">
        <f ca="1">IF(ISBLANK(F4792), "", DATEDIF(Tenants[[#This Row],[DateOfBirth]],TODAY(),"Y"))</f>
        <v/>
      </c>
      <c r="M4792" s="10"/>
      <c r="N4792" s="10"/>
      <c r="O4792" s="10"/>
      <c r="P4792" s="10"/>
      <c r="Q4792" s="10"/>
      <c r="R4792" s="10"/>
      <c r="S4792" s="10"/>
      <c r="T4792" s="10"/>
      <c r="U4792" s="16" t="str">
        <f t="shared" si="76"/>
        <v/>
      </c>
      <c r="V4792" s="16" t="str" cm="1">
        <f t="array" ref="V4792">_xlfn.IFS(AND(ISBLANK(A4792), OR(B4792&lt;&gt;"",C4792&lt;&gt;"",E4792&lt;&gt;"",F4792&lt;&gt;"",G4792&lt;&gt;"",H4792&lt;&gt;"",J4792&lt;&gt;"",K4792&lt;&gt;"",M4792&lt;&gt;"",N4792&lt;&gt;"",O4792&lt;&gt;"",P4792&lt;&gt;"",Q4792&lt;&gt;"",R4792&lt;&gt;"",S4792&lt;&gt;"",T4792&lt;&gt;"",)), "Address Empty", ISBLANK(A4792), "", ISBLANK(B4792), "Room Number Empty", ISBLANK(C4792), "First Name Empty", ISBLANK(E4792), "Last Name Empty", ISBLANK(F4792), "Date of Birth Empty", ISBLANK(G4792), "NI Number Empty", ISBLANK(H4792), "Check In Date Empty", ISBLANK(J4792), "HB Claim Ref Number Empty", ISBLANK(K4792), "Referral Agency Empty", ISBLANK(M4792), "Gender Empty", ISBLANK(N4792), "Religion Empty", ISBLANK(O4792), "Ethnicity Empty", ISBLANK(P4792), "Nationality Empty", ISBLANK(Q4792), "Disability Empty", ISBLANK(R4792), "Sexual Orientation Empty", ISBLANK(S4792), "Language Empty", ISBLANK(T4792), "Risk Assessment Empty", AND(G4792&lt;&gt;"",H4792&lt;&gt;""), IF(SUMPRODUCT(($G$2:$G$5000=G4792)*($H$2:$H$5000=H4792))&gt;1,"CONFLICT: NI and Check-in Date Already in Use","Correct"), TRUE, "Correct")</f>
        <v/>
      </c>
    </row>
    <row r="4793" spans="1:22" s="14" customFormat="1" x14ac:dyDescent="0.5">
      <c r="A4793" s="10"/>
      <c r="B4793" s="11"/>
      <c r="C4793" s="10"/>
      <c r="D4793" s="10"/>
      <c r="E4793" s="10"/>
      <c r="F4793" s="12"/>
      <c r="G4793" s="10"/>
      <c r="H4793" s="12"/>
      <c r="I4793" s="12"/>
      <c r="J4793" s="13"/>
      <c r="K4793" s="10"/>
      <c r="L4793" s="15" t="str">
        <f ca="1">IF(ISBLANK(F4793), "", DATEDIF(Tenants[[#This Row],[DateOfBirth]],TODAY(),"Y"))</f>
        <v/>
      </c>
      <c r="M4793" s="10"/>
      <c r="N4793" s="10"/>
      <c r="O4793" s="10"/>
      <c r="P4793" s="10"/>
      <c r="Q4793" s="10"/>
      <c r="R4793" s="10"/>
      <c r="S4793" s="10"/>
      <c r="T4793" s="10"/>
      <c r="U4793" s="16" t="str">
        <f t="shared" si="76"/>
        <v/>
      </c>
      <c r="V4793" s="16" t="str" cm="1">
        <f t="array" ref="V4793">_xlfn.IFS(AND(ISBLANK(A4793), OR(B4793&lt;&gt;"",C4793&lt;&gt;"",E4793&lt;&gt;"",F4793&lt;&gt;"",G4793&lt;&gt;"",H4793&lt;&gt;"",J4793&lt;&gt;"",K4793&lt;&gt;"",M4793&lt;&gt;"",N4793&lt;&gt;"",O4793&lt;&gt;"",P4793&lt;&gt;"",Q4793&lt;&gt;"",R4793&lt;&gt;"",S4793&lt;&gt;"",T4793&lt;&gt;"",)), "Address Empty", ISBLANK(A4793), "", ISBLANK(B4793), "Room Number Empty", ISBLANK(C4793), "First Name Empty", ISBLANK(E4793), "Last Name Empty", ISBLANK(F4793), "Date of Birth Empty", ISBLANK(G4793), "NI Number Empty", ISBLANK(H4793), "Check In Date Empty", ISBLANK(J4793), "HB Claim Ref Number Empty", ISBLANK(K4793), "Referral Agency Empty", ISBLANK(M4793), "Gender Empty", ISBLANK(N4793), "Religion Empty", ISBLANK(O4793), "Ethnicity Empty", ISBLANK(P4793), "Nationality Empty", ISBLANK(Q4793), "Disability Empty", ISBLANK(R4793), "Sexual Orientation Empty", ISBLANK(S4793), "Language Empty", ISBLANK(T4793), "Risk Assessment Empty", AND(G4793&lt;&gt;"",H4793&lt;&gt;""), IF(SUMPRODUCT(($G$2:$G$5000=G4793)*($H$2:$H$5000=H4793))&gt;1,"CONFLICT: NI and Check-in Date Already in Use","Correct"), TRUE, "Correct")</f>
        <v/>
      </c>
    </row>
    <row r="4794" spans="1:22" s="14" customFormat="1" x14ac:dyDescent="0.5">
      <c r="A4794" s="10"/>
      <c r="B4794" s="11"/>
      <c r="C4794" s="10"/>
      <c r="D4794" s="10"/>
      <c r="E4794" s="10"/>
      <c r="F4794" s="12"/>
      <c r="G4794" s="10"/>
      <c r="H4794" s="12"/>
      <c r="I4794" s="12"/>
      <c r="J4794" s="13"/>
      <c r="K4794" s="10"/>
      <c r="L4794" s="15" t="str">
        <f ca="1">IF(ISBLANK(F4794), "", DATEDIF(Tenants[[#This Row],[DateOfBirth]],TODAY(),"Y"))</f>
        <v/>
      </c>
      <c r="M4794" s="10"/>
      <c r="N4794" s="10"/>
      <c r="O4794" s="10"/>
      <c r="P4794" s="10"/>
      <c r="Q4794" s="10"/>
      <c r="R4794" s="10"/>
      <c r="S4794" s="10"/>
      <c r="T4794" s="10"/>
      <c r="U4794" s="16" t="str">
        <f t="shared" si="76"/>
        <v/>
      </c>
      <c r="V4794" s="16" t="str" cm="1">
        <f t="array" ref="V4794">_xlfn.IFS(AND(ISBLANK(A4794), OR(B4794&lt;&gt;"",C4794&lt;&gt;"",E4794&lt;&gt;"",F4794&lt;&gt;"",G4794&lt;&gt;"",H4794&lt;&gt;"",J4794&lt;&gt;"",K4794&lt;&gt;"",M4794&lt;&gt;"",N4794&lt;&gt;"",O4794&lt;&gt;"",P4794&lt;&gt;"",Q4794&lt;&gt;"",R4794&lt;&gt;"",S4794&lt;&gt;"",T4794&lt;&gt;"",)), "Address Empty", ISBLANK(A4794), "", ISBLANK(B4794), "Room Number Empty", ISBLANK(C4794), "First Name Empty", ISBLANK(E4794), "Last Name Empty", ISBLANK(F4794), "Date of Birth Empty", ISBLANK(G4794), "NI Number Empty", ISBLANK(H4794), "Check In Date Empty", ISBLANK(J4794), "HB Claim Ref Number Empty", ISBLANK(K4794), "Referral Agency Empty", ISBLANK(M4794), "Gender Empty", ISBLANK(N4794), "Religion Empty", ISBLANK(O4794), "Ethnicity Empty", ISBLANK(P4794), "Nationality Empty", ISBLANK(Q4794), "Disability Empty", ISBLANK(R4794), "Sexual Orientation Empty", ISBLANK(S4794), "Language Empty", ISBLANK(T4794), "Risk Assessment Empty", AND(G4794&lt;&gt;"",H4794&lt;&gt;""), IF(SUMPRODUCT(($G$2:$G$5000=G4794)*($H$2:$H$5000=H4794))&gt;1,"CONFLICT: NI and Check-in Date Already in Use","Correct"), TRUE, "Correct")</f>
        <v/>
      </c>
    </row>
    <row r="4795" spans="1:22" s="14" customFormat="1" x14ac:dyDescent="0.5">
      <c r="A4795" s="10"/>
      <c r="B4795" s="11"/>
      <c r="C4795" s="10"/>
      <c r="D4795" s="10"/>
      <c r="E4795" s="10"/>
      <c r="F4795" s="12"/>
      <c r="G4795" s="10"/>
      <c r="H4795" s="12"/>
      <c r="I4795" s="12"/>
      <c r="J4795" s="13"/>
      <c r="K4795" s="10"/>
      <c r="L4795" s="15" t="str">
        <f ca="1">IF(ISBLANK(F4795), "", DATEDIF(Tenants[[#This Row],[DateOfBirth]],TODAY(),"Y"))</f>
        <v/>
      </c>
      <c r="M4795" s="10"/>
      <c r="N4795" s="10"/>
      <c r="O4795" s="10"/>
      <c r="P4795" s="10"/>
      <c r="Q4795" s="10"/>
      <c r="R4795" s="10"/>
      <c r="S4795" s="10"/>
      <c r="T4795" s="10"/>
      <c r="U4795" s="16" t="str">
        <f t="shared" si="76"/>
        <v/>
      </c>
      <c r="V4795" s="16" t="str" cm="1">
        <f t="array" ref="V4795">_xlfn.IFS(AND(ISBLANK(A4795), OR(B4795&lt;&gt;"",C4795&lt;&gt;"",E4795&lt;&gt;"",F4795&lt;&gt;"",G4795&lt;&gt;"",H4795&lt;&gt;"",J4795&lt;&gt;"",K4795&lt;&gt;"",M4795&lt;&gt;"",N4795&lt;&gt;"",O4795&lt;&gt;"",P4795&lt;&gt;"",Q4795&lt;&gt;"",R4795&lt;&gt;"",S4795&lt;&gt;"",T4795&lt;&gt;"",)), "Address Empty", ISBLANK(A4795), "", ISBLANK(B4795), "Room Number Empty", ISBLANK(C4795), "First Name Empty", ISBLANK(E4795), "Last Name Empty", ISBLANK(F4795), "Date of Birth Empty", ISBLANK(G4795), "NI Number Empty", ISBLANK(H4795), "Check In Date Empty", ISBLANK(J4795), "HB Claim Ref Number Empty", ISBLANK(K4795), "Referral Agency Empty", ISBLANK(M4795), "Gender Empty", ISBLANK(N4795), "Religion Empty", ISBLANK(O4795), "Ethnicity Empty", ISBLANK(P4795), "Nationality Empty", ISBLANK(Q4795), "Disability Empty", ISBLANK(R4795), "Sexual Orientation Empty", ISBLANK(S4795), "Language Empty", ISBLANK(T4795), "Risk Assessment Empty", AND(G4795&lt;&gt;"",H4795&lt;&gt;""), IF(SUMPRODUCT(($G$2:$G$5000=G4795)*($H$2:$H$5000=H4795))&gt;1,"CONFLICT: NI and Check-in Date Already in Use","Correct"), TRUE, "Correct")</f>
        <v/>
      </c>
    </row>
    <row r="4796" spans="1:22" s="14" customFormat="1" x14ac:dyDescent="0.5">
      <c r="A4796" s="10"/>
      <c r="B4796" s="11"/>
      <c r="C4796" s="10"/>
      <c r="D4796" s="10"/>
      <c r="E4796" s="10"/>
      <c r="F4796" s="12"/>
      <c r="G4796" s="10"/>
      <c r="H4796" s="12"/>
      <c r="I4796" s="12"/>
      <c r="J4796" s="13"/>
      <c r="K4796" s="10"/>
      <c r="L4796" s="15" t="str">
        <f ca="1">IF(ISBLANK(F4796), "", DATEDIF(Tenants[[#This Row],[DateOfBirth]],TODAY(),"Y"))</f>
        <v/>
      </c>
      <c r="M4796" s="10"/>
      <c r="N4796" s="10"/>
      <c r="O4796" s="10"/>
      <c r="P4796" s="10"/>
      <c r="Q4796" s="10"/>
      <c r="R4796" s="10"/>
      <c r="S4796" s="10"/>
      <c r="T4796" s="10"/>
      <c r="U4796" s="16" t="str">
        <f t="shared" si="76"/>
        <v/>
      </c>
      <c r="V4796" s="16" t="str" cm="1">
        <f t="array" ref="V4796">_xlfn.IFS(AND(ISBLANK(A4796), OR(B4796&lt;&gt;"",C4796&lt;&gt;"",E4796&lt;&gt;"",F4796&lt;&gt;"",G4796&lt;&gt;"",H4796&lt;&gt;"",J4796&lt;&gt;"",K4796&lt;&gt;"",M4796&lt;&gt;"",N4796&lt;&gt;"",O4796&lt;&gt;"",P4796&lt;&gt;"",Q4796&lt;&gt;"",R4796&lt;&gt;"",S4796&lt;&gt;"",T4796&lt;&gt;"",)), "Address Empty", ISBLANK(A4796), "", ISBLANK(B4796), "Room Number Empty", ISBLANK(C4796), "First Name Empty", ISBLANK(E4796), "Last Name Empty", ISBLANK(F4796), "Date of Birth Empty", ISBLANK(G4796), "NI Number Empty", ISBLANK(H4796), "Check In Date Empty", ISBLANK(J4796), "HB Claim Ref Number Empty", ISBLANK(K4796), "Referral Agency Empty", ISBLANK(M4796), "Gender Empty", ISBLANK(N4796), "Religion Empty", ISBLANK(O4796), "Ethnicity Empty", ISBLANK(P4796), "Nationality Empty", ISBLANK(Q4796), "Disability Empty", ISBLANK(R4796), "Sexual Orientation Empty", ISBLANK(S4796), "Language Empty", ISBLANK(T4796), "Risk Assessment Empty", AND(G4796&lt;&gt;"",H4796&lt;&gt;""), IF(SUMPRODUCT(($G$2:$G$5000=G4796)*($H$2:$H$5000=H4796))&gt;1,"CONFLICT: NI and Check-in Date Already in Use","Correct"), TRUE, "Correct")</f>
        <v/>
      </c>
    </row>
    <row r="4797" spans="1:22" s="14" customFormat="1" x14ac:dyDescent="0.5">
      <c r="A4797" s="10"/>
      <c r="B4797" s="11"/>
      <c r="C4797" s="10"/>
      <c r="D4797" s="10"/>
      <c r="E4797" s="10"/>
      <c r="F4797" s="12"/>
      <c r="G4797" s="10"/>
      <c r="H4797" s="12"/>
      <c r="I4797" s="12"/>
      <c r="J4797" s="13"/>
      <c r="K4797" s="10"/>
      <c r="L4797" s="15" t="str">
        <f ca="1">IF(ISBLANK(F4797), "", DATEDIF(Tenants[[#This Row],[DateOfBirth]],TODAY(),"Y"))</f>
        <v/>
      </c>
      <c r="M4797" s="10"/>
      <c r="N4797" s="10"/>
      <c r="O4797" s="10"/>
      <c r="P4797" s="10"/>
      <c r="Q4797" s="10"/>
      <c r="R4797" s="10"/>
      <c r="S4797" s="10"/>
      <c r="T4797" s="10"/>
      <c r="U4797" s="16" t="str">
        <f t="shared" si="76"/>
        <v/>
      </c>
      <c r="V4797" s="16" t="str" cm="1">
        <f t="array" ref="V4797">_xlfn.IFS(AND(ISBLANK(A4797), OR(B4797&lt;&gt;"",C4797&lt;&gt;"",E4797&lt;&gt;"",F4797&lt;&gt;"",G4797&lt;&gt;"",H4797&lt;&gt;"",J4797&lt;&gt;"",K4797&lt;&gt;"",M4797&lt;&gt;"",N4797&lt;&gt;"",O4797&lt;&gt;"",P4797&lt;&gt;"",Q4797&lt;&gt;"",R4797&lt;&gt;"",S4797&lt;&gt;"",T4797&lt;&gt;"",)), "Address Empty", ISBLANK(A4797), "", ISBLANK(B4797), "Room Number Empty", ISBLANK(C4797), "First Name Empty", ISBLANK(E4797), "Last Name Empty", ISBLANK(F4797), "Date of Birth Empty", ISBLANK(G4797), "NI Number Empty", ISBLANK(H4797), "Check In Date Empty", ISBLANK(J4797), "HB Claim Ref Number Empty", ISBLANK(K4797), "Referral Agency Empty", ISBLANK(M4797), "Gender Empty", ISBLANK(N4797), "Religion Empty", ISBLANK(O4797), "Ethnicity Empty", ISBLANK(P4797), "Nationality Empty", ISBLANK(Q4797), "Disability Empty", ISBLANK(R4797), "Sexual Orientation Empty", ISBLANK(S4797), "Language Empty", ISBLANK(T4797), "Risk Assessment Empty", AND(G4797&lt;&gt;"",H4797&lt;&gt;""), IF(SUMPRODUCT(($G$2:$G$5000=G4797)*($H$2:$H$5000=H4797))&gt;1,"CONFLICT: NI and Check-in Date Already in Use","Correct"), TRUE, "Correct")</f>
        <v/>
      </c>
    </row>
    <row r="4798" spans="1:22" s="14" customFormat="1" x14ac:dyDescent="0.5">
      <c r="A4798" s="10"/>
      <c r="B4798" s="11"/>
      <c r="C4798" s="10"/>
      <c r="D4798" s="10"/>
      <c r="E4798" s="10"/>
      <c r="F4798" s="12"/>
      <c r="G4798" s="10"/>
      <c r="H4798" s="12"/>
      <c r="I4798" s="12"/>
      <c r="J4798" s="13"/>
      <c r="K4798" s="10"/>
      <c r="L4798" s="15" t="str">
        <f ca="1">IF(ISBLANK(F4798), "", DATEDIF(Tenants[[#This Row],[DateOfBirth]],TODAY(),"Y"))</f>
        <v/>
      </c>
      <c r="M4798" s="10"/>
      <c r="N4798" s="10"/>
      <c r="O4798" s="10"/>
      <c r="P4798" s="10"/>
      <c r="Q4798" s="10"/>
      <c r="R4798" s="10"/>
      <c r="S4798" s="10"/>
      <c r="T4798" s="10"/>
      <c r="U4798" s="16" t="str">
        <f t="shared" si="76"/>
        <v/>
      </c>
      <c r="V4798" s="16" t="str" cm="1">
        <f t="array" ref="V4798">_xlfn.IFS(AND(ISBLANK(A4798), OR(B4798&lt;&gt;"",C4798&lt;&gt;"",E4798&lt;&gt;"",F4798&lt;&gt;"",G4798&lt;&gt;"",H4798&lt;&gt;"",J4798&lt;&gt;"",K4798&lt;&gt;"",M4798&lt;&gt;"",N4798&lt;&gt;"",O4798&lt;&gt;"",P4798&lt;&gt;"",Q4798&lt;&gt;"",R4798&lt;&gt;"",S4798&lt;&gt;"",T4798&lt;&gt;"",)), "Address Empty", ISBLANK(A4798), "", ISBLANK(B4798), "Room Number Empty", ISBLANK(C4798), "First Name Empty", ISBLANK(E4798), "Last Name Empty", ISBLANK(F4798), "Date of Birth Empty", ISBLANK(G4798), "NI Number Empty", ISBLANK(H4798), "Check In Date Empty", ISBLANK(J4798), "HB Claim Ref Number Empty", ISBLANK(K4798), "Referral Agency Empty", ISBLANK(M4798), "Gender Empty", ISBLANK(N4798), "Religion Empty", ISBLANK(O4798), "Ethnicity Empty", ISBLANK(P4798), "Nationality Empty", ISBLANK(Q4798), "Disability Empty", ISBLANK(R4798), "Sexual Orientation Empty", ISBLANK(S4798), "Language Empty", ISBLANK(T4798), "Risk Assessment Empty", AND(G4798&lt;&gt;"",H4798&lt;&gt;""), IF(SUMPRODUCT(($G$2:$G$5000=G4798)*($H$2:$H$5000=H4798))&gt;1,"CONFLICT: NI and Check-in Date Already in Use","Correct"), TRUE, "Correct")</f>
        <v/>
      </c>
    </row>
    <row r="4799" spans="1:22" s="14" customFormat="1" x14ac:dyDescent="0.5">
      <c r="A4799" s="10"/>
      <c r="B4799" s="11"/>
      <c r="C4799" s="10"/>
      <c r="D4799" s="10"/>
      <c r="E4799" s="10"/>
      <c r="F4799" s="12"/>
      <c r="G4799" s="10"/>
      <c r="H4799" s="12"/>
      <c r="I4799" s="12"/>
      <c r="J4799" s="13"/>
      <c r="K4799" s="10"/>
      <c r="L4799" s="15" t="str">
        <f ca="1">IF(ISBLANK(F4799), "", DATEDIF(Tenants[[#This Row],[DateOfBirth]],TODAY(),"Y"))</f>
        <v/>
      </c>
      <c r="M4799" s="10"/>
      <c r="N4799" s="10"/>
      <c r="O4799" s="10"/>
      <c r="P4799" s="10"/>
      <c r="Q4799" s="10"/>
      <c r="R4799" s="10"/>
      <c r="S4799" s="10"/>
      <c r="T4799" s="10"/>
      <c r="U4799" s="16" t="str">
        <f t="shared" si="76"/>
        <v/>
      </c>
      <c r="V4799" s="16" t="str" cm="1">
        <f t="array" ref="V4799">_xlfn.IFS(AND(ISBLANK(A4799), OR(B4799&lt;&gt;"",C4799&lt;&gt;"",E4799&lt;&gt;"",F4799&lt;&gt;"",G4799&lt;&gt;"",H4799&lt;&gt;"",J4799&lt;&gt;"",K4799&lt;&gt;"",M4799&lt;&gt;"",N4799&lt;&gt;"",O4799&lt;&gt;"",P4799&lt;&gt;"",Q4799&lt;&gt;"",R4799&lt;&gt;"",S4799&lt;&gt;"",T4799&lt;&gt;"",)), "Address Empty", ISBLANK(A4799), "", ISBLANK(B4799), "Room Number Empty", ISBLANK(C4799), "First Name Empty", ISBLANK(E4799), "Last Name Empty", ISBLANK(F4799), "Date of Birth Empty", ISBLANK(G4799), "NI Number Empty", ISBLANK(H4799), "Check In Date Empty", ISBLANK(J4799), "HB Claim Ref Number Empty", ISBLANK(K4799), "Referral Agency Empty", ISBLANK(M4799), "Gender Empty", ISBLANK(N4799), "Religion Empty", ISBLANK(O4799), "Ethnicity Empty", ISBLANK(P4799), "Nationality Empty", ISBLANK(Q4799), "Disability Empty", ISBLANK(R4799), "Sexual Orientation Empty", ISBLANK(S4799), "Language Empty", ISBLANK(T4799), "Risk Assessment Empty", AND(G4799&lt;&gt;"",H4799&lt;&gt;""), IF(SUMPRODUCT(($G$2:$G$5000=G4799)*($H$2:$H$5000=H4799))&gt;1,"CONFLICT: NI and Check-in Date Already in Use","Correct"), TRUE, "Correct")</f>
        <v/>
      </c>
    </row>
    <row r="4800" spans="1:22" s="14" customFormat="1" x14ac:dyDescent="0.5">
      <c r="A4800" s="10"/>
      <c r="B4800" s="11"/>
      <c r="C4800" s="10"/>
      <c r="D4800" s="10"/>
      <c r="E4800" s="10"/>
      <c r="F4800" s="12"/>
      <c r="G4800" s="10"/>
      <c r="H4800" s="12"/>
      <c r="I4800" s="12"/>
      <c r="J4800" s="13"/>
      <c r="K4800" s="10"/>
      <c r="L4800" s="15" t="str">
        <f ca="1">IF(ISBLANK(F4800), "", DATEDIF(Tenants[[#This Row],[DateOfBirth]],TODAY(),"Y"))</f>
        <v/>
      </c>
      <c r="M4800" s="10"/>
      <c r="N4800" s="10"/>
      <c r="O4800" s="10"/>
      <c r="P4800" s="10"/>
      <c r="Q4800" s="10"/>
      <c r="R4800" s="10"/>
      <c r="S4800" s="10"/>
      <c r="T4800" s="10"/>
      <c r="U4800" s="16" t="str">
        <f t="shared" si="76"/>
        <v/>
      </c>
      <c r="V4800" s="16" t="str" cm="1">
        <f t="array" ref="V4800">_xlfn.IFS(AND(ISBLANK(A4800), OR(B4800&lt;&gt;"",C4800&lt;&gt;"",E4800&lt;&gt;"",F4800&lt;&gt;"",G4800&lt;&gt;"",H4800&lt;&gt;"",J4800&lt;&gt;"",K4800&lt;&gt;"",M4800&lt;&gt;"",N4800&lt;&gt;"",O4800&lt;&gt;"",P4800&lt;&gt;"",Q4800&lt;&gt;"",R4800&lt;&gt;"",S4800&lt;&gt;"",T4800&lt;&gt;"",)), "Address Empty", ISBLANK(A4800), "", ISBLANK(B4800), "Room Number Empty", ISBLANK(C4800), "First Name Empty", ISBLANK(E4800), "Last Name Empty", ISBLANK(F4800), "Date of Birth Empty", ISBLANK(G4800), "NI Number Empty", ISBLANK(H4800), "Check In Date Empty", ISBLANK(J4800), "HB Claim Ref Number Empty", ISBLANK(K4800), "Referral Agency Empty", ISBLANK(M4800), "Gender Empty", ISBLANK(N4800), "Religion Empty", ISBLANK(O4800), "Ethnicity Empty", ISBLANK(P4800), "Nationality Empty", ISBLANK(Q4800), "Disability Empty", ISBLANK(R4800), "Sexual Orientation Empty", ISBLANK(S4800), "Language Empty", ISBLANK(T4800), "Risk Assessment Empty", AND(G4800&lt;&gt;"",H4800&lt;&gt;""), IF(SUMPRODUCT(($G$2:$G$5000=G4800)*($H$2:$H$5000=H4800))&gt;1,"CONFLICT: NI and Check-in Date Already in Use","Correct"), TRUE, "Correct")</f>
        <v/>
      </c>
    </row>
    <row r="4801" spans="1:22" s="14" customFormat="1" x14ac:dyDescent="0.5">
      <c r="A4801" s="10"/>
      <c r="B4801" s="11"/>
      <c r="C4801" s="10"/>
      <c r="D4801" s="10"/>
      <c r="E4801" s="10"/>
      <c r="F4801" s="12"/>
      <c r="G4801" s="10"/>
      <c r="H4801" s="12"/>
      <c r="I4801" s="12"/>
      <c r="J4801" s="13"/>
      <c r="K4801" s="10"/>
      <c r="L4801" s="15" t="str">
        <f ca="1">IF(ISBLANK(F4801), "", DATEDIF(Tenants[[#This Row],[DateOfBirth]],TODAY(),"Y"))</f>
        <v/>
      </c>
      <c r="M4801" s="10"/>
      <c r="N4801" s="10"/>
      <c r="O4801" s="10"/>
      <c r="P4801" s="10"/>
      <c r="Q4801" s="10"/>
      <c r="R4801" s="10"/>
      <c r="S4801" s="10"/>
      <c r="T4801" s="10"/>
      <c r="U4801" s="16" t="str">
        <f t="shared" si="76"/>
        <v/>
      </c>
      <c r="V4801" s="16" t="str" cm="1">
        <f t="array" ref="V4801">_xlfn.IFS(AND(ISBLANK(A4801), OR(B4801&lt;&gt;"",C4801&lt;&gt;"",E4801&lt;&gt;"",F4801&lt;&gt;"",G4801&lt;&gt;"",H4801&lt;&gt;"",J4801&lt;&gt;"",K4801&lt;&gt;"",M4801&lt;&gt;"",N4801&lt;&gt;"",O4801&lt;&gt;"",P4801&lt;&gt;"",Q4801&lt;&gt;"",R4801&lt;&gt;"",S4801&lt;&gt;"",T4801&lt;&gt;"",)), "Address Empty", ISBLANK(A4801), "", ISBLANK(B4801), "Room Number Empty", ISBLANK(C4801), "First Name Empty", ISBLANK(E4801), "Last Name Empty", ISBLANK(F4801), "Date of Birth Empty", ISBLANK(G4801), "NI Number Empty", ISBLANK(H4801), "Check In Date Empty", ISBLANK(J4801), "HB Claim Ref Number Empty", ISBLANK(K4801), "Referral Agency Empty", ISBLANK(M4801), "Gender Empty", ISBLANK(N4801), "Religion Empty", ISBLANK(O4801), "Ethnicity Empty", ISBLANK(P4801), "Nationality Empty", ISBLANK(Q4801), "Disability Empty", ISBLANK(R4801), "Sexual Orientation Empty", ISBLANK(S4801), "Language Empty", ISBLANK(T4801), "Risk Assessment Empty", AND(G4801&lt;&gt;"",H4801&lt;&gt;""), IF(SUMPRODUCT(($G$2:$G$5000=G4801)*($H$2:$H$5000=H4801))&gt;1,"CONFLICT: NI and Check-in Date Already in Use","Correct"), TRUE, "Correct")</f>
        <v/>
      </c>
    </row>
    <row r="4802" spans="1:22" s="14" customFormat="1" x14ac:dyDescent="0.5">
      <c r="A4802" s="10"/>
      <c r="B4802" s="11"/>
      <c r="C4802" s="10"/>
      <c r="D4802" s="10"/>
      <c r="E4802" s="10"/>
      <c r="F4802" s="12"/>
      <c r="G4802" s="10"/>
      <c r="H4802" s="12"/>
      <c r="I4802" s="12"/>
      <c r="J4802" s="13"/>
      <c r="K4802" s="10"/>
      <c r="L4802" s="15" t="str">
        <f ca="1">IF(ISBLANK(F4802), "", DATEDIF(Tenants[[#This Row],[DateOfBirth]],TODAY(),"Y"))</f>
        <v/>
      </c>
      <c r="M4802" s="10"/>
      <c r="N4802" s="10"/>
      <c r="O4802" s="10"/>
      <c r="P4802" s="10"/>
      <c r="Q4802" s="10"/>
      <c r="R4802" s="10"/>
      <c r="S4802" s="10"/>
      <c r="T4802" s="10"/>
      <c r="U4802" s="16" t="str">
        <f t="shared" si="76"/>
        <v/>
      </c>
      <c r="V4802" s="16" t="str" cm="1">
        <f t="array" ref="V4802">_xlfn.IFS(AND(ISBLANK(A4802), OR(B4802&lt;&gt;"",C4802&lt;&gt;"",E4802&lt;&gt;"",F4802&lt;&gt;"",G4802&lt;&gt;"",H4802&lt;&gt;"",J4802&lt;&gt;"",K4802&lt;&gt;"",M4802&lt;&gt;"",N4802&lt;&gt;"",O4802&lt;&gt;"",P4802&lt;&gt;"",Q4802&lt;&gt;"",R4802&lt;&gt;"",S4802&lt;&gt;"",T4802&lt;&gt;"",)), "Address Empty", ISBLANK(A4802), "", ISBLANK(B4802), "Room Number Empty", ISBLANK(C4802), "First Name Empty", ISBLANK(E4802), "Last Name Empty", ISBLANK(F4802), "Date of Birth Empty", ISBLANK(G4802), "NI Number Empty", ISBLANK(H4802), "Check In Date Empty", ISBLANK(J4802), "HB Claim Ref Number Empty", ISBLANK(K4802), "Referral Agency Empty", ISBLANK(M4802), "Gender Empty", ISBLANK(N4802), "Religion Empty", ISBLANK(O4802), "Ethnicity Empty", ISBLANK(P4802), "Nationality Empty", ISBLANK(Q4802), "Disability Empty", ISBLANK(R4802), "Sexual Orientation Empty", ISBLANK(S4802), "Language Empty", ISBLANK(T4802), "Risk Assessment Empty", AND(G4802&lt;&gt;"",H4802&lt;&gt;""), IF(SUMPRODUCT(($G$2:$G$5000=G4802)*($H$2:$H$5000=H4802))&gt;1,"CONFLICT: NI and Check-in Date Already in Use","Correct"), TRUE, "Correct")</f>
        <v/>
      </c>
    </row>
    <row r="4803" spans="1:22" s="14" customFormat="1" x14ac:dyDescent="0.5">
      <c r="A4803" s="10"/>
      <c r="B4803" s="11"/>
      <c r="C4803" s="10"/>
      <c r="D4803" s="10"/>
      <c r="E4803" s="10"/>
      <c r="F4803" s="12"/>
      <c r="G4803" s="10"/>
      <c r="H4803" s="12"/>
      <c r="I4803" s="12"/>
      <c r="J4803" s="13"/>
      <c r="K4803" s="10"/>
      <c r="L4803" s="15" t="str">
        <f ca="1">IF(ISBLANK(F4803), "", DATEDIF(Tenants[[#This Row],[DateOfBirth]],TODAY(),"Y"))</f>
        <v/>
      </c>
      <c r="M4803" s="10"/>
      <c r="N4803" s="10"/>
      <c r="O4803" s="10"/>
      <c r="P4803" s="10"/>
      <c r="Q4803" s="10"/>
      <c r="R4803" s="10"/>
      <c r="S4803" s="10"/>
      <c r="T4803" s="10"/>
      <c r="U4803" s="16" t="str">
        <f t="shared" si="76"/>
        <v/>
      </c>
      <c r="V4803" s="16" t="str" cm="1">
        <f t="array" ref="V4803">_xlfn.IFS(AND(ISBLANK(A4803), OR(B4803&lt;&gt;"",C4803&lt;&gt;"",E4803&lt;&gt;"",F4803&lt;&gt;"",G4803&lt;&gt;"",H4803&lt;&gt;"",J4803&lt;&gt;"",K4803&lt;&gt;"",M4803&lt;&gt;"",N4803&lt;&gt;"",O4803&lt;&gt;"",P4803&lt;&gt;"",Q4803&lt;&gt;"",R4803&lt;&gt;"",S4803&lt;&gt;"",T4803&lt;&gt;"",)), "Address Empty", ISBLANK(A4803), "", ISBLANK(B4803), "Room Number Empty", ISBLANK(C4803), "First Name Empty", ISBLANK(E4803), "Last Name Empty", ISBLANK(F4803), "Date of Birth Empty", ISBLANK(G4803), "NI Number Empty", ISBLANK(H4803), "Check In Date Empty", ISBLANK(J4803), "HB Claim Ref Number Empty", ISBLANK(K4803), "Referral Agency Empty", ISBLANK(M4803), "Gender Empty", ISBLANK(N4803), "Religion Empty", ISBLANK(O4803), "Ethnicity Empty", ISBLANK(P4803), "Nationality Empty", ISBLANK(Q4803), "Disability Empty", ISBLANK(R4803), "Sexual Orientation Empty", ISBLANK(S4803), "Language Empty", ISBLANK(T4803), "Risk Assessment Empty", AND(G4803&lt;&gt;"",H4803&lt;&gt;""), IF(SUMPRODUCT(($G$2:$G$5000=G4803)*($H$2:$H$5000=H4803))&gt;1,"CONFLICT: NI and Check-in Date Already in Use","Correct"), TRUE, "Correct")</f>
        <v/>
      </c>
    </row>
    <row r="4804" spans="1:22" s="14" customFormat="1" x14ac:dyDescent="0.5">
      <c r="A4804" s="10"/>
      <c r="B4804" s="11"/>
      <c r="C4804" s="10"/>
      <c r="D4804" s="10"/>
      <c r="E4804" s="10"/>
      <c r="F4804" s="12"/>
      <c r="G4804" s="10"/>
      <c r="H4804" s="12"/>
      <c r="I4804" s="12"/>
      <c r="J4804" s="13"/>
      <c r="K4804" s="10"/>
      <c r="L4804" s="15" t="str">
        <f ca="1">IF(ISBLANK(F4804), "", DATEDIF(Tenants[[#This Row],[DateOfBirth]],TODAY(),"Y"))</f>
        <v/>
      </c>
      <c r="M4804" s="10"/>
      <c r="N4804" s="10"/>
      <c r="O4804" s="10"/>
      <c r="P4804" s="10"/>
      <c r="Q4804" s="10"/>
      <c r="R4804" s="10"/>
      <c r="S4804" s="10"/>
      <c r="T4804" s="10"/>
      <c r="U4804" s="16" t="str">
        <f t="shared" si="76"/>
        <v/>
      </c>
      <c r="V4804" s="16" t="str" cm="1">
        <f t="array" ref="V4804">_xlfn.IFS(AND(ISBLANK(A4804), OR(B4804&lt;&gt;"",C4804&lt;&gt;"",E4804&lt;&gt;"",F4804&lt;&gt;"",G4804&lt;&gt;"",H4804&lt;&gt;"",J4804&lt;&gt;"",K4804&lt;&gt;"",M4804&lt;&gt;"",N4804&lt;&gt;"",O4804&lt;&gt;"",P4804&lt;&gt;"",Q4804&lt;&gt;"",R4804&lt;&gt;"",S4804&lt;&gt;"",T4804&lt;&gt;"",)), "Address Empty", ISBLANK(A4804), "", ISBLANK(B4804), "Room Number Empty", ISBLANK(C4804), "First Name Empty", ISBLANK(E4804), "Last Name Empty", ISBLANK(F4804), "Date of Birth Empty", ISBLANK(G4804), "NI Number Empty", ISBLANK(H4804), "Check In Date Empty", ISBLANK(J4804), "HB Claim Ref Number Empty", ISBLANK(K4804), "Referral Agency Empty", ISBLANK(M4804), "Gender Empty", ISBLANK(N4804), "Religion Empty", ISBLANK(O4804), "Ethnicity Empty", ISBLANK(P4804), "Nationality Empty", ISBLANK(Q4804), "Disability Empty", ISBLANK(R4804), "Sexual Orientation Empty", ISBLANK(S4804), "Language Empty", ISBLANK(T4804), "Risk Assessment Empty", AND(G4804&lt;&gt;"",H4804&lt;&gt;""), IF(SUMPRODUCT(($G$2:$G$5000=G4804)*($H$2:$H$5000=H4804))&gt;1,"CONFLICT: NI and Check-in Date Already in Use","Correct"), TRUE, "Correct")</f>
        <v/>
      </c>
    </row>
    <row r="4805" spans="1:22" s="14" customFormat="1" x14ac:dyDescent="0.5">
      <c r="A4805" s="10"/>
      <c r="B4805" s="11"/>
      <c r="C4805" s="10"/>
      <c r="D4805" s="10"/>
      <c r="E4805" s="10"/>
      <c r="F4805" s="12"/>
      <c r="G4805" s="10"/>
      <c r="H4805" s="12"/>
      <c r="I4805" s="12"/>
      <c r="J4805" s="13"/>
      <c r="K4805" s="10"/>
      <c r="L4805" s="15" t="str">
        <f ca="1">IF(ISBLANK(F4805), "", DATEDIF(Tenants[[#This Row],[DateOfBirth]],TODAY(),"Y"))</f>
        <v/>
      </c>
      <c r="M4805" s="10"/>
      <c r="N4805" s="10"/>
      <c r="O4805" s="10"/>
      <c r="P4805" s="10"/>
      <c r="Q4805" s="10"/>
      <c r="R4805" s="10"/>
      <c r="S4805" s="10"/>
      <c r="T4805" s="10"/>
      <c r="U4805" s="16" t="str">
        <f t="shared" si="76"/>
        <v/>
      </c>
      <c r="V4805" s="16" t="str" cm="1">
        <f t="array" ref="V4805">_xlfn.IFS(AND(ISBLANK(A4805), OR(B4805&lt;&gt;"",C4805&lt;&gt;"",E4805&lt;&gt;"",F4805&lt;&gt;"",G4805&lt;&gt;"",H4805&lt;&gt;"",J4805&lt;&gt;"",K4805&lt;&gt;"",M4805&lt;&gt;"",N4805&lt;&gt;"",O4805&lt;&gt;"",P4805&lt;&gt;"",Q4805&lt;&gt;"",R4805&lt;&gt;"",S4805&lt;&gt;"",T4805&lt;&gt;"",)), "Address Empty", ISBLANK(A4805), "", ISBLANK(B4805), "Room Number Empty", ISBLANK(C4805), "First Name Empty", ISBLANK(E4805), "Last Name Empty", ISBLANK(F4805), "Date of Birth Empty", ISBLANK(G4805), "NI Number Empty", ISBLANK(H4805), "Check In Date Empty", ISBLANK(J4805), "HB Claim Ref Number Empty", ISBLANK(K4805), "Referral Agency Empty", ISBLANK(M4805), "Gender Empty", ISBLANK(N4805), "Religion Empty", ISBLANK(O4805), "Ethnicity Empty", ISBLANK(P4805), "Nationality Empty", ISBLANK(Q4805), "Disability Empty", ISBLANK(R4805), "Sexual Orientation Empty", ISBLANK(S4805), "Language Empty", ISBLANK(T4805), "Risk Assessment Empty", AND(G4805&lt;&gt;"",H4805&lt;&gt;""), IF(SUMPRODUCT(($G$2:$G$5000=G4805)*($H$2:$H$5000=H4805))&gt;1,"CONFLICT: NI and Check-in Date Already in Use","Correct"), TRUE, "Correct")</f>
        <v/>
      </c>
    </row>
    <row r="4806" spans="1:22" s="14" customFormat="1" x14ac:dyDescent="0.5">
      <c r="A4806" s="10"/>
      <c r="B4806" s="11"/>
      <c r="C4806" s="10"/>
      <c r="D4806" s="10"/>
      <c r="E4806" s="10"/>
      <c r="F4806" s="12"/>
      <c r="G4806" s="10"/>
      <c r="H4806" s="12"/>
      <c r="I4806" s="12"/>
      <c r="J4806" s="13"/>
      <c r="K4806" s="10"/>
      <c r="L4806" s="15" t="str">
        <f ca="1">IF(ISBLANK(F4806), "", DATEDIF(Tenants[[#This Row],[DateOfBirth]],TODAY(),"Y"))</f>
        <v/>
      </c>
      <c r="M4806" s="10"/>
      <c r="N4806" s="10"/>
      <c r="O4806" s="10"/>
      <c r="P4806" s="10"/>
      <c r="Q4806" s="10"/>
      <c r="R4806" s="10"/>
      <c r="S4806" s="10"/>
      <c r="T4806" s="10"/>
      <c r="U4806" s="16" t="str">
        <f t="shared" si="76"/>
        <v/>
      </c>
      <c r="V4806" s="16" t="str" cm="1">
        <f t="array" ref="V4806">_xlfn.IFS(AND(ISBLANK(A4806), OR(B4806&lt;&gt;"",C4806&lt;&gt;"",E4806&lt;&gt;"",F4806&lt;&gt;"",G4806&lt;&gt;"",H4806&lt;&gt;"",J4806&lt;&gt;"",K4806&lt;&gt;"",M4806&lt;&gt;"",N4806&lt;&gt;"",O4806&lt;&gt;"",P4806&lt;&gt;"",Q4806&lt;&gt;"",R4806&lt;&gt;"",S4806&lt;&gt;"",T4806&lt;&gt;"",)), "Address Empty", ISBLANK(A4806), "", ISBLANK(B4806), "Room Number Empty", ISBLANK(C4806), "First Name Empty", ISBLANK(E4806), "Last Name Empty", ISBLANK(F4806), "Date of Birth Empty", ISBLANK(G4806), "NI Number Empty", ISBLANK(H4806), "Check In Date Empty", ISBLANK(J4806), "HB Claim Ref Number Empty", ISBLANK(K4806), "Referral Agency Empty", ISBLANK(M4806), "Gender Empty", ISBLANK(N4806), "Religion Empty", ISBLANK(O4806), "Ethnicity Empty", ISBLANK(P4806), "Nationality Empty", ISBLANK(Q4806), "Disability Empty", ISBLANK(R4806), "Sexual Orientation Empty", ISBLANK(S4806), "Language Empty", ISBLANK(T4806), "Risk Assessment Empty", AND(G4806&lt;&gt;"",H4806&lt;&gt;""), IF(SUMPRODUCT(($G$2:$G$5000=G4806)*($H$2:$H$5000=H4806))&gt;1,"CONFLICT: NI and Check-in Date Already in Use","Correct"), TRUE, "Correct")</f>
        <v/>
      </c>
    </row>
    <row r="4807" spans="1:22" s="14" customFormat="1" x14ac:dyDescent="0.5">
      <c r="A4807" s="10"/>
      <c r="B4807" s="11"/>
      <c r="C4807" s="10"/>
      <c r="D4807" s="10"/>
      <c r="E4807" s="10"/>
      <c r="F4807" s="12"/>
      <c r="G4807" s="10"/>
      <c r="H4807" s="12"/>
      <c r="I4807" s="12"/>
      <c r="J4807" s="13"/>
      <c r="K4807" s="10"/>
      <c r="L4807" s="15" t="str">
        <f ca="1">IF(ISBLANK(F4807), "", DATEDIF(Tenants[[#This Row],[DateOfBirth]],TODAY(),"Y"))</f>
        <v/>
      </c>
      <c r="M4807" s="10"/>
      <c r="N4807" s="10"/>
      <c r="O4807" s="10"/>
      <c r="P4807" s="10"/>
      <c r="Q4807" s="10"/>
      <c r="R4807" s="10"/>
      <c r="S4807" s="10"/>
      <c r="T4807" s="10"/>
      <c r="U4807" s="16" t="str">
        <f t="shared" si="76"/>
        <v/>
      </c>
      <c r="V4807" s="16" t="str" cm="1">
        <f t="array" ref="V4807">_xlfn.IFS(AND(ISBLANK(A4807), OR(B4807&lt;&gt;"",C4807&lt;&gt;"",E4807&lt;&gt;"",F4807&lt;&gt;"",G4807&lt;&gt;"",H4807&lt;&gt;"",J4807&lt;&gt;"",K4807&lt;&gt;"",M4807&lt;&gt;"",N4807&lt;&gt;"",O4807&lt;&gt;"",P4807&lt;&gt;"",Q4807&lt;&gt;"",R4807&lt;&gt;"",S4807&lt;&gt;"",T4807&lt;&gt;"",)), "Address Empty", ISBLANK(A4807), "", ISBLANK(B4807), "Room Number Empty", ISBLANK(C4807), "First Name Empty", ISBLANK(E4807), "Last Name Empty", ISBLANK(F4807), "Date of Birth Empty", ISBLANK(G4807), "NI Number Empty", ISBLANK(H4807), "Check In Date Empty", ISBLANK(J4807), "HB Claim Ref Number Empty", ISBLANK(K4807), "Referral Agency Empty", ISBLANK(M4807), "Gender Empty", ISBLANK(N4807), "Religion Empty", ISBLANK(O4807), "Ethnicity Empty", ISBLANK(P4807), "Nationality Empty", ISBLANK(Q4807), "Disability Empty", ISBLANK(R4807), "Sexual Orientation Empty", ISBLANK(S4807), "Language Empty", ISBLANK(T4807), "Risk Assessment Empty", AND(G4807&lt;&gt;"",H4807&lt;&gt;""), IF(SUMPRODUCT(($G$2:$G$5000=G4807)*($H$2:$H$5000=H4807))&gt;1,"CONFLICT: NI and Check-in Date Already in Use","Correct"), TRUE, "Correct")</f>
        <v/>
      </c>
    </row>
    <row r="4808" spans="1:22" s="14" customFormat="1" x14ac:dyDescent="0.5">
      <c r="A4808" s="10"/>
      <c r="B4808" s="11"/>
      <c r="C4808" s="10"/>
      <c r="D4808" s="10"/>
      <c r="E4808" s="10"/>
      <c r="F4808" s="12"/>
      <c r="G4808" s="10"/>
      <c r="H4808" s="12"/>
      <c r="I4808" s="12"/>
      <c r="J4808" s="13"/>
      <c r="K4808" s="10"/>
      <c r="L4808" s="15" t="str">
        <f ca="1">IF(ISBLANK(F4808), "", DATEDIF(Tenants[[#This Row],[DateOfBirth]],TODAY(),"Y"))</f>
        <v/>
      </c>
      <c r="M4808" s="10"/>
      <c r="N4808" s="10"/>
      <c r="O4808" s="10"/>
      <c r="P4808" s="10"/>
      <c r="Q4808" s="10"/>
      <c r="R4808" s="10"/>
      <c r="S4808" s="10"/>
      <c r="T4808" s="10"/>
      <c r="U4808" s="16" t="str">
        <f t="shared" si="76"/>
        <v/>
      </c>
      <c r="V4808" s="16" t="str" cm="1">
        <f t="array" ref="V4808">_xlfn.IFS(AND(ISBLANK(A4808), OR(B4808&lt;&gt;"",C4808&lt;&gt;"",E4808&lt;&gt;"",F4808&lt;&gt;"",G4808&lt;&gt;"",H4808&lt;&gt;"",J4808&lt;&gt;"",K4808&lt;&gt;"",M4808&lt;&gt;"",N4808&lt;&gt;"",O4808&lt;&gt;"",P4808&lt;&gt;"",Q4808&lt;&gt;"",R4808&lt;&gt;"",S4808&lt;&gt;"",T4808&lt;&gt;"",)), "Address Empty", ISBLANK(A4808), "", ISBLANK(B4808), "Room Number Empty", ISBLANK(C4808), "First Name Empty", ISBLANK(E4808), "Last Name Empty", ISBLANK(F4808), "Date of Birth Empty", ISBLANK(G4808), "NI Number Empty", ISBLANK(H4808), "Check In Date Empty", ISBLANK(J4808), "HB Claim Ref Number Empty", ISBLANK(K4808), "Referral Agency Empty", ISBLANK(M4808), "Gender Empty", ISBLANK(N4808), "Religion Empty", ISBLANK(O4808), "Ethnicity Empty", ISBLANK(P4808), "Nationality Empty", ISBLANK(Q4808), "Disability Empty", ISBLANK(R4808), "Sexual Orientation Empty", ISBLANK(S4808), "Language Empty", ISBLANK(T4808), "Risk Assessment Empty", AND(G4808&lt;&gt;"",H4808&lt;&gt;""), IF(SUMPRODUCT(($G$2:$G$5000=G4808)*($H$2:$H$5000=H4808))&gt;1,"CONFLICT: NI and Check-in Date Already in Use","Correct"), TRUE, "Correct")</f>
        <v/>
      </c>
    </row>
    <row r="4809" spans="1:22" s="14" customFormat="1" x14ac:dyDescent="0.5">
      <c r="A4809" s="10"/>
      <c r="B4809" s="11"/>
      <c r="C4809" s="10"/>
      <c r="D4809" s="10"/>
      <c r="E4809" s="10"/>
      <c r="F4809" s="12"/>
      <c r="G4809" s="10"/>
      <c r="H4809" s="12"/>
      <c r="I4809" s="12"/>
      <c r="J4809" s="13"/>
      <c r="K4809" s="10"/>
      <c r="L4809" s="15" t="str">
        <f ca="1">IF(ISBLANK(F4809), "", DATEDIF(Tenants[[#This Row],[DateOfBirth]],TODAY(),"Y"))</f>
        <v/>
      </c>
      <c r="M4809" s="10"/>
      <c r="N4809" s="10"/>
      <c r="O4809" s="10"/>
      <c r="P4809" s="10"/>
      <c r="Q4809" s="10"/>
      <c r="R4809" s="10"/>
      <c r="S4809" s="10"/>
      <c r="T4809" s="10"/>
      <c r="U4809" s="16" t="str">
        <f t="shared" si="76"/>
        <v/>
      </c>
      <c r="V4809" s="16" t="str" cm="1">
        <f t="array" ref="V4809">_xlfn.IFS(AND(ISBLANK(A4809), OR(B4809&lt;&gt;"",C4809&lt;&gt;"",E4809&lt;&gt;"",F4809&lt;&gt;"",G4809&lt;&gt;"",H4809&lt;&gt;"",J4809&lt;&gt;"",K4809&lt;&gt;"",M4809&lt;&gt;"",N4809&lt;&gt;"",O4809&lt;&gt;"",P4809&lt;&gt;"",Q4809&lt;&gt;"",R4809&lt;&gt;"",S4809&lt;&gt;"",T4809&lt;&gt;"",)), "Address Empty", ISBLANK(A4809), "", ISBLANK(B4809), "Room Number Empty", ISBLANK(C4809), "First Name Empty", ISBLANK(E4809), "Last Name Empty", ISBLANK(F4809), "Date of Birth Empty", ISBLANK(G4809), "NI Number Empty", ISBLANK(H4809), "Check In Date Empty", ISBLANK(J4809), "HB Claim Ref Number Empty", ISBLANK(K4809), "Referral Agency Empty", ISBLANK(M4809), "Gender Empty", ISBLANK(N4809), "Religion Empty", ISBLANK(O4809), "Ethnicity Empty", ISBLANK(P4809), "Nationality Empty", ISBLANK(Q4809), "Disability Empty", ISBLANK(R4809), "Sexual Orientation Empty", ISBLANK(S4809), "Language Empty", ISBLANK(T4809), "Risk Assessment Empty", AND(G4809&lt;&gt;"",H4809&lt;&gt;""), IF(SUMPRODUCT(($G$2:$G$5000=G4809)*($H$2:$H$5000=H4809))&gt;1,"CONFLICT: NI and Check-in Date Already in Use","Correct"), TRUE, "Correct")</f>
        <v/>
      </c>
    </row>
    <row r="4810" spans="1:22" s="14" customFormat="1" x14ac:dyDescent="0.5">
      <c r="A4810" s="10"/>
      <c r="B4810" s="11"/>
      <c r="C4810" s="10"/>
      <c r="D4810" s="10"/>
      <c r="E4810" s="10"/>
      <c r="F4810" s="12"/>
      <c r="G4810" s="10"/>
      <c r="H4810" s="12"/>
      <c r="I4810" s="12"/>
      <c r="J4810" s="13"/>
      <c r="K4810" s="10"/>
      <c r="L4810" s="15" t="str">
        <f ca="1">IF(ISBLANK(F4810), "", DATEDIF(Tenants[[#This Row],[DateOfBirth]],TODAY(),"Y"))</f>
        <v/>
      </c>
      <c r="M4810" s="10"/>
      <c r="N4810" s="10"/>
      <c r="O4810" s="10"/>
      <c r="P4810" s="10"/>
      <c r="Q4810" s="10"/>
      <c r="R4810" s="10"/>
      <c r="S4810" s="10"/>
      <c r="T4810" s="10"/>
      <c r="U4810" s="16" t="str">
        <f t="shared" si="76"/>
        <v/>
      </c>
      <c r="V4810" s="16" t="str" cm="1">
        <f t="array" ref="V4810">_xlfn.IFS(AND(ISBLANK(A4810), OR(B4810&lt;&gt;"",C4810&lt;&gt;"",E4810&lt;&gt;"",F4810&lt;&gt;"",G4810&lt;&gt;"",H4810&lt;&gt;"",J4810&lt;&gt;"",K4810&lt;&gt;"",M4810&lt;&gt;"",N4810&lt;&gt;"",O4810&lt;&gt;"",P4810&lt;&gt;"",Q4810&lt;&gt;"",R4810&lt;&gt;"",S4810&lt;&gt;"",T4810&lt;&gt;"",)), "Address Empty", ISBLANK(A4810), "", ISBLANK(B4810), "Room Number Empty", ISBLANK(C4810), "First Name Empty", ISBLANK(E4810), "Last Name Empty", ISBLANK(F4810), "Date of Birth Empty", ISBLANK(G4810), "NI Number Empty", ISBLANK(H4810), "Check In Date Empty", ISBLANK(J4810), "HB Claim Ref Number Empty", ISBLANK(K4810), "Referral Agency Empty", ISBLANK(M4810), "Gender Empty", ISBLANK(N4810), "Religion Empty", ISBLANK(O4810), "Ethnicity Empty", ISBLANK(P4810), "Nationality Empty", ISBLANK(Q4810), "Disability Empty", ISBLANK(R4810), "Sexual Orientation Empty", ISBLANK(S4810), "Language Empty", ISBLANK(T4810), "Risk Assessment Empty", AND(G4810&lt;&gt;"",H4810&lt;&gt;""), IF(SUMPRODUCT(($G$2:$G$5000=G4810)*($H$2:$H$5000=H4810))&gt;1,"CONFLICT: NI and Check-in Date Already in Use","Correct"), TRUE, "Correct")</f>
        <v/>
      </c>
    </row>
    <row r="4811" spans="1:22" s="14" customFormat="1" x14ac:dyDescent="0.5">
      <c r="A4811" s="10"/>
      <c r="B4811" s="11"/>
      <c r="C4811" s="10"/>
      <c r="D4811" s="10"/>
      <c r="E4811" s="10"/>
      <c r="F4811" s="12"/>
      <c r="G4811" s="10"/>
      <c r="H4811" s="12"/>
      <c r="I4811" s="12"/>
      <c r="J4811" s="13"/>
      <c r="K4811" s="10"/>
      <c r="L4811" s="15" t="str">
        <f ca="1">IF(ISBLANK(F4811), "", DATEDIF(Tenants[[#This Row],[DateOfBirth]],TODAY(),"Y"))</f>
        <v/>
      </c>
      <c r="M4811" s="10"/>
      <c r="N4811" s="10"/>
      <c r="O4811" s="10"/>
      <c r="P4811" s="10"/>
      <c r="Q4811" s="10"/>
      <c r="R4811" s="10"/>
      <c r="S4811" s="10"/>
      <c r="T4811" s="10"/>
      <c r="U4811" s="16" t="str">
        <f t="shared" si="76"/>
        <v/>
      </c>
      <c r="V4811" s="16" t="str" cm="1">
        <f t="array" ref="V4811">_xlfn.IFS(AND(ISBLANK(A4811), OR(B4811&lt;&gt;"",C4811&lt;&gt;"",E4811&lt;&gt;"",F4811&lt;&gt;"",G4811&lt;&gt;"",H4811&lt;&gt;"",J4811&lt;&gt;"",K4811&lt;&gt;"",M4811&lt;&gt;"",N4811&lt;&gt;"",O4811&lt;&gt;"",P4811&lt;&gt;"",Q4811&lt;&gt;"",R4811&lt;&gt;"",S4811&lt;&gt;"",T4811&lt;&gt;"",)), "Address Empty", ISBLANK(A4811), "", ISBLANK(B4811), "Room Number Empty", ISBLANK(C4811), "First Name Empty", ISBLANK(E4811), "Last Name Empty", ISBLANK(F4811), "Date of Birth Empty", ISBLANK(G4811), "NI Number Empty", ISBLANK(H4811), "Check In Date Empty", ISBLANK(J4811), "HB Claim Ref Number Empty", ISBLANK(K4811), "Referral Agency Empty", ISBLANK(M4811), "Gender Empty", ISBLANK(N4811), "Religion Empty", ISBLANK(O4811), "Ethnicity Empty", ISBLANK(P4811), "Nationality Empty", ISBLANK(Q4811), "Disability Empty", ISBLANK(R4811), "Sexual Orientation Empty", ISBLANK(S4811), "Language Empty", ISBLANK(T4811), "Risk Assessment Empty", AND(G4811&lt;&gt;"",H4811&lt;&gt;""), IF(SUMPRODUCT(($G$2:$G$5000=G4811)*($H$2:$H$5000=H4811))&gt;1,"CONFLICT: NI and Check-in Date Already in Use","Correct"), TRUE, "Correct")</f>
        <v/>
      </c>
    </row>
    <row r="4812" spans="1:22" s="14" customFormat="1" x14ac:dyDescent="0.5">
      <c r="A4812" s="10"/>
      <c r="B4812" s="11"/>
      <c r="C4812" s="10"/>
      <c r="D4812" s="10"/>
      <c r="E4812" s="10"/>
      <c r="F4812" s="12"/>
      <c r="G4812" s="10"/>
      <c r="H4812" s="12"/>
      <c r="I4812" s="12"/>
      <c r="J4812" s="13"/>
      <c r="K4812" s="10"/>
      <c r="L4812" s="15" t="str">
        <f ca="1">IF(ISBLANK(F4812), "", DATEDIF(Tenants[[#This Row],[DateOfBirth]],TODAY(),"Y"))</f>
        <v/>
      </c>
      <c r="M4812" s="10"/>
      <c r="N4812" s="10"/>
      <c r="O4812" s="10"/>
      <c r="P4812" s="10"/>
      <c r="Q4812" s="10"/>
      <c r="R4812" s="10"/>
      <c r="S4812" s="10"/>
      <c r="T4812" s="10"/>
      <c r="U4812" s="16" t="str">
        <f t="shared" si="76"/>
        <v/>
      </c>
      <c r="V4812" s="16" t="str" cm="1">
        <f t="array" ref="V4812">_xlfn.IFS(AND(ISBLANK(A4812), OR(B4812&lt;&gt;"",C4812&lt;&gt;"",E4812&lt;&gt;"",F4812&lt;&gt;"",G4812&lt;&gt;"",H4812&lt;&gt;"",J4812&lt;&gt;"",K4812&lt;&gt;"",M4812&lt;&gt;"",N4812&lt;&gt;"",O4812&lt;&gt;"",P4812&lt;&gt;"",Q4812&lt;&gt;"",R4812&lt;&gt;"",S4812&lt;&gt;"",T4812&lt;&gt;"",)), "Address Empty", ISBLANK(A4812), "", ISBLANK(B4812), "Room Number Empty", ISBLANK(C4812), "First Name Empty", ISBLANK(E4812), "Last Name Empty", ISBLANK(F4812), "Date of Birth Empty", ISBLANK(G4812), "NI Number Empty", ISBLANK(H4812), "Check In Date Empty", ISBLANK(J4812), "HB Claim Ref Number Empty", ISBLANK(K4812), "Referral Agency Empty", ISBLANK(M4812), "Gender Empty", ISBLANK(N4812), "Religion Empty", ISBLANK(O4812), "Ethnicity Empty", ISBLANK(P4812), "Nationality Empty", ISBLANK(Q4812), "Disability Empty", ISBLANK(R4812), "Sexual Orientation Empty", ISBLANK(S4812), "Language Empty", ISBLANK(T4812), "Risk Assessment Empty", AND(G4812&lt;&gt;"",H4812&lt;&gt;""), IF(SUMPRODUCT(($G$2:$G$5000=G4812)*($H$2:$H$5000=H4812))&gt;1,"CONFLICT: NI and Check-in Date Already in Use","Correct"), TRUE, "Correct")</f>
        <v/>
      </c>
    </row>
    <row r="4813" spans="1:22" s="14" customFormat="1" x14ac:dyDescent="0.5">
      <c r="A4813" s="10"/>
      <c r="B4813" s="11"/>
      <c r="C4813" s="10"/>
      <c r="D4813" s="10"/>
      <c r="E4813" s="10"/>
      <c r="F4813" s="12"/>
      <c r="G4813" s="10"/>
      <c r="H4813" s="12"/>
      <c r="I4813" s="12"/>
      <c r="J4813" s="13"/>
      <c r="K4813" s="10"/>
      <c r="L4813" s="15" t="str">
        <f ca="1">IF(ISBLANK(F4813), "", DATEDIF(Tenants[[#This Row],[DateOfBirth]],TODAY(),"Y"))</f>
        <v/>
      </c>
      <c r="M4813" s="10"/>
      <c r="N4813" s="10"/>
      <c r="O4813" s="10"/>
      <c r="P4813" s="10"/>
      <c r="Q4813" s="10"/>
      <c r="R4813" s="10"/>
      <c r="S4813" s="10"/>
      <c r="T4813" s="10"/>
      <c r="U4813" s="16" t="str">
        <f t="shared" si="76"/>
        <v/>
      </c>
      <c r="V4813" s="16" t="str" cm="1">
        <f t="array" ref="V4813">_xlfn.IFS(AND(ISBLANK(A4813), OR(B4813&lt;&gt;"",C4813&lt;&gt;"",E4813&lt;&gt;"",F4813&lt;&gt;"",G4813&lt;&gt;"",H4813&lt;&gt;"",J4813&lt;&gt;"",K4813&lt;&gt;"",M4813&lt;&gt;"",N4813&lt;&gt;"",O4813&lt;&gt;"",P4813&lt;&gt;"",Q4813&lt;&gt;"",R4813&lt;&gt;"",S4813&lt;&gt;"",T4813&lt;&gt;"",)), "Address Empty", ISBLANK(A4813), "", ISBLANK(B4813), "Room Number Empty", ISBLANK(C4813), "First Name Empty", ISBLANK(E4813), "Last Name Empty", ISBLANK(F4813), "Date of Birth Empty", ISBLANK(G4813), "NI Number Empty", ISBLANK(H4813), "Check In Date Empty", ISBLANK(J4813), "HB Claim Ref Number Empty", ISBLANK(K4813), "Referral Agency Empty", ISBLANK(M4813), "Gender Empty", ISBLANK(N4813), "Religion Empty", ISBLANK(O4813), "Ethnicity Empty", ISBLANK(P4813), "Nationality Empty", ISBLANK(Q4813), "Disability Empty", ISBLANK(R4813), "Sexual Orientation Empty", ISBLANK(S4813), "Language Empty", ISBLANK(T4813), "Risk Assessment Empty", AND(G4813&lt;&gt;"",H4813&lt;&gt;""), IF(SUMPRODUCT(($G$2:$G$5000=G4813)*($H$2:$H$5000=H4813))&gt;1,"CONFLICT: NI and Check-in Date Already in Use","Correct"), TRUE, "Correct")</f>
        <v/>
      </c>
    </row>
    <row r="4814" spans="1:22" s="14" customFormat="1" x14ac:dyDescent="0.5">
      <c r="A4814" s="10"/>
      <c r="B4814" s="11"/>
      <c r="C4814" s="10"/>
      <c r="D4814" s="10"/>
      <c r="E4814" s="10"/>
      <c r="F4814" s="12"/>
      <c r="G4814" s="10"/>
      <c r="H4814" s="12"/>
      <c r="I4814" s="12"/>
      <c r="J4814" s="13"/>
      <c r="K4814" s="10"/>
      <c r="L4814" s="15" t="str">
        <f ca="1">IF(ISBLANK(F4814), "", DATEDIF(Tenants[[#This Row],[DateOfBirth]],TODAY(),"Y"))</f>
        <v/>
      </c>
      <c r="M4814" s="10"/>
      <c r="N4814" s="10"/>
      <c r="O4814" s="10"/>
      <c r="P4814" s="10"/>
      <c r="Q4814" s="10"/>
      <c r="R4814" s="10"/>
      <c r="S4814" s="10"/>
      <c r="T4814" s="10"/>
      <c r="U4814" s="16" t="str">
        <f t="shared" si="76"/>
        <v/>
      </c>
      <c r="V4814" s="16" t="str" cm="1">
        <f t="array" ref="V4814">_xlfn.IFS(AND(ISBLANK(A4814), OR(B4814&lt;&gt;"",C4814&lt;&gt;"",E4814&lt;&gt;"",F4814&lt;&gt;"",G4814&lt;&gt;"",H4814&lt;&gt;"",J4814&lt;&gt;"",K4814&lt;&gt;"",M4814&lt;&gt;"",N4814&lt;&gt;"",O4814&lt;&gt;"",P4814&lt;&gt;"",Q4814&lt;&gt;"",R4814&lt;&gt;"",S4814&lt;&gt;"",T4814&lt;&gt;"",)), "Address Empty", ISBLANK(A4814), "", ISBLANK(B4814), "Room Number Empty", ISBLANK(C4814), "First Name Empty", ISBLANK(E4814), "Last Name Empty", ISBLANK(F4814), "Date of Birth Empty", ISBLANK(G4814), "NI Number Empty", ISBLANK(H4814), "Check In Date Empty", ISBLANK(J4814), "HB Claim Ref Number Empty", ISBLANK(K4814), "Referral Agency Empty", ISBLANK(M4814), "Gender Empty", ISBLANK(N4814), "Religion Empty", ISBLANK(O4814), "Ethnicity Empty", ISBLANK(P4814), "Nationality Empty", ISBLANK(Q4814), "Disability Empty", ISBLANK(R4814), "Sexual Orientation Empty", ISBLANK(S4814), "Language Empty", ISBLANK(T4814), "Risk Assessment Empty", AND(G4814&lt;&gt;"",H4814&lt;&gt;""), IF(SUMPRODUCT(($G$2:$G$5000=G4814)*($H$2:$H$5000=H4814))&gt;1,"CONFLICT: NI and Check-in Date Already in Use","Correct"), TRUE, "Correct")</f>
        <v/>
      </c>
    </row>
    <row r="4815" spans="1:22" s="14" customFormat="1" x14ac:dyDescent="0.5">
      <c r="A4815" s="10"/>
      <c r="B4815" s="11"/>
      <c r="C4815" s="10"/>
      <c r="D4815" s="10"/>
      <c r="E4815" s="10"/>
      <c r="F4815" s="12"/>
      <c r="G4815" s="10"/>
      <c r="H4815" s="12"/>
      <c r="I4815" s="12"/>
      <c r="J4815" s="13"/>
      <c r="K4815" s="10"/>
      <c r="L4815" s="15" t="str">
        <f ca="1">IF(ISBLANK(F4815), "", DATEDIF(Tenants[[#This Row],[DateOfBirth]],TODAY(),"Y"))</f>
        <v/>
      </c>
      <c r="M4815" s="10"/>
      <c r="N4815" s="10"/>
      <c r="O4815" s="10"/>
      <c r="P4815" s="10"/>
      <c r="Q4815" s="10"/>
      <c r="R4815" s="10"/>
      <c r="S4815" s="10"/>
      <c r="T4815" s="10"/>
      <c r="U4815" s="16" t="str">
        <f t="shared" si="76"/>
        <v/>
      </c>
      <c r="V4815" s="16" t="str" cm="1">
        <f t="array" ref="V4815">_xlfn.IFS(AND(ISBLANK(A4815), OR(B4815&lt;&gt;"",C4815&lt;&gt;"",E4815&lt;&gt;"",F4815&lt;&gt;"",G4815&lt;&gt;"",H4815&lt;&gt;"",J4815&lt;&gt;"",K4815&lt;&gt;"",M4815&lt;&gt;"",N4815&lt;&gt;"",O4815&lt;&gt;"",P4815&lt;&gt;"",Q4815&lt;&gt;"",R4815&lt;&gt;"",S4815&lt;&gt;"",T4815&lt;&gt;"",)), "Address Empty", ISBLANK(A4815), "", ISBLANK(B4815), "Room Number Empty", ISBLANK(C4815), "First Name Empty", ISBLANK(E4815), "Last Name Empty", ISBLANK(F4815), "Date of Birth Empty", ISBLANK(G4815), "NI Number Empty", ISBLANK(H4815), "Check In Date Empty", ISBLANK(J4815), "HB Claim Ref Number Empty", ISBLANK(K4815), "Referral Agency Empty", ISBLANK(M4815), "Gender Empty", ISBLANK(N4815), "Religion Empty", ISBLANK(O4815), "Ethnicity Empty", ISBLANK(P4815), "Nationality Empty", ISBLANK(Q4815), "Disability Empty", ISBLANK(R4815), "Sexual Orientation Empty", ISBLANK(S4815), "Language Empty", ISBLANK(T4815), "Risk Assessment Empty", AND(G4815&lt;&gt;"",H4815&lt;&gt;""), IF(SUMPRODUCT(($G$2:$G$5000=G4815)*($H$2:$H$5000=H4815))&gt;1,"CONFLICT: NI and Check-in Date Already in Use","Correct"), TRUE, "Correct")</f>
        <v/>
      </c>
    </row>
    <row r="4816" spans="1:22" s="14" customFormat="1" x14ac:dyDescent="0.5">
      <c r="A4816" s="10"/>
      <c r="B4816" s="11"/>
      <c r="C4816" s="10"/>
      <c r="D4816" s="10"/>
      <c r="E4816" s="10"/>
      <c r="F4816" s="12"/>
      <c r="G4816" s="10"/>
      <c r="H4816" s="12"/>
      <c r="I4816" s="12"/>
      <c r="J4816" s="13"/>
      <c r="K4816" s="10"/>
      <c r="L4816" s="15" t="str">
        <f ca="1">IF(ISBLANK(F4816), "", DATEDIF(Tenants[[#This Row],[DateOfBirth]],TODAY(),"Y"))</f>
        <v/>
      </c>
      <c r="M4816" s="10"/>
      <c r="N4816" s="10"/>
      <c r="O4816" s="10"/>
      <c r="P4816" s="10"/>
      <c r="Q4816" s="10"/>
      <c r="R4816" s="10"/>
      <c r="S4816" s="10"/>
      <c r="T4816" s="10"/>
      <c r="U4816" s="16" t="str">
        <f t="shared" si="76"/>
        <v/>
      </c>
      <c r="V4816" s="16" t="str" cm="1">
        <f t="array" ref="V4816">_xlfn.IFS(AND(ISBLANK(A4816), OR(B4816&lt;&gt;"",C4816&lt;&gt;"",E4816&lt;&gt;"",F4816&lt;&gt;"",G4816&lt;&gt;"",H4816&lt;&gt;"",J4816&lt;&gt;"",K4816&lt;&gt;"",M4816&lt;&gt;"",N4816&lt;&gt;"",O4816&lt;&gt;"",P4816&lt;&gt;"",Q4816&lt;&gt;"",R4816&lt;&gt;"",S4816&lt;&gt;"",T4816&lt;&gt;"",)), "Address Empty", ISBLANK(A4816), "", ISBLANK(B4816), "Room Number Empty", ISBLANK(C4816), "First Name Empty", ISBLANK(E4816), "Last Name Empty", ISBLANK(F4816), "Date of Birth Empty", ISBLANK(G4816), "NI Number Empty", ISBLANK(H4816), "Check In Date Empty", ISBLANK(J4816), "HB Claim Ref Number Empty", ISBLANK(K4816), "Referral Agency Empty", ISBLANK(M4816), "Gender Empty", ISBLANK(N4816), "Religion Empty", ISBLANK(O4816), "Ethnicity Empty", ISBLANK(P4816), "Nationality Empty", ISBLANK(Q4816), "Disability Empty", ISBLANK(R4816), "Sexual Orientation Empty", ISBLANK(S4816), "Language Empty", ISBLANK(T4816), "Risk Assessment Empty", AND(G4816&lt;&gt;"",H4816&lt;&gt;""), IF(SUMPRODUCT(($G$2:$G$5000=G4816)*($H$2:$H$5000=H4816))&gt;1,"CONFLICT: NI and Check-in Date Already in Use","Correct"), TRUE, "Correct")</f>
        <v/>
      </c>
    </row>
    <row r="4817" spans="1:22" s="14" customFormat="1" x14ac:dyDescent="0.5">
      <c r="A4817" s="10"/>
      <c r="B4817" s="11"/>
      <c r="C4817" s="10"/>
      <c r="D4817" s="10"/>
      <c r="E4817" s="10"/>
      <c r="F4817" s="12"/>
      <c r="G4817" s="10"/>
      <c r="H4817" s="12"/>
      <c r="I4817" s="12"/>
      <c r="J4817" s="13"/>
      <c r="K4817" s="10"/>
      <c r="L4817" s="15" t="str">
        <f ca="1">IF(ISBLANK(F4817), "", DATEDIF(Tenants[[#This Row],[DateOfBirth]],TODAY(),"Y"))</f>
        <v/>
      </c>
      <c r="M4817" s="10"/>
      <c r="N4817" s="10"/>
      <c r="O4817" s="10"/>
      <c r="P4817" s="10"/>
      <c r="Q4817" s="10"/>
      <c r="R4817" s="10"/>
      <c r="S4817" s="10"/>
      <c r="T4817" s="10"/>
      <c r="U4817" s="16" t="str">
        <f t="shared" si="76"/>
        <v/>
      </c>
      <c r="V4817" s="16" t="str" cm="1">
        <f t="array" ref="V4817">_xlfn.IFS(AND(ISBLANK(A4817), OR(B4817&lt;&gt;"",C4817&lt;&gt;"",E4817&lt;&gt;"",F4817&lt;&gt;"",G4817&lt;&gt;"",H4817&lt;&gt;"",J4817&lt;&gt;"",K4817&lt;&gt;"",M4817&lt;&gt;"",N4817&lt;&gt;"",O4817&lt;&gt;"",P4817&lt;&gt;"",Q4817&lt;&gt;"",R4817&lt;&gt;"",S4817&lt;&gt;"",T4817&lt;&gt;"",)), "Address Empty", ISBLANK(A4817), "", ISBLANK(B4817), "Room Number Empty", ISBLANK(C4817), "First Name Empty", ISBLANK(E4817), "Last Name Empty", ISBLANK(F4817), "Date of Birth Empty", ISBLANK(G4817), "NI Number Empty", ISBLANK(H4817), "Check In Date Empty", ISBLANK(J4817), "HB Claim Ref Number Empty", ISBLANK(K4817), "Referral Agency Empty", ISBLANK(M4817), "Gender Empty", ISBLANK(N4817), "Religion Empty", ISBLANK(O4817), "Ethnicity Empty", ISBLANK(P4817), "Nationality Empty", ISBLANK(Q4817), "Disability Empty", ISBLANK(R4817), "Sexual Orientation Empty", ISBLANK(S4817), "Language Empty", ISBLANK(T4817), "Risk Assessment Empty", AND(G4817&lt;&gt;"",H4817&lt;&gt;""), IF(SUMPRODUCT(($G$2:$G$5000=G4817)*($H$2:$H$5000=H4817))&gt;1,"CONFLICT: NI and Check-in Date Already in Use","Correct"), TRUE, "Correct")</f>
        <v/>
      </c>
    </row>
    <row r="4818" spans="1:22" s="14" customFormat="1" x14ac:dyDescent="0.5">
      <c r="A4818" s="10"/>
      <c r="B4818" s="11"/>
      <c r="C4818" s="10"/>
      <c r="D4818" s="10"/>
      <c r="E4818" s="10"/>
      <c r="F4818" s="12"/>
      <c r="G4818" s="10"/>
      <c r="H4818" s="12"/>
      <c r="I4818" s="12"/>
      <c r="J4818" s="13"/>
      <c r="K4818" s="10"/>
      <c r="L4818" s="15" t="str">
        <f ca="1">IF(ISBLANK(F4818), "", DATEDIF(Tenants[[#This Row],[DateOfBirth]],TODAY(),"Y"))</f>
        <v/>
      </c>
      <c r="M4818" s="10"/>
      <c r="N4818" s="10"/>
      <c r="O4818" s="10"/>
      <c r="P4818" s="10"/>
      <c r="Q4818" s="10"/>
      <c r="R4818" s="10"/>
      <c r="S4818" s="10"/>
      <c r="T4818" s="10"/>
      <c r="U4818" s="16" t="str">
        <f t="shared" si="76"/>
        <v/>
      </c>
      <c r="V4818" s="16" t="str" cm="1">
        <f t="array" ref="V4818">_xlfn.IFS(AND(ISBLANK(A4818), OR(B4818&lt;&gt;"",C4818&lt;&gt;"",E4818&lt;&gt;"",F4818&lt;&gt;"",G4818&lt;&gt;"",H4818&lt;&gt;"",J4818&lt;&gt;"",K4818&lt;&gt;"",M4818&lt;&gt;"",N4818&lt;&gt;"",O4818&lt;&gt;"",P4818&lt;&gt;"",Q4818&lt;&gt;"",R4818&lt;&gt;"",S4818&lt;&gt;"",T4818&lt;&gt;"",)), "Address Empty", ISBLANK(A4818), "", ISBLANK(B4818), "Room Number Empty", ISBLANK(C4818), "First Name Empty", ISBLANK(E4818), "Last Name Empty", ISBLANK(F4818), "Date of Birth Empty", ISBLANK(G4818), "NI Number Empty", ISBLANK(H4818), "Check In Date Empty", ISBLANK(J4818), "HB Claim Ref Number Empty", ISBLANK(K4818), "Referral Agency Empty", ISBLANK(M4818), "Gender Empty", ISBLANK(N4818), "Religion Empty", ISBLANK(O4818), "Ethnicity Empty", ISBLANK(P4818), "Nationality Empty", ISBLANK(Q4818), "Disability Empty", ISBLANK(R4818), "Sexual Orientation Empty", ISBLANK(S4818), "Language Empty", ISBLANK(T4818), "Risk Assessment Empty", AND(G4818&lt;&gt;"",H4818&lt;&gt;""), IF(SUMPRODUCT(($G$2:$G$5000=G4818)*($H$2:$H$5000=H4818))&gt;1,"CONFLICT: NI and Check-in Date Already in Use","Correct"), TRUE, "Correct")</f>
        <v/>
      </c>
    </row>
    <row r="4819" spans="1:22" s="14" customFormat="1" x14ac:dyDescent="0.5">
      <c r="A4819" s="10"/>
      <c r="B4819" s="11"/>
      <c r="C4819" s="10"/>
      <c r="D4819" s="10"/>
      <c r="E4819" s="10"/>
      <c r="F4819" s="12"/>
      <c r="G4819" s="10"/>
      <c r="H4819" s="12"/>
      <c r="I4819" s="12"/>
      <c r="J4819" s="13"/>
      <c r="K4819" s="10"/>
      <c r="L4819" s="15" t="str">
        <f ca="1">IF(ISBLANK(F4819), "", DATEDIF(Tenants[[#This Row],[DateOfBirth]],TODAY(),"Y"))</f>
        <v/>
      </c>
      <c r="M4819" s="10"/>
      <c r="N4819" s="10"/>
      <c r="O4819" s="10"/>
      <c r="P4819" s="10"/>
      <c r="Q4819" s="10"/>
      <c r="R4819" s="10"/>
      <c r="S4819" s="10"/>
      <c r="T4819" s="10"/>
      <c r="U4819" s="16" t="str">
        <f t="shared" si="76"/>
        <v/>
      </c>
      <c r="V4819" s="16" t="str" cm="1">
        <f t="array" ref="V4819">_xlfn.IFS(AND(ISBLANK(A4819), OR(B4819&lt;&gt;"",C4819&lt;&gt;"",E4819&lt;&gt;"",F4819&lt;&gt;"",G4819&lt;&gt;"",H4819&lt;&gt;"",J4819&lt;&gt;"",K4819&lt;&gt;"",M4819&lt;&gt;"",N4819&lt;&gt;"",O4819&lt;&gt;"",P4819&lt;&gt;"",Q4819&lt;&gt;"",R4819&lt;&gt;"",S4819&lt;&gt;"",T4819&lt;&gt;"",)), "Address Empty", ISBLANK(A4819), "", ISBLANK(B4819), "Room Number Empty", ISBLANK(C4819), "First Name Empty", ISBLANK(E4819), "Last Name Empty", ISBLANK(F4819), "Date of Birth Empty", ISBLANK(G4819), "NI Number Empty", ISBLANK(H4819), "Check In Date Empty", ISBLANK(J4819), "HB Claim Ref Number Empty", ISBLANK(K4819), "Referral Agency Empty", ISBLANK(M4819), "Gender Empty", ISBLANK(N4819), "Religion Empty", ISBLANK(O4819), "Ethnicity Empty", ISBLANK(P4819), "Nationality Empty", ISBLANK(Q4819), "Disability Empty", ISBLANK(R4819), "Sexual Orientation Empty", ISBLANK(S4819), "Language Empty", ISBLANK(T4819), "Risk Assessment Empty", AND(G4819&lt;&gt;"",H4819&lt;&gt;""), IF(SUMPRODUCT(($G$2:$G$5000=G4819)*($H$2:$H$5000=H4819))&gt;1,"CONFLICT: NI and Check-in Date Already in Use","Correct"), TRUE, "Correct")</f>
        <v/>
      </c>
    </row>
    <row r="4820" spans="1:22" s="14" customFormat="1" x14ac:dyDescent="0.5">
      <c r="A4820" s="10"/>
      <c r="B4820" s="11"/>
      <c r="C4820" s="10"/>
      <c r="D4820" s="10"/>
      <c r="E4820" s="10"/>
      <c r="F4820" s="12"/>
      <c r="G4820" s="10"/>
      <c r="H4820" s="12"/>
      <c r="I4820" s="12"/>
      <c r="J4820" s="13"/>
      <c r="K4820" s="10"/>
      <c r="L4820" s="15" t="str">
        <f ca="1">IF(ISBLANK(F4820), "", DATEDIF(Tenants[[#This Row],[DateOfBirth]],TODAY(),"Y"))</f>
        <v/>
      </c>
      <c r="M4820" s="10"/>
      <c r="N4820" s="10"/>
      <c r="O4820" s="10"/>
      <c r="P4820" s="10"/>
      <c r="Q4820" s="10"/>
      <c r="R4820" s="10"/>
      <c r="S4820" s="10"/>
      <c r="T4820" s="10"/>
      <c r="U4820" s="16" t="str">
        <f t="shared" si="76"/>
        <v/>
      </c>
      <c r="V4820" s="16" t="str" cm="1">
        <f t="array" ref="V4820">_xlfn.IFS(AND(ISBLANK(A4820), OR(B4820&lt;&gt;"",C4820&lt;&gt;"",E4820&lt;&gt;"",F4820&lt;&gt;"",G4820&lt;&gt;"",H4820&lt;&gt;"",J4820&lt;&gt;"",K4820&lt;&gt;"",M4820&lt;&gt;"",N4820&lt;&gt;"",O4820&lt;&gt;"",P4820&lt;&gt;"",Q4820&lt;&gt;"",R4820&lt;&gt;"",S4820&lt;&gt;"",T4820&lt;&gt;"",)), "Address Empty", ISBLANK(A4820), "", ISBLANK(B4820), "Room Number Empty", ISBLANK(C4820), "First Name Empty", ISBLANK(E4820), "Last Name Empty", ISBLANK(F4820), "Date of Birth Empty", ISBLANK(G4820), "NI Number Empty", ISBLANK(H4820), "Check In Date Empty", ISBLANK(J4820), "HB Claim Ref Number Empty", ISBLANK(K4820), "Referral Agency Empty", ISBLANK(M4820), "Gender Empty", ISBLANK(N4820), "Religion Empty", ISBLANK(O4820), "Ethnicity Empty", ISBLANK(P4820), "Nationality Empty", ISBLANK(Q4820), "Disability Empty", ISBLANK(R4820), "Sexual Orientation Empty", ISBLANK(S4820), "Language Empty", ISBLANK(T4820), "Risk Assessment Empty", AND(G4820&lt;&gt;"",H4820&lt;&gt;""), IF(SUMPRODUCT(($G$2:$G$5000=G4820)*($H$2:$H$5000=H4820))&gt;1,"CONFLICT: NI and Check-in Date Already in Use","Correct"), TRUE, "Correct")</f>
        <v/>
      </c>
    </row>
    <row r="4821" spans="1:22" s="14" customFormat="1" x14ac:dyDescent="0.5">
      <c r="A4821" s="10"/>
      <c r="B4821" s="11"/>
      <c r="C4821" s="10"/>
      <c r="D4821" s="10"/>
      <c r="E4821" s="10"/>
      <c r="F4821" s="12"/>
      <c r="G4821" s="10"/>
      <c r="H4821" s="12"/>
      <c r="I4821" s="12"/>
      <c r="J4821" s="13"/>
      <c r="K4821" s="10"/>
      <c r="L4821" s="15" t="str">
        <f ca="1">IF(ISBLANK(F4821), "", DATEDIF(Tenants[[#This Row],[DateOfBirth]],TODAY(),"Y"))</f>
        <v/>
      </c>
      <c r="M4821" s="10"/>
      <c r="N4821" s="10"/>
      <c r="O4821" s="10"/>
      <c r="P4821" s="10"/>
      <c r="Q4821" s="10"/>
      <c r="R4821" s="10"/>
      <c r="S4821" s="10"/>
      <c r="T4821" s="10"/>
      <c r="U4821" s="16" t="str">
        <f t="shared" si="76"/>
        <v/>
      </c>
      <c r="V4821" s="16" t="str" cm="1">
        <f t="array" ref="V4821">_xlfn.IFS(AND(ISBLANK(A4821), OR(B4821&lt;&gt;"",C4821&lt;&gt;"",E4821&lt;&gt;"",F4821&lt;&gt;"",G4821&lt;&gt;"",H4821&lt;&gt;"",J4821&lt;&gt;"",K4821&lt;&gt;"",M4821&lt;&gt;"",N4821&lt;&gt;"",O4821&lt;&gt;"",P4821&lt;&gt;"",Q4821&lt;&gt;"",R4821&lt;&gt;"",S4821&lt;&gt;"",T4821&lt;&gt;"",)), "Address Empty", ISBLANK(A4821), "", ISBLANK(B4821), "Room Number Empty", ISBLANK(C4821), "First Name Empty", ISBLANK(E4821), "Last Name Empty", ISBLANK(F4821), "Date of Birth Empty", ISBLANK(G4821), "NI Number Empty", ISBLANK(H4821), "Check In Date Empty", ISBLANK(J4821), "HB Claim Ref Number Empty", ISBLANK(K4821), "Referral Agency Empty", ISBLANK(M4821), "Gender Empty", ISBLANK(N4821), "Religion Empty", ISBLANK(O4821), "Ethnicity Empty", ISBLANK(P4821), "Nationality Empty", ISBLANK(Q4821), "Disability Empty", ISBLANK(R4821), "Sexual Orientation Empty", ISBLANK(S4821), "Language Empty", ISBLANK(T4821), "Risk Assessment Empty", AND(G4821&lt;&gt;"",H4821&lt;&gt;""), IF(SUMPRODUCT(($G$2:$G$5000=G4821)*($H$2:$H$5000=H4821))&gt;1,"CONFLICT: NI and Check-in Date Already in Use","Correct"), TRUE, "Correct")</f>
        <v/>
      </c>
    </row>
    <row r="4822" spans="1:22" s="14" customFormat="1" x14ac:dyDescent="0.5">
      <c r="A4822" s="10"/>
      <c r="B4822" s="11"/>
      <c r="C4822" s="10"/>
      <c r="D4822" s="10"/>
      <c r="E4822" s="10"/>
      <c r="F4822" s="12"/>
      <c r="G4822" s="10"/>
      <c r="H4822" s="12"/>
      <c r="I4822" s="12"/>
      <c r="J4822" s="13"/>
      <c r="K4822" s="10"/>
      <c r="L4822" s="15" t="str">
        <f ca="1">IF(ISBLANK(F4822), "", DATEDIF(Tenants[[#This Row],[DateOfBirth]],TODAY(),"Y"))</f>
        <v/>
      </c>
      <c r="M4822" s="10"/>
      <c r="N4822" s="10"/>
      <c r="O4822" s="10"/>
      <c r="P4822" s="10"/>
      <c r="Q4822" s="10"/>
      <c r="R4822" s="10"/>
      <c r="S4822" s="10"/>
      <c r="T4822" s="10"/>
      <c r="U4822" s="16" t="str">
        <f t="shared" si="76"/>
        <v/>
      </c>
      <c r="V4822" s="16" t="str" cm="1">
        <f t="array" ref="V4822">_xlfn.IFS(AND(ISBLANK(A4822), OR(B4822&lt;&gt;"",C4822&lt;&gt;"",E4822&lt;&gt;"",F4822&lt;&gt;"",G4822&lt;&gt;"",H4822&lt;&gt;"",J4822&lt;&gt;"",K4822&lt;&gt;"",M4822&lt;&gt;"",N4822&lt;&gt;"",O4822&lt;&gt;"",P4822&lt;&gt;"",Q4822&lt;&gt;"",R4822&lt;&gt;"",S4822&lt;&gt;"",T4822&lt;&gt;"",)), "Address Empty", ISBLANK(A4822), "", ISBLANK(B4822), "Room Number Empty", ISBLANK(C4822), "First Name Empty", ISBLANK(E4822), "Last Name Empty", ISBLANK(F4822), "Date of Birth Empty", ISBLANK(G4822), "NI Number Empty", ISBLANK(H4822), "Check In Date Empty", ISBLANK(J4822), "HB Claim Ref Number Empty", ISBLANK(K4822), "Referral Agency Empty", ISBLANK(M4822), "Gender Empty", ISBLANK(N4822), "Religion Empty", ISBLANK(O4822), "Ethnicity Empty", ISBLANK(P4822), "Nationality Empty", ISBLANK(Q4822), "Disability Empty", ISBLANK(R4822), "Sexual Orientation Empty", ISBLANK(S4822), "Language Empty", ISBLANK(T4822), "Risk Assessment Empty", AND(G4822&lt;&gt;"",H4822&lt;&gt;""), IF(SUMPRODUCT(($G$2:$G$5000=G4822)*($H$2:$H$5000=H4822))&gt;1,"CONFLICT: NI and Check-in Date Already in Use","Correct"), TRUE, "Correct")</f>
        <v/>
      </c>
    </row>
    <row r="4823" spans="1:22" s="14" customFormat="1" x14ac:dyDescent="0.5">
      <c r="A4823" s="10"/>
      <c r="B4823" s="11"/>
      <c r="C4823" s="10"/>
      <c r="D4823" s="10"/>
      <c r="E4823" s="10"/>
      <c r="F4823" s="12"/>
      <c r="G4823" s="10"/>
      <c r="H4823" s="12"/>
      <c r="I4823" s="12"/>
      <c r="J4823" s="13"/>
      <c r="K4823" s="10"/>
      <c r="L4823" s="15" t="str">
        <f ca="1">IF(ISBLANK(F4823), "", DATEDIF(Tenants[[#This Row],[DateOfBirth]],TODAY(),"Y"))</f>
        <v/>
      </c>
      <c r="M4823" s="10"/>
      <c r="N4823" s="10"/>
      <c r="O4823" s="10"/>
      <c r="P4823" s="10"/>
      <c r="Q4823" s="10"/>
      <c r="R4823" s="10"/>
      <c r="S4823" s="10"/>
      <c r="T4823" s="10"/>
      <c r="U4823" s="16" t="str">
        <f t="shared" si="76"/>
        <v/>
      </c>
      <c r="V4823" s="16" t="str" cm="1">
        <f t="array" ref="V4823">_xlfn.IFS(AND(ISBLANK(A4823), OR(B4823&lt;&gt;"",C4823&lt;&gt;"",E4823&lt;&gt;"",F4823&lt;&gt;"",G4823&lt;&gt;"",H4823&lt;&gt;"",J4823&lt;&gt;"",K4823&lt;&gt;"",M4823&lt;&gt;"",N4823&lt;&gt;"",O4823&lt;&gt;"",P4823&lt;&gt;"",Q4823&lt;&gt;"",R4823&lt;&gt;"",S4823&lt;&gt;"",T4823&lt;&gt;"",)), "Address Empty", ISBLANK(A4823), "", ISBLANK(B4823), "Room Number Empty", ISBLANK(C4823), "First Name Empty", ISBLANK(E4823), "Last Name Empty", ISBLANK(F4823), "Date of Birth Empty", ISBLANK(G4823), "NI Number Empty", ISBLANK(H4823), "Check In Date Empty", ISBLANK(J4823), "HB Claim Ref Number Empty", ISBLANK(K4823), "Referral Agency Empty", ISBLANK(M4823), "Gender Empty", ISBLANK(N4823), "Religion Empty", ISBLANK(O4823), "Ethnicity Empty", ISBLANK(P4823), "Nationality Empty", ISBLANK(Q4823), "Disability Empty", ISBLANK(R4823), "Sexual Orientation Empty", ISBLANK(S4823), "Language Empty", ISBLANK(T4823), "Risk Assessment Empty", AND(G4823&lt;&gt;"",H4823&lt;&gt;""), IF(SUMPRODUCT(($G$2:$G$5000=G4823)*($H$2:$H$5000=H4823))&gt;1,"CONFLICT: NI and Check-in Date Already in Use","Correct"), TRUE, "Correct")</f>
        <v/>
      </c>
    </row>
    <row r="4824" spans="1:22" s="14" customFormat="1" x14ac:dyDescent="0.5">
      <c r="A4824" s="10"/>
      <c r="B4824" s="11"/>
      <c r="C4824" s="10"/>
      <c r="D4824" s="10"/>
      <c r="E4824" s="10"/>
      <c r="F4824" s="12"/>
      <c r="G4824" s="10"/>
      <c r="H4824" s="12"/>
      <c r="I4824" s="12"/>
      <c r="J4824" s="13"/>
      <c r="K4824" s="10"/>
      <c r="L4824" s="15" t="str">
        <f ca="1">IF(ISBLANK(F4824), "", DATEDIF(Tenants[[#This Row],[DateOfBirth]],TODAY(),"Y"))</f>
        <v/>
      </c>
      <c r="M4824" s="10"/>
      <c r="N4824" s="10"/>
      <c r="O4824" s="10"/>
      <c r="P4824" s="10"/>
      <c r="Q4824" s="10"/>
      <c r="R4824" s="10"/>
      <c r="S4824" s="10"/>
      <c r="T4824" s="10"/>
      <c r="U4824" s="16" t="str">
        <f t="shared" si="76"/>
        <v/>
      </c>
      <c r="V4824" s="16" t="str" cm="1">
        <f t="array" ref="V4824">_xlfn.IFS(AND(ISBLANK(A4824), OR(B4824&lt;&gt;"",C4824&lt;&gt;"",E4824&lt;&gt;"",F4824&lt;&gt;"",G4824&lt;&gt;"",H4824&lt;&gt;"",J4824&lt;&gt;"",K4824&lt;&gt;"",M4824&lt;&gt;"",N4824&lt;&gt;"",O4824&lt;&gt;"",P4824&lt;&gt;"",Q4824&lt;&gt;"",R4824&lt;&gt;"",S4824&lt;&gt;"",T4824&lt;&gt;"",)), "Address Empty", ISBLANK(A4824), "", ISBLANK(B4824), "Room Number Empty", ISBLANK(C4824), "First Name Empty", ISBLANK(E4824), "Last Name Empty", ISBLANK(F4824), "Date of Birth Empty", ISBLANK(G4824), "NI Number Empty", ISBLANK(H4824), "Check In Date Empty", ISBLANK(J4824), "HB Claim Ref Number Empty", ISBLANK(K4824), "Referral Agency Empty", ISBLANK(M4824), "Gender Empty", ISBLANK(N4824), "Religion Empty", ISBLANK(O4824), "Ethnicity Empty", ISBLANK(P4824), "Nationality Empty", ISBLANK(Q4824), "Disability Empty", ISBLANK(R4824), "Sexual Orientation Empty", ISBLANK(S4824), "Language Empty", ISBLANK(T4824), "Risk Assessment Empty", AND(G4824&lt;&gt;"",H4824&lt;&gt;""), IF(SUMPRODUCT(($G$2:$G$5000=G4824)*($H$2:$H$5000=H4824))&gt;1,"CONFLICT: NI and Check-in Date Already in Use","Correct"), TRUE, "Correct")</f>
        <v/>
      </c>
    </row>
    <row r="4825" spans="1:22" s="14" customFormat="1" x14ac:dyDescent="0.5">
      <c r="A4825" s="10"/>
      <c r="B4825" s="11"/>
      <c r="C4825" s="10"/>
      <c r="D4825" s="10"/>
      <c r="E4825" s="10"/>
      <c r="F4825" s="12"/>
      <c r="G4825" s="10"/>
      <c r="H4825" s="12"/>
      <c r="I4825" s="12"/>
      <c r="J4825" s="13"/>
      <c r="K4825" s="10"/>
      <c r="L4825" s="15" t="str">
        <f ca="1">IF(ISBLANK(F4825), "", DATEDIF(Tenants[[#This Row],[DateOfBirth]],TODAY(),"Y"))</f>
        <v/>
      </c>
      <c r="M4825" s="10"/>
      <c r="N4825" s="10"/>
      <c r="O4825" s="10"/>
      <c r="P4825" s="10"/>
      <c r="Q4825" s="10"/>
      <c r="R4825" s="10"/>
      <c r="S4825" s="10"/>
      <c r="T4825" s="10"/>
      <c r="U4825" s="16" t="str">
        <f t="shared" si="76"/>
        <v/>
      </c>
      <c r="V4825" s="16" t="str" cm="1">
        <f t="array" ref="V4825">_xlfn.IFS(AND(ISBLANK(A4825), OR(B4825&lt;&gt;"",C4825&lt;&gt;"",E4825&lt;&gt;"",F4825&lt;&gt;"",G4825&lt;&gt;"",H4825&lt;&gt;"",J4825&lt;&gt;"",K4825&lt;&gt;"",M4825&lt;&gt;"",N4825&lt;&gt;"",O4825&lt;&gt;"",P4825&lt;&gt;"",Q4825&lt;&gt;"",R4825&lt;&gt;"",S4825&lt;&gt;"",T4825&lt;&gt;"",)), "Address Empty", ISBLANK(A4825), "", ISBLANK(B4825), "Room Number Empty", ISBLANK(C4825), "First Name Empty", ISBLANK(E4825), "Last Name Empty", ISBLANK(F4825), "Date of Birth Empty", ISBLANK(G4825), "NI Number Empty", ISBLANK(H4825), "Check In Date Empty", ISBLANK(J4825), "HB Claim Ref Number Empty", ISBLANK(K4825), "Referral Agency Empty", ISBLANK(M4825), "Gender Empty", ISBLANK(N4825), "Religion Empty", ISBLANK(O4825), "Ethnicity Empty", ISBLANK(P4825), "Nationality Empty", ISBLANK(Q4825), "Disability Empty", ISBLANK(R4825), "Sexual Orientation Empty", ISBLANK(S4825), "Language Empty", ISBLANK(T4825), "Risk Assessment Empty", AND(G4825&lt;&gt;"",H4825&lt;&gt;""), IF(SUMPRODUCT(($G$2:$G$5000=G4825)*($H$2:$H$5000=H4825))&gt;1,"CONFLICT: NI and Check-in Date Already in Use","Correct"), TRUE, "Correct")</f>
        <v/>
      </c>
    </row>
    <row r="4826" spans="1:22" s="14" customFormat="1" x14ac:dyDescent="0.5">
      <c r="A4826" s="10"/>
      <c r="B4826" s="11"/>
      <c r="C4826" s="10"/>
      <c r="D4826" s="10"/>
      <c r="E4826" s="10"/>
      <c r="F4826" s="12"/>
      <c r="G4826" s="10"/>
      <c r="H4826" s="12"/>
      <c r="I4826" s="12"/>
      <c r="J4826" s="13"/>
      <c r="K4826" s="10"/>
      <c r="L4826" s="15" t="str">
        <f ca="1">IF(ISBLANK(F4826), "", DATEDIF(Tenants[[#This Row],[DateOfBirth]],TODAY(),"Y"))</f>
        <v/>
      </c>
      <c r="M4826" s="10"/>
      <c r="N4826" s="10"/>
      <c r="O4826" s="10"/>
      <c r="P4826" s="10"/>
      <c r="Q4826" s="10"/>
      <c r="R4826" s="10"/>
      <c r="S4826" s="10"/>
      <c r="T4826" s="10"/>
      <c r="U4826" s="16" t="str">
        <f t="shared" si="76"/>
        <v/>
      </c>
      <c r="V4826" s="16" t="str" cm="1">
        <f t="array" ref="V4826">_xlfn.IFS(AND(ISBLANK(A4826), OR(B4826&lt;&gt;"",C4826&lt;&gt;"",E4826&lt;&gt;"",F4826&lt;&gt;"",G4826&lt;&gt;"",H4826&lt;&gt;"",J4826&lt;&gt;"",K4826&lt;&gt;"",M4826&lt;&gt;"",N4826&lt;&gt;"",O4826&lt;&gt;"",P4826&lt;&gt;"",Q4826&lt;&gt;"",R4826&lt;&gt;"",S4826&lt;&gt;"",T4826&lt;&gt;"",)), "Address Empty", ISBLANK(A4826), "", ISBLANK(B4826), "Room Number Empty", ISBLANK(C4826), "First Name Empty", ISBLANK(E4826), "Last Name Empty", ISBLANK(F4826), "Date of Birth Empty", ISBLANK(G4826), "NI Number Empty", ISBLANK(H4826), "Check In Date Empty", ISBLANK(J4826), "HB Claim Ref Number Empty", ISBLANK(K4826), "Referral Agency Empty", ISBLANK(M4826), "Gender Empty", ISBLANK(N4826), "Religion Empty", ISBLANK(O4826), "Ethnicity Empty", ISBLANK(P4826), "Nationality Empty", ISBLANK(Q4826), "Disability Empty", ISBLANK(R4826), "Sexual Orientation Empty", ISBLANK(S4826), "Language Empty", ISBLANK(T4826), "Risk Assessment Empty", AND(G4826&lt;&gt;"",H4826&lt;&gt;""), IF(SUMPRODUCT(($G$2:$G$5000=G4826)*($H$2:$H$5000=H4826))&gt;1,"CONFLICT: NI and Check-in Date Already in Use","Correct"), TRUE, "Correct")</f>
        <v/>
      </c>
    </row>
    <row r="4827" spans="1:22" s="14" customFormat="1" x14ac:dyDescent="0.5">
      <c r="A4827" s="10"/>
      <c r="B4827" s="11"/>
      <c r="C4827" s="10"/>
      <c r="D4827" s="10"/>
      <c r="E4827" s="10"/>
      <c r="F4827" s="12"/>
      <c r="G4827" s="10"/>
      <c r="H4827" s="12"/>
      <c r="I4827" s="12"/>
      <c r="J4827" s="13"/>
      <c r="K4827" s="10"/>
      <c r="L4827" s="15" t="str">
        <f ca="1">IF(ISBLANK(F4827), "", DATEDIF(Tenants[[#This Row],[DateOfBirth]],TODAY(),"Y"))</f>
        <v/>
      </c>
      <c r="M4827" s="10"/>
      <c r="N4827" s="10"/>
      <c r="O4827" s="10"/>
      <c r="P4827" s="10"/>
      <c r="Q4827" s="10"/>
      <c r="R4827" s="10"/>
      <c r="S4827" s="10"/>
      <c r="T4827" s="10"/>
      <c r="U4827" s="16" t="str">
        <f t="shared" si="76"/>
        <v/>
      </c>
      <c r="V4827" s="16" t="str" cm="1">
        <f t="array" ref="V4827">_xlfn.IFS(AND(ISBLANK(A4827), OR(B4827&lt;&gt;"",C4827&lt;&gt;"",E4827&lt;&gt;"",F4827&lt;&gt;"",G4827&lt;&gt;"",H4827&lt;&gt;"",J4827&lt;&gt;"",K4827&lt;&gt;"",M4827&lt;&gt;"",N4827&lt;&gt;"",O4827&lt;&gt;"",P4827&lt;&gt;"",Q4827&lt;&gt;"",R4827&lt;&gt;"",S4827&lt;&gt;"",T4827&lt;&gt;"",)), "Address Empty", ISBLANK(A4827), "", ISBLANK(B4827), "Room Number Empty", ISBLANK(C4827), "First Name Empty", ISBLANK(E4827), "Last Name Empty", ISBLANK(F4827), "Date of Birth Empty", ISBLANK(G4827), "NI Number Empty", ISBLANK(H4827), "Check In Date Empty", ISBLANK(J4827), "HB Claim Ref Number Empty", ISBLANK(K4827), "Referral Agency Empty", ISBLANK(M4827), "Gender Empty", ISBLANK(N4827), "Religion Empty", ISBLANK(O4827), "Ethnicity Empty", ISBLANK(P4827), "Nationality Empty", ISBLANK(Q4827), "Disability Empty", ISBLANK(R4827), "Sexual Orientation Empty", ISBLANK(S4827), "Language Empty", ISBLANK(T4827), "Risk Assessment Empty", AND(G4827&lt;&gt;"",H4827&lt;&gt;""), IF(SUMPRODUCT(($G$2:$G$5000=G4827)*($H$2:$H$5000=H4827))&gt;1,"CONFLICT: NI and Check-in Date Already in Use","Correct"), TRUE, "Correct")</f>
        <v/>
      </c>
    </row>
    <row r="4828" spans="1:22" s="14" customFormat="1" x14ac:dyDescent="0.5">
      <c r="A4828" s="10"/>
      <c r="B4828" s="11"/>
      <c r="C4828" s="10"/>
      <c r="D4828" s="10"/>
      <c r="E4828" s="10"/>
      <c r="F4828" s="12"/>
      <c r="G4828" s="10"/>
      <c r="H4828" s="12"/>
      <c r="I4828" s="12"/>
      <c r="J4828" s="13"/>
      <c r="K4828" s="10"/>
      <c r="L4828" s="15" t="str">
        <f ca="1">IF(ISBLANK(F4828), "", DATEDIF(Tenants[[#This Row],[DateOfBirth]],TODAY(),"Y"))</f>
        <v/>
      </c>
      <c r="M4828" s="10"/>
      <c r="N4828" s="10"/>
      <c r="O4828" s="10"/>
      <c r="P4828" s="10"/>
      <c r="Q4828" s="10"/>
      <c r="R4828" s="10"/>
      <c r="S4828" s="10"/>
      <c r="T4828" s="10"/>
      <c r="U4828" s="16" t="str">
        <f t="shared" si="76"/>
        <v/>
      </c>
      <c r="V4828" s="16" t="str" cm="1">
        <f t="array" ref="V4828">_xlfn.IFS(AND(ISBLANK(A4828), OR(B4828&lt;&gt;"",C4828&lt;&gt;"",E4828&lt;&gt;"",F4828&lt;&gt;"",G4828&lt;&gt;"",H4828&lt;&gt;"",J4828&lt;&gt;"",K4828&lt;&gt;"",M4828&lt;&gt;"",N4828&lt;&gt;"",O4828&lt;&gt;"",P4828&lt;&gt;"",Q4828&lt;&gt;"",R4828&lt;&gt;"",S4828&lt;&gt;"",T4828&lt;&gt;"",)), "Address Empty", ISBLANK(A4828), "", ISBLANK(B4828), "Room Number Empty", ISBLANK(C4828), "First Name Empty", ISBLANK(E4828), "Last Name Empty", ISBLANK(F4828), "Date of Birth Empty", ISBLANK(G4828), "NI Number Empty", ISBLANK(H4828), "Check In Date Empty", ISBLANK(J4828), "HB Claim Ref Number Empty", ISBLANK(K4828), "Referral Agency Empty", ISBLANK(M4828), "Gender Empty", ISBLANK(N4828), "Religion Empty", ISBLANK(O4828), "Ethnicity Empty", ISBLANK(P4828), "Nationality Empty", ISBLANK(Q4828), "Disability Empty", ISBLANK(R4828), "Sexual Orientation Empty", ISBLANK(S4828), "Language Empty", ISBLANK(T4828), "Risk Assessment Empty", AND(G4828&lt;&gt;"",H4828&lt;&gt;""), IF(SUMPRODUCT(($G$2:$G$5000=G4828)*($H$2:$H$5000=H4828))&gt;1,"CONFLICT: NI and Check-in Date Already in Use","Correct"), TRUE, "Correct")</f>
        <v/>
      </c>
    </row>
    <row r="4829" spans="1:22" s="14" customFormat="1" x14ac:dyDescent="0.5">
      <c r="A4829" s="10"/>
      <c r="B4829" s="11"/>
      <c r="C4829" s="10"/>
      <c r="D4829" s="10"/>
      <c r="E4829" s="10"/>
      <c r="F4829" s="12"/>
      <c r="G4829" s="10"/>
      <c r="H4829" s="12"/>
      <c r="I4829" s="12"/>
      <c r="J4829" s="13"/>
      <c r="K4829" s="10"/>
      <c r="L4829" s="15" t="str">
        <f ca="1">IF(ISBLANK(F4829), "", DATEDIF(Tenants[[#This Row],[DateOfBirth]],TODAY(),"Y"))</f>
        <v/>
      </c>
      <c r="M4829" s="10"/>
      <c r="N4829" s="10"/>
      <c r="O4829" s="10"/>
      <c r="P4829" s="10"/>
      <c r="Q4829" s="10"/>
      <c r="R4829" s="10"/>
      <c r="S4829" s="10"/>
      <c r="T4829" s="10"/>
      <c r="U4829" s="16" t="str">
        <f t="shared" si="76"/>
        <v/>
      </c>
      <c r="V4829" s="16" t="str" cm="1">
        <f t="array" ref="V4829">_xlfn.IFS(AND(ISBLANK(A4829), OR(B4829&lt;&gt;"",C4829&lt;&gt;"",E4829&lt;&gt;"",F4829&lt;&gt;"",G4829&lt;&gt;"",H4829&lt;&gt;"",J4829&lt;&gt;"",K4829&lt;&gt;"",M4829&lt;&gt;"",N4829&lt;&gt;"",O4829&lt;&gt;"",P4829&lt;&gt;"",Q4829&lt;&gt;"",R4829&lt;&gt;"",S4829&lt;&gt;"",T4829&lt;&gt;"",)), "Address Empty", ISBLANK(A4829), "", ISBLANK(B4829), "Room Number Empty", ISBLANK(C4829), "First Name Empty", ISBLANK(E4829), "Last Name Empty", ISBLANK(F4829), "Date of Birth Empty", ISBLANK(G4829), "NI Number Empty", ISBLANK(H4829), "Check In Date Empty", ISBLANK(J4829), "HB Claim Ref Number Empty", ISBLANK(K4829), "Referral Agency Empty", ISBLANK(M4829), "Gender Empty", ISBLANK(N4829), "Religion Empty", ISBLANK(O4829), "Ethnicity Empty", ISBLANK(P4829), "Nationality Empty", ISBLANK(Q4829), "Disability Empty", ISBLANK(R4829), "Sexual Orientation Empty", ISBLANK(S4829), "Language Empty", ISBLANK(T4829), "Risk Assessment Empty", AND(G4829&lt;&gt;"",H4829&lt;&gt;""), IF(SUMPRODUCT(($G$2:$G$5000=G4829)*($H$2:$H$5000=H4829))&gt;1,"CONFLICT: NI and Check-in Date Already in Use","Correct"), TRUE, "Correct")</f>
        <v/>
      </c>
    </row>
    <row r="4830" spans="1:22" s="14" customFormat="1" x14ac:dyDescent="0.5">
      <c r="A4830" s="10"/>
      <c r="B4830" s="11"/>
      <c r="C4830" s="10"/>
      <c r="D4830" s="10"/>
      <c r="E4830" s="10"/>
      <c r="F4830" s="12"/>
      <c r="G4830" s="10"/>
      <c r="H4830" s="12"/>
      <c r="I4830" s="12"/>
      <c r="J4830" s="13"/>
      <c r="K4830" s="10"/>
      <c r="L4830" s="15" t="str">
        <f ca="1">IF(ISBLANK(F4830), "", DATEDIF(Tenants[[#This Row],[DateOfBirth]],TODAY(),"Y"))</f>
        <v/>
      </c>
      <c r="M4830" s="10"/>
      <c r="N4830" s="10"/>
      <c r="O4830" s="10"/>
      <c r="P4830" s="10"/>
      <c r="Q4830" s="10"/>
      <c r="R4830" s="10"/>
      <c r="S4830" s="10"/>
      <c r="T4830" s="10"/>
      <c r="U4830" s="16" t="str">
        <f t="shared" si="76"/>
        <v/>
      </c>
      <c r="V4830" s="16" t="str" cm="1">
        <f t="array" ref="V4830">_xlfn.IFS(AND(ISBLANK(A4830), OR(B4830&lt;&gt;"",C4830&lt;&gt;"",E4830&lt;&gt;"",F4830&lt;&gt;"",G4830&lt;&gt;"",H4830&lt;&gt;"",J4830&lt;&gt;"",K4830&lt;&gt;"",M4830&lt;&gt;"",N4830&lt;&gt;"",O4830&lt;&gt;"",P4830&lt;&gt;"",Q4830&lt;&gt;"",R4830&lt;&gt;"",S4830&lt;&gt;"",T4830&lt;&gt;"",)), "Address Empty", ISBLANK(A4830), "", ISBLANK(B4830), "Room Number Empty", ISBLANK(C4830), "First Name Empty", ISBLANK(E4830), "Last Name Empty", ISBLANK(F4830), "Date of Birth Empty", ISBLANK(G4830), "NI Number Empty", ISBLANK(H4830), "Check In Date Empty", ISBLANK(J4830), "HB Claim Ref Number Empty", ISBLANK(K4830), "Referral Agency Empty", ISBLANK(M4830), "Gender Empty", ISBLANK(N4830), "Religion Empty", ISBLANK(O4830), "Ethnicity Empty", ISBLANK(P4830), "Nationality Empty", ISBLANK(Q4830), "Disability Empty", ISBLANK(R4830), "Sexual Orientation Empty", ISBLANK(S4830), "Language Empty", ISBLANK(T4830), "Risk Assessment Empty", AND(G4830&lt;&gt;"",H4830&lt;&gt;""), IF(SUMPRODUCT(($G$2:$G$5000=G4830)*($H$2:$H$5000=H4830))&gt;1,"CONFLICT: NI and Check-in Date Already in Use","Correct"), TRUE, "Correct")</f>
        <v/>
      </c>
    </row>
    <row r="4831" spans="1:22" s="14" customFormat="1" x14ac:dyDescent="0.5">
      <c r="A4831" s="10"/>
      <c r="B4831" s="11"/>
      <c r="C4831" s="10"/>
      <c r="D4831" s="10"/>
      <c r="E4831" s="10"/>
      <c r="F4831" s="12"/>
      <c r="G4831" s="10"/>
      <c r="H4831" s="12"/>
      <c r="I4831" s="12"/>
      <c r="J4831" s="13"/>
      <c r="K4831" s="10"/>
      <c r="L4831" s="15" t="str">
        <f ca="1">IF(ISBLANK(F4831), "", DATEDIF(Tenants[[#This Row],[DateOfBirth]],TODAY(),"Y"))</f>
        <v/>
      </c>
      <c r="M4831" s="10"/>
      <c r="N4831" s="10"/>
      <c r="O4831" s="10"/>
      <c r="P4831" s="10"/>
      <c r="Q4831" s="10"/>
      <c r="R4831" s="10"/>
      <c r="S4831" s="10"/>
      <c r="T4831" s="10"/>
      <c r="U4831" s="16" t="str">
        <f t="shared" si="76"/>
        <v/>
      </c>
      <c r="V4831" s="16" t="str" cm="1">
        <f t="array" ref="V4831">_xlfn.IFS(AND(ISBLANK(A4831), OR(B4831&lt;&gt;"",C4831&lt;&gt;"",E4831&lt;&gt;"",F4831&lt;&gt;"",G4831&lt;&gt;"",H4831&lt;&gt;"",J4831&lt;&gt;"",K4831&lt;&gt;"",M4831&lt;&gt;"",N4831&lt;&gt;"",O4831&lt;&gt;"",P4831&lt;&gt;"",Q4831&lt;&gt;"",R4831&lt;&gt;"",S4831&lt;&gt;"",T4831&lt;&gt;"",)), "Address Empty", ISBLANK(A4831), "", ISBLANK(B4831), "Room Number Empty", ISBLANK(C4831), "First Name Empty", ISBLANK(E4831), "Last Name Empty", ISBLANK(F4831), "Date of Birth Empty", ISBLANK(G4831), "NI Number Empty", ISBLANK(H4831), "Check In Date Empty", ISBLANK(J4831), "HB Claim Ref Number Empty", ISBLANK(K4831), "Referral Agency Empty", ISBLANK(M4831), "Gender Empty", ISBLANK(N4831), "Religion Empty", ISBLANK(O4831), "Ethnicity Empty", ISBLANK(P4831), "Nationality Empty", ISBLANK(Q4831), "Disability Empty", ISBLANK(R4831), "Sexual Orientation Empty", ISBLANK(S4831), "Language Empty", ISBLANK(T4831), "Risk Assessment Empty", AND(G4831&lt;&gt;"",H4831&lt;&gt;""), IF(SUMPRODUCT(($G$2:$G$5000=G4831)*($H$2:$H$5000=H4831))&gt;1,"CONFLICT: NI and Check-in Date Already in Use","Correct"), TRUE, "Correct")</f>
        <v/>
      </c>
    </row>
    <row r="4832" spans="1:22" s="14" customFormat="1" x14ac:dyDescent="0.5">
      <c r="A4832" s="10"/>
      <c r="B4832" s="11"/>
      <c r="C4832" s="10"/>
      <c r="D4832" s="10"/>
      <c r="E4832" s="10"/>
      <c r="F4832" s="12"/>
      <c r="G4832" s="10"/>
      <c r="H4832" s="12"/>
      <c r="I4832" s="12"/>
      <c r="J4832" s="13"/>
      <c r="K4832" s="10"/>
      <c r="L4832" s="15" t="str">
        <f ca="1">IF(ISBLANK(F4832), "", DATEDIF(Tenants[[#This Row],[DateOfBirth]],TODAY(),"Y"))</f>
        <v/>
      </c>
      <c r="M4832" s="10"/>
      <c r="N4832" s="10"/>
      <c r="O4832" s="10"/>
      <c r="P4832" s="10"/>
      <c r="Q4832" s="10"/>
      <c r="R4832" s="10"/>
      <c r="S4832" s="10"/>
      <c r="T4832" s="10"/>
      <c r="U4832" s="16" t="str">
        <f t="shared" si="76"/>
        <v/>
      </c>
      <c r="V4832" s="16" t="str" cm="1">
        <f t="array" ref="V4832">_xlfn.IFS(AND(ISBLANK(A4832), OR(B4832&lt;&gt;"",C4832&lt;&gt;"",E4832&lt;&gt;"",F4832&lt;&gt;"",G4832&lt;&gt;"",H4832&lt;&gt;"",J4832&lt;&gt;"",K4832&lt;&gt;"",M4832&lt;&gt;"",N4832&lt;&gt;"",O4832&lt;&gt;"",P4832&lt;&gt;"",Q4832&lt;&gt;"",R4832&lt;&gt;"",S4832&lt;&gt;"",T4832&lt;&gt;"",)), "Address Empty", ISBLANK(A4832), "", ISBLANK(B4832), "Room Number Empty", ISBLANK(C4832), "First Name Empty", ISBLANK(E4832), "Last Name Empty", ISBLANK(F4832), "Date of Birth Empty", ISBLANK(G4832), "NI Number Empty", ISBLANK(H4832), "Check In Date Empty", ISBLANK(J4832), "HB Claim Ref Number Empty", ISBLANK(K4832), "Referral Agency Empty", ISBLANK(M4832), "Gender Empty", ISBLANK(N4832), "Religion Empty", ISBLANK(O4832), "Ethnicity Empty", ISBLANK(P4832), "Nationality Empty", ISBLANK(Q4832), "Disability Empty", ISBLANK(R4832), "Sexual Orientation Empty", ISBLANK(S4832), "Language Empty", ISBLANK(T4832), "Risk Assessment Empty", AND(G4832&lt;&gt;"",H4832&lt;&gt;""), IF(SUMPRODUCT(($G$2:$G$5000=G4832)*($H$2:$H$5000=H4832))&gt;1,"CONFLICT: NI and Check-in Date Already in Use","Correct"), TRUE, "Correct")</f>
        <v/>
      </c>
    </row>
    <row r="4833" spans="1:22" s="14" customFormat="1" x14ac:dyDescent="0.5">
      <c r="A4833" s="10"/>
      <c r="B4833" s="11"/>
      <c r="C4833" s="10"/>
      <c r="D4833" s="10"/>
      <c r="E4833" s="10"/>
      <c r="F4833" s="12"/>
      <c r="G4833" s="10"/>
      <c r="H4833" s="12"/>
      <c r="I4833" s="12"/>
      <c r="J4833" s="13"/>
      <c r="K4833" s="10"/>
      <c r="L4833" s="15" t="str">
        <f ca="1">IF(ISBLANK(F4833), "", DATEDIF(Tenants[[#This Row],[DateOfBirth]],TODAY(),"Y"))</f>
        <v/>
      </c>
      <c r="M4833" s="10"/>
      <c r="N4833" s="10"/>
      <c r="O4833" s="10"/>
      <c r="P4833" s="10"/>
      <c r="Q4833" s="10"/>
      <c r="R4833" s="10"/>
      <c r="S4833" s="10"/>
      <c r="T4833" s="10"/>
      <c r="U4833" s="16" t="str">
        <f t="shared" si="76"/>
        <v/>
      </c>
      <c r="V4833" s="16" t="str" cm="1">
        <f t="array" ref="V4833">_xlfn.IFS(AND(ISBLANK(A4833), OR(B4833&lt;&gt;"",C4833&lt;&gt;"",E4833&lt;&gt;"",F4833&lt;&gt;"",G4833&lt;&gt;"",H4833&lt;&gt;"",J4833&lt;&gt;"",K4833&lt;&gt;"",M4833&lt;&gt;"",N4833&lt;&gt;"",O4833&lt;&gt;"",P4833&lt;&gt;"",Q4833&lt;&gt;"",R4833&lt;&gt;"",S4833&lt;&gt;"",T4833&lt;&gt;"",)), "Address Empty", ISBLANK(A4833), "", ISBLANK(B4833), "Room Number Empty", ISBLANK(C4833), "First Name Empty", ISBLANK(E4833), "Last Name Empty", ISBLANK(F4833), "Date of Birth Empty", ISBLANK(G4833), "NI Number Empty", ISBLANK(H4833), "Check In Date Empty", ISBLANK(J4833), "HB Claim Ref Number Empty", ISBLANK(K4833), "Referral Agency Empty", ISBLANK(M4833), "Gender Empty", ISBLANK(N4833), "Religion Empty", ISBLANK(O4833), "Ethnicity Empty", ISBLANK(P4833), "Nationality Empty", ISBLANK(Q4833), "Disability Empty", ISBLANK(R4833), "Sexual Orientation Empty", ISBLANK(S4833), "Language Empty", ISBLANK(T4833), "Risk Assessment Empty", AND(G4833&lt;&gt;"",H4833&lt;&gt;""), IF(SUMPRODUCT(($G$2:$G$5000=G4833)*($H$2:$H$5000=H4833))&gt;1,"CONFLICT: NI and Check-in Date Already in Use","Correct"), TRUE, "Correct")</f>
        <v/>
      </c>
    </row>
    <row r="4834" spans="1:22" s="14" customFormat="1" x14ac:dyDescent="0.5">
      <c r="A4834" s="10"/>
      <c r="B4834" s="11"/>
      <c r="C4834" s="10"/>
      <c r="D4834" s="10"/>
      <c r="E4834" s="10"/>
      <c r="F4834" s="12"/>
      <c r="G4834" s="10"/>
      <c r="H4834" s="12"/>
      <c r="I4834" s="12"/>
      <c r="J4834" s="13"/>
      <c r="K4834" s="10"/>
      <c r="L4834" s="15" t="str">
        <f ca="1">IF(ISBLANK(F4834), "", DATEDIF(Tenants[[#This Row],[DateOfBirth]],TODAY(),"Y"))</f>
        <v/>
      </c>
      <c r="M4834" s="10"/>
      <c r="N4834" s="10"/>
      <c r="O4834" s="10"/>
      <c r="P4834" s="10"/>
      <c r="Q4834" s="10"/>
      <c r="R4834" s="10"/>
      <c r="S4834" s="10"/>
      <c r="T4834" s="10"/>
      <c r="U4834" s="16" t="str">
        <f t="shared" si="76"/>
        <v/>
      </c>
      <c r="V4834" s="16" t="str" cm="1">
        <f t="array" ref="V4834">_xlfn.IFS(AND(ISBLANK(A4834), OR(B4834&lt;&gt;"",C4834&lt;&gt;"",E4834&lt;&gt;"",F4834&lt;&gt;"",G4834&lt;&gt;"",H4834&lt;&gt;"",J4834&lt;&gt;"",K4834&lt;&gt;"",M4834&lt;&gt;"",N4834&lt;&gt;"",O4834&lt;&gt;"",P4834&lt;&gt;"",Q4834&lt;&gt;"",R4834&lt;&gt;"",S4834&lt;&gt;"",T4834&lt;&gt;"",)), "Address Empty", ISBLANK(A4834), "", ISBLANK(B4834), "Room Number Empty", ISBLANK(C4834), "First Name Empty", ISBLANK(E4834), "Last Name Empty", ISBLANK(F4834), "Date of Birth Empty", ISBLANK(G4834), "NI Number Empty", ISBLANK(H4834), "Check In Date Empty", ISBLANK(J4834), "HB Claim Ref Number Empty", ISBLANK(K4834), "Referral Agency Empty", ISBLANK(M4834), "Gender Empty", ISBLANK(N4834), "Religion Empty", ISBLANK(O4834), "Ethnicity Empty", ISBLANK(P4834), "Nationality Empty", ISBLANK(Q4834), "Disability Empty", ISBLANK(R4834), "Sexual Orientation Empty", ISBLANK(S4834), "Language Empty", ISBLANK(T4834), "Risk Assessment Empty", AND(G4834&lt;&gt;"",H4834&lt;&gt;""), IF(SUMPRODUCT(($G$2:$G$5000=G4834)*($H$2:$H$5000=H4834))&gt;1,"CONFLICT: NI and Check-in Date Already in Use","Correct"), TRUE, "Correct")</f>
        <v/>
      </c>
    </row>
    <row r="4835" spans="1:22" s="14" customFormat="1" x14ac:dyDescent="0.5">
      <c r="A4835" s="10"/>
      <c r="B4835" s="11"/>
      <c r="C4835" s="10"/>
      <c r="D4835" s="10"/>
      <c r="E4835" s="10"/>
      <c r="F4835" s="12"/>
      <c r="G4835" s="10"/>
      <c r="H4835" s="12"/>
      <c r="I4835" s="12"/>
      <c r="J4835" s="13"/>
      <c r="K4835" s="10"/>
      <c r="L4835" s="15" t="str">
        <f ca="1">IF(ISBLANK(F4835), "", DATEDIF(Tenants[[#This Row],[DateOfBirth]],TODAY(),"Y"))</f>
        <v/>
      </c>
      <c r="M4835" s="10"/>
      <c r="N4835" s="10"/>
      <c r="O4835" s="10"/>
      <c r="P4835" s="10"/>
      <c r="Q4835" s="10"/>
      <c r="R4835" s="10"/>
      <c r="S4835" s="10"/>
      <c r="T4835" s="10"/>
      <c r="U4835" s="16" t="str">
        <f t="shared" si="76"/>
        <v/>
      </c>
      <c r="V4835" s="16" t="str" cm="1">
        <f t="array" ref="V4835">_xlfn.IFS(AND(ISBLANK(A4835), OR(B4835&lt;&gt;"",C4835&lt;&gt;"",E4835&lt;&gt;"",F4835&lt;&gt;"",G4835&lt;&gt;"",H4835&lt;&gt;"",J4835&lt;&gt;"",K4835&lt;&gt;"",M4835&lt;&gt;"",N4835&lt;&gt;"",O4835&lt;&gt;"",P4835&lt;&gt;"",Q4835&lt;&gt;"",R4835&lt;&gt;"",S4835&lt;&gt;"",T4835&lt;&gt;"",)), "Address Empty", ISBLANK(A4835), "", ISBLANK(B4835), "Room Number Empty", ISBLANK(C4835), "First Name Empty", ISBLANK(E4835), "Last Name Empty", ISBLANK(F4835), "Date of Birth Empty", ISBLANK(G4835), "NI Number Empty", ISBLANK(H4835), "Check In Date Empty", ISBLANK(J4835), "HB Claim Ref Number Empty", ISBLANK(K4835), "Referral Agency Empty", ISBLANK(M4835), "Gender Empty", ISBLANK(N4835), "Religion Empty", ISBLANK(O4835), "Ethnicity Empty", ISBLANK(P4835), "Nationality Empty", ISBLANK(Q4835), "Disability Empty", ISBLANK(R4835), "Sexual Orientation Empty", ISBLANK(S4835), "Language Empty", ISBLANK(T4835), "Risk Assessment Empty", AND(G4835&lt;&gt;"",H4835&lt;&gt;""), IF(SUMPRODUCT(($G$2:$G$5000=G4835)*($H$2:$H$5000=H4835))&gt;1,"CONFLICT: NI and Check-in Date Already in Use","Correct"), TRUE, "Correct")</f>
        <v/>
      </c>
    </row>
    <row r="4836" spans="1:22" s="14" customFormat="1" x14ac:dyDescent="0.5">
      <c r="A4836" s="10"/>
      <c r="B4836" s="11"/>
      <c r="C4836" s="10"/>
      <c r="D4836" s="10"/>
      <c r="E4836" s="10"/>
      <c r="F4836" s="12"/>
      <c r="G4836" s="10"/>
      <c r="H4836" s="12"/>
      <c r="I4836" s="12"/>
      <c r="J4836" s="13"/>
      <c r="K4836" s="10"/>
      <c r="L4836" s="15" t="str">
        <f ca="1">IF(ISBLANK(F4836), "", DATEDIF(Tenants[[#This Row],[DateOfBirth]],TODAY(),"Y"))</f>
        <v/>
      </c>
      <c r="M4836" s="10"/>
      <c r="N4836" s="10"/>
      <c r="O4836" s="10"/>
      <c r="P4836" s="10"/>
      <c r="Q4836" s="10"/>
      <c r="R4836" s="10"/>
      <c r="S4836" s="10"/>
      <c r="T4836" s="10"/>
      <c r="U4836" s="16" t="str">
        <f t="shared" si="76"/>
        <v/>
      </c>
      <c r="V4836" s="16" t="str" cm="1">
        <f t="array" ref="V4836">_xlfn.IFS(AND(ISBLANK(A4836), OR(B4836&lt;&gt;"",C4836&lt;&gt;"",E4836&lt;&gt;"",F4836&lt;&gt;"",G4836&lt;&gt;"",H4836&lt;&gt;"",J4836&lt;&gt;"",K4836&lt;&gt;"",M4836&lt;&gt;"",N4836&lt;&gt;"",O4836&lt;&gt;"",P4836&lt;&gt;"",Q4836&lt;&gt;"",R4836&lt;&gt;"",S4836&lt;&gt;"",T4836&lt;&gt;"",)), "Address Empty", ISBLANK(A4836), "", ISBLANK(B4836), "Room Number Empty", ISBLANK(C4836), "First Name Empty", ISBLANK(E4836), "Last Name Empty", ISBLANK(F4836), "Date of Birth Empty", ISBLANK(G4836), "NI Number Empty", ISBLANK(H4836), "Check In Date Empty", ISBLANK(J4836), "HB Claim Ref Number Empty", ISBLANK(K4836), "Referral Agency Empty", ISBLANK(M4836), "Gender Empty", ISBLANK(N4836), "Religion Empty", ISBLANK(O4836), "Ethnicity Empty", ISBLANK(P4836), "Nationality Empty", ISBLANK(Q4836), "Disability Empty", ISBLANK(R4836), "Sexual Orientation Empty", ISBLANK(S4836), "Language Empty", ISBLANK(T4836), "Risk Assessment Empty", AND(G4836&lt;&gt;"",H4836&lt;&gt;""), IF(SUMPRODUCT(($G$2:$G$5000=G4836)*($H$2:$H$5000=H4836))&gt;1,"CONFLICT: NI and Check-in Date Already in Use","Correct"), TRUE, "Correct")</f>
        <v/>
      </c>
    </row>
    <row r="4837" spans="1:22" s="14" customFormat="1" x14ac:dyDescent="0.5">
      <c r="A4837" s="10"/>
      <c r="B4837" s="11"/>
      <c r="C4837" s="10"/>
      <c r="D4837" s="10"/>
      <c r="E4837" s="10"/>
      <c r="F4837" s="12"/>
      <c r="G4837" s="10"/>
      <c r="H4837" s="12"/>
      <c r="I4837" s="12"/>
      <c r="J4837" s="13"/>
      <c r="K4837" s="10"/>
      <c r="L4837" s="15" t="str">
        <f ca="1">IF(ISBLANK(F4837), "", DATEDIF(Tenants[[#This Row],[DateOfBirth]],TODAY(),"Y"))</f>
        <v/>
      </c>
      <c r="M4837" s="10"/>
      <c r="N4837" s="10"/>
      <c r="O4837" s="10"/>
      <c r="P4837" s="10"/>
      <c r="Q4837" s="10"/>
      <c r="R4837" s="10"/>
      <c r="S4837" s="10"/>
      <c r="T4837" s="10"/>
      <c r="U4837" s="16" t="str">
        <f t="shared" si="76"/>
        <v/>
      </c>
      <c r="V4837" s="16" t="str" cm="1">
        <f t="array" ref="V4837">_xlfn.IFS(AND(ISBLANK(A4837), OR(B4837&lt;&gt;"",C4837&lt;&gt;"",E4837&lt;&gt;"",F4837&lt;&gt;"",G4837&lt;&gt;"",H4837&lt;&gt;"",J4837&lt;&gt;"",K4837&lt;&gt;"",M4837&lt;&gt;"",N4837&lt;&gt;"",O4837&lt;&gt;"",P4837&lt;&gt;"",Q4837&lt;&gt;"",R4837&lt;&gt;"",S4837&lt;&gt;"",T4837&lt;&gt;"",)), "Address Empty", ISBLANK(A4837), "", ISBLANK(B4837), "Room Number Empty", ISBLANK(C4837), "First Name Empty", ISBLANK(E4837), "Last Name Empty", ISBLANK(F4837), "Date of Birth Empty", ISBLANK(G4837), "NI Number Empty", ISBLANK(H4837), "Check In Date Empty", ISBLANK(J4837), "HB Claim Ref Number Empty", ISBLANK(K4837), "Referral Agency Empty", ISBLANK(M4837), "Gender Empty", ISBLANK(N4837), "Religion Empty", ISBLANK(O4837), "Ethnicity Empty", ISBLANK(P4837), "Nationality Empty", ISBLANK(Q4837), "Disability Empty", ISBLANK(R4837), "Sexual Orientation Empty", ISBLANK(S4837), "Language Empty", ISBLANK(T4837), "Risk Assessment Empty", AND(G4837&lt;&gt;"",H4837&lt;&gt;""), IF(SUMPRODUCT(($G$2:$G$5000=G4837)*($H$2:$H$5000=H4837))&gt;1,"CONFLICT: NI and Check-in Date Already in Use","Correct"), TRUE, "Correct")</f>
        <v/>
      </c>
    </row>
    <row r="4838" spans="1:22" s="14" customFormat="1" x14ac:dyDescent="0.5">
      <c r="A4838" s="10"/>
      <c r="B4838" s="11"/>
      <c r="C4838" s="10"/>
      <c r="D4838" s="10"/>
      <c r="E4838" s="10"/>
      <c r="F4838" s="12"/>
      <c r="G4838" s="10"/>
      <c r="H4838" s="12"/>
      <c r="I4838" s="12"/>
      <c r="J4838" s="13"/>
      <c r="K4838" s="10"/>
      <c r="L4838" s="15" t="str">
        <f ca="1">IF(ISBLANK(F4838), "", DATEDIF(Tenants[[#This Row],[DateOfBirth]],TODAY(),"Y"))</f>
        <v/>
      </c>
      <c r="M4838" s="10"/>
      <c r="N4838" s="10"/>
      <c r="O4838" s="10"/>
      <c r="P4838" s="10"/>
      <c r="Q4838" s="10"/>
      <c r="R4838" s="10"/>
      <c r="S4838" s="10"/>
      <c r="T4838" s="10"/>
      <c r="U4838" s="16" t="str">
        <f t="shared" si="76"/>
        <v/>
      </c>
      <c r="V4838" s="16" t="str" cm="1">
        <f t="array" ref="V4838">_xlfn.IFS(AND(ISBLANK(A4838), OR(B4838&lt;&gt;"",C4838&lt;&gt;"",E4838&lt;&gt;"",F4838&lt;&gt;"",G4838&lt;&gt;"",H4838&lt;&gt;"",J4838&lt;&gt;"",K4838&lt;&gt;"",M4838&lt;&gt;"",N4838&lt;&gt;"",O4838&lt;&gt;"",P4838&lt;&gt;"",Q4838&lt;&gt;"",R4838&lt;&gt;"",S4838&lt;&gt;"",T4838&lt;&gt;"",)), "Address Empty", ISBLANK(A4838), "", ISBLANK(B4838), "Room Number Empty", ISBLANK(C4838), "First Name Empty", ISBLANK(E4838), "Last Name Empty", ISBLANK(F4838), "Date of Birth Empty", ISBLANK(G4838), "NI Number Empty", ISBLANK(H4838), "Check In Date Empty", ISBLANK(J4838), "HB Claim Ref Number Empty", ISBLANK(K4838), "Referral Agency Empty", ISBLANK(M4838), "Gender Empty", ISBLANK(N4838), "Religion Empty", ISBLANK(O4838), "Ethnicity Empty", ISBLANK(P4838), "Nationality Empty", ISBLANK(Q4838), "Disability Empty", ISBLANK(R4838), "Sexual Orientation Empty", ISBLANK(S4838), "Language Empty", ISBLANK(T4838), "Risk Assessment Empty", AND(G4838&lt;&gt;"",H4838&lt;&gt;""), IF(SUMPRODUCT(($G$2:$G$5000=G4838)*($H$2:$H$5000=H4838))&gt;1,"CONFLICT: NI and Check-in Date Already in Use","Correct"), TRUE, "Correct")</f>
        <v/>
      </c>
    </row>
    <row r="4839" spans="1:22" s="14" customFormat="1" x14ac:dyDescent="0.5">
      <c r="A4839" s="10"/>
      <c r="B4839" s="11"/>
      <c r="C4839" s="10"/>
      <c r="D4839" s="10"/>
      <c r="E4839" s="10"/>
      <c r="F4839" s="12"/>
      <c r="G4839" s="10"/>
      <c r="H4839" s="12"/>
      <c r="I4839" s="12"/>
      <c r="J4839" s="13"/>
      <c r="K4839" s="10"/>
      <c r="L4839" s="15" t="str">
        <f ca="1">IF(ISBLANK(F4839), "", DATEDIF(Tenants[[#This Row],[DateOfBirth]],TODAY(),"Y"))</f>
        <v/>
      </c>
      <c r="M4839" s="10"/>
      <c r="N4839" s="10"/>
      <c r="O4839" s="10"/>
      <c r="P4839" s="10"/>
      <c r="Q4839" s="10"/>
      <c r="R4839" s="10"/>
      <c r="S4839" s="10"/>
      <c r="T4839" s="10"/>
      <c r="U4839" s="16" t="str">
        <f t="shared" si="76"/>
        <v/>
      </c>
      <c r="V4839" s="16" t="str" cm="1">
        <f t="array" ref="V4839">_xlfn.IFS(AND(ISBLANK(A4839), OR(B4839&lt;&gt;"",C4839&lt;&gt;"",E4839&lt;&gt;"",F4839&lt;&gt;"",G4839&lt;&gt;"",H4839&lt;&gt;"",J4839&lt;&gt;"",K4839&lt;&gt;"",M4839&lt;&gt;"",N4839&lt;&gt;"",O4839&lt;&gt;"",P4839&lt;&gt;"",Q4839&lt;&gt;"",R4839&lt;&gt;"",S4839&lt;&gt;"",T4839&lt;&gt;"",)), "Address Empty", ISBLANK(A4839), "", ISBLANK(B4839), "Room Number Empty", ISBLANK(C4839), "First Name Empty", ISBLANK(E4839), "Last Name Empty", ISBLANK(F4839), "Date of Birth Empty", ISBLANK(G4839), "NI Number Empty", ISBLANK(H4839), "Check In Date Empty", ISBLANK(J4839), "HB Claim Ref Number Empty", ISBLANK(K4839), "Referral Agency Empty", ISBLANK(M4839), "Gender Empty", ISBLANK(N4839), "Religion Empty", ISBLANK(O4839), "Ethnicity Empty", ISBLANK(P4839), "Nationality Empty", ISBLANK(Q4839), "Disability Empty", ISBLANK(R4839), "Sexual Orientation Empty", ISBLANK(S4839), "Language Empty", ISBLANK(T4839), "Risk Assessment Empty", AND(G4839&lt;&gt;"",H4839&lt;&gt;""), IF(SUMPRODUCT(($G$2:$G$5000=G4839)*($H$2:$H$5000=H4839))&gt;1,"CONFLICT: NI and Check-in Date Already in Use","Correct"), TRUE, "Correct")</f>
        <v/>
      </c>
    </row>
    <row r="4840" spans="1:22" s="14" customFormat="1" x14ac:dyDescent="0.5">
      <c r="A4840" s="10"/>
      <c r="B4840" s="11"/>
      <c r="C4840" s="10"/>
      <c r="D4840" s="10"/>
      <c r="E4840" s="10"/>
      <c r="F4840" s="12"/>
      <c r="G4840" s="10"/>
      <c r="H4840" s="12"/>
      <c r="I4840" s="12"/>
      <c r="J4840" s="13"/>
      <c r="K4840" s="10"/>
      <c r="L4840" s="15" t="str">
        <f ca="1">IF(ISBLANK(F4840), "", DATEDIF(Tenants[[#This Row],[DateOfBirth]],TODAY(),"Y"))</f>
        <v/>
      </c>
      <c r="M4840" s="10"/>
      <c r="N4840" s="10"/>
      <c r="O4840" s="10"/>
      <c r="P4840" s="10"/>
      <c r="Q4840" s="10"/>
      <c r="R4840" s="10"/>
      <c r="S4840" s="10"/>
      <c r="T4840" s="10"/>
      <c r="U4840" s="16" t="str">
        <f t="shared" si="76"/>
        <v/>
      </c>
      <c r="V4840" s="16" t="str" cm="1">
        <f t="array" ref="V4840">_xlfn.IFS(AND(ISBLANK(A4840), OR(B4840&lt;&gt;"",C4840&lt;&gt;"",E4840&lt;&gt;"",F4840&lt;&gt;"",G4840&lt;&gt;"",H4840&lt;&gt;"",J4840&lt;&gt;"",K4840&lt;&gt;"",M4840&lt;&gt;"",N4840&lt;&gt;"",O4840&lt;&gt;"",P4840&lt;&gt;"",Q4840&lt;&gt;"",R4840&lt;&gt;"",S4840&lt;&gt;"",T4840&lt;&gt;"",)), "Address Empty", ISBLANK(A4840), "", ISBLANK(B4840), "Room Number Empty", ISBLANK(C4840), "First Name Empty", ISBLANK(E4840), "Last Name Empty", ISBLANK(F4840), "Date of Birth Empty", ISBLANK(G4840), "NI Number Empty", ISBLANK(H4840), "Check In Date Empty", ISBLANK(J4840), "HB Claim Ref Number Empty", ISBLANK(K4840), "Referral Agency Empty", ISBLANK(M4840), "Gender Empty", ISBLANK(N4840), "Religion Empty", ISBLANK(O4840), "Ethnicity Empty", ISBLANK(P4840), "Nationality Empty", ISBLANK(Q4840), "Disability Empty", ISBLANK(R4840), "Sexual Orientation Empty", ISBLANK(S4840), "Language Empty", ISBLANK(T4840), "Risk Assessment Empty", AND(G4840&lt;&gt;"",H4840&lt;&gt;""), IF(SUMPRODUCT(($G$2:$G$5000=G4840)*($H$2:$H$5000=H4840))&gt;1,"CONFLICT: NI and Check-in Date Already in Use","Correct"), TRUE, "Correct")</f>
        <v/>
      </c>
    </row>
    <row r="4841" spans="1:22" s="14" customFormat="1" x14ac:dyDescent="0.5">
      <c r="A4841" s="10"/>
      <c r="B4841" s="11"/>
      <c r="C4841" s="10"/>
      <c r="D4841" s="10"/>
      <c r="E4841" s="10"/>
      <c r="F4841" s="12"/>
      <c r="G4841" s="10"/>
      <c r="H4841" s="12"/>
      <c r="I4841" s="12"/>
      <c r="J4841" s="13"/>
      <c r="K4841" s="10"/>
      <c r="L4841" s="15" t="str">
        <f ca="1">IF(ISBLANK(F4841), "", DATEDIF(Tenants[[#This Row],[DateOfBirth]],TODAY(),"Y"))</f>
        <v/>
      </c>
      <c r="M4841" s="10"/>
      <c r="N4841" s="10"/>
      <c r="O4841" s="10"/>
      <c r="P4841" s="10"/>
      <c r="Q4841" s="10"/>
      <c r="R4841" s="10"/>
      <c r="S4841" s="10"/>
      <c r="T4841" s="10"/>
      <c r="U4841" s="16" t="str">
        <f t="shared" si="76"/>
        <v/>
      </c>
      <c r="V4841" s="16" t="str" cm="1">
        <f t="array" ref="V4841">_xlfn.IFS(AND(ISBLANK(A4841), OR(B4841&lt;&gt;"",C4841&lt;&gt;"",E4841&lt;&gt;"",F4841&lt;&gt;"",G4841&lt;&gt;"",H4841&lt;&gt;"",J4841&lt;&gt;"",K4841&lt;&gt;"",M4841&lt;&gt;"",N4841&lt;&gt;"",O4841&lt;&gt;"",P4841&lt;&gt;"",Q4841&lt;&gt;"",R4841&lt;&gt;"",S4841&lt;&gt;"",T4841&lt;&gt;"",)), "Address Empty", ISBLANK(A4841), "", ISBLANK(B4841), "Room Number Empty", ISBLANK(C4841), "First Name Empty", ISBLANK(E4841), "Last Name Empty", ISBLANK(F4841), "Date of Birth Empty", ISBLANK(G4841), "NI Number Empty", ISBLANK(H4841), "Check In Date Empty", ISBLANK(J4841), "HB Claim Ref Number Empty", ISBLANK(K4841), "Referral Agency Empty", ISBLANK(M4841), "Gender Empty", ISBLANK(N4841), "Religion Empty", ISBLANK(O4841), "Ethnicity Empty", ISBLANK(P4841), "Nationality Empty", ISBLANK(Q4841), "Disability Empty", ISBLANK(R4841), "Sexual Orientation Empty", ISBLANK(S4841), "Language Empty", ISBLANK(T4841), "Risk Assessment Empty", AND(G4841&lt;&gt;"",H4841&lt;&gt;""), IF(SUMPRODUCT(($G$2:$G$5000=G4841)*($H$2:$H$5000=H4841))&gt;1,"CONFLICT: NI and Check-in Date Already in Use","Correct"), TRUE, "Correct")</f>
        <v/>
      </c>
    </row>
    <row r="4842" spans="1:22" s="14" customFormat="1" x14ac:dyDescent="0.5">
      <c r="A4842" s="10"/>
      <c r="B4842" s="11"/>
      <c r="C4842" s="10"/>
      <c r="D4842" s="10"/>
      <c r="E4842" s="10"/>
      <c r="F4842" s="12"/>
      <c r="G4842" s="10"/>
      <c r="H4842" s="12"/>
      <c r="I4842" s="12"/>
      <c r="J4842" s="13"/>
      <c r="K4842" s="10"/>
      <c r="L4842" s="15" t="str">
        <f ca="1">IF(ISBLANK(F4842), "", DATEDIF(Tenants[[#This Row],[DateOfBirth]],TODAY(),"Y"))</f>
        <v/>
      </c>
      <c r="M4842" s="10"/>
      <c r="N4842" s="10"/>
      <c r="O4842" s="10"/>
      <c r="P4842" s="10"/>
      <c r="Q4842" s="10"/>
      <c r="R4842" s="10"/>
      <c r="S4842" s="10"/>
      <c r="T4842" s="10"/>
      <c r="U4842" s="16" t="str">
        <f t="shared" si="76"/>
        <v/>
      </c>
      <c r="V4842" s="16" t="str" cm="1">
        <f t="array" ref="V4842">_xlfn.IFS(AND(ISBLANK(A4842), OR(B4842&lt;&gt;"",C4842&lt;&gt;"",E4842&lt;&gt;"",F4842&lt;&gt;"",G4842&lt;&gt;"",H4842&lt;&gt;"",J4842&lt;&gt;"",K4842&lt;&gt;"",M4842&lt;&gt;"",N4842&lt;&gt;"",O4842&lt;&gt;"",P4842&lt;&gt;"",Q4842&lt;&gt;"",R4842&lt;&gt;"",S4842&lt;&gt;"",T4842&lt;&gt;"",)), "Address Empty", ISBLANK(A4842), "", ISBLANK(B4842), "Room Number Empty", ISBLANK(C4842), "First Name Empty", ISBLANK(E4842), "Last Name Empty", ISBLANK(F4842), "Date of Birth Empty", ISBLANK(G4842), "NI Number Empty", ISBLANK(H4842), "Check In Date Empty", ISBLANK(J4842), "HB Claim Ref Number Empty", ISBLANK(K4842), "Referral Agency Empty", ISBLANK(M4842), "Gender Empty", ISBLANK(N4842), "Religion Empty", ISBLANK(O4842), "Ethnicity Empty", ISBLANK(P4842), "Nationality Empty", ISBLANK(Q4842), "Disability Empty", ISBLANK(R4842), "Sexual Orientation Empty", ISBLANK(S4842), "Language Empty", ISBLANK(T4842), "Risk Assessment Empty", AND(G4842&lt;&gt;"",H4842&lt;&gt;""), IF(SUMPRODUCT(($G$2:$G$5000=G4842)*($H$2:$H$5000=H4842))&gt;1,"CONFLICT: NI and Check-in Date Already in Use","Correct"), TRUE, "Correct")</f>
        <v/>
      </c>
    </row>
    <row r="4843" spans="1:22" s="14" customFormat="1" x14ac:dyDescent="0.5">
      <c r="A4843" s="10"/>
      <c r="B4843" s="11"/>
      <c r="C4843" s="10"/>
      <c r="D4843" s="10"/>
      <c r="E4843" s="10"/>
      <c r="F4843" s="12"/>
      <c r="G4843" s="10"/>
      <c r="H4843" s="12"/>
      <c r="I4843" s="12"/>
      <c r="J4843" s="13"/>
      <c r="K4843" s="10"/>
      <c r="L4843" s="15" t="str">
        <f ca="1">IF(ISBLANK(F4843), "", DATEDIF(Tenants[[#This Row],[DateOfBirth]],TODAY(),"Y"))</f>
        <v/>
      </c>
      <c r="M4843" s="10"/>
      <c r="N4843" s="10"/>
      <c r="O4843" s="10"/>
      <c r="P4843" s="10"/>
      <c r="Q4843" s="10"/>
      <c r="R4843" s="10"/>
      <c r="S4843" s="10"/>
      <c r="T4843" s="10"/>
      <c r="U4843" s="16" t="str">
        <f t="shared" si="76"/>
        <v/>
      </c>
      <c r="V4843" s="16" t="str" cm="1">
        <f t="array" ref="V4843">_xlfn.IFS(AND(ISBLANK(A4843), OR(B4843&lt;&gt;"",C4843&lt;&gt;"",E4843&lt;&gt;"",F4843&lt;&gt;"",G4843&lt;&gt;"",H4843&lt;&gt;"",J4843&lt;&gt;"",K4843&lt;&gt;"",M4843&lt;&gt;"",N4843&lt;&gt;"",O4843&lt;&gt;"",P4843&lt;&gt;"",Q4843&lt;&gt;"",R4843&lt;&gt;"",S4843&lt;&gt;"",T4843&lt;&gt;"",)), "Address Empty", ISBLANK(A4843), "", ISBLANK(B4843), "Room Number Empty", ISBLANK(C4843), "First Name Empty", ISBLANK(E4843), "Last Name Empty", ISBLANK(F4843), "Date of Birth Empty", ISBLANK(G4843), "NI Number Empty", ISBLANK(H4843), "Check In Date Empty", ISBLANK(J4843), "HB Claim Ref Number Empty", ISBLANK(K4843), "Referral Agency Empty", ISBLANK(M4843), "Gender Empty", ISBLANK(N4843), "Religion Empty", ISBLANK(O4843), "Ethnicity Empty", ISBLANK(P4843), "Nationality Empty", ISBLANK(Q4843), "Disability Empty", ISBLANK(R4843), "Sexual Orientation Empty", ISBLANK(S4843), "Language Empty", ISBLANK(T4843), "Risk Assessment Empty", AND(G4843&lt;&gt;"",H4843&lt;&gt;""), IF(SUMPRODUCT(($G$2:$G$5000=G4843)*($H$2:$H$5000=H4843))&gt;1,"CONFLICT: NI and Check-in Date Already in Use","Correct"), TRUE, "Correct")</f>
        <v/>
      </c>
    </row>
    <row r="4844" spans="1:22" s="14" customFormat="1" x14ac:dyDescent="0.5">
      <c r="A4844" s="10"/>
      <c r="B4844" s="11"/>
      <c r="C4844" s="10"/>
      <c r="D4844" s="10"/>
      <c r="E4844" s="10"/>
      <c r="F4844" s="12"/>
      <c r="G4844" s="10"/>
      <c r="H4844" s="12"/>
      <c r="I4844" s="12"/>
      <c r="J4844" s="13"/>
      <c r="K4844" s="10"/>
      <c r="L4844" s="15" t="str">
        <f ca="1">IF(ISBLANK(F4844), "", DATEDIF(Tenants[[#This Row],[DateOfBirth]],TODAY(),"Y"))</f>
        <v/>
      </c>
      <c r="M4844" s="10"/>
      <c r="N4844" s="10"/>
      <c r="O4844" s="10"/>
      <c r="P4844" s="10"/>
      <c r="Q4844" s="10"/>
      <c r="R4844" s="10"/>
      <c r="S4844" s="10"/>
      <c r="T4844" s="10"/>
      <c r="U4844" s="16" t="str">
        <f t="shared" ref="U4844:U4907" si="77">IF(AND(ISBLANK(H4844),ISBLANK(I4844)),"",IF(ISBLANK(I4844),"ONGOING",DATEDIF(H4844,I4844,"Y")&amp;" YEAR(S) "&amp;DATEDIF(H4844,I4844,"YM")&amp;" MONTH(S)"))</f>
        <v/>
      </c>
      <c r="V4844" s="16" t="str" cm="1">
        <f t="array" ref="V4844">_xlfn.IFS(AND(ISBLANK(A4844), OR(B4844&lt;&gt;"",C4844&lt;&gt;"",E4844&lt;&gt;"",F4844&lt;&gt;"",G4844&lt;&gt;"",H4844&lt;&gt;"",J4844&lt;&gt;"",K4844&lt;&gt;"",M4844&lt;&gt;"",N4844&lt;&gt;"",O4844&lt;&gt;"",P4844&lt;&gt;"",Q4844&lt;&gt;"",R4844&lt;&gt;"",S4844&lt;&gt;"",T4844&lt;&gt;"",)), "Address Empty", ISBLANK(A4844), "", ISBLANK(B4844), "Room Number Empty", ISBLANK(C4844), "First Name Empty", ISBLANK(E4844), "Last Name Empty", ISBLANK(F4844), "Date of Birth Empty", ISBLANK(G4844), "NI Number Empty", ISBLANK(H4844), "Check In Date Empty", ISBLANK(J4844), "HB Claim Ref Number Empty", ISBLANK(K4844), "Referral Agency Empty", ISBLANK(M4844), "Gender Empty", ISBLANK(N4844), "Religion Empty", ISBLANK(O4844), "Ethnicity Empty", ISBLANK(P4844), "Nationality Empty", ISBLANK(Q4844), "Disability Empty", ISBLANK(R4844), "Sexual Orientation Empty", ISBLANK(S4844), "Language Empty", ISBLANK(T4844), "Risk Assessment Empty", AND(G4844&lt;&gt;"",H4844&lt;&gt;""), IF(SUMPRODUCT(($G$2:$G$5000=G4844)*($H$2:$H$5000=H4844))&gt;1,"CONFLICT: NI and Check-in Date Already in Use","Correct"), TRUE, "Correct")</f>
        <v/>
      </c>
    </row>
    <row r="4845" spans="1:22" s="14" customFormat="1" x14ac:dyDescent="0.5">
      <c r="A4845" s="10"/>
      <c r="B4845" s="11"/>
      <c r="C4845" s="10"/>
      <c r="D4845" s="10"/>
      <c r="E4845" s="10"/>
      <c r="F4845" s="12"/>
      <c r="G4845" s="10"/>
      <c r="H4845" s="12"/>
      <c r="I4845" s="12"/>
      <c r="J4845" s="13"/>
      <c r="K4845" s="10"/>
      <c r="L4845" s="15" t="str">
        <f ca="1">IF(ISBLANK(F4845), "", DATEDIF(Tenants[[#This Row],[DateOfBirth]],TODAY(),"Y"))</f>
        <v/>
      </c>
      <c r="M4845" s="10"/>
      <c r="N4845" s="10"/>
      <c r="O4845" s="10"/>
      <c r="P4845" s="10"/>
      <c r="Q4845" s="10"/>
      <c r="R4845" s="10"/>
      <c r="S4845" s="10"/>
      <c r="T4845" s="10"/>
      <c r="U4845" s="16" t="str">
        <f t="shared" si="77"/>
        <v/>
      </c>
      <c r="V4845" s="16" t="str" cm="1">
        <f t="array" ref="V4845">_xlfn.IFS(AND(ISBLANK(A4845), OR(B4845&lt;&gt;"",C4845&lt;&gt;"",E4845&lt;&gt;"",F4845&lt;&gt;"",G4845&lt;&gt;"",H4845&lt;&gt;"",J4845&lt;&gt;"",K4845&lt;&gt;"",M4845&lt;&gt;"",N4845&lt;&gt;"",O4845&lt;&gt;"",P4845&lt;&gt;"",Q4845&lt;&gt;"",R4845&lt;&gt;"",S4845&lt;&gt;"",T4845&lt;&gt;"",)), "Address Empty", ISBLANK(A4845), "", ISBLANK(B4845), "Room Number Empty", ISBLANK(C4845), "First Name Empty", ISBLANK(E4845), "Last Name Empty", ISBLANK(F4845), "Date of Birth Empty", ISBLANK(G4845), "NI Number Empty", ISBLANK(H4845), "Check In Date Empty", ISBLANK(J4845), "HB Claim Ref Number Empty", ISBLANK(K4845), "Referral Agency Empty", ISBLANK(M4845), "Gender Empty", ISBLANK(N4845), "Religion Empty", ISBLANK(O4845), "Ethnicity Empty", ISBLANK(P4845), "Nationality Empty", ISBLANK(Q4845), "Disability Empty", ISBLANK(R4845), "Sexual Orientation Empty", ISBLANK(S4845), "Language Empty", ISBLANK(T4845), "Risk Assessment Empty", AND(G4845&lt;&gt;"",H4845&lt;&gt;""), IF(SUMPRODUCT(($G$2:$G$5000=G4845)*($H$2:$H$5000=H4845))&gt;1,"CONFLICT: NI and Check-in Date Already in Use","Correct"), TRUE, "Correct")</f>
        <v/>
      </c>
    </row>
    <row r="4846" spans="1:22" s="14" customFormat="1" x14ac:dyDescent="0.5">
      <c r="A4846" s="10"/>
      <c r="B4846" s="11"/>
      <c r="C4846" s="10"/>
      <c r="D4846" s="10"/>
      <c r="E4846" s="10"/>
      <c r="F4846" s="12"/>
      <c r="G4846" s="10"/>
      <c r="H4846" s="12"/>
      <c r="I4846" s="12"/>
      <c r="J4846" s="13"/>
      <c r="K4846" s="10"/>
      <c r="L4846" s="15" t="str">
        <f ca="1">IF(ISBLANK(F4846), "", DATEDIF(Tenants[[#This Row],[DateOfBirth]],TODAY(),"Y"))</f>
        <v/>
      </c>
      <c r="M4846" s="10"/>
      <c r="N4846" s="10"/>
      <c r="O4846" s="10"/>
      <c r="P4846" s="10"/>
      <c r="Q4846" s="10"/>
      <c r="R4846" s="10"/>
      <c r="S4846" s="10"/>
      <c r="T4846" s="10"/>
      <c r="U4846" s="16" t="str">
        <f t="shared" si="77"/>
        <v/>
      </c>
      <c r="V4846" s="16" t="str" cm="1">
        <f t="array" ref="V4846">_xlfn.IFS(AND(ISBLANK(A4846), OR(B4846&lt;&gt;"",C4846&lt;&gt;"",E4846&lt;&gt;"",F4846&lt;&gt;"",G4846&lt;&gt;"",H4846&lt;&gt;"",J4846&lt;&gt;"",K4846&lt;&gt;"",M4846&lt;&gt;"",N4846&lt;&gt;"",O4846&lt;&gt;"",P4846&lt;&gt;"",Q4846&lt;&gt;"",R4846&lt;&gt;"",S4846&lt;&gt;"",T4846&lt;&gt;"",)), "Address Empty", ISBLANK(A4846), "", ISBLANK(B4846), "Room Number Empty", ISBLANK(C4846), "First Name Empty", ISBLANK(E4846), "Last Name Empty", ISBLANK(F4846), "Date of Birth Empty", ISBLANK(G4846), "NI Number Empty", ISBLANK(H4846), "Check In Date Empty", ISBLANK(J4846), "HB Claim Ref Number Empty", ISBLANK(K4846), "Referral Agency Empty", ISBLANK(M4846), "Gender Empty", ISBLANK(N4846), "Religion Empty", ISBLANK(O4846), "Ethnicity Empty", ISBLANK(P4846), "Nationality Empty", ISBLANK(Q4846), "Disability Empty", ISBLANK(R4846), "Sexual Orientation Empty", ISBLANK(S4846), "Language Empty", ISBLANK(T4846), "Risk Assessment Empty", AND(G4846&lt;&gt;"",H4846&lt;&gt;""), IF(SUMPRODUCT(($G$2:$G$5000=G4846)*($H$2:$H$5000=H4846))&gt;1,"CONFLICT: NI and Check-in Date Already in Use","Correct"), TRUE, "Correct")</f>
        <v/>
      </c>
    </row>
    <row r="4847" spans="1:22" s="14" customFormat="1" x14ac:dyDescent="0.5">
      <c r="A4847" s="10"/>
      <c r="B4847" s="11"/>
      <c r="C4847" s="10"/>
      <c r="D4847" s="10"/>
      <c r="E4847" s="10"/>
      <c r="F4847" s="12"/>
      <c r="G4847" s="10"/>
      <c r="H4847" s="12"/>
      <c r="I4847" s="12"/>
      <c r="J4847" s="13"/>
      <c r="K4847" s="10"/>
      <c r="L4847" s="15" t="str">
        <f ca="1">IF(ISBLANK(F4847), "", DATEDIF(Tenants[[#This Row],[DateOfBirth]],TODAY(),"Y"))</f>
        <v/>
      </c>
      <c r="M4847" s="10"/>
      <c r="N4847" s="10"/>
      <c r="O4847" s="10"/>
      <c r="P4847" s="10"/>
      <c r="Q4847" s="10"/>
      <c r="R4847" s="10"/>
      <c r="S4847" s="10"/>
      <c r="T4847" s="10"/>
      <c r="U4847" s="16" t="str">
        <f t="shared" si="77"/>
        <v/>
      </c>
      <c r="V4847" s="16" t="str" cm="1">
        <f t="array" ref="V4847">_xlfn.IFS(AND(ISBLANK(A4847), OR(B4847&lt;&gt;"",C4847&lt;&gt;"",E4847&lt;&gt;"",F4847&lt;&gt;"",G4847&lt;&gt;"",H4847&lt;&gt;"",J4847&lt;&gt;"",K4847&lt;&gt;"",M4847&lt;&gt;"",N4847&lt;&gt;"",O4847&lt;&gt;"",P4847&lt;&gt;"",Q4847&lt;&gt;"",R4847&lt;&gt;"",S4847&lt;&gt;"",T4847&lt;&gt;"",)), "Address Empty", ISBLANK(A4847), "", ISBLANK(B4847), "Room Number Empty", ISBLANK(C4847), "First Name Empty", ISBLANK(E4847), "Last Name Empty", ISBLANK(F4847), "Date of Birth Empty", ISBLANK(G4847), "NI Number Empty", ISBLANK(H4847), "Check In Date Empty", ISBLANK(J4847), "HB Claim Ref Number Empty", ISBLANK(K4847), "Referral Agency Empty", ISBLANK(M4847), "Gender Empty", ISBLANK(N4847), "Religion Empty", ISBLANK(O4847), "Ethnicity Empty", ISBLANK(P4847), "Nationality Empty", ISBLANK(Q4847), "Disability Empty", ISBLANK(R4847), "Sexual Orientation Empty", ISBLANK(S4847), "Language Empty", ISBLANK(T4847), "Risk Assessment Empty", AND(G4847&lt;&gt;"",H4847&lt;&gt;""), IF(SUMPRODUCT(($G$2:$G$5000=G4847)*($H$2:$H$5000=H4847))&gt;1,"CONFLICT: NI and Check-in Date Already in Use","Correct"), TRUE, "Correct")</f>
        <v/>
      </c>
    </row>
    <row r="4848" spans="1:22" s="14" customFormat="1" x14ac:dyDescent="0.5">
      <c r="A4848" s="10"/>
      <c r="B4848" s="11"/>
      <c r="C4848" s="10"/>
      <c r="D4848" s="10"/>
      <c r="E4848" s="10"/>
      <c r="F4848" s="12"/>
      <c r="G4848" s="10"/>
      <c r="H4848" s="12"/>
      <c r="I4848" s="12"/>
      <c r="J4848" s="13"/>
      <c r="K4848" s="10"/>
      <c r="L4848" s="15" t="str">
        <f ca="1">IF(ISBLANK(F4848), "", DATEDIF(Tenants[[#This Row],[DateOfBirth]],TODAY(),"Y"))</f>
        <v/>
      </c>
      <c r="M4848" s="10"/>
      <c r="N4848" s="10"/>
      <c r="O4848" s="10"/>
      <c r="P4848" s="10"/>
      <c r="Q4848" s="10"/>
      <c r="R4848" s="10"/>
      <c r="S4848" s="10"/>
      <c r="T4848" s="10"/>
      <c r="U4848" s="16" t="str">
        <f t="shared" si="77"/>
        <v/>
      </c>
      <c r="V4848" s="16" t="str" cm="1">
        <f t="array" ref="V4848">_xlfn.IFS(AND(ISBLANK(A4848), OR(B4848&lt;&gt;"",C4848&lt;&gt;"",E4848&lt;&gt;"",F4848&lt;&gt;"",G4848&lt;&gt;"",H4848&lt;&gt;"",J4848&lt;&gt;"",K4848&lt;&gt;"",M4848&lt;&gt;"",N4848&lt;&gt;"",O4848&lt;&gt;"",P4848&lt;&gt;"",Q4848&lt;&gt;"",R4848&lt;&gt;"",S4848&lt;&gt;"",T4848&lt;&gt;"",)), "Address Empty", ISBLANK(A4848), "", ISBLANK(B4848), "Room Number Empty", ISBLANK(C4848), "First Name Empty", ISBLANK(E4848), "Last Name Empty", ISBLANK(F4848), "Date of Birth Empty", ISBLANK(G4848), "NI Number Empty", ISBLANK(H4848), "Check In Date Empty", ISBLANK(J4848), "HB Claim Ref Number Empty", ISBLANK(K4848), "Referral Agency Empty", ISBLANK(M4848), "Gender Empty", ISBLANK(N4848), "Religion Empty", ISBLANK(O4848), "Ethnicity Empty", ISBLANK(P4848), "Nationality Empty", ISBLANK(Q4848), "Disability Empty", ISBLANK(R4848), "Sexual Orientation Empty", ISBLANK(S4848), "Language Empty", ISBLANK(T4848), "Risk Assessment Empty", AND(G4848&lt;&gt;"",H4848&lt;&gt;""), IF(SUMPRODUCT(($G$2:$G$5000=G4848)*($H$2:$H$5000=H4848))&gt;1,"CONFLICT: NI and Check-in Date Already in Use","Correct"), TRUE, "Correct")</f>
        <v/>
      </c>
    </row>
    <row r="4849" spans="1:22" s="14" customFormat="1" x14ac:dyDescent="0.5">
      <c r="A4849" s="10"/>
      <c r="B4849" s="11"/>
      <c r="C4849" s="10"/>
      <c r="D4849" s="10"/>
      <c r="E4849" s="10"/>
      <c r="F4849" s="12"/>
      <c r="G4849" s="10"/>
      <c r="H4849" s="12"/>
      <c r="I4849" s="12"/>
      <c r="J4849" s="13"/>
      <c r="K4849" s="10"/>
      <c r="L4849" s="15" t="str">
        <f ca="1">IF(ISBLANK(F4849), "", DATEDIF(Tenants[[#This Row],[DateOfBirth]],TODAY(),"Y"))</f>
        <v/>
      </c>
      <c r="M4849" s="10"/>
      <c r="N4849" s="10"/>
      <c r="O4849" s="10"/>
      <c r="P4849" s="10"/>
      <c r="Q4849" s="10"/>
      <c r="R4849" s="10"/>
      <c r="S4849" s="10"/>
      <c r="T4849" s="10"/>
      <c r="U4849" s="16" t="str">
        <f t="shared" si="77"/>
        <v/>
      </c>
      <c r="V4849" s="16" t="str" cm="1">
        <f t="array" ref="V4849">_xlfn.IFS(AND(ISBLANK(A4849), OR(B4849&lt;&gt;"",C4849&lt;&gt;"",E4849&lt;&gt;"",F4849&lt;&gt;"",G4849&lt;&gt;"",H4849&lt;&gt;"",J4849&lt;&gt;"",K4849&lt;&gt;"",M4849&lt;&gt;"",N4849&lt;&gt;"",O4849&lt;&gt;"",P4849&lt;&gt;"",Q4849&lt;&gt;"",R4849&lt;&gt;"",S4849&lt;&gt;"",T4849&lt;&gt;"",)), "Address Empty", ISBLANK(A4849), "", ISBLANK(B4849), "Room Number Empty", ISBLANK(C4849), "First Name Empty", ISBLANK(E4849), "Last Name Empty", ISBLANK(F4849), "Date of Birth Empty", ISBLANK(G4849), "NI Number Empty", ISBLANK(H4849), "Check In Date Empty", ISBLANK(J4849), "HB Claim Ref Number Empty", ISBLANK(K4849), "Referral Agency Empty", ISBLANK(M4849), "Gender Empty", ISBLANK(N4849), "Religion Empty", ISBLANK(O4849), "Ethnicity Empty", ISBLANK(P4849), "Nationality Empty", ISBLANK(Q4849), "Disability Empty", ISBLANK(R4849), "Sexual Orientation Empty", ISBLANK(S4849), "Language Empty", ISBLANK(T4849), "Risk Assessment Empty", AND(G4849&lt;&gt;"",H4849&lt;&gt;""), IF(SUMPRODUCT(($G$2:$G$5000=G4849)*($H$2:$H$5000=H4849))&gt;1,"CONFLICT: NI and Check-in Date Already in Use","Correct"), TRUE, "Correct")</f>
        <v/>
      </c>
    </row>
    <row r="4850" spans="1:22" s="14" customFormat="1" x14ac:dyDescent="0.5">
      <c r="A4850" s="10"/>
      <c r="B4850" s="11"/>
      <c r="C4850" s="10"/>
      <c r="D4850" s="10"/>
      <c r="E4850" s="10"/>
      <c r="F4850" s="12"/>
      <c r="G4850" s="10"/>
      <c r="H4850" s="12"/>
      <c r="I4850" s="12"/>
      <c r="J4850" s="13"/>
      <c r="K4850" s="10"/>
      <c r="L4850" s="15" t="str">
        <f ca="1">IF(ISBLANK(F4850), "", DATEDIF(Tenants[[#This Row],[DateOfBirth]],TODAY(),"Y"))</f>
        <v/>
      </c>
      <c r="M4850" s="10"/>
      <c r="N4850" s="10"/>
      <c r="O4850" s="10"/>
      <c r="P4850" s="10"/>
      <c r="Q4850" s="10"/>
      <c r="R4850" s="10"/>
      <c r="S4850" s="10"/>
      <c r="T4850" s="10"/>
      <c r="U4850" s="16" t="str">
        <f t="shared" si="77"/>
        <v/>
      </c>
      <c r="V4850" s="16" t="str" cm="1">
        <f t="array" ref="V4850">_xlfn.IFS(AND(ISBLANK(A4850), OR(B4850&lt;&gt;"",C4850&lt;&gt;"",E4850&lt;&gt;"",F4850&lt;&gt;"",G4850&lt;&gt;"",H4850&lt;&gt;"",J4850&lt;&gt;"",K4850&lt;&gt;"",M4850&lt;&gt;"",N4850&lt;&gt;"",O4850&lt;&gt;"",P4850&lt;&gt;"",Q4850&lt;&gt;"",R4850&lt;&gt;"",S4850&lt;&gt;"",T4850&lt;&gt;"",)), "Address Empty", ISBLANK(A4850), "", ISBLANK(B4850), "Room Number Empty", ISBLANK(C4850), "First Name Empty", ISBLANK(E4850), "Last Name Empty", ISBLANK(F4850), "Date of Birth Empty", ISBLANK(G4850), "NI Number Empty", ISBLANK(H4850), "Check In Date Empty", ISBLANK(J4850), "HB Claim Ref Number Empty", ISBLANK(K4850), "Referral Agency Empty", ISBLANK(M4850), "Gender Empty", ISBLANK(N4850), "Religion Empty", ISBLANK(O4850), "Ethnicity Empty", ISBLANK(P4850), "Nationality Empty", ISBLANK(Q4850), "Disability Empty", ISBLANK(R4850), "Sexual Orientation Empty", ISBLANK(S4850), "Language Empty", ISBLANK(T4850), "Risk Assessment Empty", AND(G4850&lt;&gt;"",H4850&lt;&gt;""), IF(SUMPRODUCT(($G$2:$G$5000=G4850)*($H$2:$H$5000=H4850))&gt;1,"CONFLICT: NI and Check-in Date Already in Use","Correct"), TRUE, "Correct")</f>
        <v/>
      </c>
    </row>
    <row r="4851" spans="1:22" s="14" customFormat="1" x14ac:dyDescent="0.5">
      <c r="A4851" s="10"/>
      <c r="B4851" s="11"/>
      <c r="C4851" s="10"/>
      <c r="D4851" s="10"/>
      <c r="E4851" s="10"/>
      <c r="F4851" s="12"/>
      <c r="G4851" s="10"/>
      <c r="H4851" s="12"/>
      <c r="I4851" s="12"/>
      <c r="J4851" s="13"/>
      <c r="K4851" s="10"/>
      <c r="L4851" s="15" t="str">
        <f ca="1">IF(ISBLANK(F4851), "", DATEDIF(Tenants[[#This Row],[DateOfBirth]],TODAY(),"Y"))</f>
        <v/>
      </c>
      <c r="M4851" s="10"/>
      <c r="N4851" s="10"/>
      <c r="O4851" s="10"/>
      <c r="P4851" s="10"/>
      <c r="Q4851" s="10"/>
      <c r="R4851" s="10"/>
      <c r="S4851" s="10"/>
      <c r="T4851" s="10"/>
      <c r="U4851" s="16" t="str">
        <f t="shared" si="77"/>
        <v/>
      </c>
      <c r="V4851" s="16" t="str" cm="1">
        <f t="array" ref="V4851">_xlfn.IFS(AND(ISBLANK(A4851), OR(B4851&lt;&gt;"",C4851&lt;&gt;"",E4851&lt;&gt;"",F4851&lt;&gt;"",G4851&lt;&gt;"",H4851&lt;&gt;"",J4851&lt;&gt;"",K4851&lt;&gt;"",M4851&lt;&gt;"",N4851&lt;&gt;"",O4851&lt;&gt;"",P4851&lt;&gt;"",Q4851&lt;&gt;"",R4851&lt;&gt;"",S4851&lt;&gt;"",T4851&lt;&gt;"",)), "Address Empty", ISBLANK(A4851), "", ISBLANK(B4851), "Room Number Empty", ISBLANK(C4851), "First Name Empty", ISBLANK(E4851), "Last Name Empty", ISBLANK(F4851), "Date of Birth Empty", ISBLANK(G4851), "NI Number Empty", ISBLANK(H4851), "Check In Date Empty", ISBLANK(J4851), "HB Claim Ref Number Empty", ISBLANK(K4851), "Referral Agency Empty", ISBLANK(M4851), "Gender Empty", ISBLANK(N4851), "Religion Empty", ISBLANK(O4851), "Ethnicity Empty", ISBLANK(P4851), "Nationality Empty", ISBLANK(Q4851), "Disability Empty", ISBLANK(R4851), "Sexual Orientation Empty", ISBLANK(S4851), "Language Empty", ISBLANK(T4851), "Risk Assessment Empty", AND(G4851&lt;&gt;"",H4851&lt;&gt;""), IF(SUMPRODUCT(($G$2:$G$5000=G4851)*($H$2:$H$5000=H4851))&gt;1,"CONFLICT: NI and Check-in Date Already in Use","Correct"), TRUE, "Correct")</f>
        <v/>
      </c>
    </row>
    <row r="4852" spans="1:22" s="14" customFormat="1" x14ac:dyDescent="0.5">
      <c r="A4852" s="10"/>
      <c r="B4852" s="11"/>
      <c r="C4852" s="10"/>
      <c r="D4852" s="10"/>
      <c r="E4852" s="10"/>
      <c r="F4852" s="12"/>
      <c r="G4852" s="10"/>
      <c r="H4852" s="12"/>
      <c r="I4852" s="12"/>
      <c r="J4852" s="13"/>
      <c r="K4852" s="10"/>
      <c r="L4852" s="15" t="str">
        <f ca="1">IF(ISBLANK(F4852), "", DATEDIF(Tenants[[#This Row],[DateOfBirth]],TODAY(),"Y"))</f>
        <v/>
      </c>
      <c r="M4852" s="10"/>
      <c r="N4852" s="10"/>
      <c r="O4852" s="10"/>
      <c r="P4852" s="10"/>
      <c r="Q4852" s="10"/>
      <c r="R4852" s="10"/>
      <c r="S4852" s="10"/>
      <c r="T4852" s="10"/>
      <c r="U4852" s="16" t="str">
        <f t="shared" si="77"/>
        <v/>
      </c>
      <c r="V4852" s="16" t="str" cm="1">
        <f t="array" ref="V4852">_xlfn.IFS(AND(ISBLANK(A4852), OR(B4852&lt;&gt;"",C4852&lt;&gt;"",E4852&lt;&gt;"",F4852&lt;&gt;"",G4852&lt;&gt;"",H4852&lt;&gt;"",J4852&lt;&gt;"",K4852&lt;&gt;"",M4852&lt;&gt;"",N4852&lt;&gt;"",O4852&lt;&gt;"",P4852&lt;&gt;"",Q4852&lt;&gt;"",R4852&lt;&gt;"",S4852&lt;&gt;"",T4852&lt;&gt;"",)), "Address Empty", ISBLANK(A4852), "", ISBLANK(B4852), "Room Number Empty", ISBLANK(C4852), "First Name Empty", ISBLANK(E4852), "Last Name Empty", ISBLANK(F4852), "Date of Birth Empty", ISBLANK(G4852), "NI Number Empty", ISBLANK(H4852), "Check In Date Empty", ISBLANK(J4852), "HB Claim Ref Number Empty", ISBLANK(K4852), "Referral Agency Empty", ISBLANK(M4852), "Gender Empty", ISBLANK(N4852), "Religion Empty", ISBLANK(O4852), "Ethnicity Empty", ISBLANK(P4852), "Nationality Empty", ISBLANK(Q4852), "Disability Empty", ISBLANK(R4852), "Sexual Orientation Empty", ISBLANK(S4852), "Language Empty", ISBLANK(T4852), "Risk Assessment Empty", AND(G4852&lt;&gt;"",H4852&lt;&gt;""), IF(SUMPRODUCT(($G$2:$G$5000=G4852)*($H$2:$H$5000=H4852))&gt;1,"CONFLICT: NI and Check-in Date Already in Use","Correct"), TRUE, "Correct")</f>
        <v/>
      </c>
    </row>
    <row r="4853" spans="1:22" s="14" customFormat="1" x14ac:dyDescent="0.5">
      <c r="A4853" s="10"/>
      <c r="B4853" s="11"/>
      <c r="C4853" s="10"/>
      <c r="D4853" s="10"/>
      <c r="E4853" s="10"/>
      <c r="F4853" s="12"/>
      <c r="G4853" s="10"/>
      <c r="H4853" s="12"/>
      <c r="I4853" s="12"/>
      <c r="J4853" s="13"/>
      <c r="K4853" s="10"/>
      <c r="L4853" s="15" t="str">
        <f ca="1">IF(ISBLANK(F4853), "", DATEDIF(Tenants[[#This Row],[DateOfBirth]],TODAY(),"Y"))</f>
        <v/>
      </c>
      <c r="M4853" s="10"/>
      <c r="N4853" s="10"/>
      <c r="O4853" s="10"/>
      <c r="P4853" s="10"/>
      <c r="Q4853" s="10"/>
      <c r="R4853" s="10"/>
      <c r="S4853" s="10"/>
      <c r="T4853" s="10"/>
      <c r="U4853" s="16" t="str">
        <f t="shared" si="77"/>
        <v/>
      </c>
      <c r="V4853" s="16" t="str" cm="1">
        <f t="array" ref="V4853">_xlfn.IFS(AND(ISBLANK(A4853), OR(B4853&lt;&gt;"",C4853&lt;&gt;"",E4853&lt;&gt;"",F4853&lt;&gt;"",G4853&lt;&gt;"",H4853&lt;&gt;"",J4853&lt;&gt;"",K4853&lt;&gt;"",M4853&lt;&gt;"",N4853&lt;&gt;"",O4853&lt;&gt;"",P4853&lt;&gt;"",Q4853&lt;&gt;"",R4853&lt;&gt;"",S4853&lt;&gt;"",T4853&lt;&gt;"",)), "Address Empty", ISBLANK(A4853), "", ISBLANK(B4853), "Room Number Empty", ISBLANK(C4853), "First Name Empty", ISBLANK(E4853), "Last Name Empty", ISBLANK(F4853), "Date of Birth Empty", ISBLANK(G4853), "NI Number Empty", ISBLANK(H4853), "Check In Date Empty", ISBLANK(J4853), "HB Claim Ref Number Empty", ISBLANK(K4853), "Referral Agency Empty", ISBLANK(M4853), "Gender Empty", ISBLANK(N4853), "Religion Empty", ISBLANK(O4853), "Ethnicity Empty", ISBLANK(P4853), "Nationality Empty", ISBLANK(Q4853), "Disability Empty", ISBLANK(R4853), "Sexual Orientation Empty", ISBLANK(S4853), "Language Empty", ISBLANK(T4853), "Risk Assessment Empty", AND(G4853&lt;&gt;"",H4853&lt;&gt;""), IF(SUMPRODUCT(($G$2:$G$5000=G4853)*($H$2:$H$5000=H4853))&gt;1,"CONFLICT: NI and Check-in Date Already in Use","Correct"), TRUE, "Correct")</f>
        <v/>
      </c>
    </row>
    <row r="4854" spans="1:22" s="14" customFormat="1" x14ac:dyDescent="0.5">
      <c r="A4854" s="10"/>
      <c r="B4854" s="11"/>
      <c r="C4854" s="10"/>
      <c r="D4854" s="10"/>
      <c r="E4854" s="10"/>
      <c r="F4854" s="12"/>
      <c r="G4854" s="10"/>
      <c r="H4854" s="12"/>
      <c r="I4854" s="12"/>
      <c r="J4854" s="13"/>
      <c r="K4854" s="10"/>
      <c r="L4854" s="15" t="str">
        <f ca="1">IF(ISBLANK(F4854), "", DATEDIF(Tenants[[#This Row],[DateOfBirth]],TODAY(),"Y"))</f>
        <v/>
      </c>
      <c r="M4854" s="10"/>
      <c r="N4854" s="10"/>
      <c r="O4854" s="10"/>
      <c r="P4854" s="10"/>
      <c r="Q4854" s="10"/>
      <c r="R4854" s="10"/>
      <c r="S4854" s="10"/>
      <c r="T4854" s="10"/>
      <c r="U4854" s="16" t="str">
        <f t="shared" si="77"/>
        <v/>
      </c>
      <c r="V4854" s="16" t="str" cm="1">
        <f t="array" ref="V4854">_xlfn.IFS(AND(ISBLANK(A4854), OR(B4854&lt;&gt;"",C4854&lt;&gt;"",E4854&lt;&gt;"",F4854&lt;&gt;"",G4854&lt;&gt;"",H4854&lt;&gt;"",J4854&lt;&gt;"",K4854&lt;&gt;"",M4854&lt;&gt;"",N4854&lt;&gt;"",O4854&lt;&gt;"",P4854&lt;&gt;"",Q4854&lt;&gt;"",R4854&lt;&gt;"",S4854&lt;&gt;"",T4854&lt;&gt;"",)), "Address Empty", ISBLANK(A4854), "", ISBLANK(B4854), "Room Number Empty", ISBLANK(C4854), "First Name Empty", ISBLANK(E4854), "Last Name Empty", ISBLANK(F4854), "Date of Birth Empty", ISBLANK(G4854), "NI Number Empty", ISBLANK(H4854), "Check In Date Empty", ISBLANK(J4854), "HB Claim Ref Number Empty", ISBLANK(K4854), "Referral Agency Empty", ISBLANK(M4854), "Gender Empty", ISBLANK(N4854), "Religion Empty", ISBLANK(O4854), "Ethnicity Empty", ISBLANK(P4854), "Nationality Empty", ISBLANK(Q4854), "Disability Empty", ISBLANK(R4854), "Sexual Orientation Empty", ISBLANK(S4854), "Language Empty", ISBLANK(T4854), "Risk Assessment Empty", AND(G4854&lt;&gt;"",H4854&lt;&gt;""), IF(SUMPRODUCT(($G$2:$G$5000=G4854)*($H$2:$H$5000=H4854))&gt;1,"CONFLICT: NI and Check-in Date Already in Use","Correct"), TRUE, "Correct")</f>
        <v/>
      </c>
    </row>
    <row r="4855" spans="1:22" s="14" customFormat="1" x14ac:dyDescent="0.5">
      <c r="A4855" s="10"/>
      <c r="B4855" s="11"/>
      <c r="C4855" s="10"/>
      <c r="D4855" s="10"/>
      <c r="E4855" s="10"/>
      <c r="F4855" s="12"/>
      <c r="G4855" s="10"/>
      <c r="H4855" s="12"/>
      <c r="I4855" s="12"/>
      <c r="J4855" s="13"/>
      <c r="K4855" s="10"/>
      <c r="L4855" s="15" t="str">
        <f ca="1">IF(ISBLANK(F4855), "", DATEDIF(Tenants[[#This Row],[DateOfBirth]],TODAY(),"Y"))</f>
        <v/>
      </c>
      <c r="M4855" s="10"/>
      <c r="N4855" s="10"/>
      <c r="O4855" s="10"/>
      <c r="P4855" s="10"/>
      <c r="Q4855" s="10"/>
      <c r="R4855" s="10"/>
      <c r="S4855" s="10"/>
      <c r="T4855" s="10"/>
      <c r="U4855" s="16" t="str">
        <f t="shared" si="77"/>
        <v/>
      </c>
      <c r="V4855" s="16" t="str" cm="1">
        <f t="array" ref="V4855">_xlfn.IFS(AND(ISBLANK(A4855), OR(B4855&lt;&gt;"",C4855&lt;&gt;"",E4855&lt;&gt;"",F4855&lt;&gt;"",G4855&lt;&gt;"",H4855&lt;&gt;"",J4855&lt;&gt;"",K4855&lt;&gt;"",M4855&lt;&gt;"",N4855&lt;&gt;"",O4855&lt;&gt;"",P4855&lt;&gt;"",Q4855&lt;&gt;"",R4855&lt;&gt;"",S4855&lt;&gt;"",T4855&lt;&gt;"",)), "Address Empty", ISBLANK(A4855), "", ISBLANK(B4855), "Room Number Empty", ISBLANK(C4855), "First Name Empty", ISBLANK(E4855), "Last Name Empty", ISBLANK(F4855), "Date of Birth Empty", ISBLANK(G4855), "NI Number Empty", ISBLANK(H4855), "Check In Date Empty", ISBLANK(J4855), "HB Claim Ref Number Empty", ISBLANK(K4855), "Referral Agency Empty", ISBLANK(M4855), "Gender Empty", ISBLANK(N4855), "Religion Empty", ISBLANK(O4855), "Ethnicity Empty", ISBLANK(P4855), "Nationality Empty", ISBLANK(Q4855), "Disability Empty", ISBLANK(R4855), "Sexual Orientation Empty", ISBLANK(S4855), "Language Empty", ISBLANK(T4855), "Risk Assessment Empty", AND(G4855&lt;&gt;"",H4855&lt;&gt;""), IF(SUMPRODUCT(($G$2:$G$5000=G4855)*($H$2:$H$5000=H4855))&gt;1,"CONFLICT: NI and Check-in Date Already in Use","Correct"), TRUE, "Correct")</f>
        <v/>
      </c>
    </row>
    <row r="4856" spans="1:22" s="14" customFormat="1" x14ac:dyDescent="0.5">
      <c r="A4856" s="10"/>
      <c r="B4856" s="11"/>
      <c r="C4856" s="10"/>
      <c r="D4856" s="10"/>
      <c r="E4856" s="10"/>
      <c r="F4856" s="12"/>
      <c r="G4856" s="10"/>
      <c r="H4856" s="12"/>
      <c r="I4856" s="12"/>
      <c r="J4856" s="13"/>
      <c r="K4856" s="10"/>
      <c r="L4856" s="15" t="str">
        <f ca="1">IF(ISBLANK(F4856), "", DATEDIF(Tenants[[#This Row],[DateOfBirth]],TODAY(),"Y"))</f>
        <v/>
      </c>
      <c r="M4856" s="10"/>
      <c r="N4856" s="10"/>
      <c r="O4856" s="10"/>
      <c r="P4856" s="10"/>
      <c r="Q4856" s="10"/>
      <c r="R4856" s="10"/>
      <c r="S4856" s="10"/>
      <c r="T4856" s="10"/>
      <c r="U4856" s="16" t="str">
        <f t="shared" si="77"/>
        <v/>
      </c>
      <c r="V4856" s="16" t="str" cm="1">
        <f t="array" ref="V4856">_xlfn.IFS(AND(ISBLANK(A4856), OR(B4856&lt;&gt;"",C4856&lt;&gt;"",E4856&lt;&gt;"",F4856&lt;&gt;"",G4856&lt;&gt;"",H4856&lt;&gt;"",J4856&lt;&gt;"",K4856&lt;&gt;"",M4856&lt;&gt;"",N4856&lt;&gt;"",O4856&lt;&gt;"",P4856&lt;&gt;"",Q4856&lt;&gt;"",R4856&lt;&gt;"",S4856&lt;&gt;"",T4856&lt;&gt;"",)), "Address Empty", ISBLANK(A4856), "", ISBLANK(B4856), "Room Number Empty", ISBLANK(C4856), "First Name Empty", ISBLANK(E4856), "Last Name Empty", ISBLANK(F4856), "Date of Birth Empty", ISBLANK(G4856), "NI Number Empty", ISBLANK(H4856), "Check In Date Empty", ISBLANK(J4856), "HB Claim Ref Number Empty", ISBLANK(K4856), "Referral Agency Empty", ISBLANK(M4856), "Gender Empty", ISBLANK(N4856), "Religion Empty", ISBLANK(O4856), "Ethnicity Empty", ISBLANK(P4856), "Nationality Empty", ISBLANK(Q4856), "Disability Empty", ISBLANK(R4856), "Sexual Orientation Empty", ISBLANK(S4856), "Language Empty", ISBLANK(T4856), "Risk Assessment Empty", AND(G4856&lt;&gt;"",H4856&lt;&gt;""), IF(SUMPRODUCT(($G$2:$G$5000=G4856)*($H$2:$H$5000=H4856))&gt;1,"CONFLICT: NI and Check-in Date Already in Use","Correct"), TRUE, "Correct")</f>
        <v/>
      </c>
    </row>
    <row r="4857" spans="1:22" s="14" customFormat="1" x14ac:dyDescent="0.5">
      <c r="A4857" s="10"/>
      <c r="B4857" s="11"/>
      <c r="C4857" s="10"/>
      <c r="D4857" s="10"/>
      <c r="E4857" s="10"/>
      <c r="F4857" s="12"/>
      <c r="G4857" s="10"/>
      <c r="H4857" s="12"/>
      <c r="I4857" s="12"/>
      <c r="J4857" s="13"/>
      <c r="K4857" s="10"/>
      <c r="L4857" s="15" t="str">
        <f ca="1">IF(ISBLANK(F4857), "", DATEDIF(Tenants[[#This Row],[DateOfBirth]],TODAY(),"Y"))</f>
        <v/>
      </c>
      <c r="M4857" s="10"/>
      <c r="N4857" s="10"/>
      <c r="O4857" s="10"/>
      <c r="P4857" s="10"/>
      <c r="Q4857" s="10"/>
      <c r="R4857" s="10"/>
      <c r="S4857" s="10"/>
      <c r="T4857" s="10"/>
      <c r="U4857" s="16" t="str">
        <f t="shared" si="77"/>
        <v/>
      </c>
      <c r="V4857" s="16" t="str" cm="1">
        <f t="array" ref="V4857">_xlfn.IFS(AND(ISBLANK(A4857), OR(B4857&lt;&gt;"",C4857&lt;&gt;"",E4857&lt;&gt;"",F4857&lt;&gt;"",G4857&lt;&gt;"",H4857&lt;&gt;"",J4857&lt;&gt;"",K4857&lt;&gt;"",M4857&lt;&gt;"",N4857&lt;&gt;"",O4857&lt;&gt;"",P4857&lt;&gt;"",Q4857&lt;&gt;"",R4857&lt;&gt;"",S4857&lt;&gt;"",T4857&lt;&gt;"",)), "Address Empty", ISBLANK(A4857), "", ISBLANK(B4857), "Room Number Empty", ISBLANK(C4857), "First Name Empty", ISBLANK(E4857), "Last Name Empty", ISBLANK(F4857), "Date of Birth Empty", ISBLANK(G4857), "NI Number Empty", ISBLANK(H4857), "Check In Date Empty", ISBLANK(J4857), "HB Claim Ref Number Empty", ISBLANK(K4857), "Referral Agency Empty", ISBLANK(M4857), "Gender Empty", ISBLANK(N4857), "Religion Empty", ISBLANK(O4857), "Ethnicity Empty", ISBLANK(P4857), "Nationality Empty", ISBLANK(Q4857), "Disability Empty", ISBLANK(R4857), "Sexual Orientation Empty", ISBLANK(S4857), "Language Empty", ISBLANK(T4857), "Risk Assessment Empty", AND(G4857&lt;&gt;"",H4857&lt;&gt;""), IF(SUMPRODUCT(($G$2:$G$5000=G4857)*($H$2:$H$5000=H4857))&gt;1,"CONFLICT: NI and Check-in Date Already in Use","Correct"), TRUE, "Correct")</f>
        <v/>
      </c>
    </row>
    <row r="4858" spans="1:22" s="14" customFormat="1" x14ac:dyDescent="0.5">
      <c r="A4858" s="10"/>
      <c r="B4858" s="11"/>
      <c r="C4858" s="10"/>
      <c r="D4858" s="10"/>
      <c r="E4858" s="10"/>
      <c r="F4858" s="12"/>
      <c r="G4858" s="10"/>
      <c r="H4858" s="12"/>
      <c r="I4858" s="12"/>
      <c r="J4858" s="13"/>
      <c r="K4858" s="10"/>
      <c r="L4858" s="15" t="str">
        <f ca="1">IF(ISBLANK(F4858), "", DATEDIF(Tenants[[#This Row],[DateOfBirth]],TODAY(),"Y"))</f>
        <v/>
      </c>
      <c r="M4858" s="10"/>
      <c r="N4858" s="10"/>
      <c r="O4858" s="10"/>
      <c r="P4858" s="10"/>
      <c r="Q4858" s="10"/>
      <c r="R4858" s="10"/>
      <c r="S4858" s="10"/>
      <c r="T4858" s="10"/>
      <c r="U4858" s="16" t="str">
        <f t="shared" si="77"/>
        <v/>
      </c>
      <c r="V4858" s="16" t="str" cm="1">
        <f t="array" ref="V4858">_xlfn.IFS(AND(ISBLANK(A4858), OR(B4858&lt;&gt;"",C4858&lt;&gt;"",E4858&lt;&gt;"",F4858&lt;&gt;"",G4858&lt;&gt;"",H4858&lt;&gt;"",J4858&lt;&gt;"",K4858&lt;&gt;"",M4858&lt;&gt;"",N4858&lt;&gt;"",O4858&lt;&gt;"",P4858&lt;&gt;"",Q4858&lt;&gt;"",R4858&lt;&gt;"",S4858&lt;&gt;"",T4858&lt;&gt;"",)), "Address Empty", ISBLANK(A4858), "", ISBLANK(B4858), "Room Number Empty", ISBLANK(C4858), "First Name Empty", ISBLANK(E4858), "Last Name Empty", ISBLANK(F4858), "Date of Birth Empty", ISBLANK(G4858), "NI Number Empty", ISBLANK(H4858), "Check In Date Empty", ISBLANK(J4858), "HB Claim Ref Number Empty", ISBLANK(K4858), "Referral Agency Empty", ISBLANK(M4858), "Gender Empty", ISBLANK(N4858), "Religion Empty", ISBLANK(O4858), "Ethnicity Empty", ISBLANK(P4858), "Nationality Empty", ISBLANK(Q4858), "Disability Empty", ISBLANK(R4858), "Sexual Orientation Empty", ISBLANK(S4858), "Language Empty", ISBLANK(T4858), "Risk Assessment Empty", AND(G4858&lt;&gt;"",H4858&lt;&gt;""), IF(SUMPRODUCT(($G$2:$G$5000=G4858)*($H$2:$H$5000=H4858))&gt;1,"CONFLICT: NI and Check-in Date Already in Use","Correct"), TRUE, "Correct")</f>
        <v/>
      </c>
    </row>
    <row r="4859" spans="1:22" s="14" customFormat="1" x14ac:dyDescent="0.5">
      <c r="A4859" s="10"/>
      <c r="B4859" s="11"/>
      <c r="C4859" s="10"/>
      <c r="D4859" s="10"/>
      <c r="E4859" s="10"/>
      <c r="F4859" s="12"/>
      <c r="G4859" s="10"/>
      <c r="H4859" s="12"/>
      <c r="I4859" s="12"/>
      <c r="J4859" s="13"/>
      <c r="K4859" s="10"/>
      <c r="L4859" s="15" t="str">
        <f ca="1">IF(ISBLANK(F4859), "", DATEDIF(Tenants[[#This Row],[DateOfBirth]],TODAY(),"Y"))</f>
        <v/>
      </c>
      <c r="M4859" s="10"/>
      <c r="N4859" s="10"/>
      <c r="O4859" s="10"/>
      <c r="P4859" s="10"/>
      <c r="Q4859" s="10"/>
      <c r="R4859" s="10"/>
      <c r="S4859" s="10"/>
      <c r="T4859" s="10"/>
      <c r="U4859" s="16" t="str">
        <f t="shared" si="77"/>
        <v/>
      </c>
      <c r="V4859" s="16" t="str" cm="1">
        <f t="array" ref="V4859">_xlfn.IFS(AND(ISBLANK(A4859), OR(B4859&lt;&gt;"",C4859&lt;&gt;"",E4859&lt;&gt;"",F4859&lt;&gt;"",G4859&lt;&gt;"",H4859&lt;&gt;"",J4859&lt;&gt;"",K4859&lt;&gt;"",M4859&lt;&gt;"",N4859&lt;&gt;"",O4859&lt;&gt;"",P4859&lt;&gt;"",Q4859&lt;&gt;"",R4859&lt;&gt;"",S4859&lt;&gt;"",T4859&lt;&gt;"",)), "Address Empty", ISBLANK(A4859), "", ISBLANK(B4859), "Room Number Empty", ISBLANK(C4859), "First Name Empty", ISBLANK(E4859), "Last Name Empty", ISBLANK(F4859), "Date of Birth Empty", ISBLANK(G4859), "NI Number Empty", ISBLANK(H4859), "Check In Date Empty", ISBLANK(J4859), "HB Claim Ref Number Empty", ISBLANK(K4859), "Referral Agency Empty", ISBLANK(M4859), "Gender Empty", ISBLANK(N4859), "Religion Empty", ISBLANK(O4859), "Ethnicity Empty", ISBLANK(P4859), "Nationality Empty", ISBLANK(Q4859), "Disability Empty", ISBLANK(R4859), "Sexual Orientation Empty", ISBLANK(S4859), "Language Empty", ISBLANK(T4859), "Risk Assessment Empty", AND(G4859&lt;&gt;"",H4859&lt;&gt;""), IF(SUMPRODUCT(($G$2:$G$5000=G4859)*($H$2:$H$5000=H4859))&gt;1,"CONFLICT: NI and Check-in Date Already in Use","Correct"), TRUE, "Correct")</f>
        <v/>
      </c>
    </row>
    <row r="4860" spans="1:22" s="14" customFormat="1" x14ac:dyDescent="0.5">
      <c r="A4860" s="10"/>
      <c r="B4860" s="11"/>
      <c r="C4860" s="10"/>
      <c r="D4860" s="10"/>
      <c r="E4860" s="10"/>
      <c r="F4860" s="12"/>
      <c r="G4860" s="10"/>
      <c r="H4860" s="12"/>
      <c r="I4860" s="12"/>
      <c r="J4860" s="13"/>
      <c r="K4860" s="10"/>
      <c r="L4860" s="15" t="str">
        <f ca="1">IF(ISBLANK(F4860), "", DATEDIF(Tenants[[#This Row],[DateOfBirth]],TODAY(),"Y"))</f>
        <v/>
      </c>
      <c r="M4860" s="10"/>
      <c r="N4860" s="10"/>
      <c r="O4860" s="10"/>
      <c r="P4860" s="10"/>
      <c r="Q4860" s="10"/>
      <c r="R4860" s="10"/>
      <c r="S4860" s="10"/>
      <c r="T4860" s="10"/>
      <c r="U4860" s="16" t="str">
        <f t="shared" si="77"/>
        <v/>
      </c>
      <c r="V4860" s="16" t="str" cm="1">
        <f t="array" ref="V4860">_xlfn.IFS(AND(ISBLANK(A4860), OR(B4860&lt;&gt;"",C4860&lt;&gt;"",E4860&lt;&gt;"",F4860&lt;&gt;"",G4860&lt;&gt;"",H4860&lt;&gt;"",J4860&lt;&gt;"",K4860&lt;&gt;"",M4860&lt;&gt;"",N4860&lt;&gt;"",O4860&lt;&gt;"",P4860&lt;&gt;"",Q4860&lt;&gt;"",R4860&lt;&gt;"",S4860&lt;&gt;"",T4860&lt;&gt;"",)), "Address Empty", ISBLANK(A4860), "", ISBLANK(B4860), "Room Number Empty", ISBLANK(C4860), "First Name Empty", ISBLANK(E4860), "Last Name Empty", ISBLANK(F4860), "Date of Birth Empty", ISBLANK(G4860), "NI Number Empty", ISBLANK(H4860), "Check In Date Empty", ISBLANK(J4860), "HB Claim Ref Number Empty", ISBLANK(K4860), "Referral Agency Empty", ISBLANK(M4860), "Gender Empty", ISBLANK(N4860), "Religion Empty", ISBLANK(O4860), "Ethnicity Empty", ISBLANK(P4860), "Nationality Empty", ISBLANK(Q4860), "Disability Empty", ISBLANK(R4860), "Sexual Orientation Empty", ISBLANK(S4860), "Language Empty", ISBLANK(T4860), "Risk Assessment Empty", AND(G4860&lt;&gt;"",H4860&lt;&gt;""), IF(SUMPRODUCT(($G$2:$G$5000=G4860)*($H$2:$H$5000=H4860))&gt;1,"CONFLICT: NI and Check-in Date Already in Use","Correct"), TRUE, "Correct")</f>
        <v/>
      </c>
    </row>
    <row r="4861" spans="1:22" s="14" customFormat="1" x14ac:dyDescent="0.5">
      <c r="A4861" s="10"/>
      <c r="B4861" s="11"/>
      <c r="C4861" s="10"/>
      <c r="D4861" s="10"/>
      <c r="E4861" s="10"/>
      <c r="F4861" s="12"/>
      <c r="G4861" s="10"/>
      <c r="H4861" s="12"/>
      <c r="I4861" s="12"/>
      <c r="J4861" s="13"/>
      <c r="K4861" s="10"/>
      <c r="L4861" s="15" t="str">
        <f ca="1">IF(ISBLANK(F4861), "", DATEDIF(Tenants[[#This Row],[DateOfBirth]],TODAY(),"Y"))</f>
        <v/>
      </c>
      <c r="M4861" s="10"/>
      <c r="N4861" s="10"/>
      <c r="O4861" s="10"/>
      <c r="P4861" s="10"/>
      <c r="Q4861" s="10"/>
      <c r="R4861" s="10"/>
      <c r="S4861" s="10"/>
      <c r="T4861" s="10"/>
      <c r="U4861" s="16" t="str">
        <f t="shared" si="77"/>
        <v/>
      </c>
      <c r="V4861" s="16" t="str" cm="1">
        <f t="array" ref="V4861">_xlfn.IFS(AND(ISBLANK(A4861), OR(B4861&lt;&gt;"",C4861&lt;&gt;"",E4861&lt;&gt;"",F4861&lt;&gt;"",G4861&lt;&gt;"",H4861&lt;&gt;"",J4861&lt;&gt;"",K4861&lt;&gt;"",M4861&lt;&gt;"",N4861&lt;&gt;"",O4861&lt;&gt;"",P4861&lt;&gt;"",Q4861&lt;&gt;"",R4861&lt;&gt;"",S4861&lt;&gt;"",T4861&lt;&gt;"",)), "Address Empty", ISBLANK(A4861), "", ISBLANK(B4861), "Room Number Empty", ISBLANK(C4861), "First Name Empty", ISBLANK(E4861), "Last Name Empty", ISBLANK(F4861), "Date of Birth Empty", ISBLANK(G4861), "NI Number Empty", ISBLANK(H4861), "Check In Date Empty", ISBLANK(J4861), "HB Claim Ref Number Empty", ISBLANK(K4861), "Referral Agency Empty", ISBLANK(M4861), "Gender Empty", ISBLANK(N4861), "Religion Empty", ISBLANK(O4861), "Ethnicity Empty", ISBLANK(P4861), "Nationality Empty", ISBLANK(Q4861), "Disability Empty", ISBLANK(R4861), "Sexual Orientation Empty", ISBLANK(S4861), "Language Empty", ISBLANK(T4861), "Risk Assessment Empty", AND(G4861&lt;&gt;"",H4861&lt;&gt;""), IF(SUMPRODUCT(($G$2:$G$5000=G4861)*($H$2:$H$5000=H4861))&gt;1,"CONFLICT: NI and Check-in Date Already in Use","Correct"), TRUE, "Correct")</f>
        <v/>
      </c>
    </row>
    <row r="4862" spans="1:22" s="14" customFormat="1" x14ac:dyDescent="0.5">
      <c r="A4862" s="10"/>
      <c r="B4862" s="11"/>
      <c r="C4862" s="10"/>
      <c r="D4862" s="10"/>
      <c r="E4862" s="10"/>
      <c r="F4862" s="12"/>
      <c r="G4862" s="10"/>
      <c r="H4862" s="12"/>
      <c r="I4862" s="12"/>
      <c r="J4862" s="13"/>
      <c r="K4862" s="10"/>
      <c r="L4862" s="15" t="str">
        <f ca="1">IF(ISBLANK(F4862), "", DATEDIF(Tenants[[#This Row],[DateOfBirth]],TODAY(),"Y"))</f>
        <v/>
      </c>
      <c r="M4862" s="10"/>
      <c r="N4862" s="10"/>
      <c r="O4862" s="10"/>
      <c r="P4862" s="10"/>
      <c r="Q4862" s="10"/>
      <c r="R4862" s="10"/>
      <c r="S4862" s="10"/>
      <c r="T4862" s="10"/>
      <c r="U4862" s="16" t="str">
        <f t="shared" si="77"/>
        <v/>
      </c>
      <c r="V4862" s="16" t="str" cm="1">
        <f t="array" ref="V4862">_xlfn.IFS(AND(ISBLANK(A4862), OR(B4862&lt;&gt;"",C4862&lt;&gt;"",E4862&lt;&gt;"",F4862&lt;&gt;"",G4862&lt;&gt;"",H4862&lt;&gt;"",J4862&lt;&gt;"",K4862&lt;&gt;"",M4862&lt;&gt;"",N4862&lt;&gt;"",O4862&lt;&gt;"",P4862&lt;&gt;"",Q4862&lt;&gt;"",R4862&lt;&gt;"",S4862&lt;&gt;"",T4862&lt;&gt;"",)), "Address Empty", ISBLANK(A4862), "", ISBLANK(B4862), "Room Number Empty", ISBLANK(C4862), "First Name Empty", ISBLANK(E4862), "Last Name Empty", ISBLANK(F4862), "Date of Birth Empty", ISBLANK(G4862), "NI Number Empty", ISBLANK(H4862), "Check In Date Empty", ISBLANK(J4862), "HB Claim Ref Number Empty", ISBLANK(K4862), "Referral Agency Empty", ISBLANK(M4862), "Gender Empty", ISBLANK(N4862), "Religion Empty", ISBLANK(O4862), "Ethnicity Empty", ISBLANK(P4862), "Nationality Empty", ISBLANK(Q4862), "Disability Empty", ISBLANK(R4862), "Sexual Orientation Empty", ISBLANK(S4862), "Language Empty", ISBLANK(T4862), "Risk Assessment Empty", AND(G4862&lt;&gt;"",H4862&lt;&gt;""), IF(SUMPRODUCT(($G$2:$G$5000=G4862)*($H$2:$H$5000=H4862))&gt;1,"CONFLICT: NI and Check-in Date Already in Use","Correct"), TRUE, "Correct")</f>
        <v/>
      </c>
    </row>
    <row r="4863" spans="1:22" s="14" customFormat="1" x14ac:dyDescent="0.5">
      <c r="A4863" s="10"/>
      <c r="B4863" s="11"/>
      <c r="C4863" s="10"/>
      <c r="D4863" s="10"/>
      <c r="E4863" s="10"/>
      <c r="F4863" s="12"/>
      <c r="G4863" s="10"/>
      <c r="H4863" s="12"/>
      <c r="I4863" s="12"/>
      <c r="J4863" s="13"/>
      <c r="K4863" s="10"/>
      <c r="L4863" s="15" t="str">
        <f ca="1">IF(ISBLANK(F4863), "", DATEDIF(Tenants[[#This Row],[DateOfBirth]],TODAY(),"Y"))</f>
        <v/>
      </c>
      <c r="M4863" s="10"/>
      <c r="N4863" s="10"/>
      <c r="O4863" s="10"/>
      <c r="P4863" s="10"/>
      <c r="Q4863" s="10"/>
      <c r="R4863" s="10"/>
      <c r="S4863" s="10"/>
      <c r="T4863" s="10"/>
      <c r="U4863" s="16" t="str">
        <f t="shared" si="77"/>
        <v/>
      </c>
      <c r="V4863" s="16" t="str" cm="1">
        <f t="array" ref="V4863">_xlfn.IFS(AND(ISBLANK(A4863), OR(B4863&lt;&gt;"",C4863&lt;&gt;"",E4863&lt;&gt;"",F4863&lt;&gt;"",G4863&lt;&gt;"",H4863&lt;&gt;"",J4863&lt;&gt;"",K4863&lt;&gt;"",M4863&lt;&gt;"",N4863&lt;&gt;"",O4863&lt;&gt;"",P4863&lt;&gt;"",Q4863&lt;&gt;"",R4863&lt;&gt;"",S4863&lt;&gt;"",T4863&lt;&gt;"",)), "Address Empty", ISBLANK(A4863), "", ISBLANK(B4863), "Room Number Empty", ISBLANK(C4863), "First Name Empty", ISBLANK(E4863), "Last Name Empty", ISBLANK(F4863), "Date of Birth Empty", ISBLANK(G4863), "NI Number Empty", ISBLANK(H4863), "Check In Date Empty", ISBLANK(J4863), "HB Claim Ref Number Empty", ISBLANK(K4863), "Referral Agency Empty", ISBLANK(M4863), "Gender Empty", ISBLANK(N4863), "Religion Empty", ISBLANK(O4863), "Ethnicity Empty", ISBLANK(P4863), "Nationality Empty", ISBLANK(Q4863), "Disability Empty", ISBLANK(R4863), "Sexual Orientation Empty", ISBLANK(S4863), "Language Empty", ISBLANK(T4863), "Risk Assessment Empty", AND(G4863&lt;&gt;"",H4863&lt;&gt;""), IF(SUMPRODUCT(($G$2:$G$5000=G4863)*($H$2:$H$5000=H4863))&gt;1,"CONFLICT: NI and Check-in Date Already in Use","Correct"), TRUE, "Correct")</f>
        <v/>
      </c>
    </row>
    <row r="4864" spans="1:22" s="14" customFormat="1" x14ac:dyDescent="0.5">
      <c r="A4864" s="10"/>
      <c r="B4864" s="11"/>
      <c r="C4864" s="10"/>
      <c r="D4864" s="10"/>
      <c r="E4864" s="10"/>
      <c r="F4864" s="12"/>
      <c r="G4864" s="10"/>
      <c r="H4864" s="12"/>
      <c r="I4864" s="12"/>
      <c r="J4864" s="13"/>
      <c r="K4864" s="10"/>
      <c r="L4864" s="15" t="str">
        <f ca="1">IF(ISBLANK(F4864), "", DATEDIF(Tenants[[#This Row],[DateOfBirth]],TODAY(),"Y"))</f>
        <v/>
      </c>
      <c r="M4864" s="10"/>
      <c r="N4864" s="10"/>
      <c r="O4864" s="10"/>
      <c r="P4864" s="10"/>
      <c r="Q4864" s="10"/>
      <c r="R4864" s="10"/>
      <c r="S4864" s="10"/>
      <c r="T4864" s="10"/>
      <c r="U4864" s="16" t="str">
        <f t="shared" si="77"/>
        <v/>
      </c>
      <c r="V4864" s="16" t="str" cm="1">
        <f t="array" ref="V4864">_xlfn.IFS(AND(ISBLANK(A4864), OR(B4864&lt;&gt;"",C4864&lt;&gt;"",E4864&lt;&gt;"",F4864&lt;&gt;"",G4864&lt;&gt;"",H4864&lt;&gt;"",J4864&lt;&gt;"",K4864&lt;&gt;"",M4864&lt;&gt;"",N4864&lt;&gt;"",O4864&lt;&gt;"",P4864&lt;&gt;"",Q4864&lt;&gt;"",R4864&lt;&gt;"",S4864&lt;&gt;"",T4864&lt;&gt;"",)), "Address Empty", ISBLANK(A4864), "", ISBLANK(B4864), "Room Number Empty", ISBLANK(C4864), "First Name Empty", ISBLANK(E4864), "Last Name Empty", ISBLANK(F4864), "Date of Birth Empty", ISBLANK(G4864), "NI Number Empty", ISBLANK(H4864), "Check In Date Empty", ISBLANK(J4864), "HB Claim Ref Number Empty", ISBLANK(K4864), "Referral Agency Empty", ISBLANK(M4864), "Gender Empty", ISBLANK(N4864), "Religion Empty", ISBLANK(O4864), "Ethnicity Empty", ISBLANK(P4864), "Nationality Empty", ISBLANK(Q4864), "Disability Empty", ISBLANK(R4864), "Sexual Orientation Empty", ISBLANK(S4864), "Language Empty", ISBLANK(T4864), "Risk Assessment Empty", AND(G4864&lt;&gt;"",H4864&lt;&gt;""), IF(SUMPRODUCT(($G$2:$G$5000=G4864)*($H$2:$H$5000=H4864))&gt;1,"CONFLICT: NI and Check-in Date Already in Use","Correct"), TRUE, "Correct")</f>
        <v/>
      </c>
    </row>
    <row r="4865" spans="1:22" s="14" customFormat="1" x14ac:dyDescent="0.5">
      <c r="A4865" s="10"/>
      <c r="B4865" s="11"/>
      <c r="C4865" s="10"/>
      <c r="D4865" s="10"/>
      <c r="E4865" s="10"/>
      <c r="F4865" s="12"/>
      <c r="G4865" s="10"/>
      <c r="H4865" s="12"/>
      <c r="I4865" s="12"/>
      <c r="J4865" s="13"/>
      <c r="K4865" s="10"/>
      <c r="L4865" s="15" t="str">
        <f ca="1">IF(ISBLANK(F4865), "", DATEDIF(Tenants[[#This Row],[DateOfBirth]],TODAY(),"Y"))</f>
        <v/>
      </c>
      <c r="M4865" s="10"/>
      <c r="N4865" s="10"/>
      <c r="O4865" s="10"/>
      <c r="P4865" s="10"/>
      <c r="Q4865" s="10"/>
      <c r="R4865" s="10"/>
      <c r="S4865" s="10"/>
      <c r="T4865" s="10"/>
      <c r="U4865" s="16" t="str">
        <f t="shared" si="77"/>
        <v/>
      </c>
      <c r="V4865" s="16" t="str" cm="1">
        <f t="array" ref="V4865">_xlfn.IFS(AND(ISBLANK(A4865), OR(B4865&lt;&gt;"",C4865&lt;&gt;"",E4865&lt;&gt;"",F4865&lt;&gt;"",G4865&lt;&gt;"",H4865&lt;&gt;"",J4865&lt;&gt;"",K4865&lt;&gt;"",M4865&lt;&gt;"",N4865&lt;&gt;"",O4865&lt;&gt;"",P4865&lt;&gt;"",Q4865&lt;&gt;"",R4865&lt;&gt;"",S4865&lt;&gt;"",T4865&lt;&gt;"",)), "Address Empty", ISBLANK(A4865), "", ISBLANK(B4865), "Room Number Empty", ISBLANK(C4865), "First Name Empty", ISBLANK(E4865), "Last Name Empty", ISBLANK(F4865), "Date of Birth Empty", ISBLANK(G4865), "NI Number Empty", ISBLANK(H4865), "Check In Date Empty", ISBLANK(J4865), "HB Claim Ref Number Empty", ISBLANK(K4865), "Referral Agency Empty", ISBLANK(M4865), "Gender Empty", ISBLANK(N4865), "Religion Empty", ISBLANK(O4865), "Ethnicity Empty", ISBLANK(P4865), "Nationality Empty", ISBLANK(Q4865), "Disability Empty", ISBLANK(R4865), "Sexual Orientation Empty", ISBLANK(S4865), "Language Empty", ISBLANK(T4865), "Risk Assessment Empty", AND(G4865&lt;&gt;"",H4865&lt;&gt;""), IF(SUMPRODUCT(($G$2:$G$5000=G4865)*($H$2:$H$5000=H4865))&gt;1,"CONFLICT: NI and Check-in Date Already in Use","Correct"), TRUE, "Correct")</f>
        <v/>
      </c>
    </row>
    <row r="4866" spans="1:22" s="14" customFormat="1" x14ac:dyDescent="0.5">
      <c r="A4866" s="10"/>
      <c r="B4866" s="11"/>
      <c r="C4866" s="10"/>
      <c r="D4866" s="10"/>
      <c r="E4866" s="10"/>
      <c r="F4866" s="12"/>
      <c r="G4866" s="10"/>
      <c r="H4866" s="12"/>
      <c r="I4866" s="12"/>
      <c r="J4866" s="13"/>
      <c r="K4866" s="10"/>
      <c r="L4866" s="15" t="str">
        <f ca="1">IF(ISBLANK(F4866), "", DATEDIF(Tenants[[#This Row],[DateOfBirth]],TODAY(),"Y"))</f>
        <v/>
      </c>
      <c r="M4866" s="10"/>
      <c r="N4866" s="10"/>
      <c r="O4866" s="10"/>
      <c r="P4866" s="10"/>
      <c r="Q4866" s="10"/>
      <c r="R4866" s="10"/>
      <c r="S4866" s="10"/>
      <c r="T4866" s="10"/>
      <c r="U4866" s="16" t="str">
        <f t="shared" si="77"/>
        <v/>
      </c>
      <c r="V4866" s="16" t="str" cm="1">
        <f t="array" ref="V4866">_xlfn.IFS(AND(ISBLANK(A4866), OR(B4866&lt;&gt;"",C4866&lt;&gt;"",E4866&lt;&gt;"",F4866&lt;&gt;"",G4866&lt;&gt;"",H4866&lt;&gt;"",J4866&lt;&gt;"",K4866&lt;&gt;"",M4866&lt;&gt;"",N4866&lt;&gt;"",O4866&lt;&gt;"",P4866&lt;&gt;"",Q4866&lt;&gt;"",R4866&lt;&gt;"",S4866&lt;&gt;"",T4866&lt;&gt;"",)), "Address Empty", ISBLANK(A4866), "", ISBLANK(B4866), "Room Number Empty", ISBLANK(C4866), "First Name Empty", ISBLANK(E4866), "Last Name Empty", ISBLANK(F4866), "Date of Birth Empty", ISBLANK(G4866), "NI Number Empty", ISBLANK(H4866), "Check In Date Empty", ISBLANK(J4866), "HB Claim Ref Number Empty", ISBLANK(K4866), "Referral Agency Empty", ISBLANK(M4866), "Gender Empty", ISBLANK(N4866), "Religion Empty", ISBLANK(O4866), "Ethnicity Empty", ISBLANK(P4866), "Nationality Empty", ISBLANK(Q4866), "Disability Empty", ISBLANK(R4866), "Sexual Orientation Empty", ISBLANK(S4866), "Language Empty", ISBLANK(T4866), "Risk Assessment Empty", AND(G4866&lt;&gt;"",H4866&lt;&gt;""), IF(SUMPRODUCT(($G$2:$G$5000=G4866)*($H$2:$H$5000=H4866))&gt;1,"CONFLICT: NI and Check-in Date Already in Use","Correct"), TRUE, "Correct")</f>
        <v/>
      </c>
    </row>
    <row r="4867" spans="1:22" s="14" customFormat="1" x14ac:dyDescent="0.5">
      <c r="A4867" s="10"/>
      <c r="B4867" s="11"/>
      <c r="C4867" s="10"/>
      <c r="D4867" s="10"/>
      <c r="E4867" s="10"/>
      <c r="F4867" s="12"/>
      <c r="G4867" s="10"/>
      <c r="H4867" s="12"/>
      <c r="I4867" s="12"/>
      <c r="J4867" s="13"/>
      <c r="K4867" s="10"/>
      <c r="L4867" s="15" t="str">
        <f ca="1">IF(ISBLANK(F4867), "", DATEDIF(Tenants[[#This Row],[DateOfBirth]],TODAY(),"Y"))</f>
        <v/>
      </c>
      <c r="M4867" s="10"/>
      <c r="N4867" s="10"/>
      <c r="O4867" s="10"/>
      <c r="P4867" s="10"/>
      <c r="Q4867" s="10"/>
      <c r="R4867" s="10"/>
      <c r="S4867" s="10"/>
      <c r="T4867" s="10"/>
      <c r="U4867" s="16" t="str">
        <f t="shared" si="77"/>
        <v/>
      </c>
      <c r="V4867" s="16" t="str" cm="1">
        <f t="array" ref="V4867">_xlfn.IFS(AND(ISBLANK(A4867), OR(B4867&lt;&gt;"",C4867&lt;&gt;"",E4867&lt;&gt;"",F4867&lt;&gt;"",G4867&lt;&gt;"",H4867&lt;&gt;"",J4867&lt;&gt;"",K4867&lt;&gt;"",M4867&lt;&gt;"",N4867&lt;&gt;"",O4867&lt;&gt;"",P4867&lt;&gt;"",Q4867&lt;&gt;"",R4867&lt;&gt;"",S4867&lt;&gt;"",T4867&lt;&gt;"",)), "Address Empty", ISBLANK(A4867), "", ISBLANK(B4867), "Room Number Empty", ISBLANK(C4867), "First Name Empty", ISBLANK(E4867), "Last Name Empty", ISBLANK(F4867), "Date of Birth Empty", ISBLANK(G4867), "NI Number Empty", ISBLANK(H4867), "Check In Date Empty", ISBLANK(J4867), "HB Claim Ref Number Empty", ISBLANK(K4867), "Referral Agency Empty", ISBLANK(M4867), "Gender Empty", ISBLANK(N4867), "Religion Empty", ISBLANK(O4867), "Ethnicity Empty", ISBLANK(P4867), "Nationality Empty", ISBLANK(Q4867), "Disability Empty", ISBLANK(R4867), "Sexual Orientation Empty", ISBLANK(S4867), "Language Empty", ISBLANK(T4867), "Risk Assessment Empty", AND(G4867&lt;&gt;"",H4867&lt;&gt;""), IF(SUMPRODUCT(($G$2:$G$5000=G4867)*($H$2:$H$5000=H4867))&gt;1,"CONFLICT: NI and Check-in Date Already in Use","Correct"), TRUE, "Correct")</f>
        <v/>
      </c>
    </row>
    <row r="4868" spans="1:22" s="14" customFormat="1" x14ac:dyDescent="0.5">
      <c r="A4868" s="10"/>
      <c r="B4868" s="11"/>
      <c r="C4868" s="10"/>
      <c r="D4868" s="10"/>
      <c r="E4868" s="10"/>
      <c r="F4868" s="12"/>
      <c r="G4868" s="10"/>
      <c r="H4868" s="12"/>
      <c r="I4868" s="12"/>
      <c r="J4868" s="13"/>
      <c r="K4868" s="10"/>
      <c r="L4868" s="15" t="str">
        <f ca="1">IF(ISBLANK(F4868), "", DATEDIF(Tenants[[#This Row],[DateOfBirth]],TODAY(),"Y"))</f>
        <v/>
      </c>
      <c r="M4868" s="10"/>
      <c r="N4868" s="10"/>
      <c r="O4868" s="10"/>
      <c r="P4868" s="10"/>
      <c r="Q4868" s="10"/>
      <c r="R4868" s="10"/>
      <c r="S4868" s="10"/>
      <c r="T4868" s="10"/>
      <c r="U4868" s="16" t="str">
        <f t="shared" si="77"/>
        <v/>
      </c>
      <c r="V4868" s="16" t="str" cm="1">
        <f t="array" ref="V4868">_xlfn.IFS(AND(ISBLANK(A4868), OR(B4868&lt;&gt;"",C4868&lt;&gt;"",E4868&lt;&gt;"",F4868&lt;&gt;"",G4868&lt;&gt;"",H4868&lt;&gt;"",J4868&lt;&gt;"",K4868&lt;&gt;"",M4868&lt;&gt;"",N4868&lt;&gt;"",O4868&lt;&gt;"",P4868&lt;&gt;"",Q4868&lt;&gt;"",R4868&lt;&gt;"",S4868&lt;&gt;"",T4868&lt;&gt;"",)), "Address Empty", ISBLANK(A4868), "", ISBLANK(B4868), "Room Number Empty", ISBLANK(C4868), "First Name Empty", ISBLANK(E4868), "Last Name Empty", ISBLANK(F4868), "Date of Birth Empty", ISBLANK(G4868), "NI Number Empty", ISBLANK(H4868), "Check In Date Empty", ISBLANK(J4868), "HB Claim Ref Number Empty", ISBLANK(K4868), "Referral Agency Empty", ISBLANK(M4868), "Gender Empty", ISBLANK(N4868), "Religion Empty", ISBLANK(O4868), "Ethnicity Empty", ISBLANK(P4868), "Nationality Empty", ISBLANK(Q4868), "Disability Empty", ISBLANK(R4868), "Sexual Orientation Empty", ISBLANK(S4868), "Language Empty", ISBLANK(T4868), "Risk Assessment Empty", AND(G4868&lt;&gt;"",H4868&lt;&gt;""), IF(SUMPRODUCT(($G$2:$G$5000=G4868)*($H$2:$H$5000=H4868))&gt;1,"CONFLICT: NI and Check-in Date Already in Use","Correct"), TRUE, "Correct")</f>
        <v/>
      </c>
    </row>
    <row r="4869" spans="1:22" s="14" customFormat="1" x14ac:dyDescent="0.5">
      <c r="A4869" s="10"/>
      <c r="B4869" s="11"/>
      <c r="C4869" s="10"/>
      <c r="D4869" s="10"/>
      <c r="E4869" s="10"/>
      <c r="F4869" s="12"/>
      <c r="G4869" s="10"/>
      <c r="H4869" s="12"/>
      <c r="I4869" s="12"/>
      <c r="J4869" s="13"/>
      <c r="K4869" s="10"/>
      <c r="L4869" s="15" t="str">
        <f ca="1">IF(ISBLANK(F4869), "", DATEDIF(Tenants[[#This Row],[DateOfBirth]],TODAY(),"Y"))</f>
        <v/>
      </c>
      <c r="M4869" s="10"/>
      <c r="N4869" s="10"/>
      <c r="O4869" s="10"/>
      <c r="P4869" s="10"/>
      <c r="Q4869" s="10"/>
      <c r="R4869" s="10"/>
      <c r="S4869" s="10"/>
      <c r="T4869" s="10"/>
      <c r="U4869" s="16" t="str">
        <f t="shared" si="77"/>
        <v/>
      </c>
      <c r="V4869" s="16" t="str" cm="1">
        <f t="array" ref="V4869">_xlfn.IFS(AND(ISBLANK(A4869), OR(B4869&lt;&gt;"",C4869&lt;&gt;"",E4869&lt;&gt;"",F4869&lt;&gt;"",G4869&lt;&gt;"",H4869&lt;&gt;"",J4869&lt;&gt;"",K4869&lt;&gt;"",M4869&lt;&gt;"",N4869&lt;&gt;"",O4869&lt;&gt;"",P4869&lt;&gt;"",Q4869&lt;&gt;"",R4869&lt;&gt;"",S4869&lt;&gt;"",T4869&lt;&gt;"",)), "Address Empty", ISBLANK(A4869), "", ISBLANK(B4869), "Room Number Empty", ISBLANK(C4869), "First Name Empty", ISBLANK(E4869), "Last Name Empty", ISBLANK(F4869), "Date of Birth Empty", ISBLANK(G4869), "NI Number Empty", ISBLANK(H4869), "Check In Date Empty", ISBLANK(J4869), "HB Claim Ref Number Empty", ISBLANK(K4869), "Referral Agency Empty", ISBLANK(M4869), "Gender Empty", ISBLANK(N4869), "Religion Empty", ISBLANK(O4869), "Ethnicity Empty", ISBLANK(P4869), "Nationality Empty", ISBLANK(Q4869), "Disability Empty", ISBLANK(R4869), "Sexual Orientation Empty", ISBLANK(S4869), "Language Empty", ISBLANK(T4869), "Risk Assessment Empty", AND(G4869&lt;&gt;"",H4869&lt;&gt;""), IF(SUMPRODUCT(($G$2:$G$5000=G4869)*($H$2:$H$5000=H4869))&gt;1,"CONFLICT: NI and Check-in Date Already in Use","Correct"), TRUE, "Correct")</f>
        <v/>
      </c>
    </row>
    <row r="4870" spans="1:22" s="14" customFormat="1" x14ac:dyDescent="0.5">
      <c r="A4870" s="10"/>
      <c r="B4870" s="11"/>
      <c r="C4870" s="10"/>
      <c r="D4870" s="10"/>
      <c r="E4870" s="10"/>
      <c r="F4870" s="12"/>
      <c r="G4870" s="10"/>
      <c r="H4870" s="12"/>
      <c r="I4870" s="12"/>
      <c r="J4870" s="13"/>
      <c r="K4870" s="10"/>
      <c r="L4870" s="15" t="str">
        <f ca="1">IF(ISBLANK(F4870), "", DATEDIF(Tenants[[#This Row],[DateOfBirth]],TODAY(),"Y"))</f>
        <v/>
      </c>
      <c r="M4870" s="10"/>
      <c r="N4870" s="10"/>
      <c r="O4870" s="10"/>
      <c r="P4870" s="10"/>
      <c r="Q4870" s="10"/>
      <c r="R4870" s="10"/>
      <c r="S4870" s="10"/>
      <c r="T4870" s="10"/>
      <c r="U4870" s="16" t="str">
        <f t="shared" si="77"/>
        <v/>
      </c>
      <c r="V4870" s="16" t="str" cm="1">
        <f t="array" ref="V4870">_xlfn.IFS(AND(ISBLANK(A4870), OR(B4870&lt;&gt;"",C4870&lt;&gt;"",E4870&lt;&gt;"",F4870&lt;&gt;"",G4870&lt;&gt;"",H4870&lt;&gt;"",J4870&lt;&gt;"",K4870&lt;&gt;"",M4870&lt;&gt;"",N4870&lt;&gt;"",O4870&lt;&gt;"",P4870&lt;&gt;"",Q4870&lt;&gt;"",R4870&lt;&gt;"",S4870&lt;&gt;"",T4870&lt;&gt;"",)), "Address Empty", ISBLANK(A4870), "", ISBLANK(B4870), "Room Number Empty", ISBLANK(C4870), "First Name Empty", ISBLANK(E4870), "Last Name Empty", ISBLANK(F4870), "Date of Birth Empty", ISBLANK(G4870), "NI Number Empty", ISBLANK(H4870), "Check In Date Empty", ISBLANK(J4870), "HB Claim Ref Number Empty", ISBLANK(K4870), "Referral Agency Empty", ISBLANK(M4870), "Gender Empty", ISBLANK(N4870), "Religion Empty", ISBLANK(O4870), "Ethnicity Empty", ISBLANK(P4870), "Nationality Empty", ISBLANK(Q4870), "Disability Empty", ISBLANK(R4870), "Sexual Orientation Empty", ISBLANK(S4870), "Language Empty", ISBLANK(T4870), "Risk Assessment Empty", AND(G4870&lt;&gt;"",H4870&lt;&gt;""), IF(SUMPRODUCT(($G$2:$G$5000=G4870)*($H$2:$H$5000=H4870))&gt;1,"CONFLICT: NI and Check-in Date Already in Use","Correct"), TRUE, "Correct")</f>
        <v/>
      </c>
    </row>
    <row r="4871" spans="1:22" s="14" customFormat="1" x14ac:dyDescent="0.5">
      <c r="A4871" s="10"/>
      <c r="B4871" s="11"/>
      <c r="C4871" s="10"/>
      <c r="D4871" s="10"/>
      <c r="E4871" s="10"/>
      <c r="F4871" s="12"/>
      <c r="G4871" s="10"/>
      <c r="H4871" s="12"/>
      <c r="I4871" s="12"/>
      <c r="J4871" s="13"/>
      <c r="K4871" s="10"/>
      <c r="L4871" s="15" t="str">
        <f ca="1">IF(ISBLANK(F4871), "", DATEDIF(Tenants[[#This Row],[DateOfBirth]],TODAY(),"Y"))</f>
        <v/>
      </c>
      <c r="M4871" s="10"/>
      <c r="N4871" s="10"/>
      <c r="O4871" s="10"/>
      <c r="P4871" s="10"/>
      <c r="Q4871" s="10"/>
      <c r="R4871" s="10"/>
      <c r="S4871" s="10"/>
      <c r="T4871" s="10"/>
      <c r="U4871" s="16" t="str">
        <f t="shared" si="77"/>
        <v/>
      </c>
      <c r="V4871" s="16" t="str" cm="1">
        <f t="array" ref="V4871">_xlfn.IFS(AND(ISBLANK(A4871), OR(B4871&lt;&gt;"",C4871&lt;&gt;"",E4871&lt;&gt;"",F4871&lt;&gt;"",G4871&lt;&gt;"",H4871&lt;&gt;"",J4871&lt;&gt;"",K4871&lt;&gt;"",M4871&lt;&gt;"",N4871&lt;&gt;"",O4871&lt;&gt;"",P4871&lt;&gt;"",Q4871&lt;&gt;"",R4871&lt;&gt;"",S4871&lt;&gt;"",T4871&lt;&gt;"",)), "Address Empty", ISBLANK(A4871), "", ISBLANK(B4871), "Room Number Empty", ISBLANK(C4871), "First Name Empty", ISBLANK(E4871), "Last Name Empty", ISBLANK(F4871), "Date of Birth Empty", ISBLANK(G4871), "NI Number Empty", ISBLANK(H4871), "Check In Date Empty", ISBLANK(J4871), "HB Claim Ref Number Empty", ISBLANK(K4871), "Referral Agency Empty", ISBLANK(M4871), "Gender Empty", ISBLANK(N4871), "Religion Empty", ISBLANK(O4871), "Ethnicity Empty", ISBLANK(P4871), "Nationality Empty", ISBLANK(Q4871), "Disability Empty", ISBLANK(R4871), "Sexual Orientation Empty", ISBLANK(S4871), "Language Empty", ISBLANK(T4871), "Risk Assessment Empty", AND(G4871&lt;&gt;"",H4871&lt;&gt;""), IF(SUMPRODUCT(($G$2:$G$5000=G4871)*($H$2:$H$5000=H4871))&gt;1,"CONFLICT: NI and Check-in Date Already in Use","Correct"), TRUE, "Correct")</f>
        <v/>
      </c>
    </row>
    <row r="4872" spans="1:22" s="14" customFormat="1" x14ac:dyDescent="0.5">
      <c r="A4872" s="10"/>
      <c r="B4872" s="11"/>
      <c r="C4872" s="10"/>
      <c r="D4872" s="10"/>
      <c r="E4872" s="10"/>
      <c r="F4872" s="12"/>
      <c r="G4872" s="10"/>
      <c r="H4872" s="12"/>
      <c r="I4872" s="12"/>
      <c r="J4872" s="13"/>
      <c r="K4872" s="10"/>
      <c r="L4872" s="15" t="str">
        <f ca="1">IF(ISBLANK(F4872), "", DATEDIF(Tenants[[#This Row],[DateOfBirth]],TODAY(),"Y"))</f>
        <v/>
      </c>
      <c r="M4872" s="10"/>
      <c r="N4872" s="10"/>
      <c r="O4872" s="10"/>
      <c r="P4872" s="10"/>
      <c r="Q4872" s="10"/>
      <c r="R4872" s="10"/>
      <c r="S4872" s="10"/>
      <c r="T4872" s="10"/>
      <c r="U4872" s="16" t="str">
        <f t="shared" si="77"/>
        <v/>
      </c>
      <c r="V4872" s="16" t="str" cm="1">
        <f t="array" ref="V4872">_xlfn.IFS(AND(ISBLANK(A4872), OR(B4872&lt;&gt;"",C4872&lt;&gt;"",E4872&lt;&gt;"",F4872&lt;&gt;"",G4872&lt;&gt;"",H4872&lt;&gt;"",J4872&lt;&gt;"",K4872&lt;&gt;"",M4872&lt;&gt;"",N4872&lt;&gt;"",O4872&lt;&gt;"",P4872&lt;&gt;"",Q4872&lt;&gt;"",R4872&lt;&gt;"",S4872&lt;&gt;"",T4872&lt;&gt;"",)), "Address Empty", ISBLANK(A4872), "", ISBLANK(B4872), "Room Number Empty", ISBLANK(C4872), "First Name Empty", ISBLANK(E4872), "Last Name Empty", ISBLANK(F4872), "Date of Birth Empty", ISBLANK(G4872), "NI Number Empty", ISBLANK(H4872), "Check In Date Empty", ISBLANK(J4872), "HB Claim Ref Number Empty", ISBLANK(K4872), "Referral Agency Empty", ISBLANK(M4872), "Gender Empty", ISBLANK(N4872), "Religion Empty", ISBLANK(O4872), "Ethnicity Empty", ISBLANK(P4872), "Nationality Empty", ISBLANK(Q4872), "Disability Empty", ISBLANK(R4872), "Sexual Orientation Empty", ISBLANK(S4872), "Language Empty", ISBLANK(T4872), "Risk Assessment Empty", AND(G4872&lt;&gt;"",H4872&lt;&gt;""), IF(SUMPRODUCT(($G$2:$G$5000=G4872)*($H$2:$H$5000=H4872))&gt;1,"CONFLICT: NI and Check-in Date Already in Use","Correct"), TRUE, "Correct")</f>
        <v/>
      </c>
    </row>
    <row r="4873" spans="1:22" s="14" customFormat="1" x14ac:dyDescent="0.5">
      <c r="A4873" s="10"/>
      <c r="B4873" s="11"/>
      <c r="C4873" s="10"/>
      <c r="D4873" s="10"/>
      <c r="E4873" s="10"/>
      <c r="F4873" s="12"/>
      <c r="G4873" s="10"/>
      <c r="H4873" s="12"/>
      <c r="I4873" s="12"/>
      <c r="J4873" s="13"/>
      <c r="K4873" s="10"/>
      <c r="L4873" s="15" t="str">
        <f ca="1">IF(ISBLANK(F4873), "", DATEDIF(Tenants[[#This Row],[DateOfBirth]],TODAY(),"Y"))</f>
        <v/>
      </c>
      <c r="M4873" s="10"/>
      <c r="N4873" s="10"/>
      <c r="O4873" s="10"/>
      <c r="P4873" s="10"/>
      <c r="Q4873" s="10"/>
      <c r="R4873" s="10"/>
      <c r="S4873" s="10"/>
      <c r="T4873" s="10"/>
      <c r="U4873" s="16" t="str">
        <f t="shared" si="77"/>
        <v/>
      </c>
      <c r="V4873" s="16" t="str" cm="1">
        <f t="array" ref="V4873">_xlfn.IFS(AND(ISBLANK(A4873), OR(B4873&lt;&gt;"",C4873&lt;&gt;"",E4873&lt;&gt;"",F4873&lt;&gt;"",G4873&lt;&gt;"",H4873&lt;&gt;"",J4873&lt;&gt;"",K4873&lt;&gt;"",M4873&lt;&gt;"",N4873&lt;&gt;"",O4873&lt;&gt;"",P4873&lt;&gt;"",Q4873&lt;&gt;"",R4873&lt;&gt;"",S4873&lt;&gt;"",T4873&lt;&gt;"",)), "Address Empty", ISBLANK(A4873), "", ISBLANK(B4873), "Room Number Empty", ISBLANK(C4873), "First Name Empty", ISBLANK(E4873), "Last Name Empty", ISBLANK(F4873), "Date of Birth Empty", ISBLANK(G4873), "NI Number Empty", ISBLANK(H4873), "Check In Date Empty", ISBLANK(J4873), "HB Claim Ref Number Empty", ISBLANK(K4873), "Referral Agency Empty", ISBLANK(M4873), "Gender Empty", ISBLANK(N4873), "Religion Empty", ISBLANK(O4873), "Ethnicity Empty", ISBLANK(P4873), "Nationality Empty", ISBLANK(Q4873), "Disability Empty", ISBLANK(R4873), "Sexual Orientation Empty", ISBLANK(S4873), "Language Empty", ISBLANK(T4873), "Risk Assessment Empty", AND(G4873&lt;&gt;"",H4873&lt;&gt;""), IF(SUMPRODUCT(($G$2:$G$5000=G4873)*($H$2:$H$5000=H4873))&gt;1,"CONFLICT: NI and Check-in Date Already in Use","Correct"), TRUE, "Correct")</f>
        <v/>
      </c>
    </row>
    <row r="4874" spans="1:22" s="14" customFormat="1" x14ac:dyDescent="0.5">
      <c r="A4874" s="10"/>
      <c r="B4874" s="11"/>
      <c r="C4874" s="10"/>
      <c r="D4874" s="10"/>
      <c r="E4874" s="10"/>
      <c r="F4874" s="12"/>
      <c r="G4874" s="10"/>
      <c r="H4874" s="12"/>
      <c r="I4874" s="12"/>
      <c r="J4874" s="13"/>
      <c r="K4874" s="10"/>
      <c r="L4874" s="15" t="str">
        <f ca="1">IF(ISBLANK(F4874), "", DATEDIF(Tenants[[#This Row],[DateOfBirth]],TODAY(),"Y"))</f>
        <v/>
      </c>
      <c r="M4874" s="10"/>
      <c r="N4874" s="10"/>
      <c r="O4874" s="10"/>
      <c r="P4874" s="10"/>
      <c r="Q4874" s="10"/>
      <c r="R4874" s="10"/>
      <c r="S4874" s="10"/>
      <c r="T4874" s="10"/>
      <c r="U4874" s="16" t="str">
        <f t="shared" si="77"/>
        <v/>
      </c>
      <c r="V4874" s="16" t="str" cm="1">
        <f t="array" ref="V4874">_xlfn.IFS(AND(ISBLANK(A4874), OR(B4874&lt;&gt;"",C4874&lt;&gt;"",E4874&lt;&gt;"",F4874&lt;&gt;"",G4874&lt;&gt;"",H4874&lt;&gt;"",J4874&lt;&gt;"",K4874&lt;&gt;"",M4874&lt;&gt;"",N4874&lt;&gt;"",O4874&lt;&gt;"",P4874&lt;&gt;"",Q4874&lt;&gt;"",R4874&lt;&gt;"",S4874&lt;&gt;"",T4874&lt;&gt;"",)), "Address Empty", ISBLANK(A4874), "", ISBLANK(B4874), "Room Number Empty", ISBLANK(C4874), "First Name Empty", ISBLANK(E4874), "Last Name Empty", ISBLANK(F4874), "Date of Birth Empty", ISBLANK(G4874), "NI Number Empty", ISBLANK(H4874), "Check In Date Empty", ISBLANK(J4874), "HB Claim Ref Number Empty", ISBLANK(K4874), "Referral Agency Empty", ISBLANK(M4874), "Gender Empty", ISBLANK(N4874), "Religion Empty", ISBLANK(O4874), "Ethnicity Empty", ISBLANK(P4874), "Nationality Empty", ISBLANK(Q4874), "Disability Empty", ISBLANK(R4874), "Sexual Orientation Empty", ISBLANK(S4874), "Language Empty", ISBLANK(T4874), "Risk Assessment Empty", AND(G4874&lt;&gt;"",H4874&lt;&gt;""), IF(SUMPRODUCT(($G$2:$G$5000=G4874)*($H$2:$H$5000=H4874))&gt;1,"CONFLICT: NI and Check-in Date Already in Use","Correct"), TRUE, "Correct")</f>
        <v/>
      </c>
    </row>
    <row r="4875" spans="1:22" s="14" customFormat="1" x14ac:dyDescent="0.5">
      <c r="A4875" s="10"/>
      <c r="B4875" s="11"/>
      <c r="C4875" s="10"/>
      <c r="D4875" s="10"/>
      <c r="E4875" s="10"/>
      <c r="F4875" s="12"/>
      <c r="G4875" s="10"/>
      <c r="H4875" s="12"/>
      <c r="I4875" s="12"/>
      <c r="J4875" s="13"/>
      <c r="K4875" s="10"/>
      <c r="L4875" s="15" t="str">
        <f ca="1">IF(ISBLANK(F4875), "", DATEDIF(Tenants[[#This Row],[DateOfBirth]],TODAY(),"Y"))</f>
        <v/>
      </c>
      <c r="M4875" s="10"/>
      <c r="N4875" s="10"/>
      <c r="O4875" s="10"/>
      <c r="P4875" s="10"/>
      <c r="Q4875" s="10"/>
      <c r="R4875" s="10"/>
      <c r="S4875" s="10"/>
      <c r="T4875" s="10"/>
      <c r="U4875" s="16" t="str">
        <f t="shared" si="77"/>
        <v/>
      </c>
      <c r="V4875" s="16" t="str" cm="1">
        <f t="array" ref="V4875">_xlfn.IFS(AND(ISBLANK(A4875), OR(B4875&lt;&gt;"",C4875&lt;&gt;"",E4875&lt;&gt;"",F4875&lt;&gt;"",G4875&lt;&gt;"",H4875&lt;&gt;"",J4875&lt;&gt;"",K4875&lt;&gt;"",M4875&lt;&gt;"",N4875&lt;&gt;"",O4875&lt;&gt;"",P4875&lt;&gt;"",Q4875&lt;&gt;"",R4875&lt;&gt;"",S4875&lt;&gt;"",T4875&lt;&gt;"",)), "Address Empty", ISBLANK(A4875), "", ISBLANK(B4875), "Room Number Empty", ISBLANK(C4875), "First Name Empty", ISBLANK(E4875), "Last Name Empty", ISBLANK(F4875), "Date of Birth Empty", ISBLANK(G4875), "NI Number Empty", ISBLANK(H4875), "Check In Date Empty", ISBLANK(J4875), "HB Claim Ref Number Empty", ISBLANK(K4875), "Referral Agency Empty", ISBLANK(M4875), "Gender Empty", ISBLANK(N4875), "Religion Empty", ISBLANK(O4875), "Ethnicity Empty", ISBLANK(P4875), "Nationality Empty", ISBLANK(Q4875), "Disability Empty", ISBLANK(R4875), "Sexual Orientation Empty", ISBLANK(S4875), "Language Empty", ISBLANK(T4875), "Risk Assessment Empty", AND(G4875&lt;&gt;"",H4875&lt;&gt;""), IF(SUMPRODUCT(($G$2:$G$5000=G4875)*($H$2:$H$5000=H4875))&gt;1,"CONFLICT: NI and Check-in Date Already in Use","Correct"), TRUE, "Correct")</f>
        <v/>
      </c>
    </row>
    <row r="4876" spans="1:22" s="14" customFormat="1" x14ac:dyDescent="0.5">
      <c r="A4876" s="10"/>
      <c r="B4876" s="11"/>
      <c r="C4876" s="10"/>
      <c r="D4876" s="10"/>
      <c r="E4876" s="10"/>
      <c r="F4876" s="12"/>
      <c r="G4876" s="10"/>
      <c r="H4876" s="12"/>
      <c r="I4876" s="12"/>
      <c r="J4876" s="13"/>
      <c r="K4876" s="10"/>
      <c r="L4876" s="15" t="str">
        <f ca="1">IF(ISBLANK(F4876), "", DATEDIF(Tenants[[#This Row],[DateOfBirth]],TODAY(),"Y"))</f>
        <v/>
      </c>
      <c r="M4876" s="10"/>
      <c r="N4876" s="10"/>
      <c r="O4876" s="10"/>
      <c r="P4876" s="10"/>
      <c r="Q4876" s="10"/>
      <c r="R4876" s="10"/>
      <c r="S4876" s="10"/>
      <c r="T4876" s="10"/>
      <c r="U4876" s="16" t="str">
        <f t="shared" si="77"/>
        <v/>
      </c>
      <c r="V4876" s="16" t="str" cm="1">
        <f t="array" ref="V4876">_xlfn.IFS(AND(ISBLANK(A4876), OR(B4876&lt;&gt;"",C4876&lt;&gt;"",E4876&lt;&gt;"",F4876&lt;&gt;"",G4876&lt;&gt;"",H4876&lt;&gt;"",J4876&lt;&gt;"",K4876&lt;&gt;"",M4876&lt;&gt;"",N4876&lt;&gt;"",O4876&lt;&gt;"",P4876&lt;&gt;"",Q4876&lt;&gt;"",R4876&lt;&gt;"",S4876&lt;&gt;"",T4876&lt;&gt;"",)), "Address Empty", ISBLANK(A4876), "", ISBLANK(B4876), "Room Number Empty", ISBLANK(C4876), "First Name Empty", ISBLANK(E4876), "Last Name Empty", ISBLANK(F4876), "Date of Birth Empty", ISBLANK(G4876), "NI Number Empty", ISBLANK(H4876), "Check In Date Empty", ISBLANK(J4876), "HB Claim Ref Number Empty", ISBLANK(K4876), "Referral Agency Empty", ISBLANK(M4876), "Gender Empty", ISBLANK(N4876), "Religion Empty", ISBLANK(O4876), "Ethnicity Empty", ISBLANK(P4876), "Nationality Empty", ISBLANK(Q4876), "Disability Empty", ISBLANK(R4876), "Sexual Orientation Empty", ISBLANK(S4876), "Language Empty", ISBLANK(T4876), "Risk Assessment Empty", AND(G4876&lt;&gt;"",H4876&lt;&gt;""), IF(SUMPRODUCT(($G$2:$G$5000=G4876)*($H$2:$H$5000=H4876))&gt;1,"CONFLICT: NI and Check-in Date Already in Use","Correct"), TRUE, "Correct")</f>
        <v/>
      </c>
    </row>
    <row r="4877" spans="1:22" s="14" customFormat="1" x14ac:dyDescent="0.5">
      <c r="A4877" s="10"/>
      <c r="B4877" s="11"/>
      <c r="C4877" s="10"/>
      <c r="D4877" s="10"/>
      <c r="E4877" s="10"/>
      <c r="F4877" s="12"/>
      <c r="G4877" s="10"/>
      <c r="H4877" s="12"/>
      <c r="I4877" s="12"/>
      <c r="J4877" s="13"/>
      <c r="K4877" s="10"/>
      <c r="L4877" s="15" t="str">
        <f ca="1">IF(ISBLANK(F4877), "", DATEDIF(Tenants[[#This Row],[DateOfBirth]],TODAY(),"Y"))</f>
        <v/>
      </c>
      <c r="M4877" s="10"/>
      <c r="N4877" s="10"/>
      <c r="O4877" s="10"/>
      <c r="P4877" s="10"/>
      <c r="Q4877" s="10"/>
      <c r="R4877" s="10"/>
      <c r="S4877" s="10"/>
      <c r="T4877" s="10"/>
      <c r="U4877" s="16" t="str">
        <f t="shared" si="77"/>
        <v/>
      </c>
      <c r="V4877" s="16" t="str" cm="1">
        <f t="array" ref="V4877">_xlfn.IFS(AND(ISBLANK(A4877), OR(B4877&lt;&gt;"",C4877&lt;&gt;"",E4877&lt;&gt;"",F4877&lt;&gt;"",G4877&lt;&gt;"",H4877&lt;&gt;"",J4877&lt;&gt;"",K4877&lt;&gt;"",M4877&lt;&gt;"",N4877&lt;&gt;"",O4877&lt;&gt;"",P4877&lt;&gt;"",Q4877&lt;&gt;"",R4877&lt;&gt;"",S4877&lt;&gt;"",T4877&lt;&gt;"",)), "Address Empty", ISBLANK(A4877), "", ISBLANK(B4877), "Room Number Empty", ISBLANK(C4877), "First Name Empty", ISBLANK(E4877), "Last Name Empty", ISBLANK(F4877), "Date of Birth Empty", ISBLANK(G4877), "NI Number Empty", ISBLANK(H4877), "Check In Date Empty", ISBLANK(J4877), "HB Claim Ref Number Empty", ISBLANK(K4877), "Referral Agency Empty", ISBLANK(M4877), "Gender Empty", ISBLANK(N4877), "Religion Empty", ISBLANK(O4877), "Ethnicity Empty", ISBLANK(P4877), "Nationality Empty", ISBLANK(Q4877), "Disability Empty", ISBLANK(R4877), "Sexual Orientation Empty", ISBLANK(S4877), "Language Empty", ISBLANK(T4877), "Risk Assessment Empty", AND(G4877&lt;&gt;"",H4877&lt;&gt;""), IF(SUMPRODUCT(($G$2:$G$5000=G4877)*($H$2:$H$5000=H4877))&gt;1,"CONFLICT: NI and Check-in Date Already in Use","Correct"), TRUE, "Correct")</f>
        <v/>
      </c>
    </row>
    <row r="4878" spans="1:22" s="14" customFormat="1" x14ac:dyDescent="0.5">
      <c r="A4878" s="10"/>
      <c r="B4878" s="11"/>
      <c r="C4878" s="10"/>
      <c r="D4878" s="10"/>
      <c r="E4878" s="10"/>
      <c r="F4878" s="12"/>
      <c r="G4878" s="10"/>
      <c r="H4878" s="12"/>
      <c r="I4878" s="12"/>
      <c r="J4878" s="13"/>
      <c r="K4878" s="10"/>
      <c r="L4878" s="15" t="str">
        <f ca="1">IF(ISBLANK(F4878), "", DATEDIF(Tenants[[#This Row],[DateOfBirth]],TODAY(),"Y"))</f>
        <v/>
      </c>
      <c r="M4878" s="10"/>
      <c r="N4878" s="10"/>
      <c r="O4878" s="10"/>
      <c r="P4878" s="10"/>
      <c r="Q4878" s="10"/>
      <c r="R4878" s="10"/>
      <c r="S4878" s="10"/>
      <c r="T4878" s="10"/>
      <c r="U4878" s="16" t="str">
        <f t="shared" si="77"/>
        <v/>
      </c>
      <c r="V4878" s="16" t="str" cm="1">
        <f t="array" ref="V4878">_xlfn.IFS(AND(ISBLANK(A4878), OR(B4878&lt;&gt;"",C4878&lt;&gt;"",E4878&lt;&gt;"",F4878&lt;&gt;"",G4878&lt;&gt;"",H4878&lt;&gt;"",J4878&lt;&gt;"",K4878&lt;&gt;"",M4878&lt;&gt;"",N4878&lt;&gt;"",O4878&lt;&gt;"",P4878&lt;&gt;"",Q4878&lt;&gt;"",R4878&lt;&gt;"",S4878&lt;&gt;"",T4878&lt;&gt;"",)), "Address Empty", ISBLANK(A4878), "", ISBLANK(B4878), "Room Number Empty", ISBLANK(C4878), "First Name Empty", ISBLANK(E4878), "Last Name Empty", ISBLANK(F4878), "Date of Birth Empty", ISBLANK(G4878), "NI Number Empty", ISBLANK(H4878), "Check In Date Empty", ISBLANK(J4878), "HB Claim Ref Number Empty", ISBLANK(K4878), "Referral Agency Empty", ISBLANK(M4878), "Gender Empty", ISBLANK(N4878), "Religion Empty", ISBLANK(O4878), "Ethnicity Empty", ISBLANK(P4878), "Nationality Empty", ISBLANK(Q4878), "Disability Empty", ISBLANK(R4878), "Sexual Orientation Empty", ISBLANK(S4878), "Language Empty", ISBLANK(T4878), "Risk Assessment Empty", AND(G4878&lt;&gt;"",H4878&lt;&gt;""), IF(SUMPRODUCT(($G$2:$G$5000=G4878)*($H$2:$H$5000=H4878))&gt;1,"CONFLICT: NI and Check-in Date Already in Use","Correct"), TRUE, "Correct")</f>
        <v/>
      </c>
    </row>
    <row r="4879" spans="1:22" s="14" customFormat="1" x14ac:dyDescent="0.5">
      <c r="A4879" s="10"/>
      <c r="B4879" s="11"/>
      <c r="C4879" s="10"/>
      <c r="D4879" s="10"/>
      <c r="E4879" s="10"/>
      <c r="F4879" s="12"/>
      <c r="G4879" s="10"/>
      <c r="H4879" s="12"/>
      <c r="I4879" s="12"/>
      <c r="J4879" s="13"/>
      <c r="K4879" s="10"/>
      <c r="L4879" s="15" t="str">
        <f ca="1">IF(ISBLANK(F4879), "", DATEDIF(Tenants[[#This Row],[DateOfBirth]],TODAY(),"Y"))</f>
        <v/>
      </c>
      <c r="M4879" s="10"/>
      <c r="N4879" s="10"/>
      <c r="O4879" s="10"/>
      <c r="P4879" s="10"/>
      <c r="Q4879" s="10"/>
      <c r="R4879" s="10"/>
      <c r="S4879" s="10"/>
      <c r="T4879" s="10"/>
      <c r="U4879" s="16" t="str">
        <f t="shared" si="77"/>
        <v/>
      </c>
      <c r="V4879" s="16" t="str" cm="1">
        <f t="array" ref="V4879">_xlfn.IFS(AND(ISBLANK(A4879), OR(B4879&lt;&gt;"",C4879&lt;&gt;"",E4879&lt;&gt;"",F4879&lt;&gt;"",G4879&lt;&gt;"",H4879&lt;&gt;"",J4879&lt;&gt;"",K4879&lt;&gt;"",M4879&lt;&gt;"",N4879&lt;&gt;"",O4879&lt;&gt;"",P4879&lt;&gt;"",Q4879&lt;&gt;"",R4879&lt;&gt;"",S4879&lt;&gt;"",T4879&lt;&gt;"",)), "Address Empty", ISBLANK(A4879), "", ISBLANK(B4879), "Room Number Empty", ISBLANK(C4879), "First Name Empty", ISBLANK(E4879), "Last Name Empty", ISBLANK(F4879), "Date of Birth Empty", ISBLANK(G4879), "NI Number Empty", ISBLANK(H4879), "Check In Date Empty", ISBLANK(J4879), "HB Claim Ref Number Empty", ISBLANK(K4879), "Referral Agency Empty", ISBLANK(M4879), "Gender Empty", ISBLANK(N4879), "Religion Empty", ISBLANK(O4879), "Ethnicity Empty", ISBLANK(P4879), "Nationality Empty", ISBLANK(Q4879), "Disability Empty", ISBLANK(R4879), "Sexual Orientation Empty", ISBLANK(S4879), "Language Empty", ISBLANK(T4879), "Risk Assessment Empty", AND(G4879&lt;&gt;"",H4879&lt;&gt;""), IF(SUMPRODUCT(($G$2:$G$5000=G4879)*($H$2:$H$5000=H4879))&gt;1,"CONFLICT: NI and Check-in Date Already in Use","Correct"), TRUE, "Correct")</f>
        <v/>
      </c>
    </row>
    <row r="4880" spans="1:22" s="14" customFormat="1" x14ac:dyDescent="0.5">
      <c r="A4880" s="10"/>
      <c r="B4880" s="11"/>
      <c r="C4880" s="10"/>
      <c r="D4880" s="10"/>
      <c r="E4880" s="10"/>
      <c r="F4880" s="12"/>
      <c r="G4880" s="10"/>
      <c r="H4880" s="12"/>
      <c r="I4880" s="12"/>
      <c r="J4880" s="13"/>
      <c r="K4880" s="10"/>
      <c r="L4880" s="15" t="str">
        <f ca="1">IF(ISBLANK(F4880), "", DATEDIF(Tenants[[#This Row],[DateOfBirth]],TODAY(),"Y"))</f>
        <v/>
      </c>
      <c r="M4880" s="10"/>
      <c r="N4880" s="10"/>
      <c r="O4880" s="10"/>
      <c r="P4880" s="10"/>
      <c r="Q4880" s="10"/>
      <c r="R4880" s="10"/>
      <c r="S4880" s="10"/>
      <c r="T4880" s="10"/>
      <c r="U4880" s="16" t="str">
        <f t="shared" si="77"/>
        <v/>
      </c>
      <c r="V4880" s="16" t="str" cm="1">
        <f t="array" ref="V4880">_xlfn.IFS(AND(ISBLANK(A4880), OR(B4880&lt;&gt;"",C4880&lt;&gt;"",E4880&lt;&gt;"",F4880&lt;&gt;"",G4880&lt;&gt;"",H4880&lt;&gt;"",J4880&lt;&gt;"",K4880&lt;&gt;"",M4880&lt;&gt;"",N4880&lt;&gt;"",O4880&lt;&gt;"",P4880&lt;&gt;"",Q4880&lt;&gt;"",R4880&lt;&gt;"",S4880&lt;&gt;"",T4880&lt;&gt;"",)), "Address Empty", ISBLANK(A4880), "", ISBLANK(B4880), "Room Number Empty", ISBLANK(C4880), "First Name Empty", ISBLANK(E4880), "Last Name Empty", ISBLANK(F4880), "Date of Birth Empty", ISBLANK(G4880), "NI Number Empty", ISBLANK(H4880), "Check In Date Empty", ISBLANK(J4880), "HB Claim Ref Number Empty", ISBLANK(K4880), "Referral Agency Empty", ISBLANK(M4880), "Gender Empty", ISBLANK(N4880), "Religion Empty", ISBLANK(O4880), "Ethnicity Empty", ISBLANK(P4880), "Nationality Empty", ISBLANK(Q4880), "Disability Empty", ISBLANK(R4880), "Sexual Orientation Empty", ISBLANK(S4880), "Language Empty", ISBLANK(T4880), "Risk Assessment Empty", AND(G4880&lt;&gt;"",H4880&lt;&gt;""), IF(SUMPRODUCT(($G$2:$G$5000=G4880)*($H$2:$H$5000=H4880))&gt;1,"CONFLICT: NI and Check-in Date Already in Use","Correct"), TRUE, "Correct")</f>
        <v/>
      </c>
    </row>
    <row r="4881" spans="1:22" s="14" customFormat="1" x14ac:dyDescent="0.5">
      <c r="A4881" s="10"/>
      <c r="B4881" s="11"/>
      <c r="C4881" s="10"/>
      <c r="D4881" s="10"/>
      <c r="E4881" s="10"/>
      <c r="F4881" s="12"/>
      <c r="G4881" s="10"/>
      <c r="H4881" s="12"/>
      <c r="I4881" s="12"/>
      <c r="J4881" s="13"/>
      <c r="K4881" s="10"/>
      <c r="L4881" s="15" t="str">
        <f ca="1">IF(ISBLANK(F4881), "", DATEDIF(Tenants[[#This Row],[DateOfBirth]],TODAY(),"Y"))</f>
        <v/>
      </c>
      <c r="M4881" s="10"/>
      <c r="N4881" s="10"/>
      <c r="O4881" s="10"/>
      <c r="P4881" s="10"/>
      <c r="Q4881" s="10"/>
      <c r="R4881" s="10"/>
      <c r="S4881" s="10"/>
      <c r="T4881" s="10"/>
      <c r="U4881" s="16" t="str">
        <f t="shared" si="77"/>
        <v/>
      </c>
      <c r="V4881" s="16" t="str" cm="1">
        <f t="array" ref="V4881">_xlfn.IFS(AND(ISBLANK(A4881), OR(B4881&lt;&gt;"",C4881&lt;&gt;"",E4881&lt;&gt;"",F4881&lt;&gt;"",G4881&lt;&gt;"",H4881&lt;&gt;"",J4881&lt;&gt;"",K4881&lt;&gt;"",M4881&lt;&gt;"",N4881&lt;&gt;"",O4881&lt;&gt;"",P4881&lt;&gt;"",Q4881&lt;&gt;"",R4881&lt;&gt;"",S4881&lt;&gt;"",T4881&lt;&gt;"",)), "Address Empty", ISBLANK(A4881), "", ISBLANK(B4881), "Room Number Empty", ISBLANK(C4881), "First Name Empty", ISBLANK(E4881), "Last Name Empty", ISBLANK(F4881), "Date of Birth Empty", ISBLANK(G4881), "NI Number Empty", ISBLANK(H4881), "Check In Date Empty", ISBLANK(J4881), "HB Claim Ref Number Empty", ISBLANK(K4881), "Referral Agency Empty", ISBLANK(M4881), "Gender Empty", ISBLANK(N4881), "Religion Empty", ISBLANK(O4881), "Ethnicity Empty", ISBLANK(P4881), "Nationality Empty", ISBLANK(Q4881), "Disability Empty", ISBLANK(R4881), "Sexual Orientation Empty", ISBLANK(S4881), "Language Empty", ISBLANK(T4881), "Risk Assessment Empty", AND(G4881&lt;&gt;"",H4881&lt;&gt;""), IF(SUMPRODUCT(($G$2:$G$5000=G4881)*($H$2:$H$5000=H4881))&gt;1,"CONFLICT: NI and Check-in Date Already in Use","Correct"), TRUE, "Correct")</f>
        <v/>
      </c>
    </row>
    <row r="4882" spans="1:22" s="14" customFormat="1" x14ac:dyDescent="0.5">
      <c r="A4882" s="10"/>
      <c r="B4882" s="11"/>
      <c r="C4882" s="10"/>
      <c r="D4882" s="10"/>
      <c r="E4882" s="10"/>
      <c r="F4882" s="12"/>
      <c r="G4882" s="10"/>
      <c r="H4882" s="12"/>
      <c r="I4882" s="12"/>
      <c r="J4882" s="13"/>
      <c r="K4882" s="10"/>
      <c r="L4882" s="15" t="str">
        <f ca="1">IF(ISBLANK(F4882), "", DATEDIF(Tenants[[#This Row],[DateOfBirth]],TODAY(),"Y"))</f>
        <v/>
      </c>
      <c r="M4882" s="10"/>
      <c r="N4882" s="10"/>
      <c r="O4882" s="10"/>
      <c r="P4882" s="10"/>
      <c r="Q4882" s="10"/>
      <c r="R4882" s="10"/>
      <c r="S4882" s="10"/>
      <c r="T4882" s="10"/>
      <c r="U4882" s="16" t="str">
        <f t="shared" si="77"/>
        <v/>
      </c>
      <c r="V4882" s="16" t="str" cm="1">
        <f t="array" ref="V4882">_xlfn.IFS(AND(ISBLANK(A4882), OR(B4882&lt;&gt;"",C4882&lt;&gt;"",E4882&lt;&gt;"",F4882&lt;&gt;"",G4882&lt;&gt;"",H4882&lt;&gt;"",J4882&lt;&gt;"",K4882&lt;&gt;"",M4882&lt;&gt;"",N4882&lt;&gt;"",O4882&lt;&gt;"",P4882&lt;&gt;"",Q4882&lt;&gt;"",R4882&lt;&gt;"",S4882&lt;&gt;"",T4882&lt;&gt;"",)), "Address Empty", ISBLANK(A4882), "", ISBLANK(B4882), "Room Number Empty", ISBLANK(C4882), "First Name Empty", ISBLANK(E4882), "Last Name Empty", ISBLANK(F4882), "Date of Birth Empty", ISBLANK(G4882), "NI Number Empty", ISBLANK(H4882), "Check In Date Empty", ISBLANK(J4882), "HB Claim Ref Number Empty", ISBLANK(K4882), "Referral Agency Empty", ISBLANK(M4882), "Gender Empty", ISBLANK(N4882), "Religion Empty", ISBLANK(O4882), "Ethnicity Empty", ISBLANK(P4882), "Nationality Empty", ISBLANK(Q4882), "Disability Empty", ISBLANK(R4882), "Sexual Orientation Empty", ISBLANK(S4882), "Language Empty", ISBLANK(T4882), "Risk Assessment Empty", AND(G4882&lt;&gt;"",H4882&lt;&gt;""), IF(SUMPRODUCT(($G$2:$G$5000=G4882)*($H$2:$H$5000=H4882))&gt;1,"CONFLICT: NI and Check-in Date Already in Use","Correct"), TRUE, "Correct")</f>
        <v/>
      </c>
    </row>
    <row r="4883" spans="1:22" s="14" customFormat="1" x14ac:dyDescent="0.5">
      <c r="A4883" s="10"/>
      <c r="B4883" s="11"/>
      <c r="C4883" s="10"/>
      <c r="D4883" s="10"/>
      <c r="E4883" s="10"/>
      <c r="F4883" s="12"/>
      <c r="G4883" s="10"/>
      <c r="H4883" s="12"/>
      <c r="I4883" s="12"/>
      <c r="J4883" s="13"/>
      <c r="K4883" s="10"/>
      <c r="L4883" s="15" t="str">
        <f ca="1">IF(ISBLANK(F4883), "", DATEDIF(Tenants[[#This Row],[DateOfBirth]],TODAY(),"Y"))</f>
        <v/>
      </c>
      <c r="M4883" s="10"/>
      <c r="N4883" s="10"/>
      <c r="O4883" s="10"/>
      <c r="P4883" s="10"/>
      <c r="Q4883" s="10"/>
      <c r="R4883" s="10"/>
      <c r="S4883" s="10"/>
      <c r="T4883" s="10"/>
      <c r="U4883" s="16" t="str">
        <f t="shared" si="77"/>
        <v/>
      </c>
      <c r="V4883" s="16" t="str" cm="1">
        <f t="array" ref="V4883">_xlfn.IFS(AND(ISBLANK(A4883), OR(B4883&lt;&gt;"",C4883&lt;&gt;"",E4883&lt;&gt;"",F4883&lt;&gt;"",G4883&lt;&gt;"",H4883&lt;&gt;"",J4883&lt;&gt;"",K4883&lt;&gt;"",M4883&lt;&gt;"",N4883&lt;&gt;"",O4883&lt;&gt;"",P4883&lt;&gt;"",Q4883&lt;&gt;"",R4883&lt;&gt;"",S4883&lt;&gt;"",T4883&lt;&gt;"",)), "Address Empty", ISBLANK(A4883), "", ISBLANK(B4883), "Room Number Empty", ISBLANK(C4883), "First Name Empty", ISBLANK(E4883), "Last Name Empty", ISBLANK(F4883), "Date of Birth Empty", ISBLANK(G4883), "NI Number Empty", ISBLANK(H4883), "Check In Date Empty", ISBLANK(J4883), "HB Claim Ref Number Empty", ISBLANK(K4883), "Referral Agency Empty", ISBLANK(M4883), "Gender Empty", ISBLANK(N4883), "Religion Empty", ISBLANK(O4883), "Ethnicity Empty", ISBLANK(P4883), "Nationality Empty", ISBLANK(Q4883), "Disability Empty", ISBLANK(R4883), "Sexual Orientation Empty", ISBLANK(S4883), "Language Empty", ISBLANK(T4883), "Risk Assessment Empty", AND(G4883&lt;&gt;"",H4883&lt;&gt;""), IF(SUMPRODUCT(($G$2:$G$5000=G4883)*($H$2:$H$5000=H4883))&gt;1,"CONFLICT: NI and Check-in Date Already in Use","Correct"), TRUE, "Correct")</f>
        <v/>
      </c>
    </row>
    <row r="4884" spans="1:22" s="14" customFormat="1" x14ac:dyDescent="0.5">
      <c r="A4884" s="10"/>
      <c r="B4884" s="11"/>
      <c r="C4884" s="10"/>
      <c r="D4884" s="10"/>
      <c r="E4884" s="10"/>
      <c r="F4884" s="12"/>
      <c r="G4884" s="10"/>
      <c r="H4884" s="12"/>
      <c r="I4884" s="12"/>
      <c r="J4884" s="13"/>
      <c r="K4884" s="10"/>
      <c r="L4884" s="15" t="str">
        <f ca="1">IF(ISBLANK(F4884), "", DATEDIF(Tenants[[#This Row],[DateOfBirth]],TODAY(),"Y"))</f>
        <v/>
      </c>
      <c r="M4884" s="10"/>
      <c r="N4884" s="10"/>
      <c r="O4884" s="10"/>
      <c r="P4884" s="10"/>
      <c r="Q4884" s="10"/>
      <c r="R4884" s="10"/>
      <c r="S4884" s="10"/>
      <c r="T4884" s="10"/>
      <c r="U4884" s="16" t="str">
        <f t="shared" si="77"/>
        <v/>
      </c>
      <c r="V4884" s="16" t="str" cm="1">
        <f t="array" ref="V4884">_xlfn.IFS(AND(ISBLANK(A4884), OR(B4884&lt;&gt;"",C4884&lt;&gt;"",E4884&lt;&gt;"",F4884&lt;&gt;"",G4884&lt;&gt;"",H4884&lt;&gt;"",J4884&lt;&gt;"",K4884&lt;&gt;"",M4884&lt;&gt;"",N4884&lt;&gt;"",O4884&lt;&gt;"",P4884&lt;&gt;"",Q4884&lt;&gt;"",R4884&lt;&gt;"",S4884&lt;&gt;"",T4884&lt;&gt;"",)), "Address Empty", ISBLANK(A4884), "", ISBLANK(B4884), "Room Number Empty", ISBLANK(C4884), "First Name Empty", ISBLANK(E4884), "Last Name Empty", ISBLANK(F4884), "Date of Birth Empty", ISBLANK(G4884), "NI Number Empty", ISBLANK(H4884), "Check In Date Empty", ISBLANK(J4884), "HB Claim Ref Number Empty", ISBLANK(K4884), "Referral Agency Empty", ISBLANK(M4884), "Gender Empty", ISBLANK(N4884), "Religion Empty", ISBLANK(O4884), "Ethnicity Empty", ISBLANK(P4884), "Nationality Empty", ISBLANK(Q4884), "Disability Empty", ISBLANK(R4884), "Sexual Orientation Empty", ISBLANK(S4884), "Language Empty", ISBLANK(T4884), "Risk Assessment Empty", AND(G4884&lt;&gt;"",H4884&lt;&gt;""), IF(SUMPRODUCT(($G$2:$G$5000=G4884)*($H$2:$H$5000=H4884))&gt;1,"CONFLICT: NI and Check-in Date Already in Use","Correct"), TRUE, "Correct")</f>
        <v/>
      </c>
    </row>
    <row r="4885" spans="1:22" s="14" customFormat="1" x14ac:dyDescent="0.5">
      <c r="A4885" s="10"/>
      <c r="B4885" s="11"/>
      <c r="C4885" s="10"/>
      <c r="D4885" s="10"/>
      <c r="E4885" s="10"/>
      <c r="F4885" s="12"/>
      <c r="G4885" s="10"/>
      <c r="H4885" s="12"/>
      <c r="I4885" s="12"/>
      <c r="J4885" s="13"/>
      <c r="K4885" s="10"/>
      <c r="L4885" s="15" t="str">
        <f ca="1">IF(ISBLANK(F4885), "", DATEDIF(Tenants[[#This Row],[DateOfBirth]],TODAY(),"Y"))</f>
        <v/>
      </c>
      <c r="M4885" s="10"/>
      <c r="N4885" s="10"/>
      <c r="O4885" s="10"/>
      <c r="P4885" s="10"/>
      <c r="Q4885" s="10"/>
      <c r="R4885" s="10"/>
      <c r="S4885" s="10"/>
      <c r="T4885" s="10"/>
      <c r="U4885" s="16" t="str">
        <f t="shared" si="77"/>
        <v/>
      </c>
      <c r="V4885" s="16" t="str" cm="1">
        <f t="array" ref="V4885">_xlfn.IFS(AND(ISBLANK(A4885), OR(B4885&lt;&gt;"",C4885&lt;&gt;"",E4885&lt;&gt;"",F4885&lt;&gt;"",G4885&lt;&gt;"",H4885&lt;&gt;"",J4885&lt;&gt;"",K4885&lt;&gt;"",M4885&lt;&gt;"",N4885&lt;&gt;"",O4885&lt;&gt;"",P4885&lt;&gt;"",Q4885&lt;&gt;"",R4885&lt;&gt;"",S4885&lt;&gt;"",T4885&lt;&gt;"",)), "Address Empty", ISBLANK(A4885), "", ISBLANK(B4885), "Room Number Empty", ISBLANK(C4885), "First Name Empty", ISBLANK(E4885), "Last Name Empty", ISBLANK(F4885), "Date of Birth Empty", ISBLANK(G4885), "NI Number Empty", ISBLANK(H4885), "Check In Date Empty", ISBLANK(J4885), "HB Claim Ref Number Empty", ISBLANK(K4885), "Referral Agency Empty", ISBLANK(M4885), "Gender Empty", ISBLANK(N4885), "Religion Empty", ISBLANK(O4885), "Ethnicity Empty", ISBLANK(P4885), "Nationality Empty", ISBLANK(Q4885), "Disability Empty", ISBLANK(R4885), "Sexual Orientation Empty", ISBLANK(S4885), "Language Empty", ISBLANK(T4885), "Risk Assessment Empty", AND(G4885&lt;&gt;"",H4885&lt;&gt;""), IF(SUMPRODUCT(($G$2:$G$5000=G4885)*($H$2:$H$5000=H4885))&gt;1,"CONFLICT: NI and Check-in Date Already in Use","Correct"), TRUE, "Correct")</f>
        <v/>
      </c>
    </row>
    <row r="4886" spans="1:22" s="14" customFormat="1" x14ac:dyDescent="0.5">
      <c r="A4886" s="10"/>
      <c r="B4886" s="11"/>
      <c r="C4886" s="10"/>
      <c r="D4886" s="10"/>
      <c r="E4886" s="10"/>
      <c r="F4886" s="12"/>
      <c r="G4886" s="10"/>
      <c r="H4886" s="12"/>
      <c r="I4886" s="12"/>
      <c r="J4886" s="13"/>
      <c r="K4886" s="10"/>
      <c r="L4886" s="15" t="str">
        <f ca="1">IF(ISBLANK(F4886), "", DATEDIF(Tenants[[#This Row],[DateOfBirth]],TODAY(),"Y"))</f>
        <v/>
      </c>
      <c r="M4886" s="10"/>
      <c r="N4886" s="10"/>
      <c r="O4886" s="10"/>
      <c r="P4886" s="10"/>
      <c r="Q4886" s="10"/>
      <c r="R4886" s="10"/>
      <c r="S4886" s="10"/>
      <c r="T4886" s="10"/>
      <c r="U4886" s="16" t="str">
        <f t="shared" si="77"/>
        <v/>
      </c>
      <c r="V4886" s="16" t="str" cm="1">
        <f t="array" ref="V4886">_xlfn.IFS(AND(ISBLANK(A4886), OR(B4886&lt;&gt;"",C4886&lt;&gt;"",E4886&lt;&gt;"",F4886&lt;&gt;"",G4886&lt;&gt;"",H4886&lt;&gt;"",J4886&lt;&gt;"",K4886&lt;&gt;"",M4886&lt;&gt;"",N4886&lt;&gt;"",O4886&lt;&gt;"",P4886&lt;&gt;"",Q4886&lt;&gt;"",R4886&lt;&gt;"",S4886&lt;&gt;"",T4886&lt;&gt;"",)), "Address Empty", ISBLANK(A4886), "", ISBLANK(B4886), "Room Number Empty", ISBLANK(C4886), "First Name Empty", ISBLANK(E4886), "Last Name Empty", ISBLANK(F4886), "Date of Birth Empty", ISBLANK(G4886), "NI Number Empty", ISBLANK(H4886), "Check In Date Empty", ISBLANK(J4886), "HB Claim Ref Number Empty", ISBLANK(K4886), "Referral Agency Empty", ISBLANK(M4886), "Gender Empty", ISBLANK(N4886), "Religion Empty", ISBLANK(O4886), "Ethnicity Empty", ISBLANK(P4886), "Nationality Empty", ISBLANK(Q4886), "Disability Empty", ISBLANK(R4886), "Sexual Orientation Empty", ISBLANK(S4886), "Language Empty", ISBLANK(T4886), "Risk Assessment Empty", AND(G4886&lt;&gt;"",H4886&lt;&gt;""), IF(SUMPRODUCT(($G$2:$G$5000=G4886)*($H$2:$H$5000=H4886))&gt;1,"CONFLICT: NI and Check-in Date Already in Use","Correct"), TRUE, "Correct")</f>
        <v/>
      </c>
    </row>
    <row r="4887" spans="1:22" s="14" customFormat="1" x14ac:dyDescent="0.5">
      <c r="A4887" s="10"/>
      <c r="B4887" s="11"/>
      <c r="C4887" s="10"/>
      <c r="D4887" s="10"/>
      <c r="E4887" s="10"/>
      <c r="F4887" s="12"/>
      <c r="G4887" s="10"/>
      <c r="H4887" s="12"/>
      <c r="I4887" s="12"/>
      <c r="J4887" s="13"/>
      <c r="K4887" s="10"/>
      <c r="L4887" s="15" t="str">
        <f ca="1">IF(ISBLANK(F4887), "", DATEDIF(Tenants[[#This Row],[DateOfBirth]],TODAY(),"Y"))</f>
        <v/>
      </c>
      <c r="M4887" s="10"/>
      <c r="N4887" s="10"/>
      <c r="O4887" s="10"/>
      <c r="P4887" s="10"/>
      <c r="Q4887" s="10"/>
      <c r="R4887" s="10"/>
      <c r="S4887" s="10"/>
      <c r="T4887" s="10"/>
      <c r="U4887" s="16" t="str">
        <f t="shared" si="77"/>
        <v/>
      </c>
      <c r="V4887" s="16" t="str" cm="1">
        <f t="array" ref="V4887">_xlfn.IFS(AND(ISBLANK(A4887), OR(B4887&lt;&gt;"",C4887&lt;&gt;"",E4887&lt;&gt;"",F4887&lt;&gt;"",G4887&lt;&gt;"",H4887&lt;&gt;"",J4887&lt;&gt;"",K4887&lt;&gt;"",M4887&lt;&gt;"",N4887&lt;&gt;"",O4887&lt;&gt;"",P4887&lt;&gt;"",Q4887&lt;&gt;"",R4887&lt;&gt;"",S4887&lt;&gt;"",T4887&lt;&gt;"",)), "Address Empty", ISBLANK(A4887), "", ISBLANK(B4887), "Room Number Empty", ISBLANK(C4887), "First Name Empty", ISBLANK(E4887), "Last Name Empty", ISBLANK(F4887), "Date of Birth Empty", ISBLANK(G4887), "NI Number Empty", ISBLANK(H4887), "Check In Date Empty", ISBLANK(J4887), "HB Claim Ref Number Empty", ISBLANK(K4887), "Referral Agency Empty", ISBLANK(M4887), "Gender Empty", ISBLANK(N4887), "Religion Empty", ISBLANK(O4887), "Ethnicity Empty", ISBLANK(P4887), "Nationality Empty", ISBLANK(Q4887), "Disability Empty", ISBLANK(R4887), "Sexual Orientation Empty", ISBLANK(S4887), "Language Empty", ISBLANK(T4887), "Risk Assessment Empty", AND(G4887&lt;&gt;"",H4887&lt;&gt;""), IF(SUMPRODUCT(($G$2:$G$5000=G4887)*($H$2:$H$5000=H4887))&gt;1,"CONFLICT: NI and Check-in Date Already in Use","Correct"), TRUE, "Correct")</f>
        <v/>
      </c>
    </row>
    <row r="4888" spans="1:22" s="14" customFormat="1" x14ac:dyDescent="0.5">
      <c r="A4888" s="10"/>
      <c r="B4888" s="11"/>
      <c r="C4888" s="10"/>
      <c r="D4888" s="10"/>
      <c r="E4888" s="10"/>
      <c r="F4888" s="12"/>
      <c r="G4888" s="10"/>
      <c r="H4888" s="12"/>
      <c r="I4888" s="12"/>
      <c r="J4888" s="13"/>
      <c r="K4888" s="10"/>
      <c r="L4888" s="15" t="str">
        <f ca="1">IF(ISBLANK(F4888), "", DATEDIF(Tenants[[#This Row],[DateOfBirth]],TODAY(),"Y"))</f>
        <v/>
      </c>
      <c r="M4888" s="10"/>
      <c r="N4888" s="10"/>
      <c r="O4888" s="10"/>
      <c r="P4888" s="10"/>
      <c r="Q4888" s="10"/>
      <c r="R4888" s="10"/>
      <c r="S4888" s="10"/>
      <c r="T4888" s="10"/>
      <c r="U4888" s="16" t="str">
        <f t="shared" si="77"/>
        <v/>
      </c>
      <c r="V4888" s="16" t="str" cm="1">
        <f t="array" ref="V4888">_xlfn.IFS(AND(ISBLANK(A4888), OR(B4888&lt;&gt;"",C4888&lt;&gt;"",E4888&lt;&gt;"",F4888&lt;&gt;"",G4888&lt;&gt;"",H4888&lt;&gt;"",J4888&lt;&gt;"",K4888&lt;&gt;"",M4888&lt;&gt;"",N4888&lt;&gt;"",O4888&lt;&gt;"",P4888&lt;&gt;"",Q4888&lt;&gt;"",R4888&lt;&gt;"",S4888&lt;&gt;"",T4888&lt;&gt;"",)), "Address Empty", ISBLANK(A4888), "", ISBLANK(B4888), "Room Number Empty", ISBLANK(C4888), "First Name Empty", ISBLANK(E4888), "Last Name Empty", ISBLANK(F4888), "Date of Birth Empty", ISBLANK(G4888), "NI Number Empty", ISBLANK(H4888), "Check In Date Empty", ISBLANK(J4888), "HB Claim Ref Number Empty", ISBLANK(K4888), "Referral Agency Empty", ISBLANK(M4888), "Gender Empty", ISBLANK(N4888), "Religion Empty", ISBLANK(O4888), "Ethnicity Empty", ISBLANK(P4888), "Nationality Empty", ISBLANK(Q4888), "Disability Empty", ISBLANK(R4888), "Sexual Orientation Empty", ISBLANK(S4888), "Language Empty", ISBLANK(T4888), "Risk Assessment Empty", AND(G4888&lt;&gt;"",H4888&lt;&gt;""), IF(SUMPRODUCT(($G$2:$G$5000=G4888)*($H$2:$H$5000=H4888))&gt;1,"CONFLICT: NI and Check-in Date Already in Use","Correct"), TRUE, "Correct")</f>
        <v/>
      </c>
    </row>
    <row r="4889" spans="1:22" s="14" customFormat="1" x14ac:dyDescent="0.5">
      <c r="A4889" s="10"/>
      <c r="B4889" s="11"/>
      <c r="C4889" s="10"/>
      <c r="D4889" s="10"/>
      <c r="E4889" s="10"/>
      <c r="F4889" s="12"/>
      <c r="G4889" s="10"/>
      <c r="H4889" s="12"/>
      <c r="I4889" s="12"/>
      <c r="J4889" s="13"/>
      <c r="K4889" s="10"/>
      <c r="L4889" s="15" t="str">
        <f ca="1">IF(ISBLANK(F4889), "", DATEDIF(Tenants[[#This Row],[DateOfBirth]],TODAY(),"Y"))</f>
        <v/>
      </c>
      <c r="M4889" s="10"/>
      <c r="N4889" s="10"/>
      <c r="O4889" s="10"/>
      <c r="P4889" s="10"/>
      <c r="Q4889" s="10"/>
      <c r="R4889" s="10"/>
      <c r="S4889" s="10"/>
      <c r="T4889" s="10"/>
      <c r="U4889" s="16" t="str">
        <f t="shared" si="77"/>
        <v/>
      </c>
      <c r="V4889" s="16" t="str" cm="1">
        <f t="array" ref="V4889">_xlfn.IFS(AND(ISBLANK(A4889), OR(B4889&lt;&gt;"",C4889&lt;&gt;"",E4889&lt;&gt;"",F4889&lt;&gt;"",G4889&lt;&gt;"",H4889&lt;&gt;"",J4889&lt;&gt;"",K4889&lt;&gt;"",M4889&lt;&gt;"",N4889&lt;&gt;"",O4889&lt;&gt;"",P4889&lt;&gt;"",Q4889&lt;&gt;"",R4889&lt;&gt;"",S4889&lt;&gt;"",T4889&lt;&gt;"",)), "Address Empty", ISBLANK(A4889), "", ISBLANK(B4889), "Room Number Empty", ISBLANK(C4889), "First Name Empty", ISBLANK(E4889), "Last Name Empty", ISBLANK(F4889), "Date of Birth Empty", ISBLANK(G4889), "NI Number Empty", ISBLANK(H4889), "Check In Date Empty", ISBLANK(J4889), "HB Claim Ref Number Empty", ISBLANK(K4889), "Referral Agency Empty", ISBLANK(M4889), "Gender Empty", ISBLANK(N4889), "Religion Empty", ISBLANK(O4889), "Ethnicity Empty", ISBLANK(P4889), "Nationality Empty", ISBLANK(Q4889), "Disability Empty", ISBLANK(R4889), "Sexual Orientation Empty", ISBLANK(S4889), "Language Empty", ISBLANK(T4889), "Risk Assessment Empty", AND(G4889&lt;&gt;"",H4889&lt;&gt;""), IF(SUMPRODUCT(($G$2:$G$5000=G4889)*($H$2:$H$5000=H4889))&gt;1,"CONFLICT: NI and Check-in Date Already in Use","Correct"), TRUE, "Correct")</f>
        <v/>
      </c>
    </row>
    <row r="4890" spans="1:22" s="14" customFormat="1" x14ac:dyDescent="0.5">
      <c r="A4890" s="10"/>
      <c r="B4890" s="11"/>
      <c r="C4890" s="10"/>
      <c r="D4890" s="10"/>
      <c r="E4890" s="10"/>
      <c r="F4890" s="12"/>
      <c r="G4890" s="10"/>
      <c r="H4890" s="12"/>
      <c r="I4890" s="12"/>
      <c r="J4890" s="13"/>
      <c r="K4890" s="10"/>
      <c r="L4890" s="15" t="str">
        <f ca="1">IF(ISBLANK(F4890), "", DATEDIF(Tenants[[#This Row],[DateOfBirth]],TODAY(),"Y"))</f>
        <v/>
      </c>
      <c r="M4890" s="10"/>
      <c r="N4890" s="10"/>
      <c r="O4890" s="10"/>
      <c r="P4890" s="10"/>
      <c r="Q4890" s="10"/>
      <c r="R4890" s="10"/>
      <c r="S4890" s="10"/>
      <c r="T4890" s="10"/>
      <c r="U4890" s="16" t="str">
        <f t="shared" si="77"/>
        <v/>
      </c>
      <c r="V4890" s="16" t="str" cm="1">
        <f t="array" ref="V4890">_xlfn.IFS(AND(ISBLANK(A4890), OR(B4890&lt;&gt;"",C4890&lt;&gt;"",E4890&lt;&gt;"",F4890&lt;&gt;"",G4890&lt;&gt;"",H4890&lt;&gt;"",J4890&lt;&gt;"",K4890&lt;&gt;"",M4890&lt;&gt;"",N4890&lt;&gt;"",O4890&lt;&gt;"",P4890&lt;&gt;"",Q4890&lt;&gt;"",R4890&lt;&gt;"",S4890&lt;&gt;"",T4890&lt;&gt;"",)), "Address Empty", ISBLANK(A4890), "", ISBLANK(B4890), "Room Number Empty", ISBLANK(C4890), "First Name Empty", ISBLANK(E4890), "Last Name Empty", ISBLANK(F4890), "Date of Birth Empty", ISBLANK(G4890), "NI Number Empty", ISBLANK(H4890), "Check In Date Empty", ISBLANK(J4890), "HB Claim Ref Number Empty", ISBLANK(K4890), "Referral Agency Empty", ISBLANK(M4890), "Gender Empty", ISBLANK(N4890), "Religion Empty", ISBLANK(O4890), "Ethnicity Empty", ISBLANK(P4890), "Nationality Empty", ISBLANK(Q4890), "Disability Empty", ISBLANK(R4890), "Sexual Orientation Empty", ISBLANK(S4890), "Language Empty", ISBLANK(T4890), "Risk Assessment Empty", AND(G4890&lt;&gt;"",H4890&lt;&gt;""), IF(SUMPRODUCT(($G$2:$G$5000=G4890)*($H$2:$H$5000=H4890))&gt;1,"CONFLICT: NI and Check-in Date Already in Use","Correct"), TRUE, "Correct")</f>
        <v/>
      </c>
    </row>
    <row r="4891" spans="1:22" s="14" customFormat="1" x14ac:dyDescent="0.5">
      <c r="A4891" s="10"/>
      <c r="B4891" s="11"/>
      <c r="C4891" s="10"/>
      <c r="D4891" s="10"/>
      <c r="E4891" s="10"/>
      <c r="F4891" s="12"/>
      <c r="G4891" s="10"/>
      <c r="H4891" s="12"/>
      <c r="I4891" s="12"/>
      <c r="J4891" s="13"/>
      <c r="K4891" s="10"/>
      <c r="L4891" s="15" t="str">
        <f ca="1">IF(ISBLANK(F4891), "", DATEDIF(Tenants[[#This Row],[DateOfBirth]],TODAY(),"Y"))</f>
        <v/>
      </c>
      <c r="M4891" s="10"/>
      <c r="N4891" s="10"/>
      <c r="O4891" s="10"/>
      <c r="P4891" s="10"/>
      <c r="Q4891" s="10"/>
      <c r="R4891" s="10"/>
      <c r="S4891" s="10"/>
      <c r="T4891" s="10"/>
      <c r="U4891" s="16" t="str">
        <f t="shared" si="77"/>
        <v/>
      </c>
      <c r="V4891" s="16" t="str" cm="1">
        <f t="array" ref="V4891">_xlfn.IFS(AND(ISBLANK(A4891), OR(B4891&lt;&gt;"",C4891&lt;&gt;"",E4891&lt;&gt;"",F4891&lt;&gt;"",G4891&lt;&gt;"",H4891&lt;&gt;"",J4891&lt;&gt;"",K4891&lt;&gt;"",M4891&lt;&gt;"",N4891&lt;&gt;"",O4891&lt;&gt;"",P4891&lt;&gt;"",Q4891&lt;&gt;"",R4891&lt;&gt;"",S4891&lt;&gt;"",T4891&lt;&gt;"",)), "Address Empty", ISBLANK(A4891), "", ISBLANK(B4891), "Room Number Empty", ISBLANK(C4891), "First Name Empty", ISBLANK(E4891), "Last Name Empty", ISBLANK(F4891), "Date of Birth Empty", ISBLANK(G4891), "NI Number Empty", ISBLANK(H4891), "Check In Date Empty", ISBLANK(J4891), "HB Claim Ref Number Empty", ISBLANK(K4891), "Referral Agency Empty", ISBLANK(M4891), "Gender Empty", ISBLANK(N4891), "Religion Empty", ISBLANK(O4891), "Ethnicity Empty", ISBLANK(P4891), "Nationality Empty", ISBLANK(Q4891), "Disability Empty", ISBLANK(R4891), "Sexual Orientation Empty", ISBLANK(S4891), "Language Empty", ISBLANK(T4891), "Risk Assessment Empty", AND(G4891&lt;&gt;"",H4891&lt;&gt;""), IF(SUMPRODUCT(($G$2:$G$5000=G4891)*($H$2:$H$5000=H4891))&gt;1,"CONFLICT: NI and Check-in Date Already in Use","Correct"), TRUE, "Correct")</f>
        <v/>
      </c>
    </row>
    <row r="4892" spans="1:22" s="14" customFormat="1" x14ac:dyDescent="0.5">
      <c r="A4892" s="10"/>
      <c r="B4892" s="11"/>
      <c r="C4892" s="10"/>
      <c r="D4892" s="10"/>
      <c r="E4892" s="10"/>
      <c r="F4892" s="12"/>
      <c r="G4892" s="10"/>
      <c r="H4892" s="12"/>
      <c r="I4892" s="12"/>
      <c r="J4892" s="13"/>
      <c r="K4892" s="10"/>
      <c r="L4892" s="15" t="str">
        <f ca="1">IF(ISBLANK(F4892), "", DATEDIF(Tenants[[#This Row],[DateOfBirth]],TODAY(),"Y"))</f>
        <v/>
      </c>
      <c r="M4892" s="10"/>
      <c r="N4892" s="10"/>
      <c r="O4892" s="10"/>
      <c r="P4892" s="10"/>
      <c r="Q4892" s="10"/>
      <c r="R4892" s="10"/>
      <c r="S4892" s="10"/>
      <c r="T4892" s="10"/>
      <c r="U4892" s="16" t="str">
        <f t="shared" si="77"/>
        <v/>
      </c>
      <c r="V4892" s="16" t="str" cm="1">
        <f t="array" ref="V4892">_xlfn.IFS(AND(ISBLANK(A4892), OR(B4892&lt;&gt;"",C4892&lt;&gt;"",E4892&lt;&gt;"",F4892&lt;&gt;"",G4892&lt;&gt;"",H4892&lt;&gt;"",J4892&lt;&gt;"",K4892&lt;&gt;"",M4892&lt;&gt;"",N4892&lt;&gt;"",O4892&lt;&gt;"",P4892&lt;&gt;"",Q4892&lt;&gt;"",R4892&lt;&gt;"",S4892&lt;&gt;"",T4892&lt;&gt;"",)), "Address Empty", ISBLANK(A4892), "", ISBLANK(B4892), "Room Number Empty", ISBLANK(C4892), "First Name Empty", ISBLANK(E4892), "Last Name Empty", ISBLANK(F4892), "Date of Birth Empty", ISBLANK(G4892), "NI Number Empty", ISBLANK(H4892), "Check In Date Empty", ISBLANK(J4892), "HB Claim Ref Number Empty", ISBLANK(K4892), "Referral Agency Empty", ISBLANK(M4892), "Gender Empty", ISBLANK(N4892), "Religion Empty", ISBLANK(O4892), "Ethnicity Empty", ISBLANK(P4892), "Nationality Empty", ISBLANK(Q4892), "Disability Empty", ISBLANK(R4892), "Sexual Orientation Empty", ISBLANK(S4892), "Language Empty", ISBLANK(T4892), "Risk Assessment Empty", AND(G4892&lt;&gt;"",H4892&lt;&gt;""), IF(SUMPRODUCT(($G$2:$G$5000=G4892)*($H$2:$H$5000=H4892))&gt;1,"CONFLICT: NI and Check-in Date Already in Use","Correct"), TRUE, "Correct")</f>
        <v/>
      </c>
    </row>
    <row r="4893" spans="1:22" s="14" customFormat="1" x14ac:dyDescent="0.5">
      <c r="A4893" s="10"/>
      <c r="B4893" s="11"/>
      <c r="C4893" s="10"/>
      <c r="D4893" s="10"/>
      <c r="E4893" s="10"/>
      <c r="F4893" s="12"/>
      <c r="G4893" s="10"/>
      <c r="H4893" s="12"/>
      <c r="I4893" s="12"/>
      <c r="J4893" s="13"/>
      <c r="K4893" s="10"/>
      <c r="L4893" s="15" t="str">
        <f ca="1">IF(ISBLANK(F4893), "", DATEDIF(Tenants[[#This Row],[DateOfBirth]],TODAY(),"Y"))</f>
        <v/>
      </c>
      <c r="M4893" s="10"/>
      <c r="N4893" s="10"/>
      <c r="O4893" s="10"/>
      <c r="P4893" s="10"/>
      <c r="Q4893" s="10"/>
      <c r="R4893" s="10"/>
      <c r="S4893" s="10"/>
      <c r="T4893" s="10"/>
      <c r="U4893" s="16" t="str">
        <f t="shared" si="77"/>
        <v/>
      </c>
      <c r="V4893" s="16" t="str" cm="1">
        <f t="array" ref="V4893">_xlfn.IFS(AND(ISBLANK(A4893), OR(B4893&lt;&gt;"",C4893&lt;&gt;"",E4893&lt;&gt;"",F4893&lt;&gt;"",G4893&lt;&gt;"",H4893&lt;&gt;"",J4893&lt;&gt;"",K4893&lt;&gt;"",M4893&lt;&gt;"",N4893&lt;&gt;"",O4893&lt;&gt;"",P4893&lt;&gt;"",Q4893&lt;&gt;"",R4893&lt;&gt;"",S4893&lt;&gt;"",T4893&lt;&gt;"",)), "Address Empty", ISBLANK(A4893), "", ISBLANK(B4893), "Room Number Empty", ISBLANK(C4893), "First Name Empty", ISBLANK(E4893), "Last Name Empty", ISBLANK(F4893), "Date of Birth Empty", ISBLANK(G4893), "NI Number Empty", ISBLANK(H4893), "Check In Date Empty", ISBLANK(J4893), "HB Claim Ref Number Empty", ISBLANK(K4893), "Referral Agency Empty", ISBLANK(M4893), "Gender Empty", ISBLANK(N4893), "Religion Empty", ISBLANK(O4893), "Ethnicity Empty", ISBLANK(P4893), "Nationality Empty", ISBLANK(Q4893), "Disability Empty", ISBLANK(R4893), "Sexual Orientation Empty", ISBLANK(S4893), "Language Empty", ISBLANK(T4893), "Risk Assessment Empty", AND(G4893&lt;&gt;"",H4893&lt;&gt;""), IF(SUMPRODUCT(($G$2:$G$5000=G4893)*($H$2:$H$5000=H4893))&gt;1,"CONFLICT: NI and Check-in Date Already in Use","Correct"), TRUE, "Correct")</f>
        <v/>
      </c>
    </row>
    <row r="4894" spans="1:22" s="14" customFormat="1" x14ac:dyDescent="0.5">
      <c r="A4894" s="10"/>
      <c r="B4894" s="11"/>
      <c r="C4894" s="10"/>
      <c r="D4894" s="10"/>
      <c r="E4894" s="10"/>
      <c r="F4894" s="12"/>
      <c r="G4894" s="10"/>
      <c r="H4894" s="12"/>
      <c r="I4894" s="12"/>
      <c r="J4894" s="13"/>
      <c r="K4894" s="10"/>
      <c r="L4894" s="15" t="str">
        <f ca="1">IF(ISBLANK(F4894), "", DATEDIF(Tenants[[#This Row],[DateOfBirth]],TODAY(),"Y"))</f>
        <v/>
      </c>
      <c r="M4894" s="10"/>
      <c r="N4894" s="10"/>
      <c r="O4894" s="10"/>
      <c r="P4894" s="10"/>
      <c r="Q4894" s="10"/>
      <c r="R4894" s="10"/>
      <c r="S4894" s="10"/>
      <c r="T4894" s="10"/>
      <c r="U4894" s="16" t="str">
        <f t="shared" si="77"/>
        <v/>
      </c>
      <c r="V4894" s="16" t="str" cm="1">
        <f t="array" ref="V4894">_xlfn.IFS(AND(ISBLANK(A4894), OR(B4894&lt;&gt;"",C4894&lt;&gt;"",E4894&lt;&gt;"",F4894&lt;&gt;"",G4894&lt;&gt;"",H4894&lt;&gt;"",J4894&lt;&gt;"",K4894&lt;&gt;"",M4894&lt;&gt;"",N4894&lt;&gt;"",O4894&lt;&gt;"",P4894&lt;&gt;"",Q4894&lt;&gt;"",R4894&lt;&gt;"",S4894&lt;&gt;"",T4894&lt;&gt;"",)), "Address Empty", ISBLANK(A4894), "", ISBLANK(B4894), "Room Number Empty", ISBLANK(C4894), "First Name Empty", ISBLANK(E4894), "Last Name Empty", ISBLANK(F4894), "Date of Birth Empty", ISBLANK(G4894), "NI Number Empty", ISBLANK(H4894), "Check In Date Empty", ISBLANK(J4894), "HB Claim Ref Number Empty", ISBLANK(K4894), "Referral Agency Empty", ISBLANK(M4894), "Gender Empty", ISBLANK(N4894), "Religion Empty", ISBLANK(O4894), "Ethnicity Empty", ISBLANK(P4894), "Nationality Empty", ISBLANK(Q4894), "Disability Empty", ISBLANK(R4894), "Sexual Orientation Empty", ISBLANK(S4894), "Language Empty", ISBLANK(T4894), "Risk Assessment Empty", AND(G4894&lt;&gt;"",H4894&lt;&gt;""), IF(SUMPRODUCT(($G$2:$G$5000=G4894)*($H$2:$H$5000=H4894))&gt;1,"CONFLICT: NI and Check-in Date Already in Use","Correct"), TRUE, "Correct")</f>
        <v/>
      </c>
    </row>
    <row r="4895" spans="1:22" s="14" customFormat="1" x14ac:dyDescent="0.5">
      <c r="A4895" s="10"/>
      <c r="B4895" s="11"/>
      <c r="C4895" s="10"/>
      <c r="D4895" s="10"/>
      <c r="E4895" s="10"/>
      <c r="F4895" s="12"/>
      <c r="G4895" s="10"/>
      <c r="H4895" s="12"/>
      <c r="I4895" s="12"/>
      <c r="J4895" s="13"/>
      <c r="K4895" s="10"/>
      <c r="L4895" s="15" t="str">
        <f ca="1">IF(ISBLANK(F4895), "", DATEDIF(Tenants[[#This Row],[DateOfBirth]],TODAY(),"Y"))</f>
        <v/>
      </c>
      <c r="M4895" s="10"/>
      <c r="N4895" s="10"/>
      <c r="O4895" s="10"/>
      <c r="P4895" s="10"/>
      <c r="Q4895" s="10"/>
      <c r="R4895" s="10"/>
      <c r="S4895" s="10"/>
      <c r="T4895" s="10"/>
      <c r="U4895" s="16" t="str">
        <f t="shared" si="77"/>
        <v/>
      </c>
      <c r="V4895" s="16" t="str" cm="1">
        <f t="array" ref="V4895">_xlfn.IFS(AND(ISBLANK(A4895), OR(B4895&lt;&gt;"",C4895&lt;&gt;"",E4895&lt;&gt;"",F4895&lt;&gt;"",G4895&lt;&gt;"",H4895&lt;&gt;"",J4895&lt;&gt;"",K4895&lt;&gt;"",M4895&lt;&gt;"",N4895&lt;&gt;"",O4895&lt;&gt;"",P4895&lt;&gt;"",Q4895&lt;&gt;"",R4895&lt;&gt;"",S4895&lt;&gt;"",T4895&lt;&gt;"",)), "Address Empty", ISBLANK(A4895), "", ISBLANK(B4895), "Room Number Empty", ISBLANK(C4895), "First Name Empty", ISBLANK(E4895), "Last Name Empty", ISBLANK(F4895), "Date of Birth Empty", ISBLANK(G4895), "NI Number Empty", ISBLANK(H4895), "Check In Date Empty", ISBLANK(J4895), "HB Claim Ref Number Empty", ISBLANK(K4895), "Referral Agency Empty", ISBLANK(M4895), "Gender Empty", ISBLANK(N4895), "Religion Empty", ISBLANK(O4895), "Ethnicity Empty", ISBLANK(P4895), "Nationality Empty", ISBLANK(Q4895), "Disability Empty", ISBLANK(R4895), "Sexual Orientation Empty", ISBLANK(S4895), "Language Empty", ISBLANK(T4895), "Risk Assessment Empty", AND(G4895&lt;&gt;"",H4895&lt;&gt;""), IF(SUMPRODUCT(($G$2:$G$5000=G4895)*($H$2:$H$5000=H4895))&gt;1,"CONFLICT: NI and Check-in Date Already in Use","Correct"), TRUE, "Correct")</f>
        <v/>
      </c>
    </row>
    <row r="4896" spans="1:22" s="14" customFormat="1" x14ac:dyDescent="0.5">
      <c r="A4896" s="10"/>
      <c r="B4896" s="11"/>
      <c r="C4896" s="10"/>
      <c r="D4896" s="10"/>
      <c r="E4896" s="10"/>
      <c r="F4896" s="12"/>
      <c r="G4896" s="10"/>
      <c r="H4896" s="12"/>
      <c r="I4896" s="12"/>
      <c r="J4896" s="13"/>
      <c r="K4896" s="10"/>
      <c r="L4896" s="15" t="str">
        <f ca="1">IF(ISBLANK(F4896), "", DATEDIF(Tenants[[#This Row],[DateOfBirth]],TODAY(),"Y"))</f>
        <v/>
      </c>
      <c r="M4896" s="10"/>
      <c r="N4896" s="10"/>
      <c r="O4896" s="10"/>
      <c r="P4896" s="10"/>
      <c r="Q4896" s="10"/>
      <c r="R4896" s="10"/>
      <c r="S4896" s="10"/>
      <c r="T4896" s="10"/>
      <c r="U4896" s="16" t="str">
        <f t="shared" si="77"/>
        <v/>
      </c>
      <c r="V4896" s="16" t="str" cm="1">
        <f t="array" ref="V4896">_xlfn.IFS(AND(ISBLANK(A4896), OR(B4896&lt;&gt;"",C4896&lt;&gt;"",E4896&lt;&gt;"",F4896&lt;&gt;"",G4896&lt;&gt;"",H4896&lt;&gt;"",J4896&lt;&gt;"",K4896&lt;&gt;"",M4896&lt;&gt;"",N4896&lt;&gt;"",O4896&lt;&gt;"",P4896&lt;&gt;"",Q4896&lt;&gt;"",R4896&lt;&gt;"",S4896&lt;&gt;"",T4896&lt;&gt;"",)), "Address Empty", ISBLANK(A4896), "", ISBLANK(B4896), "Room Number Empty", ISBLANK(C4896), "First Name Empty", ISBLANK(E4896), "Last Name Empty", ISBLANK(F4896), "Date of Birth Empty", ISBLANK(G4896), "NI Number Empty", ISBLANK(H4896), "Check In Date Empty", ISBLANK(J4896), "HB Claim Ref Number Empty", ISBLANK(K4896), "Referral Agency Empty", ISBLANK(M4896), "Gender Empty", ISBLANK(N4896), "Religion Empty", ISBLANK(O4896), "Ethnicity Empty", ISBLANK(P4896), "Nationality Empty", ISBLANK(Q4896), "Disability Empty", ISBLANK(R4896), "Sexual Orientation Empty", ISBLANK(S4896), "Language Empty", ISBLANK(T4896), "Risk Assessment Empty", AND(G4896&lt;&gt;"",H4896&lt;&gt;""), IF(SUMPRODUCT(($G$2:$G$5000=G4896)*($H$2:$H$5000=H4896))&gt;1,"CONFLICT: NI and Check-in Date Already in Use","Correct"), TRUE, "Correct")</f>
        <v/>
      </c>
    </row>
    <row r="4897" spans="1:22" s="14" customFormat="1" x14ac:dyDescent="0.5">
      <c r="A4897" s="10"/>
      <c r="B4897" s="11"/>
      <c r="C4897" s="10"/>
      <c r="D4897" s="10"/>
      <c r="E4897" s="10"/>
      <c r="F4897" s="12"/>
      <c r="G4897" s="10"/>
      <c r="H4897" s="12"/>
      <c r="I4897" s="12"/>
      <c r="J4897" s="13"/>
      <c r="K4897" s="10"/>
      <c r="L4897" s="15" t="str">
        <f ca="1">IF(ISBLANK(F4897), "", DATEDIF(Tenants[[#This Row],[DateOfBirth]],TODAY(),"Y"))</f>
        <v/>
      </c>
      <c r="M4897" s="10"/>
      <c r="N4897" s="10"/>
      <c r="O4897" s="10"/>
      <c r="P4897" s="10"/>
      <c r="Q4897" s="10"/>
      <c r="R4897" s="10"/>
      <c r="S4897" s="10"/>
      <c r="T4897" s="10"/>
      <c r="U4897" s="16" t="str">
        <f t="shared" si="77"/>
        <v/>
      </c>
      <c r="V4897" s="16" t="str" cm="1">
        <f t="array" ref="V4897">_xlfn.IFS(AND(ISBLANK(A4897), OR(B4897&lt;&gt;"",C4897&lt;&gt;"",E4897&lt;&gt;"",F4897&lt;&gt;"",G4897&lt;&gt;"",H4897&lt;&gt;"",J4897&lt;&gt;"",K4897&lt;&gt;"",M4897&lt;&gt;"",N4897&lt;&gt;"",O4897&lt;&gt;"",P4897&lt;&gt;"",Q4897&lt;&gt;"",R4897&lt;&gt;"",S4897&lt;&gt;"",T4897&lt;&gt;"",)), "Address Empty", ISBLANK(A4897), "", ISBLANK(B4897), "Room Number Empty", ISBLANK(C4897), "First Name Empty", ISBLANK(E4897), "Last Name Empty", ISBLANK(F4897), "Date of Birth Empty", ISBLANK(G4897), "NI Number Empty", ISBLANK(H4897), "Check In Date Empty", ISBLANK(J4897), "HB Claim Ref Number Empty", ISBLANK(K4897), "Referral Agency Empty", ISBLANK(M4897), "Gender Empty", ISBLANK(N4897), "Religion Empty", ISBLANK(O4897), "Ethnicity Empty", ISBLANK(P4897), "Nationality Empty", ISBLANK(Q4897), "Disability Empty", ISBLANK(R4897), "Sexual Orientation Empty", ISBLANK(S4897), "Language Empty", ISBLANK(T4897), "Risk Assessment Empty", AND(G4897&lt;&gt;"",H4897&lt;&gt;""), IF(SUMPRODUCT(($G$2:$G$5000=G4897)*($H$2:$H$5000=H4897))&gt;1,"CONFLICT: NI and Check-in Date Already in Use","Correct"), TRUE, "Correct")</f>
        <v/>
      </c>
    </row>
    <row r="4898" spans="1:22" s="14" customFormat="1" x14ac:dyDescent="0.5">
      <c r="A4898" s="10"/>
      <c r="B4898" s="11"/>
      <c r="C4898" s="10"/>
      <c r="D4898" s="10"/>
      <c r="E4898" s="10"/>
      <c r="F4898" s="12"/>
      <c r="G4898" s="10"/>
      <c r="H4898" s="12"/>
      <c r="I4898" s="12"/>
      <c r="J4898" s="13"/>
      <c r="K4898" s="10"/>
      <c r="L4898" s="15" t="str">
        <f ca="1">IF(ISBLANK(F4898), "", DATEDIF(Tenants[[#This Row],[DateOfBirth]],TODAY(),"Y"))</f>
        <v/>
      </c>
      <c r="M4898" s="10"/>
      <c r="N4898" s="10"/>
      <c r="O4898" s="10"/>
      <c r="P4898" s="10"/>
      <c r="Q4898" s="10"/>
      <c r="R4898" s="10"/>
      <c r="S4898" s="10"/>
      <c r="T4898" s="10"/>
      <c r="U4898" s="16" t="str">
        <f t="shared" si="77"/>
        <v/>
      </c>
      <c r="V4898" s="16" t="str" cm="1">
        <f t="array" ref="V4898">_xlfn.IFS(AND(ISBLANK(A4898), OR(B4898&lt;&gt;"",C4898&lt;&gt;"",E4898&lt;&gt;"",F4898&lt;&gt;"",G4898&lt;&gt;"",H4898&lt;&gt;"",J4898&lt;&gt;"",K4898&lt;&gt;"",M4898&lt;&gt;"",N4898&lt;&gt;"",O4898&lt;&gt;"",P4898&lt;&gt;"",Q4898&lt;&gt;"",R4898&lt;&gt;"",S4898&lt;&gt;"",T4898&lt;&gt;"",)), "Address Empty", ISBLANK(A4898), "", ISBLANK(B4898), "Room Number Empty", ISBLANK(C4898), "First Name Empty", ISBLANK(E4898), "Last Name Empty", ISBLANK(F4898), "Date of Birth Empty", ISBLANK(G4898), "NI Number Empty", ISBLANK(H4898), "Check In Date Empty", ISBLANK(J4898), "HB Claim Ref Number Empty", ISBLANK(K4898), "Referral Agency Empty", ISBLANK(M4898), "Gender Empty", ISBLANK(N4898), "Religion Empty", ISBLANK(O4898), "Ethnicity Empty", ISBLANK(P4898), "Nationality Empty", ISBLANK(Q4898), "Disability Empty", ISBLANK(R4898), "Sexual Orientation Empty", ISBLANK(S4898), "Language Empty", ISBLANK(T4898), "Risk Assessment Empty", AND(G4898&lt;&gt;"",H4898&lt;&gt;""), IF(SUMPRODUCT(($G$2:$G$5000=G4898)*($H$2:$H$5000=H4898))&gt;1,"CONFLICT: NI and Check-in Date Already in Use","Correct"), TRUE, "Correct")</f>
        <v/>
      </c>
    </row>
    <row r="4899" spans="1:22" s="14" customFormat="1" x14ac:dyDescent="0.5">
      <c r="A4899" s="10"/>
      <c r="B4899" s="11"/>
      <c r="C4899" s="10"/>
      <c r="D4899" s="10"/>
      <c r="E4899" s="10"/>
      <c r="F4899" s="12"/>
      <c r="G4899" s="10"/>
      <c r="H4899" s="12"/>
      <c r="I4899" s="12"/>
      <c r="J4899" s="13"/>
      <c r="K4899" s="10"/>
      <c r="L4899" s="15" t="str">
        <f ca="1">IF(ISBLANK(F4899), "", DATEDIF(Tenants[[#This Row],[DateOfBirth]],TODAY(),"Y"))</f>
        <v/>
      </c>
      <c r="M4899" s="10"/>
      <c r="N4899" s="10"/>
      <c r="O4899" s="10"/>
      <c r="P4899" s="10"/>
      <c r="Q4899" s="10"/>
      <c r="R4899" s="10"/>
      <c r="S4899" s="10"/>
      <c r="T4899" s="10"/>
      <c r="U4899" s="16" t="str">
        <f t="shared" si="77"/>
        <v/>
      </c>
      <c r="V4899" s="16" t="str" cm="1">
        <f t="array" ref="V4899">_xlfn.IFS(AND(ISBLANK(A4899), OR(B4899&lt;&gt;"",C4899&lt;&gt;"",E4899&lt;&gt;"",F4899&lt;&gt;"",G4899&lt;&gt;"",H4899&lt;&gt;"",J4899&lt;&gt;"",K4899&lt;&gt;"",M4899&lt;&gt;"",N4899&lt;&gt;"",O4899&lt;&gt;"",P4899&lt;&gt;"",Q4899&lt;&gt;"",R4899&lt;&gt;"",S4899&lt;&gt;"",T4899&lt;&gt;"",)), "Address Empty", ISBLANK(A4899), "", ISBLANK(B4899), "Room Number Empty", ISBLANK(C4899), "First Name Empty", ISBLANK(E4899), "Last Name Empty", ISBLANK(F4899), "Date of Birth Empty", ISBLANK(G4899), "NI Number Empty", ISBLANK(H4899), "Check In Date Empty", ISBLANK(J4899), "HB Claim Ref Number Empty", ISBLANK(K4899), "Referral Agency Empty", ISBLANK(M4899), "Gender Empty", ISBLANK(N4899), "Religion Empty", ISBLANK(O4899), "Ethnicity Empty", ISBLANK(P4899), "Nationality Empty", ISBLANK(Q4899), "Disability Empty", ISBLANK(R4899), "Sexual Orientation Empty", ISBLANK(S4899), "Language Empty", ISBLANK(T4899), "Risk Assessment Empty", AND(G4899&lt;&gt;"",H4899&lt;&gt;""), IF(SUMPRODUCT(($G$2:$G$5000=G4899)*($H$2:$H$5000=H4899))&gt;1,"CONFLICT: NI and Check-in Date Already in Use","Correct"), TRUE, "Correct")</f>
        <v/>
      </c>
    </row>
    <row r="4900" spans="1:22" s="14" customFormat="1" x14ac:dyDescent="0.5">
      <c r="A4900" s="10"/>
      <c r="B4900" s="11"/>
      <c r="C4900" s="10"/>
      <c r="D4900" s="10"/>
      <c r="E4900" s="10"/>
      <c r="F4900" s="12"/>
      <c r="G4900" s="10"/>
      <c r="H4900" s="12"/>
      <c r="I4900" s="12"/>
      <c r="J4900" s="13"/>
      <c r="K4900" s="10"/>
      <c r="L4900" s="15" t="str">
        <f ca="1">IF(ISBLANK(F4900), "", DATEDIF(Tenants[[#This Row],[DateOfBirth]],TODAY(),"Y"))</f>
        <v/>
      </c>
      <c r="M4900" s="10"/>
      <c r="N4900" s="10"/>
      <c r="O4900" s="10"/>
      <c r="P4900" s="10"/>
      <c r="Q4900" s="10"/>
      <c r="R4900" s="10"/>
      <c r="S4900" s="10"/>
      <c r="T4900" s="10"/>
      <c r="U4900" s="16" t="str">
        <f t="shared" si="77"/>
        <v/>
      </c>
      <c r="V4900" s="16" t="str" cm="1">
        <f t="array" ref="V4900">_xlfn.IFS(AND(ISBLANK(A4900), OR(B4900&lt;&gt;"",C4900&lt;&gt;"",E4900&lt;&gt;"",F4900&lt;&gt;"",G4900&lt;&gt;"",H4900&lt;&gt;"",J4900&lt;&gt;"",K4900&lt;&gt;"",M4900&lt;&gt;"",N4900&lt;&gt;"",O4900&lt;&gt;"",P4900&lt;&gt;"",Q4900&lt;&gt;"",R4900&lt;&gt;"",S4900&lt;&gt;"",T4900&lt;&gt;"",)), "Address Empty", ISBLANK(A4900), "", ISBLANK(B4900), "Room Number Empty", ISBLANK(C4900), "First Name Empty", ISBLANK(E4900), "Last Name Empty", ISBLANK(F4900), "Date of Birth Empty", ISBLANK(G4900), "NI Number Empty", ISBLANK(H4900), "Check In Date Empty", ISBLANK(J4900), "HB Claim Ref Number Empty", ISBLANK(K4900), "Referral Agency Empty", ISBLANK(M4900), "Gender Empty", ISBLANK(N4900), "Religion Empty", ISBLANK(O4900), "Ethnicity Empty", ISBLANK(P4900), "Nationality Empty", ISBLANK(Q4900), "Disability Empty", ISBLANK(R4900), "Sexual Orientation Empty", ISBLANK(S4900), "Language Empty", ISBLANK(T4900), "Risk Assessment Empty", AND(G4900&lt;&gt;"",H4900&lt;&gt;""), IF(SUMPRODUCT(($G$2:$G$5000=G4900)*($H$2:$H$5000=H4900))&gt;1,"CONFLICT: NI and Check-in Date Already in Use","Correct"), TRUE, "Correct")</f>
        <v/>
      </c>
    </row>
    <row r="4901" spans="1:22" s="14" customFormat="1" x14ac:dyDescent="0.5">
      <c r="A4901" s="10"/>
      <c r="B4901" s="11"/>
      <c r="C4901" s="10"/>
      <c r="D4901" s="10"/>
      <c r="E4901" s="10"/>
      <c r="F4901" s="12"/>
      <c r="G4901" s="10"/>
      <c r="H4901" s="12"/>
      <c r="I4901" s="12"/>
      <c r="J4901" s="13"/>
      <c r="K4901" s="10"/>
      <c r="L4901" s="15" t="str">
        <f ca="1">IF(ISBLANK(F4901), "", DATEDIF(Tenants[[#This Row],[DateOfBirth]],TODAY(),"Y"))</f>
        <v/>
      </c>
      <c r="M4901" s="10"/>
      <c r="N4901" s="10"/>
      <c r="O4901" s="10"/>
      <c r="P4901" s="10"/>
      <c r="Q4901" s="10"/>
      <c r="R4901" s="10"/>
      <c r="S4901" s="10"/>
      <c r="T4901" s="10"/>
      <c r="U4901" s="16" t="str">
        <f t="shared" si="77"/>
        <v/>
      </c>
      <c r="V4901" s="16" t="str" cm="1">
        <f t="array" ref="V4901">_xlfn.IFS(AND(ISBLANK(A4901), OR(B4901&lt;&gt;"",C4901&lt;&gt;"",E4901&lt;&gt;"",F4901&lt;&gt;"",G4901&lt;&gt;"",H4901&lt;&gt;"",J4901&lt;&gt;"",K4901&lt;&gt;"",M4901&lt;&gt;"",N4901&lt;&gt;"",O4901&lt;&gt;"",P4901&lt;&gt;"",Q4901&lt;&gt;"",R4901&lt;&gt;"",S4901&lt;&gt;"",T4901&lt;&gt;"",)), "Address Empty", ISBLANK(A4901), "", ISBLANK(B4901), "Room Number Empty", ISBLANK(C4901), "First Name Empty", ISBLANK(E4901), "Last Name Empty", ISBLANK(F4901), "Date of Birth Empty", ISBLANK(G4901), "NI Number Empty", ISBLANK(H4901), "Check In Date Empty", ISBLANK(J4901), "HB Claim Ref Number Empty", ISBLANK(K4901), "Referral Agency Empty", ISBLANK(M4901), "Gender Empty", ISBLANK(N4901), "Religion Empty", ISBLANK(O4901), "Ethnicity Empty", ISBLANK(P4901), "Nationality Empty", ISBLANK(Q4901), "Disability Empty", ISBLANK(R4901), "Sexual Orientation Empty", ISBLANK(S4901), "Language Empty", ISBLANK(T4901), "Risk Assessment Empty", AND(G4901&lt;&gt;"",H4901&lt;&gt;""), IF(SUMPRODUCT(($G$2:$G$5000=G4901)*($H$2:$H$5000=H4901))&gt;1,"CONFLICT: NI and Check-in Date Already in Use","Correct"), TRUE, "Correct")</f>
        <v/>
      </c>
    </row>
    <row r="4902" spans="1:22" s="14" customFormat="1" x14ac:dyDescent="0.5">
      <c r="A4902" s="10"/>
      <c r="B4902" s="11"/>
      <c r="C4902" s="10"/>
      <c r="D4902" s="10"/>
      <c r="E4902" s="10"/>
      <c r="F4902" s="12"/>
      <c r="G4902" s="10"/>
      <c r="H4902" s="12"/>
      <c r="I4902" s="12"/>
      <c r="J4902" s="13"/>
      <c r="K4902" s="10"/>
      <c r="L4902" s="15" t="str">
        <f ca="1">IF(ISBLANK(F4902), "", DATEDIF(Tenants[[#This Row],[DateOfBirth]],TODAY(),"Y"))</f>
        <v/>
      </c>
      <c r="M4902" s="10"/>
      <c r="N4902" s="10"/>
      <c r="O4902" s="10"/>
      <c r="P4902" s="10"/>
      <c r="Q4902" s="10"/>
      <c r="R4902" s="10"/>
      <c r="S4902" s="10"/>
      <c r="T4902" s="10"/>
      <c r="U4902" s="16" t="str">
        <f t="shared" si="77"/>
        <v/>
      </c>
      <c r="V4902" s="16" t="str" cm="1">
        <f t="array" ref="V4902">_xlfn.IFS(AND(ISBLANK(A4902), OR(B4902&lt;&gt;"",C4902&lt;&gt;"",E4902&lt;&gt;"",F4902&lt;&gt;"",G4902&lt;&gt;"",H4902&lt;&gt;"",J4902&lt;&gt;"",K4902&lt;&gt;"",M4902&lt;&gt;"",N4902&lt;&gt;"",O4902&lt;&gt;"",P4902&lt;&gt;"",Q4902&lt;&gt;"",R4902&lt;&gt;"",S4902&lt;&gt;"",T4902&lt;&gt;"",)), "Address Empty", ISBLANK(A4902), "", ISBLANK(B4902), "Room Number Empty", ISBLANK(C4902), "First Name Empty", ISBLANK(E4902), "Last Name Empty", ISBLANK(F4902), "Date of Birth Empty", ISBLANK(G4902), "NI Number Empty", ISBLANK(H4902), "Check In Date Empty", ISBLANK(J4902), "HB Claim Ref Number Empty", ISBLANK(K4902), "Referral Agency Empty", ISBLANK(M4902), "Gender Empty", ISBLANK(N4902), "Religion Empty", ISBLANK(O4902), "Ethnicity Empty", ISBLANK(P4902), "Nationality Empty", ISBLANK(Q4902), "Disability Empty", ISBLANK(R4902), "Sexual Orientation Empty", ISBLANK(S4902), "Language Empty", ISBLANK(T4902), "Risk Assessment Empty", AND(G4902&lt;&gt;"",H4902&lt;&gt;""), IF(SUMPRODUCT(($G$2:$G$5000=G4902)*($H$2:$H$5000=H4902))&gt;1,"CONFLICT: NI and Check-in Date Already in Use","Correct"), TRUE, "Correct")</f>
        <v/>
      </c>
    </row>
    <row r="4903" spans="1:22" s="14" customFormat="1" x14ac:dyDescent="0.5">
      <c r="A4903" s="10"/>
      <c r="B4903" s="11"/>
      <c r="C4903" s="10"/>
      <c r="D4903" s="10"/>
      <c r="E4903" s="10"/>
      <c r="F4903" s="12"/>
      <c r="G4903" s="10"/>
      <c r="H4903" s="12"/>
      <c r="I4903" s="12"/>
      <c r="J4903" s="13"/>
      <c r="K4903" s="10"/>
      <c r="L4903" s="15" t="str">
        <f ca="1">IF(ISBLANK(F4903), "", DATEDIF(Tenants[[#This Row],[DateOfBirth]],TODAY(),"Y"))</f>
        <v/>
      </c>
      <c r="M4903" s="10"/>
      <c r="N4903" s="10"/>
      <c r="O4903" s="10"/>
      <c r="P4903" s="10"/>
      <c r="Q4903" s="10"/>
      <c r="R4903" s="10"/>
      <c r="S4903" s="10"/>
      <c r="T4903" s="10"/>
      <c r="U4903" s="16" t="str">
        <f t="shared" si="77"/>
        <v/>
      </c>
      <c r="V4903" s="16" t="str" cm="1">
        <f t="array" ref="V4903">_xlfn.IFS(AND(ISBLANK(A4903), OR(B4903&lt;&gt;"",C4903&lt;&gt;"",E4903&lt;&gt;"",F4903&lt;&gt;"",G4903&lt;&gt;"",H4903&lt;&gt;"",J4903&lt;&gt;"",K4903&lt;&gt;"",M4903&lt;&gt;"",N4903&lt;&gt;"",O4903&lt;&gt;"",P4903&lt;&gt;"",Q4903&lt;&gt;"",R4903&lt;&gt;"",S4903&lt;&gt;"",T4903&lt;&gt;"",)), "Address Empty", ISBLANK(A4903), "", ISBLANK(B4903), "Room Number Empty", ISBLANK(C4903), "First Name Empty", ISBLANK(E4903), "Last Name Empty", ISBLANK(F4903), "Date of Birth Empty", ISBLANK(G4903), "NI Number Empty", ISBLANK(H4903), "Check In Date Empty", ISBLANK(J4903), "HB Claim Ref Number Empty", ISBLANK(K4903), "Referral Agency Empty", ISBLANK(M4903), "Gender Empty", ISBLANK(N4903), "Religion Empty", ISBLANK(O4903), "Ethnicity Empty", ISBLANK(P4903), "Nationality Empty", ISBLANK(Q4903), "Disability Empty", ISBLANK(R4903), "Sexual Orientation Empty", ISBLANK(S4903), "Language Empty", ISBLANK(T4903), "Risk Assessment Empty", AND(G4903&lt;&gt;"",H4903&lt;&gt;""), IF(SUMPRODUCT(($G$2:$G$5000=G4903)*($H$2:$H$5000=H4903))&gt;1,"CONFLICT: NI and Check-in Date Already in Use","Correct"), TRUE, "Correct")</f>
        <v/>
      </c>
    </row>
    <row r="4904" spans="1:22" s="14" customFormat="1" x14ac:dyDescent="0.5">
      <c r="A4904" s="10"/>
      <c r="B4904" s="11"/>
      <c r="C4904" s="10"/>
      <c r="D4904" s="10"/>
      <c r="E4904" s="10"/>
      <c r="F4904" s="12"/>
      <c r="G4904" s="10"/>
      <c r="H4904" s="12"/>
      <c r="I4904" s="12"/>
      <c r="J4904" s="13"/>
      <c r="K4904" s="10"/>
      <c r="L4904" s="15" t="str">
        <f ca="1">IF(ISBLANK(F4904), "", DATEDIF(Tenants[[#This Row],[DateOfBirth]],TODAY(),"Y"))</f>
        <v/>
      </c>
      <c r="M4904" s="10"/>
      <c r="N4904" s="10"/>
      <c r="O4904" s="10"/>
      <c r="P4904" s="10"/>
      <c r="Q4904" s="10"/>
      <c r="R4904" s="10"/>
      <c r="S4904" s="10"/>
      <c r="T4904" s="10"/>
      <c r="U4904" s="16" t="str">
        <f t="shared" si="77"/>
        <v/>
      </c>
      <c r="V4904" s="16" t="str" cm="1">
        <f t="array" ref="V4904">_xlfn.IFS(AND(ISBLANK(A4904), OR(B4904&lt;&gt;"",C4904&lt;&gt;"",E4904&lt;&gt;"",F4904&lt;&gt;"",G4904&lt;&gt;"",H4904&lt;&gt;"",J4904&lt;&gt;"",K4904&lt;&gt;"",M4904&lt;&gt;"",N4904&lt;&gt;"",O4904&lt;&gt;"",P4904&lt;&gt;"",Q4904&lt;&gt;"",R4904&lt;&gt;"",S4904&lt;&gt;"",T4904&lt;&gt;"",)), "Address Empty", ISBLANK(A4904), "", ISBLANK(B4904), "Room Number Empty", ISBLANK(C4904), "First Name Empty", ISBLANK(E4904), "Last Name Empty", ISBLANK(F4904), "Date of Birth Empty", ISBLANK(G4904), "NI Number Empty", ISBLANK(H4904), "Check In Date Empty", ISBLANK(J4904), "HB Claim Ref Number Empty", ISBLANK(K4904), "Referral Agency Empty", ISBLANK(M4904), "Gender Empty", ISBLANK(N4904), "Religion Empty", ISBLANK(O4904), "Ethnicity Empty", ISBLANK(P4904), "Nationality Empty", ISBLANK(Q4904), "Disability Empty", ISBLANK(R4904), "Sexual Orientation Empty", ISBLANK(S4904), "Language Empty", ISBLANK(T4904), "Risk Assessment Empty", AND(G4904&lt;&gt;"",H4904&lt;&gt;""), IF(SUMPRODUCT(($G$2:$G$5000=G4904)*($H$2:$H$5000=H4904))&gt;1,"CONFLICT: NI and Check-in Date Already in Use","Correct"), TRUE, "Correct")</f>
        <v/>
      </c>
    </row>
    <row r="4905" spans="1:22" s="14" customFormat="1" x14ac:dyDescent="0.5">
      <c r="A4905" s="10"/>
      <c r="B4905" s="11"/>
      <c r="C4905" s="10"/>
      <c r="D4905" s="10"/>
      <c r="E4905" s="10"/>
      <c r="F4905" s="12"/>
      <c r="G4905" s="10"/>
      <c r="H4905" s="12"/>
      <c r="I4905" s="12"/>
      <c r="J4905" s="13"/>
      <c r="K4905" s="10"/>
      <c r="L4905" s="15" t="str">
        <f ca="1">IF(ISBLANK(F4905), "", DATEDIF(Tenants[[#This Row],[DateOfBirth]],TODAY(),"Y"))</f>
        <v/>
      </c>
      <c r="M4905" s="10"/>
      <c r="N4905" s="10"/>
      <c r="O4905" s="10"/>
      <c r="P4905" s="10"/>
      <c r="Q4905" s="10"/>
      <c r="R4905" s="10"/>
      <c r="S4905" s="10"/>
      <c r="T4905" s="10"/>
      <c r="U4905" s="16" t="str">
        <f t="shared" si="77"/>
        <v/>
      </c>
      <c r="V4905" s="16" t="str" cm="1">
        <f t="array" ref="V4905">_xlfn.IFS(AND(ISBLANK(A4905), OR(B4905&lt;&gt;"",C4905&lt;&gt;"",E4905&lt;&gt;"",F4905&lt;&gt;"",G4905&lt;&gt;"",H4905&lt;&gt;"",J4905&lt;&gt;"",K4905&lt;&gt;"",M4905&lt;&gt;"",N4905&lt;&gt;"",O4905&lt;&gt;"",P4905&lt;&gt;"",Q4905&lt;&gt;"",R4905&lt;&gt;"",S4905&lt;&gt;"",T4905&lt;&gt;"",)), "Address Empty", ISBLANK(A4905), "", ISBLANK(B4905), "Room Number Empty", ISBLANK(C4905), "First Name Empty", ISBLANK(E4905), "Last Name Empty", ISBLANK(F4905), "Date of Birth Empty", ISBLANK(G4905), "NI Number Empty", ISBLANK(H4905), "Check In Date Empty", ISBLANK(J4905), "HB Claim Ref Number Empty", ISBLANK(K4905), "Referral Agency Empty", ISBLANK(M4905), "Gender Empty", ISBLANK(N4905), "Religion Empty", ISBLANK(O4905), "Ethnicity Empty", ISBLANK(P4905), "Nationality Empty", ISBLANK(Q4905), "Disability Empty", ISBLANK(R4905), "Sexual Orientation Empty", ISBLANK(S4905), "Language Empty", ISBLANK(T4905), "Risk Assessment Empty", AND(G4905&lt;&gt;"",H4905&lt;&gt;""), IF(SUMPRODUCT(($G$2:$G$5000=G4905)*($H$2:$H$5000=H4905))&gt;1,"CONFLICT: NI and Check-in Date Already in Use","Correct"), TRUE, "Correct")</f>
        <v/>
      </c>
    </row>
    <row r="4906" spans="1:22" s="14" customFormat="1" x14ac:dyDescent="0.5">
      <c r="A4906" s="10"/>
      <c r="B4906" s="11"/>
      <c r="C4906" s="10"/>
      <c r="D4906" s="10"/>
      <c r="E4906" s="10"/>
      <c r="F4906" s="12"/>
      <c r="G4906" s="10"/>
      <c r="H4906" s="12"/>
      <c r="I4906" s="12"/>
      <c r="J4906" s="13"/>
      <c r="K4906" s="10"/>
      <c r="L4906" s="15" t="str">
        <f ca="1">IF(ISBLANK(F4906), "", DATEDIF(Tenants[[#This Row],[DateOfBirth]],TODAY(),"Y"))</f>
        <v/>
      </c>
      <c r="M4906" s="10"/>
      <c r="N4906" s="10"/>
      <c r="O4906" s="10"/>
      <c r="P4906" s="10"/>
      <c r="Q4906" s="10"/>
      <c r="R4906" s="10"/>
      <c r="S4906" s="10"/>
      <c r="T4906" s="10"/>
      <c r="U4906" s="16" t="str">
        <f t="shared" si="77"/>
        <v/>
      </c>
      <c r="V4906" s="16" t="str" cm="1">
        <f t="array" ref="V4906">_xlfn.IFS(AND(ISBLANK(A4906), OR(B4906&lt;&gt;"",C4906&lt;&gt;"",E4906&lt;&gt;"",F4906&lt;&gt;"",G4906&lt;&gt;"",H4906&lt;&gt;"",J4906&lt;&gt;"",K4906&lt;&gt;"",M4906&lt;&gt;"",N4906&lt;&gt;"",O4906&lt;&gt;"",P4906&lt;&gt;"",Q4906&lt;&gt;"",R4906&lt;&gt;"",S4906&lt;&gt;"",T4906&lt;&gt;"",)), "Address Empty", ISBLANK(A4906), "", ISBLANK(B4906), "Room Number Empty", ISBLANK(C4906), "First Name Empty", ISBLANK(E4906), "Last Name Empty", ISBLANK(F4906), "Date of Birth Empty", ISBLANK(G4906), "NI Number Empty", ISBLANK(H4906), "Check In Date Empty", ISBLANK(J4906), "HB Claim Ref Number Empty", ISBLANK(K4906), "Referral Agency Empty", ISBLANK(M4906), "Gender Empty", ISBLANK(N4906), "Religion Empty", ISBLANK(O4906), "Ethnicity Empty", ISBLANK(P4906), "Nationality Empty", ISBLANK(Q4906), "Disability Empty", ISBLANK(R4906), "Sexual Orientation Empty", ISBLANK(S4906), "Language Empty", ISBLANK(T4906), "Risk Assessment Empty", AND(G4906&lt;&gt;"",H4906&lt;&gt;""), IF(SUMPRODUCT(($G$2:$G$5000=G4906)*($H$2:$H$5000=H4906))&gt;1,"CONFLICT: NI and Check-in Date Already in Use","Correct"), TRUE, "Correct")</f>
        <v/>
      </c>
    </row>
    <row r="4907" spans="1:22" s="14" customFormat="1" x14ac:dyDescent="0.5">
      <c r="A4907" s="10"/>
      <c r="B4907" s="11"/>
      <c r="C4907" s="10"/>
      <c r="D4907" s="10"/>
      <c r="E4907" s="10"/>
      <c r="F4907" s="12"/>
      <c r="G4907" s="10"/>
      <c r="H4907" s="12"/>
      <c r="I4907" s="12"/>
      <c r="J4907" s="13"/>
      <c r="K4907" s="10"/>
      <c r="L4907" s="15" t="str">
        <f ca="1">IF(ISBLANK(F4907), "", DATEDIF(Tenants[[#This Row],[DateOfBirth]],TODAY(),"Y"))</f>
        <v/>
      </c>
      <c r="M4907" s="10"/>
      <c r="N4907" s="10"/>
      <c r="O4907" s="10"/>
      <c r="P4907" s="10"/>
      <c r="Q4907" s="10"/>
      <c r="R4907" s="10"/>
      <c r="S4907" s="10"/>
      <c r="T4907" s="10"/>
      <c r="U4907" s="16" t="str">
        <f t="shared" si="77"/>
        <v/>
      </c>
      <c r="V4907" s="16" t="str" cm="1">
        <f t="array" ref="V4907">_xlfn.IFS(AND(ISBLANK(A4907), OR(B4907&lt;&gt;"",C4907&lt;&gt;"",E4907&lt;&gt;"",F4907&lt;&gt;"",G4907&lt;&gt;"",H4907&lt;&gt;"",J4907&lt;&gt;"",K4907&lt;&gt;"",M4907&lt;&gt;"",N4907&lt;&gt;"",O4907&lt;&gt;"",P4907&lt;&gt;"",Q4907&lt;&gt;"",R4907&lt;&gt;"",S4907&lt;&gt;"",T4907&lt;&gt;"",)), "Address Empty", ISBLANK(A4907), "", ISBLANK(B4907), "Room Number Empty", ISBLANK(C4907), "First Name Empty", ISBLANK(E4907), "Last Name Empty", ISBLANK(F4907), "Date of Birth Empty", ISBLANK(G4907), "NI Number Empty", ISBLANK(H4907), "Check In Date Empty", ISBLANK(J4907), "HB Claim Ref Number Empty", ISBLANK(K4907), "Referral Agency Empty", ISBLANK(M4907), "Gender Empty", ISBLANK(N4907), "Religion Empty", ISBLANK(O4907), "Ethnicity Empty", ISBLANK(P4907), "Nationality Empty", ISBLANK(Q4907), "Disability Empty", ISBLANK(R4907), "Sexual Orientation Empty", ISBLANK(S4907), "Language Empty", ISBLANK(T4907), "Risk Assessment Empty", AND(G4907&lt;&gt;"",H4907&lt;&gt;""), IF(SUMPRODUCT(($G$2:$G$5000=G4907)*($H$2:$H$5000=H4907))&gt;1,"CONFLICT: NI and Check-in Date Already in Use","Correct"), TRUE, "Correct")</f>
        <v/>
      </c>
    </row>
    <row r="4908" spans="1:22" s="14" customFormat="1" x14ac:dyDescent="0.5">
      <c r="A4908" s="10"/>
      <c r="B4908" s="11"/>
      <c r="C4908" s="10"/>
      <c r="D4908" s="10"/>
      <c r="E4908" s="10"/>
      <c r="F4908" s="12"/>
      <c r="G4908" s="10"/>
      <c r="H4908" s="12"/>
      <c r="I4908" s="12"/>
      <c r="J4908" s="13"/>
      <c r="K4908" s="10"/>
      <c r="L4908" s="15" t="str">
        <f ca="1">IF(ISBLANK(F4908), "", DATEDIF(Tenants[[#This Row],[DateOfBirth]],TODAY(),"Y"))</f>
        <v/>
      </c>
      <c r="M4908" s="10"/>
      <c r="N4908" s="10"/>
      <c r="O4908" s="10"/>
      <c r="P4908" s="10"/>
      <c r="Q4908" s="10"/>
      <c r="R4908" s="10"/>
      <c r="S4908" s="10"/>
      <c r="T4908" s="10"/>
      <c r="U4908" s="16" t="str">
        <f t="shared" ref="U4908:U4971" si="78">IF(AND(ISBLANK(H4908),ISBLANK(I4908)),"",IF(ISBLANK(I4908),"ONGOING",DATEDIF(H4908,I4908,"Y")&amp;" YEAR(S) "&amp;DATEDIF(H4908,I4908,"YM")&amp;" MONTH(S)"))</f>
        <v/>
      </c>
      <c r="V4908" s="16" t="str" cm="1">
        <f t="array" ref="V4908">_xlfn.IFS(AND(ISBLANK(A4908), OR(B4908&lt;&gt;"",C4908&lt;&gt;"",E4908&lt;&gt;"",F4908&lt;&gt;"",G4908&lt;&gt;"",H4908&lt;&gt;"",J4908&lt;&gt;"",K4908&lt;&gt;"",M4908&lt;&gt;"",N4908&lt;&gt;"",O4908&lt;&gt;"",P4908&lt;&gt;"",Q4908&lt;&gt;"",R4908&lt;&gt;"",S4908&lt;&gt;"",T4908&lt;&gt;"",)), "Address Empty", ISBLANK(A4908), "", ISBLANK(B4908), "Room Number Empty", ISBLANK(C4908), "First Name Empty", ISBLANK(E4908), "Last Name Empty", ISBLANK(F4908), "Date of Birth Empty", ISBLANK(G4908), "NI Number Empty", ISBLANK(H4908), "Check In Date Empty", ISBLANK(J4908), "HB Claim Ref Number Empty", ISBLANK(K4908), "Referral Agency Empty", ISBLANK(M4908), "Gender Empty", ISBLANK(N4908), "Religion Empty", ISBLANK(O4908), "Ethnicity Empty", ISBLANK(P4908), "Nationality Empty", ISBLANK(Q4908), "Disability Empty", ISBLANK(R4908), "Sexual Orientation Empty", ISBLANK(S4908), "Language Empty", ISBLANK(T4908), "Risk Assessment Empty", AND(G4908&lt;&gt;"",H4908&lt;&gt;""), IF(SUMPRODUCT(($G$2:$G$5000=G4908)*($H$2:$H$5000=H4908))&gt;1,"CONFLICT: NI and Check-in Date Already in Use","Correct"), TRUE, "Correct")</f>
        <v/>
      </c>
    </row>
    <row r="4909" spans="1:22" s="14" customFormat="1" x14ac:dyDescent="0.5">
      <c r="A4909" s="10"/>
      <c r="B4909" s="11"/>
      <c r="C4909" s="10"/>
      <c r="D4909" s="10"/>
      <c r="E4909" s="10"/>
      <c r="F4909" s="12"/>
      <c r="G4909" s="10"/>
      <c r="H4909" s="12"/>
      <c r="I4909" s="12"/>
      <c r="J4909" s="13"/>
      <c r="K4909" s="10"/>
      <c r="L4909" s="15" t="str">
        <f ca="1">IF(ISBLANK(F4909), "", DATEDIF(Tenants[[#This Row],[DateOfBirth]],TODAY(),"Y"))</f>
        <v/>
      </c>
      <c r="M4909" s="10"/>
      <c r="N4909" s="10"/>
      <c r="O4909" s="10"/>
      <c r="P4909" s="10"/>
      <c r="Q4909" s="10"/>
      <c r="R4909" s="10"/>
      <c r="S4909" s="10"/>
      <c r="T4909" s="10"/>
      <c r="U4909" s="16" t="str">
        <f t="shared" si="78"/>
        <v/>
      </c>
      <c r="V4909" s="16" t="str" cm="1">
        <f t="array" ref="V4909">_xlfn.IFS(AND(ISBLANK(A4909), OR(B4909&lt;&gt;"",C4909&lt;&gt;"",E4909&lt;&gt;"",F4909&lt;&gt;"",G4909&lt;&gt;"",H4909&lt;&gt;"",J4909&lt;&gt;"",K4909&lt;&gt;"",M4909&lt;&gt;"",N4909&lt;&gt;"",O4909&lt;&gt;"",P4909&lt;&gt;"",Q4909&lt;&gt;"",R4909&lt;&gt;"",S4909&lt;&gt;"",T4909&lt;&gt;"",)), "Address Empty", ISBLANK(A4909), "", ISBLANK(B4909), "Room Number Empty", ISBLANK(C4909), "First Name Empty", ISBLANK(E4909), "Last Name Empty", ISBLANK(F4909), "Date of Birth Empty", ISBLANK(G4909), "NI Number Empty", ISBLANK(H4909), "Check In Date Empty", ISBLANK(J4909), "HB Claim Ref Number Empty", ISBLANK(K4909), "Referral Agency Empty", ISBLANK(M4909), "Gender Empty", ISBLANK(N4909), "Religion Empty", ISBLANK(O4909), "Ethnicity Empty", ISBLANK(P4909), "Nationality Empty", ISBLANK(Q4909), "Disability Empty", ISBLANK(R4909), "Sexual Orientation Empty", ISBLANK(S4909), "Language Empty", ISBLANK(T4909), "Risk Assessment Empty", AND(G4909&lt;&gt;"",H4909&lt;&gt;""), IF(SUMPRODUCT(($G$2:$G$5000=G4909)*($H$2:$H$5000=H4909))&gt;1,"CONFLICT: NI and Check-in Date Already in Use","Correct"), TRUE, "Correct")</f>
        <v/>
      </c>
    </row>
    <row r="4910" spans="1:22" s="14" customFormat="1" x14ac:dyDescent="0.5">
      <c r="A4910" s="10"/>
      <c r="B4910" s="11"/>
      <c r="C4910" s="10"/>
      <c r="D4910" s="10"/>
      <c r="E4910" s="10"/>
      <c r="F4910" s="12"/>
      <c r="G4910" s="10"/>
      <c r="H4910" s="12"/>
      <c r="I4910" s="12"/>
      <c r="J4910" s="13"/>
      <c r="K4910" s="10"/>
      <c r="L4910" s="15" t="str">
        <f ca="1">IF(ISBLANK(F4910), "", DATEDIF(Tenants[[#This Row],[DateOfBirth]],TODAY(),"Y"))</f>
        <v/>
      </c>
      <c r="M4910" s="10"/>
      <c r="N4910" s="10"/>
      <c r="O4910" s="10"/>
      <c r="P4910" s="10"/>
      <c r="Q4910" s="10"/>
      <c r="R4910" s="10"/>
      <c r="S4910" s="10"/>
      <c r="T4910" s="10"/>
      <c r="U4910" s="16" t="str">
        <f t="shared" si="78"/>
        <v/>
      </c>
      <c r="V4910" s="16" t="str" cm="1">
        <f t="array" ref="V4910">_xlfn.IFS(AND(ISBLANK(A4910), OR(B4910&lt;&gt;"",C4910&lt;&gt;"",E4910&lt;&gt;"",F4910&lt;&gt;"",G4910&lt;&gt;"",H4910&lt;&gt;"",J4910&lt;&gt;"",K4910&lt;&gt;"",M4910&lt;&gt;"",N4910&lt;&gt;"",O4910&lt;&gt;"",P4910&lt;&gt;"",Q4910&lt;&gt;"",R4910&lt;&gt;"",S4910&lt;&gt;"",T4910&lt;&gt;"",)), "Address Empty", ISBLANK(A4910), "", ISBLANK(B4910), "Room Number Empty", ISBLANK(C4910), "First Name Empty", ISBLANK(E4910), "Last Name Empty", ISBLANK(F4910), "Date of Birth Empty", ISBLANK(G4910), "NI Number Empty", ISBLANK(H4910), "Check In Date Empty", ISBLANK(J4910), "HB Claim Ref Number Empty", ISBLANK(K4910), "Referral Agency Empty", ISBLANK(M4910), "Gender Empty", ISBLANK(N4910), "Religion Empty", ISBLANK(O4910), "Ethnicity Empty", ISBLANK(P4910), "Nationality Empty", ISBLANK(Q4910), "Disability Empty", ISBLANK(R4910), "Sexual Orientation Empty", ISBLANK(S4910), "Language Empty", ISBLANK(T4910), "Risk Assessment Empty", AND(G4910&lt;&gt;"",H4910&lt;&gt;""), IF(SUMPRODUCT(($G$2:$G$5000=G4910)*($H$2:$H$5000=H4910))&gt;1,"CONFLICT: NI and Check-in Date Already in Use","Correct"), TRUE, "Correct")</f>
        <v/>
      </c>
    </row>
    <row r="4911" spans="1:22" s="14" customFormat="1" x14ac:dyDescent="0.5">
      <c r="A4911" s="10"/>
      <c r="B4911" s="11"/>
      <c r="C4911" s="10"/>
      <c r="D4911" s="10"/>
      <c r="E4911" s="10"/>
      <c r="F4911" s="12"/>
      <c r="G4911" s="10"/>
      <c r="H4911" s="12"/>
      <c r="I4911" s="12"/>
      <c r="J4911" s="13"/>
      <c r="K4911" s="10"/>
      <c r="L4911" s="15" t="str">
        <f ca="1">IF(ISBLANK(F4911), "", DATEDIF(Tenants[[#This Row],[DateOfBirth]],TODAY(),"Y"))</f>
        <v/>
      </c>
      <c r="M4911" s="10"/>
      <c r="N4911" s="10"/>
      <c r="O4911" s="10"/>
      <c r="P4911" s="10"/>
      <c r="Q4911" s="10"/>
      <c r="R4911" s="10"/>
      <c r="S4911" s="10"/>
      <c r="T4911" s="10"/>
      <c r="U4911" s="16" t="str">
        <f t="shared" si="78"/>
        <v/>
      </c>
      <c r="V4911" s="16" t="str" cm="1">
        <f t="array" ref="V4911">_xlfn.IFS(AND(ISBLANK(A4911), OR(B4911&lt;&gt;"",C4911&lt;&gt;"",E4911&lt;&gt;"",F4911&lt;&gt;"",G4911&lt;&gt;"",H4911&lt;&gt;"",J4911&lt;&gt;"",K4911&lt;&gt;"",M4911&lt;&gt;"",N4911&lt;&gt;"",O4911&lt;&gt;"",P4911&lt;&gt;"",Q4911&lt;&gt;"",R4911&lt;&gt;"",S4911&lt;&gt;"",T4911&lt;&gt;"",)), "Address Empty", ISBLANK(A4911), "", ISBLANK(B4911), "Room Number Empty", ISBLANK(C4911), "First Name Empty", ISBLANK(E4911), "Last Name Empty", ISBLANK(F4911), "Date of Birth Empty", ISBLANK(G4911), "NI Number Empty", ISBLANK(H4911), "Check In Date Empty", ISBLANK(J4911), "HB Claim Ref Number Empty", ISBLANK(K4911), "Referral Agency Empty", ISBLANK(M4911), "Gender Empty", ISBLANK(N4911), "Religion Empty", ISBLANK(O4911), "Ethnicity Empty", ISBLANK(P4911), "Nationality Empty", ISBLANK(Q4911), "Disability Empty", ISBLANK(R4911), "Sexual Orientation Empty", ISBLANK(S4911), "Language Empty", ISBLANK(T4911), "Risk Assessment Empty", AND(G4911&lt;&gt;"",H4911&lt;&gt;""), IF(SUMPRODUCT(($G$2:$G$5000=G4911)*($H$2:$H$5000=H4911))&gt;1,"CONFLICT: NI and Check-in Date Already in Use","Correct"), TRUE, "Correct")</f>
        <v/>
      </c>
    </row>
    <row r="4912" spans="1:22" s="14" customFormat="1" x14ac:dyDescent="0.5">
      <c r="A4912" s="10"/>
      <c r="B4912" s="11"/>
      <c r="C4912" s="10"/>
      <c r="D4912" s="10"/>
      <c r="E4912" s="10"/>
      <c r="F4912" s="12"/>
      <c r="G4912" s="10"/>
      <c r="H4912" s="12"/>
      <c r="I4912" s="12"/>
      <c r="J4912" s="13"/>
      <c r="K4912" s="10"/>
      <c r="L4912" s="15" t="str">
        <f ca="1">IF(ISBLANK(F4912), "", DATEDIF(Tenants[[#This Row],[DateOfBirth]],TODAY(),"Y"))</f>
        <v/>
      </c>
      <c r="M4912" s="10"/>
      <c r="N4912" s="10"/>
      <c r="O4912" s="10"/>
      <c r="P4912" s="10"/>
      <c r="Q4912" s="10"/>
      <c r="R4912" s="10"/>
      <c r="S4912" s="10"/>
      <c r="T4912" s="10"/>
      <c r="U4912" s="16" t="str">
        <f t="shared" si="78"/>
        <v/>
      </c>
      <c r="V4912" s="16" t="str" cm="1">
        <f t="array" ref="V4912">_xlfn.IFS(AND(ISBLANK(A4912), OR(B4912&lt;&gt;"",C4912&lt;&gt;"",E4912&lt;&gt;"",F4912&lt;&gt;"",G4912&lt;&gt;"",H4912&lt;&gt;"",J4912&lt;&gt;"",K4912&lt;&gt;"",M4912&lt;&gt;"",N4912&lt;&gt;"",O4912&lt;&gt;"",P4912&lt;&gt;"",Q4912&lt;&gt;"",R4912&lt;&gt;"",S4912&lt;&gt;"",T4912&lt;&gt;"",)), "Address Empty", ISBLANK(A4912), "", ISBLANK(B4912), "Room Number Empty", ISBLANK(C4912), "First Name Empty", ISBLANK(E4912), "Last Name Empty", ISBLANK(F4912), "Date of Birth Empty", ISBLANK(G4912), "NI Number Empty", ISBLANK(H4912), "Check In Date Empty", ISBLANK(J4912), "HB Claim Ref Number Empty", ISBLANK(K4912), "Referral Agency Empty", ISBLANK(M4912), "Gender Empty", ISBLANK(N4912), "Religion Empty", ISBLANK(O4912), "Ethnicity Empty", ISBLANK(P4912), "Nationality Empty", ISBLANK(Q4912), "Disability Empty", ISBLANK(R4912), "Sexual Orientation Empty", ISBLANK(S4912), "Language Empty", ISBLANK(T4912), "Risk Assessment Empty", AND(G4912&lt;&gt;"",H4912&lt;&gt;""), IF(SUMPRODUCT(($G$2:$G$5000=G4912)*($H$2:$H$5000=H4912))&gt;1,"CONFLICT: NI and Check-in Date Already in Use","Correct"), TRUE, "Correct")</f>
        <v/>
      </c>
    </row>
    <row r="4913" spans="1:22" s="14" customFormat="1" x14ac:dyDescent="0.5">
      <c r="A4913" s="10"/>
      <c r="B4913" s="11"/>
      <c r="C4913" s="10"/>
      <c r="D4913" s="10"/>
      <c r="E4913" s="10"/>
      <c r="F4913" s="12"/>
      <c r="G4913" s="10"/>
      <c r="H4913" s="12"/>
      <c r="I4913" s="12"/>
      <c r="J4913" s="13"/>
      <c r="K4913" s="10"/>
      <c r="L4913" s="15" t="str">
        <f ca="1">IF(ISBLANK(F4913), "", DATEDIF(Tenants[[#This Row],[DateOfBirth]],TODAY(),"Y"))</f>
        <v/>
      </c>
      <c r="M4913" s="10"/>
      <c r="N4913" s="10"/>
      <c r="O4913" s="10"/>
      <c r="P4913" s="10"/>
      <c r="Q4913" s="10"/>
      <c r="R4913" s="10"/>
      <c r="S4913" s="10"/>
      <c r="T4913" s="10"/>
      <c r="U4913" s="16" t="str">
        <f t="shared" si="78"/>
        <v/>
      </c>
      <c r="V4913" s="16" t="str" cm="1">
        <f t="array" ref="V4913">_xlfn.IFS(AND(ISBLANK(A4913), OR(B4913&lt;&gt;"",C4913&lt;&gt;"",E4913&lt;&gt;"",F4913&lt;&gt;"",G4913&lt;&gt;"",H4913&lt;&gt;"",J4913&lt;&gt;"",K4913&lt;&gt;"",M4913&lt;&gt;"",N4913&lt;&gt;"",O4913&lt;&gt;"",P4913&lt;&gt;"",Q4913&lt;&gt;"",R4913&lt;&gt;"",S4913&lt;&gt;"",T4913&lt;&gt;"",)), "Address Empty", ISBLANK(A4913), "", ISBLANK(B4913), "Room Number Empty", ISBLANK(C4913), "First Name Empty", ISBLANK(E4913), "Last Name Empty", ISBLANK(F4913), "Date of Birth Empty", ISBLANK(G4913), "NI Number Empty", ISBLANK(H4913), "Check In Date Empty", ISBLANK(J4913), "HB Claim Ref Number Empty", ISBLANK(K4913), "Referral Agency Empty", ISBLANK(M4913), "Gender Empty", ISBLANK(N4913), "Religion Empty", ISBLANK(O4913), "Ethnicity Empty", ISBLANK(P4913), "Nationality Empty", ISBLANK(Q4913), "Disability Empty", ISBLANK(R4913), "Sexual Orientation Empty", ISBLANK(S4913), "Language Empty", ISBLANK(T4913), "Risk Assessment Empty", AND(G4913&lt;&gt;"",H4913&lt;&gt;""), IF(SUMPRODUCT(($G$2:$G$5000=G4913)*($H$2:$H$5000=H4913))&gt;1,"CONFLICT: NI and Check-in Date Already in Use","Correct"), TRUE, "Correct")</f>
        <v/>
      </c>
    </row>
    <row r="4914" spans="1:22" s="14" customFormat="1" x14ac:dyDescent="0.5">
      <c r="A4914" s="10"/>
      <c r="B4914" s="11"/>
      <c r="C4914" s="10"/>
      <c r="D4914" s="10"/>
      <c r="E4914" s="10"/>
      <c r="F4914" s="12"/>
      <c r="G4914" s="10"/>
      <c r="H4914" s="12"/>
      <c r="I4914" s="12"/>
      <c r="J4914" s="13"/>
      <c r="K4914" s="10"/>
      <c r="L4914" s="15" t="str">
        <f ca="1">IF(ISBLANK(F4914), "", DATEDIF(Tenants[[#This Row],[DateOfBirth]],TODAY(),"Y"))</f>
        <v/>
      </c>
      <c r="M4914" s="10"/>
      <c r="N4914" s="10"/>
      <c r="O4914" s="10"/>
      <c r="P4914" s="10"/>
      <c r="Q4914" s="10"/>
      <c r="R4914" s="10"/>
      <c r="S4914" s="10"/>
      <c r="T4914" s="10"/>
      <c r="U4914" s="16" t="str">
        <f t="shared" si="78"/>
        <v/>
      </c>
      <c r="V4914" s="16" t="str" cm="1">
        <f t="array" ref="V4914">_xlfn.IFS(AND(ISBLANK(A4914), OR(B4914&lt;&gt;"",C4914&lt;&gt;"",E4914&lt;&gt;"",F4914&lt;&gt;"",G4914&lt;&gt;"",H4914&lt;&gt;"",J4914&lt;&gt;"",K4914&lt;&gt;"",M4914&lt;&gt;"",N4914&lt;&gt;"",O4914&lt;&gt;"",P4914&lt;&gt;"",Q4914&lt;&gt;"",R4914&lt;&gt;"",S4914&lt;&gt;"",T4914&lt;&gt;"",)), "Address Empty", ISBLANK(A4914), "", ISBLANK(B4914), "Room Number Empty", ISBLANK(C4914), "First Name Empty", ISBLANK(E4914), "Last Name Empty", ISBLANK(F4914), "Date of Birth Empty", ISBLANK(G4914), "NI Number Empty", ISBLANK(H4914), "Check In Date Empty", ISBLANK(J4914), "HB Claim Ref Number Empty", ISBLANK(K4914), "Referral Agency Empty", ISBLANK(M4914), "Gender Empty", ISBLANK(N4914), "Religion Empty", ISBLANK(O4914), "Ethnicity Empty", ISBLANK(P4914), "Nationality Empty", ISBLANK(Q4914), "Disability Empty", ISBLANK(R4914), "Sexual Orientation Empty", ISBLANK(S4914), "Language Empty", ISBLANK(T4914), "Risk Assessment Empty", AND(G4914&lt;&gt;"",H4914&lt;&gt;""), IF(SUMPRODUCT(($G$2:$G$5000=G4914)*($H$2:$H$5000=H4914))&gt;1,"CONFLICT: NI and Check-in Date Already in Use","Correct"), TRUE, "Correct")</f>
        <v/>
      </c>
    </row>
    <row r="4915" spans="1:22" s="14" customFormat="1" x14ac:dyDescent="0.5">
      <c r="A4915" s="10"/>
      <c r="B4915" s="11"/>
      <c r="C4915" s="10"/>
      <c r="D4915" s="10"/>
      <c r="E4915" s="10"/>
      <c r="F4915" s="12"/>
      <c r="G4915" s="10"/>
      <c r="H4915" s="12"/>
      <c r="I4915" s="12"/>
      <c r="J4915" s="13"/>
      <c r="K4915" s="10"/>
      <c r="L4915" s="15" t="str">
        <f ca="1">IF(ISBLANK(F4915), "", DATEDIF(Tenants[[#This Row],[DateOfBirth]],TODAY(),"Y"))</f>
        <v/>
      </c>
      <c r="M4915" s="10"/>
      <c r="N4915" s="10"/>
      <c r="O4915" s="10"/>
      <c r="P4915" s="10"/>
      <c r="Q4915" s="10"/>
      <c r="R4915" s="10"/>
      <c r="S4915" s="10"/>
      <c r="T4915" s="10"/>
      <c r="U4915" s="16" t="str">
        <f t="shared" si="78"/>
        <v/>
      </c>
      <c r="V4915" s="16" t="str" cm="1">
        <f t="array" ref="V4915">_xlfn.IFS(AND(ISBLANK(A4915), OR(B4915&lt;&gt;"",C4915&lt;&gt;"",E4915&lt;&gt;"",F4915&lt;&gt;"",G4915&lt;&gt;"",H4915&lt;&gt;"",J4915&lt;&gt;"",K4915&lt;&gt;"",M4915&lt;&gt;"",N4915&lt;&gt;"",O4915&lt;&gt;"",P4915&lt;&gt;"",Q4915&lt;&gt;"",R4915&lt;&gt;"",S4915&lt;&gt;"",T4915&lt;&gt;"",)), "Address Empty", ISBLANK(A4915), "", ISBLANK(B4915), "Room Number Empty", ISBLANK(C4915), "First Name Empty", ISBLANK(E4915), "Last Name Empty", ISBLANK(F4915), "Date of Birth Empty", ISBLANK(G4915), "NI Number Empty", ISBLANK(H4915), "Check In Date Empty", ISBLANK(J4915), "HB Claim Ref Number Empty", ISBLANK(K4915), "Referral Agency Empty", ISBLANK(M4915), "Gender Empty", ISBLANK(N4915), "Religion Empty", ISBLANK(O4915), "Ethnicity Empty", ISBLANK(P4915), "Nationality Empty", ISBLANK(Q4915), "Disability Empty", ISBLANK(R4915), "Sexual Orientation Empty", ISBLANK(S4915), "Language Empty", ISBLANK(T4915), "Risk Assessment Empty", AND(G4915&lt;&gt;"",H4915&lt;&gt;""), IF(SUMPRODUCT(($G$2:$G$5000=G4915)*($H$2:$H$5000=H4915))&gt;1,"CONFLICT: NI and Check-in Date Already in Use","Correct"), TRUE, "Correct")</f>
        <v/>
      </c>
    </row>
    <row r="4916" spans="1:22" s="14" customFormat="1" x14ac:dyDescent="0.5">
      <c r="A4916" s="10"/>
      <c r="B4916" s="11"/>
      <c r="C4916" s="10"/>
      <c r="D4916" s="10"/>
      <c r="E4916" s="10"/>
      <c r="F4916" s="12"/>
      <c r="G4916" s="10"/>
      <c r="H4916" s="12"/>
      <c r="I4916" s="12"/>
      <c r="J4916" s="13"/>
      <c r="K4916" s="10"/>
      <c r="L4916" s="15" t="str">
        <f ca="1">IF(ISBLANK(F4916), "", DATEDIF(Tenants[[#This Row],[DateOfBirth]],TODAY(),"Y"))</f>
        <v/>
      </c>
      <c r="M4916" s="10"/>
      <c r="N4916" s="10"/>
      <c r="O4916" s="10"/>
      <c r="P4916" s="10"/>
      <c r="Q4916" s="10"/>
      <c r="R4916" s="10"/>
      <c r="S4916" s="10"/>
      <c r="T4916" s="10"/>
      <c r="U4916" s="16" t="str">
        <f t="shared" si="78"/>
        <v/>
      </c>
      <c r="V4916" s="16" t="str" cm="1">
        <f t="array" ref="V4916">_xlfn.IFS(AND(ISBLANK(A4916), OR(B4916&lt;&gt;"",C4916&lt;&gt;"",E4916&lt;&gt;"",F4916&lt;&gt;"",G4916&lt;&gt;"",H4916&lt;&gt;"",J4916&lt;&gt;"",K4916&lt;&gt;"",M4916&lt;&gt;"",N4916&lt;&gt;"",O4916&lt;&gt;"",P4916&lt;&gt;"",Q4916&lt;&gt;"",R4916&lt;&gt;"",S4916&lt;&gt;"",T4916&lt;&gt;"",)), "Address Empty", ISBLANK(A4916), "", ISBLANK(B4916), "Room Number Empty", ISBLANK(C4916), "First Name Empty", ISBLANK(E4916), "Last Name Empty", ISBLANK(F4916), "Date of Birth Empty", ISBLANK(G4916), "NI Number Empty", ISBLANK(H4916), "Check In Date Empty", ISBLANK(J4916), "HB Claim Ref Number Empty", ISBLANK(K4916), "Referral Agency Empty", ISBLANK(M4916), "Gender Empty", ISBLANK(N4916), "Religion Empty", ISBLANK(O4916), "Ethnicity Empty", ISBLANK(P4916), "Nationality Empty", ISBLANK(Q4916), "Disability Empty", ISBLANK(R4916), "Sexual Orientation Empty", ISBLANK(S4916), "Language Empty", ISBLANK(T4916), "Risk Assessment Empty", AND(G4916&lt;&gt;"",H4916&lt;&gt;""), IF(SUMPRODUCT(($G$2:$G$5000=G4916)*($H$2:$H$5000=H4916))&gt;1,"CONFLICT: NI and Check-in Date Already in Use","Correct"), TRUE, "Correct")</f>
        <v/>
      </c>
    </row>
    <row r="4917" spans="1:22" s="14" customFormat="1" x14ac:dyDescent="0.5">
      <c r="A4917" s="10"/>
      <c r="B4917" s="11"/>
      <c r="C4917" s="10"/>
      <c r="D4917" s="10"/>
      <c r="E4917" s="10"/>
      <c r="F4917" s="12"/>
      <c r="G4917" s="10"/>
      <c r="H4917" s="12"/>
      <c r="I4917" s="12"/>
      <c r="J4917" s="13"/>
      <c r="K4917" s="10"/>
      <c r="L4917" s="15" t="str">
        <f ca="1">IF(ISBLANK(F4917), "", DATEDIF(Tenants[[#This Row],[DateOfBirth]],TODAY(),"Y"))</f>
        <v/>
      </c>
      <c r="M4917" s="10"/>
      <c r="N4917" s="10"/>
      <c r="O4917" s="10"/>
      <c r="P4917" s="10"/>
      <c r="Q4917" s="10"/>
      <c r="R4917" s="10"/>
      <c r="S4917" s="10"/>
      <c r="T4917" s="10"/>
      <c r="U4917" s="16" t="str">
        <f t="shared" si="78"/>
        <v/>
      </c>
      <c r="V4917" s="16" t="str" cm="1">
        <f t="array" ref="V4917">_xlfn.IFS(AND(ISBLANK(A4917), OR(B4917&lt;&gt;"",C4917&lt;&gt;"",E4917&lt;&gt;"",F4917&lt;&gt;"",G4917&lt;&gt;"",H4917&lt;&gt;"",J4917&lt;&gt;"",K4917&lt;&gt;"",M4917&lt;&gt;"",N4917&lt;&gt;"",O4917&lt;&gt;"",P4917&lt;&gt;"",Q4917&lt;&gt;"",R4917&lt;&gt;"",S4917&lt;&gt;"",T4917&lt;&gt;"",)), "Address Empty", ISBLANK(A4917), "", ISBLANK(B4917), "Room Number Empty", ISBLANK(C4917), "First Name Empty", ISBLANK(E4917), "Last Name Empty", ISBLANK(F4917), "Date of Birth Empty", ISBLANK(G4917), "NI Number Empty", ISBLANK(H4917), "Check In Date Empty", ISBLANK(J4917), "HB Claim Ref Number Empty", ISBLANK(K4917), "Referral Agency Empty", ISBLANK(M4917), "Gender Empty", ISBLANK(N4917), "Religion Empty", ISBLANK(O4917), "Ethnicity Empty", ISBLANK(P4917), "Nationality Empty", ISBLANK(Q4917), "Disability Empty", ISBLANK(R4917), "Sexual Orientation Empty", ISBLANK(S4917), "Language Empty", ISBLANK(T4917), "Risk Assessment Empty", AND(G4917&lt;&gt;"",H4917&lt;&gt;""), IF(SUMPRODUCT(($G$2:$G$5000=G4917)*($H$2:$H$5000=H4917))&gt;1,"CONFLICT: NI and Check-in Date Already in Use","Correct"), TRUE, "Correct")</f>
        <v/>
      </c>
    </row>
    <row r="4918" spans="1:22" s="14" customFormat="1" x14ac:dyDescent="0.5">
      <c r="A4918" s="10"/>
      <c r="B4918" s="11"/>
      <c r="C4918" s="10"/>
      <c r="D4918" s="10"/>
      <c r="E4918" s="10"/>
      <c r="F4918" s="12"/>
      <c r="G4918" s="10"/>
      <c r="H4918" s="12"/>
      <c r="I4918" s="12"/>
      <c r="J4918" s="13"/>
      <c r="K4918" s="10"/>
      <c r="L4918" s="15" t="str">
        <f ca="1">IF(ISBLANK(F4918), "", DATEDIF(Tenants[[#This Row],[DateOfBirth]],TODAY(),"Y"))</f>
        <v/>
      </c>
      <c r="M4918" s="10"/>
      <c r="N4918" s="10"/>
      <c r="O4918" s="10"/>
      <c r="P4918" s="10"/>
      <c r="Q4918" s="10"/>
      <c r="R4918" s="10"/>
      <c r="S4918" s="10"/>
      <c r="T4918" s="10"/>
      <c r="U4918" s="16" t="str">
        <f t="shared" si="78"/>
        <v/>
      </c>
      <c r="V4918" s="16" t="str" cm="1">
        <f t="array" ref="V4918">_xlfn.IFS(AND(ISBLANK(A4918), OR(B4918&lt;&gt;"",C4918&lt;&gt;"",E4918&lt;&gt;"",F4918&lt;&gt;"",G4918&lt;&gt;"",H4918&lt;&gt;"",J4918&lt;&gt;"",K4918&lt;&gt;"",M4918&lt;&gt;"",N4918&lt;&gt;"",O4918&lt;&gt;"",P4918&lt;&gt;"",Q4918&lt;&gt;"",R4918&lt;&gt;"",S4918&lt;&gt;"",T4918&lt;&gt;"",)), "Address Empty", ISBLANK(A4918), "", ISBLANK(B4918), "Room Number Empty", ISBLANK(C4918), "First Name Empty", ISBLANK(E4918), "Last Name Empty", ISBLANK(F4918), "Date of Birth Empty", ISBLANK(G4918), "NI Number Empty", ISBLANK(H4918), "Check In Date Empty", ISBLANK(J4918), "HB Claim Ref Number Empty", ISBLANK(K4918), "Referral Agency Empty", ISBLANK(M4918), "Gender Empty", ISBLANK(N4918), "Religion Empty", ISBLANK(O4918), "Ethnicity Empty", ISBLANK(P4918), "Nationality Empty", ISBLANK(Q4918), "Disability Empty", ISBLANK(R4918), "Sexual Orientation Empty", ISBLANK(S4918), "Language Empty", ISBLANK(T4918), "Risk Assessment Empty", AND(G4918&lt;&gt;"",H4918&lt;&gt;""), IF(SUMPRODUCT(($G$2:$G$5000=G4918)*($H$2:$H$5000=H4918))&gt;1,"CONFLICT: NI and Check-in Date Already in Use","Correct"), TRUE, "Correct")</f>
        <v/>
      </c>
    </row>
    <row r="4919" spans="1:22" s="14" customFormat="1" x14ac:dyDescent="0.5">
      <c r="A4919" s="10"/>
      <c r="B4919" s="11"/>
      <c r="C4919" s="10"/>
      <c r="D4919" s="10"/>
      <c r="E4919" s="10"/>
      <c r="F4919" s="12"/>
      <c r="G4919" s="10"/>
      <c r="H4919" s="12"/>
      <c r="I4919" s="12"/>
      <c r="J4919" s="13"/>
      <c r="K4919" s="10"/>
      <c r="L4919" s="15" t="str">
        <f ca="1">IF(ISBLANK(F4919), "", DATEDIF(Tenants[[#This Row],[DateOfBirth]],TODAY(),"Y"))</f>
        <v/>
      </c>
      <c r="M4919" s="10"/>
      <c r="N4919" s="10"/>
      <c r="O4919" s="10"/>
      <c r="P4919" s="10"/>
      <c r="Q4919" s="10"/>
      <c r="R4919" s="10"/>
      <c r="S4919" s="10"/>
      <c r="T4919" s="10"/>
      <c r="U4919" s="16" t="str">
        <f t="shared" si="78"/>
        <v/>
      </c>
      <c r="V4919" s="16" t="str" cm="1">
        <f t="array" ref="V4919">_xlfn.IFS(AND(ISBLANK(A4919), OR(B4919&lt;&gt;"",C4919&lt;&gt;"",E4919&lt;&gt;"",F4919&lt;&gt;"",G4919&lt;&gt;"",H4919&lt;&gt;"",J4919&lt;&gt;"",K4919&lt;&gt;"",M4919&lt;&gt;"",N4919&lt;&gt;"",O4919&lt;&gt;"",P4919&lt;&gt;"",Q4919&lt;&gt;"",R4919&lt;&gt;"",S4919&lt;&gt;"",T4919&lt;&gt;"",)), "Address Empty", ISBLANK(A4919), "", ISBLANK(B4919), "Room Number Empty", ISBLANK(C4919), "First Name Empty", ISBLANK(E4919), "Last Name Empty", ISBLANK(F4919), "Date of Birth Empty", ISBLANK(G4919), "NI Number Empty", ISBLANK(H4919), "Check In Date Empty", ISBLANK(J4919), "HB Claim Ref Number Empty", ISBLANK(K4919), "Referral Agency Empty", ISBLANK(M4919), "Gender Empty", ISBLANK(N4919), "Religion Empty", ISBLANK(O4919), "Ethnicity Empty", ISBLANK(P4919), "Nationality Empty", ISBLANK(Q4919), "Disability Empty", ISBLANK(R4919), "Sexual Orientation Empty", ISBLANK(S4919), "Language Empty", ISBLANK(T4919), "Risk Assessment Empty", AND(G4919&lt;&gt;"",H4919&lt;&gt;""), IF(SUMPRODUCT(($G$2:$G$5000=G4919)*($H$2:$H$5000=H4919))&gt;1,"CONFLICT: NI and Check-in Date Already in Use","Correct"), TRUE, "Correct")</f>
        <v/>
      </c>
    </row>
    <row r="4920" spans="1:22" s="14" customFormat="1" x14ac:dyDescent="0.5">
      <c r="A4920" s="10"/>
      <c r="B4920" s="11"/>
      <c r="C4920" s="10"/>
      <c r="D4920" s="10"/>
      <c r="E4920" s="10"/>
      <c r="F4920" s="12"/>
      <c r="G4920" s="10"/>
      <c r="H4920" s="12"/>
      <c r="I4920" s="12"/>
      <c r="J4920" s="13"/>
      <c r="K4920" s="10"/>
      <c r="L4920" s="15" t="str">
        <f ca="1">IF(ISBLANK(F4920), "", DATEDIF(Tenants[[#This Row],[DateOfBirth]],TODAY(),"Y"))</f>
        <v/>
      </c>
      <c r="M4920" s="10"/>
      <c r="N4920" s="10"/>
      <c r="O4920" s="10"/>
      <c r="P4920" s="10"/>
      <c r="Q4920" s="10"/>
      <c r="R4920" s="10"/>
      <c r="S4920" s="10"/>
      <c r="T4920" s="10"/>
      <c r="U4920" s="16" t="str">
        <f t="shared" si="78"/>
        <v/>
      </c>
      <c r="V4920" s="16" t="str" cm="1">
        <f t="array" ref="V4920">_xlfn.IFS(AND(ISBLANK(A4920), OR(B4920&lt;&gt;"",C4920&lt;&gt;"",E4920&lt;&gt;"",F4920&lt;&gt;"",G4920&lt;&gt;"",H4920&lt;&gt;"",J4920&lt;&gt;"",K4920&lt;&gt;"",M4920&lt;&gt;"",N4920&lt;&gt;"",O4920&lt;&gt;"",P4920&lt;&gt;"",Q4920&lt;&gt;"",R4920&lt;&gt;"",S4920&lt;&gt;"",T4920&lt;&gt;"",)), "Address Empty", ISBLANK(A4920), "", ISBLANK(B4920), "Room Number Empty", ISBLANK(C4920), "First Name Empty", ISBLANK(E4920), "Last Name Empty", ISBLANK(F4920), "Date of Birth Empty", ISBLANK(G4920), "NI Number Empty", ISBLANK(H4920), "Check In Date Empty", ISBLANK(J4920), "HB Claim Ref Number Empty", ISBLANK(K4920), "Referral Agency Empty", ISBLANK(M4920), "Gender Empty", ISBLANK(N4920), "Religion Empty", ISBLANK(O4920), "Ethnicity Empty", ISBLANK(P4920), "Nationality Empty", ISBLANK(Q4920), "Disability Empty", ISBLANK(R4920), "Sexual Orientation Empty", ISBLANK(S4920), "Language Empty", ISBLANK(T4920), "Risk Assessment Empty", AND(G4920&lt;&gt;"",H4920&lt;&gt;""), IF(SUMPRODUCT(($G$2:$G$5000=G4920)*($H$2:$H$5000=H4920))&gt;1,"CONFLICT: NI and Check-in Date Already in Use","Correct"), TRUE, "Correct")</f>
        <v/>
      </c>
    </row>
    <row r="4921" spans="1:22" s="14" customFormat="1" x14ac:dyDescent="0.5">
      <c r="A4921" s="10"/>
      <c r="B4921" s="11"/>
      <c r="C4921" s="10"/>
      <c r="D4921" s="10"/>
      <c r="E4921" s="10"/>
      <c r="F4921" s="12"/>
      <c r="G4921" s="10"/>
      <c r="H4921" s="12"/>
      <c r="I4921" s="12"/>
      <c r="J4921" s="13"/>
      <c r="K4921" s="10"/>
      <c r="L4921" s="15" t="str">
        <f ca="1">IF(ISBLANK(F4921), "", DATEDIF(Tenants[[#This Row],[DateOfBirth]],TODAY(),"Y"))</f>
        <v/>
      </c>
      <c r="M4921" s="10"/>
      <c r="N4921" s="10"/>
      <c r="O4921" s="10"/>
      <c r="P4921" s="10"/>
      <c r="Q4921" s="10"/>
      <c r="R4921" s="10"/>
      <c r="S4921" s="10"/>
      <c r="T4921" s="10"/>
      <c r="U4921" s="16" t="str">
        <f t="shared" si="78"/>
        <v/>
      </c>
      <c r="V4921" s="16" t="str" cm="1">
        <f t="array" ref="V4921">_xlfn.IFS(AND(ISBLANK(A4921), OR(B4921&lt;&gt;"",C4921&lt;&gt;"",E4921&lt;&gt;"",F4921&lt;&gt;"",G4921&lt;&gt;"",H4921&lt;&gt;"",J4921&lt;&gt;"",K4921&lt;&gt;"",M4921&lt;&gt;"",N4921&lt;&gt;"",O4921&lt;&gt;"",P4921&lt;&gt;"",Q4921&lt;&gt;"",R4921&lt;&gt;"",S4921&lt;&gt;"",T4921&lt;&gt;"",)), "Address Empty", ISBLANK(A4921), "", ISBLANK(B4921), "Room Number Empty", ISBLANK(C4921), "First Name Empty", ISBLANK(E4921), "Last Name Empty", ISBLANK(F4921), "Date of Birth Empty", ISBLANK(G4921), "NI Number Empty", ISBLANK(H4921), "Check In Date Empty", ISBLANK(J4921), "HB Claim Ref Number Empty", ISBLANK(K4921), "Referral Agency Empty", ISBLANK(M4921), "Gender Empty", ISBLANK(N4921), "Religion Empty", ISBLANK(O4921), "Ethnicity Empty", ISBLANK(P4921), "Nationality Empty", ISBLANK(Q4921), "Disability Empty", ISBLANK(R4921), "Sexual Orientation Empty", ISBLANK(S4921), "Language Empty", ISBLANK(T4921), "Risk Assessment Empty", AND(G4921&lt;&gt;"",H4921&lt;&gt;""), IF(SUMPRODUCT(($G$2:$G$5000=G4921)*($H$2:$H$5000=H4921))&gt;1,"CONFLICT: NI and Check-in Date Already in Use","Correct"), TRUE, "Correct")</f>
        <v/>
      </c>
    </row>
    <row r="4922" spans="1:22" s="14" customFormat="1" x14ac:dyDescent="0.5">
      <c r="A4922" s="10"/>
      <c r="B4922" s="11"/>
      <c r="C4922" s="10"/>
      <c r="D4922" s="10"/>
      <c r="E4922" s="10"/>
      <c r="F4922" s="12"/>
      <c r="G4922" s="10"/>
      <c r="H4922" s="12"/>
      <c r="I4922" s="12"/>
      <c r="J4922" s="13"/>
      <c r="K4922" s="10"/>
      <c r="L4922" s="15" t="str">
        <f ca="1">IF(ISBLANK(F4922), "", DATEDIF(Tenants[[#This Row],[DateOfBirth]],TODAY(),"Y"))</f>
        <v/>
      </c>
      <c r="M4922" s="10"/>
      <c r="N4922" s="10"/>
      <c r="O4922" s="10"/>
      <c r="P4922" s="10"/>
      <c r="Q4922" s="10"/>
      <c r="R4922" s="10"/>
      <c r="S4922" s="10"/>
      <c r="T4922" s="10"/>
      <c r="U4922" s="16" t="str">
        <f t="shared" si="78"/>
        <v/>
      </c>
      <c r="V4922" s="16" t="str" cm="1">
        <f t="array" ref="V4922">_xlfn.IFS(AND(ISBLANK(A4922), OR(B4922&lt;&gt;"",C4922&lt;&gt;"",E4922&lt;&gt;"",F4922&lt;&gt;"",G4922&lt;&gt;"",H4922&lt;&gt;"",J4922&lt;&gt;"",K4922&lt;&gt;"",M4922&lt;&gt;"",N4922&lt;&gt;"",O4922&lt;&gt;"",P4922&lt;&gt;"",Q4922&lt;&gt;"",R4922&lt;&gt;"",S4922&lt;&gt;"",T4922&lt;&gt;"",)), "Address Empty", ISBLANK(A4922), "", ISBLANK(B4922), "Room Number Empty", ISBLANK(C4922), "First Name Empty", ISBLANK(E4922), "Last Name Empty", ISBLANK(F4922), "Date of Birth Empty", ISBLANK(G4922), "NI Number Empty", ISBLANK(H4922), "Check In Date Empty", ISBLANK(J4922), "HB Claim Ref Number Empty", ISBLANK(K4922), "Referral Agency Empty", ISBLANK(M4922), "Gender Empty", ISBLANK(N4922), "Religion Empty", ISBLANK(O4922), "Ethnicity Empty", ISBLANK(P4922), "Nationality Empty", ISBLANK(Q4922), "Disability Empty", ISBLANK(R4922), "Sexual Orientation Empty", ISBLANK(S4922), "Language Empty", ISBLANK(T4922), "Risk Assessment Empty", AND(G4922&lt;&gt;"",H4922&lt;&gt;""), IF(SUMPRODUCT(($G$2:$G$5000=G4922)*($H$2:$H$5000=H4922))&gt;1,"CONFLICT: NI and Check-in Date Already in Use","Correct"), TRUE, "Correct")</f>
        <v/>
      </c>
    </row>
    <row r="4923" spans="1:22" s="14" customFormat="1" x14ac:dyDescent="0.5">
      <c r="A4923" s="10"/>
      <c r="B4923" s="11"/>
      <c r="C4923" s="10"/>
      <c r="D4923" s="10"/>
      <c r="E4923" s="10"/>
      <c r="F4923" s="12"/>
      <c r="G4923" s="10"/>
      <c r="H4923" s="12"/>
      <c r="I4923" s="12"/>
      <c r="J4923" s="13"/>
      <c r="K4923" s="10"/>
      <c r="L4923" s="15" t="str">
        <f ca="1">IF(ISBLANK(F4923), "", DATEDIF(Tenants[[#This Row],[DateOfBirth]],TODAY(),"Y"))</f>
        <v/>
      </c>
      <c r="M4923" s="10"/>
      <c r="N4923" s="10"/>
      <c r="O4923" s="10"/>
      <c r="P4923" s="10"/>
      <c r="Q4923" s="10"/>
      <c r="R4923" s="10"/>
      <c r="S4923" s="10"/>
      <c r="T4923" s="10"/>
      <c r="U4923" s="16" t="str">
        <f t="shared" si="78"/>
        <v/>
      </c>
      <c r="V4923" s="16" t="str" cm="1">
        <f t="array" ref="V4923">_xlfn.IFS(AND(ISBLANK(A4923), OR(B4923&lt;&gt;"",C4923&lt;&gt;"",E4923&lt;&gt;"",F4923&lt;&gt;"",G4923&lt;&gt;"",H4923&lt;&gt;"",J4923&lt;&gt;"",K4923&lt;&gt;"",M4923&lt;&gt;"",N4923&lt;&gt;"",O4923&lt;&gt;"",P4923&lt;&gt;"",Q4923&lt;&gt;"",R4923&lt;&gt;"",S4923&lt;&gt;"",T4923&lt;&gt;"",)), "Address Empty", ISBLANK(A4923), "", ISBLANK(B4923), "Room Number Empty", ISBLANK(C4923), "First Name Empty", ISBLANK(E4923), "Last Name Empty", ISBLANK(F4923), "Date of Birth Empty", ISBLANK(G4923), "NI Number Empty", ISBLANK(H4923), "Check In Date Empty", ISBLANK(J4923), "HB Claim Ref Number Empty", ISBLANK(K4923), "Referral Agency Empty", ISBLANK(M4923), "Gender Empty", ISBLANK(N4923), "Religion Empty", ISBLANK(O4923), "Ethnicity Empty", ISBLANK(P4923), "Nationality Empty", ISBLANK(Q4923), "Disability Empty", ISBLANK(R4923), "Sexual Orientation Empty", ISBLANK(S4923), "Language Empty", ISBLANK(T4923), "Risk Assessment Empty", AND(G4923&lt;&gt;"",H4923&lt;&gt;""), IF(SUMPRODUCT(($G$2:$G$5000=G4923)*($H$2:$H$5000=H4923))&gt;1,"CONFLICT: NI and Check-in Date Already in Use","Correct"), TRUE, "Correct")</f>
        <v/>
      </c>
    </row>
    <row r="4924" spans="1:22" s="14" customFormat="1" x14ac:dyDescent="0.5">
      <c r="A4924" s="10"/>
      <c r="B4924" s="11"/>
      <c r="C4924" s="10"/>
      <c r="D4924" s="10"/>
      <c r="E4924" s="10"/>
      <c r="F4924" s="12"/>
      <c r="G4924" s="10"/>
      <c r="H4924" s="12"/>
      <c r="I4924" s="12"/>
      <c r="J4924" s="13"/>
      <c r="K4924" s="10"/>
      <c r="L4924" s="15" t="str">
        <f ca="1">IF(ISBLANK(F4924), "", DATEDIF(Tenants[[#This Row],[DateOfBirth]],TODAY(),"Y"))</f>
        <v/>
      </c>
      <c r="M4924" s="10"/>
      <c r="N4924" s="10"/>
      <c r="O4924" s="10"/>
      <c r="P4924" s="10"/>
      <c r="Q4924" s="10"/>
      <c r="R4924" s="10"/>
      <c r="S4924" s="10"/>
      <c r="T4924" s="10"/>
      <c r="U4924" s="16" t="str">
        <f t="shared" si="78"/>
        <v/>
      </c>
      <c r="V4924" s="16" t="str" cm="1">
        <f t="array" ref="V4924">_xlfn.IFS(AND(ISBLANK(A4924), OR(B4924&lt;&gt;"",C4924&lt;&gt;"",E4924&lt;&gt;"",F4924&lt;&gt;"",G4924&lt;&gt;"",H4924&lt;&gt;"",J4924&lt;&gt;"",K4924&lt;&gt;"",M4924&lt;&gt;"",N4924&lt;&gt;"",O4924&lt;&gt;"",P4924&lt;&gt;"",Q4924&lt;&gt;"",R4924&lt;&gt;"",S4924&lt;&gt;"",T4924&lt;&gt;"",)), "Address Empty", ISBLANK(A4924), "", ISBLANK(B4924), "Room Number Empty", ISBLANK(C4924), "First Name Empty", ISBLANK(E4924), "Last Name Empty", ISBLANK(F4924), "Date of Birth Empty", ISBLANK(G4924), "NI Number Empty", ISBLANK(H4924), "Check In Date Empty", ISBLANK(J4924), "HB Claim Ref Number Empty", ISBLANK(K4924), "Referral Agency Empty", ISBLANK(M4924), "Gender Empty", ISBLANK(N4924), "Religion Empty", ISBLANK(O4924), "Ethnicity Empty", ISBLANK(P4924), "Nationality Empty", ISBLANK(Q4924), "Disability Empty", ISBLANK(R4924), "Sexual Orientation Empty", ISBLANK(S4924), "Language Empty", ISBLANK(T4924), "Risk Assessment Empty", AND(G4924&lt;&gt;"",H4924&lt;&gt;""), IF(SUMPRODUCT(($G$2:$G$5000=G4924)*($H$2:$H$5000=H4924))&gt;1,"CONFLICT: NI and Check-in Date Already in Use","Correct"), TRUE, "Correct")</f>
        <v/>
      </c>
    </row>
    <row r="4925" spans="1:22" s="14" customFormat="1" x14ac:dyDescent="0.5">
      <c r="A4925" s="10"/>
      <c r="B4925" s="11"/>
      <c r="C4925" s="10"/>
      <c r="D4925" s="10"/>
      <c r="E4925" s="10"/>
      <c r="F4925" s="12"/>
      <c r="G4925" s="10"/>
      <c r="H4925" s="12"/>
      <c r="I4925" s="12"/>
      <c r="J4925" s="13"/>
      <c r="K4925" s="10"/>
      <c r="L4925" s="15" t="str">
        <f ca="1">IF(ISBLANK(F4925), "", DATEDIF(Tenants[[#This Row],[DateOfBirth]],TODAY(),"Y"))</f>
        <v/>
      </c>
      <c r="M4925" s="10"/>
      <c r="N4925" s="10"/>
      <c r="O4925" s="10"/>
      <c r="P4925" s="10"/>
      <c r="Q4925" s="10"/>
      <c r="R4925" s="10"/>
      <c r="S4925" s="10"/>
      <c r="T4925" s="10"/>
      <c r="U4925" s="16" t="str">
        <f t="shared" si="78"/>
        <v/>
      </c>
      <c r="V4925" s="16" t="str" cm="1">
        <f t="array" ref="V4925">_xlfn.IFS(AND(ISBLANK(A4925), OR(B4925&lt;&gt;"",C4925&lt;&gt;"",E4925&lt;&gt;"",F4925&lt;&gt;"",G4925&lt;&gt;"",H4925&lt;&gt;"",J4925&lt;&gt;"",K4925&lt;&gt;"",M4925&lt;&gt;"",N4925&lt;&gt;"",O4925&lt;&gt;"",P4925&lt;&gt;"",Q4925&lt;&gt;"",R4925&lt;&gt;"",S4925&lt;&gt;"",T4925&lt;&gt;"",)), "Address Empty", ISBLANK(A4925), "", ISBLANK(B4925), "Room Number Empty", ISBLANK(C4925), "First Name Empty", ISBLANK(E4925), "Last Name Empty", ISBLANK(F4925), "Date of Birth Empty", ISBLANK(G4925), "NI Number Empty", ISBLANK(H4925), "Check In Date Empty", ISBLANK(J4925), "HB Claim Ref Number Empty", ISBLANK(K4925), "Referral Agency Empty", ISBLANK(M4925), "Gender Empty", ISBLANK(N4925), "Religion Empty", ISBLANK(O4925), "Ethnicity Empty", ISBLANK(P4925), "Nationality Empty", ISBLANK(Q4925), "Disability Empty", ISBLANK(R4925), "Sexual Orientation Empty", ISBLANK(S4925), "Language Empty", ISBLANK(T4925), "Risk Assessment Empty", AND(G4925&lt;&gt;"",H4925&lt;&gt;""), IF(SUMPRODUCT(($G$2:$G$5000=G4925)*($H$2:$H$5000=H4925))&gt;1,"CONFLICT: NI and Check-in Date Already in Use","Correct"), TRUE, "Correct")</f>
        <v/>
      </c>
    </row>
    <row r="4926" spans="1:22" s="14" customFormat="1" x14ac:dyDescent="0.5">
      <c r="A4926" s="10"/>
      <c r="B4926" s="11"/>
      <c r="C4926" s="10"/>
      <c r="D4926" s="10"/>
      <c r="E4926" s="10"/>
      <c r="F4926" s="12"/>
      <c r="G4926" s="10"/>
      <c r="H4926" s="12"/>
      <c r="I4926" s="12"/>
      <c r="J4926" s="13"/>
      <c r="K4926" s="10"/>
      <c r="L4926" s="15" t="str">
        <f ca="1">IF(ISBLANK(F4926), "", DATEDIF(Tenants[[#This Row],[DateOfBirth]],TODAY(),"Y"))</f>
        <v/>
      </c>
      <c r="M4926" s="10"/>
      <c r="N4926" s="10"/>
      <c r="O4926" s="10"/>
      <c r="P4926" s="10"/>
      <c r="Q4926" s="10"/>
      <c r="R4926" s="10"/>
      <c r="S4926" s="10"/>
      <c r="T4926" s="10"/>
      <c r="U4926" s="16" t="str">
        <f t="shared" si="78"/>
        <v/>
      </c>
      <c r="V4926" s="16" t="str" cm="1">
        <f t="array" ref="V4926">_xlfn.IFS(AND(ISBLANK(A4926), OR(B4926&lt;&gt;"",C4926&lt;&gt;"",E4926&lt;&gt;"",F4926&lt;&gt;"",G4926&lt;&gt;"",H4926&lt;&gt;"",J4926&lt;&gt;"",K4926&lt;&gt;"",M4926&lt;&gt;"",N4926&lt;&gt;"",O4926&lt;&gt;"",P4926&lt;&gt;"",Q4926&lt;&gt;"",R4926&lt;&gt;"",S4926&lt;&gt;"",T4926&lt;&gt;"",)), "Address Empty", ISBLANK(A4926), "", ISBLANK(B4926), "Room Number Empty", ISBLANK(C4926), "First Name Empty", ISBLANK(E4926), "Last Name Empty", ISBLANK(F4926), "Date of Birth Empty", ISBLANK(G4926), "NI Number Empty", ISBLANK(H4926), "Check In Date Empty", ISBLANK(J4926), "HB Claim Ref Number Empty", ISBLANK(K4926), "Referral Agency Empty", ISBLANK(M4926), "Gender Empty", ISBLANK(N4926), "Religion Empty", ISBLANK(O4926), "Ethnicity Empty", ISBLANK(P4926), "Nationality Empty", ISBLANK(Q4926), "Disability Empty", ISBLANK(R4926), "Sexual Orientation Empty", ISBLANK(S4926), "Language Empty", ISBLANK(T4926), "Risk Assessment Empty", AND(G4926&lt;&gt;"",H4926&lt;&gt;""), IF(SUMPRODUCT(($G$2:$G$5000=G4926)*($H$2:$H$5000=H4926))&gt;1,"CONFLICT: NI and Check-in Date Already in Use","Correct"), TRUE, "Correct")</f>
        <v/>
      </c>
    </row>
    <row r="4927" spans="1:22" s="14" customFormat="1" x14ac:dyDescent="0.5">
      <c r="A4927" s="10"/>
      <c r="B4927" s="11"/>
      <c r="C4927" s="10"/>
      <c r="D4927" s="10"/>
      <c r="E4927" s="10"/>
      <c r="F4927" s="12"/>
      <c r="G4927" s="10"/>
      <c r="H4927" s="12"/>
      <c r="I4927" s="12"/>
      <c r="J4927" s="13"/>
      <c r="K4927" s="10"/>
      <c r="L4927" s="15" t="str">
        <f ca="1">IF(ISBLANK(F4927), "", DATEDIF(Tenants[[#This Row],[DateOfBirth]],TODAY(),"Y"))</f>
        <v/>
      </c>
      <c r="M4927" s="10"/>
      <c r="N4927" s="10"/>
      <c r="O4927" s="10"/>
      <c r="P4927" s="10"/>
      <c r="Q4927" s="10"/>
      <c r="R4927" s="10"/>
      <c r="S4927" s="10"/>
      <c r="T4927" s="10"/>
      <c r="U4927" s="16" t="str">
        <f t="shared" si="78"/>
        <v/>
      </c>
      <c r="V4927" s="16" t="str" cm="1">
        <f t="array" ref="V4927">_xlfn.IFS(AND(ISBLANK(A4927), OR(B4927&lt;&gt;"",C4927&lt;&gt;"",E4927&lt;&gt;"",F4927&lt;&gt;"",G4927&lt;&gt;"",H4927&lt;&gt;"",J4927&lt;&gt;"",K4927&lt;&gt;"",M4927&lt;&gt;"",N4927&lt;&gt;"",O4927&lt;&gt;"",P4927&lt;&gt;"",Q4927&lt;&gt;"",R4927&lt;&gt;"",S4927&lt;&gt;"",T4927&lt;&gt;"",)), "Address Empty", ISBLANK(A4927), "", ISBLANK(B4927), "Room Number Empty", ISBLANK(C4927), "First Name Empty", ISBLANK(E4927), "Last Name Empty", ISBLANK(F4927), "Date of Birth Empty", ISBLANK(G4927), "NI Number Empty", ISBLANK(H4927), "Check In Date Empty", ISBLANK(J4927), "HB Claim Ref Number Empty", ISBLANK(K4927), "Referral Agency Empty", ISBLANK(M4927), "Gender Empty", ISBLANK(N4927), "Religion Empty", ISBLANK(O4927), "Ethnicity Empty", ISBLANK(P4927), "Nationality Empty", ISBLANK(Q4927), "Disability Empty", ISBLANK(R4927), "Sexual Orientation Empty", ISBLANK(S4927), "Language Empty", ISBLANK(T4927), "Risk Assessment Empty", AND(G4927&lt;&gt;"",H4927&lt;&gt;""), IF(SUMPRODUCT(($G$2:$G$5000=G4927)*($H$2:$H$5000=H4927))&gt;1,"CONFLICT: NI and Check-in Date Already in Use","Correct"), TRUE, "Correct")</f>
        <v/>
      </c>
    </row>
    <row r="4928" spans="1:22" s="14" customFormat="1" x14ac:dyDescent="0.5">
      <c r="A4928" s="10"/>
      <c r="B4928" s="11"/>
      <c r="C4928" s="10"/>
      <c r="D4928" s="10"/>
      <c r="E4928" s="10"/>
      <c r="F4928" s="12"/>
      <c r="G4928" s="10"/>
      <c r="H4928" s="12"/>
      <c r="I4928" s="12"/>
      <c r="J4928" s="13"/>
      <c r="K4928" s="10"/>
      <c r="L4928" s="15" t="str">
        <f ca="1">IF(ISBLANK(F4928), "", DATEDIF(Tenants[[#This Row],[DateOfBirth]],TODAY(),"Y"))</f>
        <v/>
      </c>
      <c r="M4928" s="10"/>
      <c r="N4928" s="10"/>
      <c r="O4928" s="10"/>
      <c r="P4928" s="10"/>
      <c r="Q4928" s="10"/>
      <c r="R4928" s="10"/>
      <c r="S4928" s="10"/>
      <c r="T4928" s="10"/>
      <c r="U4928" s="16" t="str">
        <f t="shared" si="78"/>
        <v/>
      </c>
      <c r="V4928" s="16" t="str" cm="1">
        <f t="array" ref="V4928">_xlfn.IFS(AND(ISBLANK(A4928), OR(B4928&lt;&gt;"",C4928&lt;&gt;"",E4928&lt;&gt;"",F4928&lt;&gt;"",G4928&lt;&gt;"",H4928&lt;&gt;"",J4928&lt;&gt;"",K4928&lt;&gt;"",M4928&lt;&gt;"",N4928&lt;&gt;"",O4928&lt;&gt;"",P4928&lt;&gt;"",Q4928&lt;&gt;"",R4928&lt;&gt;"",S4928&lt;&gt;"",T4928&lt;&gt;"",)), "Address Empty", ISBLANK(A4928), "", ISBLANK(B4928), "Room Number Empty", ISBLANK(C4928), "First Name Empty", ISBLANK(E4928), "Last Name Empty", ISBLANK(F4928), "Date of Birth Empty", ISBLANK(G4928), "NI Number Empty", ISBLANK(H4928), "Check In Date Empty", ISBLANK(J4928), "HB Claim Ref Number Empty", ISBLANK(K4928), "Referral Agency Empty", ISBLANK(M4928), "Gender Empty", ISBLANK(N4928), "Religion Empty", ISBLANK(O4928), "Ethnicity Empty", ISBLANK(P4928), "Nationality Empty", ISBLANK(Q4928), "Disability Empty", ISBLANK(R4928), "Sexual Orientation Empty", ISBLANK(S4928), "Language Empty", ISBLANK(T4928), "Risk Assessment Empty", AND(G4928&lt;&gt;"",H4928&lt;&gt;""), IF(SUMPRODUCT(($G$2:$G$5000=G4928)*($H$2:$H$5000=H4928))&gt;1,"CONFLICT: NI and Check-in Date Already in Use","Correct"), TRUE, "Correct")</f>
        <v/>
      </c>
    </row>
    <row r="4929" spans="1:22" s="14" customFormat="1" x14ac:dyDescent="0.5">
      <c r="A4929" s="10"/>
      <c r="B4929" s="11"/>
      <c r="C4929" s="10"/>
      <c r="D4929" s="10"/>
      <c r="E4929" s="10"/>
      <c r="F4929" s="12"/>
      <c r="G4929" s="10"/>
      <c r="H4929" s="12"/>
      <c r="I4929" s="12"/>
      <c r="J4929" s="13"/>
      <c r="K4929" s="10"/>
      <c r="L4929" s="15" t="str">
        <f ca="1">IF(ISBLANK(F4929), "", DATEDIF(Tenants[[#This Row],[DateOfBirth]],TODAY(),"Y"))</f>
        <v/>
      </c>
      <c r="M4929" s="10"/>
      <c r="N4929" s="10"/>
      <c r="O4929" s="10"/>
      <c r="P4929" s="10"/>
      <c r="Q4929" s="10"/>
      <c r="R4929" s="10"/>
      <c r="S4929" s="10"/>
      <c r="T4929" s="10"/>
      <c r="U4929" s="16" t="str">
        <f t="shared" si="78"/>
        <v/>
      </c>
      <c r="V4929" s="16" t="str" cm="1">
        <f t="array" ref="V4929">_xlfn.IFS(AND(ISBLANK(A4929), OR(B4929&lt;&gt;"",C4929&lt;&gt;"",E4929&lt;&gt;"",F4929&lt;&gt;"",G4929&lt;&gt;"",H4929&lt;&gt;"",J4929&lt;&gt;"",K4929&lt;&gt;"",M4929&lt;&gt;"",N4929&lt;&gt;"",O4929&lt;&gt;"",P4929&lt;&gt;"",Q4929&lt;&gt;"",R4929&lt;&gt;"",S4929&lt;&gt;"",T4929&lt;&gt;"",)), "Address Empty", ISBLANK(A4929), "", ISBLANK(B4929), "Room Number Empty", ISBLANK(C4929), "First Name Empty", ISBLANK(E4929), "Last Name Empty", ISBLANK(F4929), "Date of Birth Empty", ISBLANK(G4929), "NI Number Empty", ISBLANK(H4929), "Check In Date Empty", ISBLANK(J4929), "HB Claim Ref Number Empty", ISBLANK(K4929), "Referral Agency Empty", ISBLANK(M4929), "Gender Empty", ISBLANK(N4929), "Religion Empty", ISBLANK(O4929), "Ethnicity Empty", ISBLANK(P4929), "Nationality Empty", ISBLANK(Q4929), "Disability Empty", ISBLANK(R4929), "Sexual Orientation Empty", ISBLANK(S4929), "Language Empty", ISBLANK(T4929), "Risk Assessment Empty", AND(G4929&lt;&gt;"",H4929&lt;&gt;""), IF(SUMPRODUCT(($G$2:$G$5000=G4929)*($H$2:$H$5000=H4929))&gt;1,"CONFLICT: NI and Check-in Date Already in Use","Correct"), TRUE, "Correct")</f>
        <v/>
      </c>
    </row>
    <row r="4930" spans="1:22" s="14" customFormat="1" x14ac:dyDescent="0.5">
      <c r="A4930" s="10"/>
      <c r="B4930" s="11"/>
      <c r="C4930" s="10"/>
      <c r="D4930" s="10"/>
      <c r="E4930" s="10"/>
      <c r="F4930" s="12"/>
      <c r="G4930" s="10"/>
      <c r="H4930" s="12"/>
      <c r="I4930" s="12"/>
      <c r="J4930" s="13"/>
      <c r="K4930" s="10"/>
      <c r="L4930" s="15" t="str">
        <f ca="1">IF(ISBLANK(F4930), "", DATEDIF(Tenants[[#This Row],[DateOfBirth]],TODAY(),"Y"))</f>
        <v/>
      </c>
      <c r="M4930" s="10"/>
      <c r="N4930" s="10"/>
      <c r="O4930" s="10"/>
      <c r="P4930" s="10"/>
      <c r="Q4930" s="10"/>
      <c r="R4930" s="10"/>
      <c r="S4930" s="10"/>
      <c r="T4930" s="10"/>
      <c r="U4930" s="16" t="str">
        <f t="shared" si="78"/>
        <v/>
      </c>
      <c r="V4930" s="16" t="str" cm="1">
        <f t="array" ref="V4930">_xlfn.IFS(AND(ISBLANK(A4930), OR(B4930&lt;&gt;"",C4930&lt;&gt;"",E4930&lt;&gt;"",F4930&lt;&gt;"",G4930&lt;&gt;"",H4930&lt;&gt;"",J4930&lt;&gt;"",K4930&lt;&gt;"",M4930&lt;&gt;"",N4930&lt;&gt;"",O4930&lt;&gt;"",P4930&lt;&gt;"",Q4930&lt;&gt;"",R4930&lt;&gt;"",S4930&lt;&gt;"",T4930&lt;&gt;"",)), "Address Empty", ISBLANK(A4930), "", ISBLANK(B4930), "Room Number Empty", ISBLANK(C4930), "First Name Empty", ISBLANK(E4930), "Last Name Empty", ISBLANK(F4930), "Date of Birth Empty", ISBLANK(G4930), "NI Number Empty", ISBLANK(H4930), "Check In Date Empty", ISBLANK(J4930), "HB Claim Ref Number Empty", ISBLANK(K4930), "Referral Agency Empty", ISBLANK(M4930), "Gender Empty", ISBLANK(N4930), "Religion Empty", ISBLANK(O4930), "Ethnicity Empty", ISBLANK(P4930), "Nationality Empty", ISBLANK(Q4930), "Disability Empty", ISBLANK(R4930), "Sexual Orientation Empty", ISBLANK(S4930), "Language Empty", ISBLANK(T4930), "Risk Assessment Empty", AND(G4930&lt;&gt;"",H4930&lt;&gt;""), IF(SUMPRODUCT(($G$2:$G$5000=G4930)*($H$2:$H$5000=H4930))&gt;1,"CONFLICT: NI and Check-in Date Already in Use","Correct"), TRUE, "Correct")</f>
        <v/>
      </c>
    </row>
    <row r="4931" spans="1:22" s="14" customFormat="1" x14ac:dyDescent="0.5">
      <c r="A4931" s="10"/>
      <c r="B4931" s="11"/>
      <c r="C4931" s="10"/>
      <c r="D4931" s="10"/>
      <c r="E4931" s="10"/>
      <c r="F4931" s="12"/>
      <c r="G4931" s="10"/>
      <c r="H4931" s="12"/>
      <c r="I4931" s="12"/>
      <c r="J4931" s="13"/>
      <c r="K4931" s="10"/>
      <c r="L4931" s="15" t="str">
        <f ca="1">IF(ISBLANK(F4931), "", DATEDIF(Tenants[[#This Row],[DateOfBirth]],TODAY(),"Y"))</f>
        <v/>
      </c>
      <c r="M4931" s="10"/>
      <c r="N4931" s="10"/>
      <c r="O4931" s="10"/>
      <c r="P4931" s="10"/>
      <c r="Q4931" s="10"/>
      <c r="R4931" s="10"/>
      <c r="S4931" s="10"/>
      <c r="T4931" s="10"/>
      <c r="U4931" s="16" t="str">
        <f t="shared" si="78"/>
        <v/>
      </c>
      <c r="V4931" s="16" t="str" cm="1">
        <f t="array" ref="V4931">_xlfn.IFS(AND(ISBLANK(A4931), OR(B4931&lt;&gt;"",C4931&lt;&gt;"",E4931&lt;&gt;"",F4931&lt;&gt;"",G4931&lt;&gt;"",H4931&lt;&gt;"",J4931&lt;&gt;"",K4931&lt;&gt;"",M4931&lt;&gt;"",N4931&lt;&gt;"",O4931&lt;&gt;"",P4931&lt;&gt;"",Q4931&lt;&gt;"",R4931&lt;&gt;"",S4931&lt;&gt;"",T4931&lt;&gt;"",)), "Address Empty", ISBLANK(A4931), "", ISBLANK(B4931), "Room Number Empty", ISBLANK(C4931), "First Name Empty", ISBLANK(E4931), "Last Name Empty", ISBLANK(F4931), "Date of Birth Empty", ISBLANK(G4931), "NI Number Empty", ISBLANK(H4931), "Check In Date Empty", ISBLANK(J4931), "HB Claim Ref Number Empty", ISBLANK(K4931), "Referral Agency Empty", ISBLANK(M4931), "Gender Empty", ISBLANK(N4931), "Religion Empty", ISBLANK(O4931), "Ethnicity Empty", ISBLANK(P4931), "Nationality Empty", ISBLANK(Q4931), "Disability Empty", ISBLANK(R4931), "Sexual Orientation Empty", ISBLANK(S4931), "Language Empty", ISBLANK(T4931), "Risk Assessment Empty", AND(G4931&lt;&gt;"",H4931&lt;&gt;""), IF(SUMPRODUCT(($G$2:$G$5000=G4931)*($H$2:$H$5000=H4931))&gt;1,"CONFLICT: NI and Check-in Date Already in Use","Correct"), TRUE, "Correct")</f>
        <v/>
      </c>
    </row>
    <row r="4932" spans="1:22" s="14" customFormat="1" x14ac:dyDescent="0.5">
      <c r="A4932" s="10"/>
      <c r="B4932" s="11"/>
      <c r="C4932" s="10"/>
      <c r="D4932" s="10"/>
      <c r="E4932" s="10"/>
      <c r="F4932" s="12"/>
      <c r="G4932" s="10"/>
      <c r="H4932" s="12"/>
      <c r="I4932" s="12"/>
      <c r="J4932" s="13"/>
      <c r="K4932" s="10"/>
      <c r="L4932" s="15" t="str">
        <f ca="1">IF(ISBLANK(F4932), "", DATEDIF(Tenants[[#This Row],[DateOfBirth]],TODAY(),"Y"))</f>
        <v/>
      </c>
      <c r="M4932" s="10"/>
      <c r="N4932" s="10"/>
      <c r="O4932" s="10"/>
      <c r="P4932" s="10"/>
      <c r="Q4932" s="10"/>
      <c r="R4932" s="10"/>
      <c r="S4932" s="10"/>
      <c r="T4932" s="10"/>
      <c r="U4932" s="16" t="str">
        <f t="shared" si="78"/>
        <v/>
      </c>
      <c r="V4932" s="16" t="str" cm="1">
        <f t="array" ref="V4932">_xlfn.IFS(AND(ISBLANK(A4932), OR(B4932&lt;&gt;"",C4932&lt;&gt;"",E4932&lt;&gt;"",F4932&lt;&gt;"",G4932&lt;&gt;"",H4932&lt;&gt;"",J4932&lt;&gt;"",K4932&lt;&gt;"",M4932&lt;&gt;"",N4932&lt;&gt;"",O4932&lt;&gt;"",P4932&lt;&gt;"",Q4932&lt;&gt;"",R4932&lt;&gt;"",S4932&lt;&gt;"",T4932&lt;&gt;"",)), "Address Empty", ISBLANK(A4932), "", ISBLANK(B4932), "Room Number Empty", ISBLANK(C4932), "First Name Empty", ISBLANK(E4932), "Last Name Empty", ISBLANK(F4932), "Date of Birth Empty", ISBLANK(G4932), "NI Number Empty", ISBLANK(H4932), "Check In Date Empty", ISBLANK(J4932), "HB Claim Ref Number Empty", ISBLANK(K4932), "Referral Agency Empty", ISBLANK(M4932), "Gender Empty", ISBLANK(N4932), "Religion Empty", ISBLANK(O4932), "Ethnicity Empty", ISBLANK(P4932), "Nationality Empty", ISBLANK(Q4932), "Disability Empty", ISBLANK(R4932), "Sexual Orientation Empty", ISBLANK(S4932), "Language Empty", ISBLANK(T4932), "Risk Assessment Empty", AND(G4932&lt;&gt;"",H4932&lt;&gt;""), IF(SUMPRODUCT(($G$2:$G$5000=G4932)*($H$2:$H$5000=H4932))&gt;1,"CONFLICT: NI and Check-in Date Already in Use","Correct"), TRUE, "Correct")</f>
        <v/>
      </c>
    </row>
    <row r="4933" spans="1:22" s="14" customFormat="1" x14ac:dyDescent="0.5">
      <c r="A4933" s="10"/>
      <c r="B4933" s="11"/>
      <c r="C4933" s="10"/>
      <c r="D4933" s="10"/>
      <c r="E4933" s="10"/>
      <c r="F4933" s="12"/>
      <c r="G4933" s="10"/>
      <c r="H4933" s="12"/>
      <c r="I4933" s="12"/>
      <c r="J4933" s="13"/>
      <c r="K4933" s="10"/>
      <c r="L4933" s="15" t="str">
        <f ca="1">IF(ISBLANK(F4933), "", DATEDIF(Tenants[[#This Row],[DateOfBirth]],TODAY(),"Y"))</f>
        <v/>
      </c>
      <c r="M4933" s="10"/>
      <c r="N4933" s="10"/>
      <c r="O4933" s="10"/>
      <c r="P4933" s="10"/>
      <c r="Q4933" s="10"/>
      <c r="R4933" s="10"/>
      <c r="S4933" s="10"/>
      <c r="T4933" s="10"/>
      <c r="U4933" s="16" t="str">
        <f t="shared" si="78"/>
        <v/>
      </c>
      <c r="V4933" s="16" t="str" cm="1">
        <f t="array" ref="V4933">_xlfn.IFS(AND(ISBLANK(A4933), OR(B4933&lt;&gt;"",C4933&lt;&gt;"",E4933&lt;&gt;"",F4933&lt;&gt;"",G4933&lt;&gt;"",H4933&lt;&gt;"",J4933&lt;&gt;"",K4933&lt;&gt;"",M4933&lt;&gt;"",N4933&lt;&gt;"",O4933&lt;&gt;"",P4933&lt;&gt;"",Q4933&lt;&gt;"",R4933&lt;&gt;"",S4933&lt;&gt;"",T4933&lt;&gt;"",)), "Address Empty", ISBLANK(A4933), "", ISBLANK(B4933), "Room Number Empty", ISBLANK(C4933), "First Name Empty", ISBLANK(E4933), "Last Name Empty", ISBLANK(F4933), "Date of Birth Empty", ISBLANK(G4933), "NI Number Empty", ISBLANK(H4933), "Check In Date Empty", ISBLANK(J4933), "HB Claim Ref Number Empty", ISBLANK(K4933), "Referral Agency Empty", ISBLANK(M4933), "Gender Empty", ISBLANK(N4933), "Religion Empty", ISBLANK(O4933), "Ethnicity Empty", ISBLANK(P4933), "Nationality Empty", ISBLANK(Q4933), "Disability Empty", ISBLANK(R4933), "Sexual Orientation Empty", ISBLANK(S4933), "Language Empty", ISBLANK(T4933), "Risk Assessment Empty", AND(G4933&lt;&gt;"",H4933&lt;&gt;""), IF(SUMPRODUCT(($G$2:$G$5000=G4933)*($H$2:$H$5000=H4933))&gt;1,"CONFLICT: NI and Check-in Date Already in Use","Correct"), TRUE, "Correct")</f>
        <v/>
      </c>
    </row>
    <row r="4934" spans="1:22" s="14" customFormat="1" x14ac:dyDescent="0.5">
      <c r="A4934" s="10"/>
      <c r="B4934" s="11"/>
      <c r="C4934" s="10"/>
      <c r="D4934" s="10"/>
      <c r="E4934" s="10"/>
      <c r="F4934" s="12"/>
      <c r="G4934" s="10"/>
      <c r="H4934" s="12"/>
      <c r="I4934" s="12"/>
      <c r="J4934" s="13"/>
      <c r="K4934" s="10"/>
      <c r="L4934" s="15" t="str">
        <f ca="1">IF(ISBLANK(F4934), "", DATEDIF(Tenants[[#This Row],[DateOfBirth]],TODAY(),"Y"))</f>
        <v/>
      </c>
      <c r="M4934" s="10"/>
      <c r="N4934" s="10"/>
      <c r="O4934" s="10"/>
      <c r="P4934" s="10"/>
      <c r="Q4934" s="10"/>
      <c r="R4934" s="10"/>
      <c r="S4934" s="10"/>
      <c r="T4934" s="10"/>
      <c r="U4934" s="16" t="str">
        <f t="shared" si="78"/>
        <v/>
      </c>
      <c r="V4934" s="16" t="str" cm="1">
        <f t="array" ref="V4934">_xlfn.IFS(AND(ISBLANK(A4934), OR(B4934&lt;&gt;"",C4934&lt;&gt;"",E4934&lt;&gt;"",F4934&lt;&gt;"",G4934&lt;&gt;"",H4934&lt;&gt;"",J4934&lt;&gt;"",K4934&lt;&gt;"",M4934&lt;&gt;"",N4934&lt;&gt;"",O4934&lt;&gt;"",P4934&lt;&gt;"",Q4934&lt;&gt;"",R4934&lt;&gt;"",S4934&lt;&gt;"",T4934&lt;&gt;"",)), "Address Empty", ISBLANK(A4934), "", ISBLANK(B4934), "Room Number Empty", ISBLANK(C4934), "First Name Empty", ISBLANK(E4934), "Last Name Empty", ISBLANK(F4934), "Date of Birth Empty", ISBLANK(G4934), "NI Number Empty", ISBLANK(H4934), "Check In Date Empty", ISBLANK(J4934), "HB Claim Ref Number Empty", ISBLANK(K4934), "Referral Agency Empty", ISBLANK(M4934), "Gender Empty", ISBLANK(N4934), "Religion Empty", ISBLANK(O4934), "Ethnicity Empty", ISBLANK(P4934), "Nationality Empty", ISBLANK(Q4934), "Disability Empty", ISBLANK(R4934), "Sexual Orientation Empty", ISBLANK(S4934), "Language Empty", ISBLANK(T4934), "Risk Assessment Empty", AND(G4934&lt;&gt;"",H4934&lt;&gt;""), IF(SUMPRODUCT(($G$2:$G$5000=G4934)*($H$2:$H$5000=H4934))&gt;1,"CONFLICT: NI and Check-in Date Already in Use","Correct"), TRUE, "Correct")</f>
        <v/>
      </c>
    </row>
    <row r="4935" spans="1:22" s="14" customFormat="1" x14ac:dyDescent="0.5">
      <c r="A4935" s="10"/>
      <c r="B4935" s="11"/>
      <c r="C4935" s="10"/>
      <c r="D4935" s="10"/>
      <c r="E4935" s="10"/>
      <c r="F4935" s="12"/>
      <c r="G4935" s="10"/>
      <c r="H4935" s="12"/>
      <c r="I4935" s="12"/>
      <c r="J4935" s="13"/>
      <c r="K4935" s="10"/>
      <c r="L4935" s="15" t="str">
        <f ca="1">IF(ISBLANK(F4935), "", DATEDIF(Tenants[[#This Row],[DateOfBirth]],TODAY(),"Y"))</f>
        <v/>
      </c>
      <c r="M4935" s="10"/>
      <c r="N4935" s="10"/>
      <c r="O4935" s="10"/>
      <c r="P4935" s="10"/>
      <c r="Q4935" s="10"/>
      <c r="R4935" s="10"/>
      <c r="S4935" s="10"/>
      <c r="T4935" s="10"/>
      <c r="U4935" s="16" t="str">
        <f t="shared" si="78"/>
        <v/>
      </c>
      <c r="V4935" s="16" t="str" cm="1">
        <f t="array" ref="V4935">_xlfn.IFS(AND(ISBLANK(A4935), OR(B4935&lt;&gt;"",C4935&lt;&gt;"",E4935&lt;&gt;"",F4935&lt;&gt;"",G4935&lt;&gt;"",H4935&lt;&gt;"",J4935&lt;&gt;"",K4935&lt;&gt;"",M4935&lt;&gt;"",N4935&lt;&gt;"",O4935&lt;&gt;"",P4935&lt;&gt;"",Q4935&lt;&gt;"",R4935&lt;&gt;"",S4935&lt;&gt;"",T4935&lt;&gt;"",)), "Address Empty", ISBLANK(A4935), "", ISBLANK(B4935), "Room Number Empty", ISBLANK(C4935), "First Name Empty", ISBLANK(E4935), "Last Name Empty", ISBLANK(F4935), "Date of Birth Empty", ISBLANK(G4935), "NI Number Empty", ISBLANK(H4935), "Check In Date Empty", ISBLANK(J4935), "HB Claim Ref Number Empty", ISBLANK(K4935), "Referral Agency Empty", ISBLANK(M4935), "Gender Empty", ISBLANK(N4935), "Religion Empty", ISBLANK(O4935), "Ethnicity Empty", ISBLANK(P4935), "Nationality Empty", ISBLANK(Q4935), "Disability Empty", ISBLANK(R4935), "Sexual Orientation Empty", ISBLANK(S4935), "Language Empty", ISBLANK(T4935), "Risk Assessment Empty", AND(G4935&lt;&gt;"",H4935&lt;&gt;""), IF(SUMPRODUCT(($G$2:$G$5000=G4935)*($H$2:$H$5000=H4935))&gt;1,"CONFLICT: NI and Check-in Date Already in Use","Correct"), TRUE, "Correct")</f>
        <v/>
      </c>
    </row>
    <row r="4936" spans="1:22" s="14" customFormat="1" x14ac:dyDescent="0.5">
      <c r="A4936" s="10"/>
      <c r="B4936" s="11"/>
      <c r="C4936" s="10"/>
      <c r="D4936" s="10"/>
      <c r="E4936" s="10"/>
      <c r="F4936" s="12"/>
      <c r="G4936" s="10"/>
      <c r="H4936" s="12"/>
      <c r="I4936" s="12"/>
      <c r="J4936" s="13"/>
      <c r="K4936" s="10"/>
      <c r="L4936" s="15" t="str">
        <f ca="1">IF(ISBLANK(F4936), "", DATEDIF(Tenants[[#This Row],[DateOfBirth]],TODAY(),"Y"))</f>
        <v/>
      </c>
      <c r="M4936" s="10"/>
      <c r="N4936" s="10"/>
      <c r="O4936" s="10"/>
      <c r="P4936" s="10"/>
      <c r="Q4936" s="10"/>
      <c r="R4936" s="10"/>
      <c r="S4936" s="10"/>
      <c r="T4936" s="10"/>
      <c r="U4936" s="16" t="str">
        <f t="shared" si="78"/>
        <v/>
      </c>
      <c r="V4936" s="16" t="str" cm="1">
        <f t="array" ref="V4936">_xlfn.IFS(AND(ISBLANK(A4936), OR(B4936&lt;&gt;"",C4936&lt;&gt;"",E4936&lt;&gt;"",F4936&lt;&gt;"",G4936&lt;&gt;"",H4936&lt;&gt;"",J4936&lt;&gt;"",K4936&lt;&gt;"",M4936&lt;&gt;"",N4936&lt;&gt;"",O4936&lt;&gt;"",P4936&lt;&gt;"",Q4936&lt;&gt;"",R4936&lt;&gt;"",S4936&lt;&gt;"",T4936&lt;&gt;"",)), "Address Empty", ISBLANK(A4936), "", ISBLANK(B4936), "Room Number Empty", ISBLANK(C4936), "First Name Empty", ISBLANK(E4936), "Last Name Empty", ISBLANK(F4936), "Date of Birth Empty", ISBLANK(G4936), "NI Number Empty", ISBLANK(H4936), "Check In Date Empty", ISBLANK(J4936), "HB Claim Ref Number Empty", ISBLANK(K4936), "Referral Agency Empty", ISBLANK(M4936), "Gender Empty", ISBLANK(N4936), "Religion Empty", ISBLANK(O4936), "Ethnicity Empty", ISBLANK(P4936), "Nationality Empty", ISBLANK(Q4936), "Disability Empty", ISBLANK(R4936), "Sexual Orientation Empty", ISBLANK(S4936), "Language Empty", ISBLANK(T4936), "Risk Assessment Empty", AND(G4936&lt;&gt;"",H4936&lt;&gt;""), IF(SUMPRODUCT(($G$2:$G$5000=G4936)*($H$2:$H$5000=H4936))&gt;1,"CONFLICT: NI and Check-in Date Already in Use","Correct"), TRUE, "Correct")</f>
        <v/>
      </c>
    </row>
    <row r="4937" spans="1:22" s="14" customFormat="1" x14ac:dyDescent="0.5">
      <c r="A4937" s="10"/>
      <c r="B4937" s="11"/>
      <c r="C4937" s="10"/>
      <c r="D4937" s="10"/>
      <c r="E4937" s="10"/>
      <c r="F4937" s="12"/>
      <c r="G4937" s="10"/>
      <c r="H4937" s="12"/>
      <c r="I4937" s="12"/>
      <c r="J4937" s="13"/>
      <c r="K4937" s="10"/>
      <c r="L4937" s="15" t="str">
        <f ca="1">IF(ISBLANK(F4937), "", DATEDIF(Tenants[[#This Row],[DateOfBirth]],TODAY(),"Y"))</f>
        <v/>
      </c>
      <c r="M4937" s="10"/>
      <c r="N4937" s="10"/>
      <c r="O4937" s="10"/>
      <c r="P4937" s="10"/>
      <c r="Q4937" s="10"/>
      <c r="R4937" s="10"/>
      <c r="S4937" s="10"/>
      <c r="T4937" s="10"/>
      <c r="U4937" s="16" t="str">
        <f t="shared" si="78"/>
        <v/>
      </c>
      <c r="V4937" s="16" t="str" cm="1">
        <f t="array" ref="V4937">_xlfn.IFS(AND(ISBLANK(A4937), OR(B4937&lt;&gt;"",C4937&lt;&gt;"",E4937&lt;&gt;"",F4937&lt;&gt;"",G4937&lt;&gt;"",H4937&lt;&gt;"",J4937&lt;&gt;"",K4937&lt;&gt;"",M4937&lt;&gt;"",N4937&lt;&gt;"",O4937&lt;&gt;"",P4937&lt;&gt;"",Q4937&lt;&gt;"",R4937&lt;&gt;"",S4937&lt;&gt;"",T4937&lt;&gt;"",)), "Address Empty", ISBLANK(A4937), "", ISBLANK(B4937), "Room Number Empty", ISBLANK(C4937), "First Name Empty", ISBLANK(E4937), "Last Name Empty", ISBLANK(F4937), "Date of Birth Empty", ISBLANK(G4937), "NI Number Empty", ISBLANK(H4937), "Check In Date Empty", ISBLANK(J4937), "HB Claim Ref Number Empty", ISBLANK(K4937), "Referral Agency Empty", ISBLANK(M4937), "Gender Empty", ISBLANK(N4937), "Religion Empty", ISBLANK(O4937), "Ethnicity Empty", ISBLANK(P4937), "Nationality Empty", ISBLANK(Q4937), "Disability Empty", ISBLANK(R4937), "Sexual Orientation Empty", ISBLANK(S4937), "Language Empty", ISBLANK(T4937), "Risk Assessment Empty", AND(G4937&lt;&gt;"",H4937&lt;&gt;""), IF(SUMPRODUCT(($G$2:$G$5000=G4937)*($H$2:$H$5000=H4937))&gt;1,"CONFLICT: NI and Check-in Date Already in Use","Correct"), TRUE, "Correct")</f>
        <v/>
      </c>
    </row>
    <row r="4938" spans="1:22" s="14" customFormat="1" x14ac:dyDescent="0.5">
      <c r="A4938" s="10"/>
      <c r="B4938" s="11"/>
      <c r="C4938" s="10"/>
      <c r="D4938" s="10"/>
      <c r="E4938" s="10"/>
      <c r="F4938" s="12"/>
      <c r="G4938" s="10"/>
      <c r="H4938" s="12"/>
      <c r="I4938" s="12"/>
      <c r="J4938" s="13"/>
      <c r="K4938" s="10"/>
      <c r="L4938" s="15" t="str">
        <f ca="1">IF(ISBLANK(F4938), "", DATEDIF(Tenants[[#This Row],[DateOfBirth]],TODAY(),"Y"))</f>
        <v/>
      </c>
      <c r="M4938" s="10"/>
      <c r="N4938" s="10"/>
      <c r="O4938" s="10"/>
      <c r="P4938" s="10"/>
      <c r="Q4938" s="10"/>
      <c r="R4938" s="10"/>
      <c r="S4938" s="10"/>
      <c r="T4938" s="10"/>
      <c r="U4938" s="16" t="str">
        <f t="shared" si="78"/>
        <v/>
      </c>
      <c r="V4938" s="16" t="str" cm="1">
        <f t="array" ref="V4938">_xlfn.IFS(AND(ISBLANK(A4938), OR(B4938&lt;&gt;"",C4938&lt;&gt;"",E4938&lt;&gt;"",F4938&lt;&gt;"",G4938&lt;&gt;"",H4938&lt;&gt;"",J4938&lt;&gt;"",K4938&lt;&gt;"",M4938&lt;&gt;"",N4938&lt;&gt;"",O4938&lt;&gt;"",P4938&lt;&gt;"",Q4938&lt;&gt;"",R4938&lt;&gt;"",S4938&lt;&gt;"",T4938&lt;&gt;"",)), "Address Empty", ISBLANK(A4938), "", ISBLANK(B4938), "Room Number Empty", ISBLANK(C4938), "First Name Empty", ISBLANK(E4938), "Last Name Empty", ISBLANK(F4938), "Date of Birth Empty", ISBLANK(G4938), "NI Number Empty", ISBLANK(H4938), "Check In Date Empty", ISBLANK(J4938), "HB Claim Ref Number Empty", ISBLANK(K4938), "Referral Agency Empty", ISBLANK(M4938), "Gender Empty", ISBLANK(N4938), "Religion Empty", ISBLANK(O4938), "Ethnicity Empty", ISBLANK(P4938), "Nationality Empty", ISBLANK(Q4938), "Disability Empty", ISBLANK(R4938), "Sexual Orientation Empty", ISBLANK(S4938), "Language Empty", ISBLANK(T4938), "Risk Assessment Empty", AND(G4938&lt;&gt;"",H4938&lt;&gt;""), IF(SUMPRODUCT(($G$2:$G$5000=G4938)*($H$2:$H$5000=H4938))&gt;1,"CONFLICT: NI and Check-in Date Already in Use","Correct"), TRUE, "Correct")</f>
        <v/>
      </c>
    </row>
    <row r="4939" spans="1:22" s="14" customFormat="1" x14ac:dyDescent="0.5">
      <c r="A4939" s="10"/>
      <c r="B4939" s="11"/>
      <c r="C4939" s="10"/>
      <c r="D4939" s="10"/>
      <c r="E4939" s="10"/>
      <c r="F4939" s="12"/>
      <c r="G4939" s="10"/>
      <c r="H4939" s="12"/>
      <c r="I4939" s="12"/>
      <c r="J4939" s="13"/>
      <c r="K4939" s="10"/>
      <c r="L4939" s="15" t="str">
        <f ca="1">IF(ISBLANK(F4939), "", DATEDIF(Tenants[[#This Row],[DateOfBirth]],TODAY(),"Y"))</f>
        <v/>
      </c>
      <c r="M4939" s="10"/>
      <c r="N4939" s="10"/>
      <c r="O4939" s="10"/>
      <c r="P4939" s="10"/>
      <c r="Q4939" s="10"/>
      <c r="R4939" s="10"/>
      <c r="S4939" s="10"/>
      <c r="T4939" s="10"/>
      <c r="U4939" s="16" t="str">
        <f t="shared" si="78"/>
        <v/>
      </c>
      <c r="V4939" s="16" t="str" cm="1">
        <f t="array" ref="V4939">_xlfn.IFS(AND(ISBLANK(A4939), OR(B4939&lt;&gt;"",C4939&lt;&gt;"",E4939&lt;&gt;"",F4939&lt;&gt;"",G4939&lt;&gt;"",H4939&lt;&gt;"",J4939&lt;&gt;"",K4939&lt;&gt;"",M4939&lt;&gt;"",N4939&lt;&gt;"",O4939&lt;&gt;"",P4939&lt;&gt;"",Q4939&lt;&gt;"",R4939&lt;&gt;"",S4939&lt;&gt;"",T4939&lt;&gt;"",)), "Address Empty", ISBLANK(A4939), "", ISBLANK(B4939), "Room Number Empty", ISBLANK(C4939), "First Name Empty", ISBLANK(E4939), "Last Name Empty", ISBLANK(F4939), "Date of Birth Empty", ISBLANK(G4939), "NI Number Empty", ISBLANK(H4939), "Check In Date Empty", ISBLANK(J4939), "HB Claim Ref Number Empty", ISBLANK(K4939), "Referral Agency Empty", ISBLANK(M4939), "Gender Empty", ISBLANK(N4939), "Religion Empty", ISBLANK(O4939), "Ethnicity Empty", ISBLANK(P4939), "Nationality Empty", ISBLANK(Q4939), "Disability Empty", ISBLANK(R4939), "Sexual Orientation Empty", ISBLANK(S4939), "Language Empty", ISBLANK(T4939), "Risk Assessment Empty", AND(G4939&lt;&gt;"",H4939&lt;&gt;""), IF(SUMPRODUCT(($G$2:$G$5000=G4939)*($H$2:$H$5000=H4939))&gt;1,"CONFLICT: NI and Check-in Date Already in Use","Correct"), TRUE, "Correct")</f>
        <v/>
      </c>
    </row>
    <row r="4940" spans="1:22" s="14" customFormat="1" x14ac:dyDescent="0.5">
      <c r="A4940" s="10"/>
      <c r="B4940" s="11"/>
      <c r="C4940" s="10"/>
      <c r="D4940" s="10"/>
      <c r="E4940" s="10"/>
      <c r="F4940" s="12"/>
      <c r="G4940" s="10"/>
      <c r="H4940" s="12"/>
      <c r="I4940" s="12"/>
      <c r="J4940" s="13"/>
      <c r="K4940" s="10"/>
      <c r="L4940" s="15" t="str">
        <f ca="1">IF(ISBLANK(F4940), "", DATEDIF(Tenants[[#This Row],[DateOfBirth]],TODAY(),"Y"))</f>
        <v/>
      </c>
      <c r="M4940" s="10"/>
      <c r="N4940" s="10"/>
      <c r="O4940" s="10"/>
      <c r="P4940" s="10"/>
      <c r="Q4940" s="10"/>
      <c r="R4940" s="10"/>
      <c r="S4940" s="10"/>
      <c r="T4940" s="10"/>
      <c r="U4940" s="16" t="str">
        <f t="shared" si="78"/>
        <v/>
      </c>
      <c r="V4940" s="16" t="str" cm="1">
        <f t="array" ref="V4940">_xlfn.IFS(AND(ISBLANK(A4940), OR(B4940&lt;&gt;"",C4940&lt;&gt;"",E4940&lt;&gt;"",F4940&lt;&gt;"",G4940&lt;&gt;"",H4940&lt;&gt;"",J4940&lt;&gt;"",K4940&lt;&gt;"",M4940&lt;&gt;"",N4940&lt;&gt;"",O4940&lt;&gt;"",P4940&lt;&gt;"",Q4940&lt;&gt;"",R4940&lt;&gt;"",S4940&lt;&gt;"",T4940&lt;&gt;"",)), "Address Empty", ISBLANK(A4940), "", ISBLANK(B4940), "Room Number Empty", ISBLANK(C4940), "First Name Empty", ISBLANK(E4940), "Last Name Empty", ISBLANK(F4940), "Date of Birth Empty", ISBLANK(G4940), "NI Number Empty", ISBLANK(H4940), "Check In Date Empty", ISBLANK(J4940), "HB Claim Ref Number Empty", ISBLANK(K4940), "Referral Agency Empty", ISBLANK(M4940), "Gender Empty", ISBLANK(N4940), "Religion Empty", ISBLANK(O4940), "Ethnicity Empty", ISBLANK(P4940), "Nationality Empty", ISBLANK(Q4940), "Disability Empty", ISBLANK(R4940), "Sexual Orientation Empty", ISBLANK(S4940), "Language Empty", ISBLANK(T4940), "Risk Assessment Empty", AND(G4940&lt;&gt;"",H4940&lt;&gt;""), IF(SUMPRODUCT(($G$2:$G$5000=G4940)*($H$2:$H$5000=H4940))&gt;1,"CONFLICT: NI and Check-in Date Already in Use","Correct"), TRUE, "Correct")</f>
        <v/>
      </c>
    </row>
    <row r="4941" spans="1:22" s="14" customFormat="1" x14ac:dyDescent="0.5">
      <c r="A4941" s="10"/>
      <c r="B4941" s="11"/>
      <c r="C4941" s="10"/>
      <c r="D4941" s="10"/>
      <c r="E4941" s="10"/>
      <c r="F4941" s="12"/>
      <c r="G4941" s="10"/>
      <c r="H4941" s="12"/>
      <c r="I4941" s="12"/>
      <c r="J4941" s="13"/>
      <c r="K4941" s="10"/>
      <c r="L4941" s="15" t="str">
        <f ca="1">IF(ISBLANK(F4941), "", DATEDIF(Tenants[[#This Row],[DateOfBirth]],TODAY(),"Y"))</f>
        <v/>
      </c>
      <c r="M4941" s="10"/>
      <c r="N4941" s="10"/>
      <c r="O4941" s="10"/>
      <c r="P4941" s="10"/>
      <c r="Q4941" s="10"/>
      <c r="R4941" s="10"/>
      <c r="S4941" s="10"/>
      <c r="T4941" s="10"/>
      <c r="U4941" s="16" t="str">
        <f t="shared" si="78"/>
        <v/>
      </c>
      <c r="V4941" s="16" t="str" cm="1">
        <f t="array" ref="V4941">_xlfn.IFS(AND(ISBLANK(A4941), OR(B4941&lt;&gt;"",C4941&lt;&gt;"",E4941&lt;&gt;"",F4941&lt;&gt;"",G4941&lt;&gt;"",H4941&lt;&gt;"",J4941&lt;&gt;"",K4941&lt;&gt;"",M4941&lt;&gt;"",N4941&lt;&gt;"",O4941&lt;&gt;"",P4941&lt;&gt;"",Q4941&lt;&gt;"",R4941&lt;&gt;"",S4941&lt;&gt;"",T4941&lt;&gt;"",)), "Address Empty", ISBLANK(A4941), "", ISBLANK(B4941), "Room Number Empty", ISBLANK(C4941), "First Name Empty", ISBLANK(E4941), "Last Name Empty", ISBLANK(F4941), "Date of Birth Empty", ISBLANK(G4941), "NI Number Empty", ISBLANK(H4941), "Check In Date Empty", ISBLANK(J4941), "HB Claim Ref Number Empty", ISBLANK(K4941), "Referral Agency Empty", ISBLANK(M4941), "Gender Empty", ISBLANK(N4941), "Religion Empty", ISBLANK(O4941), "Ethnicity Empty", ISBLANK(P4941), "Nationality Empty", ISBLANK(Q4941), "Disability Empty", ISBLANK(R4941), "Sexual Orientation Empty", ISBLANK(S4941), "Language Empty", ISBLANK(T4941), "Risk Assessment Empty", AND(G4941&lt;&gt;"",H4941&lt;&gt;""), IF(SUMPRODUCT(($G$2:$G$5000=G4941)*($H$2:$H$5000=H4941))&gt;1,"CONFLICT: NI and Check-in Date Already in Use","Correct"), TRUE, "Correct")</f>
        <v/>
      </c>
    </row>
    <row r="4942" spans="1:22" s="14" customFormat="1" x14ac:dyDescent="0.5">
      <c r="A4942" s="10"/>
      <c r="B4942" s="11"/>
      <c r="C4942" s="10"/>
      <c r="D4942" s="10"/>
      <c r="E4942" s="10"/>
      <c r="F4942" s="12"/>
      <c r="G4942" s="10"/>
      <c r="H4942" s="12"/>
      <c r="I4942" s="12"/>
      <c r="J4942" s="13"/>
      <c r="K4942" s="10"/>
      <c r="L4942" s="15" t="str">
        <f ca="1">IF(ISBLANK(F4942), "", DATEDIF(Tenants[[#This Row],[DateOfBirth]],TODAY(),"Y"))</f>
        <v/>
      </c>
      <c r="M4942" s="10"/>
      <c r="N4942" s="10"/>
      <c r="O4942" s="10"/>
      <c r="P4942" s="10"/>
      <c r="Q4942" s="10"/>
      <c r="R4942" s="10"/>
      <c r="S4942" s="10"/>
      <c r="T4942" s="10"/>
      <c r="U4942" s="16" t="str">
        <f t="shared" si="78"/>
        <v/>
      </c>
      <c r="V4942" s="16" t="str" cm="1">
        <f t="array" ref="V4942">_xlfn.IFS(AND(ISBLANK(A4942), OR(B4942&lt;&gt;"",C4942&lt;&gt;"",E4942&lt;&gt;"",F4942&lt;&gt;"",G4942&lt;&gt;"",H4942&lt;&gt;"",J4942&lt;&gt;"",K4942&lt;&gt;"",M4942&lt;&gt;"",N4942&lt;&gt;"",O4942&lt;&gt;"",P4942&lt;&gt;"",Q4942&lt;&gt;"",R4942&lt;&gt;"",S4942&lt;&gt;"",T4942&lt;&gt;"",)), "Address Empty", ISBLANK(A4942), "", ISBLANK(B4942), "Room Number Empty", ISBLANK(C4942), "First Name Empty", ISBLANK(E4942), "Last Name Empty", ISBLANK(F4942), "Date of Birth Empty", ISBLANK(G4942), "NI Number Empty", ISBLANK(H4942), "Check In Date Empty", ISBLANK(J4942), "HB Claim Ref Number Empty", ISBLANK(K4942), "Referral Agency Empty", ISBLANK(M4942), "Gender Empty", ISBLANK(N4942), "Religion Empty", ISBLANK(O4942), "Ethnicity Empty", ISBLANK(P4942), "Nationality Empty", ISBLANK(Q4942), "Disability Empty", ISBLANK(R4942), "Sexual Orientation Empty", ISBLANK(S4942), "Language Empty", ISBLANK(T4942), "Risk Assessment Empty", AND(G4942&lt;&gt;"",H4942&lt;&gt;""), IF(SUMPRODUCT(($G$2:$G$5000=G4942)*($H$2:$H$5000=H4942))&gt;1,"CONFLICT: NI and Check-in Date Already in Use","Correct"), TRUE, "Correct")</f>
        <v/>
      </c>
    </row>
    <row r="4943" spans="1:22" s="14" customFormat="1" x14ac:dyDescent="0.5">
      <c r="A4943" s="10"/>
      <c r="B4943" s="11"/>
      <c r="C4943" s="10"/>
      <c r="D4943" s="10"/>
      <c r="E4943" s="10"/>
      <c r="F4943" s="12"/>
      <c r="G4943" s="10"/>
      <c r="H4943" s="12"/>
      <c r="I4943" s="12"/>
      <c r="J4943" s="13"/>
      <c r="K4943" s="10"/>
      <c r="L4943" s="15" t="str">
        <f ca="1">IF(ISBLANK(F4943), "", DATEDIF(Tenants[[#This Row],[DateOfBirth]],TODAY(),"Y"))</f>
        <v/>
      </c>
      <c r="M4943" s="10"/>
      <c r="N4943" s="10"/>
      <c r="O4943" s="10"/>
      <c r="P4943" s="10"/>
      <c r="Q4943" s="10"/>
      <c r="R4943" s="10"/>
      <c r="S4943" s="10"/>
      <c r="T4943" s="10"/>
      <c r="U4943" s="16" t="str">
        <f t="shared" si="78"/>
        <v/>
      </c>
      <c r="V4943" s="16" t="str" cm="1">
        <f t="array" ref="V4943">_xlfn.IFS(AND(ISBLANK(A4943), OR(B4943&lt;&gt;"",C4943&lt;&gt;"",E4943&lt;&gt;"",F4943&lt;&gt;"",G4943&lt;&gt;"",H4943&lt;&gt;"",J4943&lt;&gt;"",K4943&lt;&gt;"",M4943&lt;&gt;"",N4943&lt;&gt;"",O4943&lt;&gt;"",P4943&lt;&gt;"",Q4943&lt;&gt;"",R4943&lt;&gt;"",S4943&lt;&gt;"",T4943&lt;&gt;"",)), "Address Empty", ISBLANK(A4943), "", ISBLANK(B4943), "Room Number Empty", ISBLANK(C4943), "First Name Empty", ISBLANK(E4943), "Last Name Empty", ISBLANK(F4943), "Date of Birth Empty", ISBLANK(G4943), "NI Number Empty", ISBLANK(H4943), "Check In Date Empty", ISBLANK(J4943), "HB Claim Ref Number Empty", ISBLANK(K4943), "Referral Agency Empty", ISBLANK(M4943), "Gender Empty", ISBLANK(N4943), "Religion Empty", ISBLANK(O4943), "Ethnicity Empty", ISBLANK(P4943), "Nationality Empty", ISBLANK(Q4943), "Disability Empty", ISBLANK(R4943), "Sexual Orientation Empty", ISBLANK(S4943), "Language Empty", ISBLANK(T4943), "Risk Assessment Empty", AND(G4943&lt;&gt;"",H4943&lt;&gt;""), IF(SUMPRODUCT(($G$2:$G$5000=G4943)*($H$2:$H$5000=H4943))&gt;1,"CONFLICT: NI and Check-in Date Already in Use","Correct"), TRUE, "Correct")</f>
        <v/>
      </c>
    </row>
    <row r="4944" spans="1:22" s="14" customFormat="1" x14ac:dyDescent="0.5">
      <c r="A4944" s="10"/>
      <c r="B4944" s="11"/>
      <c r="C4944" s="10"/>
      <c r="D4944" s="10"/>
      <c r="E4944" s="10"/>
      <c r="F4944" s="12"/>
      <c r="G4944" s="10"/>
      <c r="H4944" s="12"/>
      <c r="I4944" s="12"/>
      <c r="J4944" s="13"/>
      <c r="K4944" s="10"/>
      <c r="L4944" s="15" t="str">
        <f ca="1">IF(ISBLANK(F4944), "", DATEDIF(Tenants[[#This Row],[DateOfBirth]],TODAY(),"Y"))</f>
        <v/>
      </c>
      <c r="M4944" s="10"/>
      <c r="N4944" s="10"/>
      <c r="O4944" s="10"/>
      <c r="P4944" s="10"/>
      <c r="Q4944" s="10"/>
      <c r="R4944" s="10"/>
      <c r="S4944" s="10"/>
      <c r="T4944" s="10"/>
      <c r="U4944" s="16" t="str">
        <f t="shared" si="78"/>
        <v/>
      </c>
      <c r="V4944" s="16" t="str" cm="1">
        <f t="array" ref="V4944">_xlfn.IFS(AND(ISBLANK(A4944), OR(B4944&lt;&gt;"",C4944&lt;&gt;"",E4944&lt;&gt;"",F4944&lt;&gt;"",G4944&lt;&gt;"",H4944&lt;&gt;"",J4944&lt;&gt;"",K4944&lt;&gt;"",M4944&lt;&gt;"",N4944&lt;&gt;"",O4944&lt;&gt;"",P4944&lt;&gt;"",Q4944&lt;&gt;"",R4944&lt;&gt;"",S4944&lt;&gt;"",T4944&lt;&gt;"",)), "Address Empty", ISBLANK(A4944), "", ISBLANK(B4944), "Room Number Empty", ISBLANK(C4944), "First Name Empty", ISBLANK(E4944), "Last Name Empty", ISBLANK(F4944), "Date of Birth Empty", ISBLANK(G4944), "NI Number Empty", ISBLANK(H4944), "Check In Date Empty", ISBLANK(J4944), "HB Claim Ref Number Empty", ISBLANK(K4944), "Referral Agency Empty", ISBLANK(M4944), "Gender Empty", ISBLANK(N4944), "Religion Empty", ISBLANK(O4944), "Ethnicity Empty", ISBLANK(P4944), "Nationality Empty", ISBLANK(Q4944), "Disability Empty", ISBLANK(R4944), "Sexual Orientation Empty", ISBLANK(S4944), "Language Empty", ISBLANK(T4944), "Risk Assessment Empty", AND(G4944&lt;&gt;"",H4944&lt;&gt;""), IF(SUMPRODUCT(($G$2:$G$5000=G4944)*($H$2:$H$5000=H4944))&gt;1,"CONFLICT: NI and Check-in Date Already in Use","Correct"), TRUE, "Correct")</f>
        <v/>
      </c>
    </row>
    <row r="4945" spans="1:22" s="14" customFormat="1" x14ac:dyDescent="0.5">
      <c r="A4945" s="10"/>
      <c r="B4945" s="11"/>
      <c r="C4945" s="10"/>
      <c r="D4945" s="10"/>
      <c r="E4945" s="10"/>
      <c r="F4945" s="12"/>
      <c r="G4945" s="10"/>
      <c r="H4945" s="12"/>
      <c r="I4945" s="12"/>
      <c r="J4945" s="13"/>
      <c r="K4945" s="10"/>
      <c r="L4945" s="15" t="str">
        <f ca="1">IF(ISBLANK(F4945), "", DATEDIF(Tenants[[#This Row],[DateOfBirth]],TODAY(),"Y"))</f>
        <v/>
      </c>
      <c r="M4945" s="10"/>
      <c r="N4945" s="10"/>
      <c r="O4945" s="10"/>
      <c r="P4945" s="10"/>
      <c r="Q4945" s="10"/>
      <c r="R4945" s="10"/>
      <c r="S4945" s="10"/>
      <c r="T4945" s="10"/>
      <c r="U4945" s="16" t="str">
        <f t="shared" si="78"/>
        <v/>
      </c>
      <c r="V4945" s="16" t="str" cm="1">
        <f t="array" ref="V4945">_xlfn.IFS(AND(ISBLANK(A4945), OR(B4945&lt;&gt;"",C4945&lt;&gt;"",E4945&lt;&gt;"",F4945&lt;&gt;"",G4945&lt;&gt;"",H4945&lt;&gt;"",J4945&lt;&gt;"",K4945&lt;&gt;"",M4945&lt;&gt;"",N4945&lt;&gt;"",O4945&lt;&gt;"",P4945&lt;&gt;"",Q4945&lt;&gt;"",R4945&lt;&gt;"",S4945&lt;&gt;"",T4945&lt;&gt;"",)), "Address Empty", ISBLANK(A4945), "", ISBLANK(B4945), "Room Number Empty", ISBLANK(C4945), "First Name Empty", ISBLANK(E4945), "Last Name Empty", ISBLANK(F4945), "Date of Birth Empty", ISBLANK(G4945), "NI Number Empty", ISBLANK(H4945), "Check In Date Empty", ISBLANK(J4945), "HB Claim Ref Number Empty", ISBLANK(K4945), "Referral Agency Empty", ISBLANK(M4945), "Gender Empty", ISBLANK(N4945), "Religion Empty", ISBLANK(O4945), "Ethnicity Empty", ISBLANK(P4945), "Nationality Empty", ISBLANK(Q4945), "Disability Empty", ISBLANK(R4945), "Sexual Orientation Empty", ISBLANK(S4945), "Language Empty", ISBLANK(T4945), "Risk Assessment Empty", AND(G4945&lt;&gt;"",H4945&lt;&gt;""), IF(SUMPRODUCT(($G$2:$G$5000=G4945)*($H$2:$H$5000=H4945))&gt;1,"CONFLICT: NI and Check-in Date Already in Use","Correct"), TRUE, "Correct")</f>
        <v/>
      </c>
    </row>
    <row r="4946" spans="1:22" s="14" customFormat="1" x14ac:dyDescent="0.5">
      <c r="A4946" s="10"/>
      <c r="B4946" s="11"/>
      <c r="C4946" s="10"/>
      <c r="D4946" s="10"/>
      <c r="E4946" s="10"/>
      <c r="F4946" s="12"/>
      <c r="G4946" s="10"/>
      <c r="H4946" s="12"/>
      <c r="I4946" s="12"/>
      <c r="J4946" s="13"/>
      <c r="K4946" s="10"/>
      <c r="L4946" s="15" t="str">
        <f ca="1">IF(ISBLANK(F4946), "", DATEDIF(Tenants[[#This Row],[DateOfBirth]],TODAY(),"Y"))</f>
        <v/>
      </c>
      <c r="M4946" s="10"/>
      <c r="N4946" s="10"/>
      <c r="O4946" s="10"/>
      <c r="P4946" s="10"/>
      <c r="Q4946" s="10"/>
      <c r="R4946" s="10"/>
      <c r="S4946" s="10"/>
      <c r="T4946" s="10"/>
      <c r="U4946" s="16" t="str">
        <f t="shared" si="78"/>
        <v/>
      </c>
      <c r="V4946" s="16" t="str" cm="1">
        <f t="array" ref="V4946">_xlfn.IFS(AND(ISBLANK(A4946), OR(B4946&lt;&gt;"",C4946&lt;&gt;"",E4946&lt;&gt;"",F4946&lt;&gt;"",G4946&lt;&gt;"",H4946&lt;&gt;"",J4946&lt;&gt;"",K4946&lt;&gt;"",M4946&lt;&gt;"",N4946&lt;&gt;"",O4946&lt;&gt;"",P4946&lt;&gt;"",Q4946&lt;&gt;"",R4946&lt;&gt;"",S4946&lt;&gt;"",T4946&lt;&gt;"",)), "Address Empty", ISBLANK(A4946), "", ISBLANK(B4946), "Room Number Empty", ISBLANK(C4946), "First Name Empty", ISBLANK(E4946), "Last Name Empty", ISBLANK(F4946), "Date of Birth Empty", ISBLANK(G4946), "NI Number Empty", ISBLANK(H4946), "Check In Date Empty", ISBLANK(J4946), "HB Claim Ref Number Empty", ISBLANK(K4946), "Referral Agency Empty", ISBLANK(M4946), "Gender Empty", ISBLANK(N4946), "Religion Empty", ISBLANK(O4946), "Ethnicity Empty", ISBLANK(P4946), "Nationality Empty", ISBLANK(Q4946), "Disability Empty", ISBLANK(R4946), "Sexual Orientation Empty", ISBLANK(S4946), "Language Empty", ISBLANK(T4946), "Risk Assessment Empty", AND(G4946&lt;&gt;"",H4946&lt;&gt;""), IF(SUMPRODUCT(($G$2:$G$5000=G4946)*($H$2:$H$5000=H4946))&gt;1,"CONFLICT: NI and Check-in Date Already in Use","Correct"), TRUE, "Correct")</f>
        <v/>
      </c>
    </row>
    <row r="4947" spans="1:22" s="14" customFormat="1" x14ac:dyDescent="0.5">
      <c r="A4947" s="10"/>
      <c r="B4947" s="11"/>
      <c r="C4947" s="10"/>
      <c r="D4947" s="10"/>
      <c r="E4947" s="10"/>
      <c r="F4947" s="12"/>
      <c r="G4947" s="10"/>
      <c r="H4947" s="12"/>
      <c r="I4947" s="12"/>
      <c r="J4947" s="13"/>
      <c r="K4947" s="10"/>
      <c r="L4947" s="15" t="str">
        <f ca="1">IF(ISBLANK(F4947), "", DATEDIF(Tenants[[#This Row],[DateOfBirth]],TODAY(),"Y"))</f>
        <v/>
      </c>
      <c r="M4947" s="10"/>
      <c r="N4947" s="10"/>
      <c r="O4947" s="10"/>
      <c r="P4947" s="10"/>
      <c r="Q4947" s="10"/>
      <c r="R4947" s="10"/>
      <c r="S4947" s="10"/>
      <c r="T4947" s="10"/>
      <c r="U4947" s="16" t="str">
        <f t="shared" si="78"/>
        <v/>
      </c>
      <c r="V4947" s="16" t="str" cm="1">
        <f t="array" ref="V4947">_xlfn.IFS(AND(ISBLANK(A4947), OR(B4947&lt;&gt;"",C4947&lt;&gt;"",E4947&lt;&gt;"",F4947&lt;&gt;"",G4947&lt;&gt;"",H4947&lt;&gt;"",J4947&lt;&gt;"",K4947&lt;&gt;"",M4947&lt;&gt;"",N4947&lt;&gt;"",O4947&lt;&gt;"",P4947&lt;&gt;"",Q4947&lt;&gt;"",R4947&lt;&gt;"",S4947&lt;&gt;"",T4947&lt;&gt;"",)), "Address Empty", ISBLANK(A4947), "", ISBLANK(B4947), "Room Number Empty", ISBLANK(C4947), "First Name Empty", ISBLANK(E4947), "Last Name Empty", ISBLANK(F4947), "Date of Birth Empty", ISBLANK(G4947), "NI Number Empty", ISBLANK(H4947), "Check In Date Empty", ISBLANK(J4947), "HB Claim Ref Number Empty", ISBLANK(K4947), "Referral Agency Empty", ISBLANK(M4947), "Gender Empty", ISBLANK(N4947), "Religion Empty", ISBLANK(O4947), "Ethnicity Empty", ISBLANK(P4947), "Nationality Empty", ISBLANK(Q4947), "Disability Empty", ISBLANK(R4947), "Sexual Orientation Empty", ISBLANK(S4947), "Language Empty", ISBLANK(T4947), "Risk Assessment Empty", AND(G4947&lt;&gt;"",H4947&lt;&gt;""), IF(SUMPRODUCT(($G$2:$G$5000=G4947)*($H$2:$H$5000=H4947))&gt;1,"CONFLICT: NI and Check-in Date Already in Use","Correct"), TRUE, "Correct")</f>
        <v/>
      </c>
    </row>
    <row r="4948" spans="1:22" s="14" customFormat="1" x14ac:dyDescent="0.5">
      <c r="A4948" s="10"/>
      <c r="B4948" s="11"/>
      <c r="C4948" s="10"/>
      <c r="D4948" s="10"/>
      <c r="E4948" s="10"/>
      <c r="F4948" s="12"/>
      <c r="G4948" s="10"/>
      <c r="H4948" s="12"/>
      <c r="I4948" s="12"/>
      <c r="J4948" s="13"/>
      <c r="K4948" s="10"/>
      <c r="L4948" s="15" t="str">
        <f ca="1">IF(ISBLANK(F4948), "", DATEDIF(Tenants[[#This Row],[DateOfBirth]],TODAY(),"Y"))</f>
        <v/>
      </c>
      <c r="M4948" s="10"/>
      <c r="N4948" s="10"/>
      <c r="O4948" s="10"/>
      <c r="P4948" s="10"/>
      <c r="Q4948" s="10"/>
      <c r="R4948" s="10"/>
      <c r="S4948" s="10"/>
      <c r="T4948" s="10"/>
      <c r="U4948" s="16" t="str">
        <f t="shared" si="78"/>
        <v/>
      </c>
      <c r="V4948" s="16" t="str" cm="1">
        <f t="array" ref="V4948">_xlfn.IFS(AND(ISBLANK(A4948), OR(B4948&lt;&gt;"",C4948&lt;&gt;"",E4948&lt;&gt;"",F4948&lt;&gt;"",G4948&lt;&gt;"",H4948&lt;&gt;"",J4948&lt;&gt;"",K4948&lt;&gt;"",M4948&lt;&gt;"",N4948&lt;&gt;"",O4948&lt;&gt;"",P4948&lt;&gt;"",Q4948&lt;&gt;"",R4948&lt;&gt;"",S4948&lt;&gt;"",T4948&lt;&gt;"",)), "Address Empty", ISBLANK(A4948), "", ISBLANK(B4948), "Room Number Empty", ISBLANK(C4948), "First Name Empty", ISBLANK(E4948), "Last Name Empty", ISBLANK(F4948), "Date of Birth Empty", ISBLANK(G4948), "NI Number Empty", ISBLANK(H4948), "Check In Date Empty", ISBLANK(J4948), "HB Claim Ref Number Empty", ISBLANK(K4948), "Referral Agency Empty", ISBLANK(M4948), "Gender Empty", ISBLANK(N4948), "Religion Empty", ISBLANK(O4948), "Ethnicity Empty", ISBLANK(P4948), "Nationality Empty", ISBLANK(Q4948), "Disability Empty", ISBLANK(R4948), "Sexual Orientation Empty", ISBLANK(S4948), "Language Empty", ISBLANK(T4948), "Risk Assessment Empty", AND(G4948&lt;&gt;"",H4948&lt;&gt;""), IF(SUMPRODUCT(($G$2:$G$5000=G4948)*($H$2:$H$5000=H4948))&gt;1,"CONFLICT: NI and Check-in Date Already in Use","Correct"), TRUE, "Correct")</f>
        <v/>
      </c>
    </row>
    <row r="4949" spans="1:22" s="14" customFormat="1" x14ac:dyDescent="0.5">
      <c r="A4949" s="10"/>
      <c r="B4949" s="11"/>
      <c r="C4949" s="10"/>
      <c r="D4949" s="10"/>
      <c r="E4949" s="10"/>
      <c r="F4949" s="12"/>
      <c r="G4949" s="10"/>
      <c r="H4949" s="12"/>
      <c r="I4949" s="12"/>
      <c r="J4949" s="13"/>
      <c r="K4949" s="10"/>
      <c r="L4949" s="15" t="str">
        <f ca="1">IF(ISBLANK(F4949), "", DATEDIF(Tenants[[#This Row],[DateOfBirth]],TODAY(),"Y"))</f>
        <v/>
      </c>
      <c r="M4949" s="10"/>
      <c r="N4949" s="10"/>
      <c r="O4949" s="10"/>
      <c r="P4949" s="10"/>
      <c r="Q4949" s="10"/>
      <c r="R4949" s="10"/>
      <c r="S4949" s="10"/>
      <c r="T4949" s="10"/>
      <c r="U4949" s="16" t="str">
        <f t="shared" si="78"/>
        <v/>
      </c>
      <c r="V4949" s="16" t="str" cm="1">
        <f t="array" ref="V4949">_xlfn.IFS(AND(ISBLANK(A4949), OR(B4949&lt;&gt;"",C4949&lt;&gt;"",E4949&lt;&gt;"",F4949&lt;&gt;"",G4949&lt;&gt;"",H4949&lt;&gt;"",J4949&lt;&gt;"",K4949&lt;&gt;"",M4949&lt;&gt;"",N4949&lt;&gt;"",O4949&lt;&gt;"",P4949&lt;&gt;"",Q4949&lt;&gt;"",R4949&lt;&gt;"",S4949&lt;&gt;"",T4949&lt;&gt;"",)), "Address Empty", ISBLANK(A4949), "", ISBLANK(B4949), "Room Number Empty", ISBLANK(C4949), "First Name Empty", ISBLANK(E4949), "Last Name Empty", ISBLANK(F4949), "Date of Birth Empty", ISBLANK(G4949), "NI Number Empty", ISBLANK(H4949), "Check In Date Empty", ISBLANK(J4949), "HB Claim Ref Number Empty", ISBLANK(K4949), "Referral Agency Empty", ISBLANK(M4949), "Gender Empty", ISBLANK(N4949), "Religion Empty", ISBLANK(O4949), "Ethnicity Empty", ISBLANK(P4949), "Nationality Empty", ISBLANK(Q4949), "Disability Empty", ISBLANK(R4949), "Sexual Orientation Empty", ISBLANK(S4949), "Language Empty", ISBLANK(T4949), "Risk Assessment Empty", AND(G4949&lt;&gt;"",H4949&lt;&gt;""), IF(SUMPRODUCT(($G$2:$G$5000=G4949)*($H$2:$H$5000=H4949))&gt;1,"CONFLICT: NI and Check-in Date Already in Use","Correct"), TRUE, "Correct")</f>
        <v/>
      </c>
    </row>
    <row r="4950" spans="1:22" s="14" customFormat="1" x14ac:dyDescent="0.5">
      <c r="A4950" s="10"/>
      <c r="B4950" s="11"/>
      <c r="C4950" s="10"/>
      <c r="D4950" s="10"/>
      <c r="E4950" s="10"/>
      <c r="F4950" s="12"/>
      <c r="G4950" s="10"/>
      <c r="H4950" s="12"/>
      <c r="I4950" s="12"/>
      <c r="J4950" s="13"/>
      <c r="K4950" s="10"/>
      <c r="L4950" s="15" t="str">
        <f ca="1">IF(ISBLANK(F4950), "", DATEDIF(Tenants[[#This Row],[DateOfBirth]],TODAY(),"Y"))</f>
        <v/>
      </c>
      <c r="M4950" s="10"/>
      <c r="N4950" s="10"/>
      <c r="O4950" s="10"/>
      <c r="P4950" s="10"/>
      <c r="Q4950" s="10"/>
      <c r="R4950" s="10"/>
      <c r="S4950" s="10"/>
      <c r="T4950" s="10"/>
      <c r="U4950" s="16" t="str">
        <f t="shared" si="78"/>
        <v/>
      </c>
      <c r="V4950" s="16" t="str" cm="1">
        <f t="array" ref="V4950">_xlfn.IFS(AND(ISBLANK(A4950), OR(B4950&lt;&gt;"",C4950&lt;&gt;"",E4950&lt;&gt;"",F4950&lt;&gt;"",G4950&lt;&gt;"",H4950&lt;&gt;"",J4950&lt;&gt;"",K4950&lt;&gt;"",M4950&lt;&gt;"",N4950&lt;&gt;"",O4950&lt;&gt;"",P4950&lt;&gt;"",Q4950&lt;&gt;"",R4950&lt;&gt;"",S4950&lt;&gt;"",T4950&lt;&gt;"",)), "Address Empty", ISBLANK(A4950), "", ISBLANK(B4950), "Room Number Empty", ISBLANK(C4950), "First Name Empty", ISBLANK(E4950), "Last Name Empty", ISBLANK(F4950), "Date of Birth Empty", ISBLANK(G4950), "NI Number Empty", ISBLANK(H4950), "Check In Date Empty", ISBLANK(J4950), "HB Claim Ref Number Empty", ISBLANK(K4950), "Referral Agency Empty", ISBLANK(M4950), "Gender Empty", ISBLANK(N4950), "Religion Empty", ISBLANK(O4950), "Ethnicity Empty", ISBLANK(P4950), "Nationality Empty", ISBLANK(Q4950), "Disability Empty", ISBLANK(R4950), "Sexual Orientation Empty", ISBLANK(S4950), "Language Empty", ISBLANK(T4950), "Risk Assessment Empty", AND(G4950&lt;&gt;"",H4950&lt;&gt;""), IF(SUMPRODUCT(($G$2:$G$5000=G4950)*($H$2:$H$5000=H4950))&gt;1,"CONFLICT: NI and Check-in Date Already in Use","Correct"), TRUE, "Correct")</f>
        <v/>
      </c>
    </row>
    <row r="4951" spans="1:22" s="14" customFormat="1" x14ac:dyDescent="0.5">
      <c r="A4951" s="10"/>
      <c r="B4951" s="11"/>
      <c r="C4951" s="10"/>
      <c r="D4951" s="10"/>
      <c r="E4951" s="10"/>
      <c r="F4951" s="12"/>
      <c r="G4951" s="10"/>
      <c r="H4951" s="12"/>
      <c r="I4951" s="12"/>
      <c r="J4951" s="13"/>
      <c r="K4951" s="10"/>
      <c r="L4951" s="15" t="str">
        <f ca="1">IF(ISBLANK(F4951), "", DATEDIF(Tenants[[#This Row],[DateOfBirth]],TODAY(),"Y"))</f>
        <v/>
      </c>
      <c r="M4951" s="10"/>
      <c r="N4951" s="10"/>
      <c r="O4951" s="10"/>
      <c r="P4951" s="10"/>
      <c r="Q4951" s="10"/>
      <c r="R4951" s="10"/>
      <c r="S4951" s="10"/>
      <c r="T4951" s="10"/>
      <c r="U4951" s="16" t="str">
        <f t="shared" si="78"/>
        <v/>
      </c>
      <c r="V4951" s="16" t="str" cm="1">
        <f t="array" ref="V4951">_xlfn.IFS(AND(ISBLANK(A4951), OR(B4951&lt;&gt;"",C4951&lt;&gt;"",E4951&lt;&gt;"",F4951&lt;&gt;"",G4951&lt;&gt;"",H4951&lt;&gt;"",J4951&lt;&gt;"",K4951&lt;&gt;"",M4951&lt;&gt;"",N4951&lt;&gt;"",O4951&lt;&gt;"",P4951&lt;&gt;"",Q4951&lt;&gt;"",R4951&lt;&gt;"",S4951&lt;&gt;"",T4951&lt;&gt;"",)), "Address Empty", ISBLANK(A4951), "", ISBLANK(B4951), "Room Number Empty", ISBLANK(C4951), "First Name Empty", ISBLANK(E4951), "Last Name Empty", ISBLANK(F4951), "Date of Birth Empty", ISBLANK(G4951), "NI Number Empty", ISBLANK(H4951), "Check In Date Empty", ISBLANK(J4951), "HB Claim Ref Number Empty", ISBLANK(K4951), "Referral Agency Empty", ISBLANK(M4951), "Gender Empty", ISBLANK(N4951), "Religion Empty", ISBLANK(O4951), "Ethnicity Empty", ISBLANK(P4951), "Nationality Empty", ISBLANK(Q4951), "Disability Empty", ISBLANK(R4951), "Sexual Orientation Empty", ISBLANK(S4951), "Language Empty", ISBLANK(T4951), "Risk Assessment Empty", AND(G4951&lt;&gt;"",H4951&lt;&gt;""), IF(SUMPRODUCT(($G$2:$G$5000=G4951)*($H$2:$H$5000=H4951))&gt;1,"CONFLICT: NI and Check-in Date Already in Use","Correct"), TRUE, "Correct")</f>
        <v/>
      </c>
    </row>
    <row r="4952" spans="1:22" s="14" customFormat="1" x14ac:dyDescent="0.5">
      <c r="A4952" s="10"/>
      <c r="B4952" s="11"/>
      <c r="C4952" s="10"/>
      <c r="D4952" s="10"/>
      <c r="E4952" s="10"/>
      <c r="F4952" s="12"/>
      <c r="G4952" s="10"/>
      <c r="H4952" s="12"/>
      <c r="I4952" s="12"/>
      <c r="J4952" s="13"/>
      <c r="K4952" s="10"/>
      <c r="L4952" s="15" t="str">
        <f ca="1">IF(ISBLANK(F4952), "", DATEDIF(Tenants[[#This Row],[DateOfBirth]],TODAY(),"Y"))</f>
        <v/>
      </c>
      <c r="M4952" s="10"/>
      <c r="N4952" s="10"/>
      <c r="O4952" s="10"/>
      <c r="P4952" s="10"/>
      <c r="Q4952" s="10"/>
      <c r="R4952" s="10"/>
      <c r="S4952" s="10"/>
      <c r="T4952" s="10"/>
      <c r="U4952" s="16" t="str">
        <f t="shared" si="78"/>
        <v/>
      </c>
      <c r="V4952" s="16" t="str" cm="1">
        <f t="array" ref="V4952">_xlfn.IFS(AND(ISBLANK(A4952), OR(B4952&lt;&gt;"",C4952&lt;&gt;"",E4952&lt;&gt;"",F4952&lt;&gt;"",G4952&lt;&gt;"",H4952&lt;&gt;"",J4952&lt;&gt;"",K4952&lt;&gt;"",M4952&lt;&gt;"",N4952&lt;&gt;"",O4952&lt;&gt;"",P4952&lt;&gt;"",Q4952&lt;&gt;"",R4952&lt;&gt;"",S4952&lt;&gt;"",T4952&lt;&gt;"",)), "Address Empty", ISBLANK(A4952), "", ISBLANK(B4952), "Room Number Empty", ISBLANK(C4952), "First Name Empty", ISBLANK(E4952), "Last Name Empty", ISBLANK(F4952), "Date of Birth Empty", ISBLANK(G4952), "NI Number Empty", ISBLANK(H4952), "Check In Date Empty", ISBLANK(J4952), "HB Claim Ref Number Empty", ISBLANK(K4952), "Referral Agency Empty", ISBLANK(M4952), "Gender Empty", ISBLANK(N4952), "Religion Empty", ISBLANK(O4952), "Ethnicity Empty", ISBLANK(P4952), "Nationality Empty", ISBLANK(Q4952), "Disability Empty", ISBLANK(R4952), "Sexual Orientation Empty", ISBLANK(S4952), "Language Empty", ISBLANK(T4952), "Risk Assessment Empty", AND(G4952&lt;&gt;"",H4952&lt;&gt;""), IF(SUMPRODUCT(($G$2:$G$5000=G4952)*($H$2:$H$5000=H4952))&gt;1,"CONFLICT: NI and Check-in Date Already in Use","Correct"), TRUE, "Correct")</f>
        <v/>
      </c>
    </row>
    <row r="4953" spans="1:22" s="14" customFormat="1" x14ac:dyDescent="0.5">
      <c r="A4953" s="10"/>
      <c r="B4953" s="11"/>
      <c r="C4953" s="10"/>
      <c r="D4953" s="10"/>
      <c r="E4953" s="10"/>
      <c r="F4953" s="12"/>
      <c r="G4953" s="10"/>
      <c r="H4953" s="12"/>
      <c r="I4953" s="12"/>
      <c r="J4953" s="13"/>
      <c r="K4953" s="10"/>
      <c r="L4953" s="15" t="str">
        <f ca="1">IF(ISBLANK(F4953), "", DATEDIF(Tenants[[#This Row],[DateOfBirth]],TODAY(),"Y"))</f>
        <v/>
      </c>
      <c r="M4953" s="10"/>
      <c r="N4953" s="10"/>
      <c r="O4953" s="10"/>
      <c r="P4953" s="10"/>
      <c r="Q4953" s="10"/>
      <c r="R4953" s="10"/>
      <c r="S4953" s="10"/>
      <c r="T4953" s="10"/>
      <c r="U4953" s="16" t="str">
        <f t="shared" si="78"/>
        <v/>
      </c>
      <c r="V4953" s="16" t="str" cm="1">
        <f t="array" ref="V4953">_xlfn.IFS(AND(ISBLANK(A4953), OR(B4953&lt;&gt;"",C4953&lt;&gt;"",E4953&lt;&gt;"",F4953&lt;&gt;"",G4953&lt;&gt;"",H4953&lt;&gt;"",J4953&lt;&gt;"",K4953&lt;&gt;"",M4953&lt;&gt;"",N4953&lt;&gt;"",O4953&lt;&gt;"",P4953&lt;&gt;"",Q4953&lt;&gt;"",R4953&lt;&gt;"",S4953&lt;&gt;"",T4953&lt;&gt;"",)), "Address Empty", ISBLANK(A4953), "", ISBLANK(B4953), "Room Number Empty", ISBLANK(C4953), "First Name Empty", ISBLANK(E4953), "Last Name Empty", ISBLANK(F4953), "Date of Birth Empty", ISBLANK(G4953), "NI Number Empty", ISBLANK(H4953), "Check In Date Empty", ISBLANK(J4953), "HB Claim Ref Number Empty", ISBLANK(K4953), "Referral Agency Empty", ISBLANK(M4953), "Gender Empty", ISBLANK(N4953), "Religion Empty", ISBLANK(O4953), "Ethnicity Empty", ISBLANK(P4953), "Nationality Empty", ISBLANK(Q4953), "Disability Empty", ISBLANK(R4953), "Sexual Orientation Empty", ISBLANK(S4953), "Language Empty", ISBLANK(T4953), "Risk Assessment Empty", AND(G4953&lt;&gt;"",H4953&lt;&gt;""), IF(SUMPRODUCT(($G$2:$G$5000=G4953)*($H$2:$H$5000=H4953))&gt;1,"CONFLICT: NI and Check-in Date Already in Use","Correct"), TRUE, "Correct")</f>
        <v/>
      </c>
    </row>
    <row r="4954" spans="1:22" s="14" customFormat="1" x14ac:dyDescent="0.5">
      <c r="A4954" s="10"/>
      <c r="B4954" s="11"/>
      <c r="C4954" s="10"/>
      <c r="D4954" s="10"/>
      <c r="E4954" s="10"/>
      <c r="F4954" s="12"/>
      <c r="G4954" s="10"/>
      <c r="H4954" s="12"/>
      <c r="I4954" s="12"/>
      <c r="J4954" s="13"/>
      <c r="K4954" s="10"/>
      <c r="L4954" s="15" t="str">
        <f ca="1">IF(ISBLANK(F4954), "", DATEDIF(Tenants[[#This Row],[DateOfBirth]],TODAY(),"Y"))</f>
        <v/>
      </c>
      <c r="M4954" s="10"/>
      <c r="N4954" s="10"/>
      <c r="O4954" s="10"/>
      <c r="P4954" s="10"/>
      <c r="Q4954" s="10"/>
      <c r="R4954" s="10"/>
      <c r="S4954" s="10"/>
      <c r="T4954" s="10"/>
      <c r="U4954" s="16" t="str">
        <f t="shared" si="78"/>
        <v/>
      </c>
      <c r="V4954" s="16" t="str" cm="1">
        <f t="array" ref="V4954">_xlfn.IFS(AND(ISBLANK(A4954), OR(B4954&lt;&gt;"",C4954&lt;&gt;"",E4954&lt;&gt;"",F4954&lt;&gt;"",G4954&lt;&gt;"",H4954&lt;&gt;"",J4954&lt;&gt;"",K4954&lt;&gt;"",M4954&lt;&gt;"",N4954&lt;&gt;"",O4954&lt;&gt;"",P4954&lt;&gt;"",Q4954&lt;&gt;"",R4954&lt;&gt;"",S4954&lt;&gt;"",T4954&lt;&gt;"",)), "Address Empty", ISBLANK(A4954), "", ISBLANK(B4954), "Room Number Empty", ISBLANK(C4954), "First Name Empty", ISBLANK(E4954), "Last Name Empty", ISBLANK(F4954), "Date of Birth Empty", ISBLANK(G4954), "NI Number Empty", ISBLANK(H4954), "Check In Date Empty", ISBLANK(J4954), "HB Claim Ref Number Empty", ISBLANK(K4954), "Referral Agency Empty", ISBLANK(M4954), "Gender Empty", ISBLANK(N4954), "Religion Empty", ISBLANK(O4954), "Ethnicity Empty", ISBLANK(P4954), "Nationality Empty", ISBLANK(Q4954), "Disability Empty", ISBLANK(R4954), "Sexual Orientation Empty", ISBLANK(S4954), "Language Empty", ISBLANK(T4954), "Risk Assessment Empty", AND(G4954&lt;&gt;"",H4954&lt;&gt;""), IF(SUMPRODUCT(($G$2:$G$5000=G4954)*($H$2:$H$5000=H4954))&gt;1,"CONFLICT: NI and Check-in Date Already in Use","Correct"), TRUE, "Correct")</f>
        <v/>
      </c>
    </row>
    <row r="4955" spans="1:22" s="14" customFormat="1" x14ac:dyDescent="0.5">
      <c r="A4955" s="10"/>
      <c r="B4955" s="11"/>
      <c r="C4955" s="10"/>
      <c r="D4955" s="10"/>
      <c r="E4955" s="10"/>
      <c r="F4955" s="12"/>
      <c r="G4955" s="10"/>
      <c r="H4955" s="12"/>
      <c r="I4955" s="12"/>
      <c r="J4955" s="13"/>
      <c r="K4955" s="10"/>
      <c r="L4955" s="15" t="str">
        <f ca="1">IF(ISBLANK(F4955), "", DATEDIF(Tenants[[#This Row],[DateOfBirth]],TODAY(),"Y"))</f>
        <v/>
      </c>
      <c r="M4955" s="10"/>
      <c r="N4955" s="10"/>
      <c r="O4955" s="10"/>
      <c r="P4955" s="10"/>
      <c r="Q4955" s="10"/>
      <c r="R4955" s="10"/>
      <c r="S4955" s="10"/>
      <c r="T4955" s="10"/>
      <c r="U4955" s="16" t="str">
        <f t="shared" si="78"/>
        <v/>
      </c>
      <c r="V4955" s="16" t="str" cm="1">
        <f t="array" ref="V4955">_xlfn.IFS(AND(ISBLANK(A4955), OR(B4955&lt;&gt;"",C4955&lt;&gt;"",E4955&lt;&gt;"",F4955&lt;&gt;"",G4955&lt;&gt;"",H4955&lt;&gt;"",J4955&lt;&gt;"",K4955&lt;&gt;"",M4955&lt;&gt;"",N4955&lt;&gt;"",O4955&lt;&gt;"",P4955&lt;&gt;"",Q4955&lt;&gt;"",R4955&lt;&gt;"",S4955&lt;&gt;"",T4955&lt;&gt;"",)), "Address Empty", ISBLANK(A4955), "", ISBLANK(B4955), "Room Number Empty", ISBLANK(C4955), "First Name Empty", ISBLANK(E4955), "Last Name Empty", ISBLANK(F4955), "Date of Birth Empty", ISBLANK(G4955), "NI Number Empty", ISBLANK(H4955), "Check In Date Empty", ISBLANK(J4955), "HB Claim Ref Number Empty", ISBLANK(K4955), "Referral Agency Empty", ISBLANK(M4955), "Gender Empty", ISBLANK(N4955), "Religion Empty", ISBLANK(O4955), "Ethnicity Empty", ISBLANK(P4955), "Nationality Empty", ISBLANK(Q4955), "Disability Empty", ISBLANK(R4955), "Sexual Orientation Empty", ISBLANK(S4955), "Language Empty", ISBLANK(T4955), "Risk Assessment Empty", AND(G4955&lt;&gt;"",H4955&lt;&gt;""), IF(SUMPRODUCT(($G$2:$G$5000=G4955)*($H$2:$H$5000=H4955))&gt;1,"CONFLICT: NI and Check-in Date Already in Use","Correct"), TRUE, "Correct")</f>
        <v/>
      </c>
    </row>
    <row r="4956" spans="1:22" s="14" customFormat="1" x14ac:dyDescent="0.5">
      <c r="A4956" s="10"/>
      <c r="B4956" s="11"/>
      <c r="C4956" s="10"/>
      <c r="D4956" s="10"/>
      <c r="E4956" s="10"/>
      <c r="F4956" s="12"/>
      <c r="G4956" s="10"/>
      <c r="H4956" s="12"/>
      <c r="I4956" s="12"/>
      <c r="J4956" s="13"/>
      <c r="K4956" s="10"/>
      <c r="L4956" s="15" t="str">
        <f ca="1">IF(ISBLANK(F4956), "", DATEDIF(Tenants[[#This Row],[DateOfBirth]],TODAY(),"Y"))</f>
        <v/>
      </c>
      <c r="M4956" s="10"/>
      <c r="N4956" s="10"/>
      <c r="O4956" s="10"/>
      <c r="P4956" s="10"/>
      <c r="Q4956" s="10"/>
      <c r="R4956" s="10"/>
      <c r="S4956" s="10"/>
      <c r="T4956" s="10"/>
      <c r="U4956" s="16" t="str">
        <f t="shared" si="78"/>
        <v/>
      </c>
      <c r="V4956" s="16" t="str" cm="1">
        <f t="array" ref="V4956">_xlfn.IFS(AND(ISBLANK(A4956), OR(B4956&lt;&gt;"",C4956&lt;&gt;"",E4956&lt;&gt;"",F4956&lt;&gt;"",G4956&lt;&gt;"",H4956&lt;&gt;"",J4956&lt;&gt;"",K4956&lt;&gt;"",M4956&lt;&gt;"",N4956&lt;&gt;"",O4956&lt;&gt;"",P4956&lt;&gt;"",Q4956&lt;&gt;"",R4956&lt;&gt;"",S4956&lt;&gt;"",T4956&lt;&gt;"",)), "Address Empty", ISBLANK(A4956), "", ISBLANK(B4956), "Room Number Empty", ISBLANK(C4956), "First Name Empty", ISBLANK(E4956), "Last Name Empty", ISBLANK(F4956), "Date of Birth Empty", ISBLANK(G4956), "NI Number Empty", ISBLANK(H4956), "Check In Date Empty", ISBLANK(J4956), "HB Claim Ref Number Empty", ISBLANK(K4956), "Referral Agency Empty", ISBLANK(M4956), "Gender Empty", ISBLANK(N4956), "Religion Empty", ISBLANK(O4956), "Ethnicity Empty", ISBLANK(P4956), "Nationality Empty", ISBLANK(Q4956), "Disability Empty", ISBLANK(R4956), "Sexual Orientation Empty", ISBLANK(S4956), "Language Empty", ISBLANK(T4956), "Risk Assessment Empty", AND(G4956&lt;&gt;"",H4956&lt;&gt;""), IF(SUMPRODUCT(($G$2:$G$5000=G4956)*($H$2:$H$5000=H4956))&gt;1,"CONFLICT: NI and Check-in Date Already in Use","Correct"), TRUE, "Correct")</f>
        <v/>
      </c>
    </row>
    <row r="4957" spans="1:22" s="14" customFormat="1" x14ac:dyDescent="0.5">
      <c r="A4957" s="10"/>
      <c r="B4957" s="11"/>
      <c r="C4957" s="10"/>
      <c r="D4957" s="10"/>
      <c r="E4957" s="10"/>
      <c r="F4957" s="12"/>
      <c r="G4957" s="10"/>
      <c r="H4957" s="12"/>
      <c r="I4957" s="12"/>
      <c r="J4957" s="13"/>
      <c r="K4957" s="10"/>
      <c r="L4957" s="15" t="str">
        <f ca="1">IF(ISBLANK(F4957), "", DATEDIF(Tenants[[#This Row],[DateOfBirth]],TODAY(),"Y"))</f>
        <v/>
      </c>
      <c r="M4957" s="10"/>
      <c r="N4957" s="10"/>
      <c r="O4957" s="10"/>
      <c r="P4957" s="10"/>
      <c r="Q4957" s="10"/>
      <c r="R4957" s="10"/>
      <c r="S4957" s="10"/>
      <c r="T4957" s="10"/>
      <c r="U4957" s="16" t="str">
        <f t="shared" si="78"/>
        <v/>
      </c>
      <c r="V4957" s="16" t="str" cm="1">
        <f t="array" ref="V4957">_xlfn.IFS(AND(ISBLANK(A4957), OR(B4957&lt;&gt;"",C4957&lt;&gt;"",E4957&lt;&gt;"",F4957&lt;&gt;"",G4957&lt;&gt;"",H4957&lt;&gt;"",J4957&lt;&gt;"",K4957&lt;&gt;"",M4957&lt;&gt;"",N4957&lt;&gt;"",O4957&lt;&gt;"",P4957&lt;&gt;"",Q4957&lt;&gt;"",R4957&lt;&gt;"",S4957&lt;&gt;"",T4957&lt;&gt;"",)), "Address Empty", ISBLANK(A4957), "", ISBLANK(B4957), "Room Number Empty", ISBLANK(C4957), "First Name Empty", ISBLANK(E4957), "Last Name Empty", ISBLANK(F4957), "Date of Birth Empty", ISBLANK(G4957), "NI Number Empty", ISBLANK(H4957), "Check In Date Empty", ISBLANK(J4957), "HB Claim Ref Number Empty", ISBLANK(K4957), "Referral Agency Empty", ISBLANK(M4957), "Gender Empty", ISBLANK(N4957), "Religion Empty", ISBLANK(O4957), "Ethnicity Empty", ISBLANK(P4957), "Nationality Empty", ISBLANK(Q4957), "Disability Empty", ISBLANK(R4957), "Sexual Orientation Empty", ISBLANK(S4957), "Language Empty", ISBLANK(T4957), "Risk Assessment Empty", AND(G4957&lt;&gt;"",H4957&lt;&gt;""), IF(SUMPRODUCT(($G$2:$G$5000=G4957)*($H$2:$H$5000=H4957))&gt;1,"CONFLICT: NI and Check-in Date Already in Use","Correct"), TRUE, "Correct")</f>
        <v/>
      </c>
    </row>
    <row r="4958" spans="1:22" s="14" customFormat="1" x14ac:dyDescent="0.5">
      <c r="A4958" s="10"/>
      <c r="B4958" s="11"/>
      <c r="C4958" s="10"/>
      <c r="D4958" s="10"/>
      <c r="E4958" s="10"/>
      <c r="F4958" s="12"/>
      <c r="G4958" s="10"/>
      <c r="H4958" s="12"/>
      <c r="I4958" s="12"/>
      <c r="J4958" s="13"/>
      <c r="K4958" s="10"/>
      <c r="L4958" s="15" t="str">
        <f ca="1">IF(ISBLANK(F4958), "", DATEDIF(Tenants[[#This Row],[DateOfBirth]],TODAY(),"Y"))</f>
        <v/>
      </c>
      <c r="M4958" s="10"/>
      <c r="N4958" s="10"/>
      <c r="O4958" s="10"/>
      <c r="P4958" s="10"/>
      <c r="Q4958" s="10"/>
      <c r="R4958" s="10"/>
      <c r="S4958" s="10"/>
      <c r="T4958" s="10"/>
      <c r="U4958" s="16" t="str">
        <f t="shared" si="78"/>
        <v/>
      </c>
      <c r="V4958" s="16" t="str" cm="1">
        <f t="array" ref="V4958">_xlfn.IFS(AND(ISBLANK(A4958), OR(B4958&lt;&gt;"",C4958&lt;&gt;"",E4958&lt;&gt;"",F4958&lt;&gt;"",G4958&lt;&gt;"",H4958&lt;&gt;"",J4958&lt;&gt;"",K4958&lt;&gt;"",M4958&lt;&gt;"",N4958&lt;&gt;"",O4958&lt;&gt;"",P4958&lt;&gt;"",Q4958&lt;&gt;"",R4958&lt;&gt;"",S4958&lt;&gt;"",T4958&lt;&gt;"",)), "Address Empty", ISBLANK(A4958), "", ISBLANK(B4958), "Room Number Empty", ISBLANK(C4958), "First Name Empty", ISBLANK(E4958), "Last Name Empty", ISBLANK(F4958), "Date of Birth Empty", ISBLANK(G4958), "NI Number Empty", ISBLANK(H4958), "Check In Date Empty", ISBLANK(J4958), "HB Claim Ref Number Empty", ISBLANK(K4958), "Referral Agency Empty", ISBLANK(M4958), "Gender Empty", ISBLANK(N4958), "Religion Empty", ISBLANK(O4958), "Ethnicity Empty", ISBLANK(P4958), "Nationality Empty", ISBLANK(Q4958), "Disability Empty", ISBLANK(R4958), "Sexual Orientation Empty", ISBLANK(S4958), "Language Empty", ISBLANK(T4958), "Risk Assessment Empty", AND(G4958&lt;&gt;"",H4958&lt;&gt;""), IF(SUMPRODUCT(($G$2:$G$5000=G4958)*($H$2:$H$5000=H4958))&gt;1,"CONFLICT: NI and Check-in Date Already in Use","Correct"), TRUE, "Correct")</f>
        <v/>
      </c>
    </row>
    <row r="4959" spans="1:22" s="14" customFormat="1" x14ac:dyDescent="0.5">
      <c r="A4959" s="10"/>
      <c r="B4959" s="11"/>
      <c r="C4959" s="10"/>
      <c r="D4959" s="10"/>
      <c r="E4959" s="10"/>
      <c r="F4959" s="12"/>
      <c r="G4959" s="10"/>
      <c r="H4959" s="12"/>
      <c r="I4959" s="12"/>
      <c r="J4959" s="13"/>
      <c r="K4959" s="10"/>
      <c r="L4959" s="15" t="str">
        <f ca="1">IF(ISBLANK(F4959), "", DATEDIF(Tenants[[#This Row],[DateOfBirth]],TODAY(),"Y"))</f>
        <v/>
      </c>
      <c r="M4959" s="10"/>
      <c r="N4959" s="10"/>
      <c r="O4959" s="10"/>
      <c r="P4959" s="10"/>
      <c r="Q4959" s="10"/>
      <c r="R4959" s="10"/>
      <c r="S4959" s="10"/>
      <c r="T4959" s="10"/>
      <c r="U4959" s="16" t="str">
        <f t="shared" si="78"/>
        <v/>
      </c>
      <c r="V4959" s="16" t="str" cm="1">
        <f t="array" ref="V4959">_xlfn.IFS(AND(ISBLANK(A4959), OR(B4959&lt;&gt;"",C4959&lt;&gt;"",E4959&lt;&gt;"",F4959&lt;&gt;"",G4959&lt;&gt;"",H4959&lt;&gt;"",J4959&lt;&gt;"",K4959&lt;&gt;"",M4959&lt;&gt;"",N4959&lt;&gt;"",O4959&lt;&gt;"",P4959&lt;&gt;"",Q4959&lt;&gt;"",R4959&lt;&gt;"",S4959&lt;&gt;"",T4959&lt;&gt;"",)), "Address Empty", ISBLANK(A4959), "", ISBLANK(B4959), "Room Number Empty", ISBLANK(C4959), "First Name Empty", ISBLANK(E4959), "Last Name Empty", ISBLANK(F4959), "Date of Birth Empty", ISBLANK(G4959), "NI Number Empty", ISBLANK(H4959), "Check In Date Empty", ISBLANK(J4959), "HB Claim Ref Number Empty", ISBLANK(K4959), "Referral Agency Empty", ISBLANK(M4959), "Gender Empty", ISBLANK(N4959), "Religion Empty", ISBLANK(O4959), "Ethnicity Empty", ISBLANK(P4959), "Nationality Empty", ISBLANK(Q4959), "Disability Empty", ISBLANK(R4959), "Sexual Orientation Empty", ISBLANK(S4959), "Language Empty", ISBLANK(T4959), "Risk Assessment Empty", AND(G4959&lt;&gt;"",H4959&lt;&gt;""), IF(SUMPRODUCT(($G$2:$G$5000=G4959)*($H$2:$H$5000=H4959))&gt;1,"CONFLICT: NI and Check-in Date Already in Use","Correct"), TRUE, "Correct")</f>
        <v/>
      </c>
    </row>
    <row r="4960" spans="1:22" s="14" customFormat="1" x14ac:dyDescent="0.5">
      <c r="A4960" s="10"/>
      <c r="B4960" s="11"/>
      <c r="C4960" s="10"/>
      <c r="D4960" s="10"/>
      <c r="E4960" s="10"/>
      <c r="F4960" s="12"/>
      <c r="G4960" s="10"/>
      <c r="H4960" s="12"/>
      <c r="I4960" s="12"/>
      <c r="J4960" s="13"/>
      <c r="K4960" s="10"/>
      <c r="L4960" s="15" t="str">
        <f ca="1">IF(ISBLANK(F4960), "", DATEDIF(Tenants[[#This Row],[DateOfBirth]],TODAY(),"Y"))</f>
        <v/>
      </c>
      <c r="M4960" s="10"/>
      <c r="N4960" s="10"/>
      <c r="O4960" s="10"/>
      <c r="P4960" s="10"/>
      <c r="Q4960" s="10"/>
      <c r="R4960" s="10"/>
      <c r="S4960" s="10"/>
      <c r="T4960" s="10"/>
      <c r="U4960" s="16" t="str">
        <f t="shared" si="78"/>
        <v/>
      </c>
      <c r="V4960" s="16" t="str" cm="1">
        <f t="array" ref="V4960">_xlfn.IFS(AND(ISBLANK(A4960), OR(B4960&lt;&gt;"",C4960&lt;&gt;"",E4960&lt;&gt;"",F4960&lt;&gt;"",G4960&lt;&gt;"",H4960&lt;&gt;"",J4960&lt;&gt;"",K4960&lt;&gt;"",M4960&lt;&gt;"",N4960&lt;&gt;"",O4960&lt;&gt;"",P4960&lt;&gt;"",Q4960&lt;&gt;"",R4960&lt;&gt;"",S4960&lt;&gt;"",T4960&lt;&gt;"",)), "Address Empty", ISBLANK(A4960), "", ISBLANK(B4960), "Room Number Empty", ISBLANK(C4960), "First Name Empty", ISBLANK(E4960), "Last Name Empty", ISBLANK(F4960), "Date of Birth Empty", ISBLANK(G4960), "NI Number Empty", ISBLANK(H4960), "Check In Date Empty", ISBLANK(J4960), "HB Claim Ref Number Empty", ISBLANK(K4960), "Referral Agency Empty", ISBLANK(M4960), "Gender Empty", ISBLANK(N4960), "Religion Empty", ISBLANK(O4960), "Ethnicity Empty", ISBLANK(P4960), "Nationality Empty", ISBLANK(Q4960), "Disability Empty", ISBLANK(R4960), "Sexual Orientation Empty", ISBLANK(S4960), "Language Empty", ISBLANK(T4960), "Risk Assessment Empty", AND(G4960&lt;&gt;"",H4960&lt;&gt;""), IF(SUMPRODUCT(($G$2:$G$5000=G4960)*($H$2:$H$5000=H4960))&gt;1,"CONFLICT: NI and Check-in Date Already in Use","Correct"), TRUE, "Correct")</f>
        <v/>
      </c>
    </row>
    <row r="4961" spans="1:22" s="14" customFormat="1" x14ac:dyDescent="0.5">
      <c r="A4961" s="10"/>
      <c r="B4961" s="11"/>
      <c r="C4961" s="10"/>
      <c r="D4961" s="10"/>
      <c r="E4961" s="10"/>
      <c r="F4961" s="12"/>
      <c r="G4961" s="10"/>
      <c r="H4961" s="12"/>
      <c r="I4961" s="12"/>
      <c r="J4961" s="13"/>
      <c r="K4961" s="10"/>
      <c r="L4961" s="15" t="str">
        <f ca="1">IF(ISBLANK(F4961), "", DATEDIF(Tenants[[#This Row],[DateOfBirth]],TODAY(),"Y"))</f>
        <v/>
      </c>
      <c r="M4961" s="10"/>
      <c r="N4961" s="10"/>
      <c r="O4961" s="10"/>
      <c r="P4961" s="10"/>
      <c r="Q4961" s="10"/>
      <c r="R4961" s="10"/>
      <c r="S4961" s="10"/>
      <c r="T4961" s="10"/>
      <c r="U4961" s="16" t="str">
        <f t="shared" si="78"/>
        <v/>
      </c>
      <c r="V4961" s="16" t="str" cm="1">
        <f t="array" ref="V4961">_xlfn.IFS(AND(ISBLANK(A4961), OR(B4961&lt;&gt;"",C4961&lt;&gt;"",E4961&lt;&gt;"",F4961&lt;&gt;"",G4961&lt;&gt;"",H4961&lt;&gt;"",J4961&lt;&gt;"",K4961&lt;&gt;"",M4961&lt;&gt;"",N4961&lt;&gt;"",O4961&lt;&gt;"",P4961&lt;&gt;"",Q4961&lt;&gt;"",R4961&lt;&gt;"",S4961&lt;&gt;"",T4961&lt;&gt;"",)), "Address Empty", ISBLANK(A4961), "", ISBLANK(B4961), "Room Number Empty", ISBLANK(C4961), "First Name Empty", ISBLANK(E4961), "Last Name Empty", ISBLANK(F4961), "Date of Birth Empty", ISBLANK(G4961), "NI Number Empty", ISBLANK(H4961), "Check In Date Empty", ISBLANK(J4961), "HB Claim Ref Number Empty", ISBLANK(K4961), "Referral Agency Empty", ISBLANK(M4961), "Gender Empty", ISBLANK(N4961), "Religion Empty", ISBLANK(O4961), "Ethnicity Empty", ISBLANK(P4961), "Nationality Empty", ISBLANK(Q4961), "Disability Empty", ISBLANK(R4961), "Sexual Orientation Empty", ISBLANK(S4961), "Language Empty", ISBLANK(T4961), "Risk Assessment Empty", AND(G4961&lt;&gt;"",H4961&lt;&gt;""), IF(SUMPRODUCT(($G$2:$G$5000=G4961)*($H$2:$H$5000=H4961))&gt;1,"CONFLICT: NI and Check-in Date Already in Use","Correct"), TRUE, "Correct")</f>
        <v/>
      </c>
    </row>
    <row r="4962" spans="1:22" s="14" customFormat="1" x14ac:dyDescent="0.5">
      <c r="A4962" s="10"/>
      <c r="B4962" s="11"/>
      <c r="C4962" s="10"/>
      <c r="D4962" s="10"/>
      <c r="E4962" s="10"/>
      <c r="F4962" s="12"/>
      <c r="G4962" s="10"/>
      <c r="H4962" s="12"/>
      <c r="I4962" s="12"/>
      <c r="J4962" s="13"/>
      <c r="K4962" s="10"/>
      <c r="L4962" s="15" t="str">
        <f ca="1">IF(ISBLANK(F4962), "", DATEDIF(Tenants[[#This Row],[DateOfBirth]],TODAY(),"Y"))</f>
        <v/>
      </c>
      <c r="M4962" s="10"/>
      <c r="N4962" s="10"/>
      <c r="O4962" s="10"/>
      <c r="P4962" s="10"/>
      <c r="Q4962" s="10"/>
      <c r="R4962" s="10"/>
      <c r="S4962" s="10"/>
      <c r="T4962" s="10"/>
      <c r="U4962" s="16" t="str">
        <f t="shared" si="78"/>
        <v/>
      </c>
      <c r="V4962" s="16" t="str" cm="1">
        <f t="array" ref="V4962">_xlfn.IFS(AND(ISBLANK(A4962), OR(B4962&lt;&gt;"",C4962&lt;&gt;"",E4962&lt;&gt;"",F4962&lt;&gt;"",G4962&lt;&gt;"",H4962&lt;&gt;"",J4962&lt;&gt;"",K4962&lt;&gt;"",M4962&lt;&gt;"",N4962&lt;&gt;"",O4962&lt;&gt;"",P4962&lt;&gt;"",Q4962&lt;&gt;"",R4962&lt;&gt;"",S4962&lt;&gt;"",T4962&lt;&gt;"",)), "Address Empty", ISBLANK(A4962), "", ISBLANK(B4962), "Room Number Empty", ISBLANK(C4962), "First Name Empty", ISBLANK(E4962), "Last Name Empty", ISBLANK(F4962), "Date of Birth Empty", ISBLANK(G4962), "NI Number Empty", ISBLANK(H4962), "Check In Date Empty", ISBLANK(J4962), "HB Claim Ref Number Empty", ISBLANK(K4962), "Referral Agency Empty", ISBLANK(M4962), "Gender Empty", ISBLANK(N4962), "Religion Empty", ISBLANK(O4962), "Ethnicity Empty", ISBLANK(P4962), "Nationality Empty", ISBLANK(Q4962), "Disability Empty", ISBLANK(R4962), "Sexual Orientation Empty", ISBLANK(S4962), "Language Empty", ISBLANK(T4962), "Risk Assessment Empty", AND(G4962&lt;&gt;"",H4962&lt;&gt;""), IF(SUMPRODUCT(($G$2:$G$5000=G4962)*($H$2:$H$5000=H4962))&gt;1,"CONFLICT: NI and Check-in Date Already in Use","Correct"), TRUE, "Correct")</f>
        <v/>
      </c>
    </row>
    <row r="4963" spans="1:22" s="14" customFormat="1" x14ac:dyDescent="0.5">
      <c r="A4963" s="10"/>
      <c r="B4963" s="11"/>
      <c r="C4963" s="10"/>
      <c r="D4963" s="10"/>
      <c r="E4963" s="10"/>
      <c r="F4963" s="12"/>
      <c r="G4963" s="10"/>
      <c r="H4963" s="12"/>
      <c r="I4963" s="12"/>
      <c r="J4963" s="13"/>
      <c r="K4963" s="10"/>
      <c r="L4963" s="15" t="str">
        <f ca="1">IF(ISBLANK(F4963), "", DATEDIF(Tenants[[#This Row],[DateOfBirth]],TODAY(),"Y"))</f>
        <v/>
      </c>
      <c r="M4963" s="10"/>
      <c r="N4963" s="10"/>
      <c r="O4963" s="10"/>
      <c r="P4963" s="10"/>
      <c r="Q4963" s="10"/>
      <c r="R4963" s="10"/>
      <c r="S4963" s="10"/>
      <c r="T4963" s="10"/>
      <c r="U4963" s="16" t="str">
        <f t="shared" si="78"/>
        <v/>
      </c>
      <c r="V4963" s="16" t="str" cm="1">
        <f t="array" ref="V4963">_xlfn.IFS(AND(ISBLANK(A4963), OR(B4963&lt;&gt;"",C4963&lt;&gt;"",E4963&lt;&gt;"",F4963&lt;&gt;"",G4963&lt;&gt;"",H4963&lt;&gt;"",J4963&lt;&gt;"",K4963&lt;&gt;"",M4963&lt;&gt;"",N4963&lt;&gt;"",O4963&lt;&gt;"",P4963&lt;&gt;"",Q4963&lt;&gt;"",R4963&lt;&gt;"",S4963&lt;&gt;"",T4963&lt;&gt;"",)), "Address Empty", ISBLANK(A4963), "", ISBLANK(B4963), "Room Number Empty", ISBLANK(C4963), "First Name Empty", ISBLANK(E4963), "Last Name Empty", ISBLANK(F4963), "Date of Birth Empty", ISBLANK(G4963), "NI Number Empty", ISBLANK(H4963), "Check In Date Empty", ISBLANK(J4963), "HB Claim Ref Number Empty", ISBLANK(K4963), "Referral Agency Empty", ISBLANK(M4963), "Gender Empty", ISBLANK(N4963), "Religion Empty", ISBLANK(O4963), "Ethnicity Empty", ISBLANK(P4963), "Nationality Empty", ISBLANK(Q4963), "Disability Empty", ISBLANK(R4963), "Sexual Orientation Empty", ISBLANK(S4963), "Language Empty", ISBLANK(T4963), "Risk Assessment Empty", AND(G4963&lt;&gt;"",H4963&lt;&gt;""), IF(SUMPRODUCT(($G$2:$G$5000=G4963)*($H$2:$H$5000=H4963))&gt;1,"CONFLICT: NI and Check-in Date Already in Use","Correct"), TRUE, "Correct")</f>
        <v/>
      </c>
    </row>
    <row r="4964" spans="1:22" s="14" customFormat="1" x14ac:dyDescent="0.5">
      <c r="A4964" s="10"/>
      <c r="B4964" s="11"/>
      <c r="C4964" s="10"/>
      <c r="D4964" s="10"/>
      <c r="E4964" s="10"/>
      <c r="F4964" s="12"/>
      <c r="G4964" s="10"/>
      <c r="H4964" s="12"/>
      <c r="I4964" s="12"/>
      <c r="J4964" s="13"/>
      <c r="K4964" s="10"/>
      <c r="L4964" s="15" t="str">
        <f ca="1">IF(ISBLANK(F4964), "", DATEDIF(Tenants[[#This Row],[DateOfBirth]],TODAY(),"Y"))</f>
        <v/>
      </c>
      <c r="M4964" s="10"/>
      <c r="N4964" s="10"/>
      <c r="O4964" s="10"/>
      <c r="P4964" s="10"/>
      <c r="Q4964" s="10"/>
      <c r="R4964" s="10"/>
      <c r="S4964" s="10"/>
      <c r="T4964" s="10"/>
      <c r="U4964" s="16" t="str">
        <f t="shared" si="78"/>
        <v/>
      </c>
      <c r="V4964" s="16" t="str" cm="1">
        <f t="array" ref="V4964">_xlfn.IFS(AND(ISBLANK(A4964), OR(B4964&lt;&gt;"",C4964&lt;&gt;"",E4964&lt;&gt;"",F4964&lt;&gt;"",G4964&lt;&gt;"",H4964&lt;&gt;"",J4964&lt;&gt;"",K4964&lt;&gt;"",M4964&lt;&gt;"",N4964&lt;&gt;"",O4964&lt;&gt;"",P4964&lt;&gt;"",Q4964&lt;&gt;"",R4964&lt;&gt;"",S4964&lt;&gt;"",T4964&lt;&gt;"",)), "Address Empty", ISBLANK(A4964), "", ISBLANK(B4964), "Room Number Empty", ISBLANK(C4964), "First Name Empty", ISBLANK(E4964), "Last Name Empty", ISBLANK(F4964), "Date of Birth Empty", ISBLANK(G4964), "NI Number Empty", ISBLANK(H4964), "Check In Date Empty", ISBLANK(J4964), "HB Claim Ref Number Empty", ISBLANK(K4964), "Referral Agency Empty", ISBLANK(M4964), "Gender Empty", ISBLANK(N4964), "Religion Empty", ISBLANK(O4964), "Ethnicity Empty", ISBLANK(P4964), "Nationality Empty", ISBLANK(Q4964), "Disability Empty", ISBLANK(R4964), "Sexual Orientation Empty", ISBLANK(S4964), "Language Empty", ISBLANK(T4964), "Risk Assessment Empty", AND(G4964&lt;&gt;"",H4964&lt;&gt;""), IF(SUMPRODUCT(($G$2:$G$5000=G4964)*($H$2:$H$5000=H4964))&gt;1,"CONFLICT: NI and Check-in Date Already in Use","Correct"), TRUE, "Correct")</f>
        <v/>
      </c>
    </row>
    <row r="4965" spans="1:22" s="14" customFormat="1" x14ac:dyDescent="0.5">
      <c r="A4965" s="10"/>
      <c r="B4965" s="11"/>
      <c r="C4965" s="10"/>
      <c r="D4965" s="10"/>
      <c r="E4965" s="10"/>
      <c r="F4965" s="12"/>
      <c r="G4965" s="10"/>
      <c r="H4965" s="12"/>
      <c r="I4965" s="12"/>
      <c r="J4965" s="13"/>
      <c r="K4965" s="10"/>
      <c r="L4965" s="15" t="str">
        <f ca="1">IF(ISBLANK(F4965), "", DATEDIF(Tenants[[#This Row],[DateOfBirth]],TODAY(),"Y"))</f>
        <v/>
      </c>
      <c r="M4965" s="10"/>
      <c r="N4965" s="10"/>
      <c r="O4965" s="10"/>
      <c r="P4965" s="10"/>
      <c r="Q4965" s="10"/>
      <c r="R4965" s="10"/>
      <c r="S4965" s="10"/>
      <c r="T4965" s="10"/>
      <c r="U4965" s="16" t="str">
        <f t="shared" si="78"/>
        <v/>
      </c>
      <c r="V4965" s="16" t="str" cm="1">
        <f t="array" ref="V4965">_xlfn.IFS(AND(ISBLANK(A4965), OR(B4965&lt;&gt;"",C4965&lt;&gt;"",E4965&lt;&gt;"",F4965&lt;&gt;"",G4965&lt;&gt;"",H4965&lt;&gt;"",J4965&lt;&gt;"",K4965&lt;&gt;"",M4965&lt;&gt;"",N4965&lt;&gt;"",O4965&lt;&gt;"",P4965&lt;&gt;"",Q4965&lt;&gt;"",R4965&lt;&gt;"",S4965&lt;&gt;"",T4965&lt;&gt;"",)), "Address Empty", ISBLANK(A4965), "", ISBLANK(B4965), "Room Number Empty", ISBLANK(C4965), "First Name Empty", ISBLANK(E4965), "Last Name Empty", ISBLANK(F4965), "Date of Birth Empty", ISBLANK(G4965), "NI Number Empty", ISBLANK(H4965), "Check In Date Empty", ISBLANK(J4965), "HB Claim Ref Number Empty", ISBLANK(K4965), "Referral Agency Empty", ISBLANK(M4965), "Gender Empty", ISBLANK(N4965), "Religion Empty", ISBLANK(O4965), "Ethnicity Empty", ISBLANK(P4965), "Nationality Empty", ISBLANK(Q4965), "Disability Empty", ISBLANK(R4965), "Sexual Orientation Empty", ISBLANK(S4965), "Language Empty", ISBLANK(T4965), "Risk Assessment Empty", AND(G4965&lt;&gt;"",H4965&lt;&gt;""), IF(SUMPRODUCT(($G$2:$G$5000=G4965)*($H$2:$H$5000=H4965))&gt;1,"CONFLICT: NI and Check-in Date Already in Use","Correct"), TRUE, "Correct")</f>
        <v/>
      </c>
    </row>
    <row r="4966" spans="1:22" s="14" customFormat="1" x14ac:dyDescent="0.5">
      <c r="A4966" s="10"/>
      <c r="B4966" s="11"/>
      <c r="C4966" s="10"/>
      <c r="D4966" s="10"/>
      <c r="E4966" s="10"/>
      <c r="F4966" s="12"/>
      <c r="G4966" s="10"/>
      <c r="H4966" s="12"/>
      <c r="I4966" s="12"/>
      <c r="J4966" s="13"/>
      <c r="K4966" s="10"/>
      <c r="L4966" s="15" t="str">
        <f ca="1">IF(ISBLANK(F4966), "", DATEDIF(Tenants[[#This Row],[DateOfBirth]],TODAY(),"Y"))</f>
        <v/>
      </c>
      <c r="M4966" s="10"/>
      <c r="N4966" s="10"/>
      <c r="O4966" s="10"/>
      <c r="P4966" s="10"/>
      <c r="Q4966" s="10"/>
      <c r="R4966" s="10"/>
      <c r="S4966" s="10"/>
      <c r="T4966" s="10"/>
      <c r="U4966" s="16" t="str">
        <f t="shared" si="78"/>
        <v/>
      </c>
      <c r="V4966" s="16" t="str" cm="1">
        <f t="array" ref="V4966">_xlfn.IFS(AND(ISBLANK(A4966), OR(B4966&lt;&gt;"",C4966&lt;&gt;"",E4966&lt;&gt;"",F4966&lt;&gt;"",G4966&lt;&gt;"",H4966&lt;&gt;"",J4966&lt;&gt;"",K4966&lt;&gt;"",M4966&lt;&gt;"",N4966&lt;&gt;"",O4966&lt;&gt;"",P4966&lt;&gt;"",Q4966&lt;&gt;"",R4966&lt;&gt;"",S4966&lt;&gt;"",T4966&lt;&gt;"",)), "Address Empty", ISBLANK(A4966), "", ISBLANK(B4966), "Room Number Empty", ISBLANK(C4966), "First Name Empty", ISBLANK(E4966), "Last Name Empty", ISBLANK(F4966), "Date of Birth Empty", ISBLANK(G4966), "NI Number Empty", ISBLANK(H4966), "Check In Date Empty", ISBLANK(J4966), "HB Claim Ref Number Empty", ISBLANK(K4966), "Referral Agency Empty", ISBLANK(M4966), "Gender Empty", ISBLANK(N4966), "Religion Empty", ISBLANK(O4966), "Ethnicity Empty", ISBLANK(P4966), "Nationality Empty", ISBLANK(Q4966), "Disability Empty", ISBLANK(R4966), "Sexual Orientation Empty", ISBLANK(S4966), "Language Empty", ISBLANK(T4966), "Risk Assessment Empty", AND(G4966&lt;&gt;"",H4966&lt;&gt;""), IF(SUMPRODUCT(($G$2:$G$5000=G4966)*($H$2:$H$5000=H4966))&gt;1,"CONFLICT: NI and Check-in Date Already in Use","Correct"), TRUE, "Correct")</f>
        <v/>
      </c>
    </row>
    <row r="4967" spans="1:22" s="14" customFormat="1" x14ac:dyDescent="0.5">
      <c r="A4967" s="10"/>
      <c r="B4967" s="11"/>
      <c r="C4967" s="10"/>
      <c r="D4967" s="10"/>
      <c r="E4967" s="10"/>
      <c r="F4967" s="12"/>
      <c r="G4967" s="10"/>
      <c r="H4967" s="12"/>
      <c r="I4967" s="12"/>
      <c r="J4967" s="13"/>
      <c r="K4967" s="10"/>
      <c r="L4967" s="15" t="str">
        <f ca="1">IF(ISBLANK(F4967), "", DATEDIF(Tenants[[#This Row],[DateOfBirth]],TODAY(),"Y"))</f>
        <v/>
      </c>
      <c r="M4967" s="10"/>
      <c r="N4967" s="10"/>
      <c r="O4967" s="10"/>
      <c r="P4967" s="10"/>
      <c r="Q4967" s="10"/>
      <c r="R4967" s="10"/>
      <c r="S4967" s="10"/>
      <c r="T4967" s="10"/>
      <c r="U4967" s="16" t="str">
        <f t="shared" si="78"/>
        <v/>
      </c>
      <c r="V4967" s="16" t="str" cm="1">
        <f t="array" ref="V4967">_xlfn.IFS(AND(ISBLANK(A4967), OR(B4967&lt;&gt;"",C4967&lt;&gt;"",E4967&lt;&gt;"",F4967&lt;&gt;"",G4967&lt;&gt;"",H4967&lt;&gt;"",J4967&lt;&gt;"",K4967&lt;&gt;"",M4967&lt;&gt;"",N4967&lt;&gt;"",O4967&lt;&gt;"",P4967&lt;&gt;"",Q4967&lt;&gt;"",R4967&lt;&gt;"",S4967&lt;&gt;"",T4967&lt;&gt;"",)), "Address Empty", ISBLANK(A4967), "", ISBLANK(B4967), "Room Number Empty", ISBLANK(C4967), "First Name Empty", ISBLANK(E4967), "Last Name Empty", ISBLANK(F4967), "Date of Birth Empty", ISBLANK(G4967), "NI Number Empty", ISBLANK(H4967), "Check In Date Empty", ISBLANK(J4967), "HB Claim Ref Number Empty", ISBLANK(K4967), "Referral Agency Empty", ISBLANK(M4967), "Gender Empty", ISBLANK(N4967), "Religion Empty", ISBLANK(O4967), "Ethnicity Empty", ISBLANK(P4967), "Nationality Empty", ISBLANK(Q4967), "Disability Empty", ISBLANK(R4967), "Sexual Orientation Empty", ISBLANK(S4967), "Language Empty", ISBLANK(T4967), "Risk Assessment Empty", AND(G4967&lt;&gt;"",H4967&lt;&gt;""), IF(SUMPRODUCT(($G$2:$G$5000=G4967)*($H$2:$H$5000=H4967))&gt;1,"CONFLICT: NI and Check-in Date Already in Use","Correct"), TRUE, "Correct")</f>
        <v/>
      </c>
    </row>
    <row r="4968" spans="1:22" s="14" customFormat="1" x14ac:dyDescent="0.5">
      <c r="A4968" s="10"/>
      <c r="B4968" s="11"/>
      <c r="C4968" s="10"/>
      <c r="D4968" s="10"/>
      <c r="E4968" s="10"/>
      <c r="F4968" s="12"/>
      <c r="G4968" s="10"/>
      <c r="H4968" s="12"/>
      <c r="I4968" s="12"/>
      <c r="J4968" s="13"/>
      <c r="K4968" s="10"/>
      <c r="L4968" s="15" t="str">
        <f ca="1">IF(ISBLANK(F4968), "", DATEDIF(Tenants[[#This Row],[DateOfBirth]],TODAY(),"Y"))</f>
        <v/>
      </c>
      <c r="M4968" s="10"/>
      <c r="N4968" s="10"/>
      <c r="O4968" s="10"/>
      <c r="P4968" s="10"/>
      <c r="Q4968" s="10"/>
      <c r="R4968" s="10"/>
      <c r="S4968" s="10"/>
      <c r="T4968" s="10"/>
      <c r="U4968" s="16" t="str">
        <f t="shared" si="78"/>
        <v/>
      </c>
      <c r="V4968" s="16" t="str" cm="1">
        <f t="array" ref="V4968">_xlfn.IFS(AND(ISBLANK(A4968), OR(B4968&lt;&gt;"",C4968&lt;&gt;"",E4968&lt;&gt;"",F4968&lt;&gt;"",G4968&lt;&gt;"",H4968&lt;&gt;"",J4968&lt;&gt;"",K4968&lt;&gt;"",M4968&lt;&gt;"",N4968&lt;&gt;"",O4968&lt;&gt;"",P4968&lt;&gt;"",Q4968&lt;&gt;"",R4968&lt;&gt;"",S4968&lt;&gt;"",T4968&lt;&gt;"",)), "Address Empty", ISBLANK(A4968), "", ISBLANK(B4968), "Room Number Empty", ISBLANK(C4968), "First Name Empty", ISBLANK(E4968), "Last Name Empty", ISBLANK(F4968), "Date of Birth Empty", ISBLANK(G4968), "NI Number Empty", ISBLANK(H4968), "Check In Date Empty", ISBLANK(J4968), "HB Claim Ref Number Empty", ISBLANK(K4968), "Referral Agency Empty", ISBLANK(M4968), "Gender Empty", ISBLANK(N4968), "Religion Empty", ISBLANK(O4968), "Ethnicity Empty", ISBLANK(P4968), "Nationality Empty", ISBLANK(Q4968), "Disability Empty", ISBLANK(R4968), "Sexual Orientation Empty", ISBLANK(S4968), "Language Empty", ISBLANK(T4968), "Risk Assessment Empty", AND(G4968&lt;&gt;"",H4968&lt;&gt;""), IF(SUMPRODUCT(($G$2:$G$5000=G4968)*($H$2:$H$5000=H4968))&gt;1,"CONFLICT: NI and Check-in Date Already in Use","Correct"), TRUE, "Correct")</f>
        <v/>
      </c>
    </row>
    <row r="4969" spans="1:22" s="14" customFormat="1" x14ac:dyDescent="0.5">
      <c r="A4969" s="10"/>
      <c r="B4969" s="11"/>
      <c r="C4969" s="10"/>
      <c r="D4969" s="10"/>
      <c r="E4969" s="10"/>
      <c r="F4969" s="12"/>
      <c r="G4969" s="10"/>
      <c r="H4969" s="12"/>
      <c r="I4969" s="12"/>
      <c r="J4969" s="13"/>
      <c r="K4969" s="10"/>
      <c r="L4969" s="15" t="str">
        <f ca="1">IF(ISBLANK(F4969), "", DATEDIF(Tenants[[#This Row],[DateOfBirth]],TODAY(),"Y"))</f>
        <v/>
      </c>
      <c r="M4969" s="10"/>
      <c r="N4969" s="10"/>
      <c r="O4969" s="10"/>
      <c r="P4969" s="10"/>
      <c r="Q4969" s="10"/>
      <c r="R4969" s="10"/>
      <c r="S4969" s="10"/>
      <c r="T4969" s="10"/>
      <c r="U4969" s="16" t="str">
        <f t="shared" si="78"/>
        <v/>
      </c>
      <c r="V4969" s="16" t="str" cm="1">
        <f t="array" ref="V4969">_xlfn.IFS(AND(ISBLANK(A4969), OR(B4969&lt;&gt;"",C4969&lt;&gt;"",E4969&lt;&gt;"",F4969&lt;&gt;"",G4969&lt;&gt;"",H4969&lt;&gt;"",J4969&lt;&gt;"",K4969&lt;&gt;"",M4969&lt;&gt;"",N4969&lt;&gt;"",O4969&lt;&gt;"",P4969&lt;&gt;"",Q4969&lt;&gt;"",R4969&lt;&gt;"",S4969&lt;&gt;"",T4969&lt;&gt;"",)), "Address Empty", ISBLANK(A4969), "", ISBLANK(B4969), "Room Number Empty", ISBLANK(C4969), "First Name Empty", ISBLANK(E4969), "Last Name Empty", ISBLANK(F4969), "Date of Birth Empty", ISBLANK(G4969), "NI Number Empty", ISBLANK(H4969), "Check In Date Empty", ISBLANK(J4969), "HB Claim Ref Number Empty", ISBLANK(K4969), "Referral Agency Empty", ISBLANK(M4969), "Gender Empty", ISBLANK(N4969), "Religion Empty", ISBLANK(O4969), "Ethnicity Empty", ISBLANK(P4969), "Nationality Empty", ISBLANK(Q4969), "Disability Empty", ISBLANK(R4969), "Sexual Orientation Empty", ISBLANK(S4969), "Language Empty", ISBLANK(T4969), "Risk Assessment Empty", AND(G4969&lt;&gt;"",H4969&lt;&gt;""), IF(SUMPRODUCT(($G$2:$G$5000=G4969)*($H$2:$H$5000=H4969))&gt;1,"CONFLICT: NI and Check-in Date Already in Use","Correct"), TRUE, "Correct")</f>
        <v/>
      </c>
    </row>
    <row r="4970" spans="1:22" s="14" customFormat="1" x14ac:dyDescent="0.5">
      <c r="A4970" s="10"/>
      <c r="B4970" s="11"/>
      <c r="C4970" s="10"/>
      <c r="D4970" s="10"/>
      <c r="E4970" s="10"/>
      <c r="F4970" s="12"/>
      <c r="G4970" s="10"/>
      <c r="H4970" s="12"/>
      <c r="I4970" s="12"/>
      <c r="J4970" s="13"/>
      <c r="K4970" s="10"/>
      <c r="L4970" s="15" t="str">
        <f ca="1">IF(ISBLANK(F4970), "", DATEDIF(Tenants[[#This Row],[DateOfBirth]],TODAY(),"Y"))</f>
        <v/>
      </c>
      <c r="M4970" s="10"/>
      <c r="N4970" s="10"/>
      <c r="O4970" s="10"/>
      <c r="P4970" s="10"/>
      <c r="Q4970" s="10"/>
      <c r="R4970" s="10"/>
      <c r="S4970" s="10"/>
      <c r="T4970" s="10"/>
      <c r="U4970" s="16" t="str">
        <f t="shared" si="78"/>
        <v/>
      </c>
      <c r="V4970" s="16" t="str" cm="1">
        <f t="array" ref="V4970">_xlfn.IFS(AND(ISBLANK(A4970), OR(B4970&lt;&gt;"",C4970&lt;&gt;"",E4970&lt;&gt;"",F4970&lt;&gt;"",G4970&lt;&gt;"",H4970&lt;&gt;"",J4970&lt;&gt;"",K4970&lt;&gt;"",M4970&lt;&gt;"",N4970&lt;&gt;"",O4970&lt;&gt;"",P4970&lt;&gt;"",Q4970&lt;&gt;"",R4970&lt;&gt;"",S4970&lt;&gt;"",T4970&lt;&gt;"",)), "Address Empty", ISBLANK(A4970), "", ISBLANK(B4970), "Room Number Empty", ISBLANK(C4970), "First Name Empty", ISBLANK(E4970), "Last Name Empty", ISBLANK(F4970), "Date of Birth Empty", ISBLANK(G4970), "NI Number Empty", ISBLANK(H4970), "Check In Date Empty", ISBLANK(J4970), "HB Claim Ref Number Empty", ISBLANK(K4970), "Referral Agency Empty", ISBLANK(M4970), "Gender Empty", ISBLANK(N4970), "Religion Empty", ISBLANK(O4970), "Ethnicity Empty", ISBLANK(P4970), "Nationality Empty", ISBLANK(Q4970), "Disability Empty", ISBLANK(R4970), "Sexual Orientation Empty", ISBLANK(S4970), "Language Empty", ISBLANK(T4970), "Risk Assessment Empty", AND(G4970&lt;&gt;"",H4970&lt;&gt;""), IF(SUMPRODUCT(($G$2:$G$5000=G4970)*($H$2:$H$5000=H4970))&gt;1,"CONFLICT: NI and Check-in Date Already in Use","Correct"), TRUE, "Correct")</f>
        <v/>
      </c>
    </row>
    <row r="4971" spans="1:22" s="14" customFormat="1" x14ac:dyDescent="0.5">
      <c r="A4971" s="10"/>
      <c r="B4971" s="11"/>
      <c r="C4971" s="10"/>
      <c r="D4971" s="10"/>
      <c r="E4971" s="10"/>
      <c r="F4971" s="12"/>
      <c r="G4971" s="10"/>
      <c r="H4971" s="12"/>
      <c r="I4971" s="12"/>
      <c r="J4971" s="13"/>
      <c r="K4971" s="10"/>
      <c r="L4971" s="15" t="str">
        <f ca="1">IF(ISBLANK(F4971), "", DATEDIF(Tenants[[#This Row],[DateOfBirth]],TODAY(),"Y"))</f>
        <v/>
      </c>
      <c r="M4971" s="10"/>
      <c r="N4971" s="10"/>
      <c r="O4971" s="10"/>
      <c r="P4971" s="10"/>
      <c r="Q4971" s="10"/>
      <c r="R4971" s="10"/>
      <c r="S4971" s="10"/>
      <c r="T4971" s="10"/>
      <c r="U4971" s="16" t="str">
        <f t="shared" si="78"/>
        <v/>
      </c>
      <c r="V4971" s="16" t="str" cm="1">
        <f t="array" ref="V4971">_xlfn.IFS(AND(ISBLANK(A4971), OR(B4971&lt;&gt;"",C4971&lt;&gt;"",E4971&lt;&gt;"",F4971&lt;&gt;"",G4971&lt;&gt;"",H4971&lt;&gt;"",J4971&lt;&gt;"",K4971&lt;&gt;"",M4971&lt;&gt;"",N4971&lt;&gt;"",O4971&lt;&gt;"",P4971&lt;&gt;"",Q4971&lt;&gt;"",R4971&lt;&gt;"",S4971&lt;&gt;"",T4971&lt;&gt;"",)), "Address Empty", ISBLANK(A4971), "", ISBLANK(B4971), "Room Number Empty", ISBLANK(C4971), "First Name Empty", ISBLANK(E4971), "Last Name Empty", ISBLANK(F4971), "Date of Birth Empty", ISBLANK(G4971), "NI Number Empty", ISBLANK(H4971), "Check In Date Empty", ISBLANK(J4971), "HB Claim Ref Number Empty", ISBLANK(K4971), "Referral Agency Empty", ISBLANK(M4971), "Gender Empty", ISBLANK(N4971), "Religion Empty", ISBLANK(O4971), "Ethnicity Empty", ISBLANK(P4971), "Nationality Empty", ISBLANK(Q4971), "Disability Empty", ISBLANK(R4971), "Sexual Orientation Empty", ISBLANK(S4971), "Language Empty", ISBLANK(T4971), "Risk Assessment Empty", AND(G4971&lt;&gt;"",H4971&lt;&gt;""), IF(SUMPRODUCT(($G$2:$G$5000=G4971)*($H$2:$H$5000=H4971))&gt;1,"CONFLICT: NI and Check-in Date Already in Use","Correct"), TRUE, "Correct")</f>
        <v/>
      </c>
    </row>
    <row r="4972" spans="1:22" s="14" customFormat="1" x14ac:dyDescent="0.5">
      <c r="A4972" s="10"/>
      <c r="B4972" s="11"/>
      <c r="C4972" s="10"/>
      <c r="D4972" s="10"/>
      <c r="E4972" s="10"/>
      <c r="F4972" s="12"/>
      <c r="G4972" s="10"/>
      <c r="H4972" s="12"/>
      <c r="I4972" s="12"/>
      <c r="J4972" s="13"/>
      <c r="K4972" s="10"/>
      <c r="L4972" s="15" t="str">
        <f ca="1">IF(ISBLANK(F4972), "", DATEDIF(Tenants[[#This Row],[DateOfBirth]],TODAY(),"Y"))</f>
        <v/>
      </c>
      <c r="M4972" s="10"/>
      <c r="N4972" s="10"/>
      <c r="O4972" s="10"/>
      <c r="P4972" s="10"/>
      <c r="Q4972" s="10"/>
      <c r="R4972" s="10"/>
      <c r="S4972" s="10"/>
      <c r="T4972" s="10"/>
      <c r="U4972" s="16" t="str">
        <f t="shared" ref="U4972:U5000" si="79">IF(AND(ISBLANK(H4972),ISBLANK(I4972)),"",IF(ISBLANK(I4972),"ONGOING",DATEDIF(H4972,I4972,"Y")&amp;" YEAR(S) "&amp;DATEDIF(H4972,I4972,"YM")&amp;" MONTH(S)"))</f>
        <v/>
      </c>
      <c r="V4972" s="16" t="str" cm="1">
        <f t="array" ref="V4972">_xlfn.IFS(AND(ISBLANK(A4972), OR(B4972&lt;&gt;"",C4972&lt;&gt;"",E4972&lt;&gt;"",F4972&lt;&gt;"",G4972&lt;&gt;"",H4972&lt;&gt;"",J4972&lt;&gt;"",K4972&lt;&gt;"",M4972&lt;&gt;"",N4972&lt;&gt;"",O4972&lt;&gt;"",P4972&lt;&gt;"",Q4972&lt;&gt;"",R4972&lt;&gt;"",S4972&lt;&gt;"",T4972&lt;&gt;"",)), "Address Empty", ISBLANK(A4972), "", ISBLANK(B4972), "Room Number Empty", ISBLANK(C4972), "First Name Empty", ISBLANK(E4972), "Last Name Empty", ISBLANK(F4972), "Date of Birth Empty", ISBLANK(G4972), "NI Number Empty", ISBLANK(H4972), "Check In Date Empty", ISBLANK(J4972), "HB Claim Ref Number Empty", ISBLANK(K4972), "Referral Agency Empty", ISBLANK(M4972), "Gender Empty", ISBLANK(N4972), "Religion Empty", ISBLANK(O4972), "Ethnicity Empty", ISBLANK(P4972), "Nationality Empty", ISBLANK(Q4972), "Disability Empty", ISBLANK(R4972), "Sexual Orientation Empty", ISBLANK(S4972), "Language Empty", ISBLANK(T4972), "Risk Assessment Empty", AND(G4972&lt;&gt;"",H4972&lt;&gt;""), IF(SUMPRODUCT(($G$2:$G$5000=G4972)*($H$2:$H$5000=H4972))&gt;1,"CONFLICT: NI and Check-in Date Already in Use","Correct"), TRUE, "Correct")</f>
        <v/>
      </c>
    </row>
    <row r="4973" spans="1:22" s="14" customFormat="1" x14ac:dyDescent="0.5">
      <c r="A4973" s="10"/>
      <c r="B4973" s="11"/>
      <c r="C4973" s="10"/>
      <c r="D4973" s="10"/>
      <c r="E4973" s="10"/>
      <c r="F4973" s="12"/>
      <c r="G4973" s="10"/>
      <c r="H4973" s="12"/>
      <c r="I4973" s="12"/>
      <c r="J4973" s="13"/>
      <c r="K4973" s="10"/>
      <c r="L4973" s="15" t="str">
        <f ca="1">IF(ISBLANK(F4973), "", DATEDIF(Tenants[[#This Row],[DateOfBirth]],TODAY(),"Y"))</f>
        <v/>
      </c>
      <c r="M4973" s="10"/>
      <c r="N4973" s="10"/>
      <c r="O4973" s="10"/>
      <c r="P4973" s="10"/>
      <c r="Q4973" s="10"/>
      <c r="R4973" s="10"/>
      <c r="S4973" s="10"/>
      <c r="T4973" s="10"/>
      <c r="U4973" s="16" t="str">
        <f t="shared" si="79"/>
        <v/>
      </c>
      <c r="V4973" s="16" t="str" cm="1">
        <f t="array" ref="V4973">_xlfn.IFS(AND(ISBLANK(A4973), OR(B4973&lt;&gt;"",C4973&lt;&gt;"",E4973&lt;&gt;"",F4973&lt;&gt;"",G4973&lt;&gt;"",H4973&lt;&gt;"",J4973&lt;&gt;"",K4973&lt;&gt;"",M4973&lt;&gt;"",N4973&lt;&gt;"",O4973&lt;&gt;"",P4973&lt;&gt;"",Q4973&lt;&gt;"",R4973&lt;&gt;"",S4973&lt;&gt;"",T4973&lt;&gt;"",)), "Address Empty", ISBLANK(A4973), "", ISBLANK(B4973), "Room Number Empty", ISBLANK(C4973), "First Name Empty", ISBLANK(E4973), "Last Name Empty", ISBLANK(F4973), "Date of Birth Empty", ISBLANK(G4973), "NI Number Empty", ISBLANK(H4973), "Check In Date Empty", ISBLANK(J4973), "HB Claim Ref Number Empty", ISBLANK(K4973), "Referral Agency Empty", ISBLANK(M4973), "Gender Empty", ISBLANK(N4973), "Religion Empty", ISBLANK(O4973), "Ethnicity Empty", ISBLANK(P4973), "Nationality Empty", ISBLANK(Q4973), "Disability Empty", ISBLANK(R4973), "Sexual Orientation Empty", ISBLANK(S4973), "Language Empty", ISBLANK(T4973), "Risk Assessment Empty", AND(G4973&lt;&gt;"",H4973&lt;&gt;""), IF(SUMPRODUCT(($G$2:$G$5000=G4973)*($H$2:$H$5000=H4973))&gt;1,"CONFLICT: NI and Check-in Date Already in Use","Correct"), TRUE, "Correct")</f>
        <v/>
      </c>
    </row>
    <row r="4974" spans="1:22" s="14" customFormat="1" x14ac:dyDescent="0.5">
      <c r="A4974" s="10"/>
      <c r="B4974" s="11"/>
      <c r="C4974" s="10"/>
      <c r="D4974" s="10"/>
      <c r="E4974" s="10"/>
      <c r="F4974" s="12"/>
      <c r="G4974" s="10"/>
      <c r="H4974" s="12"/>
      <c r="I4974" s="12"/>
      <c r="J4974" s="13"/>
      <c r="K4974" s="10"/>
      <c r="L4974" s="15" t="str">
        <f ca="1">IF(ISBLANK(F4974), "", DATEDIF(Tenants[[#This Row],[DateOfBirth]],TODAY(),"Y"))</f>
        <v/>
      </c>
      <c r="M4974" s="10"/>
      <c r="N4974" s="10"/>
      <c r="O4974" s="10"/>
      <c r="P4974" s="10"/>
      <c r="Q4974" s="10"/>
      <c r="R4974" s="10"/>
      <c r="S4974" s="10"/>
      <c r="T4974" s="10"/>
      <c r="U4974" s="16" t="str">
        <f t="shared" si="79"/>
        <v/>
      </c>
      <c r="V4974" s="16" t="str" cm="1">
        <f t="array" ref="V4974">_xlfn.IFS(AND(ISBLANK(A4974), OR(B4974&lt;&gt;"",C4974&lt;&gt;"",E4974&lt;&gt;"",F4974&lt;&gt;"",G4974&lt;&gt;"",H4974&lt;&gt;"",J4974&lt;&gt;"",K4974&lt;&gt;"",M4974&lt;&gt;"",N4974&lt;&gt;"",O4974&lt;&gt;"",P4974&lt;&gt;"",Q4974&lt;&gt;"",R4974&lt;&gt;"",S4974&lt;&gt;"",T4974&lt;&gt;"",)), "Address Empty", ISBLANK(A4974), "", ISBLANK(B4974), "Room Number Empty", ISBLANK(C4974), "First Name Empty", ISBLANK(E4974), "Last Name Empty", ISBLANK(F4974), "Date of Birth Empty", ISBLANK(G4974), "NI Number Empty", ISBLANK(H4974), "Check In Date Empty", ISBLANK(J4974), "HB Claim Ref Number Empty", ISBLANK(K4974), "Referral Agency Empty", ISBLANK(M4974), "Gender Empty", ISBLANK(N4974), "Religion Empty", ISBLANK(O4974), "Ethnicity Empty", ISBLANK(P4974), "Nationality Empty", ISBLANK(Q4974), "Disability Empty", ISBLANK(R4974), "Sexual Orientation Empty", ISBLANK(S4974), "Language Empty", ISBLANK(T4974), "Risk Assessment Empty", AND(G4974&lt;&gt;"",H4974&lt;&gt;""), IF(SUMPRODUCT(($G$2:$G$5000=G4974)*($H$2:$H$5000=H4974))&gt;1,"CONFLICT: NI and Check-in Date Already in Use","Correct"), TRUE, "Correct")</f>
        <v/>
      </c>
    </row>
    <row r="4975" spans="1:22" s="14" customFormat="1" x14ac:dyDescent="0.5">
      <c r="A4975" s="10"/>
      <c r="B4975" s="11"/>
      <c r="C4975" s="10"/>
      <c r="D4975" s="10"/>
      <c r="E4975" s="10"/>
      <c r="F4975" s="12"/>
      <c r="G4975" s="10"/>
      <c r="H4975" s="12"/>
      <c r="I4975" s="12"/>
      <c r="J4975" s="13"/>
      <c r="K4975" s="10"/>
      <c r="L4975" s="15" t="str">
        <f ca="1">IF(ISBLANK(F4975), "", DATEDIF(Tenants[[#This Row],[DateOfBirth]],TODAY(),"Y"))</f>
        <v/>
      </c>
      <c r="M4975" s="10"/>
      <c r="N4975" s="10"/>
      <c r="O4975" s="10"/>
      <c r="P4975" s="10"/>
      <c r="Q4975" s="10"/>
      <c r="R4975" s="10"/>
      <c r="S4975" s="10"/>
      <c r="T4975" s="10"/>
      <c r="U4975" s="16" t="str">
        <f t="shared" si="79"/>
        <v/>
      </c>
      <c r="V4975" s="16" t="str" cm="1">
        <f t="array" ref="V4975">_xlfn.IFS(AND(ISBLANK(A4975), OR(B4975&lt;&gt;"",C4975&lt;&gt;"",E4975&lt;&gt;"",F4975&lt;&gt;"",G4975&lt;&gt;"",H4975&lt;&gt;"",J4975&lt;&gt;"",K4975&lt;&gt;"",M4975&lt;&gt;"",N4975&lt;&gt;"",O4975&lt;&gt;"",P4975&lt;&gt;"",Q4975&lt;&gt;"",R4975&lt;&gt;"",S4975&lt;&gt;"",T4975&lt;&gt;"",)), "Address Empty", ISBLANK(A4975), "", ISBLANK(B4975), "Room Number Empty", ISBLANK(C4975), "First Name Empty", ISBLANK(E4975), "Last Name Empty", ISBLANK(F4975), "Date of Birth Empty", ISBLANK(G4975), "NI Number Empty", ISBLANK(H4975), "Check In Date Empty", ISBLANK(J4975), "HB Claim Ref Number Empty", ISBLANK(K4975), "Referral Agency Empty", ISBLANK(M4975), "Gender Empty", ISBLANK(N4975), "Religion Empty", ISBLANK(O4975), "Ethnicity Empty", ISBLANK(P4975), "Nationality Empty", ISBLANK(Q4975), "Disability Empty", ISBLANK(R4975), "Sexual Orientation Empty", ISBLANK(S4975), "Language Empty", ISBLANK(T4975), "Risk Assessment Empty", AND(G4975&lt;&gt;"",H4975&lt;&gt;""), IF(SUMPRODUCT(($G$2:$G$5000=G4975)*($H$2:$H$5000=H4975))&gt;1,"CONFLICT: NI and Check-in Date Already in Use","Correct"), TRUE, "Correct")</f>
        <v/>
      </c>
    </row>
    <row r="4976" spans="1:22" s="14" customFormat="1" x14ac:dyDescent="0.5">
      <c r="A4976" s="10"/>
      <c r="B4976" s="11"/>
      <c r="C4976" s="10"/>
      <c r="D4976" s="10"/>
      <c r="E4976" s="10"/>
      <c r="F4976" s="12"/>
      <c r="G4976" s="10"/>
      <c r="H4976" s="12"/>
      <c r="I4976" s="12"/>
      <c r="J4976" s="13"/>
      <c r="K4976" s="10"/>
      <c r="L4976" s="15" t="str">
        <f ca="1">IF(ISBLANK(F4976), "", DATEDIF(Tenants[[#This Row],[DateOfBirth]],TODAY(),"Y"))</f>
        <v/>
      </c>
      <c r="M4976" s="10"/>
      <c r="N4976" s="10"/>
      <c r="O4976" s="10"/>
      <c r="P4976" s="10"/>
      <c r="Q4976" s="10"/>
      <c r="R4976" s="10"/>
      <c r="S4976" s="10"/>
      <c r="T4976" s="10"/>
      <c r="U4976" s="16" t="str">
        <f t="shared" si="79"/>
        <v/>
      </c>
      <c r="V4976" s="16" t="str" cm="1">
        <f t="array" ref="V4976">_xlfn.IFS(AND(ISBLANK(A4976), OR(B4976&lt;&gt;"",C4976&lt;&gt;"",E4976&lt;&gt;"",F4976&lt;&gt;"",G4976&lt;&gt;"",H4976&lt;&gt;"",J4976&lt;&gt;"",K4976&lt;&gt;"",M4976&lt;&gt;"",N4976&lt;&gt;"",O4976&lt;&gt;"",P4976&lt;&gt;"",Q4976&lt;&gt;"",R4976&lt;&gt;"",S4976&lt;&gt;"",T4976&lt;&gt;"",)), "Address Empty", ISBLANK(A4976), "", ISBLANK(B4976), "Room Number Empty", ISBLANK(C4976), "First Name Empty", ISBLANK(E4976), "Last Name Empty", ISBLANK(F4976), "Date of Birth Empty", ISBLANK(G4976), "NI Number Empty", ISBLANK(H4976), "Check In Date Empty", ISBLANK(J4976), "HB Claim Ref Number Empty", ISBLANK(K4976), "Referral Agency Empty", ISBLANK(M4976), "Gender Empty", ISBLANK(N4976), "Religion Empty", ISBLANK(O4976), "Ethnicity Empty", ISBLANK(P4976), "Nationality Empty", ISBLANK(Q4976), "Disability Empty", ISBLANK(R4976), "Sexual Orientation Empty", ISBLANK(S4976), "Language Empty", ISBLANK(T4976), "Risk Assessment Empty", AND(G4976&lt;&gt;"",H4976&lt;&gt;""), IF(SUMPRODUCT(($G$2:$G$5000=G4976)*($H$2:$H$5000=H4976))&gt;1,"CONFLICT: NI and Check-in Date Already in Use","Correct"), TRUE, "Correct")</f>
        <v/>
      </c>
    </row>
    <row r="4977" spans="1:22" s="14" customFormat="1" x14ac:dyDescent="0.5">
      <c r="A4977" s="10"/>
      <c r="B4977" s="11"/>
      <c r="C4977" s="10"/>
      <c r="D4977" s="10"/>
      <c r="E4977" s="10"/>
      <c r="F4977" s="12"/>
      <c r="G4977" s="10"/>
      <c r="H4977" s="12"/>
      <c r="I4977" s="12"/>
      <c r="J4977" s="13"/>
      <c r="K4977" s="10"/>
      <c r="L4977" s="15" t="str">
        <f ca="1">IF(ISBLANK(F4977), "", DATEDIF(Tenants[[#This Row],[DateOfBirth]],TODAY(),"Y"))</f>
        <v/>
      </c>
      <c r="M4977" s="10"/>
      <c r="N4977" s="10"/>
      <c r="O4977" s="10"/>
      <c r="P4977" s="10"/>
      <c r="Q4977" s="10"/>
      <c r="R4977" s="10"/>
      <c r="S4977" s="10"/>
      <c r="T4977" s="10"/>
      <c r="U4977" s="16" t="str">
        <f t="shared" si="79"/>
        <v/>
      </c>
      <c r="V4977" s="16" t="str" cm="1">
        <f t="array" ref="V4977">_xlfn.IFS(AND(ISBLANK(A4977), OR(B4977&lt;&gt;"",C4977&lt;&gt;"",E4977&lt;&gt;"",F4977&lt;&gt;"",G4977&lt;&gt;"",H4977&lt;&gt;"",J4977&lt;&gt;"",K4977&lt;&gt;"",M4977&lt;&gt;"",N4977&lt;&gt;"",O4977&lt;&gt;"",P4977&lt;&gt;"",Q4977&lt;&gt;"",R4977&lt;&gt;"",S4977&lt;&gt;"",T4977&lt;&gt;"",)), "Address Empty", ISBLANK(A4977), "", ISBLANK(B4977), "Room Number Empty", ISBLANK(C4977), "First Name Empty", ISBLANK(E4977), "Last Name Empty", ISBLANK(F4977), "Date of Birth Empty", ISBLANK(G4977), "NI Number Empty", ISBLANK(H4977), "Check In Date Empty", ISBLANK(J4977), "HB Claim Ref Number Empty", ISBLANK(K4977), "Referral Agency Empty", ISBLANK(M4977), "Gender Empty", ISBLANK(N4977), "Religion Empty", ISBLANK(O4977), "Ethnicity Empty", ISBLANK(P4977), "Nationality Empty", ISBLANK(Q4977), "Disability Empty", ISBLANK(R4977), "Sexual Orientation Empty", ISBLANK(S4977), "Language Empty", ISBLANK(T4977), "Risk Assessment Empty", AND(G4977&lt;&gt;"",H4977&lt;&gt;""), IF(SUMPRODUCT(($G$2:$G$5000=G4977)*($H$2:$H$5000=H4977))&gt;1,"CONFLICT: NI and Check-in Date Already in Use","Correct"), TRUE, "Correct")</f>
        <v/>
      </c>
    </row>
    <row r="4978" spans="1:22" s="14" customFormat="1" x14ac:dyDescent="0.5">
      <c r="A4978" s="10"/>
      <c r="B4978" s="11"/>
      <c r="C4978" s="10"/>
      <c r="D4978" s="10"/>
      <c r="E4978" s="10"/>
      <c r="F4978" s="12"/>
      <c r="G4978" s="10"/>
      <c r="H4978" s="12"/>
      <c r="I4978" s="12"/>
      <c r="J4978" s="13"/>
      <c r="K4978" s="10"/>
      <c r="L4978" s="15" t="str">
        <f ca="1">IF(ISBLANK(F4978), "", DATEDIF(Tenants[[#This Row],[DateOfBirth]],TODAY(),"Y"))</f>
        <v/>
      </c>
      <c r="M4978" s="10"/>
      <c r="N4978" s="10"/>
      <c r="O4978" s="10"/>
      <c r="P4978" s="10"/>
      <c r="Q4978" s="10"/>
      <c r="R4978" s="10"/>
      <c r="S4978" s="10"/>
      <c r="T4978" s="10"/>
      <c r="U4978" s="16" t="str">
        <f t="shared" si="79"/>
        <v/>
      </c>
      <c r="V4978" s="16" t="str" cm="1">
        <f t="array" ref="V4978">_xlfn.IFS(AND(ISBLANK(A4978), OR(B4978&lt;&gt;"",C4978&lt;&gt;"",E4978&lt;&gt;"",F4978&lt;&gt;"",G4978&lt;&gt;"",H4978&lt;&gt;"",J4978&lt;&gt;"",K4978&lt;&gt;"",M4978&lt;&gt;"",N4978&lt;&gt;"",O4978&lt;&gt;"",P4978&lt;&gt;"",Q4978&lt;&gt;"",R4978&lt;&gt;"",S4978&lt;&gt;"",T4978&lt;&gt;"",)), "Address Empty", ISBLANK(A4978), "", ISBLANK(B4978), "Room Number Empty", ISBLANK(C4978), "First Name Empty", ISBLANK(E4978), "Last Name Empty", ISBLANK(F4978), "Date of Birth Empty", ISBLANK(G4978), "NI Number Empty", ISBLANK(H4978), "Check In Date Empty", ISBLANK(J4978), "HB Claim Ref Number Empty", ISBLANK(K4978), "Referral Agency Empty", ISBLANK(M4978), "Gender Empty", ISBLANK(N4978), "Religion Empty", ISBLANK(O4978), "Ethnicity Empty", ISBLANK(P4978), "Nationality Empty", ISBLANK(Q4978), "Disability Empty", ISBLANK(R4978), "Sexual Orientation Empty", ISBLANK(S4978), "Language Empty", ISBLANK(T4978), "Risk Assessment Empty", AND(G4978&lt;&gt;"",H4978&lt;&gt;""), IF(SUMPRODUCT(($G$2:$G$5000=G4978)*($H$2:$H$5000=H4978))&gt;1,"CONFLICT: NI and Check-in Date Already in Use","Correct"), TRUE, "Correct")</f>
        <v/>
      </c>
    </row>
    <row r="4979" spans="1:22" s="14" customFormat="1" x14ac:dyDescent="0.5">
      <c r="A4979" s="10"/>
      <c r="B4979" s="11"/>
      <c r="C4979" s="10"/>
      <c r="D4979" s="10"/>
      <c r="E4979" s="10"/>
      <c r="F4979" s="12"/>
      <c r="G4979" s="10"/>
      <c r="H4979" s="12"/>
      <c r="I4979" s="12"/>
      <c r="J4979" s="13"/>
      <c r="K4979" s="10"/>
      <c r="L4979" s="15" t="str">
        <f ca="1">IF(ISBLANK(F4979), "", DATEDIF(Tenants[[#This Row],[DateOfBirth]],TODAY(),"Y"))</f>
        <v/>
      </c>
      <c r="M4979" s="10"/>
      <c r="N4979" s="10"/>
      <c r="O4979" s="10"/>
      <c r="P4979" s="10"/>
      <c r="Q4979" s="10"/>
      <c r="R4979" s="10"/>
      <c r="S4979" s="10"/>
      <c r="T4979" s="10"/>
      <c r="U4979" s="16" t="str">
        <f t="shared" si="79"/>
        <v/>
      </c>
      <c r="V4979" s="16" t="str" cm="1">
        <f t="array" ref="V4979">_xlfn.IFS(AND(ISBLANK(A4979), OR(B4979&lt;&gt;"",C4979&lt;&gt;"",E4979&lt;&gt;"",F4979&lt;&gt;"",G4979&lt;&gt;"",H4979&lt;&gt;"",J4979&lt;&gt;"",K4979&lt;&gt;"",M4979&lt;&gt;"",N4979&lt;&gt;"",O4979&lt;&gt;"",P4979&lt;&gt;"",Q4979&lt;&gt;"",R4979&lt;&gt;"",S4979&lt;&gt;"",T4979&lt;&gt;"",)), "Address Empty", ISBLANK(A4979), "", ISBLANK(B4979), "Room Number Empty", ISBLANK(C4979), "First Name Empty", ISBLANK(E4979), "Last Name Empty", ISBLANK(F4979), "Date of Birth Empty", ISBLANK(G4979), "NI Number Empty", ISBLANK(H4979), "Check In Date Empty", ISBLANK(J4979), "HB Claim Ref Number Empty", ISBLANK(K4979), "Referral Agency Empty", ISBLANK(M4979), "Gender Empty", ISBLANK(N4979), "Religion Empty", ISBLANK(O4979), "Ethnicity Empty", ISBLANK(P4979), "Nationality Empty", ISBLANK(Q4979), "Disability Empty", ISBLANK(R4979), "Sexual Orientation Empty", ISBLANK(S4979), "Language Empty", ISBLANK(T4979), "Risk Assessment Empty", AND(G4979&lt;&gt;"",H4979&lt;&gt;""), IF(SUMPRODUCT(($G$2:$G$5000=G4979)*($H$2:$H$5000=H4979))&gt;1,"CONFLICT: NI and Check-in Date Already in Use","Correct"), TRUE, "Correct")</f>
        <v/>
      </c>
    </row>
    <row r="4980" spans="1:22" s="14" customFormat="1" x14ac:dyDescent="0.5">
      <c r="A4980" s="10"/>
      <c r="B4980" s="11"/>
      <c r="C4980" s="10"/>
      <c r="D4980" s="10"/>
      <c r="E4980" s="10"/>
      <c r="F4980" s="12"/>
      <c r="G4980" s="10"/>
      <c r="H4980" s="12"/>
      <c r="I4980" s="12"/>
      <c r="J4980" s="13"/>
      <c r="K4980" s="10"/>
      <c r="L4980" s="15" t="str">
        <f ca="1">IF(ISBLANK(F4980), "", DATEDIF(Tenants[[#This Row],[DateOfBirth]],TODAY(),"Y"))</f>
        <v/>
      </c>
      <c r="M4980" s="10"/>
      <c r="N4980" s="10"/>
      <c r="O4980" s="10"/>
      <c r="P4980" s="10"/>
      <c r="Q4980" s="10"/>
      <c r="R4980" s="10"/>
      <c r="S4980" s="10"/>
      <c r="T4980" s="10"/>
      <c r="U4980" s="16" t="str">
        <f t="shared" si="79"/>
        <v/>
      </c>
      <c r="V4980" s="16" t="str" cm="1">
        <f t="array" ref="V4980">_xlfn.IFS(AND(ISBLANK(A4980), OR(B4980&lt;&gt;"",C4980&lt;&gt;"",E4980&lt;&gt;"",F4980&lt;&gt;"",G4980&lt;&gt;"",H4980&lt;&gt;"",J4980&lt;&gt;"",K4980&lt;&gt;"",M4980&lt;&gt;"",N4980&lt;&gt;"",O4980&lt;&gt;"",P4980&lt;&gt;"",Q4980&lt;&gt;"",R4980&lt;&gt;"",S4980&lt;&gt;"",T4980&lt;&gt;"",)), "Address Empty", ISBLANK(A4980), "", ISBLANK(B4980), "Room Number Empty", ISBLANK(C4980), "First Name Empty", ISBLANK(E4980), "Last Name Empty", ISBLANK(F4980), "Date of Birth Empty", ISBLANK(G4980), "NI Number Empty", ISBLANK(H4980), "Check In Date Empty", ISBLANK(J4980), "HB Claim Ref Number Empty", ISBLANK(K4980), "Referral Agency Empty", ISBLANK(M4980), "Gender Empty", ISBLANK(N4980), "Religion Empty", ISBLANK(O4980), "Ethnicity Empty", ISBLANK(P4980), "Nationality Empty", ISBLANK(Q4980), "Disability Empty", ISBLANK(R4980), "Sexual Orientation Empty", ISBLANK(S4980), "Language Empty", ISBLANK(T4980), "Risk Assessment Empty", AND(G4980&lt;&gt;"",H4980&lt;&gt;""), IF(SUMPRODUCT(($G$2:$G$5000=G4980)*($H$2:$H$5000=H4980))&gt;1,"CONFLICT: NI and Check-in Date Already in Use","Correct"), TRUE, "Correct")</f>
        <v/>
      </c>
    </row>
    <row r="4981" spans="1:22" s="14" customFormat="1" x14ac:dyDescent="0.5">
      <c r="A4981" s="10"/>
      <c r="B4981" s="11"/>
      <c r="C4981" s="10"/>
      <c r="D4981" s="10"/>
      <c r="E4981" s="10"/>
      <c r="F4981" s="12"/>
      <c r="G4981" s="10"/>
      <c r="H4981" s="12"/>
      <c r="I4981" s="12"/>
      <c r="J4981" s="13"/>
      <c r="K4981" s="10"/>
      <c r="L4981" s="15" t="str">
        <f ca="1">IF(ISBLANK(F4981), "", DATEDIF(Tenants[[#This Row],[DateOfBirth]],TODAY(),"Y"))</f>
        <v/>
      </c>
      <c r="M4981" s="10"/>
      <c r="N4981" s="10"/>
      <c r="O4981" s="10"/>
      <c r="P4981" s="10"/>
      <c r="Q4981" s="10"/>
      <c r="R4981" s="10"/>
      <c r="S4981" s="10"/>
      <c r="T4981" s="10"/>
      <c r="U4981" s="16" t="str">
        <f t="shared" si="79"/>
        <v/>
      </c>
      <c r="V4981" s="16" t="str" cm="1">
        <f t="array" ref="V4981">_xlfn.IFS(AND(ISBLANK(A4981), OR(B4981&lt;&gt;"",C4981&lt;&gt;"",E4981&lt;&gt;"",F4981&lt;&gt;"",G4981&lt;&gt;"",H4981&lt;&gt;"",J4981&lt;&gt;"",K4981&lt;&gt;"",M4981&lt;&gt;"",N4981&lt;&gt;"",O4981&lt;&gt;"",P4981&lt;&gt;"",Q4981&lt;&gt;"",R4981&lt;&gt;"",S4981&lt;&gt;"",T4981&lt;&gt;"",)), "Address Empty", ISBLANK(A4981), "", ISBLANK(B4981), "Room Number Empty", ISBLANK(C4981), "First Name Empty", ISBLANK(E4981), "Last Name Empty", ISBLANK(F4981), "Date of Birth Empty", ISBLANK(G4981), "NI Number Empty", ISBLANK(H4981), "Check In Date Empty", ISBLANK(J4981), "HB Claim Ref Number Empty", ISBLANK(K4981), "Referral Agency Empty", ISBLANK(M4981), "Gender Empty", ISBLANK(N4981), "Religion Empty", ISBLANK(O4981), "Ethnicity Empty", ISBLANK(P4981), "Nationality Empty", ISBLANK(Q4981), "Disability Empty", ISBLANK(R4981), "Sexual Orientation Empty", ISBLANK(S4981), "Language Empty", ISBLANK(T4981), "Risk Assessment Empty", AND(G4981&lt;&gt;"",H4981&lt;&gt;""), IF(SUMPRODUCT(($G$2:$G$5000=G4981)*($H$2:$H$5000=H4981))&gt;1,"CONFLICT: NI and Check-in Date Already in Use","Correct"), TRUE, "Correct")</f>
        <v/>
      </c>
    </row>
    <row r="4982" spans="1:22" s="14" customFormat="1" x14ac:dyDescent="0.5">
      <c r="A4982" s="10"/>
      <c r="B4982" s="11"/>
      <c r="C4982" s="10"/>
      <c r="D4982" s="10"/>
      <c r="E4982" s="10"/>
      <c r="F4982" s="12"/>
      <c r="G4982" s="10"/>
      <c r="H4982" s="12"/>
      <c r="I4982" s="12"/>
      <c r="J4982" s="13"/>
      <c r="K4982" s="10"/>
      <c r="L4982" s="15" t="str">
        <f ca="1">IF(ISBLANK(F4982), "", DATEDIF(Tenants[[#This Row],[DateOfBirth]],TODAY(),"Y"))</f>
        <v/>
      </c>
      <c r="M4982" s="10"/>
      <c r="N4982" s="10"/>
      <c r="O4982" s="10"/>
      <c r="P4982" s="10"/>
      <c r="Q4982" s="10"/>
      <c r="R4982" s="10"/>
      <c r="S4982" s="10"/>
      <c r="T4982" s="10"/>
      <c r="U4982" s="16" t="str">
        <f t="shared" si="79"/>
        <v/>
      </c>
      <c r="V4982" s="16" t="str" cm="1">
        <f t="array" ref="V4982">_xlfn.IFS(AND(ISBLANK(A4982), OR(B4982&lt;&gt;"",C4982&lt;&gt;"",E4982&lt;&gt;"",F4982&lt;&gt;"",G4982&lt;&gt;"",H4982&lt;&gt;"",J4982&lt;&gt;"",K4982&lt;&gt;"",M4982&lt;&gt;"",N4982&lt;&gt;"",O4982&lt;&gt;"",P4982&lt;&gt;"",Q4982&lt;&gt;"",R4982&lt;&gt;"",S4982&lt;&gt;"",T4982&lt;&gt;"",)), "Address Empty", ISBLANK(A4982), "", ISBLANK(B4982), "Room Number Empty", ISBLANK(C4982), "First Name Empty", ISBLANK(E4982), "Last Name Empty", ISBLANK(F4982), "Date of Birth Empty", ISBLANK(G4982), "NI Number Empty", ISBLANK(H4982), "Check In Date Empty", ISBLANK(J4982), "HB Claim Ref Number Empty", ISBLANK(K4982), "Referral Agency Empty", ISBLANK(M4982), "Gender Empty", ISBLANK(N4982), "Religion Empty", ISBLANK(O4982), "Ethnicity Empty", ISBLANK(P4982), "Nationality Empty", ISBLANK(Q4982), "Disability Empty", ISBLANK(R4982), "Sexual Orientation Empty", ISBLANK(S4982), "Language Empty", ISBLANK(T4982), "Risk Assessment Empty", AND(G4982&lt;&gt;"",H4982&lt;&gt;""), IF(SUMPRODUCT(($G$2:$G$5000=G4982)*($H$2:$H$5000=H4982))&gt;1,"CONFLICT: NI and Check-in Date Already in Use","Correct"), TRUE, "Correct")</f>
        <v/>
      </c>
    </row>
    <row r="4983" spans="1:22" s="14" customFormat="1" x14ac:dyDescent="0.5">
      <c r="A4983" s="10"/>
      <c r="B4983" s="11"/>
      <c r="C4983" s="10"/>
      <c r="D4983" s="10"/>
      <c r="E4983" s="10"/>
      <c r="F4983" s="12"/>
      <c r="G4983" s="10"/>
      <c r="H4983" s="12"/>
      <c r="I4983" s="12"/>
      <c r="J4983" s="13"/>
      <c r="K4983" s="10"/>
      <c r="L4983" s="15" t="str">
        <f ca="1">IF(ISBLANK(F4983), "", DATEDIF(Tenants[[#This Row],[DateOfBirth]],TODAY(),"Y"))</f>
        <v/>
      </c>
      <c r="M4983" s="10"/>
      <c r="N4983" s="10"/>
      <c r="O4983" s="10"/>
      <c r="P4983" s="10"/>
      <c r="Q4983" s="10"/>
      <c r="R4983" s="10"/>
      <c r="S4983" s="10"/>
      <c r="T4983" s="10"/>
      <c r="U4983" s="16" t="str">
        <f t="shared" si="79"/>
        <v/>
      </c>
      <c r="V4983" s="16" t="str" cm="1">
        <f t="array" ref="V4983">_xlfn.IFS(AND(ISBLANK(A4983), OR(B4983&lt;&gt;"",C4983&lt;&gt;"",E4983&lt;&gt;"",F4983&lt;&gt;"",G4983&lt;&gt;"",H4983&lt;&gt;"",J4983&lt;&gt;"",K4983&lt;&gt;"",M4983&lt;&gt;"",N4983&lt;&gt;"",O4983&lt;&gt;"",P4983&lt;&gt;"",Q4983&lt;&gt;"",R4983&lt;&gt;"",S4983&lt;&gt;"",T4983&lt;&gt;"",)), "Address Empty", ISBLANK(A4983), "", ISBLANK(B4983), "Room Number Empty", ISBLANK(C4983), "First Name Empty", ISBLANK(E4983), "Last Name Empty", ISBLANK(F4983), "Date of Birth Empty", ISBLANK(G4983), "NI Number Empty", ISBLANK(H4983), "Check In Date Empty", ISBLANK(J4983), "HB Claim Ref Number Empty", ISBLANK(K4983), "Referral Agency Empty", ISBLANK(M4983), "Gender Empty", ISBLANK(N4983), "Religion Empty", ISBLANK(O4983), "Ethnicity Empty", ISBLANK(P4983), "Nationality Empty", ISBLANK(Q4983), "Disability Empty", ISBLANK(R4983), "Sexual Orientation Empty", ISBLANK(S4983), "Language Empty", ISBLANK(T4983), "Risk Assessment Empty", AND(G4983&lt;&gt;"",H4983&lt;&gt;""), IF(SUMPRODUCT(($G$2:$G$5000=G4983)*($H$2:$H$5000=H4983))&gt;1,"CONFLICT: NI and Check-in Date Already in Use","Correct"), TRUE, "Correct")</f>
        <v/>
      </c>
    </row>
    <row r="4984" spans="1:22" s="14" customFormat="1" x14ac:dyDescent="0.5">
      <c r="A4984" s="10"/>
      <c r="B4984" s="11"/>
      <c r="C4984" s="10"/>
      <c r="D4984" s="10"/>
      <c r="E4984" s="10"/>
      <c r="F4984" s="12"/>
      <c r="G4984" s="10"/>
      <c r="H4984" s="12"/>
      <c r="I4984" s="12"/>
      <c r="J4984" s="13"/>
      <c r="K4984" s="10"/>
      <c r="L4984" s="15" t="str">
        <f ca="1">IF(ISBLANK(F4984), "", DATEDIF(Tenants[[#This Row],[DateOfBirth]],TODAY(),"Y"))</f>
        <v/>
      </c>
      <c r="M4984" s="10"/>
      <c r="N4984" s="10"/>
      <c r="O4984" s="10"/>
      <c r="P4984" s="10"/>
      <c r="Q4984" s="10"/>
      <c r="R4984" s="10"/>
      <c r="S4984" s="10"/>
      <c r="T4984" s="10"/>
      <c r="U4984" s="16" t="str">
        <f t="shared" si="79"/>
        <v/>
      </c>
      <c r="V4984" s="16" t="str" cm="1">
        <f t="array" ref="V4984">_xlfn.IFS(AND(ISBLANK(A4984), OR(B4984&lt;&gt;"",C4984&lt;&gt;"",E4984&lt;&gt;"",F4984&lt;&gt;"",G4984&lt;&gt;"",H4984&lt;&gt;"",J4984&lt;&gt;"",K4984&lt;&gt;"",M4984&lt;&gt;"",N4984&lt;&gt;"",O4984&lt;&gt;"",P4984&lt;&gt;"",Q4984&lt;&gt;"",R4984&lt;&gt;"",S4984&lt;&gt;"",T4984&lt;&gt;"",)), "Address Empty", ISBLANK(A4984), "", ISBLANK(B4984), "Room Number Empty", ISBLANK(C4984), "First Name Empty", ISBLANK(E4984), "Last Name Empty", ISBLANK(F4984), "Date of Birth Empty", ISBLANK(G4984), "NI Number Empty", ISBLANK(H4984), "Check In Date Empty", ISBLANK(J4984), "HB Claim Ref Number Empty", ISBLANK(K4984), "Referral Agency Empty", ISBLANK(M4984), "Gender Empty", ISBLANK(N4984), "Religion Empty", ISBLANK(O4984), "Ethnicity Empty", ISBLANK(P4984), "Nationality Empty", ISBLANK(Q4984), "Disability Empty", ISBLANK(R4984), "Sexual Orientation Empty", ISBLANK(S4984), "Language Empty", ISBLANK(T4984), "Risk Assessment Empty", AND(G4984&lt;&gt;"",H4984&lt;&gt;""), IF(SUMPRODUCT(($G$2:$G$5000=G4984)*($H$2:$H$5000=H4984))&gt;1,"CONFLICT: NI and Check-in Date Already in Use","Correct"), TRUE, "Correct")</f>
        <v/>
      </c>
    </row>
    <row r="4985" spans="1:22" s="14" customFormat="1" x14ac:dyDescent="0.5">
      <c r="A4985" s="10"/>
      <c r="B4985" s="11"/>
      <c r="C4985" s="10"/>
      <c r="D4985" s="10"/>
      <c r="E4985" s="10"/>
      <c r="F4985" s="12"/>
      <c r="G4985" s="10"/>
      <c r="H4985" s="12"/>
      <c r="I4985" s="12"/>
      <c r="J4985" s="13"/>
      <c r="K4985" s="10"/>
      <c r="L4985" s="15" t="str">
        <f ca="1">IF(ISBLANK(F4985), "", DATEDIF(Tenants[[#This Row],[DateOfBirth]],TODAY(),"Y"))</f>
        <v/>
      </c>
      <c r="M4985" s="10"/>
      <c r="N4985" s="10"/>
      <c r="O4985" s="10"/>
      <c r="P4985" s="10"/>
      <c r="Q4985" s="10"/>
      <c r="R4985" s="10"/>
      <c r="S4985" s="10"/>
      <c r="T4985" s="10"/>
      <c r="U4985" s="16" t="str">
        <f t="shared" si="79"/>
        <v/>
      </c>
      <c r="V4985" s="16" t="str" cm="1">
        <f t="array" ref="V4985">_xlfn.IFS(AND(ISBLANK(A4985), OR(B4985&lt;&gt;"",C4985&lt;&gt;"",E4985&lt;&gt;"",F4985&lt;&gt;"",G4985&lt;&gt;"",H4985&lt;&gt;"",J4985&lt;&gt;"",K4985&lt;&gt;"",M4985&lt;&gt;"",N4985&lt;&gt;"",O4985&lt;&gt;"",P4985&lt;&gt;"",Q4985&lt;&gt;"",R4985&lt;&gt;"",S4985&lt;&gt;"",T4985&lt;&gt;"",)), "Address Empty", ISBLANK(A4985), "", ISBLANK(B4985), "Room Number Empty", ISBLANK(C4985), "First Name Empty", ISBLANK(E4985), "Last Name Empty", ISBLANK(F4985), "Date of Birth Empty", ISBLANK(G4985), "NI Number Empty", ISBLANK(H4985), "Check In Date Empty", ISBLANK(J4985), "HB Claim Ref Number Empty", ISBLANK(K4985), "Referral Agency Empty", ISBLANK(M4985), "Gender Empty", ISBLANK(N4985), "Religion Empty", ISBLANK(O4985), "Ethnicity Empty", ISBLANK(P4985), "Nationality Empty", ISBLANK(Q4985), "Disability Empty", ISBLANK(R4985), "Sexual Orientation Empty", ISBLANK(S4985), "Language Empty", ISBLANK(T4985), "Risk Assessment Empty", AND(G4985&lt;&gt;"",H4985&lt;&gt;""), IF(SUMPRODUCT(($G$2:$G$5000=G4985)*($H$2:$H$5000=H4985))&gt;1,"CONFLICT: NI and Check-in Date Already in Use","Correct"), TRUE, "Correct")</f>
        <v/>
      </c>
    </row>
    <row r="4986" spans="1:22" s="14" customFormat="1" x14ac:dyDescent="0.5">
      <c r="A4986" s="10"/>
      <c r="B4986" s="11"/>
      <c r="C4986" s="10"/>
      <c r="D4986" s="10"/>
      <c r="E4986" s="10"/>
      <c r="F4986" s="12"/>
      <c r="G4986" s="10"/>
      <c r="H4986" s="12"/>
      <c r="I4986" s="12"/>
      <c r="J4986" s="13"/>
      <c r="K4986" s="10"/>
      <c r="L4986" s="15" t="str">
        <f ca="1">IF(ISBLANK(F4986), "", DATEDIF(Tenants[[#This Row],[DateOfBirth]],TODAY(),"Y"))</f>
        <v/>
      </c>
      <c r="M4986" s="10"/>
      <c r="N4986" s="10"/>
      <c r="O4986" s="10"/>
      <c r="P4986" s="10"/>
      <c r="Q4986" s="10"/>
      <c r="R4986" s="10"/>
      <c r="S4986" s="10"/>
      <c r="T4986" s="10"/>
      <c r="U4986" s="16" t="str">
        <f t="shared" si="79"/>
        <v/>
      </c>
      <c r="V4986" s="16" t="str" cm="1">
        <f t="array" ref="V4986">_xlfn.IFS(AND(ISBLANK(A4986), OR(B4986&lt;&gt;"",C4986&lt;&gt;"",E4986&lt;&gt;"",F4986&lt;&gt;"",G4986&lt;&gt;"",H4986&lt;&gt;"",J4986&lt;&gt;"",K4986&lt;&gt;"",M4986&lt;&gt;"",N4986&lt;&gt;"",O4986&lt;&gt;"",P4986&lt;&gt;"",Q4986&lt;&gt;"",R4986&lt;&gt;"",S4986&lt;&gt;"",T4986&lt;&gt;"",)), "Address Empty", ISBLANK(A4986), "", ISBLANK(B4986), "Room Number Empty", ISBLANK(C4986), "First Name Empty", ISBLANK(E4986), "Last Name Empty", ISBLANK(F4986), "Date of Birth Empty", ISBLANK(G4986), "NI Number Empty", ISBLANK(H4986), "Check In Date Empty", ISBLANK(J4986), "HB Claim Ref Number Empty", ISBLANK(K4986), "Referral Agency Empty", ISBLANK(M4986), "Gender Empty", ISBLANK(N4986), "Religion Empty", ISBLANK(O4986), "Ethnicity Empty", ISBLANK(P4986), "Nationality Empty", ISBLANK(Q4986), "Disability Empty", ISBLANK(R4986), "Sexual Orientation Empty", ISBLANK(S4986), "Language Empty", ISBLANK(T4986), "Risk Assessment Empty", AND(G4986&lt;&gt;"",H4986&lt;&gt;""), IF(SUMPRODUCT(($G$2:$G$5000=G4986)*($H$2:$H$5000=H4986))&gt;1,"CONFLICT: NI and Check-in Date Already in Use","Correct"), TRUE, "Correct")</f>
        <v/>
      </c>
    </row>
    <row r="4987" spans="1:22" s="14" customFormat="1" x14ac:dyDescent="0.5">
      <c r="A4987" s="10"/>
      <c r="B4987" s="11"/>
      <c r="C4987" s="10"/>
      <c r="D4987" s="10"/>
      <c r="E4987" s="10"/>
      <c r="F4987" s="12"/>
      <c r="G4987" s="10"/>
      <c r="H4987" s="12"/>
      <c r="I4987" s="12"/>
      <c r="J4987" s="13"/>
      <c r="K4987" s="10"/>
      <c r="L4987" s="15" t="str">
        <f ca="1">IF(ISBLANK(F4987), "", DATEDIF(Tenants[[#This Row],[DateOfBirth]],TODAY(),"Y"))</f>
        <v/>
      </c>
      <c r="M4987" s="10"/>
      <c r="N4987" s="10"/>
      <c r="O4987" s="10"/>
      <c r="P4987" s="10"/>
      <c r="Q4987" s="10"/>
      <c r="R4987" s="10"/>
      <c r="S4987" s="10"/>
      <c r="T4987" s="10"/>
      <c r="U4987" s="16" t="str">
        <f t="shared" si="79"/>
        <v/>
      </c>
      <c r="V4987" s="16" t="str" cm="1">
        <f t="array" ref="V4987">_xlfn.IFS(AND(ISBLANK(A4987), OR(B4987&lt;&gt;"",C4987&lt;&gt;"",E4987&lt;&gt;"",F4987&lt;&gt;"",G4987&lt;&gt;"",H4987&lt;&gt;"",J4987&lt;&gt;"",K4987&lt;&gt;"",M4987&lt;&gt;"",N4987&lt;&gt;"",O4987&lt;&gt;"",P4987&lt;&gt;"",Q4987&lt;&gt;"",R4987&lt;&gt;"",S4987&lt;&gt;"",T4987&lt;&gt;"",)), "Address Empty", ISBLANK(A4987), "", ISBLANK(B4987), "Room Number Empty", ISBLANK(C4987), "First Name Empty", ISBLANK(E4987), "Last Name Empty", ISBLANK(F4987), "Date of Birth Empty", ISBLANK(G4987), "NI Number Empty", ISBLANK(H4987), "Check In Date Empty", ISBLANK(J4987), "HB Claim Ref Number Empty", ISBLANK(K4987), "Referral Agency Empty", ISBLANK(M4987), "Gender Empty", ISBLANK(N4987), "Religion Empty", ISBLANK(O4987), "Ethnicity Empty", ISBLANK(P4987), "Nationality Empty", ISBLANK(Q4987), "Disability Empty", ISBLANK(R4987), "Sexual Orientation Empty", ISBLANK(S4987), "Language Empty", ISBLANK(T4987), "Risk Assessment Empty", AND(G4987&lt;&gt;"",H4987&lt;&gt;""), IF(SUMPRODUCT(($G$2:$G$5000=G4987)*($H$2:$H$5000=H4987))&gt;1,"CONFLICT: NI and Check-in Date Already in Use","Correct"), TRUE, "Correct")</f>
        <v/>
      </c>
    </row>
    <row r="4988" spans="1:22" s="14" customFormat="1" x14ac:dyDescent="0.5">
      <c r="A4988" s="10"/>
      <c r="B4988" s="11"/>
      <c r="C4988" s="10"/>
      <c r="D4988" s="10"/>
      <c r="E4988" s="10"/>
      <c r="F4988" s="12"/>
      <c r="G4988" s="10"/>
      <c r="H4988" s="12"/>
      <c r="I4988" s="12"/>
      <c r="J4988" s="13"/>
      <c r="K4988" s="10"/>
      <c r="L4988" s="15" t="str">
        <f ca="1">IF(ISBLANK(F4988), "", DATEDIF(Tenants[[#This Row],[DateOfBirth]],TODAY(),"Y"))</f>
        <v/>
      </c>
      <c r="M4988" s="10"/>
      <c r="N4988" s="10"/>
      <c r="O4988" s="10"/>
      <c r="P4988" s="10"/>
      <c r="Q4988" s="10"/>
      <c r="R4988" s="10"/>
      <c r="S4988" s="10"/>
      <c r="T4988" s="10"/>
      <c r="U4988" s="16" t="str">
        <f t="shared" si="79"/>
        <v/>
      </c>
      <c r="V4988" s="16" t="str" cm="1">
        <f t="array" ref="V4988">_xlfn.IFS(AND(ISBLANK(A4988), OR(B4988&lt;&gt;"",C4988&lt;&gt;"",E4988&lt;&gt;"",F4988&lt;&gt;"",G4988&lt;&gt;"",H4988&lt;&gt;"",J4988&lt;&gt;"",K4988&lt;&gt;"",M4988&lt;&gt;"",N4988&lt;&gt;"",O4988&lt;&gt;"",P4988&lt;&gt;"",Q4988&lt;&gt;"",R4988&lt;&gt;"",S4988&lt;&gt;"",T4988&lt;&gt;"",)), "Address Empty", ISBLANK(A4988), "", ISBLANK(B4988), "Room Number Empty", ISBLANK(C4988), "First Name Empty", ISBLANK(E4988), "Last Name Empty", ISBLANK(F4988), "Date of Birth Empty", ISBLANK(G4988), "NI Number Empty", ISBLANK(H4988), "Check In Date Empty", ISBLANK(J4988), "HB Claim Ref Number Empty", ISBLANK(K4988), "Referral Agency Empty", ISBLANK(M4988), "Gender Empty", ISBLANK(N4988), "Religion Empty", ISBLANK(O4988), "Ethnicity Empty", ISBLANK(P4988), "Nationality Empty", ISBLANK(Q4988), "Disability Empty", ISBLANK(R4988), "Sexual Orientation Empty", ISBLANK(S4988), "Language Empty", ISBLANK(T4988), "Risk Assessment Empty", AND(G4988&lt;&gt;"",H4988&lt;&gt;""), IF(SUMPRODUCT(($G$2:$G$5000=G4988)*($H$2:$H$5000=H4988))&gt;1,"CONFLICT: NI and Check-in Date Already in Use","Correct"), TRUE, "Correct")</f>
        <v/>
      </c>
    </row>
    <row r="4989" spans="1:22" s="14" customFormat="1" x14ac:dyDescent="0.5">
      <c r="A4989" s="10"/>
      <c r="B4989" s="11"/>
      <c r="C4989" s="10"/>
      <c r="D4989" s="10"/>
      <c r="E4989" s="10"/>
      <c r="F4989" s="12"/>
      <c r="G4989" s="10"/>
      <c r="H4989" s="12"/>
      <c r="I4989" s="12"/>
      <c r="J4989" s="13"/>
      <c r="K4989" s="10"/>
      <c r="L4989" s="15" t="str">
        <f ca="1">IF(ISBLANK(F4989), "", DATEDIF(Tenants[[#This Row],[DateOfBirth]],TODAY(),"Y"))</f>
        <v/>
      </c>
      <c r="M4989" s="10"/>
      <c r="N4989" s="10"/>
      <c r="O4989" s="10"/>
      <c r="P4989" s="10"/>
      <c r="Q4989" s="10"/>
      <c r="R4989" s="10"/>
      <c r="S4989" s="10"/>
      <c r="T4989" s="10"/>
      <c r="U4989" s="16" t="str">
        <f t="shared" si="79"/>
        <v/>
      </c>
      <c r="V4989" s="16" t="str" cm="1">
        <f t="array" ref="V4989">_xlfn.IFS(AND(ISBLANK(A4989), OR(B4989&lt;&gt;"",C4989&lt;&gt;"",E4989&lt;&gt;"",F4989&lt;&gt;"",G4989&lt;&gt;"",H4989&lt;&gt;"",J4989&lt;&gt;"",K4989&lt;&gt;"",M4989&lt;&gt;"",N4989&lt;&gt;"",O4989&lt;&gt;"",P4989&lt;&gt;"",Q4989&lt;&gt;"",R4989&lt;&gt;"",S4989&lt;&gt;"",T4989&lt;&gt;"",)), "Address Empty", ISBLANK(A4989), "", ISBLANK(B4989), "Room Number Empty", ISBLANK(C4989), "First Name Empty", ISBLANK(E4989), "Last Name Empty", ISBLANK(F4989), "Date of Birth Empty", ISBLANK(G4989), "NI Number Empty", ISBLANK(H4989), "Check In Date Empty", ISBLANK(J4989), "HB Claim Ref Number Empty", ISBLANK(K4989), "Referral Agency Empty", ISBLANK(M4989), "Gender Empty", ISBLANK(N4989), "Religion Empty", ISBLANK(O4989), "Ethnicity Empty", ISBLANK(P4989), "Nationality Empty", ISBLANK(Q4989), "Disability Empty", ISBLANK(R4989), "Sexual Orientation Empty", ISBLANK(S4989), "Language Empty", ISBLANK(T4989), "Risk Assessment Empty", AND(G4989&lt;&gt;"",H4989&lt;&gt;""), IF(SUMPRODUCT(($G$2:$G$5000=G4989)*($H$2:$H$5000=H4989))&gt;1,"CONFLICT: NI and Check-in Date Already in Use","Correct"), TRUE, "Correct")</f>
        <v/>
      </c>
    </row>
    <row r="4990" spans="1:22" s="14" customFormat="1" x14ac:dyDescent="0.5">
      <c r="A4990" s="10"/>
      <c r="B4990" s="11"/>
      <c r="C4990" s="10"/>
      <c r="D4990" s="10"/>
      <c r="E4990" s="10"/>
      <c r="F4990" s="12"/>
      <c r="G4990" s="10"/>
      <c r="H4990" s="12"/>
      <c r="I4990" s="12"/>
      <c r="J4990" s="13"/>
      <c r="K4990" s="10"/>
      <c r="L4990" s="15" t="str">
        <f ca="1">IF(ISBLANK(F4990), "", DATEDIF(Tenants[[#This Row],[DateOfBirth]],TODAY(),"Y"))</f>
        <v/>
      </c>
      <c r="M4990" s="10"/>
      <c r="N4990" s="10"/>
      <c r="O4990" s="10"/>
      <c r="P4990" s="10"/>
      <c r="Q4990" s="10"/>
      <c r="R4990" s="10"/>
      <c r="S4990" s="10"/>
      <c r="T4990" s="10"/>
      <c r="U4990" s="16" t="str">
        <f t="shared" si="79"/>
        <v/>
      </c>
      <c r="V4990" s="16" t="str" cm="1">
        <f t="array" ref="V4990">_xlfn.IFS(AND(ISBLANK(A4990), OR(B4990&lt;&gt;"",C4990&lt;&gt;"",E4990&lt;&gt;"",F4990&lt;&gt;"",G4990&lt;&gt;"",H4990&lt;&gt;"",J4990&lt;&gt;"",K4990&lt;&gt;"",M4990&lt;&gt;"",N4990&lt;&gt;"",O4990&lt;&gt;"",P4990&lt;&gt;"",Q4990&lt;&gt;"",R4990&lt;&gt;"",S4990&lt;&gt;"",T4990&lt;&gt;"",)), "Address Empty", ISBLANK(A4990), "", ISBLANK(B4990), "Room Number Empty", ISBLANK(C4990), "First Name Empty", ISBLANK(E4990), "Last Name Empty", ISBLANK(F4990), "Date of Birth Empty", ISBLANK(G4990), "NI Number Empty", ISBLANK(H4990), "Check In Date Empty", ISBLANK(J4990), "HB Claim Ref Number Empty", ISBLANK(K4990), "Referral Agency Empty", ISBLANK(M4990), "Gender Empty", ISBLANK(N4990), "Religion Empty", ISBLANK(O4990), "Ethnicity Empty", ISBLANK(P4990), "Nationality Empty", ISBLANK(Q4990), "Disability Empty", ISBLANK(R4990), "Sexual Orientation Empty", ISBLANK(S4990), "Language Empty", ISBLANK(T4990), "Risk Assessment Empty", AND(G4990&lt;&gt;"",H4990&lt;&gt;""), IF(SUMPRODUCT(($G$2:$G$5000=G4990)*($H$2:$H$5000=H4990))&gt;1,"CONFLICT: NI and Check-in Date Already in Use","Correct"), TRUE, "Correct")</f>
        <v/>
      </c>
    </row>
    <row r="4991" spans="1:22" s="14" customFormat="1" x14ac:dyDescent="0.5">
      <c r="A4991" s="10"/>
      <c r="B4991" s="11"/>
      <c r="C4991" s="10"/>
      <c r="D4991" s="10"/>
      <c r="E4991" s="10"/>
      <c r="F4991" s="12"/>
      <c r="G4991" s="10"/>
      <c r="H4991" s="12"/>
      <c r="I4991" s="12"/>
      <c r="J4991" s="13"/>
      <c r="K4991" s="10"/>
      <c r="L4991" s="15" t="str">
        <f ca="1">IF(ISBLANK(F4991), "", DATEDIF(Tenants[[#This Row],[DateOfBirth]],TODAY(),"Y"))</f>
        <v/>
      </c>
      <c r="M4991" s="10"/>
      <c r="N4991" s="10"/>
      <c r="O4991" s="10"/>
      <c r="P4991" s="10"/>
      <c r="Q4991" s="10"/>
      <c r="R4991" s="10"/>
      <c r="S4991" s="10"/>
      <c r="T4991" s="10"/>
      <c r="U4991" s="16" t="str">
        <f t="shared" si="79"/>
        <v/>
      </c>
      <c r="V4991" s="16" t="str" cm="1">
        <f t="array" ref="V4991">_xlfn.IFS(AND(ISBLANK(A4991), OR(B4991&lt;&gt;"",C4991&lt;&gt;"",E4991&lt;&gt;"",F4991&lt;&gt;"",G4991&lt;&gt;"",H4991&lt;&gt;"",J4991&lt;&gt;"",K4991&lt;&gt;"",M4991&lt;&gt;"",N4991&lt;&gt;"",O4991&lt;&gt;"",P4991&lt;&gt;"",Q4991&lt;&gt;"",R4991&lt;&gt;"",S4991&lt;&gt;"",T4991&lt;&gt;"",)), "Address Empty", ISBLANK(A4991), "", ISBLANK(B4991), "Room Number Empty", ISBLANK(C4991), "First Name Empty", ISBLANK(E4991), "Last Name Empty", ISBLANK(F4991), "Date of Birth Empty", ISBLANK(G4991), "NI Number Empty", ISBLANK(H4991), "Check In Date Empty", ISBLANK(J4991), "HB Claim Ref Number Empty", ISBLANK(K4991), "Referral Agency Empty", ISBLANK(M4991), "Gender Empty", ISBLANK(N4991), "Religion Empty", ISBLANK(O4991), "Ethnicity Empty", ISBLANK(P4991), "Nationality Empty", ISBLANK(Q4991), "Disability Empty", ISBLANK(R4991), "Sexual Orientation Empty", ISBLANK(S4991), "Language Empty", ISBLANK(T4991), "Risk Assessment Empty", AND(G4991&lt;&gt;"",H4991&lt;&gt;""), IF(SUMPRODUCT(($G$2:$G$5000=G4991)*($H$2:$H$5000=H4991))&gt;1,"CONFLICT: NI and Check-in Date Already in Use","Correct"), TRUE, "Correct")</f>
        <v/>
      </c>
    </row>
    <row r="4992" spans="1:22" s="14" customFormat="1" x14ac:dyDescent="0.5">
      <c r="A4992" s="10"/>
      <c r="B4992" s="11"/>
      <c r="C4992" s="10"/>
      <c r="D4992" s="10"/>
      <c r="E4992" s="10"/>
      <c r="F4992" s="12"/>
      <c r="G4992" s="10"/>
      <c r="H4992" s="12"/>
      <c r="I4992" s="12"/>
      <c r="J4992" s="13"/>
      <c r="K4992" s="10"/>
      <c r="L4992" s="15" t="str">
        <f ca="1">IF(ISBLANK(F4992), "", DATEDIF(Tenants[[#This Row],[DateOfBirth]],TODAY(),"Y"))</f>
        <v/>
      </c>
      <c r="M4992" s="10"/>
      <c r="N4992" s="10"/>
      <c r="O4992" s="10"/>
      <c r="P4992" s="10"/>
      <c r="Q4992" s="10"/>
      <c r="R4992" s="10"/>
      <c r="S4992" s="10"/>
      <c r="T4992" s="10"/>
      <c r="U4992" s="16" t="str">
        <f t="shared" si="79"/>
        <v/>
      </c>
      <c r="V4992" s="16" t="str" cm="1">
        <f t="array" ref="V4992">_xlfn.IFS(AND(ISBLANK(A4992), OR(B4992&lt;&gt;"",C4992&lt;&gt;"",E4992&lt;&gt;"",F4992&lt;&gt;"",G4992&lt;&gt;"",H4992&lt;&gt;"",J4992&lt;&gt;"",K4992&lt;&gt;"",M4992&lt;&gt;"",N4992&lt;&gt;"",O4992&lt;&gt;"",P4992&lt;&gt;"",Q4992&lt;&gt;"",R4992&lt;&gt;"",S4992&lt;&gt;"",T4992&lt;&gt;"",)), "Address Empty", ISBLANK(A4992), "", ISBLANK(B4992), "Room Number Empty", ISBLANK(C4992), "First Name Empty", ISBLANK(E4992), "Last Name Empty", ISBLANK(F4992), "Date of Birth Empty", ISBLANK(G4992), "NI Number Empty", ISBLANK(H4992), "Check In Date Empty", ISBLANK(J4992), "HB Claim Ref Number Empty", ISBLANK(K4992), "Referral Agency Empty", ISBLANK(M4992), "Gender Empty", ISBLANK(N4992), "Religion Empty", ISBLANK(O4992), "Ethnicity Empty", ISBLANK(P4992), "Nationality Empty", ISBLANK(Q4992), "Disability Empty", ISBLANK(R4992), "Sexual Orientation Empty", ISBLANK(S4992), "Language Empty", ISBLANK(T4992), "Risk Assessment Empty", AND(G4992&lt;&gt;"",H4992&lt;&gt;""), IF(SUMPRODUCT(($G$2:$G$5000=G4992)*($H$2:$H$5000=H4992))&gt;1,"CONFLICT: NI and Check-in Date Already in Use","Correct"), TRUE, "Correct")</f>
        <v/>
      </c>
    </row>
    <row r="4993" spans="1:22" s="14" customFormat="1" x14ac:dyDescent="0.5">
      <c r="A4993" s="10"/>
      <c r="B4993" s="11"/>
      <c r="C4993" s="10"/>
      <c r="D4993" s="10"/>
      <c r="E4993" s="10"/>
      <c r="F4993" s="12"/>
      <c r="G4993" s="10"/>
      <c r="H4993" s="12"/>
      <c r="I4993" s="12"/>
      <c r="J4993" s="13"/>
      <c r="K4993" s="10"/>
      <c r="L4993" s="15" t="str">
        <f ca="1">IF(ISBLANK(F4993), "", DATEDIF(Tenants[[#This Row],[DateOfBirth]],TODAY(),"Y"))</f>
        <v/>
      </c>
      <c r="M4993" s="10"/>
      <c r="N4993" s="10"/>
      <c r="O4993" s="10"/>
      <c r="P4993" s="10"/>
      <c r="Q4993" s="10"/>
      <c r="R4993" s="10"/>
      <c r="S4993" s="10"/>
      <c r="T4993" s="10"/>
      <c r="U4993" s="16" t="str">
        <f t="shared" si="79"/>
        <v/>
      </c>
      <c r="V4993" s="16" t="str" cm="1">
        <f t="array" ref="V4993">_xlfn.IFS(AND(ISBLANK(A4993), OR(B4993&lt;&gt;"",C4993&lt;&gt;"",E4993&lt;&gt;"",F4993&lt;&gt;"",G4993&lt;&gt;"",H4993&lt;&gt;"",J4993&lt;&gt;"",K4993&lt;&gt;"",M4993&lt;&gt;"",N4993&lt;&gt;"",O4993&lt;&gt;"",P4993&lt;&gt;"",Q4993&lt;&gt;"",R4993&lt;&gt;"",S4993&lt;&gt;"",T4993&lt;&gt;"",)), "Address Empty", ISBLANK(A4993), "", ISBLANK(B4993), "Room Number Empty", ISBLANK(C4993), "First Name Empty", ISBLANK(E4993), "Last Name Empty", ISBLANK(F4993), "Date of Birth Empty", ISBLANK(G4993), "NI Number Empty", ISBLANK(H4993), "Check In Date Empty", ISBLANK(J4993), "HB Claim Ref Number Empty", ISBLANK(K4993), "Referral Agency Empty", ISBLANK(M4993), "Gender Empty", ISBLANK(N4993), "Religion Empty", ISBLANK(O4993), "Ethnicity Empty", ISBLANK(P4993), "Nationality Empty", ISBLANK(Q4993), "Disability Empty", ISBLANK(R4993), "Sexual Orientation Empty", ISBLANK(S4993), "Language Empty", ISBLANK(T4993), "Risk Assessment Empty", AND(G4993&lt;&gt;"",H4993&lt;&gt;""), IF(SUMPRODUCT(($G$2:$G$5000=G4993)*($H$2:$H$5000=H4993))&gt;1,"CONFLICT: NI and Check-in Date Already in Use","Correct"), TRUE, "Correct")</f>
        <v/>
      </c>
    </row>
    <row r="4994" spans="1:22" s="14" customFormat="1" x14ac:dyDescent="0.5">
      <c r="A4994" s="10"/>
      <c r="B4994" s="11"/>
      <c r="C4994" s="10"/>
      <c r="D4994" s="10"/>
      <c r="E4994" s="10"/>
      <c r="F4994" s="12"/>
      <c r="G4994" s="10"/>
      <c r="H4994" s="12"/>
      <c r="I4994" s="12"/>
      <c r="J4994" s="13"/>
      <c r="K4994" s="10"/>
      <c r="L4994" s="15" t="str">
        <f ca="1">IF(ISBLANK(F4994), "", DATEDIF(Tenants[[#This Row],[DateOfBirth]],TODAY(),"Y"))</f>
        <v/>
      </c>
      <c r="M4994" s="10"/>
      <c r="N4994" s="10"/>
      <c r="O4994" s="10"/>
      <c r="P4994" s="10"/>
      <c r="Q4994" s="10"/>
      <c r="R4994" s="10"/>
      <c r="S4994" s="10"/>
      <c r="T4994" s="10"/>
      <c r="U4994" s="16" t="str">
        <f t="shared" si="79"/>
        <v/>
      </c>
      <c r="V4994" s="16" t="str" cm="1">
        <f t="array" ref="V4994">_xlfn.IFS(AND(ISBLANK(A4994), OR(B4994&lt;&gt;"",C4994&lt;&gt;"",E4994&lt;&gt;"",F4994&lt;&gt;"",G4994&lt;&gt;"",H4994&lt;&gt;"",J4994&lt;&gt;"",K4994&lt;&gt;"",M4994&lt;&gt;"",N4994&lt;&gt;"",O4994&lt;&gt;"",P4994&lt;&gt;"",Q4994&lt;&gt;"",R4994&lt;&gt;"",S4994&lt;&gt;"",T4994&lt;&gt;"",)), "Address Empty", ISBLANK(A4994), "", ISBLANK(B4994), "Room Number Empty", ISBLANK(C4994), "First Name Empty", ISBLANK(E4994), "Last Name Empty", ISBLANK(F4994), "Date of Birth Empty", ISBLANK(G4994), "NI Number Empty", ISBLANK(H4994), "Check In Date Empty", ISBLANK(J4994), "HB Claim Ref Number Empty", ISBLANK(K4994), "Referral Agency Empty", ISBLANK(M4994), "Gender Empty", ISBLANK(N4994), "Religion Empty", ISBLANK(O4994), "Ethnicity Empty", ISBLANK(P4994), "Nationality Empty", ISBLANK(Q4994), "Disability Empty", ISBLANK(R4994), "Sexual Orientation Empty", ISBLANK(S4994), "Language Empty", ISBLANK(T4994), "Risk Assessment Empty", AND(G4994&lt;&gt;"",H4994&lt;&gt;""), IF(SUMPRODUCT(($G$2:$G$5000=G4994)*($H$2:$H$5000=H4994))&gt;1,"CONFLICT: NI and Check-in Date Already in Use","Correct"), TRUE, "Correct")</f>
        <v/>
      </c>
    </row>
    <row r="4995" spans="1:22" s="14" customFormat="1" x14ac:dyDescent="0.5">
      <c r="A4995" s="10"/>
      <c r="B4995" s="11"/>
      <c r="C4995" s="10"/>
      <c r="D4995" s="10"/>
      <c r="E4995" s="10"/>
      <c r="F4995" s="12"/>
      <c r="G4995" s="10"/>
      <c r="H4995" s="12"/>
      <c r="I4995" s="12"/>
      <c r="J4995" s="13"/>
      <c r="K4995" s="10"/>
      <c r="L4995" s="15" t="str">
        <f ca="1">IF(ISBLANK(F4995), "", DATEDIF(Tenants[[#This Row],[DateOfBirth]],TODAY(),"Y"))</f>
        <v/>
      </c>
      <c r="M4995" s="10"/>
      <c r="N4995" s="10"/>
      <c r="O4995" s="10"/>
      <c r="P4995" s="10"/>
      <c r="Q4995" s="10"/>
      <c r="R4995" s="10"/>
      <c r="S4995" s="10"/>
      <c r="T4995" s="10"/>
      <c r="U4995" s="16" t="str">
        <f t="shared" si="79"/>
        <v/>
      </c>
      <c r="V4995" s="16" t="str" cm="1">
        <f t="array" ref="V4995">_xlfn.IFS(AND(ISBLANK(A4995), OR(B4995&lt;&gt;"",C4995&lt;&gt;"",E4995&lt;&gt;"",F4995&lt;&gt;"",G4995&lt;&gt;"",H4995&lt;&gt;"",J4995&lt;&gt;"",K4995&lt;&gt;"",M4995&lt;&gt;"",N4995&lt;&gt;"",O4995&lt;&gt;"",P4995&lt;&gt;"",Q4995&lt;&gt;"",R4995&lt;&gt;"",S4995&lt;&gt;"",T4995&lt;&gt;"",)), "Address Empty", ISBLANK(A4995), "", ISBLANK(B4995), "Room Number Empty", ISBLANK(C4995), "First Name Empty", ISBLANK(E4995), "Last Name Empty", ISBLANK(F4995), "Date of Birth Empty", ISBLANK(G4995), "NI Number Empty", ISBLANK(H4995), "Check In Date Empty", ISBLANK(J4995), "HB Claim Ref Number Empty", ISBLANK(K4995), "Referral Agency Empty", ISBLANK(M4995), "Gender Empty", ISBLANK(N4995), "Religion Empty", ISBLANK(O4995), "Ethnicity Empty", ISBLANK(P4995), "Nationality Empty", ISBLANK(Q4995), "Disability Empty", ISBLANK(R4995), "Sexual Orientation Empty", ISBLANK(S4995), "Language Empty", ISBLANK(T4995), "Risk Assessment Empty", AND(G4995&lt;&gt;"",H4995&lt;&gt;""), IF(SUMPRODUCT(($G$2:$G$5000=G4995)*($H$2:$H$5000=H4995))&gt;1,"CONFLICT: NI and Check-in Date Already in Use","Correct"), TRUE, "Correct")</f>
        <v/>
      </c>
    </row>
    <row r="4996" spans="1:22" s="14" customFormat="1" x14ac:dyDescent="0.5">
      <c r="A4996" s="10"/>
      <c r="B4996" s="11"/>
      <c r="C4996" s="10"/>
      <c r="D4996" s="10"/>
      <c r="E4996" s="10"/>
      <c r="F4996" s="12"/>
      <c r="G4996" s="10"/>
      <c r="H4996" s="12"/>
      <c r="I4996" s="12"/>
      <c r="J4996" s="13"/>
      <c r="K4996" s="10"/>
      <c r="L4996" s="15" t="str">
        <f ca="1">IF(ISBLANK(F4996), "", DATEDIF(Tenants[[#This Row],[DateOfBirth]],TODAY(),"Y"))</f>
        <v/>
      </c>
      <c r="M4996" s="10"/>
      <c r="N4996" s="10"/>
      <c r="O4996" s="10"/>
      <c r="P4996" s="10"/>
      <c r="Q4996" s="10"/>
      <c r="R4996" s="10"/>
      <c r="S4996" s="10"/>
      <c r="T4996" s="10"/>
      <c r="U4996" s="16" t="str">
        <f t="shared" si="79"/>
        <v/>
      </c>
      <c r="V4996" s="16" t="str" cm="1">
        <f t="array" ref="V4996">_xlfn.IFS(AND(ISBLANK(A4996), OR(B4996&lt;&gt;"",C4996&lt;&gt;"",E4996&lt;&gt;"",F4996&lt;&gt;"",G4996&lt;&gt;"",H4996&lt;&gt;"",J4996&lt;&gt;"",K4996&lt;&gt;"",M4996&lt;&gt;"",N4996&lt;&gt;"",O4996&lt;&gt;"",P4996&lt;&gt;"",Q4996&lt;&gt;"",R4996&lt;&gt;"",S4996&lt;&gt;"",T4996&lt;&gt;"",)), "Address Empty", ISBLANK(A4996), "", ISBLANK(B4996), "Room Number Empty", ISBLANK(C4996), "First Name Empty", ISBLANK(E4996), "Last Name Empty", ISBLANK(F4996), "Date of Birth Empty", ISBLANK(G4996), "NI Number Empty", ISBLANK(H4996), "Check In Date Empty", ISBLANK(J4996), "HB Claim Ref Number Empty", ISBLANK(K4996), "Referral Agency Empty", ISBLANK(M4996), "Gender Empty", ISBLANK(N4996), "Religion Empty", ISBLANK(O4996), "Ethnicity Empty", ISBLANK(P4996), "Nationality Empty", ISBLANK(Q4996), "Disability Empty", ISBLANK(R4996), "Sexual Orientation Empty", ISBLANK(S4996), "Language Empty", ISBLANK(T4996), "Risk Assessment Empty", AND(G4996&lt;&gt;"",H4996&lt;&gt;""), IF(SUMPRODUCT(($G$2:$G$5000=G4996)*($H$2:$H$5000=H4996))&gt;1,"CONFLICT: NI and Check-in Date Already in Use","Correct"), TRUE, "Correct")</f>
        <v/>
      </c>
    </row>
    <row r="4997" spans="1:22" s="14" customFormat="1" x14ac:dyDescent="0.5">
      <c r="A4997" s="10"/>
      <c r="B4997" s="11"/>
      <c r="C4997" s="10"/>
      <c r="D4997" s="10"/>
      <c r="E4997" s="10"/>
      <c r="F4997" s="12"/>
      <c r="G4997" s="10"/>
      <c r="H4997" s="12"/>
      <c r="I4997" s="12"/>
      <c r="J4997" s="13"/>
      <c r="K4997" s="10"/>
      <c r="L4997" s="15" t="str">
        <f ca="1">IF(ISBLANK(F4997), "", DATEDIF(Tenants[[#This Row],[DateOfBirth]],TODAY(),"Y"))</f>
        <v/>
      </c>
      <c r="M4997" s="10"/>
      <c r="N4997" s="10"/>
      <c r="O4997" s="10"/>
      <c r="P4997" s="10"/>
      <c r="Q4997" s="10"/>
      <c r="R4997" s="10"/>
      <c r="S4997" s="10"/>
      <c r="T4997" s="10"/>
      <c r="U4997" s="16" t="str">
        <f t="shared" si="79"/>
        <v/>
      </c>
      <c r="V4997" s="16" t="str" cm="1">
        <f t="array" ref="V4997">_xlfn.IFS(AND(ISBLANK(A4997), OR(B4997&lt;&gt;"",C4997&lt;&gt;"",E4997&lt;&gt;"",F4997&lt;&gt;"",G4997&lt;&gt;"",H4997&lt;&gt;"",J4997&lt;&gt;"",K4997&lt;&gt;"",M4997&lt;&gt;"",N4997&lt;&gt;"",O4997&lt;&gt;"",P4997&lt;&gt;"",Q4997&lt;&gt;"",R4997&lt;&gt;"",S4997&lt;&gt;"",T4997&lt;&gt;"",)), "Address Empty", ISBLANK(A4997), "", ISBLANK(B4997), "Room Number Empty", ISBLANK(C4997), "First Name Empty", ISBLANK(E4997), "Last Name Empty", ISBLANK(F4997), "Date of Birth Empty", ISBLANK(G4997), "NI Number Empty", ISBLANK(H4997), "Check In Date Empty", ISBLANK(J4997), "HB Claim Ref Number Empty", ISBLANK(K4997), "Referral Agency Empty", ISBLANK(M4997), "Gender Empty", ISBLANK(N4997), "Religion Empty", ISBLANK(O4997), "Ethnicity Empty", ISBLANK(P4997), "Nationality Empty", ISBLANK(Q4997), "Disability Empty", ISBLANK(R4997), "Sexual Orientation Empty", ISBLANK(S4997), "Language Empty", ISBLANK(T4997), "Risk Assessment Empty", AND(G4997&lt;&gt;"",H4997&lt;&gt;""), IF(SUMPRODUCT(($G$2:$G$5000=G4997)*($H$2:$H$5000=H4997))&gt;1,"CONFLICT: NI and Check-in Date Already in Use","Correct"), TRUE, "Correct")</f>
        <v/>
      </c>
    </row>
    <row r="4998" spans="1:22" s="14" customFormat="1" x14ac:dyDescent="0.5">
      <c r="A4998" s="10"/>
      <c r="B4998" s="11"/>
      <c r="C4998" s="10"/>
      <c r="D4998" s="10"/>
      <c r="E4998" s="10"/>
      <c r="F4998" s="12"/>
      <c r="G4998" s="10"/>
      <c r="H4998" s="12"/>
      <c r="I4998" s="12"/>
      <c r="J4998" s="13"/>
      <c r="K4998" s="10"/>
      <c r="L4998" s="15" t="str">
        <f ca="1">IF(ISBLANK(F4998), "", DATEDIF(Tenants[[#This Row],[DateOfBirth]],TODAY(),"Y"))</f>
        <v/>
      </c>
      <c r="M4998" s="10"/>
      <c r="N4998" s="10"/>
      <c r="O4998" s="10"/>
      <c r="P4998" s="10"/>
      <c r="Q4998" s="10"/>
      <c r="R4998" s="10"/>
      <c r="S4998" s="10"/>
      <c r="T4998" s="10"/>
      <c r="U4998" s="16" t="str">
        <f t="shared" si="79"/>
        <v/>
      </c>
      <c r="V4998" s="16" t="str" cm="1">
        <f t="array" ref="V4998">_xlfn.IFS(AND(ISBLANK(A4998), OR(B4998&lt;&gt;"",C4998&lt;&gt;"",E4998&lt;&gt;"",F4998&lt;&gt;"",G4998&lt;&gt;"",H4998&lt;&gt;"",J4998&lt;&gt;"",K4998&lt;&gt;"",M4998&lt;&gt;"",N4998&lt;&gt;"",O4998&lt;&gt;"",P4998&lt;&gt;"",Q4998&lt;&gt;"",R4998&lt;&gt;"",S4998&lt;&gt;"",T4998&lt;&gt;"",)), "Address Empty", ISBLANK(A4998), "", ISBLANK(B4998), "Room Number Empty", ISBLANK(C4998), "First Name Empty", ISBLANK(E4998), "Last Name Empty", ISBLANK(F4998), "Date of Birth Empty", ISBLANK(G4998), "NI Number Empty", ISBLANK(H4998), "Check In Date Empty", ISBLANK(J4998), "HB Claim Ref Number Empty", ISBLANK(K4998), "Referral Agency Empty", ISBLANK(M4998), "Gender Empty", ISBLANK(N4998), "Religion Empty", ISBLANK(O4998), "Ethnicity Empty", ISBLANK(P4998), "Nationality Empty", ISBLANK(Q4998), "Disability Empty", ISBLANK(R4998), "Sexual Orientation Empty", ISBLANK(S4998), "Language Empty", ISBLANK(T4998), "Risk Assessment Empty", AND(G4998&lt;&gt;"",H4998&lt;&gt;""), IF(SUMPRODUCT(($G$2:$G$5000=G4998)*($H$2:$H$5000=H4998))&gt;1,"CONFLICT: NI and Check-in Date Already in Use","Correct"), TRUE, "Correct")</f>
        <v/>
      </c>
    </row>
    <row r="4999" spans="1:22" s="14" customFormat="1" x14ac:dyDescent="0.5">
      <c r="A4999" s="10"/>
      <c r="B4999" s="11"/>
      <c r="C4999" s="10"/>
      <c r="D4999" s="10"/>
      <c r="E4999" s="10"/>
      <c r="F4999" s="12"/>
      <c r="G4999" s="10"/>
      <c r="H4999" s="12"/>
      <c r="I4999" s="12"/>
      <c r="J4999" s="13"/>
      <c r="K4999" s="10"/>
      <c r="L4999" s="15" t="str">
        <f ca="1">IF(ISBLANK(F4999), "", DATEDIF(Tenants[[#This Row],[DateOfBirth]],TODAY(),"Y"))</f>
        <v/>
      </c>
      <c r="M4999" s="10"/>
      <c r="N4999" s="10"/>
      <c r="O4999" s="10"/>
      <c r="P4999" s="10"/>
      <c r="Q4999" s="10"/>
      <c r="R4999" s="10"/>
      <c r="S4999" s="10"/>
      <c r="T4999" s="10"/>
      <c r="U4999" s="16" t="str">
        <f t="shared" si="79"/>
        <v/>
      </c>
      <c r="V4999" s="16" t="str" cm="1">
        <f t="array" ref="V4999">_xlfn.IFS(AND(ISBLANK(A4999), OR(B4999&lt;&gt;"",C4999&lt;&gt;"",E4999&lt;&gt;"",F4999&lt;&gt;"",G4999&lt;&gt;"",H4999&lt;&gt;"",J4999&lt;&gt;"",K4999&lt;&gt;"",M4999&lt;&gt;"",N4999&lt;&gt;"",O4999&lt;&gt;"",P4999&lt;&gt;"",Q4999&lt;&gt;"",R4999&lt;&gt;"",S4999&lt;&gt;"",T4999&lt;&gt;"",)), "Address Empty", ISBLANK(A4999), "", ISBLANK(B4999), "Room Number Empty", ISBLANK(C4999), "First Name Empty", ISBLANK(E4999), "Last Name Empty", ISBLANK(F4999), "Date of Birth Empty", ISBLANK(G4999), "NI Number Empty", ISBLANK(H4999), "Check In Date Empty", ISBLANK(J4999), "HB Claim Ref Number Empty", ISBLANK(K4999), "Referral Agency Empty", ISBLANK(M4999), "Gender Empty", ISBLANK(N4999), "Religion Empty", ISBLANK(O4999), "Ethnicity Empty", ISBLANK(P4999), "Nationality Empty", ISBLANK(Q4999), "Disability Empty", ISBLANK(R4999), "Sexual Orientation Empty", ISBLANK(S4999), "Language Empty", ISBLANK(T4999), "Risk Assessment Empty", AND(G4999&lt;&gt;"",H4999&lt;&gt;""), IF(SUMPRODUCT(($G$2:$G$5000=G4999)*($H$2:$H$5000=H4999))&gt;1,"CONFLICT: NI and Check-in Date Already in Use","Correct"), TRUE, "Correct")</f>
        <v/>
      </c>
    </row>
    <row r="5000" spans="1:22" s="14" customFormat="1" x14ac:dyDescent="0.5">
      <c r="A5000" s="10"/>
      <c r="B5000" s="11"/>
      <c r="C5000" s="10"/>
      <c r="D5000" s="10"/>
      <c r="E5000" s="10"/>
      <c r="F5000" s="12"/>
      <c r="G5000" s="10"/>
      <c r="H5000" s="12"/>
      <c r="I5000" s="12"/>
      <c r="J5000" s="13"/>
      <c r="K5000" s="10"/>
      <c r="L5000" s="15" t="str">
        <f ca="1">IF(ISBLANK(F5000), "", DATEDIF(Tenants[[#This Row],[DateOfBirth]],TODAY(),"Y"))</f>
        <v/>
      </c>
      <c r="M5000" s="10"/>
      <c r="N5000" s="10"/>
      <c r="O5000" s="10"/>
      <c r="P5000" s="10"/>
      <c r="Q5000" s="10"/>
      <c r="R5000" s="10"/>
      <c r="S5000" s="10"/>
      <c r="T5000" s="10"/>
      <c r="U5000" s="16" t="str">
        <f t="shared" si="79"/>
        <v/>
      </c>
      <c r="V5000" s="16" t="str" cm="1">
        <f t="array" ref="V5000">_xlfn.IFS(AND(ISBLANK(A5000), OR(B5000&lt;&gt;"",C5000&lt;&gt;"",E5000&lt;&gt;"",F5000&lt;&gt;"",G5000&lt;&gt;"",H5000&lt;&gt;"",J5000&lt;&gt;"",K5000&lt;&gt;"",M5000&lt;&gt;"",N5000&lt;&gt;"",O5000&lt;&gt;"",P5000&lt;&gt;"",Q5000&lt;&gt;"",R5000&lt;&gt;"",S5000&lt;&gt;"",T5000&lt;&gt;"",)), "Address Empty", ISBLANK(A5000), "", ISBLANK(B5000), "Room Number Empty", ISBLANK(C5000), "First Name Empty", ISBLANK(E5000), "Last Name Empty", ISBLANK(F5000), "Date of Birth Empty", ISBLANK(G5000), "NI Number Empty", ISBLANK(H5000), "Check In Date Empty", ISBLANK(J5000), "HB Claim Ref Number Empty", ISBLANK(K5000), "Referral Agency Empty", ISBLANK(M5000), "Gender Empty", ISBLANK(N5000), "Religion Empty", ISBLANK(O5000), "Ethnicity Empty", ISBLANK(P5000), "Nationality Empty", ISBLANK(Q5000), "Disability Empty", ISBLANK(R5000), "Sexual Orientation Empty", ISBLANK(S5000), "Language Empty", ISBLANK(T5000), "Risk Assessment Empty", AND(G5000&lt;&gt;"",H5000&lt;&gt;""), IF(SUMPRODUCT(($G$2:$G$5000=G5000)*($H$2:$H$5000=H5000))&gt;1,"CONFLICT: NI and Check-in Date Already in Use","Correct"), TRUE, "Correct")</f>
        <v/>
      </c>
    </row>
  </sheetData>
  <sheetProtection sheet="1" objects="1" scenarios="1" selectLockedCells="1" sort="0" autoFilter="0"/>
  <dataConsolidate/>
  <conditionalFormatting sqref="V2:V5000">
    <cfRule type="containsText" dxfId="2" priority="1" operator="containsText" text="Correct">
      <formula>NOT(ISERROR(SEARCH("Correct",V2)))</formula>
    </cfRule>
    <cfRule type="containsText" dxfId="1" priority="2" operator="containsText" text="Empty">
      <formula>NOT(ISERROR(SEARCH("Empty",V2)))</formula>
    </cfRule>
    <cfRule type="containsText" dxfId="0" priority="3" operator="containsText" text="CONFLICT">
      <formula>NOT(ISERROR(SEARCH("CONFLICT",V2)))</formula>
    </cfRule>
  </conditionalFormatting>
  <dataValidations xWindow="886" yWindow="749" count="20">
    <dataValidation type="date" operator="greaterThan" allowBlank="1" showInputMessage="1" showErrorMessage="1" errorTitle="Wrong Date" error="Wrong Date Entered. " promptTitle="LEAVE EMPTY IF ONGOING TENANCY" prompt="Must be greater than Check In Date and in DD/MM/YYYY format." sqref="I2:I52 I54:I76 I80:I96 I98:I176 I178:I196 I198:I211 I213:I5000" xr:uid="{00000000-0002-0000-0100-000000000000}">
      <formula1>H2</formula1>
    </dataValidation>
    <dataValidation type="whole" operator="greaterThanOrEqual" showInputMessage="1" showErrorMessage="1" errorTitle="Format Error" error="Wrong data entered. Please enter a number only. " prompt="Number only, no letters or characters. " sqref="B2" xr:uid="{00000000-0002-0000-0100-000001000000}">
      <formula1>0</formula1>
    </dataValidation>
    <dataValidation type="custom" allowBlank="1" showInputMessage="1" showErrorMessage="1" errorTitle="Format Error" error="Middle name is not capitalised._x000a_" prompt="Ensure middle name is capitalised i.e RICHARD" sqref="D2" xr:uid="{00000000-0002-0000-0100-000002000000}">
      <formula1>EXACT(D2, UPPER(D2))</formula1>
    </dataValidation>
    <dataValidation type="custom" allowBlank="1" showInputMessage="1" showErrorMessage="1" errorTitle="Format Error" error="First name is not capitalised._x000a_" prompt="Ensure first name is capitalised i.e JOHN" sqref="C2" xr:uid="{00000000-0002-0000-0100-000003000000}">
      <formula1>EXACT(C2, UPPER(C2))</formula1>
    </dataValidation>
    <dataValidation type="date" operator="lessThan" allowBlank="1" showInputMessage="1" showErrorMessage="1" prompt="Must be in DD/MM/YYYY format" sqref="H2" xr:uid="{00000000-0002-0000-0100-000004000000}">
      <formula1>TODAY()</formula1>
    </dataValidation>
    <dataValidation type="whole" operator="greaterThan" allowBlank="1" showInputMessage="1" showErrorMessage="1" errorTitle="Wrong Format" error="Must input numbers only" prompt="Must be a Number" sqref="J2" xr:uid="{00000000-0002-0000-0100-000005000000}">
      <formula1>0</formula1>
    </dataValidation>
    <dataValidation type="custom" allowBlank="1" showInputMessage="1" showErrorMessage="1" errorTitle="Format Error" error="Address is not capitalised" prompt="Please ensure address is capitalised" sqref="B44 A183:A196 A178:A181 A98:A176 A80:A96 A59:A76 A54:A57 A45:A52 A2:A34 A36:A43 A198:A5000" xr:uid="{00000000-0002-0000-0100-000006000000}">
      <formula1>EXACT(A2, UPPER(A2))</formula1>
    </dataValidation>
    <dataValidation type="date" allowBlank="1" showInputMessage="1" showErrorMessage="1" errorTitle="Wrong Date" error="Date entered in the wrong format. Please use 01/01/2000 format. It should not exceed today's date. " prompt="Must be in DD/MM/YYYY format" sqref="F2" xr:uid="{00000000-0002-0000-0100-000007000000}">
      <formula1>1</formula1>
      <formula2>TODAY()</formula2>
    </dataValidation>
    <dataValidation type="whole" operator="greaterThanOrEqual" showInputMessage="1" showErrorMessage="1" errorTitle="Format Error" error="Wrong data entered. Please enter a number only. " prompt="Enter the Room number only, no letters or characters. " sqref="B3:B43 B183:B196 B178:B181 B98:B176 B80:B96 B54:B76 B45:B52 B198:B5000" xr:uid="{00000000-0002-0000-0100-000008000000}">
      <formula1>0</formula1>
    </dataValidation>
    <dataValidation type="custom" allowBlank="1" showInputMessage="1" showErrorMessage="1" errorTitle="Format Error" error="Middle name is not capitalised._x000a_" prompt="Ensure middle name is captialised." sqref="D198:D5000 D183:D196 D178:D181 D148:D176 D80:D96 D98:D146 D59:D76 D54:D57 D45:D52 D3:D34 D36:D43" xr:uid="{00000000-0002-0000-0100-000009000000}">
      <formula1>EXACT(D3, UPPER(D3))</formula1>
    </dataValidation>
    <dataValidation allowBlank="1" showInputMessage="1" showErrorMessage="1" prompt="Automatically added from Date of Birth" sqref="L2:L5000" xr:uid="{00000000-0002-0000-0100-00000A000000}"/>
    <dataValidation allowBlank="1" showInputMessage="1" showErrorMessage="1" prompt="Automatically calculated from Check In and Check Out Date" sqref="U2:U5000" xr:uid="{00000000-0002-0000-0100-00000B000000}"/>
    <dataValidation type="custom" allowBlank="1" showInputMessage="1" showErrorMessage="1" errorTitle="Format Error" error="Last name is not capitalised" prompt="Ensure last name is capitalised i.e DOE" sqref="E198:E5000 E183:E196 E178:E181 E98:E176 E80:E96 E59:E76 E54:E57 E45:E52 E2:E34 E36:E43" xr:uid="{00000000-0002-0000-0100-00000C000000}">
      <formula1>EXACT(E2, UPPER(E2))</formula1>
    </dataValidation>
    <dataValidation type="date" operator="lessThan" allowBlank="1" showInputMessage="1" showErrorMessage="1" promptTitle="Date Format" prompt="Must be in 01/01/1901 format" sqref="H198:H5000 H183:H196 H178:H181 H98:H176 H80:H96 H59:H76 H54:H57 H45:H52 H32:H34 H36:H43 H3:H30" xr:uid="{00000000-0002-0000-0100-00000D000000}">
      <formula1>TODAY()</formula1>
    </dataValidation>
    <dataValidation type="custom" allowBlank="1" showInputMessage="1" showErrorMessage="1" errorTitle="Format Error" error="First name is not capitalised._x000a_" prompt="Ensure first name is captialised." sqref="C198:C5000 C183:C196 C178:C181 C98:C176 C80:C96 C59:C76 C54:C57 C45:C52 C3:C34 C36:C43" xr:uid="{00000000-0002-0000-0100-00000E000000}">
      <formula1>EXACT(C3, UPPER(C3))</formula1>
    </dataValidation>
    <dataValidation type="date" allowBlank="1" showInputMessage="1" showErrorMessage="1" errorTitle="Wrong Date" error="Date entered in the wrong format. Please use 01/01/2000 format. It should not exceed today's date. " prompt="Must be in 01/01/2000 date format" sqref="F198:F5000 F183:F196 F178:F181 F98:F176 F80:F96 F59:F76 F54:F57 F45:F52 F3:F34 F36:F43" xr:uid="{00000000-0002-0000-0100-00000F000000}">
      <formula1>1</formula1>
      <formula2>TODAY()</formula2>
    </dataValidation>
    <dataValidation type="custom" operator="equal" allowBlank="1" showInputMessage="1" showErrorMessage="1" errorTitle="Length Error" error="Invalid length and/or lowercase entry. Enter only uppercase with exact length of 9 characters.  " promptTitle="NI" prompt="Length must be 9 and must be all uppercase" sqref="G198:G5000 G178:G181 G98:G176 G80:G96 G59:G76 G54:G57 G45:G52 G2:G34 G36:G43 G188:G196 G183:G186" xr:uid="{00000000-0002-0000-0100-000010000000}">
      <formula1>AND(EXACT(G2, UPPER(G2)), LEN(G2)=9)</formula1>
    </dataValidation>
    <dataValidation type="custom" allowBlank="1" showInputMessage="1" showErrorMessage="1" prompt="Please ensure referral agency is capitalised" sqref="K198:K5000 K183:K196 K178:K181 K98:K176 K80:K96 K59:K76 K54:K57 K2:K52" xr:uid="{00000000-0002-0000-0100-000011000000}">
      <formula1>EXACT(K2, UPPER(K2))</formula1>
    </dataValidation>
    <dataValidation type="whole" operator="greaterThan" allowBlank="1" showInputMessage="1" showErrorMessage="1" errorTitle="Wrong Format" error="Must input numbers only" promptTitle="Claim Ref No." prompt="Must be a Number" sqref="J198:J5000 J80:J96 J98:J196 J54:J76 J3:J52" xr:uid="{00000000-0002-0000-0100-000012000000}">
      <formula1>0</formula1>
    </dataValidation>
    <dataValidation type="date" operator="greaterThan" allowBlank="1" showInputMessage="1" showErrorMessage="1" errorTitle="Wrong Date" error="Wrong Date Entered. " promptTitle="LEAVE EMPTY IF ONGOING TENANCY" prompt="Must be greater than Check In Date and in DD/MM/YYYY format." sqref="H177 H212" xr:uid="{00000000-0002-0000-0100-000013000000}">
      <formula1>#REF!</formula1>
    </dataValidation>
  </dataValidations>
  <pageMargins left="0.7" right="0.7" top="0.75" bottom="0.75" header="0.3" footer="0.3"/>
  <pageSetup paperSize="9" orientation="portrait" horizontalDpi="0" verticalDpi="0" r:id="rId1"/>
  <headerFooter>
    <oddFooter>&amp;L_x000D_&amp;1#&amp;"Calibri"&amp;10&amp;K000000 Information Classification: Restricted</oddFooter>
  </headerFooter>
  <tableParts count="1">
    <tablePart r:id="rId2"/>
  </tableParts>
  <extLst>
    <ext xmlns:x14="http://schemas.microsoft.com/office/spreadsheetml/2009/9/main" uri="{CCE6A557-97BC-4b89-ADB6-D9C93CAAB3DF}">
      <x14:dataValidations xmlns:xm="http://schemas.microsoft.com/office/excel/2006/main" xWindow="886" yWindow="749" count="8">
        <x14:dataValidation type="list" allowBlank="1" showInputMessage="1" showErrorMessage="1" xr:uid="{C8B74E8B-2FAD-4E53-92FB-D7ACF9DFD75C}">
          <x14:formula1>
            <xm:f>lookups!$B:$B</xm:f>
          </x14:formula1>
          <xm:sqref>P1 P5001:P1048576</xm:sqref>
        </x14:dataValidation>
        <x14:dataValidation type="list" allowBlank="1" showInputMessage="1" showErrorMessage="1" prompt="Choose a valid value from the list" xr:uid="{B706933F-4331-400B-A894-DBA0667486B2}">
          <x14:formula1>
            <xm:f>lookups!$E$1:$E$5</xm:f>
          </x14:formula1>
          <xm:sqref>M2:M52 M54:M57 M59:M74 M76 M80:M96 M98:M176 M178:M5000</xm:sqref>
        </x14:dataValidation>
        <x14:dataValidation type="list" allowBlank="1" showInputMessage="1" showErrorMessage="1" prompt="Choose a valid value from the list" xr:uid="{5EBAD7C2-B854-42B0-BEA9-630EFFA00710}">
          <x14:formula1>
            <xm:f>lookups!$D$1:$D$8</xm:f>
          </x14:formula1>
          <xm:sqref>N2:N52 N54:N57 N59:N74 N76 N80:N96 N98:N176 N178:N5000</xm:sqref>
        </x14:dataValidation>
        <x14:dataValidation type="list" allowBlank="1" showInputMessage="1" showErrorMessage="1" prompt="Choose a valid value from the list" xr:uid="{31DD3CE0-2567-4AAA-86AE-D25CB6D37B28}">
          <x14:formula1>
            <xm:f>lookups!$C$1:$C$20</xm:f>
          </x14:formula1>
          <xm:sqref>O2:O52 O54:O57 O59:O74 O76 O80:O96 O98:O176 O178:O5000</xm:sqref>
        </x14:dataValidation>
        <x14:dataValidation type="list" allowBlank="1" showInputMessage="1" showErrorMessage="1" prompt="Choose a valid value from the list_x000a_" xr:uid="{62CB6F8E-2306-425D-AE6F-F7C8079ABACC}">
          <x14:formula1>
            <xm:f>lookups!$A$1:$A$9</xm:f>
          </x14:formula1>
          <xm:sqref>R2:R52 R54:R57 R59:R74 R76 R80:R96 R98:R176 R178:R5000</xm:sqref>
        </x14:dataValidation>
        <x14:dataValidation type="list" allowBlank="1" showInputMessage="1" showErrorMessage="1" prompt="Choose a valid value from the list" xr:uid="{4DAB6381-EDAE-4F37-B9FF-3D0DA2C4075A}">
          <x14:formula1>
            <xm:f>lookups!$G$1:$G$3</xm:f>
          </x14:formula1>
          <xm:sqref>T2:T52 T54:T57 T59:T74 T76 T80:T96 T98:T176 T178:T5000</xm:sqref>
        </x14:dataValidation>
        <x14:dataValidation type="list" allowBlank="1" showInputMessage="1" showErrorMessage="1" prompt="Choose a valid value from the list" xr:uid="{FA965123-E46F-4AA8-90AF-2D1F3966F4EB}">
          <x14:formula1>
            <xm:f>lookups!$B$1:$B$195</xm:f>
          </x14:formula1>
          <xm:sqref>P2:P52 P54:P57 P59:P74 P76 P80:P96 P98:P176 P178:P5000</xm:sqref>
        </x14:dataValidation>
        <x14:dataValidation type="list" allowBlank="1" showInputMessage="1" showErrorMessage="1" prompt="Choose a valid value from the list_x000a_" xr:uid="{2BC37C2C-A920-4783-99E8-A97949B83F2A}">
          <x14:formula1>
            <xm:f>lookups!$F$1:$F$132</xm:f>
          </x14:formula1>
          <xm:sqref>S2:S52 S54:S57 S59:S74 S76 S80:S96 S98:S176 S178:S5000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5"/>
  <sheetViews>
    <sheetView workbookViewId="0">
      <selection activeCell="D2" sqref="D2"/>
    </sheetView>
  </sheetViews>
  <sheetFormatPr defaultColWidth="8.8125" defaultRowHeight="15.75" x14ac:dyDescent="0.5"/>
  <cols>
    <col min="1" max="1" width="11.5" bestFit="1" customWidth="1"/>
    <col min="2" max="2" width="22.8125" bestFit="1" customWidth="1"/>
    <col min="3" max="3" width="70.0625" bestFit="1" customWidth="1"/>
    <col min="4" max="4" width="12.0625" bestFit="1" customWidth="1"/>
    <col min="5" max="5" width="20.3125" bestFit="1" customWidth="1"/>
    <col min="6" max="6" width="38.25" bestFit="1" customWidth="1"/>
    <col min="7" max="7" width="8.0625" bestFit="1" customWidth="1"/>
  </cols>
  <sheetData>
    <row r="1" spans="1:7" x14ac:dyDescent="0.5">
      <c r="A1" t="s">
        <v>47</v>
      </c>
      <c r="B1" t="s">
        <v>48</v>
      </c>
      <c r="C1" t="s">
        <v>49</v>
      </c>
      <c r="D1" t="s">
        <v>50</v>
      </c>
      <c r="E1" t="s">
        <v>38</v>
      </c>
      <c r="F1" t="s">
        <v>51</v>
      </c>
      <c r="G1" t="s">
        <v>44</v>
      </c>
    </row>
    <row r="2" spans="1:7" x14ac:dyDescent="0.5">
      <c r="A2" t="s">
        <v>52</v>
      </c>
      <c r="B2" t="s">
        <v>53</v>
      </c>
      <c r="C2" t="s">
        <v>54</v>
      </c>
      <c r="D2" t="s">
        <v>55</v>
      </c>
      <c r="E2" t="s">
        <v>56</v>
      </c>
      <c r="F2" t="s">
        <v>57</v>
      </c>
      <c r="G2" t="s">
        <v>58</v>
      </c>
    </row>
    <row r="3" spans="1:7" x14ac:dyDescent="0.5">
      <c r="A3" t="s">
        <v>59</v>
      </c>
      <c r="B3" t="s">
        <v>60</v>
      </c>
      <c r="C3" t="s">
        <v>61</v>
      </c>
      <c r="D3" t="s">
        <v>39</v>
      </c>
      <c r="E3" t="s">
        <v>62</v>
      </c>
      <c r="F3" t="s">
        <v>63</v>
      </c>
      <c r="G3" t="s">
        <v>64</v>
      </c>
    </row>
    <row r="4" spans="1:7" x14ac:dyDescent="0.5">
      <c r="A4" t="s">
        <v>65</v>
      </c>
      <c r="B4" t="s">
        <v>66</v>
      </c>
      <c r="C4" t="s">
        <v>67</v>
      </c>
      <c r="D4" t="s">
        <v>68</v>
      </c>
      <c r="E4" t="s">
        <v>69</v>
      </c>
      <c r="F4" t="s">
        <v>70</v>
      </c>
    </row>
    <row r="5" spans="1:7" x14ac:dyDescent="0.5">
      <c r="A5" t="s">
        <v>42</v>
      </c>
      <c r="B5" t="s">
        <v>71</v>
      </c>
      <c r="C5" t="s">
        <v>72</v>
      </c>
      <c r="D5" t="s">
        <v>73</v>
      </c>
      <c r="E5" t="s">
        <v>74</v>
      </c>
      <c r="F5" t="s">
        <v>75</v>
      </c>
    </row>
    <row r="6" spans="1:7" x14ac:dyDescent="0.5">
      <c r="A6" t="s">
        <v>76</v>
      </c>
      <c r="B6" t="s">
        <v>77</v>
      </c>
      <c r="C6" t="s">
        <v>78</v>
      </c>
      <c r="D6" t="s">
        <v>79</v>
      </c>
      <c r="F6" t="s">
        <v>80</v>
      </c>
    </row>
    <row r="7" spans="1:7" x14ac:dyDescent="0.5">
      <c r="A7" t="s">
        <v>81</v>
      </c>
      <c r="B7" t="s">
        <v>82</v>
      </c>
      <c r="C7" t="s">
        <v>83</v>
      </c>
      <c r="D7" t="s">
        <v>84</v>
      </c>
      <c r="F7" t="s">
        <v>85</v>
      </c>
    </row>
    <row r="8" spans="1:7" x14ac:dyDescent="0.5">
      <c r="A8" t="s">
        <v>86</v>
      </c>
      <c r="B8" t="s">
        <v>87</v>
      </c>
      <c r="C8" t="s">
        <v>88</v>
      </c>
      <c r="D8" t="s">
        <v>74</v>
      </c>
      <c r="F8" t="s">
        <v>89</v>
      </c>
    </row>
    <row r="9" spans="1:7" x14ac:dyDescent="0.5">
      <c r="A9" t="s">
        <v>74</v>
      </c>
      <c r="B9" t="s">
        <v>90</v>
      </c>
      <c r="C9" t="s">
        <v>63</v>
      </c>
      <c r="F9" t="s">
        <v>91</v>
      </c>
    </row>
    <row r="10" spans="1:7" x14ac:dyDescent="0.5">
      <c r="B10" t="s">
        <v>92</v>
      </c>
      <c r="C10" t="s">
        <v>40</v>
      </c>
      <c r="F10" t="s">
        <v>93</v>
      </c>
    </row>
    <row r="11" spans="1:7" x14ac:dyDescent="0.5">
      <c r="B11" t="s">
        <v>94</v>
      </c>
      <c r="C11" t="s">
        <v>95</v>
      </c>
      <c r="F11" t="s">
        <v>96</v>
      </c>
    </row>
    <row r="12" spans="1:7" x14ac:dyDescent="0.5">
      <c r="B12" t="s">
        <v>97</v>
      </c>
      <c r="C12" t="s">
        <v>98</v>
      </c>
      <c r="F12" t="s">
        <v>99</v>
      </c>
    </row>
    <row r="13" spans="1:7" x14ac:dyDescent="0.5">
      <c r="B13" t="s">
        <v>100</v>
      </c>
      <c r="C13" t="s">
        <v>101</v>
      </c>
      <c r="F13" t="s">
        <v>102</v>
      </c>
    </row>
    <row r="14" spans="1:7" x14ac:dyDescent="0.5">
      <c r="B14" t="s">
        <v>103</v>
      </c>
      <c r="C14" t="s">
        <v>104</v>
      </c>
      <c r="F14" t="s">
        <v>74</v>
      </c>
    </row>
    <row r="15" spans="1:7" x14ac:dyDescent="0.5">
      <c r="B15" t="s">
        <v>83</v>
      </c>
      <c r="C15" t="s">
        <v>105</v>
      </c>
      <c r="F15" t="s">
        <v>106</v>
      </c>
    </row>
    <row r="16" spans="1:7" x14ac:dyDescent="0.5">
      <c r="B16" t="s">
        <v>107</v>
      </c>
      <c r="C16" t="s">
        <v>108</v>
      </c>
      <c r="F16" t="s">
        <v>109</v>
      </c>
    </row>
    <row r="17" spans="2:6" x14ac:dyDescent="0.5">
      <c r="B17" t="s">
        <v>110</v>
      </c>
      <c r="C17" t="s">
        <v>111</v>
      </c>
      <c r="F17" t="s">
        <v>112</v>
      </c>
    </row>
    <row r="18" spans="2:6" x14ac:dyDescent="0.5">
      <c r="B18" t="s">
        <v>113</v>
      </c>
      <c r="C18" t="s">
        <v>114</v>
      </c>
      <c r="F18" t="s">
        <v>115</v>
      </c>
    </row>
    <row r="19" spans="2:6" x14ac:dyDescent="0.5">
      <c r="B19" t="s">
        <v>116</v>
      </c>
      <c r="C19" t="s">
        <v>74</v>
      </c>
      <c r="F19" t="s">
        <v>117</v>
      </c>
    </row>
    <row r="20" spans="2:6" x14ac:dyDescent="0.5">
      <c r="B20" t="s">
        <v>118</v>
      </c>
      <c r="F20" t="s">
        <v>119</v>
      </c>
    </row>
    <row r="21" spans="2:6" x14ac:dyDescent="0.5">
      <c r="B21" t="s">
        <v>120</v>
      </c>
      <c r="F21" t="s">
        <v>121</v>
      </c>
    </row>
    <row r="22" spans="2:6" x14ac:dyDescent="0.5">
      <c r="B22" t="s">
        <v>122</v>
      </c>
      <c r="F22" t="s">
        <v>123</v>
      </c>
    </row>
    <row r="23" spans="2:6" x14ac:dyDescent="0.5">
      <c r="B23" t="s">
        <v>124</v>
      </c>
      <c r="F23" t="s">
        <v>125</v>
      </c>
    </row>
    <row r="24" spans="2:6" x14ac:dyDescent="0.5">
      <c r="B24" t="s">
        <v>126</v>
      </c>
      <c r="F24" t="s">
        <v>127</v>
      </c>
    </row>
    <row r="25" spans="2:6" x14ac:dyDescent="0.5">
      <c r="B25" t="s">
        <v>128</v>
      </c>
      <c r="F25" t="s">
        <v>129</v>
      </c>
    </row>
    <row r="26" spans="2:6" x14ac:dyDescent="0.5">
      <c r="B26" t="s">
        <v>130</v>
      </c>
      <c r="F26" t="s">
        <v>131</v>
      </c>
    </row>
    <row r="27" spans="2:6" x14ac:dyDescent="0.5">
      <c r="B27" t="s">
        <v>41</v>
      </c>
    </row>
    <row r="28" spans="2:6" x14ac:dyDescent="0.5">
      <c r="B28" t="s">
        <v>132</v>
      </c>
    </row>
    <row r="29" spans="2:6" x14ac:dyDescent="0.5">
      <c r="B29" t="s">
        <v>133</v>
      </c>
    </row>
    <row r="30" spans="2:6" x14ac:dyDescent="0.5">
      <c r="B30" t="s">
        <v>134</v>
      </c>
    </row>
    <row r="31" spans="2:6" x14ac:dyDescent="0.5">
      <c r="B31" t="s">
        <v>135</v>
      </c>
    </row>
    <row r="32" spans="2:6" x14ac:dyDescent="0.5">
      <c r="B32" t="s">
        <v>136</v>
      </c>
    </row>
    <row r="33" spans="2:2" x14ac:dyDescent="0.5">
      <c r="B33" t="s">
        <v>137</v>
      </c>
    </row>
    <row r="34" spans="2:2" x14ac:dyDescent="0.5">
      <c r="B34" t="s">
        <v>138</v>
      </c>
    </row>
    <row r="35" spans="2:2" x14ac:dyDescent="0.5">
      <c r="B35" t="s">
        <v>139</v>
      </c>
    </row>
    <row r="36" spans="2:2" x14ac:dyDescent="0.5">
      <c r="B36" t="s">
        <v>140</v>
      </c>
    </row>
    <row r="37" spans="2:2" x14ac:dyDescent="0.5">
      <c r="B37" t="s">
        <v>141</v>
      </c>
    </row>
    <row r="38" spans="2:2" x14ac:dyDescent="0.5">
      <c r="B38" t="s">
        <v>142</v>
      </c>
    </row>
    <row r="39" spans="2:2" x14ac:dyDescent="0.5">
      <c r="B39" t="s">
        <v>143</v>
      </c>
    </row>
    <row r="40" spans="2:2" x14ac:dyDescent="0.5">
      <c r="B40" t="s">
        <v>63</v>
      </c>
    </row>
    <row r="41" spans="2:2" x14ac:dyDescent="0.5">
      <c r="B41" t="s">
        <v>144</v>
      </c>
    </row>
    <row r="42" spans="2:2" x14ac:dyDescent="0.5">
      <c r="B42" t="s">
        <v>145</v>
      </c>
    </row>
    <row r="43" spans="2:2" x14ac:dyDescent="0.5">
      <c r="B43" t="s">
        <v>146</v>
      </c>
    </row>
    <row r="44" spans="2:2" x14ac:dyDescent="0.5">
      <c r="B44" t="s">
        <v>147</v>
      </c>
    </row>
    <row r="45" spans="2:2" x14ac:dyDescent="0.5">
      <c r="B45" t="s">
        <v>148</v>
      </c>
    </row>
    <row r="46" spans="2:2" x14ac:dyDescent="0.5">
      <c r="B46" t="s">
        <v>149</v>
      </c>
    </row>
    <row r="47" spans="2:2" x14ac:dyDescent="0.5">
      <c r="B47" t="s">
        <v>150</v>
      </c>
    </row>
    <row r="48" spans="2:2" x14ac:dyDescent="0.5">
      <c r="B48" t="s">
        <v>151</v>
      </c>
    </row>
    <row r="49" spans="2:2" x14ac:dyDescent="0.5">
      <c r="B49" t="s">
        <v>152</v>
      </c>
    </row>
    <row r="50" spans="2:2" x14ac:dyDescent="0.5">
      <c r="B50" t="s">
        <v>153</v>
      </c>
    </row>
    <row r="51" spans="2:2" x14ac:dyDescent="0.5">
      <c r="B51" t="s">
        <v>154</v>
      </c>
    </row>
    <row r="52" spans="2:2" x14ac:dyDescent="0.5">
      <c r="B52" t="s">
        <v>70</v>
      </c>
    </row>
    <row r="53" spans="2:2" x14ac:dyDescent="0.5">
      <c r="B53" t="s">
        <v>155</v>
      </c>
    </row>
    <row r="54" spans="2:2" x14ac:dyDescent="0.5">
      <c r="B54" t="s">
        <v>156</v>
      </c>
    </row>
    <row r="55" spans="2:2" x14ac:dyDescent="0.5">
      <c r="B55" t="s">
        <v>157</v>
      </c>
    </row>
    <row r="56" spans="2:2" x14ac:dyDescent="0.5">
      <c r="B56" t="s">
        <v>158</v>
      </c>
    </row>
    <row r="57" spans="2:2" x14ac:dyDescent="0.5">
      <c r="B57" t="s">
        <v>159</v>
      </c>
    </row>
    <row r="58" spans="2:2" x14ac:dyDescent="0.5">
      <c r="B58" t="s">
        <v>160</v>
      </c>
    </row>
    <row r="59" spans="2:2" x14ac:dyDescent="0.5">
      <c r="B59" t="s">
        <v>161</v>
      </c>
    </row>
    <row r="60" spans="2:2" x14ac:dyDescent="0.5">
      <c r="B60" t="s">
        <v>162</v>
      </c>
    </row>
    <row r="61" spans="2:2" x14ac:dyDescent="0.5">
      <c r="B61" t="s">
        <v>163</v>
      </c>
    </row>
    <row r="62" spans="2:2" x14ac:dyDescent="0.5">
      <c r="B62" t="s">
        <v>80</v>
      </c>
    </row>
    <row r="63" spans="2:2" x14ac:dyDescent="0.5">
      <c r="B63" t="s">
        <v>164</v>
      </c>
    </row>
    <row r="64" spans="2:2" x14ac:dyDescent="0.5">
      <c r="B64" t="s">
        <v>85</v>
      </c>
    </row>
    <row r="65" spans="2:2" x14ac:dyDescent="0.5">
      <c r="B65" t="s">
        <v>165</v>
      </c>
    </row>
    <row r="66" spans="2:2" x14ac:dyDescent="0.5">
      <c r="B66" t="s">
        <v>166</v>
      </c>
    </row>
    <row r="67" spans="2:2" x14ac:dyDescent="0.5">
      <c r="B67" t="s">
        <v>167</v>
      </c>
    </row>
    <row r="68" spans="2:2" x14ac:dyDescent="0.5">
      <c r="B68" t="s">
        <v>89</v>
      </c>
    </row>
    <row r="69" spans="2:2" x14ac:dyDescent="0.5">
      <c r="B69" t="s">
        <v>168</v>
      </c>
    </row>
    <row r="70" spans="2:2" x14ac:dyDescent="0.5">
      <c r="B70" t="s">
        <v>169</v>
      </c>
    </row>
    <row r="71" spans="2:2" x14ac:dyDescent="0.5">
      <c r="B71" t="s">
        <v>170</v>
      </c>
    </row>
    <row r="72" spans="2:2" x14ac:dyDescent="0.5">
      <c r="B72" t="s">
        <v>171</v>
      </c>
    </row>
    <row r="73" spans="2:2" x14ac:dyDescent="0.5">
      <c r="B73" t="s">
        <v>172</v>
      </c>
    </row>
    <row r="74" spans="2:2" x14ac:dyDescent="0.5">
      <c r="B74" t="s">
        <v>173</v>
      </c>
    </row>
    <row r="75" spans="2:2" x14ac:dyDescent="0.5">
      <c r="B75" t="s">
        <v>174</v>
      </c>
    </row>
    <row r="76" spans="2:2" x14ac:dyDescent="0.5">
      <c r="B76" t="s">
        <v>175</v>
      </c>
    </row>
    <row r="77" spans="2:2" x14ac:dyDescent="0.5">
      <c r="B77" t="s">
        <v>176</v>
      </c>
    </row>
    <row r="78" spans="2:2" x14ac:dyDescent="0.5">
      <c r="B78" t="s">
        <v>177</v>
      </c>
    </row>
    <row r="79" spans="2:2" x14ac:dyDescent="0.5">
      <c r="B79" t="s">
        <v>178</v>
      </c>
    </row>
    <row r="80" spans="2:2" x14ac:dyDescent="0.5">
      <c r="B80" t="s">
        <v>179</v>
      </c>
    </row>
    <row r="81" spans="2:2" x14ac:dyDescent="0.5">
      <c r="B81" t="s">
        <v>180</v>
      </c>
    </row>
    <row r="82" spans="2:2" x14ac:dyDescent="0.5">
      <c r="B82" t="s">
        <v>98</v>
      </c>
    </row>
    <row r="83" spans="2:2" x14ac:dyDescent="0.5">
      <c r="B83" t="s">
        <v>181</v>
      </c>
    </row>
    <row r="84" spans="2:2" x14ac:dyDescent="0.5">
      <c r="B84" t="s">
        <v>182</v>
      </c>
    </row>
    <row r="85" spans="2:2" x14ac:dyDescent="0.5">
      <c r="B85" t="s">
        <v>183</v>
      </c>
    </row>
    <row r="86" spans="2:2" x14ac:dyDescent="0.5">
      <c r="B86" t="s">
        <v>101</v>
      </c>
    </row>
    <row r="87" spans="2:2" x14ac:dyDescent="0.5">
      <c r="B87" t="s">
        <v>184</v>
      </c>
    </row>
    <row r="88" spans="2:2" x14ac:dyDescent="0.5">
      <c r="B88" t="s">
        <v>93</v>
      </c>
    </row>
    <row r="89" spans="2:2" x14ac:dyDescent="0.5">
      <c r="B89" t="s">
        <v>185</v>
      </c>
    </row>
    <row r="90" spans="2:2" x14ac:dyDescent="0.5">
      <c r="B90" t="s">
        <v>186</v>
      </c>
    </row>
    <row r="91" spans="2:2" x14ac:dyDescent="0.5">
      <c r="B91" t="s">
        <v>96</v>
      </c>
    </row>
    <row r="92" spans="2:2" x14ac:dyDescent="0.5">
      <c r="B92" t="s">
        <v>187</v>
      </c>
    </row>
    <row r="93" spans="2:2" x14ac:dyDescent="0.5">
      <c r="B93" t="s">
        <v>188</v>
      </c>
    </row>
    <row r="94" spans="2:2" x14ac:dyDescent="0.5">
      <c r="B94" t="s">
        <v>189</v>
      </c>
    </row>
    <row r="95" spans="2:2" x14ac:dyDescent="0.5">
      <c r="B95" t="s">
        <v>190</v>
      </c>
    </row>
    <row r="96" spans="2:2" x14ac:dyDescent="0.5">
      <c r="B96" t="s">
        <v>191</v>
      </c>
    </row>
    <row r="97" spans="2:2" x14ac:dyDescent="0.5">
      <c r="B97" t="s">
        <v>192</v>
      </c>
    </row>
    <row r="98" spans="2:2" x14ac:dyDescent="0.5">
      <c r="B98" t="s">
        <v>193</v>
      </c>
    </row>
    <row r="99" spans="2:2" x14ac:dyDescent="0.5">
      <c r="B99" t="s">
        <v>194</v>
      </c>
    </row>
    <row r="100" spans="2:2" x14ac:dyDescent="0.5">
      <c r="B100" t="s">
        <v>195</v>
      </c>
    </row>
    <row r="101" spans="2:2" x14ac:dyDescent="0.5">
      <c r="B101" t="s">
        <v>196</v>
      </c>
    </row>
    <row r="102" spans="2:2" x14ac:dyDescent="0.5">
      <c r="B102" t="s">
        <v>197</v>
      </c>
    </row>
    <row r="103" spans="2:2" x14ac:dyDescent="0.5">
      <c r="B103" t="s">
        <v>198</v>
      </c>
    </row>
    <row r="104" spans="2:2" x14ac:dyDescent="0.5">
      <c r="B104" t="s">
        <v>199</v>
      </c>
    </row>
    <row r="105" spans="2:2" x14ac:dyDescent="0.5">
      <c r="B105" t="s">
        <v>200</v>
      </c>
    </row>
    <row r="106" spans="2:2" x14ac:dyDescent="0.5">
      <c r="B106" t="s">
        <v>201</v>
      </c>
    </row>
    <row r="107" spans="2:2" x14ac:dyDescent="0.5">
      <c r="B107" t="s">
        <v>202</v>
      </c>
    </row>
    <row r="108" spans="2:2" x14ac:dyDescent="0.5">
      <c r="B108" t="s">
        <v>203</v>
      </c>
    </row>
    <row r="109" spans="2:2" x14ac:dyDescent="0.5">
      <c r="B109" t="s">
        <v>204</v>
      </c>
    </row>
    <row r="110" spans="2:2" x14ac:dyDescent="0.5">
      <c r="B110" t="s">
        <v>205</v>
      </c>
    </row>
    <row r="111" spans="2:2" x14ac:dyDescent="0.5">
      <c r="B111" t="s">
        <v>206</v>
      </c>
    </row>
    <row r="112" spans="2:2" x14ac:dyDescent="0.5">
      <c r="B112" t="s">
        <v>207</v>
      </c>
    </row>
    <row r="113" spans="2:2" x14ac:dyDescent="0.5">
      <c r="B113" t="s">
        <v>208</v>
      </c>
    </row>
    <row r="114" spans="2:2" x14ac:dyDescent="0.5">
      <c r="B114" t="s">
        <v>209</v>
      </c>
    </row>
    <row r="115" spans="2:2" x14ac:dyDescent="0.5">
      <c r="B115" t="s">
        <v>210</v>
      </c>
    </row>
    <row r="116" spans="2:2" x14ac:dyDescent="0.5">
      <c r="B116" t="s">
        <v>211</v>
      </c>
    </row>
    <row r="117" spans="2:2" x14ac:dyDescent="0.5">
      <c r="B117" t="s">
        <v>212</v>
      </c>
    </row>
    <row r="118" spans="2:2" x14ac:dyDescent="0.5">
      <c r="B118" t="s">
        <v>213</v>
      </c>
    </row>
    <row r="119" spans="2:2" x14ac:dyDescent="0.5">
      <c r="B119" t="s">
        <v>214</v>
      </c>
    </row>
    <row r="120" spans="2:2" x14ac:dyDescent="0.5">
      <c r="B120" t="s">
        <v>215</v>
      </c>
    </row>
    <row r="121" spans="2:2" x14ac:dyDescent="0.5">
      <c r="B121" t="s">
        <v>216</v>
      </c>
    </row>
    <row r="122" spans="2:2" x14ac:dyDescent="0.5">
      <c r="B122" t="s">
        <v>217</v>
      </c>
    </row>
    <row r="123" spans="2:2" x14ac:dyDescent="0.5">
      <c r="B123" t="s">
        <v>218</v>
      </c>
    </row>
    <row r="124" spans="2:2" x14ac:dyDescent="0.5">
      <c r="B124" t="s">
        <v>219</v>
      </c>
    </row>
    <row r="125" spans="2:2" x14ac:dyDescent="0.5">
      <c r="B125" t="s">
        <v>220</v>
      </c>
    </row>
    <row r="126" spans="2:2" x14ac:dyDescent="0.5">
      <c r="B126" t="s">
        <v>221</v>
      </c>
    </row>
    <row r="127" spans="2:2" x14ac:dyDescent="0.5">
      <c r="B127" t="s">
        <v>222</v>
      </c>
    </row>
    <row r="128" spans="2:2" x14ac:dyDescent="0.5">
      <c r="B128" t="s">
        <v>223</v>
      </c>
    </row>
    <row r="129" spans="2:6" x14ac:dyDescent="0.5">
      <c r="B129" t="s">
        <v>224</v>
      </c>
    </row>
    <row r="130" spans="2:6" x14ac:dyDescent="0.5">
      <c r="B130" t="s">
        <v>225</v>
      </c>
    </row>
    <row r="131" spans="2:6" x14ac:dyDescent="0.5">
      <c r="B131" t="s">
        <v>226</v>
      </c>
    </row>
    <row r="132" spans="2:6" x14ac:dyDescent="0.5">
      <c r="B132" t="s">
        <v>227</v>
      </c>
    </row>
    <row r="133" spans="2:6" x14ac:dyDescent="0.5">
      <c r="B133" t="s">
        <v>228</v>
      </c>
      <c r="F133" t="s">
        <v>229</v>
      </c>
    </row>
    <row r="134" spans="2:6" x14ac:dyDescent="0.5">
      <c r="B134" t="s">
        <v>230</v>
      </c>
      <c r="F134" t="s">
        <v>229</v>
      </c>
    </row>
    <row r="135" spans="2:6" x14ac:dyDescent="0.5">
      <c r="B135" t="s">
        <v>231</v>
      </c>
      <c r="F135" t="s">
        <v>229</v>
      </c>
    </row>
    <row r="136" spans="2:6" x14ac:dyDescent="0.5">
      <c r="B136" t="s">
        <v>232</v>
      </c>
      <c r="F136" t="s">
        <v>229</v>
      </c>
    </row>
    <row r="137" spans="2:6" x14ac:dyDescent="0.5">
      <c r="B137" t="s">
        <v>104</v>
      </c>
      <c r="F137" t="s">
        <v>229</v>
      </c>
    </row>
    <row r="138" spans="2:6" x14ac:dyDescent="0.5">
      <c r="B138" t="s">
        <v>233</v>
      </c>
      <c r="F138" t="s">
        <v>229</v>
      </c>
    </row>
    <row r="139" spans="2:6" x14ac:dyDescent="0.5">
      <c r="B139" t="s">
        <v>234</v>
      </c>
      <c r="F139" t="s">
        <v>229</v>
      </c>
    </row>
    <row r="140" spans="2:6" x14ac:dyDescent="0.5">
      <c r="B140" t="s">
        <v>235</v>
      </c>
      <c r="F140" t="s">
        <v>229</v>
      </c>
    </row>
    <row r="141" spans="2:6" x14ac:dyDescent="0.5">
      <c r="B141" t="s">
        <v>236</v>
      </c>
      <c r="F141" t="s">
        <v>229</v>
      </c>
    </row>
    <row r="142" spans="2:6" x14ac:dyDescent="0.5">
      <c r="B142" t="s">
        <v>237</v>
      </c>
      <c r="F142" t="s">
        <v>229</v>
      </c>
    </row>
    <row r="143" spans="2:6" x14ac:dyDescent="0.5">
      <c r="B143" t="s">
        <v>109</v>
      </c>
      <c r="F143" t="s">
        <v>229</v>
      </c>
    </row>
    <row r="144" spans="2:6" x14ac:dyDescent="0.5">
      <c r="B144" t="s">
        <v>112</v>
      </c>
      <c r="F144" t="s">
        <v>229</v>
      </c>
    </row>
    <row r="145" spans="2:6" x14ac:dyDescent="0.5">
      <c r="B145" t="s">
        <v>238</v>
      </c>
      <c r="F145" t="s">
        <v>229</v>
      </c>
    </row>
    <row r="146" spans="2:6" x14ac:dyDescent="0.5">
      <c r="B146" t="s">
        <v>239</v>
      </c>
      <c r="F146" t="s">
        <v>229</v>
      </c>
    </row>
    <row r="147" spans="2:6" x14ac:dyDescent="0.5">
      <c r="B147" t="s">
        <v>115</v>
      </c>
      <c r="F147" t="s">
        <v>229</v>
      </c>
    </row>
    <row r="148" spans="2:6" x14ac:dyDescent="0.5">
      <c r="B148" t="s">
        <v>240</v>
      </c>
      <c r="F148" t="s">
        <v>229</v>
      </c>
    </row>
    <row r="149" spans="2:6" x14ac:dyDescent="0.5">
      <c r="B149" t="s">
        <v>241</v>
      </c>
      <c r="F149" t="s">
        <v>229</v>
      </c>
    </row>
    <row r="150" spans="2:6" x14ac:dyDescent="0.5">
      <c r="B150" t="s">
        <v>242</v>
      </c>
      <c r="F150" t="s">
        <v>229</v>
      </c>
    </row>
    <row r="151" spans="2:6" x14ac:dyDescent="0.5">
      <c r="B151" t="s">
        <v>243</v>
      </c>
      <c r="F151" t="s">
        <v>229</v>
      </c>
    </row>
    <row r="152" spans="2:6" x14ac:dyDescent="0.5">
      <c r="B152" t="s">
        <v>244</v>
      </c>
      <c r="F152" t="s">
        <v>229</v>
      </c>
    </row>
    <row r="153" spans="2:6" x14ac:dyDescent="0.5">
      <c r="B153" t="s">
        <v>245</v>
      </c>
      <c r="F153" t="s">
        <v>229</v>
      </c>
    </row>
    <row r="154" spans="2:6" x14ac:dyDescent="0.5">
      <c r="B154" t="s">
        <v>246</v>
      </c>
      <c r="F154" t="s">
        <v>229</v>
      </c>
    </row>
    <row r="155" spans="2:6" x14ac:dyDescent="0.5">
      <c r="B155" t="s">
        <v>247</v>
      </c>
      <c r="F155" t="s">
        <v>229</v>
      </c>
    </row>
    <row r="156" spans="2:6" x14ac:dyDescent="0.5">
      <c r="B156" t="s">
        <v>248</v>
      </c>
      <c r="F156" t="s">
        <v>229</v>
      </c>
    </row>
    <row r="157" spans="2:6" x14ac:dyDescent="0.5">
      <c r="B157" t="s">
        <v>249</v>
      </c>
      <c r="F157" t="s">
        <v>229</v>
      </c>
    </row>
    <row r="158" spans="2:6" x14ac:dyDescent="0.5">
      <c r="B158" t="s">
        <v>250</v>
      </c>
      <c r="F158" t="s">
        <v>229</v>
      </c>
    </row>
    <row r="159" spans="2:6" x14ac:dyDescent="0.5">
      <c r="B159" t="s">
        <v>251</v>
      </c>
      <c r="F159" t="s">
        <v>229</v>
      </c>
    </row>
    <row r="160" spans="2:6" x14ac:dyDescent="0.5">
      <c r="B160" t="s">
        <v>252</v>
      </c>
      <c r="F160" t="s">
        <v>229</v>
      </c>
    </row>
    <row r="161" spans="2:6" x14ac:dyDescent="0.5">
      <c r="B161" t="s">
        <v>253</v>
      </c>
      <c r="F161" t="s">
        <v>229</v>
      </c>
    </row>
    <row r="162" spans="2:6" x14ac:dyDescent="0.5">
      <c r="B162" t="s">
        <v>254</v>
      </c>
      <c r="F162" t="s">
        <v>229</v>
      </c>
    </row>
    <row r="163" spans="2:6" x14ac:dyDescent="0.5">
      <c r="B163" t="s">
        <v>255</v>
      </c>
      <c r="F163" t="s">
        <v>229</v>
      </c>
    </row>
    <row r="164" spans="2:6" x14ac:dyDescent="0.5">
      <c r="B164" t="s">
        <v>256</v>
      </c>
      <c r="F164" t="s">
        <v>229</v>
      </c>
    </row>
    <row r="165" spans="2:6" x14ac:dyDescent="0.5">
      <c r="B165" t="s">
        <v>257</v>
      </c>
      <c r="F165" t="s">
        <v>229</v>
      </c>
    </row>
    <row r="166" spans="2:6" x14ac:dyDescent="0.5">
      <c r="B166" t="s">
        <v>258</v>
      </c>
      <c r="F166" t="s">
        <v>229</v>
      </c>
    </row>
    <row r="167" spans="2:6" x14ac:dyDescent="0.5">
      <c r="B167" t="s">
        <v>117</v>
      </c>
      <c r="F167" t="s">
        <v>229</v>
      </c>
    </row>
    <row r="168" spans="2:6" x14ac:dyDescent="0.5">
      <c r="B168" t="s">
        <v>259</v>
      </c>
      <c r="F168" t="s">
        <v>229</v>
      </c>
    </row>
    <row r="169" spans="2:6" x14ac:dyDescent="0.5">
      <c r="B169" t="s">
        <v>260</v>
      </c>
      <c r="F169" t="s">
        <v>229</v>
      </c>
    </row>
    <row r="170" spans="2:6" x14ac:dyDescent="0.5">
      <c r="B170" t="s">
        <v>261</v>
      </c>
      <c r="F170" t="s">
        <v>229</v>
      </c>
    </row>
    <row r="171" spans="2:6" x14ac:dyDescent="0.5">
      <c r="B171" t="s">
        <v>262</v>
      </c>
      <c r="F171" t="s">
        <v>229</v>
      </c>
    </row>
    <row r="172" spans="2:6" x14ac:dyDescent="0.5">
      <c r="B172" t="s">
        <v>263</v>
      </c>
      <c r="F172" t="s">
        <v>229</v>
      </c>
    </row>
    <row r="173" spans="2:6" x14ac:dyDescent="0.5">
      <c r="B173" t="s">
        <v>264</v>
      </c>
      <c r="F173" t="s">
        <v>229</v>
      </c>
    </row>
    <row r="174" spans="2:6" x14ac:dyDescent="0.5">
      <c r="B174" t="s">
        <v>265</v>
      </c>
      <c r="F174" t="s">
        <v>229</v>
      </c>
    </row>
    <row r="175" spans="2:6" x14ac:dyDescent="0.5">
      <c r="B175" t="s">
        <v>266</v>
      </c>
      <c r="F175" t="s">
        <v>229</v>
      </c>
    </row>
    <row r="176" spans="2:6" x14ac:dyDescent="0.5">
      <c r="B176" t="s">
        <v>267</v>
      </c>
      <c r="F176" t="s">
        <v>229</v>
      </c>
    </row>
    <row r="177" spans="2:6" x14ac:dyDescent="0.5">
      <c r="B177" t="s">
        <v>268</v>
      </c>
      <c r="F177" t="s">
        <v>229</v>
      </c>
    </row>
    <row r="178" spans="2:6" x14ac:dyDescent="0.5">
      <c r="B178" t="s">
        <v>123</v>
      </c>
      <c r="F178" t="s">
        <v>229</v>
      </c>
    </row>
    <row r="179" spans="2:6" x14ac:dyDescent="0.5">
      <c r="B179" t="s">
        <v>269</v>
      </c>
      <c r="F179" t="s">
        <v>229</v>
      </c>
    </row>
    <row r="180" spans="2:6" x14ac:dyDescent="0.5">
      <c r="B180" t="s">
        <v>270</v>
      </c>
      <c r="F180" t="s">
        <v>229</v>
      </c>
    </row>
    <row r="181" spans="2:6" x14ac:dyDescent="0.5">
      <c r="B181" t="s">
        <v>271</v>
      </c>
      <c r="F181" t="s">
        <v>229</v>
      </c>
    </row>
    <row r="182" spans="2:6" x14ac:dyDescent="0.5">
      <c r="B182" t="s">
        <v>272</v>
      </c>
      <c r="F182" t="s">
        <v>229</v>
      </c>
    </row>
    <row r="183" spans="2:6" x14ac:dyDescent="0.5">
      <c r="B183" t="s">
        <v>125</v>
      </c>
      <c r="F183" t="s">
        <v>229</v>
      </c>
    </row>
    <row r="184" spans="2:6" x14ac:dyDescent="0.5">
      <c r="B184" t="s">
        <v>273</v>
      </c>
      <c r="F184" t="s">
        <v>229</v>
      </c>
    </row>
    <row r="185" spans="2:6" x14ac:dyDescent="0.5">
      <c r="B185" t="s">
        <v>274</v>
      </c>
      <c r="F185" t="s">
        <v>229</v>
      </c>
    </row>
    <row r="186" spans="2:6" x14ac:dyDescent="0.5">
      <c r="B186" t="s">
        <v>127</v>
      </c>
      <c r="F186" t="s">
        <v>229</v>
      </c>
    </row>
    <row r="187" spans="2:6" x14ac:dyDescent="0.5">
      <c r="B187" t="s">
        <v>275</v>
      </c>
      <c r="F187" t="s">
        <v>229</v>
      </c>
    </row>
    <row r="188" spans="2:6" x14ac:dyDescent="0.5">
      <c r="B188" t="s">
        <v>276</v>
      </c>
      <c r="F188" t="s">
        <v>229</v>
      </c>
    </row>
    <row r="189" spans="2:6" x14ac:dyDescent="0.5">
      <c r="B189" t="s">
        <v>277</v>
      </c>
      <c r="F189" t="s">
        <v>229</v>
      </c>
    </row>
    <row r="190" spans="2:6" x14ac:dyDescent="0.5">
      <c r="B190" t="s">
        <v>131</v>
      </c>
      <c r="F190" t="s">
        <v>229</v>
      </c>
    </row>
    <row r="191" spans="2:6" x14ac:dyDescent="0.5">
      <c r="B191" t="s">
        <v>278</v>
      </c>
      <c r="F191" t="s">
        <v>229</v>
      </c>
    </row>
    <row r="192" spans="2:6" x14ac:dyDescent="0.5">
      <c r="B192" t="s">
        <v>279</v>
      </c>
      <c r="F192" t="s">
        <v>229</v>
      </c>
    </row>
    <row r="193" spans="2:6" x14ac:dyDescent="0.5">
      <c r="B193" t="s">
        <v>280</v>
      </c>
      <c r="F193" t="s">
        <v>229</v>
      </c>
    </row>
    <row r="194" spans="2:6" x14ac:dyDescent="0.5">
      <c r="B194" t="s">
        <v>281</v>
      </c>
      <c r="F194" t="s">
        <v>229</v>
      </c>
    </row>
    <row r="195" spans="2:6" x14ac:dyDescent="0.5">
      <c r="B195" t="s">
        <v>74</v>
      </c>
    </row>
  </sheetData>
  <sortState xmlns:xlrd2="http://schemas.microsoft.com/office/spreadsheetml/2017/richdata2" ref="A1:A8">
    <sortCondition ref="A1:A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template</vt:lpstr>
      <vt:lpstr>lookups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Mohammed Yousaf</cp:lastModifiedBy>
  <cp:revision/>
  <dcterms:created xsi:type="dcterms:W3CDTF">2023-09-11T10:33:35Z</dcterms:created>
  <dcterms:modified xsi:type="dcterms:W3CDTF">2024-06-24T12:53:00Z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3743136-c9a5-4893-8e59-78d6fc7ec77a_Enabled">
    <vt:lpwstr>true</vt:lpwstr>
  </property>
  <property fmtid="{D5CDD505-2E9C-101B-9397-08002B2CF9AE}" pid="3" name="MSIP_Label_c3743136-c9a5-4893-8e59-78d6fc7ec77a_SetDate">
    <vt:lpwstr>2023-09-15T21:28:29Z</vt:lpwstr>
  </property>
  <property fmtid="{D5CDD505-2E9C-101B-9397-08002B2CF9AE}" pid="4" name="MSIP_Label_c3743136-c9a5-4893-8e59-78d6fc7ec77a_Method">
    <vt:lpwstr>Privileged</vt:lpwstr>
  </property>
  <property fmtid="{D5CDD505-2E9C-101B-9397-08002B2CF9AE}" pid="5" name="MSIP_Label_c3743136-c9a5-4893-8e59-78d6fc7ec77a_Name">
    <vt:lpwstr>Internal</vt:lpwstr>
  </property>
  <property fmtid="{D5CDD505-2E9C-101B-9397-08002B2CF9AE}" pid="6" name="MSIP_Label_c3743136-c9a5-4893-8e59-78d6fc7ec77a_SiteId">
    <vt:lpwstr>bfe468e6-431d-4c6e-8694-0a590ad10cb3</vt:lpwstr>
  </property>
  <property fmtid="{D5CDD505-2E9C-101B-9397-08002B2CF9AE}" pid="7" name="MSIP_Label_c3743136-c9a5-4893-8e59-78d6fc7ec77a_ActionId">
    <vt:lpwstr>8ffc83ec-b4a6-4dc4-b49a-ba2085145a05</vt:lpwstr>
  </property>
  <property fmtid="{D5CDD505-2E9C-101B-9397-08002B2CF9AE}" pid="8" name="MSIP_Label_c3743136-c9a5-4893-8e59-78d6fc7ec77a_ContentBits">
    <vt:lpwstr>2</vt:lpwstr>
  </property>
</Properties>
</file>